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886" documentId="6_{B16BC30F-BEBF-4303-B9B0-995ED280B029}" xr6:coauthVersionLast="47" xr6:coauthVersionMax="47" xr10:uidLastSave="{E57E5758-5C60-455C-B82B-6B7FB23B691E}"/>
  <workbookProtection workbookAlgorithmName="SHA-512" workbookHashValue="5jmYD533O3TrjKUdB51avYP3vc3Bo9bo17s1QdYVblNxLY4Ib13nlkWpcdq/6nnHMRGQpupj1yB+k+iXXnbs2A==" workbookSaltValue="S5GlAxrxStqYP35W8IQriA==" workbookSpinCount="100000" lockStructure="1"/>
  <bookViews>
    <workbookView xWindow="-108" yWindow="-108" windowWidth="23256" windowHeight="13896" xr2:uid="{7D921FBD-262E-4C41-8F32-E9CCD5765F92}"/>
  </bookViews>
  <sheets>
    <sheet name="確認書" sheetId="1" r:id="rId1"/>
    <sheet name="対象月①" sheetId="2" r:id="rId2"/>
    <sheet name="対象月②" sheetId="15" r:id="rId3"/>
    <sheet name="対象月③" sheetId="16" r:id="rId4"/>
    <sheet name="&gt;記入要領" sheetId="13" r:id="rId5"/>
    <sheet name="記入要領(確認書)" sheetId="17" r:id="rId6"/>
    <sheet name="記入要領(対象月)" sheetId="18" r:id="rId7"/>
    <sheet name="リスト" sheetId="3" state="hidden" r:id="rId8"/>
  </sheets>
  <definedNames>
    <definedName name="_xlnm._FilterDatabase" localSheetId="7" hidden="1">リスト!$A$2:$G$49</definedName>
    <definedName name="_xlnm.Print_Area" localSheetId="0">確認書!$A$2:$P$43</definedName>
    <definedName name="_xlnm.Print_Area" localSheetId="5">'記入要領(確認書)'!$A$2:$P$42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B1" i="15" a="1"/>
  <c r="B1" i="15" s="1"/>
  <c r="B1" i="16" a="1"/>
  <c r="B1" i="16" s="1"/>
  <c r="M3008" i="15"/>
  <c r="M3007" i="15"/>
  <c r="M3006" i="15"/>
  <c r="M3005" i="15"/>
  <c r="M3004" i="15"/>
  <c r="M3003" i="15"/>
  <c r="M3002" i="15"/>
  <c r="M3001" i="15"/>
  <c r="M3000" i="15"/>
  <c r="M2999" i="15"/>
  <c r="M2998" i="15"/>
  <c r="M2997" i="15"/>
  <c r="M2996" i="15"/>
  <c r="M2995" i="15"/>
  <c r="M2994" i="15"/>
  <c r="M2993" i="15"/>
  <c r="M2992" i="15"/>
  <c r="M2991" i="15"/>
  <c r="M2990" i="15"/>
  <c r="M2989" i="15"/>
  <c r="M2988" i="15"/>
  <c r="M2987" i="15"/>
  <c r="M2986" i="15"/>
  <c r="M2985" i="15"/>
  <c r="M2984" i="15"/>
  <c r="M2983" i="15"/>
  <c r="M2982" i="15"/>
  <c r="M2981" i="15"/>
  <c r="M2980" i="15"/>
  <c r="M2979" i="15"/>
  <c r="M2978" i="15"/>
  <c r="M2977" i="15"/>
  <c r="M2976" i="15"/>
  <c r="M2975" i="15"/>
  <c r="M2974" i="15"/>
  <c r="M2973" i="15"/>
  <c r="M2972" i="15"/>
  <c r="M2971" i="15"/>
  <c r="M2970" i="15"/>
  <c r="M2969" i="15"/>
  <c r="M2968" i="15"/>
  <c r="M2967" i="15"/>
  <c r="M2966" i="15"/>
  <c r="M2965" i="15"/>
  <c r="M2964" i="15"/>
  <c r="M2963" i="15"/>
  <c r="M2962" i="15"/>
  <c r="M2961" i="15"/>
  <c r="M2960" i="15"/>
  <c r="M2959" i="15"/>
  <c r="M2958" i="15"/>
  <c r="M2957" i="15"/>
  <c r="M2956" i="15"/>
  <c r="M2955" i="15"/>
  <c r="M2954" i="15"/>
  <c r="M2953" i="15"/>
  <c r="M2952" i="15"/>
  <c r="M2951" i="15"/>
  <c r="M2950" i="15"/>
  <c r="M2949" i="15"/>
  <c r="M2948" i="15"/>
  <c r="M2947" i="15"/>
  <c r="M2946" i="15"/>
  <c r="M2945" i="15"/>
  <c r="M2944" i="15"/>
  <c r="M2943" i="15"/>
  <c r="M2942" i="15"/>
  <c r="M2941" i="15"/>
  <c r="M2940" i="15"/>
  <c r="M2939" i="15"/>
  <c r="M2938" i="15"/>
  <c r="M2937" i="15"/>
  <c r="M2936" i="15"/>
  <c r="M2935" i="15"/>
  <c r="M2934" i="15"/>
  <c r="M2933" i="15"/>
  <c r="M2932" i="15"/>
  <c r="M2931" i="15"/>
  <c r="M2930" i="15"/>
  <c r="M2929" i="15"/>
  <c r="M2928" i="15"/>
  <c r="M2927" i="15"/>
  <c r="M2926" i="15"/>
  <c r="M2925" i="15"/>
  <c r="M2924" i="15"/>
  <c r="M2923" i="15"/>
  <c r="M2922" i="15"/>
  <c r="M2921" i="15"/>
  <c r="M2920" i="15"/>
  <c r="M2919" i="15"/>
  <c r="M2918" i="15"/>
  <c r="M2917" i="15"/>
  <c r="M2916" i="15"/>
  <c r="M2915" i="15"/>
  <c r="M2914" i="15"/>
  <c r="M2913" i="15"/>
  <c r="M2912" i="15"/>
  <c r="M2911" i="15"/>
  <c r="M2910" i="15"/>
  <c r="M2909" i="15"/>
  <c r="M2908" i="15"/>
  <c r="M2907" i="15"/>
  <c r="M2906" i="15"/>
  <c r="M2905" i="15"/>
  <c r="M2904" i="15"/>
  <c r="M2903" i="15"/>
  <c r="M2902" i="15"/>
  <c r="M2901" i="15"/>
  <c r="M2900" i="15"/>
  <c r="M2899" i="15"/>
  <c r="M2898" i="15"/>
  <c r="M2897" i="15"/>
  <c r="M2896" i="15"/>
  <c r="M2895" i="15"/>
  <c r="M2894" i="15"/>
  <c r="M2893" i="15"/>
  <c r="M2892" i="15"/>
  <c r="M2891" i="15"/>
  <c r="M2890" i="15"/>
  <c r="M2889" i="15"/>
  <c r="M2888" i="15"/>
  <c r="M2887" i="15"/>
  <c r="M2886" i="15"/>
  <c r="M2885" i="15"/>
  <c r="M2884" i="15"/>
  <c r="M2883" i="15"/>
  <c r="M2882" i="15"/>
  <c r="M2881" i="15"/>
  <c r="M2880" i="15"/>
  <c r="M2879" i="15"/>
  <c r="M2878" i="15"/>
  <c r="M2877" i="15"/>
  <c r="M2876" i="15"/>
  <c r="M2875" i="15"/>
  <c r="M2874" i="15"/>
  <c r="M2873" i="15"/>
  <c r="M2872" i="15"/>
  <c r="M2871" i="15"/>
  <c r="M2870" i="15"/>
  <c r="M2869" i="15"/>
  <c r="M2868" i="15"/>
  <c r="M2867" i="15"/>
  <c r="M2866" i="15"/>
  <c r="M2865" i="15"/>
  <c r="M2864" i="15"/>
  <c r="M2863" i="15"/>
  <c r="M2862" i="15"/>
  <c r="M2861" i="15"/>
  <c r="M2860" i="15"/>
  <c r="M2859" i="15"/>
  <c r="M2858" i="15"/>
  <c r="M2857" i="15"/>
  <c r="M2856" i="15"/>
  <c r="M2855" i="15"/>
  <c r="M2854" i="15"/>
  <c r="M2853" i="15"/>
  <c r="M2852" i="15"/>
  <c r="M2851" i="15"/>
  <c r="M2850" i="15"/>
  <c r="M2849" i="15"/>
  <c r="M2848" i="15"/>
  <c r="M2847" i="15"/>
  <c r="M2846" i="15"/>
  <c r="M2845" i="15"/>
  <c r="M2844" i="15"/>
  <c r="M2843" i="15"/>
  <c r="M2842" i="15"/>
  <c r="M2841" i="15"/>
  <c r="M2840" i="15"/>
  <c r="M2839" i="15"/>
  <c r="M2838" i="15"/>
  <c r="M2837" i="15"/>
  <c r="M2836" i="15"/>
  <c r="M2835" i="15"/>
  <c r="M2834" i="15"/>
  <c r="M2833" i="15"/>
  <c r="M2832" i="15"/>
  <c r="M2831" i="15"/>
  <c r="M2830" i="15"/>
  <c r="M2829" i="15"/>
  <c r="M2828" i="15"/>
  <c r="M2827" i="15"/>
  <c r="M2826" i="15"/>
  <c r="M2825" i="15"/>
  <c r="M2824" i="15"/>
  <c r="M2823" i="15"/>
  <c r="M2822" i="15"/>
  <c r="M2821" i="15"/>
  <c r="M2820" i="15"/>
  <c r="M2819" i="15"/>
  <c r="M2818" i="15"/>
  <c r="M2817" i="15"/>
  <c r="M2816" i="15"/>
  <c r="M2815" i="15"/>
  <c r="M2814" i="15"/>
  <c r="M2813" i="15"/>
  <c r="M2812" i="15"/>
  <c r="M2811" i="15"/>
  <c r="M2810" i="15"/>
  <c r="M2809" i="15"/>
  <c r="M2808" i="15"/>
  <c r="M2807" i="15"/>
  <c r="M2806" i="15"/>
  <c r="M2805" i="15"/>
  <c r="M2804" i="15"/>
  <c r="M2803" i="15"/>
  <c r="M2802" i="15"/>
  <c r="M2801" i="15"/>
  <c r="M2800" i="15"/>
  <c r="M2799" i="15"/>
  <c r="M2798" i="15"/>
  <c r="M2797" i="15"/>
  <c r="M2796" i="15"/>
  <c r="M2795" i="15"/>
  <c r="M2794" i="15"/>
  <c r="M2793" i="15"/>
  <c r="M2792" i="15"/>
  <c r="M2791" i="15"/>
  <c r="M2790" i="15"/>
  <c r="M2789" i="15"/>
  <c r="M2788" i="15"/>
  <c r="M2787" i="15"/>
  <c r="M2786" i="15"/>
  <c r="M2785" i="15"/>
  <c r="M2784" i="15"/>
  <c r="M2783" i="15"/>
  <c r="M2782" i="15"/>
  <c r="M2781" i="15"/>
  <c r="M2780" i="15"/>
  <c r="M2779" i="15"/>
  <c r="M2778" i="15"/>
  <c r="M2777" i="15"/>
  <c r="M2776" i="15"/>
  <c r="M2775" i="15"/>
  <c r="M2774" i="15"/>
  <c r="M2773" i="15"/>
  <c r="M2772" i="15"/>
  <c r="M2771" i="15"/>
  <c r="M2770" i="15"/>
  <c r="M2769" i="15"/>
  <c r="M2768" i="15"/>
  <c r="M2767" i="15"/>
  <c r="M2766" i="15"/>
  <c r="M2765" i="15"/>
  <c r="M2764" i="15"/>
  <c r="M2763" i="15"/>
  <c r="M2762" i="15"/>
  <c r="M2761" i="15"/>
  <c r="M2760" i="15"/>
  <c r="M2759" i="15"/>
  <c r="M2758" i="15"/>
  <c r="M2757" i="15"/>
  <c r="M2756" i="15"/>
  <c r="M2755" i="15"/>
  <c r="M2754" i="15"/>
  <c r="M2753" i="15"/>
  <c r="M2752" i="15"/>
  <c r="M2751" i="15"/>
  <c r="M2750" i="15"/>
  <c r="M2749" i="15"/>
  <c r="M2748" i="15"/>
  <c r="M2747" i="15"/>
  <c r="M2746" i="15"/>
  <c r="M2745" i="15"/>
  <c r="M2744" i="15"/>
  <c r="M2743" i="15"/>
  <c r="M2742" i="15"/>
  <c r="M2741" i="15"/>
  <c r="M2740" i="15"/>
  <c r="M2739" i="15"/>
  <c r="M2738" i="15"/>
  <c r="M2737" i="15"/>
  <c r="M2736" i="15"/>
  <c r="M2735" i="15"/>
  <c r="M2734" i="15"/>
  <c r="M2733" i="15"/>
  <c r="M2732" i="15"/>
  <c r="M2731" i="15"/>
  <c r="M2730" i="15"/>
  <c r="M2729" i="15"/>
  <c r="M2728" i="15"/>
  <c r="M2727" i="15"/>
  <c r="M2726" i="15"/>
  <c r="M2725" i="15"/>
  <c r="M2724" i="15"/>
  <c r="M2723" i="15"/>
  <c r="M2722" i="15"/>
  <c r="M2721" i="15"/>
  <c r="M2720" i="15"/>
  <c r="M2719" i="15"/>
  <c r="M2718" i="15"/>
  <c r="M2717" i="15"/>
  <c r="M2716" i="15"/>
  <c r="M2715" i="15"/>
  <c r="M2714" i="15"/>
  <c r="M2713" i="15"/>
  <c r="M2712" i="15"/>
  <c r="M2711" i="15"/>
  <c r="M2710" i="15"/>
  <c r="M2709" i="15"/>
  <c r="M2708" i="15"/>
  <c r="M2707" i="15"/>
  <c r="M2706" i="15"/>
  <c r="M2705" i="15"/>
  <c r="M2704" i="15"/>
  <c r="M2703" i="15"/>
  <c r="M2702" i="15"/>
  <c r="M2701" i="15"/>
  <c r="M2700" i="15"/>
  <c r="M2699" i="15"/>
  <c r="M2698" i="15"/>
  <c r="M2697" i="15"/>
  <c r="M2696" i="15"/>
  <c r="M2695" i="15"/>
  <c r="M2694" i="15"/>
  <c r="M2693" i="15"/>
  <c r="M2692" i="15"/>
  <c r="M2691" i="15"/>
  <c r="M2690" i="15"/>
  <c r="M2689" i="15"/>
  <c r="M2688" i="15"/>
  <c r="M2687" i="15"/>
  <c r="M2686" i="15"/>
  <c r="M2685" i="15"/>
  <c r="M2684" i="15"/>
  <c r="M2683" i="15"/>
  <c r="M2682" i="15"/>
  <c r="M2681" i="15"/>
  <c r="M2680" i="15"/>
  <c r="M2679" i="15"/>
  <c r="M2678" i="15"/>
  <c r="M2677" i="15"/>
  <c r="M2676" i="15"/>
  <c r="M2675" i="15"/>
  <c r="M2674" i="15"/>
  <c r="M2673" i="15"/>
  <c r="M2672" i="15"/>
  <c r="M2671" i="15"/>
  <c r="M2670" i="15"/>
  <c r="M2669" i="15"/>
  <c r="M2668" i="15"/>
  <c r="M2667" i="15"/>
  <c r="M2666" i="15"/>
  <c r="M2665" i="15"/>
  <c r="M2664" i="15"/>
  <c r="M2663" i="15"/>
  <c r="M2662" i="15"/>
  <c r="M2661" i="15"/>
  <c r="M2660" i="15"/>
  <c r="M2659" i="15"/>
  <c r="M2658" i="15"/>
  <c r="M2657" i="15"/>
  <c r="M2656" i="15"/>
  <c r="M2655" i="15"/>
  <c r="M2654" i="15"/>
  <c r="M2653" i="15"/>
  <c r="M2652" i="15"/>
  <c r="M2651" i="15"/>
  <c r="M2650" i="15"/>
  <c r="M2649" i="15"/>
  <c r="M2648" i="15"/>
  <c r="M2647" i="15"/>
  <c r="M2646" i="15"/>
  <c r="M2645" i="15"/>
  <c r="M2644" i="15"/>
  <c r="M2643" i="15"/>
  <c r="M2642" i="15"/>
  <c r="M2641" i="15"/>
  <c r="M2640" i="15"/>
  <c r="M2639" i="15"/>
  <c r="M2638" i="15"/>
  <c r="M2637" i="15"/>
  <c r="M2636" i="15"/>
  <c r="M2635" i="15"/>
  <c r="M2634" i="15"/>
  <c r="M2633" i="15"/>
  <c r="M2632" i="15"/>
  <c r="M2631" i="15"/>
  <c r="M2630" i="15"/>
  <c r="M2629" i="15"/>
  <c r="M2628" i="15"/>
  <c r="M2627" i="15"/>
  <c r="M2626" i="15"/>
  <c r="M2625" i="15"/>
  <c r="M2624" i="15"/>
  <c r="M2623" i="15"/>
  <c r="M2622" i="15"/>
  <c r="M2621" i="15"/>
  <c r="M2620" i="15"/>
  <c r="M2619" i="15"/>
  <c r="M2618" i="15"/>
  <c r="M2617" i="15"/>
  <c r="M2616" i="15"/>
  <c r="M2615" i="15"/>
  <c r="M2614" i="15"/>
  <c r="M2613" i="15"/>
  <c r="M2612" i="15"/>
  <c r="M2611" i="15"/>
  <c r="M2610" i="15"/>
  <c r="M2609" i="15"/>
  <c r="M2608" i="15"/>
  <c r="M2607" i="15"/>
  <c r="M2606" i="15"/>
  <c r="M2605" i="15"/>
  <c r="M2604" i="15"/>
  <c r="M2603" i="15"/>
  <c r="M2602" i="15"/>
  <c r="M2601" i="15"/>
  <c r="M2600" i="15"/>
  <c r="M2599" i="15"/>
  <c r="M2598" i="15"/>
  <c r="M2597" i="15"/>
  <c r="M2596" i="15"/>
  <c r="M2595" i="15"/>
  <c r="M2594" i="15"/>
  <c r="M2593" i="15"/>
  <c r="M2592" i="15"/>
  <c r="M2591" i="15"/>
  <c r="M2590" i="15"/>
  <c r="M2589" i="15"/>
  <c r="M2588" i="15"/>
  <c r="M2587" i="15"/>
  <c r="M2586" i="15"/>
  <c r="M2585" i="15"/>
  <c r="M2584" i="15"/>
  <c r="M2583" i="15"/>
  <c r="M2582" i="15"/>
  <c r="M2581" i="15"/>
  <c r="M2580" i="15"/>
  <c r="M2579" i="15"/>
  <c r="M2578" i="15"/>
  <c r="M2577" i="15"/>
  <c r="M2576" i="15"/>
  <c r="M2575" i="15"/>
  <c r="M2574" i="15"/>
  <c r="M2573" i="15"/>
  <c r="M2572" i="15"/>
  <c r="M2571" i="15"/>
  <c r="M2570" i="15"/>
  <c r="M2569" i="15"/>
  <c r="M2568" i="15"/>
  <c r="M2567" i="15"/>
  <c r="M2566" i="15"/>
  <c r="M2565" i="15"/>
  <c r="M2564" i="15"/>
  <c r="M2563" i="15"/>
  <c r="M2562" i="15"/>
  <c r="M2561" i="15"/>
  <c r="M2560" i="15"/>
  <c r="M2559" i="15"/>
  <c r="M2558" i="15"/>
  <c r="M2557" i="15"/>
  <c r="M2556" i="15"/>
  <c r="M2555" i="15"/>
  <c r="M2554" i="15"/>
  <c r="M2553" i="15"/>
  <c r="M2552" i="15"/>
  <c r="M2551" i="15"/>
  <c r="M2550" i="15"/>
  <c r="M2549" i="15"/>
  <c r="M2548" i="15"/>
  <c r="M2547" i="15"/>
  <c r="M2546" i="15"/>
  <c r="M2545" i="15"/>
  <c r="M2544" i="15"/>
  <c r="M2543" i="15"/>
  <c r="M2542" i="15"/>
  <c r="M2541" i="15"/>
  <c r="M2540" i="15"/>
  <c r="M2539" i="15"/>
  <c r="M2538" i="15"/>
  <c r="M2537" i="15"/>
  <c r="M2536" i="15"/>
  <c r="M2535" i="15"/>
  <c r="M2534" i="15"/>
  <c r="M2533" i="15"/>
  <c r="M2532" i="15"/>
  <c r="M2531" i="15"/>
  <c r="M2530" i="15"/>
  <c r="M2529" i="15"/>
  <c r="M2528" i="15"/>
  <c r="M2527" i="15"/>
  <c r="M2526" i="15"/>
  <c r="M2525" i="15"/>
  <c r="M2524" i="15"/>
  <c r="M2523" i="15"/>
  <c r="M2522" i="15"/>
  <c r="M2521" i="15"/>
  <c r="M2520" i="15"/>
  <c r="M2519" i="15"/>
  <c r="M2518" i="15"/>
  <c r="M2517" i="15"/>
  <c r="M2516" i="15"/>
  <c r="M2515" i="15"/>
  <c r="M2514" i="15"/>
  <c r="M2513" i="15"/>
  <c r="M2512" i="15"/>
  <c r="M2511" i="15"/>
  <c r="M2510" i="15"/>
  <c r="M2509" i="15"/>
  <c r="M2508" i="15"/>
  <c r="M2507" i="15"/>
  <c r="M2506" i="15"/>
  <c r="M2505" i="15"/>
  <c r="M2504" i="15"/>
  <c r="M2503" i="15"/>
  <c r="M2502" i="15"/>
  <c r="M2501" i="15"/>
  <c r="M2500" i="15"/>
  <c r="M2499" i="15"/>
  <c r="M2498" i="15"/>
  <c r="M2497" i="15"/>
  <c r="M2496" i="15"/>
  <c r="M2495" i="15"/>
  <c r="M2494" i="15"/>
  <c r="M2493" i="15"/>
  <c r="M2492" i="15"/>
  <c r="M2491" i="15"/>
  <c r="M2490" i="15"/>
  <c r="M2489" i="15"/>
  <c r="M2488" i="15"/>
  <c r="M2487" i="15"/>
  <c r="M2486" i="15"/>
  <c r="M2485" i="15"/>
  <c r="M2484" i="15"/>
  <c r="M2483" i="15"/>
  <c r="M2482" i="15"/>
  <c r="M2481" i="15"/>
  <c r="M2480" i="15"/>
  <c r="M2479" i="15"/>
  <c r="M2478" i="15"/>
  <c r="M2477" i="15"/>
  <c r="M2476" i="15"/>
  <c r="M2475" i="15"/>
  <c r="M2474" i="15"/>
  <c r="M2473" i="15"/>
  <c r="M2472" i="15"/>
  <c r="M2471" i="15"/>
  <c r="M2470" i="15"/>
  <c r="M2469" i="15"/>
  <c r="M2468" i="15"/>
  <c r="M2467" i="15"/>
  <c r="M2466" i="15"/>
  <c r="M2465" i="15"/>
  <c r="M2464" i="15"/>
  <c r="M2463" i="15"/>
  <c r="M2462" i="15"/>
  <c r="M2461" i="15"/>
  <c r="M2460" i="15"/>
  <c r="M2459" i="15"/>
  <c r="M2458" i="15"/>
  <c r="M2457" i="15"/>
  <c r="M2456" i="15"/>
  <c r="M2455" i="15"/>
  <c r="M2454" i="15"/>
  <c r="M2453" i="15"/>
  <c r="M2452" i="15"/>
  <c r="M2451" i="15"/>
  <c r="M2450" i="15"/>
  <c r="M2449" i="15"/>
  <c r="M2448" i="15"/>
  <c r="M2447" i="15"/>
  <c r="M2446" i="15"/>
  <c r="M2445" i="15"/>
  <c r="M2444" i="15"/>
  <c r="M2443" i="15"/>
  <c r="M2442" i="15"/>
  <c r="M2441" i="15"/>
  <c r="M2440" i="15"/>
  <c r="M2439" i="15"/>
  <c r="M2438" i="15"/>
  <c r="M2437" i="15"/>
  <c r="M2436" i="15"/>
  <c r="M2435" i="15"/>
  <c r="M2434" i="15"/>
  <c r="M2433" i="15"/>
  <c r="M2432" i="15"/>
  <c r="M2431" i="15"/>
  <c r="M2430" i="15"/>
  <c r="M2429" i="15"/>
  <c r="M2428" i="15"/>
  <c r="M2427" i="15"/>
  <c r="M2426" i="15"/>
  <c r="M2425" i="15"/>
  <c r="M2424" i="15"/>
  <c r="M2423" i="15"/>
  <c r="M2422" i="15"/>
  <c r="M2421" i="15"/>
  <c r="M2420" i="15"/>
  <c r="M2419" i="15"/>
  <c r="M2418" i="15"/>
  <c r="M2417" i="15"/>
  <c r="M2416" i="15"/>
  <c r="M2415" i="15"/>
  <c r="M2414" i="15"/>
  <c r="M2413" i="15"/>
  <c r="M2412" i="15"/>
  <c r="M2411" i="15"/>
  <c r="M2410" i="15"/>
  <c r="M2409" i="15"/>
  <c r="M2408" i="15"/>
  <c r="M2407" i="15"/>
  <c r="M2406" i="15"/>
  <c r="M2405" i="15"/>
  <c r="M2404" i="15"/>
  <c r="M2403" i="15"/>
  <c r="M2402" i="15"/>
  <c r="M2401" i="15"/>
  <c r="M2400" i="15"/>
  <c r="M2399" i="15"/>
  <c r="M2398" i="15"/>
  <c r="M2397" i="15"/>
  <c r="M2396" i="15"/>
  <c r="M2395" i="15"/>
  <c r="M2394" i="15"/>
  <c r="M2393" i="15"/>
  <c r="M2392" i="15"/>
  <c r="M2391" i="15"/>
  <c r="M2390" i="15"/>
  <c r="M2389" i="15"/>
  <c r="M2388" i="15"/>
  <c r="M2387" i="15"/>
  <c r="M2386" i="15"/>
  <c r="M2385" i="15"/>
  <c r="M2384" i="15"/>
  <c r="M2383" i="15"/>
  <c r="M2382" i="15"/>
  <c r="M2381" i="15"/>
  <c r="M2380" i="15"/>
  <c r="M2379" i="15"/>
  <c r="M2378" i="15"/>
  <c r="M2377" i="15"/>
  <c r="M2376" i="15"/>
  <c r="M2375" i="15"/>
  <c r="M2374" i="15"/>
  <c r="M2373" i="15"/>
  <c r="M2372" i="15"/>
  <c r="M2371" i="15"/>
  <c r="M2370" i="15"/>
  <c r="M2369" i="15"/>
  <c r="M2368" i="15"/>
  <c r="M2367" i="15"/>
  <c r="M2366" i="15"/>
  <c r="M2365" i="15"/>
  <c r="M2364" i="15"/>
  <c r="M2363" i="15"/>
  <c r="M2362" i="15"/>
  <c r="M2361" i="15"/>
  <c r="M2360" i="15"/>
  <c r="M2359" i="15"/>
  <c r="M2358" i="15"/>
  <c r="M2357" i="15"/>
  <c r="M2356" i="15"/>
  <c r="M2355" i="15"/>
  <c r="M2354" i="15"/>
  <c r="M2353" i="15"/>
  <c r="M2352" i="15"/>
  <c r="M2351" i="15"/>
  <c r="M2350" i="15"/>
  <c r="M2349" i="15"/>
  <c r="M2348" i="15"/>
  <c r="M2347" i="15"/>
  <c r="M2346" i="15"/>
  <c r="M2345" i="15"/>
  <c r="M2344" i="15"/>
  <c r="M2343" i="15"/>
  <c r="M2342" i="15"/>
  <c r="M2341" i="15"/>
  <c r="M2340" i="15"/>
  <c r="M2339" i="15"/>
  <c r="M2338" i="15"/>
  <c r="M2337" i="15"/>
  <c r="M2336" i="15"/>
  <c r="M2335" i="15"/>
  <c r="M2334" i="15"/>
  <c r="M2333" i="15"/>
  <c r="M2332" i="15"/>
  <c r="M2331" i="15"/>
  <c r="M2330" i="15"/>
  <c r="M2329" i="15"/>
  <c r="M2328" i="15"/>
  <c r="M2327" i="15"/>
  <c r="M2326" i="15"/>
  <c r="M2325" i="15"/>
  <c r="M2324" i="15"/>
  <c r="M2323" i="15"/>
  <c r="M2322" i="15"/>
  <c r="M2321" i="15"/>
  <c r="M2320" i="15"/>
  <c r="M2319" i="15"/>
  <c r="M2318" i="15"/>
  <c r="M2317" i="15"/>
  <c r="M2316" i="15"/>
  <c r="M2315" i="15"/>
  <c r="M2314" i="15"/>
  <c r="M2313" i="15"/>
  <c r="M2312" i="15"/>
  <c r="M2311" i="15"/>
  <c r="M2310" i="15"/>
  <c r="M2309" i="15"/>
  <c r="M2308" i="15"/>
  <c r="M2307" i="15"/>
  <c r="M2306" i="15"/>
  <c r="M2305" i="15"/>
  <c r="M2304" i="15"/>
  <c r="M2303" i="15"/>
  <c r="M2302" i="15"/>
  <c r="M2301" i="15"/>
  <c r="M2300" i="15"/>
  <c r="M2299" i="15"/>
  <c r="M2298" i="15"/>
  <c r="M2297" i="15"/>
  <c r="M2296" i="15"/>
  <c r="M2295" i="15"/>
  <c r="M2294" i="15"/>
  <c r="M2293" i="15"/>
  <c r="M2292" i="15"/>
  <c r="M2291" i="15"/>
  <c r="M2290" i="15"/>
  <c r="M2289" i="15"/>
  <c r="M2288" i="15"/>
  <c r="M2287" i="15"/>
  <c r="M2286" i="15"/>
  <c r="M2285" i="15"/>
  <c r="M2284" i="15"/>
  <c r="M2283" i="15"/>
  <c r="M2282" i="15"/>
  <c r="M2281" i="15"/>
  <c r="M2280" i="15"/>
  <c r="M2279" i="15"/>
  <c r="M2278" i="15"/>
  <c r="M2277" i="15"/>
  <c r="M2276" i="15"/>
  <c r="M2275" i="15"/>
  <c r="M2274" i="15"/>
  <c r="M2273" i="15"/>
  <c r="M2272" i="15"/>
  <c r="M2271" i="15"/>
  <c r="M2270" i="15"/>
  <c r="M2269" i="15"/>
  <c r="M2268" i="15"/>
  <c r="M2267" i="15"/>
  <c r="M2266" i="15"/>
  <c r="M2265" i="15"/>
  <c r="M2264" i="15"/>
  <c r="M2263" i="15"/>
  <c r="M2262" i="15"/>
  <c r="M2261" i="15"/>
  <c r="M2260" i="15"/>
  <c r="M2259" i="15"/>
  <c r="M2258" i="15"/>
  <c r="M2257" i="15"/>
  <c r="M2256" i="15"/>
  <c r="M2255" i="15"/>
  <c r="M2254" i="15"/>
  <c r="M2253" i="15"/>
  <c r="M2252" i="15"/>
  <c r="M2251" i="15"/>
  <c r="M2250" i="15"/>
  <c r="M2249" i="15"/>
  <c r="M2248" i="15"/>
  <c r="M2247" i="15"/>
  <c r="M2246" i="15"/>
  <c r="M2245" i="15"/>
  <c r="M2244" i="15"/>
  <c r="M2243" i="15"/>
  <c r="M2242" i="15"/>
  <c r="M2241" i="15"/>
  <c r="M2240" i="15"/>
  <c r="M2239" i="15"/>
  <c r="M2238" i="15"/>
  <c r="M2237" i="15"/>
  <c r="M2236" i="15"/>
  <c r="M2235" i="15"/>
  <c r="M2234" i="15"/>
  <c r="M2233" i="15"/>
  <c r="M2232" i="15"/>
  <c r="M2231" i="15"/>
  <c r="M2230" i="15"/>
  <c r="M2229" i="15"/>
  <c r="M2228" i="15"/>
  <c r="M2227" i="15"/>
  <c r="M2226" i="15"/>
  <c r="M2225" i="15"/>
  <c r="M2224" i="15"/>
  <c r="M2223" i="15"/>
  <c r="M2222" i="15"/>
  <c r="M2221" i="15"/>
  <c r="M2220" i="15"/>
  <c r="M2219" i="15"/>
  <c r="M2218" i="15"/>
  <c r="M2217" i="15"/>
  <c r="M2216" i="15"/>
  <c r="M2215" i="15"/>
  <c r="M2214" i="15"/>
  <c r="M2213" i="15"/>
  <c r="M2212" i="15"/>
  <c r="M2211" i="15"/>
  <c r="M2210" i="15"/>
  <c r="M2209" i="15"/>
  <c r="M2208" i="15"/>
  <c r="M2207" i="15"/>
  <c r="M2206" i="15"/>
  <c r="M2205" i="15"/>
  <c r="M2204" i="15"/>
  <c r="M2203" i="15"/>
  <c r="M2202" i="15"/>
  <c r="M2201" i="15"/>
  <c r="M2200" i="15"/>
  <c r="M2199" i="15"/>
  <c r="M2198" i="15"/>
  <c r="M2197" i="15"/>
  <c r="M2196" i="15"/>
  <c r="M2195" i="15"/>
  <c r="M2194" i="15"/>
  <c r="M2193" i="15"/>
  <c r="M2192" i="15"/>
  <c r="M2191" i="15"/>
  <c r="M2190" i="15"/>
  <c r="M2189" i="15"/>
  <c r="M2188" i="15"/>
  <c r="M2187" i="15"/>
  <c r="M2186" i="15"/>
  <c r="M2185" i="15"/>
  <c r="M2184" i="15"/>
  <c r="M2183" i="15"/>
  <c r="M2182" i="15"/>
  <c r="M2181" i="15"/>
  <c r="M2180" i="15"/>
  <c r="M2179" i="15"/>
  <c r="M2178" i="15"/>
  <c r="M2177" i="15"/>
  <c r="M2176" i="15"/>
  <c r="M2175" i="15"/>
  <c r="M2174" i="15"/>
  <c r="M2173" i="15"/>
  <c r="M2172" i="15"/>
  <c r="M2171" i="15"/>
  <c r="M2170" i="15"/>
  <c r="M2169" i="15"/>
  <c r="M2168" i="15"/>
  <c r="M2167" i="15"/>
  <c r="M2166" i="15"/>
  <c r="M2165" i="15"/>
  <c r="M2164" i="15"/>
  <c r="M2163" i="15"/>
  <c r="M2162" i="15"/>
  <c r="M2161" i="15"/>
  <c r="M2160" i="15"/>
  <c r="M2159" i="15"/>
  <c r="M2158" i="15"/>
  <c r="M2157" i="15"/>
  <c r="M2156" i="15"/>
  <c r="M2155" i="15"/>
  <c r="M2154" i="15"/>
  <c r="M2153" i="15"/>
  <c r="M2152" i="15"/>
  <c r="M2151" i="15"/>
  <c r="M2150" i="15"/>
  <c r="M2149" i="15"/>
  <c r="M2148" i="15"/>
  <c r="M2147" i="15"/>
  <c r="M2146" i="15"/>
  <c r="M2145" i="15"/>
  <c r="M2144" i="15"/>
  <c r="M2143" i="15"/>
  <c r="M2142" i="15"/>
  <c r="M2141" i="15"/>
  <c r="M2140" i="15"/>
  <c r="M2139" i="15"/>
  <c r="M2138" i="15"/>
  <c r="M2137" i="15"/>
  <c r="M2136" i="15"/>
  <c r="M2135" i="15"/>
  <c r="M2134" i="15"/>
  <c r="M2133" i="15"/>
  <c r="M2132" i="15"/>
  <c r="M2131" i="15"/>
  <c r="M2130" i="15"/>
  <c r="M2129" i="15"/>
  <c r="M2128" i="15"/>
  <c r="M2127" i="15"/>
  <c r="M2126" i="15"/>
  <c r="M2125" i="15"/>
  <c r="M2124" i="15"/>
  <c r="M2123" i="15"/>
  <c r="M2122" i="15"/>
  <c r="M2121" i="15"/>
  <c r="M2120" i="15"/>
  <c r="M2119" i="15"/>
  <c r="M2118" i="15"/>
  <c r="M2117" i="15"/>
  <c r="M2116" i="15"/>
  <c r="M2115" i="15"/>
  <c r="M2114" i="15"/>
  <c r="M2113" i="15"/>
  <c r="M2112" i="15"/>
  <c r="M2111" i="15"/>
  <c r="M2110" i="15"/>
  <c r="M2109" i="15"/>
  <c r="M2108" i="15"/>
  <c r="M2107" i="15"/>
  <c r="M2106" i="15"/>
  <c r="M2105" i="15"/>
  <c r="M2104" i="15"/>
  <c r="M2103" i="15"/>
  <c r="M2102" i="15"/>
  <c r="M2101" i="15"/>
  <c r="M2100" i="15"/>
  <c r="M2099" i="15"/>
  <c r="M2098" i="15"/>
  <c r="M2097" i="15"/>
  <c r="M2096" i="15"/>
  <c r="M2095" i="15"/>
  <c r="M2094" i="15"/>
  <c r="M2093" i="15"/>
  <c r="M2092" i="15"/>
  <c r="M2091" i="15"/>
  <c r="M2090" i="15"/>
  <c r="M2089" i="15"/>
  <c r="M2088" i="15"/>
  <c r="M2087" i="15"/>
  <c r="M2086" i="15"/>
  <c r="M2085" i="15"/>
  <c r="M2084" i="15"/>
  <c r="M2083" i="15"/>
  <c r="M2082" i="15"/>
  <c r="M2081" i="15"/>
  <c r="M2080" i="15"/>
  <c r="M2079" i="15"/>
  <c r="M2078" i="15"/>
  <c r="M2077" i="15"/>
  <c r="M2076" i="15"/>
  <c r="M2075" i="15"/>
  <c r="M2074" i="15"/>
  <c r="M2073" i="15"/>
  <c r="M2072" i="15"/>
  <c r="M2071" i="15"/>
  <c r="M2070" i="15"/>
  <c r="M2069" i="15"/>
  <c r="M2068" i="15"/>
  <c r="M2067" i="15"/>
  <c r="M2066" i="15"/>
  <c r="M2065" i="15"/>
  <c r="M2064" i="15"/>
  <c r="M2063" i="15"/>
  <c r="M2062" i="15"/>
  <c r="M2061" i="15"/>
  <c r="M2060" i="15"/>
  <c r="M2059" i="15"/>
  <c r="M2058" i="15"/>
  <c r="M2057" i="15"/>
  <c r="M2056" i="15"/>
  <c r="M2055" i="15"/>
  <c r="M2054" i="15"/>
  <c r="M2053" i="15"/>
  <c r="M2052" i="15"/>
  <c r="M2051" i="15"/>
  <c r="M2050" i="15"/>
  <c r="M2049" i="15"/>
  <c r="M2048" i="15"/>
  <c r="M2047" i="15"/>
  <c r="M2046" i="15"/>
  <c r="M2045" i="15"/>
  <c r="M2044" i="15"/>
  <c r="M2043" i="15"/>
  <c r="M2042" i="15"/>
  <c r="M2041" i="15"/>
  <c r="M2040" i="15"/>
  <c r="M2039" i="15"/>
  <c r="M2038" i="15"/>
  <c r="M2037" i="15"/>
  <c r="M2036" i="15"/>
  <c r="M2035" i="15"/>
  <c r="M2034" i="15"/>
  <c r="M2033" i="15"/>
  <c r="M2032" i="15"/>
  <c r="M2031" i="15"/>
  <c r="M2030" i="15"/>
  <c r="M2029" i="15"/>
  <c r="M2028" i="15"/>
  <c r="M2027" i="15"/>
  <c r="M2026" i="15"/>
  <c r="M2025" i="15"/>
  <c r="M2024" i="15"/>
  <c r="M2023" i="15"/>
  <c r="M2022" i="15"/>
  <c r="M2021" i="15"/>
  <c r="M2020" i="15"/>
  <c r="M2019" i="15"/>
  <c r="M2018" i="15"/>
  <c r="M2017" i="15"/>
  <c r="M2016" i="15"/>
  <c r="M2015" i="15"/>
  <c r="M2014" i="15"/>
  <c r="M2013" i="15"/>
  <c r="M2012" i="15"/>
  <c r="M2011" i="15"/>
  <c r="M2010" i="15"/>
  <c r="M2009" i="15"/>
  <c r="M2008" i="15"/>
  <c r="M2007" i="15"/>
  <c r="M2006" i="15"/>
  <c r="M2005" i="15"/>
  <c r="M2004" i="15"/>
  <c r="M2003" i="15"/>
  <c r="M2002" i="15"/>
  <c r="M2001" i="15"/>
  <c r="M2000" i="15"/>
  <c r="M1999" i="15"/>
  <c r="M1998" i="15"/>
  <c r="M1997" i="15"/>
  <c r="M1996" i="15"/>
  <c r="M1995" i="15"/>
  <c r="M1994" i="15"/>
  <c r="M1993" i="15"/>
  <c r="M1992" i="15"/>
  <c r="M1991" i="15"/>
  <c r="M1990" i="15"/>
  <c r="M1989" i="15"/>
  <c r="M1988" i="15"/>
  <c r="M1987" i="15"/>
  <c r="M1986" i="15"/>
  <c r="M1985" i="15"/>
  <c r="M1984" i="15"/>
  <c r="M1983" i="15"/>
  <c r="M1982" i="15"/>
  <c r="M1981" i="15"/>
  <c r="M1980" i="15"/>
  <c r="M1979" i="15"/>
  <c r="M1978" i="15"/>
  <c r="M1977" i="15"/>
  <c r="M1976" i="15"/>
  <c r="M1975" i="15"/>
  <c r="M1974" i="15"/>
  <c r="M1973" i="15"/>
  <c r="M1972" i="15"/>
  <c r="M1971" i="15"/>
  <c r="M1970" i="15"/>
  <c r="M1969" i="15"/>
  <c r="M1968" i="15"/>
  <c r="M1967" i="15"/>
  <c r="M1966" i="15"/>
  <c r="M1965" i="15"/>
  <c r="M1964" i="15"/>
  <c r="M1963" i="15"/>
  <c r="M1962" i="15"/>
  <c r="M1961" i="15"/>
  <c r="M1960" i="15"/>
  <c r="M1959" i="15"/>
  <c r="M1958" i="15"/>
  <c r="M1957" i="15"/>
  <c r="M1956" i="15"/>
  <c r="M1955" i="15"/>
  <c r="M1954" i="15"/>
  <c r="M1953" i="15"/>
  <c r="M1952" i="15"/>
  <c r="M1951" i="15"/>
  <c r="M1950" i="15"/>
  <c r="M1949" i="15"/>
  <c r="M1948" i="15"/>
  <c r="M1947" i="15"/>
  <c r="M1946" i="15"/>
  <c r="M1945" i="15"/>
  <c r="M1944" i="15"/>
  <c r="M1943" i="15"/>
  <c r="M1942" i="15"/>
  <c r="M1941" i="15"/>
  <c r="M1940" i="15"/>
  <c r="M1939" i="15"/>
  <c r="M1938" i="15"/>
  <c r="M1937" i="15"/>
  <c r="M1936" i="15"/>
  <c r="M1935" i="15"/>
  <c r="M1934" i="15"/>
  <c r="M1933" i="15"/>
  <c r="M1932" i="15"/>
  <c r="M1931" i="15"/>
  <c r="M1930" i="15"/>
  <c r="M1929" i="15"/>
  <c r="M1928" i="15"/>
  <c r="M1927" i="15"/>
  <c r="M1926" i="15"/>
  <c r="M1925" i="15"/>
  <c r="M1924" i="15"/>
  <c r="M1923" i="15"/>
  <c r="M1922" i="15"/>
  <c r="M1921" i="15"/>
  <c r="M1920" i="15"/>
  <c r="M1919" i="15"/>
  <c r="M1918" i="15"/>
  <c r="M1917" i="15"/>
  <c r="M1916" i="15"/>
  <c r="M1915" i="15"/>
  <c r="M1914" i="15"/>
  <c r="M1913" i="15"/>
  <c r="M1912" i="15"/>
  <c r="M1911" i="15"/>
  <c r="M1910" i="15"/>
  <c r="M1909" i="15"/>
  <c r="M1908" i="15"/>
  <c r="M1907" i="15"/>
  <c r="M1906" i="15"/>
  <c r="M1905" i="15"/>
  <c r="M1904" i="15"/>
  <c r="M1903" i="15"/>
  <c r="M1902" i="15"/>
  <c r="M1901" i="15"/>
  <c r="M1900" i="15"/>
  <c r="M1899" i="15"/>
  <c r="M1898" i="15"/>
  <c r="M1897" i="15"/>
  <c r="M1896" i="15"/>
  <c r="M1895" i="15"/>
  <c r="M1894" i="15"/>
  <c r="M1893" i="15"/>
  <c r="M1892" i="15"/>
  <c r="M1891" i="15"/>
  <c r="M1890" i="15"/>
  <c r="M1889" i="15"/>
  <c r="M1888" i="15"/>
  <c r="M1887" i="15"/>
  <c r="M1886" i="15"/>
  <c r="M1885" i="15"/>
  <c r="M1884" i="15"/>
  <c r="M1883" i="15"/>
  <c r="M1882" i="15"/>
  <c r="M1881" i="15"/>
  <c r="M1880" i="15"/>
  <c r="M1879" i="15"/>
  <c r="M1878" i="15"/>
  <c r="M1877" i="15"/>
  <c r="M1876" i="15"/>
  <c r="M1875" i="15"/>
  <c r="M1874" i="15"/>
  <c r="M1873" i="15"/>
  <c r="M1872" i="15"/>
  <c r="M1871" i="15"/>
  <c r="M1870" i="15"/>
  <c r="M1869" i="15"/>
  <c r="M1868" i="15"/>
  <c r="M1867" i="15"/>
  <c r="M1866" i="15"/>
  <c r="M1865" i="15"/>
  <c r="M1864" i="15"/>
  <c r="M1863" i="15"/>
  <c r="M1862" i="15"/>
  <c r="M1861" i="15"/>
  <c r="M1860" i="15"/>
  <c r="M1859" i="15"/>
  <c r="M1858" i="15"/>
  <c r="M1857" i="15"/>
  <c r="M1856" i="15"/>
  <c r="M1855" i="15"/>
  <c r="M1854" i="15"/>
  <c r="M1853" i="15"/>
  <c r="M1852" i="15"/>
  <c r="M1851" i="15"/>
  <c r="M1850" i="15"/>
  <c r="M1849" i="15"/>
  <c r="M1848" i="15"/>
  <c r="M1847" i="15"/>
  <c r="M1846" i="15"/>
  <c r="M1845" i="15"/>
  <c r="M1844" i="15"/>
  <c r="M1843" i="15"/>
  <c r="M1842" i="15"/>
  <c r="M1841" i="15"/>
  <c r="M1840" i="15"/>
  <c r="M1839" i="15"/>
  <c r="M1838" i="15"/>
  <c r="M1837" i="15"/>
  <c r="M1836" i="15"/>
  <c r="M1835" i="15"/>
  <c r="M1834" i="15"/>
  <c r="M1833" i="15"/>
  <c r="M1832" i="15"/>
  <c r="M1831" i="15"/>
  <c r="M1830" i="15"/>
  <c r="M1829" i="15"/>
  <c r="M1828" i="15"/>
  <c r="M1827" i="15"/>
  <c r="M1826" i="15"/>
  <c r="M1825" i="15"/>
  <c r="M1824" i="15"/>
  <c r="M1823" i="15"/>
  <c r="M1822" i="15"/>
  <c r="M1821" i="15"/>
  <c r="M1820" i="15"/>
  <c r="M1819" i="15"/>
  <c r="M1818" i="15"/>
  <c r="M1817" i="15"/>
  <c r="M1816" i="15"/>
  <c r="M1815" i="15"/>
  <c r="M1814" i="15"/>
  <c r="M1813" i="15"/>
  <c r="M1812" i="15"/>
  <c r="M1811" i="15"/>
  <c r="M1810" i="15"/>
  <c r="M1809" i="15"/>
  <c r="M1808" i="15"/>
  <c r="M1807" i="15"/>
  <c r="M1806" i="15"/>
  <c r="M1805" i="15"/>
  <c r="M1804" i="15"/>
  <c r="M1803" i="15"/>
  <c r="M1802" i="15"/>
  <c r="M1801" i="15"/>
  <c r="M1800" i="15"/>
  <c r="M1799" i="15"/>
  <c r="M1798" i="15"/>
  <c r="M1797" i="15"/>
  <c r="M1796" i="15"/>
  <c r="M1795" i="15"/>
  <c r="M1794" i="15"/>
  <c r="M1793" i="15"/>
  <c r="M1792" i="15"/>
  <c r="M1791" i="15"/>
  <c r="M1790" i="15"/>
  <c r="M1789" i="15"/>
  <c r="M1788" i="15"/>
  <c r="M1787" i="15"/>
  <c r="M1786" i="15"/>
  <c r="M1785" i="15"/>
  <c r="M1784" i="15"/>
  <c r="M1783" i="15"/>
  <c r="M1782" i="15"/>
  <c r="M1781" i="15"/>
  <c r="M1780" i="15"/>
  <c r="M1779" i="15"/>
  <c r="M1778" i="15"/>
  <c r="M1777" i="15"/>
  <c r="M1776" i="15"/>
  <c r="M1775" i="15"/>
  <c r="M1774" i="15"/>
  <c r="M1773" i="15"/>
  <c r="M1772" i="15"/>
  <c r="M1771" i="15"/>
  <c r="M1770" i="15"/>
  <c r="M1769" i="15"/>
  <c r="M1768" i="15"/>
  <c r="M1767" i="15"/>
  <c r="M1766" i="15"/>
  <c r="M1765" i="15"/>
  <c r="M1764" i="15"/>
  <c r="M1763" i="15"/>
  <c r="M1762" i="15"/>
  <c r="M1761" i="15"/>
  <c r="M1760" i="15"/>
  <c r="M1759" i="15"/>
  <c r="M1758" i="15"/>
  <c r="M1757" i="15"/>
  <c r="M1756" i="15"/>
  <c r="M1755" i="15"/>
  <c r="M1754" i="15"/>
  <c r="M1753" i="15"/>
  <c r="M1752" i="15"/>
  <c r="M1751" i="15"/>
  <c r="M1750" i="15"/>
  <c r="M1749" i="15"/>
  <c r="M1748" i="15"/>
  <c r="M1747" i="15"/>
  <c r="M1746" i="15"/>
  <c r="M1745" i="15"/>
  <c r="M1744" i="15"/>
  <c r="M1743" i="15"/>
  <c r="M1742" i="15"/>
  <c r="M1741" i="15"/>
  <c r="M1740" i="15"/>
  <c r="M1739" i="15"/>
  <c r="M1738" i="15"/>
  <c r="M1737" i="15"/>
  <c r="M1736" i="15"/>
  <c r="M1735" i="15"/>
  <c r="M1734" i="15"/>
  <c r="M1733" i="15"/>
  <c r="M1732" i="15"/>
  <c r="M1731" i="15"/>
  <c r="M1730" i="15"/>
  <c r="M1729" i="15"/>
  <c r="M1728" i="15"/>
  <c r="M1727" i="15"/>
  <c r="M1726" i="15"/>
  <c r="M1725" i="15"/>
  <c r="M1724" i="15"/>
  <c r="M1723" i="15"/>
  <c r="M1722" i="15"/>
  <c r="M1721" i="15"/>
  <c r="M1720" i="15"/>
  <c r="M1719" i="15"/>
  <c r="M1718" i="15"/>
  <c r="M1717" i="15"/>
  <c r="M1716" i="15"/>
  <c r="M1715" i="15"/>
  <c r="M1714" i="15"/>
  <c r="M1713" i="15"/>
  <c r="M1712" i="15"/>
  <c r="M1711" i="15"/>
  <c r="M1710" i="15"/>
  <c r="M1709" i="15"/>
  <c r="M1708" i="15"/>
  <c r="M1707" i="15"/>
  <c r="M1706" i="15"/>
  <c r="M1705" i="15"/>
  <c r="M1704" i="15"/>
  <c r="M1703" i="15"/>
  <c r="M1702" i="15"/>
  <c r="M1701" i="15"/>
  <c r="M1700" i="15"/>
  <c r="M1699" i="15"/>
  <c r="M1698" i="15"/>
  <c r="M1697" i="15"/>
  <c r="M1696" i="15"/>
  <c r="M1695" i="15"/>
  <c r="M1694" i="15"/>
  <c r="M1693" i="15"/>
  <c r="M1692" i="15"/>
  <c r="M1691" i="15"/>
  <c r="M1690" i="15"/>
  <c r="M1689" i="15"/>
  <c r="M1688" i="15"/>
  <c r="M1687" i="15"/>
  <c r="M1686" i="15"/>
  <c r="M1685" i="15"/>
  <c r="M1684" i="15"/>
  <c r="M1683" i="15"/>
  <c r="M1682" i="15"/>
  <c r="M1681" i="15"/>
  <c r="M1680" i="15"/>
  <c r="M1679" i="15"/>
  <c r="M1678" i="15"/>
  <c r="M1677" i="15"/>
  <c r="M1676" i="15"/>
  <c r="M1675" i="15"/>
  <c r="M1674" i="15"/>
  <c r="M1673" i="15"/>
  <c r="M1672" i="15"/>
  <c r="M1671" i="15"/>
  <c r="M1670" i="15"/>
  <c r="M1669" i="15"/>
  <c r="M1668" i="15"/>
  <c r="M1667" i="15"/>
  <c r="M1666" i="15"/>
  <c r="M1665" i="15"/>
  <c r="M1664" i="15"/>
  <c r="M1663" i="15"/>
  <c r="M1662" i="15"/>
  <c r="M1661" i="15"/>
  <c r="M1660" i="15"/>
  <c r="M1659" i="15"/>
  <c r="M1658" i="15"/>
  <c r="M1657" i="15"/>
  <c r="M1656" i="15"/>
  <c r="M1655" i="15"/>
  <c r="M1654" i="15"/>
  <c r="M1653" i="15"/>
  <c r="M1652" i="15"/>
  <c r="M1651" i="15"/>
  <c r="M1650" i="15"/>
  <c r="M1649" i="15"/>
  <c r="M1648" i="15"/>
  <c r="M1647" i="15"/>
  <c r="M1646" i="15"/>
  <c r="M1645" i="15"/>
  <c r="M1644" i="15"/>
  <c r="M1643" i="15"/>
  <c r="M1642" i="15"/>
  <c r="M1641" i="15"/>
  <c r="M1640" i="15"/>
  <c r="M1639" i="15"/>
  <c r="M1638" i="15"/>
  <c r="M1637" i="15"/>
  <c r="M1636" i="15"/>
  <c r="M1635" i="15"/>
  <c r="M1634" i="15"/>
  <c r="M1633" i="15"/>
  <c r="M1632" i="15"/>
  <c r="M1631" i="15"/>
  <c r="M1630" i="15"/>
  <c r="M1629" i="15"/>
  <c r="M1628" i="15"/>
  <c r="M1627" i="15"/>
  <c r="M1626" i="15"/>
  <c r="M1625" i="15"/>
  <c r="M1624" i="15"/>
  <c r="M1623" i="15"/>
  <c r="M1622" i="15"/>
  <c r="M1621" i="15"/>
  <c r="M1620" i="15"/>
  <c r="M1619" i="15"/>
  <c r="M1618" i="15"/>
  <c r="M1617" i="15"/>
  <c r="M1616" i="15"/>
  <c r="M1615" i="15"/>
  <c r="M1614" i="15"/>
  <c r="M1613" i="15"/>
  <c r="M1612" i="15"/>
  <c r="M1611" i="15"/>
  <c r="M1610" i="15"/>
  <c r="M1609" i="15"/>
  <c r="M1608" i="15"/>
  <c r="M1607" i="15"/>
  <c r="M1606" i="15"/>
  <c r="M1605" i="15"/>
  <c r="M1604" i="15"/>
  <c r="M1603" i="15"/>
  <c r="M1602" i="15"/>
  <c r="M1601" i="15"/>
  <c r="M1600" i="15"/>
  <c r="M1599" i="15"/>
  <c r="M1598" i="15"/>
  <c r="M1597" i="15"/>
  <c r="M1596" i="15"/>
  <c r="M1595" i="15"/>
  <c r="M1594" i="15"/>
  <c r="M1593" i="15"/>
  <c r="M1592" i="15"/>
  <c r="M1591" i="15"/>
  <c r="M1590" i="15"/>
  <c r="M1589" i="15"/>
  <c r="M1588" i="15"/>
  <c r="M1587" i="15"/>
  <c r="M1586" i="15"/>
  <c r="M1585" i="15"/>
  <c r="M1584" i="15"/>
  <c r="M1583" i="15"/>
  <c r="M1582" i="15"/>
  <c r="M1581" i="15"/>
  <c r="M1580" i="15"/>
  <c r="M1579" i="15"/>
  <c r="M1578" i="15"/>
  <c r="M1577" i="15"/>
  <c r="M1576" i="15"/>
  <c r="M1575" i="15"/>
  <c r="M1574" i="15"/>
  <c r="M1573" i="15"/>
  <c r="M1572" i="15"/>
  <c r="M1571" i="15"/>
  <c r="M1570" i="15"/>
  <c r="M1569" i="15"/>
  <c r="M1568" i="15"/>
  <c r="M1567" i="15"/>
  <c r="M1566" i="15"/>
  <c r="M1565" i="15"/>
  <c r="M1564" i="15"/>
  <c r="M1563" i="15"/>
  <c r="M1562" i="15"/>
  <c r="M1561" i="15"/>
  <c r="M1560" i="15"/>
  <c r="M1559" i="15"/>
  <c r="M1558" i="15"/>
  <c r="M1557" i="15"/>
  <c r="M1556" i="15"/>
  <c r="M1555" i="15"/>
  <c r="M1554" i="15"/>
  <c r="M1553" i="15"/>
  <c r="M1552" i="15"/>
  <c r="M1551" i="15"/>
  <c r="M1550" i="15"/>
  <c r="M1549" i="15"/>
  <c r="M1548" i="15"/>
  <c r="M1547" i="15"/>
  <c r="M1546" i="15"/>
  <c r="M1545" i="15"/>
  <c r="M1544" i="15"/>
  <c r="M1543" i="15"/>
  <c r="M1542" i="15"/>
  <c r="M1541" i="15"/>
  <c r="M1540" i="15"/>
  <c r="M1539" i="15"/>
  <c r="M1538" i="15"/>
  <c r="M1537" i="15"/>
  <c r="M1536" i="15"/>
  <c r="M1535" i="15"/>
  <c r="M1534" i="15"/>
  <c r="M1533" i="15"/>
  <c r="M1532" i="15"/>
  <c r="M1531" i="15"/>
  <c r="M1530" i="15"/>
  <c r="M1529" i="15"/>
  <c r="M1528" i="15"/>
  <c r="M1527" i="15"/>
  <c r="M1526" i="15"/>
  <c r="M1525" i="15"/>
  <c r="M1524" i="15"/>
  <c r="M1523" i="15"/>
  <c r="M1522" i="15"/>
  <c r="M1521" i="15"/>
  <c r="M1520" i="15"/>
  <c r="M1519" i="15"/>
  <c r="M1518" i="15"/>
  <c r="M1517" i="15"/>
  <c r="M1516" i="15"/>
  <c r="M1515" i="15"/>
  <c r="M1514" i="15"/>
  <c r="M1513" i="15"/>
  <c r="M1512" i="15"/>
  <c r="M1511" i="15"/>
  <c r="M1510" i="15"/>
  <c r="M1509" i="15"/>
  <c r="M1508" i="15"/>
  <c r="M1507" i="15"/>
  <c r="M1506" i="15"/>
  <c r="M1505" i="15"/>
  <c r="M1504" i="15"/>
  <c r="M1503" i="15"/>
  <c r="M1502" i="15"/>
  <c r="M1501" i="15"/>
  <c r="M1500" i="15"/>
  <c r="M1499" i="15"/>
  <c r="M1498" i="15"/>
  <c r="M1497" i="15"/>
  <c r="M1496" i="15"/>
  <c r="M1495" i="15"/>
  <c r="M1494" i="15"/>
  <c r="M1493" i="15"/>
  <c r="M1492" i="15"/>
  <c r="M1491" i="15"/>
  <c r="M1490" i="15"/>
  <c r="M1489" i="15"/>
  <c r="M1488" i="15"/>
  <c r="M1487" i="15"/>
  <c r="M1486" i="15"/>
  <c r="M1485" i="15"/>
  <c r="M1484" i="15"/>
  <c r="M1483" i="15"/>
  <c r="M1482" i="15"/>
  <c r="M1481" i="15"/>
  <c r="M1480" i="15"/>
  <c r="M1479" i="15"/>
  <c r="M1478" i="15"/>
  <c r="M1477" i="15"/>
  <c r="M1476" i="15"/>
  <c r="M1475" i="15"/>
  <c r="M1474" i="15"/>
  <c r="M1473" i="15"/>
  <c r="M1472" i="15"/>
  <c r="M1471" i="15"/>
  <c r="M1470" i="15"/>
  <c r="M1469" i="15"/>
  <c r="M1468" i="15"/>
  <c r="M1467" i="15"/>
  <c r="M1466" i="15"/>
  <c r="M1465" i="15"/>
  <c r="M1464" i="15"/>
  <c r="M1463" i="15"/>
  <c r="M1462" i="15"/>
  <c r="M1461" i="15"/>
  <c r="M1460" i="15"/>
  <c r="M1459" i="15"/>
  <c r="M1458" i="15"/>
  <c r="M1457" i="15"/>
  <c r="M1456" i="15"/>
  <c r="M1455" i="15"/>
  <c r="M1454" i="15"/>
  <c r="M1453" i="15"/>
  <c r="M1452" i="15"/>
  <c r="M1451" i="15"/>
  <c r="M1450" i="15"/>
  <c r="M1449" i="15"/>
  <c r="M1448" i="15"/>
  <c r="M1447" i="15"/>
  <c r="M1446" i="15"/>
  <c r="M1445" i="15"/>
  <c r="M1444" i="15"/>
  <c r="M1443" i="15"/>
  <c r="M1442" i="15"/>
  <c r="M1441" i="15"/>
  <c r="M1440" i="15"/>
  <c r="M1439" i="15"/>
  <c r="M1438" i="15"/>
  <c r="M1437" i="15"/>
  <c r="M1436" i="15"/>
  <c r="M1435" i="15"/>
  <c r="M1434" i="15"/>
  <c r="M1433" i="15"/>
  <c r="M1432" i="15"/>
  <c r="M1431" i="15"/>
  <c r="M1430" i="15"/>
  <c r="M1429" i="15"/>
  <c r="M1428" i="15"/>
  <c r="M1427" i="15"/>
  <c r="M1426" i="15"/>
  <c r="M1425" i="15"/>
  <c r="M1424" i="15"/>
  <c r="M1423" i="15"/>
  <c r="M1422" i="15"/>
  <c r="M1421" i="15"/>
  <c r="M1420" i="15"/>
  <c r="M1419" i="15"/>
  <c r="M1418" i="15"/>
  <c r="M1417" i="15"/>
  <c r="M1416" i="15"/>
  <c r="M1415" i="15"/>
  <c r="M1414" i="15"/>
  <c r="M1413" i="15"/>
  <c r="M1412" i="15"/>
  <c r="M1411" i="15"/>
  <c r="M1410" i="15"/>
  <c r="M1409" i="15"/>
  <c r="M1408" i="15"/>
  <c r="M1407" i="15"/>
  <c r="M1406" i="15"/>
  <c r="M1405" i="15"/>
  <c r="M1404" i="15"/>
  <c r="M1403" i="15"/>
  <c r="M1402" i="15"/>
  <c r="M1401" i="15"/>
  <c r="M1400" i="15"/>
  <c r="M1399" i="15"/>
  <c r="M1398" i="15"/>
  <c r="M1397" i="15"/>
  <c r="M1396" i="15"/>
  <c r="M1395" i="15"/>
  <c r="M1394" i="15"/>
  <c r="M1393" i="15"/>
  <c r="M1392" i="15"/>
  <c r="M1391" i="15"/>
  <c r="M1390" i="15"/>
  <c r="M1389" i="15"/>
  <c r="M1388" i="15"/>
  <c r="M1387" i="15"/>
  <c r="M1386" i="15"/>
  <c r="M1385" i="15"/>
  <c r="M1384" i="15"/>
  <c r="M1383" i="15"/>
  <c r="M1382" i="15"/>
  <c r="M1381" i="15"/>
  <c r="M1380" i="15"/>
  <c r="M1379" i="15"/>
  <c r="M1378" i="15"/>
  <c r="M1377" i="15"/>
  <c r="M1376" i="15"/>
  <c r="M1375" i="15"/>
  <c r="M1374" i="15"/>
  <c r="M1373" i="15"/>
  <c r="M1372" i="15"/>
  <c r="M1371" i="15"/>
  <c r="M1370" i="15"/>
  <c r="M1369" i="15"/>
  <c r="M1368" i="15"/>
  <c r="M1367" i="15"/>
  <c r="M1366" i="15"/>
  <c r="M1365" i="15"/>
  <c r="M1364" i="15"/>
  <c r="M1363" i="15"/>
  <c r="M1362" i="15"/>
  <c r="M1361" i="15"/>
  <c r="M1360" i="15"/>
  <c r="M1359" i="15"/>
  <c r="M1358" i="15"/>
  <c r="M1357" i="15"/>
  <c r="M1356" i="15"/>
  <c r="M1355" i="15"/>
  <c r="M1354" i="15"/>
  <c r="M1353" i="15"/>
  <c r="M1352" i="15"/>
  <c r="M1351" i="15"/>
  <c r="M1350" i="15"/>
  <c r="M1349" i="15"/>
  <c r="M1348" i="15"/>
  <c r="M1347" i="15"/>
  <c r="M1346" i="15"/>
  <c r="M1345" i="15"/>
  <c r="M1344" i="15"/>
  <c r="M1343" i="15"/>
  <c r="M1342" i="15"/>
  <c r="M1341" i="15"/>
  <c r="M1340" i="15"/>
  <c r="M1339" i="15"/>
  <c r="M1338" i="15"/>
  <c r="M1337" i="15"/>
  <c r="M1336" i="15"/>
  <c r="M1335" i="15"/>
  <c r="M1334" i="15"/>
  <c r="M1333" i="15"/>
  <c r="M1332" i="15"/>
  <c r="M1331" i="15"/>
  <c r="M1330" i="15"/>
  <c r="M1329" i="15"/>
  <c r="M1328" i="15"/>
  <c r="M1327" i="15"/>
  <c r="M1326" i="15"/>
  <c r="M1325" i="15"/>
  <c r="M1324" i="15"/>
  <c r="M1323" i="15"/>
  <c r="M1322" i="15"/>
  <c r="M1321" i="15"/>
  <c r="M1320" i="15"/>
  <c r="M1319" i="15"/>
  <c r="M1318" i="15"/>
  <c r="M1317" i="15"/>
  <c r="M1316" i="15"/>
  <c r="M1315" i="15"/>
  <c r="M1314" i="15"/>
  <c r="M1313" i="15"/>
  <c r="M1312" i="15"/>
  <c r="M1311" i="15"/>
  <c r="M1310" i="15"/>
  <c r="M1309" i="15"/>
  <c r="M1308" i="15"/>
  <c r="M1307" i="15"/>
  <c r="M1306" i="15"/>
  <c r="M1305" i="15"/>
  <c r="M1304" i="15"/>
  <c r="M1303" i="15"/>
  <c r="M1302" i="15"/>
  <c r="M1301" i="15"/>
  <c r="M1300" i="15"/>
  <c r="M1299" i="15"/>
  <c r="M1298" i="15"/>
  <c r="M1297" i="15"/>
  <c r="M1296" i="15"/>
  <c r="M1295" i="15"/>
  <c r="M1294" i="15"/>
  <c r="M1293" i="15"/>
  <c r="M1292" i="15"/>
  <c r="M1291" i="15"/>
  <c r="M1290" i="15"/>
  <c r="M1289" i="15"/>
  <c r="M1288" i="15"/>
  <c r="M1287" i="15"/>
  <c r="M1286" i="15"/>
  <c r="M1285" i="15"/>
  <c r="M1284" i="15"/>
  <c r="M1283" i="15"/>
  <c r="M1282" i="15"/>
  <c r="M1281" i="15"/>
  <c r="M1280" i="15"/>
  <c r="M1279" i="15"/>
  <c r="M1278" i="15"/>
  <c r="M1277" i="15"/>
  <c r="M1276" i="15"/>
  <c r="M1275" i="15"/>
  <c r="M1274" i="15"/>
  <c r="M1273" i="15"/>
  <c r="M1272" i="15"/>
  <c r="M1271" i="15"/>
  <c r="M1270" i="15"/>
  <c r="M1269" i="15"/>
  <c r="M1268" i="15"/>
  <c r="M1267" i="15"/>
  <c r="M1266" i="15"/>
  <c r="M1265" i="15"/>
  <c r="M1264" i="15"/>
  <c r="M1263" i="15"/>
  <c r="M1262" i="15"/>
  <c r="M1261" i="15"/>
  <c r="M1260" i="15"/>
  <c r="M1259" i="15"/>
  <c r="M1258" i="15"/>
  <c r="M1257" i="15"/>
  <c r="M1256" i="15"/>
  <c r="M1255" i="15"/>
  <c r="M1254" i="15"/>
  <c r="M1253" i="15"/>
  <c r="M1252" i="15"/>
  <c r="M1251" i="15"/>
  <c r="M1250" i="15"/>
  <c r="M1249" i="15"/>
  <c r="M1248" i="15"/>
  <c r="M1247" i="15"/>
  <c r="M1246" i="15"/>
  <c r="M1245" i="15"/>
  <c r="M1244" i="15"/>
  <c r="M1243" i="15"/>
  <c r="M1242" i="15"/>
  <c r="M1241" i="15"/>
  <c r="M1240" i="15"/>
  <c r="M1239" i="15"/>
  <c r="M1238" i="15"/>
  <c r="M1237" i="15"/>
  <c r="M1236" i="15"/>
  <c r="M1235" i="15"/>
  <c r="M1234" i="15"/>
  <c r="M1233" i="15"/>
  <c r="M1232" i="15"/>
  <c r="M1231" i="15"/>
  <c r="M1230" i="15"/>
  <c r="M1229" i="15"/>
  <c r="M1228" i="15"/>
  <c r="M1227" i="15"/>
  <c r="M1226" i="15"/>
  <c r="M1225" i="15"/>
  <c r="M1224" i="15"/>
  <c r="M1223" i="15"/>
  <c r="M1222" i="15"/>
  <c r="M1221" i="15"/>
  <c r="M1220" i="15"/>
  <c r="M1219" i="15"/>
  <c r="M1218" i="15"/>
  <c r="M1217" i="15"/>
  <c r="M1216" i="15"/>
  <c r="M1215" i="15"/>
  <c r="M1214" i="15"/>
  <c r="M1213" i="15"/>
  <c r="M1212" i="15"/>
  <c r="M1211" i="15"/>
  <c r="M1210" i="15"/>
  <c r="M1209" i="15"/>
  <c r="M1208" i="15"/>
  <c r="M1207" i="15"/>
  <c r="M1206" i="15"/>
  <c r="M1205" i="15"/>
  <c r="M1204" i="15"/>
  <c r="M1203" i="15"/>
  <c r="M1202" i="15"/>
  <c r="M1201" i="15"/>
  <c r="M1200" i="15"/>
  <c r="M1199" i="15"/>
  <c r="M1198" i="15"/>
  <c r="M1197" i="15"/>
  <c r="M1196" i="15"/>
  <c r="M1195" i="15"/>
  <c r="M1194" i="15"/>
  <c r="M1193" i="15"/>
  <c r="M1192" i="15"/>
  <c r="M1191" i="15"/>
  <c r="M1190" i="15"/>
  <c r="M1189" i="15"/>
  <c r="M1188" i="15"/>
  <c r="M1187" i="15"/>
  <c r="M1186" i="15"/>
  <c r="M1185" i="15"/>
  <c r="M1184" i="15"/>
  <c r="M1183" i="15"/>
  <c r="M1182" i="15"/>
  <c r="M1181" i="15"/>
  <c r="M1180" i="15"/>
  <c r="M1179" i="15"/>
  <c r="M1178" i="15"/>
  <c r="M1177" i="15"/>
  <c r="M1176" i="15"/>
  <c r="M1175" i="15"/>
  <c r="M1174" i="15"/>
  <c r="M1173" i="15"/>
  <c r="M1172" i="15"/>
  <c r="M1171" i="15"/>
  <c r="M1170" i="15"/>
  <c r="M1169" i="15"/>
  <c r="M1168" i="15"/>
  <c r="M1167" i="15"/>
  <c r="M1166" i="15"/>
  <c r="M1165" i="15"/>
  <c r="M1164" i="15"/>
  <c r="M1163" i="15"/>
  <c r="M1162" i="15"/>
  <c r="M1161" i="15"/>
  <c r="M1160" i="15"/>
  <c r="M1159" i="15"/>
  <c r="M1158" i="15"/>
  <c r="M1157" i="15"/>
  <c r="M1156" i="15"/>
  <c r="M1155" i="15"/>
  <c r="M1154" i="15"/>
  <c r="M1153" i="15"/>
  <c r="M1152" i="15"/>
  <c r="M1151" i="15"/>
  <c r="M1150" i="15"/>
  <c r="M1149" i="15"/>
  <c r="M1148" i="15"/>
  <c r="M1147" i="15"/>
  <c r="M1146" i="15"/>
  <c r="M1145" i="15"/>
  <c r="M1144" i="15"/>
  <c r="M1143" i="15"/>
  <c r="M1142" i="15"/>
  <c r="M1141" i="15"/>
  <c r="M1140" i="15"/>
  <c r="M1139" i="15"/>
  <c r="M1138" i="15"/>
  <c r="M1137" i="15"/>
  <c r="M1136" i="15"/>
  <c r="M1135" i="15"/>
  <c r="M1134" i="15"/>
  <c r="M1133" i="15"/>
  <c r="M1132" i="15"/>
  <c r="M1131" i="15"/>
  <c r="M1130" i="15"/>
  <c r="M1129" i="15"/>
  <c r="M1128" i="15"/>
  <c r="M1127" i="15"/>
  <c r="M1126" i="15"/>
  <c r="M1125" i="15"/>
  <c r="M1124" i="15"/>
  <c r="M1123" i="15"/>
  <c r="M1122" i="15"/>
  <c r="M1121" i="15"/>
  <c r="M1120" i="15"/>
  <c r="M1119" i="15"/>
  <c r="M1118" i="15"/>
  <c r="M1117" i="15"/>
  <c r="M1116" i="15"/>
  <c r="M1115" i="15"/>
  <c r="M1114" i="15"/>
  <c r="M1113" i="15"/>
  <c r="M1112" i="15"/>
  <c r="M1111" i="15"/>
  <c r="M1110" i="15"/>
  <c r="M1109" i="15"/>
  <c r="M1108" i="15"/>
  <c r="M1107" i="15"/>
  <c r="M1106" i="15"/>
  <c r="M1105" i="15"/>
  <c r="M1104" i="15"/>
  <c r="M1103" i="15"/>
  <c r="M1102" i="15"/>
  <c r="M1101" i="15"/>
  <c r="M1100" i="15"/>
  <c r="M1099" i="15"/>
  <c r="M1098" i="15"/>
  <c r="M1097" i="15"/>
  <c r="M1096" i="15"/>
  <c r="M1095" i="15"/>
  <c r="M1094" i="15"/>
  <c r="M1093" i="15"/>
  <c r="M1092" i="15"/>
  <c r="M1091" i="15"/>
  <c r="M1090" i="15"/>
  <c r="M1089" i="15"/>
  <c r="M1088" i="15"/>
  <c r="M1087" i="15"/>
  <c r="M1086" i="15"/>
  <c r="M1085" i="15"/>
  <c r="M1084" i="15"/>
  <c r="M1083" i="15"/>
  <c r="M1082" i="15"/>
  <c r="M1081" i="15"/>
  <c r="M1080" i="15"/>
  <c r="M1079" i="15"/>
  <c r="M1078" i="15"/>
  <c r="M1077" i="15"/>
  <c r="M1076" i="15"/>
  <c r="M1075" i="15"/>
  <c r="M1074" i="15"/>
  <c r="M1073" i="15"/>
  <c r="M1072" i="15"/>
  <c r="M1071" i="15"/>
  <c r="M1070" i="15"/>
  <c r="M1069" i="15"/>
  <c r="M1068" i="15"/>
  <c r="M1067" i="15"/>
  <c r="M1066" i="15"/>
  <c r="M1065" i="15"/>
  <c r="M1064" i="15"/>
  <c r="M1063" i="15"/>
  <c r="M1062" i="15"/>
  <c r="M1061" i="15"/>
  <c r="M1060" i="15"/>
  <c r="M1059" i="15"/>
  <c r="M1058" i="15"/>
  <c r="M1057" i="15"/>
  <c r="M1056" i="15"/>
  <c r="M1055" i="15"/>
  <c r="M1054" i="15"/>
  <c r="M1053" i="15"/>
  <c r="M1052" i="15"/>
  <c r="M1051" i="15"/>
  <c r="M1050" i="15"/>
  <c r="M1049" i="15"/>
  <c r="M1048" i="15"/>
  <c r="M1047" i="15"/>
  <c r="M1046" i="15"/>
  <c r="M1045" i="15"/>
  <c r="M1044" i="15"/>
  <c r="M1043" i="15"/>
  <c r="M1042" i="15"/>
  <c r="M1041" i="15"/>
  <c r="M1040" i="15"/>
  <c r="M1039" i="15"/>
  <c r="M1038" i="15"/>
  <c r="M1037" i="15"/>
  <c r="M1036" i="15"/>
  <c r="M1035" i="15"/>
  <c r="M1034" i="15"/>
  <c r="M1033" i="15"/>
  <c r="M1032" i="15"/>
  <c r="M1031" i="15"/>
  <c r="M1030" i="15"/>
  <c r="M1029" i="15"/>
  <c r="M1028" i="15"/>
  <c r="M1027" i="15"/>
  <c r="M1026" i="15"/>
  <c r="M1025" i="15"/>
  <c r="M1024" i="15"/>
  <c r="M1023" i="15"/>
  <c r="M1022" i="15"/>
  <c r="M1021" i="15"/>
  <c r="M1020" i="15"/>
  <c r="M1019" i="15"/>
  <c r="M1018" i="15"/>
  <c r="M1017" i="15"/>
  <c r="M1016" i="15"/>
  <c r="M1015" i="15"/>
  <c r="M1014" i="15"/>
  <c r="M1013" i="15"/>
  <c r="M1012" i="15"/>
  <c r="M1011" i="15"/>
  <c r="M1010" i="15"/>
  <c r="M1009" i="15"/>
  <c r="M1008" i="15"/>
  <c r="M1007" i="15"/>
  <c r="M1006" i="15"/>
  <c r="M1005" i="15"/>
  <c r="M1004" i="15"/>
  <c r="M1003" i="15"/>
  <c r="M1002" i="15"/>
  <c r="M1001" i="15"/>
  <c r="M1000" i="15"/>
  <c r="M999" i="15"/>
  <c r="M998" i="15"/>
  <c r="M997" i="15"/>
  <c r="M996" i="15"/>
  <c r="M995" i="15"/>
  <c r="M994" i="15"/>
  <c r="M993" i="15"/>
  <c r="M992" i="15"/>
  <c r="M991" i="15"/>
  <c r="M990" i="15"/>
  <c r="M989" i="15"/>
  <c r="M988" i="15"/>
  <c r="M987" i="15"/>
  <c r="M986" i="15"/>
  <c r="M985" i="15"/>
  <c r="M984" i="15"/>
  <c r="M983" i="15"/>
  <c r="M982" i="15"/>
  <c r="M981" i="15"/>
  <c r="M980" i="15"/>
  <c r="M979" i="15"/>
  <c r="M978" i="15"/>
  <c r="M977" i="15"/>
  <c r="M976" i="15"/>
  <c r="M975" i="15"/>
  <c r="M974" i="15"/>
  <c r="M973" i="15"/>
  <c r="M972" i="15"/>
  <c r="M971" i="15"/>
  <c r="M970" i="15"/>
  <c r="M969" i="15"/>
  <c r="M968" i="15"/>
  <c r="M967" i="15"/>
  <c r="M966" i="15"/>
  <c r="M965" i="15"/>
  <c r="M964" i="15"/>
  <c r="M963" i="15"/>
  <c r="M962" i="15"/>
  <c r="M961" i="15"/>
  <c r="M960" i="15"/>
  <c r="M959" i="15"/>
  <c r="M958" i="15"/>
  <c r="M957" i="15"/>
  <c r="M956" i="15"/>
  <c r="M955" i="15"/>
  <c r="M954" i="15"/>
  <c r="M953" i="15"/>
  <c r="M952" i="15"/>
  <c r="M951" i="15"/>
  <c r="M950" i="15"/>
  <c r="M949" i="15"/>
  <c r="M948" i="15"/>
  <c r="M947" i="15"/>
  <c r="M946" i="15"/>
  <c r="M945" i="15"/>
  <c r="M944" i="15"/>
  <c r="M943" i="15"/>
  <c r="M942" i="15"/>
  <c r="M941" i="15"/>
  <c r="M940" i="15"/>
  <c r="M939" i="15"/>
  <c r="M938" i="15"/>
  <c r="M937" i="15"/>
  <c r="M936" i="15"/>
  <c r="M935" i="15"/>
  <c r="M934" i="15"/>
  <c r="M933" i="15"/>
  <c r="M932" i="15"/>
  <c r="M931" i="15"/>
  <c r="M930" i="15"/>
  <c r="M929" i="15"/>
  <c r="M928" i="15"/>
  <c r="M927" i="15"/>
  <c r="M926" i="15"/>
  <c r="M925" i="15"/>
  <c r="M924" i="15"/>
  <c r="M923" i="15"/>
  <c r="M922" i="15"/>
  <c r="M921" i="15"/>
  <c r="M920" i="15"/>
  <c r="M919" i="15"/>
  <c r="M918" i="15"/>
  <c r="M917" i="15"/>
  <c r="M916" i="15"/>
  <c r="M915" i="15"/>
  <c r="M914" i="15"/>
  <c r="M913" i="15"/>
  <c r="M912" i="15"/>
  <c r="M911" i="15"/>
  <c r="M910" i="15"/>
  <c r="M909" i="15"/>
  <c r="M908" i="15"/>
  <c r="M907" i="15"/>
  <c r="M906" i="15"/>
  <c r="M905" i="15"/>
  <c r="M904" i="15"/>
  <c r="M903" i="15"/>
  <c r="M902" i="15"/>
  <c r="M901" i="15"/>
  <c r="M900" i="15"/>
  <c r="M899" i="15"/>
  <c r="M898" i="15"/>
  <c r="M897" i="15"/>
  <c r="M896" i="15"/>
  <c r="M895" i="15"/>
  <c r="M894" i="15"/>
  <c r="M893" i="15"/>
  <c r="M892" i="15"/>
  <c r="M891" i="15"/>
  <c r="M890" i="15"/>
  <c r="M889" i="15"/>
  <c r="M888" i="15"/>
  <c r="M887" i="15"/>
  <c r="M886" i="15"/>
  <c r="M885" i="15"/>
  <c r="M884" i="15"/>
  <c r="M883" i="15"/>
  <c r="M882" i="15"/>
  <c r="M881" i="15"/>
  <c r="M880" i="15"/>
  <c r="M879" i="15"/>
  <c r="M878" i="15"/>
  <c r="M877" i="15"/>
  <c r="M876" i="15"/>
  <c r="M875" i="15"/>
  <c r="M874" i="15"/>
  <c r="M873" i="15"/>
  <c r="M872" i="15"/>
  <c r="M871" i="15"/>
  <c r="M870" i="15"/>
  <c r="M869" i="15"/>
  <c r="M868" i="15"/>
  <c r="M867" i="15"/>
  <c r="M866" i="15"/>
  <c r="M865" i="15"/>
  <c r="M864" i="15"/>
  <c r="M863" i="15"/>
  <c r="M862" i="15"/>
  <c r="M861" i="15"/>
  <c r="M860" i="15"/>
  <c r="M859" i="15"/>
  <c r="M858" i="15"/>
  <c r="M857" i="15"/>
  <c r="M856" i="15"/>
  <c r="M855" i="15"/>
  <c r="M854" i="15"/>
  <c r="M853" i="15"/>
  <c r="M852" i="15"/>
  <c r="M851" i="15"/>
  <c r="M850" i="15"/>
  <c r="M849" i="15"/>
  <c r="M848" i="15"/>
  <c r="M847" i="15"/>
  <c r="M846" i="15"/>
  <c r="M845" i="15"/>
  <c r="M844" i="15"/>
  <c r="M843" i="15"/>
  <c r="M842" i="15"/>
  <c r="M841" i="15"/>
  <c r="M840" i="15"/>
  <c r="M839" i="15"/>
  <c r="M838" i="15"/>
  <c r="M837" i="15"/>
  <c r="M836" i="15"/>
  <c r="M835" i="15"/>
  <c r="M834" i="15"/>
  <c r="M833" i="15"/>
  <c r="M832" i="15"/>
  <c r="M831" i="15"/>
  <c r="M830" i="15"/>
  <c r="M829" i="15"/>
  <c r="M828" i="15"/>
  <c r="M827" i="15"/>
  <c r="M826" i="15"/>
  <c r="M825" i="15"/>
  <c r="M824" i="15"/>
  <c r="M823" i="15"/>
  <c r="M822" i="15"/>
  <c r="M821" i="15"/>
  <c r="M820" i="15"/>
  <c r="M819" i="15"/>
  <c r="M818" i="15"/>
  <c r="M817" i="15"/>
  <c r="M816" i="15"/>
  <c r="M815" i="15"/>
  <c r="M814" i="15"/>
  <c r="M813" i="15"/>
  <c r="M812" i="15"/>
  <c r="M811" i="15"/>
  <c r="M810" i="15"/>
  <c r="M809" i="15"/>
  <c r="M808" i="15"/>
  <c r="M807" i="15"/>
  <c r="M806" i="15"/>
  <c r="M805" i="15"/>
  <c r="M804" i="15"/>
  <c r="M803" i="15"/>
  <c r="M802" i="15"/>
  <c r="M801" i="15"/>
  <c r="M800" i="15"/>
  <c r="M799" i="15"/>
  <c r="M798" i="15"/>
  <c r="M797" i="15"/>
  <c r="M796" i="15"/>
  <c r="M795" i="15"/>
  <c r="M794" i="15"/>
  <c r="M793" i="15"/>
  <c r="M792" i="15"/>
  <c r="M791" i="15"/>
  <c r="M790" i="15"/>
  <c r="M789" i="15"/>
  <c r="M788" i="15"/>
  <c r="M787" i="15"/>
  <c r="M786" i="15"/>
  <c r="M785" i="15"/>
  <c r="M784" i="15"/>
  <c r="M783" i="15"/>
  <c r="M782" i="15"/>
  <c r="M781" i="15"/>
  <c r="M780" i="15"/>
  <c r="M779" i="15"/>
  <c r="M778" i="15"/>
  <c r="M777" i="15"/>
  <c r="M776" i="15"/>
  <c r="M775" i="15"/>
  <c r="M774" i="15"/>
  <c r="M773" i="15"/>
  <c r="M772" i="15"/>
  <c r="M771" i="15"/>
  <c r="M770" i="15"/>
  <c r="M769" i="15"/>
  <c r="M768" i="15"/>
  <c r="M767" i="15"/>
  <c r="M766" i="15"/>
  <c r="M765" i="15"/>
  <c r="M764" i="15"/>
  <c r="M763" i="15"/>
  <c r="M762" i="15"/>
  <c r="M761" i="15"/>
  <c r="M760" i="15"/>
  <c r="M759" i="15"/>
  <c r="M758" i="15"/>
  <c r="M757" i="15"/>
  <c r="M756" i="15"/>
  <c r="M755" i="15"/>
  <c r="M754" i="15"/>
  <c r="M753" i="15"/>
  <c r="M752" i="15"/>
  <c r="M751" i="15"/>
  <c r="M750" i="15"/>
  <c r="M749" i="15"/>
  <c r="M748" i="15"/>
  <c r="M747" i="15"/>
  <c r="M746" i="15"/>
  <c r="M745" i="15"/>
  <c r="M744" i="15"/>
  <c r="M743" i="15"/>
  <c r="M742" i="15"/>
  <c r="M741" i="15"/>
  <c r="M740" i="15"/>
  <c r="M739" i="15"/>
  <c r="M738" i="15"/>
  <c r="M737" i="15"/>
  <c r="M736" i="15"/>
  <c r="M735" i="15"/>
  <c r="M734" i="15"/>
  <c r="M733" i="15"/>
  <c r="M732" i="15"/>
  <c r="M731" i="15"/>
  <c r="M730" i="15"/>
  <c r="M729" i="15"/>
  <c r="M728" i="15"/>
  <c r="M727" i="15"/>
  <c r="M726" i="15"/>
  <c r="M725" i="15"/>
  <c r="M724" i="15"/>
  <c r="M723" i="15"/>
  <c r="M722" i="15"/>
  <c r="M721" i="15"/>
  <c r="M720" i="15"/>
  <c r="M719" i="15"/>
  <c r="M718" i="15"/>
  <c r="M717" i="15"/>
  <c r="M716" i="15"/>
  <c r="M715" i="15"/>
  <c r="M714" i="15"/>
  <c r="M713" i="15"/>
  <c r="M712" i="15"/>
  <c r="M711" i="15"/>
  <c r="M710" i="15"/>
  <c r="M709" i="15"/>
  <c r="M708" i="15"/>
  <c r="M707" i="15"/>
  <c r="M706" i="15"/>
  <c r="M705" i="15"/>
  <c r="M704" i="15"/>
  <c r="M703" i="15"/>
  <c r="M702" i="15"/>
  <c r="M701" i="15"/>
  <c r="M700" i="15"/>
  <c r="M699" i="15"/>
  <c r="M698" i="15"/>
  <c r="M697" i="15"/>
  <c r="M696" i="15"/>
  <c r="M695" i="15"/>
  <c r="M694" i="15"/>
  <c r="M693" i="15"/>
  <c r="M692" i="15"/>
  <c r="M691" i="15"/>
  <c r="M690" i="15"/>
  <c r="M689" i="15"/>
  <c r="M688" i="15"/>
  <c r="M687" i="15"/>
  <c r="M686" i="15"/>
  <c r="M685" i="15"/>
  <c r="M684" i="15"/>
  <c r="M683" i="15"/>
  <c r="M682" i="15"/>
  <c r="M681" i="15"/>
  <c r="M680" i="15"/>
  <c r="M679" i="15"/>
  <c r="M678" i="15"/>
  <c r="M677" i="15"/>
  <c r="M676" i="15"/>
  <c r="M675" i="15"/>
  <c r="M674" i="15"/>
  <c r="M673" i="15"/>
  <c r="M672" i="15"/>
  <c r="M671" i="15"/>
  <c r="M670" i="15"/>
  <c r="M669" i="15"/>
  <c r="M668" i="15"/>
  <c r="M667" i="15"/>
  <c r="M666" i="15"/>
  <c r="M665" i="15"/>
  <c r="M664" i="15"/>
  <c r="M663" i="15"/>
  <c r="M662" i="15"/>
  <c r="M661" i="15"/>
  <c r="M660" i="15"/>
  <c r="M659" i="15"/>
  <c r="M658" i="15"/>
  <c r="M657" i="15"/>
  <c r="M656" i="15"/>
  <c r="M655" i="15"/>
  <c r="M654" i="15"/>
  <c r="M653" i="15"/>
  <c r="M652" i="15"/>
  <c r="M651" i="15"/>
  <c r="M650" i="15"/>
  <c r="M649" i="15"/>
  <c r="M648" i="15"/>
  <c r="M647" i="15"/>
  <c r="M646" i="15"/>
  <c r="M645" i="15"/>
  <c r="M644" i="15"/>
  <c r="M643" i="15"/>
  <c r="M642" i="15"/>
  <c r="M641" i="15"/>
  <c r="M640" i="15"/>
  <c r="M639" i="15"/>
  <c r="M638" i="15"/>
  <c r="M637" i="15"/>
  <c r="M636" i="15"/>
  <c r="M635" i="15"/>
  <c r="M634" i="15"/>
  <c r="M633" i="15"/>
  <c r="M632" i="15"/>
  <c r="M631" i="15"/>
  <c r="M630" i="15"/>
  <c r="M629" i="15"/>
  <c r="M628" i="15"/>
  <c r="M627" i="15"/>
  <c r="M626" i="15"/>
  <c r="M625" i="15"/>
  <c r="M624" i="15"/>
  <c r="M623" i="15"/>
  <c r="M622" i="15"/>
  <c r="M621" i="15"/>
  <c r="M620" i="15"/>
  <c r="M619" i="15"/>
  <c r="M618" i="15"/>
  <c r="M617" i="15"/>
  <c r="M616" i="15"/>
  <c r="M615" i="15"/>
  <c r="M614" i="15"/>
  <c r="M613" i="15"/>
  <c r="M612" i="15"/>
  <c r="M611" i="15"/>
  <c r="M610" i="15"/>
  <c r="M609" i="15"/>
  <c r="M608" i="15"/>
  <c r="M607" i="15"/>
  <c r="M606" i="15"/>
  <c r="M605" i="15"/>
  <c r="M604" i="15"/>
  <c r="M603" i="15"/>
  <c r="M602" i="15"/>
  <c r="M601" i="15"/>
  <c r="M600" i="15"/>
  <c r="M599" i="15"/>
  <c r="M598" i="15"/>
  <c r="M597" i="15"/>
  <c r="M596" i="15"/>
  <c r="M595" i="15"/>
  <c r="M594" i="15"/>
  <c r="M593" i="15"/>
  <c r="M592" i="15"/>
  <c r="M591" i="15"/>
  <c r="M590" i="15"/>
  <c r="M589" i="15"/>
  <c r="M588" i="15"/>
  <c r="M587" i="15"/>
  <c r="M586" i="15"/>
  <c r="M585" i="15"/>
  <c r="M584" i="15"/>
  <c r="M583" i="15"/>
  <c r="M582" i="15"/>
  <c r="M581" i="15"/>
  <c r="M580" i="15"/>
  <c r="M579" i="15"/>
  <c r="M578" i="15"/>
  <c r="M577" i="15"/>
  <c r="M576" i="15"/>
  <c r="M575" i="15"/>
  <c r="M574" i="15"/>
  <c r="M573" i="15"/>
  <c r="M572" i="15"/>
  <c r="M571" i="15"/>
  <c r="M570" i="15"/>
  <c r="M569" i="15"/>
  <c r="M568" i="15"/>
  <c r="M567" i="15"/>
  <c r="M566" i="15"/>
  <c r="M565" i="15"/>
  <c r="M564" i="15"/>
  <c r="M563" i="15"/>
  <c r="M562" i="15"/>
  <c r="M561" i="15"/>
  <c r="M560" i="15"/>
  <c r="M559" i="15"/>
  <c r="M558" i="15"/>
  <c r="M557" i="15"/>
  <c r="M556" i="15"/>
  <c r="M555" i="15"/>
  <c r="M554" i="15"/>
  <c r="M553" i="15"/>
  <c r="M552" i="15"/>
  <c r="M551" i="15"/>
  <c r="M550" i="15"/>
  <c r="M549" i="15"/>
  <c r="M548" i="15"/>
  <c r="M547" i="15"/>
  <c r="M546" i="15"/>
  <c r="M545" i="15"/>
  <c r="M544" i="15"/>
  <c r="M543" i="15"/>
  <c r="M542" i="15"/>
  <c r="M541" i="15"/>
  <c r="M540" i="15"/>
  <c r="M539" i="15"/>
  <c r="M538" i="15"/>
  <c r="M537" i="15"/>
  <c r="M536" i="15"/>
  <c r="M535" i="15"/>
  <c r="M534" i="15"/>
  <c r="M533" i="15"/>
  <c r="M532" i="15"/>
  <c r="M531" i="15"/>
  <c r="M530" i="15"/>
  <c r="M529" i="15"/>
  <c r="M528" i="15"/>
  <c r="M527" i="15"/>
  <c r="M526" i="15"/>
  <c r="M525" i="15"/>
  <c r="M524" i="15"/>
  <c r="M523" i="15"/>
  <c r="M522" i="15"/>
  <c r="M521" i="15"/>
  <c r="M520" i="15"/>
  <c r="M519" i="15"/>
  <c r="M518" i="15"/>
  <c r="M517" i="15"/>
  <c r="M516" i="15"/>
  <c r="M515" i="15"/>
  <c r="M514" i="15"/>
  <c r="M513" i="15"/>
  <c r="M512" i="15"/>
  <c r="M511" i="15"/>
  <c r="M510" i="15"/>
  <c r="M509" i="15"/>
  <c r="M508" i="15"/>
  <c r="M507" i="15"/>
  <c r="M506" i="15"/>
  <c r="M505" i="15"/>
  <c r="M504" i="15"/>
  <c r="M503" i="15"/>
  <c r="M502" i="15"/>
  <c r="M501" i="15"/>
  <c r="M500" i="15"/>
  <c r="M499" i="15"/>
  <c r="M498" i="15"/>
  <c r="M497" i="15"/>
  <c r="M496" i="15"/>
  <c r="M495" i="15"/>
  <c r="M494" i="15"/>
  <c r="M493" i="15"/>
  <c r="M492" i="15"/>
  <c r="M491" i="15"/>
  <c r="M490" i="15"/>
  <c r="M489" i="15"/>
  <c r="M488" i="15"/>
  <c r="M487" i="15"/>
  <c r="M486" i="15"/>
  <c r="M485" i="15"/>
  <c r="M484" i="15"/>
  <c r="M483" i="15"/>
  <c r="M482" i="15"/>
  <c r="M481" i="15"/>
  <c r="M480" i="15"/>
  <c r="M479" i="15"/>
  <c r="M478" i="15"/>
  <c r="M477" i="15"/>
  <c r="M476" i="15"/>
  <c r="M475" i="15"/>
  <c r="M474" i="15"/>
  <c r="M473" i="15"/>
  <c r="M472" i="15"/>
  <c r="M471" i="15"/>
  <c r="M470" i="15"/>
  <c r="M469" i="15"/>
  <c r="M468" i="15"/>
  <c r="M467" i="15"/>
  <c r="M466" i="15"/>
  <c r="M465" i="15"/>
  <c r="M464" i="15"/>
  <c r="M463" i="15"/>
  <c r="M462" i="15"/>
  <c r="M461" i="15"/>
  <c r="M460" i="15"/>
  <c r="M459" i="15"/>
  <c r="M458" i="15"/>
  <c r="M457" i="15"/>
  <c r="M456" i="15"/>
  <c r="M455" i="15"/>
  <c r="M454" i="15"/>
  <c r="M453" i="15"/>
  <c r="M452" i="15"/>
  <c r="M451" i="15"/>
  <c r="M450" i="15"/>
  <c r="M449" i="15"/>
  <c r="M448" i="15"/>
  <c r="M447" i="15"/>
  <c r="M446" i="15"/>
  <c r="M445" i="15"/>
  <c r="M444" i="15"/>
  <c r="M443" i="15"/>
  <c r="M442" i="15"/>
  <c r="M441" i="15"/>
  <c r="M440" i="15"/>
  <c r="M439" i="15"/>
  <c r="M438" i="15"/>
  <c r="M437" i="15"/>
  <c r="M436" i="15"/>
  <c r="M435" i="15"/>
  <c r="M434" i="15"/>
  <c r="M433" i="15"/>
  <c r="M432" i="15"/>
  <c r="M431" i="15"/>
  <c r="M430" i="15"/>
  <c r="M429" i="15"/>
  <c r="M428" i="15"/>
  <c r="M427" i="15"/>
  <c r="M426" i="15"/>
  <c r="M425" i="15"/>
  <c r="M424" i="15"/>
  <c r="M423" i="15"/>
  <c r="M422" i="15"/>
  <c r="M421" i="15"/>
  <c r="M420" i="15"/>
  <c r="M419" i="15"/>
  <c r="M418" i="15"/>
  <c r="M417" i="15"/>
  <c r="M416" i="15"/>
  <c r="M415" i="15"/>
  <c r="M414" i="15"/>
  <c r="M413" i="15"/>
  <c r="M412" i="15"/>
  <c r="M411" i="15"/>
  <c r="M410" i="15"/>
  <c r="M409" i="15"/>
  <c r="M408" i="15"/>
  <c r="M407" i="15"/>
  <c r="M406" i="15"/>
  <c r="M405" i="15"/>
  <c r="M404" i="15"/>
  <c r="M403" i="15"/>
  <c r="M402" i="15"/>
  <c r="M401" i="15"/>
  <c r="M400" i="15"/>
  <c r="M399" i="15"/>
  <c r="M398" i="15"/>
  <c r="M397" i="15"/>
  <c r="M396" i="15"/>
  <c r="M395" i="15"/>
  <c r="M394" i="15"/>
  <c r="M393" i="15"/>
  <c r="M392" i="15"/>
  <c r="M391" i="15"/>
  <c r="M390" i="15"/>
  <c r="M389" i="15"/>
  <c r="M388" i="15"/>
  <c r="M387" i="15"/>
  <c r="M386" i="15"/>
  <c r="M385" i="15"/>
  <c r="M384" i="15"/>
  <c r="M383" i="15"/>
  <c r="M382" i="15"/>
  <c r="M381" i="15"/>
  <c r="M380" i="15"/>
  <c r="M379" i="15"/>
  <c r="M378" i="15"/>
  <c r="M377" i="15"/>
  <c r="M376" i="15"/>
  <c r="M375" i="15"/>
  <c r="M374" i="15"/>
  <c r="M373" i="15"/>
  <c r="M372" i="15"/>
  <c r="M371" i="15"/>
  <c r="M370" i="15"/>
  <c r="M369" i="15"/>
  <c r="M368" i="15"/>
  <c r="M367" i="15"/>
  <c r="M366" i="15"/>
  <c r="M365" i="15"/>
  <c r="M364" i="15"/>
  <c r="M363" i="15"/>
  <c r="M362" i="15"/>
  <c r="M361" i="15"/>
  <c r="M360" i="15"/>
  <c r="M359" i="15"/>
  <c r="M358" i="15"/>
  <c r="M357" i="15"/>
  <c r="M356" i="15"/>
  <c r="M355" i="15"/>
  <c r="M354" i="15"/>
  <c r="M353" i="15"/>
  <c r="M352" i="15"/>
  <c r="M351" i="15"/>
  <c r="M350" i="15"/>
  <c r="M349" i="15"/>
  <c r="M348" i="15"/>
  <c r="M347" i="15"/>
  <c r="M346" i="15"/>
  <c r="M345" i="15"/>
  <c r="M344" i="15"/>
  <c r="M343" i="15"/>
  <c r="M342" i="15"/>
  <c r="M341" i="15"/>
  <c r="M340" i="15"/>
  <c r="M339" i="15"/>
  <c r="M338" i="15"/>
  <c r="M337" i="15"/>
  <c r="M336" i="15"/>
  <c r="M335" i="15"/>
  <c r="M334" i="15"/>
  <c r="M333" i="15"/>
  <c r="M332" i="15"/>
  <c r="M331" i="15"/>
  <c r="M330" i="15"/>
  <c r="M329" i="15"/>
  <c r="M328" i="15"/>
  <c r="M327" i="15"/>
  <c r="M326" i="15"/>
  <c r="M325" i="15"/>
  <c r="M324" i="15"/>
  <c r="M323" i="15"/>
  <c r="M322" i="15"/>
  <c r="M321" i="15"/>
  <c r="M320" i="15"/>
  <c r="M319" i="15"/>
  <c r="M318" i="15"/>
  <c r="M317" i="15"/>
  <c r="M316" i="15"/>
  <c r="M315" i="15"/>
  <c r="M314" i="15"/>
  <c r="M313" i="15"/>
  <c r="M312" i="15"/>
  <c r="M311" i="15"/>
  <c r="M310" i="15"/>
  <c r="M309" i="15"/>
  <c r="M308" i="15"/>
  <c r="M307" i="15"/>
  <c r="M306" i="15"/>
  <c r="M305" i="15"/>
  <c r="M304" i="15"/>
  <c r="M303" i="15"/>
  <c r="M302" i="15"/>
  <c r="M301" i="15"/>
  <c r="M300" i="15"/>
  <c r="M299" i="15"/>
  <c r="M298" i="15"/>
  <c r="M297" i="15"/>
  <c r="M296" i="15"/>
  <c r="M295" i="15"/>
  <c r="M294" i="15"/>
  <c r="M293" i="15"/>
  <c r="M292" i="15"/>
  <c r="M291" i="15"/>
  <c r="M290" i="15"/>
  <c r="M289" i="15"/>
  <c r="M288" i="15"/>
  <c r="M287" i="15"/>
  <c r="M286" i="15"/>
  <c r="M285" i="15"/>
  <c r="M284" i="15"/>
  <c r="M283" i="15"/>
  <c r="M282" i="15"/>
  <c r="M281" i="15"/>
  <c r="M280" i="15"/>
  <c r="M279" i="15"/>
  <c r="M278" i="15"/>
  <c r="M277" i="15"/>
  <c r="M276" i="15"/>
  <c r="M275" i="15"/>
  <c r="M274" i="15"/>
  <c r="M273" i="15"/>
  <c r="M272" i="15"/>
  <c r="M271" i="15"/>
  <c r="M270" i="15"/>
  <c r="M269" i="15"/>
  <c r="M268" i="15"/>
  <c r="M267" i="15"/>
  <c r="M266" i="15"/>
  <c r="M265" i="15"/>
  <c r="M264" i="15"/>
  <c r="M263" i="15"/>
  <c r="M262" i="15"/>
  <c r="M261" i="15"/>
  <c r="M260" i="15"/>
  <c r="M259" i="15"/>
  <c r="M258" i="15"/>
  <c r="M257" i="15"/>
  <c r="M256" i="15"/>
  <c r="M255" i="15"/>
  <c r="M254" i="15"/>
  <c r="M253" i="15"/>
  <c r="M252" i="15"/>
  <c r="M251" i="15"/>
  <c r="M250" i="15"/>
  <c r="M249" i="15"/>
  <c r="M248" i="15"/>
  <c r="M247" i="15"/>
  <c r="M246" i="15"/>
  <c r="M245" i="15"/>
  <c r="M244" i="15"/>
  <c r="M243" i="15"/>
  <c r="M242" i="15"/>
  <c r="M241" i="15"/>
  <c r="M240" i="15"/>
  <c r="M239" i="15"/>
  <c r="M238" i="15"/>
  <c r="M237" i="15"/>
  <c r="M236" i="15"/>
  <c r="M235" i="15"/>
  <c r="M234" i="15"/>
  <c r="M233" i="15"/>
  <c r="M232" i="15"/>
  <c r="M231" i="15"/>
  <c r="M230" i="15"/>
  <c r="M229" i="15"/>
  <c r="M228" i="15"/>
  <c r="M227" i="15"/>
  <c r="M226" i="15"/>
  <c r="M225" i="15"/>
  <c r="M224" i="15"/>
  <c r="M223" i="15"/>
  <c r="M222" i="15"/>
  <c r="M221" i="15"/>
  <c r="M220" i="15"/>
  <c r="M219" i="15"/>
  <c r="M218" i="15"/>
  <c r="M217" i="15"/>
  <c r="M216" i="15"/>
  <c r="M215" i="15"/>
  <c r="M214" i="15"/>
  <c r="M213" i="15"/>
  <c r="M212" i="15"/>
  <c r="M211" i="15"/>
  <c r="M210" i="15"/>
  <c r="M209" i="15"/>
  <c r="M208" i="15"/>
  <c r="M207" i="15"/>
  <c r="M206" i="15"/>
  <c r="M205" i="15"/>
  <c r="M204" i="15"/>
  <c r="M203" i="15"/>
  <c r="M202" i="15"/>
  <c r="M201" i="15"/>
  <c r="M200" i="15"/>
  <c r="M199" i="15"/>
  <c r="M198" i="15"/>
  <c r="M197" i="15"/>
  <c r="M196" i="15"/>
  <c r="M195" i="15"/>
  <c r="M194" i="15"/>
  <c r="M193" i="15"/>
  <c r="M192" i="15"/>
  <c r="M191" i="15"/>
  <c r="M190" i="15"/>
  <c r="M189" i="15"/>
  <c r="M188" i="15"/>
  <c r="M187" i="15"/>
  <c r="M186" i="15"/>
  <c r="M185" i="15"/>
  <c r="M184" i="15"/>
  <c r="M183" i="15"/>
  <c r="M182" i="15"/>
  <c r="M181" i="15"/>
  <c r="M180" i="15"/>
  <c r="M179" i="15"/>
  <c r="M178" i="15"/>
  <c r="M177" i="15"/>
  <c r="M176" i="15"/>
  <c r="M175" i="15"/>
  <c r="M174" i="15"/>
  <c r="M173" i="15"/>
  <c r="M172" i="15"/>
  <c r="M171" i="15"/>
  <c r="M170" i="15"/>
  <c r="M169" i="15"/>
  <c r="M168" i="15"/>
  <c r="M167" i="15"/>
  <c r="M166" i="15"/>
  <c r="M165" i="15"/>
  <c r="M164" i="15"/>
  <c r="M163" i="15"/>
  <c r="M162" i="15"/>
  <c r="M161" i="15"/>
  <c r="M160" i="15"/>
  <c r="M159" i="15"/>
  <c r="M158" i="15"/>
  <c r="M157" i="15"/>
  <c r="M156" i="15"/>
  <c r="M155" i="15"/>
  <c r="M154" i="15"/>
  <c r="M153" i="15"/>
  <c r="M152" i="15"/>
  <c r="M151" i="15"/>
  <c r="M150" i="15"/>
  <c r="M149" i="15"/>
  <c r="M148" i="15"/>
  <c r="M147" i="15"/>
  <c r="M146" i="15"/>
  <c r="M145" i="15"/>
  <c r="M144" i="15"/>
  <c r="M143" i="15"/>
  <c r="M142" i="15"/>
  <c r="M141" i="15"/>
  <c r="M140" i="15"/>
  <c r="M139" i="15"/>
  <c r="M138" i="15"/>
  <c r="M137" i="15"/>
  <c r="M136" i="15"/>
  <c r="M135" i="15"/>
  <c r="M134" i="15"/>
  <c r="M133" i="15"/>
  <c r="M132" i="15"/>
  <c r="M131" i="15"/>
  <c r="M130" i="15"/>
  <c r="M129" i="15"/>
  <c r="M128" i="15"/>
  <c r="M127" i="15"/>
  <c r="M126" i="15"/>
  <c r="M125" i="15"/>
  <c r="M124" i="15"/>
  <c r="M123" i="15"/>
  <c r="M122" i="15"/>
  <c r="M121" i="15"/>
  <c r="M120" i="15"/>
  <c r="M119" i="15"/>
  <c r="M118" i="15"/>
  <c r="M117" i="15"/>
  <c r="M116" i="15"/>
  <c r="M115" i="15"/>
  <c r="M114" i="15"/>
  <c r="M113" i="15"/>
  <c r="M112" i="15"/>
  <c r="M111" i="15"/>
  <c r="M110" i="15"/>
  <c r="M109" i="15"/>
  <c r="M108" i="15"/>
  <c r="M107" i="15"/>
  <c r="M106" i="15"/>
  <c r="M105" i="15"/>
  <c r="M104" i="15"/>
  <c r="M103" i="15"/>
  <c r="M102" i="15"/>
  <c r="M101" i="15"/>
  <c r="M100" i="15"/>
  <c r="M99" i="15"/>
  <c r="M98" i="15"/>
  <c r="M97" i="15"/>
  <c r="M96" i="15"/>
  <c r="M95" i="15"/>
  <c r="M94" i="15"/>
  <c r="M93" i="15"/>
  <c r="M92" i="15"/>
  <c r="M91" i="15"/>
  <c r="M90" i="15"/>
  <c r="M89" i="15"/>
  <c r="M88" i="15"/>
  <c r="M87" i="15"/>
  <c r="M86" i="15"/>
  <c r="M85" i="15"/>
  <c r="M84" i="15"/>
  <c r="M83" i="15"/>
  <c r="M82" i="15"/>
  <c r="M81" i="15"/>
  <c r="M80" i="15"/>
  <c r="M79" i="15"/>
  <c r="M78" i="15"/>
  <c r="M77" i="15"/>
  <c r="M76" i="15"/>
  <c r="M75" i="15"/>
  <c r="M74" i="15"/>
  <c r="M73" i="15"/>
  <c r="M72" i="15"/>
  <c r="M71" i="15"/>
  <c r="M70" i="15"/>
  <c r="M69" i="15"/>
  <c r="M68" i="15"/>
  <c r="M67" i="15"/>
  <c r="M66" i="15"/>
  <c r="M65" i="15"/>
  <c r="M64" i="15"/>
  <c r="M63" i="15"/>
  <c r="M62" i="15"/>
  <c r="M61" i="15"/>
  <c r="M60" i="15"/>
  <c r="M59" i="15"/>
  <c r="M58" i="15"/>
  <c r="M57" i="15"/>
  <c r="M56" i="15"/>
  <c r="M55" i="15"/>
  <c r="M54" i="15"/>
  <c r="M53" i="15"/>
  <c r="M52" i="15"/>
  <c r="M51" i="15"/>
  <c r="M50" i="15"/>
  <c r="M49" i="15"/>
  <c r="M48" i="15"/>
  <c r="M47" i="15"/>
  <c r="M46" i="15"/>
  <c r="M45" i="15"/>
  <c r="M44" i="15"/>
  <c r="M43" i="15"/>
  <c r="M42" i="15"/>
  <c r="M41" i="15"/>
  <c r="M40" i="15"/>
  <c r="M39" i="15"/>
  <c r="M38" i="15"/>
  <c r="M37" i="15"/>
  <c r="M36" i="15"/>
  <c r="M35" i="15"/>
  <c r="M34" i="15"/>
  <c r="M33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3008" i="16"/>
  <c r="M3007" i="16"/>
  <c r="M3006" i="16"/>
  <c r="M3005" i="16"/>
  <c r="M3004" i="16"/>
  <c r="M3003" i="16"/>
  <c r="M3002" i="16"/>
  <c r="M3001" i="16"/>
  <c r="M3000" i="16"/>
  <c r="M2999" i="16"/>
  <c r="M2998" i="16"/>
  <c r="M2997" i="16"/>
  <c r="M2996" i="16"/>
  <c r="M2995" i="16"/>
  <c r="M2994" i="16"/>
  <c r="M2993" i="16"/>
  <c r="M2992" i="16"/>
  <c r="M2991" i="16"/>
  <c r="M2990" i="16"/>
  <c r="M2989" i="16"/>
  <c r="M2988" i="16"/>
  <c r="M2987" i="16"/>
  <c r="M2986" i="16"/>
  <c r="M2985" i="16"/>
  <c r="M2984" i="16"/>
  <c r="M2983" i="16"/>
  <c r="M2982" i="16"/>
  <c r="M2981" i="16"/>
  <c r="M2980" i="16"/>
  <c r="M2979" i="16"/>
  <c r="M2978" i="16"/>
  <c r="M2977" i="16"/>
  <c r="M2976" i="16"/>
  <c r="M2975" i="16"/>
  <c r="M2974" i="16"/>
  <c r="M2973" i="16"/>
  <c r="M2972" i="16"/>
  <c r="M2971" i="16"/>
  <c r="M2970" i="16"/>
  <c r="M2969" i="16"/>
  <c r="M2968" i="16"/>
  <c r="M2967" i="16"/>
  <c r="M2966" i="16"/>
  <c r="M2965" i="16"/>
  <c r="M2964" i="16"/>
  <c r="M2963" i="16"/>
  <c r="M2962" i="16"/>
  <c r="M2961" i="16"/>
  <c r="M2960" i="16"/>
  <c r="M2959" i="16"/>
  <c r="M2958" i="16"/>
  <c r="M2957" i="16"/>
  <c r="M2956" i="16"/>
  <c r="M2955" i="16"/>
  <c r="M2954" i="16"/>
  <c r="M2953" i="16"/>
  <c r="M2952" i="16"/>
  <c r="M2951" i="16"/>
  <c r="M2950" i="16"/>
  <c r="M2949" i="16"/>
  <c r="M2948" i="16"/>
  <c r="M2947" i="16"/>
  <c r="M2946" i="16"/>
  <c r="M2945" i="16"/>
  <c r="M2944" i="16"/>
  <c r="M2943" i="16"/>
  <c r="M2942" i="16"/>
  <c r="M2941" i="16"/>
  <c r="M2940" i="16"/>
  <c r="M2939" i="16"/>
  <c r="M2938" i="16"/>
  <c r="M2937" i="16"/>
  <c r="M2936" i="16"/>
  <c r="M2935" i="16"/>
  <c r="M2934" i="16"/>
  <c r="M2933" i="16"/>
  <c r="M2932" i="16"/>
  <c r="M2931" i="16"/>
  <c r="M2930" i="16"/>
  <c r="M2929" i="16"/>
  <c r="M2928" i="16"/>
  <c r="M2927" i="16"/>
  <c r="M2926" i="16"/>
  <c r="M2925" i="16"/>
  <c r="M2924" i="16"/>
  <c r="M2923" i="16"/>
  <c r="M2922" i="16"/>
  <c r="M2921" i="16"/>
  <c r="M2920" i="16"/>
  <c r="M2919" i="16"/>
  <c r="M2918" i="16"/>
  <c r="M2917" i="16"/>
  <c r="M2916" i="16"/>
  <c r="M2915" i="16"/>
  <c r="M2914" i="16"/>
  <c r="M2913" i="16"/>
  <c r="M2912" i="16"/>
  <c r="M2911" i="16"/>
  <c r="M2910" i="16"/>
  <c r="M2909" i="16"/>
  <c r="M2908" i="16"/>
  <c r="M2907" i="16"/>
  <c r="M2906" i="16"/>
  <c r="M2905" i="16"/>
  <c r="M2904" i="16"/>
  <c r="M2903" i="16"/>
  <c r="M2902" i="16"/>
  <c r="M2901" i="16"/>
  <c r="M2900" i="16"/>
  <c r="M2899" i="16"/>
  <c r="M2898" i="16"/>
  <c r="M2897" i="16"/>
  <c r="M2896" i="16"/>
  <c r="M2895" i="16"/>
  <c r="M2894" i="16"/>
  <c r="M2893" i="16"/>
  <c r="M2892" i="16"/>
  <c r="M2891" i="16"/>
  <c r="M2890" i="16"/>
  <c r="M2889" i="16"/>
  <c r="M2888" i="16"/>
  <c r="M2887" i="16"/>
  <c r="M2886" i="16"/>
  <c r="M2885" i="16"/>
  <c r="M2884" i="16"/>
  <c r="M2883" i="16"/>
  <c r="M2882" i="16"/>
  <c r="M2881" i="16"/>
  <c r="M2880" i="16"/>
  <c r="M2879" i="16"/>
  <c r="M2878" i="16"/>
  <c r="M2877" i="16"/>
  <c r="M2876" i="16"/>
  <c r="M2875" i="16"/>
  <c r="M2874" i="16"/>
  <c r="M2873" i="16"/>
  <c r="M2872" i="16"/>
  <c r="M2871" i="16"/>
  <c r="M2870" i="16"/>
  <c r="M2869" i="16"/>
  <c r="M2868" i="16"/>
  <c r="M2867" i="16"/>
  <c r="M2866" i="16"/>
  <c r="M2865" i="16"/>
  <c r="M2864" i="16"/>
  <c r="M2863" i="16"/>
  <c r="M2862" i="16"/>
  <c r="M2861" i="16"/>
  <c r="M2860" i="16"/>
  <c r="M2859" i="16"/>
  <c r="M2858" i="16"/>
  <c r="M2857" i="16"/>
  <c r="M2856" i="16"/>
  <c r="M2855" i="16"/>
  <c r="M2854" i="16"/>
  <c r="M2853" i="16"/>
  <c r="M2852" i="16"/>
  <c r="M2851" i="16"/>
  <c r="M2850" i="16"/>
  <c r="M2849" i="16"/>
  <c r="M2848" i="16"/>
  <c r="M2847" i="16"/>
  <c r="M2846" i="16"/>
  <c r="M2845" i="16"/>
  <c r="M2844" i="16"/>
  <c r="M2843" i="16"/>
  <c r="M2842" i="16"/>
  <c r="M2841" i="16"/>
  <c r="M2840" i="16"/>
  <c r="M2839" i="16"/>
  <c r="M2838" i="16"/>
  <c r="M2837" i="16"/>
  <c r="M2836" i="16"/>
  <c r="M2835" i="16"/>
  <c r="M2834" i="16"/>
  <c r="M2833" i="16"/>
  <c r="M2832" i="16"/>
  <c r="M2831" i="16"/>
  <c r="M2830" i="16"/>
  <c r="M2829" i="16"/>
  <c r="M2828" i="16"/>
  <c r="M2827" i="16"/>
  <c r="M2826" i="16"/>
  <c r="M2825" i="16"/>
  <c r="M2824" i="16"/>
  <c r="M2823" i="16"/>
  <c r="M2822" i="16"/>
  <c r="M2821" i="16"/>
  <c r="M2820" i="16"/>
  <c r="M2819" i="16"/>
  <c r="M2818" i="16"/>
  <c r="M2817" i="16"/>
  <c r="M2816" i="16"/>
  <c r="M2815" i="16"/>
  <c r="M2814" i="16"/>
  <c r="M2813" i="16"/>
  <c r="M2812" i="16"/>
  <c r="M2811" i="16"/>
  <c r="M2810" i="16"/>
  <c r="M2809" i="16"/>
  <c r="M2808" i="16"/>
  <c r="M2807" i="16"/>
  <c r="M2806" i="16"/>
  <c r="M2805" i="16"/>
  <c r="M2804" i="16"/>
  <c r="M2803" i="16"/>
  <c r="M2802" i="16"/>
  <c r="M2801" i="16"/>
  <c r="M2800" i="16"/>
  <c r="M2799" i="16"/>
  <c r="M2798" i="16"/>
  <c r="M2797" i="16"/>
  <c r="M2796" i="16"/>
  <c r="M2795" i="16"/>
  <c r="M2794" i="16"/>
  <c r="M2793" i="16"/>
  <c r="M2792" i="16"/>
  <c r="M2791" i="16"/>
  <c r="M2790" i="16"/>
  <c r="M2789" i="16"/>
  <c r="M2788" i="16"/>
  <c r="M2787" i="16"/>
  <c r="M2786" i="16"/>
  <c r="M2785" i="16"/>
  <c r="M2784" i="16"/>
  <c r="M2783" i="16"/>
  <c r="M2782" i="16"/>
  <c r="M2781" i="16"/>
  <c r="M2780" i="16"/>
  <c r="M2779" i="16"/>
  <c r="M2778" i="16"/>
  <c r="M2777" i="16"/>
  <c r="M2776" i="16"/>
  <c r="M2775" i="16"/>
  <c r="M2774" i="16"/>
  <c r="M2773" i="16"/>
  <c r="M2772" i="16"/>
  <c r="M2771" i="16"/>
  <c r="M2770" i="16"/>
  <c r="M2769" i="16"/>
  <c r="M2768" i="16"/>
  <c r="M2767" i="16"/>
  <c r="M2766" i="16"/>
  <c r="M2765" i="16"/>
  <c r="M2764" i="16"/>
  <c r="M2763" i="16"/>
  <c r="M2762" i="16"/>
  <c r="M2761" i="16"/>
  <c r="M2760" i="16"/>
  <c r="M2759" i="16"/>
  <c r="M2758" i="16"/>
  <c r="M2757" i="16"/>
  <c r="M2756" i="16"/>
  <c r="M2755" i="16"/>
  <c r="M2754" i="16"/>
  <c r="M2753" i="16"/>
  <c r="M2752" i="16"/>
  <c r="M2751" i="16"/>
  <c r="M2750" i="16"/>
  <c r="M2749" i="16"/>
  <c r="M2748" i="16"/>
  <c r="M2747" i="16"/>
  <c r="M2746" i="16"/>
  <c r="M2745" i="16"/>
  <c r="M2744" i="16"/>
  <c r="M2743" i="16"/>
  <c r="M2742" i="16"/>
  <c r="M2741" i="16"/>
  <c r="M2740" i="16"/>
  <c r="M2739" i="16"/>
  <c r="M2738" i="16"/>
  <c r="M2737" i="16"/>
  <c r="M2736" i="16"/>
  <c r="M2735" i="16"/>
  <c r="M2734" i="16"/>
  <c r="M2733" i="16"/>
  <c r="M2732" i="16"/>
  <c r="M2731" i="16"/>
  <c r="M2730" i="16"/>
  <c r="M2729" i="16"/>
  <c r="M2728" i="16"/>
  <c r="M2727" i="16"/>
  <c r="M2726" i="16"/>
  <c r="M2725" i="16"/>
  <c r="M2724" i="16"/>
  <c r="M2723" i="16"/>
  <c r="M2722" i="16"/>
  <c r="M2721" i="16"/>
  <c r="M2720" i="16"/>
  <c r="M2719" i="16"/>
  <c r="M2718" i="16"/>
  <c r="M2717" i="16"/>
  <c r="M2716" i="16"/>
  <c r="M2715" i="16"/>
  <c r="M2714" i="16"/>
  <c r="M2713" i="16"/>
  <c r="M2712" i="16"/>
  <c r="M2711" i="16"/>
  <c r="M2710" i="16"/>
  <c r="M2709" i="16"/>
  <c r="M2708" i="16"/>
  <c r="M2707" i="16"/>
  <c r="M2706" i="16"/>
  <c r="M2705" i="16"/>
  <c r="M2704" i="16"/>
  <c r="M2703" i="16"/>
  <c r="M2702" i="16"/>
  <c r="M2701" i="16"/>
  <c r="M2700" i="16"/>
  <c r="M2699" i="16"/>
  <c r="M2698" i="16"/>
  <c r="M2697" i="16"/>
  <c r="M2696" i="16"/>
  <c r="M2695" i="16"/>
  <c r="M2694" i="16"/>
  <c r="M2693" i="16"/>
  <c r="M2692" i="16"/>
  <c r="M2691" i="16"/>
  <c r="M2690" i="16"/>
  <c r="M2689" i="16"/>
  <c r="M2688" i="16"/>
  <c r="M2687" i="16"/>
  <c r="M2686" i="16"/>
  <c r="M2685" i="16"/>
  <c r="M2684" i="16"/>
  <c r="M2683" i="16"/>
  <c r="M2682" i="16"/>
  <c r="M2681" i="16"/>
  <c r="M2680" i="16"/>
  <c r="M2679" i="16"/>
  <c r="M2678" i="16"/>
  <c r="M2677" i="16"/>
  <c r="M2676" i="16"/>
  <c r="M2675" i="16"/>
  <c r="M2674" i="16"/>
  <c r="M2673" i="16"/>
  <c r="M2672" i="16"/>
  <c r="M2671" i="16"/>
  <c r="M2670" i="16"/>
  <c r="M2669" i="16"/>
  <c r="M2668" i="16"/>
  <c r="M2667" i="16"/>
  <c r="M2666" i="16"/>
  <c r="M2665" i="16"/>
  <c r="M2664" i="16"/>
  <c r="M2663" i="16"/>
  <c r="M2662" i="16"/>
  <c r="M2661" i="16"/>
  <c r="M2660" i="16"/>
  <c r="M2659" i="16"/>
  <c r="M2658" i="16"/>
  <c r="M2657" i="16"/>
  <c r="M2656" i="16"/>
  <c r="M2655" i="16"/>
  <c r="M2654" i="16"/>
  <c r="M2653" i="16"/>
  <c r="M2652" i="16"/>
  <c r="M2651" i="16"/>
  <c r="M2650" i="16"/>
  <c r="M2649" i="16"/>
  <c r="M2648" i="16"/>
  <c r="M2647" i="16"/>
  <c r="M2646" i="16"/>
  <c r="M2645" i="16"/>
  <c r="M2644" i="16"/>
  <c r="M2643" i="16"/>
  <c r="M2642" i="16"/>
  <c r="M2641" i="16"/>
  <c r="M2640" i="16"/>
  <c r="M2639" i="16"/>
  <c r="M2638" i="16"/>
  <c r="M2637" i="16"/>
  <c r="M2636" i="16"/>
  <c r="M2635" i="16"/>
  <c r="M2634" i="16"/>
  <c r="M2633" i="16"/>
  <c r="M2632" i="16"/>
  <c r="M2631" i="16"/>
  <c r="M2630" i="16"/>
  <c r="M2629" i="16"/>
  <c r="M2628" i="16"/>
  <c r="M2627" i="16"/>
  <c r="M2626" i="16"/>
  <c r="M2625" i="16"/>
  <c r="M2624" i="16"/>
  <c r="M2623" i="16"/>
  <c r="M2622" i="16"/>
  <c r="M2621" i="16"/>
  <c r="M2620" i="16"/>
  <c r="M2619" i="16"/>
  <c r="M2618" i="16"/>
  <c r="M2617" i="16"/>
  <c r="M2616" i="16"/>
  <c r="M2615" i="16"/>
  <c r="M2614" i="16"/>
  <c r="M2613" i="16"/>
  <c r="M2612" i="16"/>
  <c r="M2611" i="16"/>
  <c r="M2610" i="16"/>
  <c r="M2609" i="16"/>
  <c r="M2608" i="16"/>
  <c r="M2607" i="16"/>
  <c r="M2606" i="16"/>
  <c r="M2605" i="16"/>
  <c r="M2604" i="16"/>
  <c r="M2603" i="16"/>
  <c r="M2602" i="16"/>
  <c r="M2601" i="16"/>
  <c r="M2600" i="16"/>
  <c r="M2599" i="16"/>
  <c r="M2598" i="16"/>
  <c r="M2597" i="16"/>
  <c r="M2596" i="16"/>
  <c r="M2595" i="16"/>
  <c r="M2594" i="16"/>
  <c r="M2593" i="16"/>
  <c r="M2592" i="16"/>
  <c r="M2591" i="16"/>
  <c r="M2590" i="16"/>
  <c r="M2589" i="16"/>
  <c r="M2588" i="16"/>
  <c r="M2587" i="16"/>
  <c r="M2586" i="16"/>
  <c r="M2585" i="16"/>
  <c r="M2584" i="16"/>
  <c r="M2583" i="16"/>
  <c r="M2582" i="16"/>
  <c r="M2581" i="16"/>
  <c r="M2580" i="16"/>
  <c r="M2579" i="16"/>
  <c r="M2578" i="16"/>
  <c r="M2577" i="16"/>
  <c r="M2576" i="16"/>
  <c r="M2575" i="16"/>
  <c r="M2574" i="16"/>
  <c r="M2573" i="16"/>
  <c r="M2572" i="16"/>
  <c r="M2571" i="16"/>
  <c r="M2570" i="16"/>
  <c r="M2569" i="16"/>
  <c r="M2568" i="16"/>
  <c r="M2567" i="16"/>
  <c r="M2566" i="16"/>
  <c r="M2565" i="16"/>
  <c r="M2564" i="16"/>
  <c r="M2563" i="16"/>
  <c r="M2562" i="16"/>
  <c r="M2561" i="16"/>
  <c r="M2560" i="16"/>
  <c r="M2559" i="16"/>
  <c r="M2558" i="16"/>
  <c r="M2557" i="16"/>
  <c r="M2556" i="16"/>
  <c r="M2555" i="16"/>
  <c r="M2554" i="16"/>
  <c r="M2553" i="16"/>
  <c r="M2552" i="16"/>
  <c r="M2551" i="16"/>
  <c r="M2550" i="16"/>
  <c r="M2549" i="16"/>
  <c r="M2548" i="16"/>
  <c r="M2547" i="16"/>
  <c r="M2546" i="16"/>
  <c r="M2545" i="16"/>
  <c r="M2544" i="16"/>
  <c r="M2543" i="16"/>
  <c r="M2542" i="16"/>
  <c r="M2541" i="16"/>
  <c r="M2540" i="16"/>
  <c r="M2539" i="16"/>
  <c r="M2538" i="16"/>
  <c r="M2537" i="16"/>
  <c r="M2536" i="16"/>
  <c r="M2535" i="16"/>
  <c r="M2534" i="16"/>
  <c r="M2533" i="16"/>
  <c r="M2532" i="16"/>
  <c r="M2531" i="16"/>
  <c r="M2530" i="16"/>
  <c r="M2529" i="16"/>
  <c r="M2528" i="16"/>
  <c r="M2527" i="16"/>
  <c r="M2526" i="16"/>
  <c r="M2525" i="16"/>
  <c r="M2524" i="16"/>
  <c r="M2523" i="16"/>
  <c r="M2522" i="16"/>
  <c r="M2521" i="16"/>
  <c r="M2520" i="16"/>
  <c r="M2519" i="16"/>
  <c r="M2518" i="16"/>
  <c r="M2517" i="16"/>
  <c r="M2516" i="16"/>
  <c r="M2515" i="16"/>
  <c r="M2514" i="16"/>
  <c r="M2513" i="16"/>
  <c r="M2512" i="16"/>
  <c r="M2511" i="16"/>
  <c r="M2510" i="16"/>
  <c r="M2509" i="16"/>
  <c r="M2508" i="16"/>
  <c r="M2507" i="16"/>
  <c r="M2506" i="16"/>
  <c r="M2505" i="16"/>
  <c r="M2504" i="16"/>
  <c r="M2503" i="16"/>
  <c r="M2502" i="16"/>
  <c r="M2501" i="16"/>
  <c r="M2500" i="16"/>
  <c r="M2499" i="16"/>
  <c r="M2498" i="16"/>
  <c r="M2497" i="16"/>
  <c r="M2496" i="16"/>
  <c r="M2495" i="16"/>
  <c r="M2494" i="16"/>
  <c r="M2493" i="16"/>
  <c r="M2492" i="16"/>
  <c r="M2491" i="16"/>
  <c r="M2490" i="16"/>
  <c r="M2489" i="16"/>
  <c r="M2488" i="16"/>
  <c r="M2487" i="16"/>
  <c r="M2486" i="16"/>
  <c r="M2485" i="16"/>
  <c r="M2484" i="16"/>
  <c r="M2483" i="16"/>
  <c r="M2482" i="16"/>
  <c r="M2481" i="16"/>
  <c r="M2480" i="16"/>
  <c r="M2479" i="16"/>
  <c r="M2478" i="16"/>
  <c r="M2477" i="16"/>
  <c r="M2476" i="16"/>
  <c r="M2475" i="16"/>
  <c r="M2474" i="16"/>
  <c r="M2473" i="16"/>
  <c r="M2472" i="16"/>
  <c r="M2471" i="16"/>
  <c r="M2470" i="16"/>
  <c r="M2469" i="16"/>
  <c r="M2468" i="16"/>
  <c r="M2467" i="16"/>
  <c r="M2466" i="16"/>
  <c r="M2465" i="16"/>
  <c r="M2464" i="16"/>
  <c r="M2463" i="16"/>
  <c r="M2462" i="16"/>
  <c r="M2461" i="16"/>
  <c r="M2460" i="16"/>
  <c r="M2459" i="16"/>
  <c r="M2458" i="16"/>
  <c r="M2457" i="16"/>
  <c r="M2456" i="16"/>
  <c r="M2455" i="16"/>
  <c r="M2454" i="16"/>
  <c r="M2453" i="16"/>
  <c r="M2452" i="16"/>
  <c r="M2451" i="16"/>
  <c r="M2450" i="16"/>
  <c r="M2449" i="16"/>
  <c r="M2448" i="16"/>
  <c r="M2447" i="16"/>
  <c r="M2446" i="16"/>
  <c r="M2445" i="16"/>
  <c r="M2444" i="16"/>
  <c r="M2443" i="16"/>
  <c r="M2442" i="16"/>
  <c r="M2441" i="16"/>
  <c r="M2440" i="16"/>
  <c r="M2439" i="16"/>
  <c r="M2438" i="16"/>
  <c r="M2437" i="16"/>
  <c r="M2436" i="16"/>
  <c r="M2435" i="16"/>
  <c r="M2434" i="16"/>
  <c r="M2433" i="16"/>
  <c r="M2432" i="16"/>
  <c r="M2431" i="16"/>
  <c r="M2430" i="16"/>
  <c r="M2429" i="16"/>
  <c r="M2428" i="16"/>
  <c r="M2427" i="16"/>
  <c r="M2426" i="16"/>
  <c r="M2425" i="16"/>
  <c r="M2424" i="16"/>
  <c r="M2423" i="16"/>
  <c r="M2422" i="16"/>
  <c r="M2421" i="16"/>
  <c r="M2420" i="16"/>
  <c r="M2419" i="16"/>
  <c r="M2418" i="16"/>
  <c r="M2417" i="16"/>
  <c r="M2416" i="16"/>
  <c r="M2415" i="16"/>
  <c r="M2414" i="16"/>
  <c r="M2413" i="16"/>
  <c r="M2412" i="16"/>
  <c r="M2411" i="16"/>
  <c r="M2410" i="16"/>
  <c r="M2409" i="16"/>
  <c r="M2408" i="16"/>
  <c r="M2407" i="16"/>
  <c r="M2406" i="16"/>
  <c r="M2405" i="16"/>
  <c r="M2404" i="16"/>
  <c r="M2403" i="16"/>
  <c r="M2402" i="16"/>
  <c r="M2401" i="16"/>
  <c r="M2400" i="16"/>
  <c r="M2399" i="16"/>
  <c r="M2398" i="16"/>
  <c r="M2397" i="16"/>
  <c r="M2396" i="16"/>
  <c r="M2395" i="16"/>
  <c r="M2394" i="16"/>
  <c r="M2393" i="16"/>
  <c r="M2392" i="16"/>
  <c r="M2391" i="16"/>
  <c r="M2390" i="16"/>
  <c r="M2389" i="16"/>
  <c r="M2388" i="16"/>
  <c r="M2387" i="16"/>
  <c r="M2386" i="16"/>
  <c r="M2385" i="16"/>
  <c r="M2384" i="16"/>
  <c r="M2383" i="16"/>
  <c r="M2382" i="16"/>
  <c r="M2381" i="16"/>
  <c r="M2380" i="16"/>
  <c r="M2379" i="16"/>
  <c r="M2378" i="16"/>
  <c r="M2377" i="16"/>
  <c r="M2376" i="16"/>
  <c r="M2375" i="16"/>
  <c r="M2374" i="16"/>
  <c r="M2373" i="16"/>
  <c r="M2372" i="16"/>
  <c r="M2371" i="16"/>
  <c r="M2370" i="16"/>
  <c r="M2369" i="16"/>
  <c r="M2368" i="16"/>
  <c r="M2367" i="16"/>
  <c r="M2366" i="16"/>
  <c r="M2365" i="16"/>
  <c r="M2364" i="16"/>
  <c r="M2363" i="16"/>
  <c r="M2362" i="16"/>
  <c r="M2361" i="16"/>
  <c r="M2360" i="16"/>
  <c r="M2359" i="16"/>
  <c r="M2358" i="16"/>
  <c r="M2357" i="16"/>
  <c r="M2356" i="16"/>
  <c r="M2355" i="16"/>
  <c r="M2354" i="16"/>
  <c r="M2353" i="16"/>
  <c r="M2352" i="16"/>
  <c r="M2351" i="16"/>
  <c r="M2350" i="16"/>
  <c r="M2349" i="16"/>
  <c r="M2348" i="16"/>
  <c r="M2347" i="16"/>
  <c r="M2346" i="16"/>
  <c r="M2345" i="16"/>
  <c r="M2344" i="16"/>
  <c r="M2343" i="16"/>
  <c r="M2342" i="16"/>
  <c r="M2341" i="16"/>
  <c r="M2340" i="16"/>
  <c r="M2339" i="16"/>
  <c r="M2338" i="16"/>
  <c r="M2337" i="16"/>
  <c r="M2336" i="16"/>
  <c r="M2335" i="16"/>
  <c r="M2334" i="16"/>
  <c r="M2333" i="16"/>
  <c r="M2332" i="16"/>
  <c r="M2331" i="16"/>
  <c r="M2330" i="16"/>
  <c r="M2329" i="16"/>
  <c r="M2328" i="16"/>
  <c r="M2327" i="16"/>
  <c r="M2326" i="16"/>
  <c r="M2325" i="16"/>
  <c r="M2324" i="16"/>
  <c r="M2323" i="16"/>
  <c r="M2322" i="16"/>
  <c r="M2321" i="16"/>
  <c r="M2320" i="16"/>
  <c r="M2319" i="16"/>
  <c r="M2318" i="16"/>
  <c r="M2317" i="16"/>
  <c r="M2316" i="16"/>
  <c r="M2315" i="16"/>
  <c r="M2314" i="16"/>
  <c r="M2313" i="16"/>
  <c r="M2312" i="16"/>
  <c r="M2311" i="16"/>
  <c r="M2310" i="16"/>
  <c r="M2309" i="16"/>
  <c r="M2308" i="16"/>
  <c r="M2307" i="16"/>
  <c r="M2306" i="16"/>
  <c r="M2305" i="16"/>
  <c r="M2304" i="16"/>
  <c r="M2303" i="16"/>
  <c r="M2302" i="16"/>
  <c r="M2301" i="16"/>
  <c r="M2300" i="16"/>
  <c r="M2299" i="16"/>
  <c r="M2298" i="16"/>
  <c r="M2297" i="16"/>
  <c r="M2296" i="16"/>
  <c r="M2295" i="16"/>
  <c r="M2294" i="16"/>
  <c r="M2293" i="16"/>
  <c r="M2292" i="16"/>
  <c r="M2291" i="16"/>
  <c r="M2290" i="16"/>
  <c r="M2289" i="16"/>
  <c r="M2288" i="16"/>
  <c r="M2287" i="16"/>
  <c r="M2286" i="16"/>
  <c r="M2285" i="16"/>
  <c r="M2284" i="16"/>
  <c r="M2283" i="16"/>
  <c r="M2282" i="16"/>
  <c r="M2281" i="16"/>
  <c r="M2280" i="16"/>
  <c r="M2279" i="16"/>
  <c r="M2278" i="16"/>
  <c r="M2277" i="16"/>
  <c r="M2276" i="16"/>
  <c r="M2275" i="16"/>
  <c r="M2274" i="16"/>
  <c r="M2273" i="16"/>
  <c r="M2272" i="16"/>
  <c r="M2271" i="16"/>
  <c r="M2270" i="16"/>
  <c r="M2269" i="16"/>
  <c r="M2268" i="16"/>
  <c r="M2267" i="16"/>
  <c r="M2266" i="16"/>
  <c r="M2265" i="16"/>
  <c r="M2264" i="16"/>
  <c r="M2263" i="16"/>
  <c r="M2262" i="16"/>
  <c r="M2261" i="16"/>
  <c r="M2260" i="16"/>
  <c r="M2259" i="16"/>
  <c r="M2258" i="16"/>
  <c r="M2257" i="16"/>
  <c r="M2256" i="16"/>
  <c r="M2255" i="16"/>
  <c r="M2254" i="16"/>
  <c r="M2253" i="16"/>
  <c r="M2252" i="16"/>
  <c r="M2251" i="16"/>
  <c r="M2250" i="16"/>
  <c r="M2249" i="16"/>
  <c r="M2248" i="16"/>
  <c r="M2247" i="16"/>
  <c r="M2246" i="16"/>
  <c r="M2245" i="16"/>
  <c r="M2244" i="16"/>
  <c r="M2243" i="16"/>
  <c r="M2242" i="16"/>
  <c r="M2241" i="16"/>
  <c r="M2240" i="16"/>
  <c r="M2239" i="16"/>
  <c r="M2238" i="16"/>
  <c r="M2237" i="16"/>
  <c r="M2236" i="16"/>
  <c r="M2235" i="16"/>
  <c r="M2234" i="16"/>
  <c r="M2233" i="16"/>
  <c r="M2232" i="16"/>
  <c r="M2231" i="16"/>
  <c r="M2230" i="16"/>
  <c r="M2229" i="16"/>
  <c r="M2228" i="16"/>
  <c r="M2227" i="16"/>
  <c r="M2226" i="16"/>
  <c r="M2225" i="16"/>
  <c r="M2224" i="16"/>
  <c r="M2223" i="16"/>
  <c r="M2222" i="16"/>
  <c r="M2221" i="16"/>
  <c r="M2220" i="16"/>
  <c r="M2219" i="16"/>
  <c r="M2218" i="16"/>
  <c r="M2217" i="16"/>
  <c r="M2216" i="16"/>
  <c r="M2215" i="16"/>
  <c r="M2214" i="16"/>
  <c r="M2213" i="16"/>
  <c r="M2212" i="16"/>
  <c r="M2211" i="16"/>
  <c r="M2210" i="16"/>
  <c r="M2209" i="16"/>
  <c r="M2208" i="16"/>
  <c r="M2207" i="16"/>
  <c r="M2206" i="16"/>
  <c r="M2205" i="16"/>
  <c r="M2204" i="16"/>
  <c r="M2203" i="16"/>
  <c r="M2202" i="16"/>
  <c r="M2201" i="16"/>
  <c r="M2200" i="16"/>
  <c r="M2199" i="16"/>
  <c r="M2198" i="16"/>
  <c r="M2197" i="16"/>
  <c r="M2196" i="16"/>
  <c r="M2195" i="16"/>
  <c r="M2194" i="16"/>
  <c r="M2193" i="16"/>
  <c r="M2192" i="16"/>
  <c r="M2191" i="16"/>
  <c r="M2190" i="16"/>
  <c r="M2189" i="16"/>
  <c r="M2188" i="16"/>
  <c r="M2187" i="16"/>
  <c r="M2186" i="16"/>
  <c r="M2185" i="16"/>
  <c r="M2184" i="16"/>
  <c r="M2183" i="16"/>
  <c r="M2182" i="16"/>
  <c r="M2181" i="16"/>
  <c r="M2180" i="16"/>
  <c r="M2179" i="16"/>
  <c r="M2178" i="16"/>
  <c r="M2177" i="16"/>
  <c r="M2176" i="16"/>
  <c r="M2175" i="16"/>
  <c r="M2174" i="16"/>
  <c r="M2173" i="16"/>
  <c r="M2172" i="16"/>
  <c r="M2171" i="16"/>
  <c r="M2170" i="16"/>
  <c r="M2169" i="16"/>
  <c r="M2168" i="16"/>
  <c r="M2167" i="16"/>
  <c r="M2166" i="16"/>
  <c r="M2165" i="16"/>
  <c r="M2164" i="16"/>
  <c r="M2163" i="16"/>
  <c r="M2162" i="16"/>
  <c r="M2161" i="16"/>
  <c r="M2160" i="16"/>
  <c r="M2159" i="16"/>
  <c r="M2158" i="16"/>
  <c r="M2157" i="16"/>
  <c r="M2156" i="16"/>
  <c r="M2155" i="16"/>
  <c r="M2154" i="16"/>
  <c r="M2153" i="16"/>
  <c r="M2152" i="16"/>
  <c r="M2151" i="16"/>
  <c r="M2150" i="16"/>
  <c r="M2149" i="16"/>
  <c r="M2148" i="16"/>
  <c r="M2147" i="16"/>
  <c r="M2146" i="16"/>
  <c r="M2145" i="16"/>
  <c r="M2144" i="16"/>
  <c r="M2143" i="16"/>
  <c r="M2142" i="16"/>
  <c r="M2141" i="16"/>
  <c r="M2140" i="16"/>
  <c r="M2139" i="16"/>
  <c r="M2138" i="16"/>
  <c r="M2137" i="16"/>
  <c r="M2136" i="16"/>
  <c r="M2135" i="16"/>
  <c r="M2134" i="16"/>
  <c r="M2133" i="16"/>
  <c r="M2132" i="16"/>
  <c r="M2131" i="16"/>
  <c r="M2130" i="16"/>
  <c r="M2129" i="16"/>
  <c r="M2128" i="16"/>
  <c r="M2127" i="16"/>
  <c r="M2126" i="16"/>
  <c r="M2125" i="16"/>
  <c r="M2124" i="16"/>
  <c r="M2123" i="16"/>
  <c r="M2122" i="16"/>
  <c r="M2121" i="16"/>
  <c r="M2120" i="16"/>
  <c r="M2119" i="16"/>
  <c r="M2118" i="16"/>
  <c r="M2117" i="16"/>
  <c r="M2116" i="16"/>
  <c r="M2115" i="16"/>
  <c r="M2114" i="16"/>
  <c r="M2113" i="16"/>
  <c r="M2112" i="16"/>
  <c r="M2111" i="16"/>
  <c r="M2110" i="16"/>
  <c r="M2109" i="16"/>
  <c r="M2108" i="16"/>
  <c r="M2107" i="16"/>
  <c r="M2106" i="16"/>
  <c r="M2105" i="16"/>
  <c r="M2104" i="16"/>
  <c r="M2103" i="16"/>
  <c r="M2102" i="16"/>
  <c r="M2101" i="16"/>
  <c r="M2100" i="16"/>
  <c r="M2099" i="16"/>
  <c r="M2098" i="16"/>
  <c r="M2097" i="16"/>
  <c r="M2096" i="16"/>
  <c r="M2095" i="16"/>
  <c r="M2094" i="16"/>
  <c r="M2093" i="16"/>
  <c r="M2092" i="16"/>
  <c r="M2091" i="16"/>
  <c r="M2090" i="16"/>
  <c r="M2089" i="16"/>
  <c r="M2088" i="16"/>
  <c r="M2087" i="16"/>
  <c r="M2086" i="16"/>
  <c r="M2085" i="16"/>
  <c r="M2084" i="16"/>
  <c r="M2083" i="16"/>
  <c r="M2082" i="16"/>
  <c r="M2081" i="16"/>
  <c r="M2080" i="16"/>
  <c r="M2079" i="16"/>
  <c r="M2078" i="16"/>
  <c r="M2077" i="16"/>
  <c r="M2076" i="16"/>
  <c r="M2075" i="16"/>
  <c r="M2074" i="16"/>
  <c r="M2073" i="16"/>
  <c r="M2072" i="16"/>
  <c r="M2071" i="16"/>
  <c r="M2070" i="16"/>
  <c r="M2069" i="16"/>
  <c r="M2068" i="16"/>
  <c r="M2067" i="16"/>
  <c r="M2066" i="16"/>
  <c r="M2065" i="16"/>
  <c r="M2064" i="16"/>
  <c r="M2063" i="16"/>
  <c r="M2062" i="16"/>
  <c r="M2061" i="16"/>
  <c r="M2060" i="16"/>
  <c r="M2059" i="16"/>
  <c r="M2058" i="16"/>
  <c r="M2057" i="16"/>
  <c r="M2056" i="16"/>
  <c r="M2055" i="16"/>
  <c r="M2054" i="16"/>
  <c r="M2053" i="16"/>
  <c r="M2052" i="16"/>
  <c r="M2051" i="16"/>
  <c r="M2050" i="16"/>
  <c r="M2049" i="16"/>
  <c r="M2048" i="16"/>
  <c r="M2047" i="16"/>
  <c r="M2046" i="16"/>
  <c r="M2045" i="16"/>
  <c r="M2044" i="16"/>
  <c r="M2043" i="16"/>
  <c r="M2042" i="16"/>
  <c r="M2041" i="16"/>
  <c r="M2040" i="16"/>
  <c r="M2039" i="16"/>
  <c r="M2038" i="16"/>
  <c r="M2037" i="16"/>
  <c r="M2036" i="16"/>
  <c r="M2035" i="16"/>
  <c r="M2034" i="16"/>
  <c r="M2033" i="16"/>
  <c r="M2032" i="16"/>
  <c r="M2031" i="16"/>
  <c r="M2030" i="16"/>
  <c r="M2029" i="16"/>
  <c r="M2028" i="16"/>
  <c r="M2027" i="16"/>
  <c r="M2026" i="16"/>
  <c r="M2025" i="16"/>
  <c r="M2024" i="16"/>
  <c r="M2023" i="16"/>
  <c r="M2022" i="16"/>
  <c r="M2021" i="16"/>
  <c r="M2020" i="16"/>
  <c r="M2019" i="16"/>
  <c r="M2018" i="16"/>
  <c r="M2017" i="16"/>
  <c r="M2016" i="16"/>
  <c r="M2015" i="16"/>
  <c r="M2014" i="16"/>
  <c r="M2013" i="16"/>
  <c r="M2012" i="16"/>
  <c r="M2011" i="16"/>
  <c r="M2010" i="16"/>
  <c r="M2009" i="16"/>
  <c r="M2008" i="16"/>
  <c r="M2007" i="16"/>
  <c r="M2006" i="16"/>
  <c r="M2005" i="16"/>
  <c r="M2004" i="16"/>
  <c r="M2003" i="16"/>
  <c r="M2002" i="16"/>
  <c r="M2001" i="16"/>
  <c r="M2000" i="16"/>
  <c r="M1999" i="16"/>
  <c r="M1998" i="16"/>
  <c r="M1997" i="16"/>
  <c r="M1996" i="16"/>
  <c r="M1995" i="16"/>
  <c r="M1994" i="16"/>
  <c r="M1993" i="16"/>
  <c r="M1992" i="16"/>
  <c r="M1991" i="16"/>
  <c r="M1990" i="16"/>
  <c r="M1989" i="16"/>
  <c r="M1988" i="16"/>
  <c r="M1987" i="16"/>
  <c r="M1986" i="16"/>
  <c r="M1985" i="16"/>
  <c r="M1984" i="16"/>
  <c r="M1983" i="16"/>
  <c r="M1982" i="16"/>
  <c r="M1981" i="16"/>
  <c r="M1980" i="16"/>
  <c r="M1979" i="16"/>
  <c r="M1978" i="16"/>
  <c r="M1977" i="16"/>
  <c r="M1976" i="16"/>
  <c r="M1975" i="16"/>
  <c r="M1974" i="16"/>
  <c r="M1973" i="16"/>
  <c r="M1972" i="16"/>
  <c r="M1971" i="16"/>
  <c r="M1970" i="16"/>
  <c r="M1969" i="16"/>
  <c r="M1968" i="16"/>
  <c r="M1967" i="16"/>
  <c r="M1966" i="16"/>
  <c r="M1965" i="16"/>
  <c r="M1964" i="16"/>
  <c r="M1963" i="16"/>
  <c r="M1962" i="16"/>
  <c r="M1961" i="16"/>
  <c r="M1960" i="16"/>
  <c r="M1959" i="16"/>
  <c r="M1958" i="16"/>
  <c r="M1957" i="16"/>
  <c r="M1956" i="16"/>
  <c r="M1955" i="16"/>
  <c r="M1954" i="16"/>
  <c r="M1953" i="16"/>
  <c r="M1952" i="16"/>
  <c r="M1951" i="16"/>
  <c r="M1950" i="16"/>
  <c r="M1949" i="16"/>
  <c r="M1948" i="16"/>
  <c r="M1947" i="16"/>
  <c r="M1946" i="16"/>
  <c r="M1945" i="16"/>
  <c r="M1944" i="16"/>
  <c r="M1943" i="16"/>
  <c r="M1942" i="16"/>
  <c r="M1941" i="16"/>
  <c r="M1940" i="16"/>
  <c r="M1939" i="16"/>
  <c r="M1938" i="16"/>
  <c r="M1937" i="16"/>
  <c r="M1936" i="16"/>
  <c r="M1935" i="16"/>
  <c r="M1934" i="16"/>
  <c r="M1933" i="16"/>
  <c r="M1932" i="16"/>
  <c r="M1931" i="16"/>
  <c r="M1930" i="16"/>
  <c r="M1929" i="16"/>
  <c r="M1928" i="16"/>
  <c r="M1927" i="16"/>
  <c r="M1926" i="16"/>
  <c r="M1925" i="16"/>
  <c r="M1924" i="16"/>
  <c r="M1923" i="16"/>
  <c r="M1922" i="16"/>
  <c r="M1921" i="16"/>
  <c r="M1920" i="16"/>
  <c r="M1919" i="16"/>
  <c r="M1918" i="16"/>
  <c r="M1917" i="16"/>
  <c r="M1916" i="16"/>
  <c r="M1915" i="16"/>
  <c r="M1914" i="16"/>
  <c r="M1913" i="16"/>
  <c r="M1912" i="16"/>
  <c r="M1911" i="16"/>
  <c r="M1910" i="16"/>
  <c r="M1909" i="16"/>
  <c r="M1908" i="16"/>
  <c r="M1907" i="16"/>
  <c r="M1906" i="16"/>
  <c r="M1905" i="16"/>
  <c r="M1904" i="16"/>
  <c r="M1903" i="16"/>
  <c r="M1902" i="16"/>
  <c r="M1901" i="16"/>
  <c r="M1900" i="16"/>
  <c r="M1899" i="16"/>
  <c r="M1898" i="16"/>
  <c r="M1897" i="16"/>
  <c r="M1896" i="16"/>
  <c r="M1895" i="16"/>
  <c r="M1894" i="16"/>
  <c r="M1893" i="16"/>
  <c r="M1892" i="16"/>
  <c r="M1891" i="16"/>
  <c r="M1890" i="16"/>
  <c r="M1889" i="16"/>
  <c r="M1888" i="16"/>
  <c r="M1887" i="16"/>
  <c r="M1886" i="16"/>
  <c r="M1885" i="16"/>
  <c r="M1884" i="16"/>
  <c r="M1883" i="16"/>
  <c r="M1882" i="16"/>
  <c r="M1881" i="16"/>
  <c r="M1880" i="16"/>
  <c r="M1879" i="16"/>
  <c r="M1878" i="16"/>
  <c r="M1877" i="16"/>
  <c r="M1876" i="16"/>
  <c r="M1875" i="16"/>
  <c r="M1874" i="16"/>
  <c r="M1873" i="16"/>
  <c r="M1872" i="16"/>
  <c r="M1871" i="16"/>
  <c r="M1870" i="16"/>
  <c r="M1869" i="16"/>
  <c r="M1868" i="16"/>
  <c r="M1867" i="16"/>
  <c r="M1866" i="16"/>
  <c r="M1865" i="16"/>
  <c r="M1864" i="16"/>
  <c r="M1863" i="16"/>
  <c r="M1862" i="16"/>
  <c r="M1861" i="16"/>
  <c r="M1860" i="16"/>
  <c r="M1859" i="16"/>
  <c r="M1858" i="16"/>
  <c r="M1857" i="16"/>
  <c r="M1856" i="16"/>
  <c r="M1855" i="16"/>
  <c r="M1854" i="16"/>
  <c r="M1853" i="16"/>
  <c r="M1852" i="16"/>
  <c r="M1851" i="16"/>
  <c r="M1850" i="16"/>
  <c r="M1849" i="16"/>
  <c r="M1848" i="16"/>
  <c r="M1847" i="16"/>
  <c r="M1846" i="16"/>
  <c r="M1845" i="16"/>
  <c r="M1844" i="16"/>
  <c r="M1843" i="16"/>
  <c r="M1842" i="16"/>
  <c r="M1841" i="16"/>
  <c r="M1840" i="16"/>
  <c r="M1839" i="16"/>
  <c r="M1838" i="16"/>
  <c r="M1837" i="16"/>
  <c r="M1836" i="16"/>
  <c r="M1835" i="16"/>
  <c r="M1834" i="16"/>
  <c r="M1833" i="16"/>
  <c r="M1832" i="16"/>
  <c r="M1831" i="16"/>
  <c r="M1830" i="16"/>
  <c r="M1829" i="16"/>
  <c r="M1828" i="16"/>
  <c r="M1827" i="16"/>
  <c r="M1826" i="16"/>
  <c r="M1825" i="16"/>
  <c r="M1824" i="16"/>
  <c r="M1823" i="16"/>
  <c r="M1822" i="16"/>
  <c r="M1821" i="16"/>
  <c r="M1820" i="16"/>
  <c r="M1819" i="16"/>
  <c r="M1818" i="16"/>
  <c r="M1817" i="16"/>
  <c r="M1816" i="16"/>
  <c r="M1815" i="16"/>
  <c r="M1814" i="16"/>
  <c r="M1813" i="16"/>
  <c r="M1812" i="16"/>
  <c r="M1811" i="16"/>
  <c r="M1810" i="16"/>
  <c r="M1809" i="16"/>
  <c r="M1808" i="16"/>
  <c r="M1807" i="16"/>
  <c r="M1806" i="16"/>
  <c r="M1805" i="16"/>
  <c r="M1804" i="16"/>
  <c r="M1803" i="16"/>
  <c r="M1802" i="16"/>
  <c r="M1801" i="16"/>
  <c r="M1800" i="16"/>
  <c r="M1799" i="16"/>
  <c r="M1798" i="16"/>
  <c r="M1797" i="16"/>
  <c r="M1796" i="16"/>
  <c r="M1795" i="16"/>
  <c r="M1794" i="16"/>
  <c r="M1793" i="16"/>
  <c r="M1792" i="16"/>
  <c r="M1791" i="16"/>
  <c r="M1790" i="16"/>
  <c r="M1789" i="16"/>
  <c r="M1788" i="16"/>
  <c r="M1787" i="16"/>
  <c r="M1786" i="16"/>
  <c r="M1785" i="16"/>
  <c r="M1784" i="16"/>
  <c r="M1783" i="16"/>
  <c r="M1782" i="16"/>
  <c r="M1781" i="16"/>
  <c r="M1780" i="16"/>
  <c r="M1779" i="16"/>
  <c r="M1778" i="16"/>
  <c r="M1777" i="16"/>
  <c r="M1776" i="16"/>
  <c r="M1775" i="16"/>
  <c r="M1774" i="16"/>
  <c r="M1773" i="16"/>
  <c r="M1772" i="16"/>
  <c r="M1771" i="16"/>
  <c r="M1770" i="16"/>
  <c r="M1769" i="16"/>
  <c r="M1768" i="16"/>
  <c r="M1767" i="16"/>
  <c r="M1766" i="16"/>
  <c r="M1765" i="16"/>
  <c r="M1764" i="16"/>
  <c r="M1763" i="16"/>
  <c r="M1762" i="16"/>
  <c r="M1761" i="16"/>
  <c r="M1760" i="16"/>
  <c r="M1759" i="16"/>
  <c r="M1758" i="16"/>
  <c r="M1757" i="16"/>
  <c r="M1756" i="16"/>
  <c r="M1755" i="16"/>
  <c r="M1754" i="16"/>
  <c r="M1753" i="16"/>
  <c r="M1752" i="16"/>
  <c r="M1751" i="16"/>
  <c r="M1750" i="16"/>
  <c r="M1749" i="16"/>
  <c r="M1748" i="16"/>
  <c r="M1747" i="16"/>
  <c r="M1746" i="16"/>
  <c r="M1745" i="16"/>
  <c r="M1744" i="16"/>
  <c r="M1743" i="16"/>
  <c r="M1742" i="16"/>
  <c r="M1741" i="16"/>
  <c r="M1740" i="16"/>
  <c r="M1739" i="16"/>
  <c r="M1738" i="16"/>
  <c r="M1737" i="16"/>
  <c r="M1736" i="16"/>
  <c r="M1735" i="16"/>
  <c r="M1734" i="16"/>
  <c r="M1733" i="16"/>
  <c r="M1732" i="16"/>
  <c r="M1731" i="16"/>
  <c r="M1730" i="16"/>
  <c r="M1729" i="16"/>
  <c r="M1728" i="16"/>
  <c r="M1727" i="16"/>
  <c r="M1726" i="16"/>
  <c r="M1725" i="16"/>
  <c r="M1724" i="16"/>
  <c r="M1723" i="16"/>
  <c r="M1722" i="16"/>
  <c r="M1721" i="16"/>
  <c r="M1720" i="16"/>
  <c r="M1719" i="16"/>
  <c r="M1718" i="16"/>
  <c r="M1717" i="16"/>
  <c r="M1716" i="16"/>
  <c r="M1715" i="16"/>
  <c r="M1714" i="16"/>
  <c r="M1713" i="16"/>
  <c r="M1712" i="16"/>
  <c r="M1711" i="16"/>
  <c r="M1710" i="16"/>
  <c r="M1709" i="16"/>
  <c r="M1708" i="16"/>
  <c r="M1707" i="16"/>
  <c r="M1706" i="16"/>
  <c r="M1705" i="16"/>
  <c r="M1704" i="16"/>
  <c r="M1703" i="16"/>
  <c r="M1702" i="16"/>
  <c r="M1701" i="16"/>
  <c r="M1700" i="16"/>
  <c r="M1699" i="16"/>
  <c r="M1698" i="16"/>
  <c r="M1697" i="16"/>
  <c r="M1696" i="16"/>
  <c r="M1695" i="16"/>
  <c r="M1694" i="16"/>
  <c r="M1693" i="16"/>
  <c r="M1692" i="16"/>
  <c r="M1691" i="16"/>
  <c r="M1690" i="16"/>
  <c r="M1689" i="16"/>
  <c r="M1688" i="16"/>
  <c r="M1687" i="16"/>
  <c r="M1686" i="16"/>
  <c r="M1685" i="16"/>
  <c r="M1684" i="16"/>
  <c r="M1683" i="16"/>
  <c r="M1682" i="16"/>
  <c r="M1681" i="16"/>
  <c r="M1680" i="16"/>
  <c r="M1679" i="16"/>
  <c r="M1678" i="16"/>
  <c r="M1677" i="16"/>
  <c r="M1676" i="16"/>
  <c r="M1675" i="16"/>
  <c r="M1674" i="16"/>
  <c r="M1673" i="16"/>
  <c r="M1672" i="16"/>
  <c r="M1671" i="16"/>
  <c r="M1670" i="16"/>
  <c r="M1669" i="16"/>
  <c r="M1668" i="16"/>
  <c r="M1667" i="16"/>
  <c r="M1666" i="16"/>
  <c r="M1665" i="16"/>
  <c r="M1664" i="16"/>
  <c r="M1663" i="16"/>
  <c r="M1662" i="16"/>
  <c r="M1661" i="16"/>
  <c r="M1660" i="16"/>
  <c r="M1659" i="16"/>
  <c r="M1658" i="16"/>
  <c r="M1657" i="16"/>
  <c r="M1656" i="16"/>
  <c r="M1655" i="16"/>
  <c r="M1654" i="16"/>
  <c r="M1653" i="16"/>
  <c r="M1652" i="16"/>
  <c r="M1651" i="16"/>
  <c r="M1650" i="16"/>
  <c r="M1649" i="16"/>
  <c r="M1648" i="16"/>
  <c r="M1647" i="16"/>
  <c r="M1646" i="16"/>
  <c r="M1645" i="16"/>
  <c r="M1644" i="16"/>
  <c r="M1643" i="16"/>
  <c r="M1642" i="16"/>
  <c r="M1641" i="16"/>
  <c r="M1640" i="16"/>
  <c r="M1639" i="16"/>
  <c r="M1638" i="16"/>
  <c r="M1637" i="16"/>
  <c r="M1636" i="16"/>
  <c r="M1635" i="16"/>
  <c r="M1634" i="16"/>
  <c r="M1633" i="16"/>
  <c r="M1632" i="16"/>
  <c r="M1631" i="16"/>
  <c r="M1630" i="16"/>
  <c r="M1629" i="16"/>
  <c r="M1628" i="16"/>
  <c r="M1627" i="16"/>
  <c r="M1626" i="16"/>
  <c r="M1625" i="16"/>
  <c r="M1624" i="16"/>
  <c r="M1623" i="16"/>
  <c r="M1622" i="16"/>
  <c r="M1621" i="16"/>
  <c r="M1620" i="16"/>
  <c r="M1619" i="16"/>
  <c r="M1618" i="16"/>
  <c r="M1617" i="16"/>
  <c r="M1616" i="16"/>
  <c r="M1615" i="16"/>
  <c r="M1614" i="16"/>
  <c r="M1613" i="16"/>
  <c r="M1612" i="16"/>
  <c r="M1611" i="16"/>
  <c r="M1610" i="16"/>
  <c r="M1609" i="16"/>
  <c r="M1608" i="16"/>
  <c r="M1607" i="16"/>
  <c r="M1606" i="16"/>
  <c r="M1605" i="16"/>
  <c r="M1604" i="16"/>
  <c r="M1603" i="16"/>
  <c r="M1602" i="16"/>
  <c r="M1601" i="16"/>
  <c r="M1600" i="16"/>
  <c r="M1599" i="16"/>
  <c r="M1598" i="16"/>
  <c r="M1597" i="16"/>
  <c r="M1596" i="16"/>
  <c r="M1595" i="16"/>
  <c r="M1594" i="16"/>
  <c r="M1593" i="16"/>
  <c r="M1592" i="16"/>
  <c r="M1591" i="16"/>
  <c r="M1590" i="16"/>
  <c r="M1589" i="16"/>
  <c r="M1588" i="16"/>
  <c r="M1587" i="16"/>
  <c r="M1586" i="16"/>
  <c r="M1585" i="16"/>
  <c r="M1584" i="16"/>
  <c r="M1583" i="16"/>
  <c r="M1582" i="16"/>
  <c r="M1581" i="16"/>
  <c r="M1580" i="16"/>
  <c r="M1579" i="16"/>
  <c r="M1578" i="16"/>
  <c r="M1577" i="16"/>
  <c r="M1576" i="16"/>
  <c r="M1575" i="16"/>
  <c r="M1574" i="16"/>
  <c r="M1573" i="16"/>
  <c r="M1572" i="16"/>
  <c r="M1571" i="16"/>
  <c r="M1570" i="16"/>
  <c r="M1569" i="16"/>
  <c r="M1568" i="16"/>
  <c r="M1567" i="16"/>
  <c r="M1566" i="16"/>
  <c r="M1565" i="16"/>
  <c r="M1564" i="16"/>
  <c r="M1563" i="16"/>
  <c r="M1562" i="16"/>
  <c r="M1561" i="16"/>
  <c r="M1560" i="16"/>
  <c r="M1559" i="16"/>
  <c r="M1558" i="16"/>
  <c r="M1557" i="16"/>
  <c r="M1556" i="16"/>
  <c r="M1555" i="16"/>
  <c r="M1554" i="16"/>
  <c r="M1553" i="16"/>
  <c r="M1552" i="16"/>
  <c r="M1551" i="16"/>
  <c r="M1550" i="16"/>
  <c r="M1549" i="16"/>
  <c r="M1548" i="16"/>
  <c r="M1547" i="16"/>
  <c r="M1546" i="16"/>
  <c r="M1545" i="16"/>
  <c r="M1544" i="16"/>
  <c r="M1543" i="16"/>
  <c r="M1542" i="16"/>
  <c r="M1541" i="16"/>
  <c r="M1540" i="16"/>
  <c r="M1539" i="16"/>
  <c r="M1538" i="16"/>
  <c r="M1537" i="16"/>
  <c r="M1536" i="16"/>
  <c r="M1535" i="16"/>
  <c r="M1534" i="16"/>
  <c r="M1533" i="16"/>
  <c r="M1532" i="16"/>
  <c r="M1531" i="16"/>
  <c r="M1530" i="16"/>
  <c r="M1529" i="16"/>
  <c r="M1528" i="16"/>
  <c r="M1527" i="16"/>
  <c r="M1526" i="16"/>
  <c r="M1525" i="16"/>
  <c r="M1524" i="16"/>
  <c r="M1523" i="16"/>
  <c r="M1522" i="16"/>
  <c r="M1521" i="16"/>
  <c r="M1520" i="16"/>
  <c r="M1519" i="16"/>
  <c r="M1518" i="16"/>
  <c r="M1517" i="16"/>
  <c r="M1516" i="16"/>
  <c r="M1515" i="16"/>
  <c r="M1514" i="16"/>
  <c r="M1513" i="16"/>
  <c r="M1512" i="16"/>
  <c r="M1511" i="16"/>
  <c r="M1510" i="16"/>
  <c r="M1509" i="16"/>
  <c r="M1508" i="16"/>
  <c r="M1507" i="16"/>
  <c r="M1506" i="16"/>
  <c r="M1505" i="16"/>
  <c r="M1504" i="16"/>
  <c r="M1503" i="16"/>
  <c r="M1502" i="16"/>
  <c r="M1501" i="16"/>
  <c r="M1500" i="16"/>
  <c r="M1499" i="16"/>
  <c r="M1498" i="16"/>
  <c r="M1497" i="16"/>
  <c r="M1496" i="16"/>
  <c r="M1495" i="16"/>
  <c r="M1494" i="16"/>
  <c r="M1493" i="16"/>
  <c r="M1492" i="16"/>
  <c r="M1491" i="16"/>
  <c r="M1490" i="16"/>
  <c r="M1489" i="16"/>
  <c r="M1488" i="16"/>
  <c r="M1487" i="16"/>
  <c r="M1486" i="16"/>
  <c r="M1485" i="16"/>
  <c r="M1484" i="16"/>
  <c r="M1483" i="16"/>
  <c r="M1482" i="16"/>
  <c r="M1481" i="16"/>
  <c r="M1480" i="16"/>
  <c r="M1479" i="16"/>
  <c r="M1478" i="16"/>
  <c r="M1477" i="16"/>
  <c r="M1476" i="16"/>
  <c r="M1475" i="16"/>
  <c r="M1474" i="16"/>
  <c r="M1473" i="16"/>
  <c r="M1472" i="16"/>
  <c r="M1471" i="16"/>
  <c r="M1470" i="16"/>
  <c r="M1469" i="16"/>
  <c r="M1468" i="16"/>
  <c r="M1467" i="16"/>
  <c r="M1466" i="16"/>
  <c r="M1465" i="16"/>
  <c r="M1464" i="16"/>
  <c r="M1463" i="16"/>
  <c r="M1462" i="16"/>
  <c r="M1461" i="16"/>
  <c r="M1460" i="16"/>
  <c r="M1459" i="16"/>
  <c r="M1458" i="16"/>
  <c r="M1457" i="16"/>
  <c r="M1456" i="16"/>
  <c r="M1455" i="16"/>
  <c r="M1454" i="16"/>
  <c r="M1453" i="16"/>
  <c r="M1452" i="16"/>
  <c r="M1451" i="16"/>
  <c r="M1450" i="16"/>
  <c r="M1449" i="16"/>
  <c r="M1448" i="16"/>
  <c r="M1447" i="16"/>
  <c r="M1446" i="16"/>
  <c r="M1445" i="16"/>
  <c r="M1444" i="16"/>
  <c r="M1443" i="16"/>
  <c r="M1442" i="16"/>
  <c r="M1441" i="16"/>
  <c r="M1440" i="16"/>
  <c r="M1439" i="16"/>
  <c r="M1438" i="16"/>
  <c r="M1437" i="16"/>
  <c r="M1436" i="16"/>
  <c r="M1435" i="16"/>
  <c r="M1434" i="16"/>
  <c r="M1433" i="16"/>
  <c r="M1432" i="16"/>
  <c r="M1431" i="16"/>
  <c r="M1430" i="16"/>
  <c r="M1429" i="16"/>
  <c r="M1428" i="16"/>
  <c r="M1427" i="16"/>
  <c r="M1426" i="16"/>
  <c r="M1425" i="16"/>
  <c r="M1424" i="16"/>
  <c r="M1423" i="16"/>
  <c r="M1422" i="16"/>
  <c r="M1421" i="16"/>
  <c r="M1420" i="16"/>
  <c r="M1419" i="16"/>
  <c r="M1418" i="16"/>
  <c r="M1417" i="16"/>
  <c r="M1416" i="16"/>
  <c r="M1415" i="16"/>
  <c r="M1414" i="16"/>
  <c r="M1413" i="16"/>
  <c r="M1412" i="16"/>
  <c r="M1411" i="16"/>
  <c r="M1410" i="16"/>
  <c r="M1409" i="16"/>
  <c r="M1408" i="16"/>
  <c r="M1407" i="16"/>
  <c r="M1406" i="16"/>
  <c r="M1405" i="16"/>
  <c r="M1404" i="16"/>
  <c r="M1403" i="16"/>
  <c r="M1402" i="16"/>
  <c r="M1401" i="16"/>
  <c r="M1400" i="16"/>
  <c r="M1399" i="16"/>
  <c r="M1398" i="16"/>
  <c r="M1397" i="16"/>
  <c r="M1396" i="16"/>
  <c r="M1395" i="16"/>
  <c r="M1394" i="16"/>
  <c r="M1393" i="16"/>
  <c r="M1392" i="16"/>
  <c r="M1391" i="16"/>
  <c r="M1390" i="16"/>
  <c r="M1389" i="16"/>
  <c r="M1388" i="16"/>
  <c r="M1387" i="16"/>
  <c r="M1386" i="16"/>
  <c r="M1385" i="16"/>
  <c r="M1384" i="16"/>
  <c r="M1383" i="16"/>
  <c r="M1382" i="16"/>
  <c r="M1381" i="16"/>
  <c r="M1380" i="16"/>
  <c r="M1379" i="16"/>
  <c r="M1378" i="16"/>
  <c r="M1377" i="16"/>
  <c r="M1376" i="16"/>
  <c r="M1375" i="16"/>
  <c r="M1374" i="16"/>
  <c r="M1373" i="16"/>
  <c r="M1372" i="16"/>
  <c r="M1371" i="16"/>
  <c r="M1370" i="16"/>
  <c r="M1369" i="16"/>
  <c r="M1368" i="16"/>
  <c r="M1367" i="16"/>
  <c r="M1366" i="16"/>
  <c r="M1365" i="16"/>
  <c r="M1364" i="16"/>
  <c r="M1363" i="16"/>
  <c r="M1362" i="16"/>
  <c r="M1361" i="16"/>
  <c r="M1360" i="16"/>
  <c r="M1359" i="16"/>
  <c r="M1358" i="16"/>
  <c r="M1357" i="16"/>
  <c r="M1356" i="16"/>
  <c r="M1355" i="16"/>
  <c r="M1354" i="16"/>
  <c r="M1353" i="16"/>
  <c r="M1352" i="16"/>
  <c r="M1351" i="16"/>
  <c r="M1350" i="16"/>
  <c r="M1349" i="16"/>
  <c r="M1348" i="16"/>
  <c r="M1347" i="16"/>
  <c r="M1346" i="16"/>
  <c r="M1345" i="16"/>
  <c r="M1344" i="16"/>
  <c r="M1343" i="16"/>
  <c r="M1342" i="16"/>
  <c r="M1341" i="16"/>
  <c r="M1340" i="16"/>
  <c r="M1339" i="16"/>
  <c r="M1338" i="16"/>
  <c r="M1337" i="16"/>
  <c r="M1336" i="16"/>
  <c r="M1335" i="16"/>
  <c r="M1334" i="16"/>
  <c r="M1333" i="16"/>
  <c r="M1332" i="16"/>
  <c r="M1331" i="16"/>
  <c r="M1330" i="16"/>
  <c r="M1329" i="16"/>
  <c r="M1328" i="16"/>
  <c r="M1327" i="16"/>
  <c r="M1326" i="16"/>
  <c r="M1325" i="16"/>
  <c r="M1324" i="16"/>
  <c r="M1323" i="16"/>
  <c r="M1322" i="16"/>
  <c r="M1321" i="16"/>
  <c r="M1320" i="16"/>
  <c r="M1319" i="16"/>
  <c r="M1318" i="16"/>
  <c r="M1317" i="16"/>
  <c r="M1316" i="16"/>
  <c r="M1315" i="16"/>
  <c r="M1314" i="16"/>
  <c r="M1313" i="16"/>
  <c r="M1312" i="16"/>
  <c r="M1311" i="16"/>
  <c r="M1310" i="16"/>
  <c r="M1309" i="16"/>
  <c r="M1308" i="16"/>
  <c r="M1307" i="16"/>
  <c r="M1306" i="16"/>
  <c r="M1305" i="16"/>
  <c r="M1304" i="16"/>
  <c r="M1303" i="16"/>
  <c r="M1302" i="16"/>
  <c r="M1301" i="16"/>
  <c r="M1300" i="16"/>
  <c r="M1299" i="16"/>
  <c r="M1298" i="16"/>
  <c r="M1297" i="16"/>
  <c r="M1296" i="16"/>
  <c r="M1295" i="16"/>
  <c r="M1294" i="16"/>
  <c r="M1293" i="16"/>
  <c r="M1292" i="16"/>
  <c r="M1291" i="16"/>
  <c r="M1290" i="16"/>
  <c r="M1289" i="16"/>
  <c r="M1288" i="16"/>
  <c r="M1287" i="16"/>
  <c r="M1286" i="16"/>
  <c r="M1285" i="16"/>
  <c r="M1284" i="16"/>
  <c r="M1283" i="16"/>
  <c r="M1282" i="16"/>
  <c r="M1281" i="16"/>
  <c r="M1280" i="16"/>
  <c r="M1279" i="16"/>
  <c r="M1278" i="16"/>
  <c r="M1277" i="16"/>
  <c r="M1276" i="16"/>
  <c r="M1275" i="16"/>
  <c r="M1274" i="16"/>
  <c r="M1273" i="16"/>
  <c r="M1272" i="16"/>
  <c r="M1271" i="16"/>
  <c r="M1270" i="16"/>
  <c r="M1269" i="16"/>
  <c r="M1268" i="16"/>
  <c r="M1267" i="16"/>
  <c r="M1266" i="16"/>
  <c r="M1265" i="16"/>
  <c r="M1264" i="16"/>
  <c r="M1263" i="16"/>
  <c r="M1262" i="16"/>
  <c r="M1261" i="16"/>
  <c r="M1260" i="16"/>
  <c r="M1259" i="16"/>
  <c r="M1258" i="16"/>
  <c r="M1257" i="16"/>
  <c r="M1256" i="16"/>
  <c r="M1255" i="16"/>
  <c r="M1254" i="16"/>
  <c r="M1253" i="16"/>
  <c r="M1252" i="16"/>
  <c r="M1251" i="16"/>
  <c r="M1250" i="16"/>
  <c r="M1249" i="16"/>
  <c r="M1248" i="16"/>
  <c r="M1247" i="16"/>
  <c r="M1246" i="16"/>
  <c r="M1245" i="16"/>
  <c r="M1244" i="16"/>
  <c r="M1243" i="16"/>
  <c r="M1242" i="16"/>
  <c r="M1241" i="16"/>
  <c r="M1240" i="16"/>
  <c r="M1239" i="16"/>
  <c r="M1238" i="16"/>
  <c r="M1237" i="16"/>
  <c r="M1236" i="16"/>
  <c r="M1235" i="16"/>
  <c r="M1234" i="16"/>
  <c r="M1233" i="16"/>
  <c r="M1232" i="16"/>
  <c r="M1231" i="16"/>
  <c r="M1230" i="16"/>
  <c r="M1229" i="16"/>
  <c r="M1228" i="16"/>
  <c r="M1227" i="16"/>
  <c r="M1226" i="16"/>
  <c r="M1225" i="16"/>
  <c r="M1224" i="16"/>
  <c r="M1223" i="16"/>
  <c r="M1222" i="16"/>
  <c r="M1221" i="16"/>
  <c r="M1220" i="16"/>
  <c r="M1219" i="16"/>
  <c r="M1218" i="16"/>
  <c r="M1217" i="16"/>
  <c r="M1216" i="16"/>
  <c r="M1215" i="16"/>
  <c r="M1214" i="16"/>
  <c r="M1213" i="16"/>
  <c r="M1212" i="16"/>
  <c r="M1211" i="16"/>
  <c r="M1210" i="16"/>
  <c r="M1209" i="16"/>
  <c r="M1208" i="16"/>
  <c r="M1207" i="16"/>
  <c r="M1206" i="16"/>
  <c r="M1205" i="16"/>
  <c r="M1204" i="16"/>
  <c r="M1203" i="16"/>
  <c r="M1202" i="16"/>
  <c r="M1201" i="16"/>
  <c r="M1200" i="16"/>
  <c r="M1199" i="16"/>
  <c r="M1198" i="16"/>
  <c r="M1197" i="16"/>
  <c r="M1196" i="16"/>
  <c r="M1195" i="16"/>
  <c r="M1194" i="16"/>
  <c r="M1193" i="16"/>
  <c r="M1192" i="16"/>
  <c r="M1191" i="16"/>
  <c r="M1190" i="16"/>
  <c r="M1189" i="16"/>
  <c r="M1188" i="16"/>
  <c r="M1187" i="16"/>
  <c r="M1186" i="16"/>
  <c r="M1185" i="16"/>
  <c r="M1184" i="16"/>
  <c r="M1183" i="16"/>
  <c r="M1182" i="16"/>
  <c r="M1181" i="16"/>
  <c r="M1180" i="16"/>
  <c r="M1179" i="16"/>
  <c r="M1178" i="16"/>
  <c r="M1177" i="16"/>
  <c r="M1176" i="16"/>
  <c r="M1175" i="16"/>
  <c r="M1174" i="16"/>
  <c r="M1173" i="16"/>
  <c r="M1172" i="16"/>
  <c r="M1171" i="16"/>
  <c r="M1170" i="16"/>
  <c r="M1169" i="16"/>
  <c r="M1168" i="16"/>
  <c r="M1167" i="16"/>
  <c r="M1166" i="16"/>
  <c r="M1165" i="16"/>
  <c r="M1164" i="16"/>
  <c r="M1163" i="16"/>
  <c r="M1162" i="16"/>
  <c r="M1161" i="16"/>
  <c r="M1160" i="16"/>
  <c r="M1159" i="16"/>
  <c r="M1158" i="16"/>
  <c r="M1157" i="16"/>
  <c r="M1156" i="16"/>
  <c r="M1155" i="16"/>
  <c r="M1154" i="16"/>
  <c r="M1153" i="16"/>
  <c r="M1152" i="16"/>
  <c r="M1151" i="16"/>
  <c r="M1150" i="16"/>
  <c r="M1149" i="16"/>
  <c r="M1148" i="16"/>
  <c r="M1147" i="16"/>
  <c r="M1146" i="16"/>
  <c r="M1145" i="16"/>
  <c r="M1144" i="16"/>
  <c r="M1143" i="16"/>
  <c r="M1142" i="16"/>
  <c r="M1141" i="16"/>
  <c r="M1140" i="16"/>
  <c r="M1139" i="16"/>
  <c r="M1138" i="16"/>
  <c r="M1137" i="16"/>
  <c r="M1136" i="16"/>
  <c r="M1135" i="16"/>
  <c r="M1134" i="16"/>
  <c r="M1133" i="16"/>
  <c r="M1132" i="16"/>
  <c r="M1131" i="16"/>
  <c r="M1130" i="16"/>
  <c r="M1129" i="16"/>
  <c r="M1128" i="16"/>
  <c r="M1127" i="16"/>
  <c r="M1126" i="16"/>
  <c r="M1125" i="16"/>
  <c r="M1124" i="16"/>
  <c r="M1123" i="16"/>
  <c r="M1122" i="16"/>
  <c r="M1121" i="16"/>
  <c r="M1120" i="16"/>
  <c r="M1119" i="16"/>
  <c r="M1118" i="16"/>
  <c r="M1117" i="16"/>
  <c r="M1116" i="16"/>
  <c r="M1115" i="16"/>
  <c r="M1114" i="16"/>
  <c r="M1113" i="16"/>
  <c r="M1112" i="16"/>
  <c r="M1111" i="16"/>
  <c r="M1110" i="16"/>
  <c r="M1109" i="16"/>
  <c r="M1108" i="16"/>
  <c r="M1107" i="16"/>
  <c r="M1106" i="16"/>
  <c r="M1105" i="16"/>
  <c r="M1104" i="16"/>
  <c r="M1103" i="16"/>
  <c r="M1102" i="16"/>
  <c r="M1101" i="16"/>
  <c r="M1100" i="16"/>
  <c r="M1099" i="16"/>
  <c r="M1098" i="16"/>
  <c r="M1097" i="16"/>
  <c r="M1096" i="16"/>
  <c r="M1095" i="16"/>
  <c r="M1094" i="16"/>
  <c r="M1093" i="16"/>
  <c r="M1092" i="16"/>
  <c r="M1091" i="16"/>
  <c r="M1090" i="16"/>
  <c r="M1089" i="16"/>
  <c r="M1088" i="16"/>
  <c r="M1087" i="16"/>
  <c r="M1086" i="16"/>
  <c r="M1085" i="16"/>
  <c r="M1084" i="16"/>
  <c r="M1083" i="16"/>
  <c r="M1082" i="16"/>
  <c r="M1081" i="16"/>
  <c r="M1080" i="16"/>
  <c r="M1079" i="16"/>
  <c r="M1078" i="16"/>
  <c r="M1077" i="16"/>
  <c r="M1076" i="16"/>
  <c r="M1075" i="16"/>
  <c r="M1074" i="16"/>
  <c r="M1073" i="16"/>
  <c r="M1072" i="16"/>
  <c r="M1071" i="16"/>
  <c r="M1070" i="16"/>
  <c r="M1069" i="16"/>
  <c r="M1068" i="16"/>
  <c r="M1067" i="16"/>
  <c r="M1066" i="16"/>
  <c r="M1065" i="16"/>
  <c r="M1064" i="16"/>
  <c r="M1063" i="16"/>
  <c r="M1062" i="16"/>
  <c r="M1061" i="16"/>
  <c r="M1060" i="16"/>
  <c r="M1059" i="16"/>
  <c r="M1058" i="16"/>
  <c r="M1057" i="16"/>
  <c r="M1056" i="16"/>
  <c r="M1055" i="16"/>
  <c r="M1054" i="16"/>
  <c r="M1053" i="16"/>
  <c r="M1052" i="16"/>
  <c r="M1051" i="16"/>
  <c r="M1050" i="16"/>
  <c r="M1049" i="16"/>
  <c r="M1048" i="16"/>
  <c r="M1047" i="16"/>
  <c r="M1046" i="16"/>
  <c r="M1045" i="16"/>
  <c r="M1044" i="16"/>
  <c r="M1043" i="16"/>
  <c r="M1042" i="16"/>
  <c r="M1041" i="16"/>
  <c r="M1040" i="16"/>
  <c r="M1039" i="16"/>
  <c r="M1038" i="16"/>
  <c r="M1037" i="16"/>
  <c r="M1036" i="16"/>
  <c r="M1035" i="16"/>
  <c r="M1034" i="16"/>
  <c r="M1033" i="16"/>
  <c r="M1032" i="16"/>
  <c r="M1031" i="16"/>
  <c r="M1030" i="16"/>
  <c r="M1029" i="16"/>
  <c r="M1028" i="16"/>
  <c r="M1027" i="16"/>
  <c r="M1026" i="16"/>
  <c r="M1025" i="16"/>
  <c r="M1024" i="16"/>
  <c r="M1023" i="16"/>
  <c r="M1022" i="16"/>
  <c r="M1021" i="16"/>
  <c r="M1020" i="16"/>
  <c r="M1019" i="16"/>
  <c r="M1018" i="16"/>
  <c r="M1017" i="16"/>
  <c r="M1016" i="16"/>
  <c r="M1015" i="16"/>
  <c r="M1014" i="16"/>
  <c r="M1013" i="16"/>
  <c r="M1012" i="16"/>
  <c r="M1011" i="16"/>
  <c r="M1010" i="16"/>
  <c r="M1009" i="16"/>
  <c r="M1008" i="16"/>
  <c r="M1007" i="16"/>
  <c r="M1006" i="16"/>
  <c r="M1005" i="16"/>
  <c r="M1004" i="16"/>
  <c r="M1003" i="16"/>
  <c r="M1002" i="16"/>
  <c r="M1001" i="16"/>
  <c r="M1000" i="16"/>
  <c r="M999" i="16"/>
  <c r="M998" i="16"/>
  <c r="M997" i="16"/>
  <c r="M996" i="16"/>
  <c r="M995" i="16"/>
  <c r="M994" i="16"/>
  <c r="M993" i="16"/>
  <c r="M992" i="16"/>
  <c r="M991" i="16"/>
  <c r="M990" i="16"/>
  <c r="M989" i="16"/>
  <c r="M988" i="16"/>
  <c r="M987" i="16"/>
  <c r="M986" i="16"/>
  <c r="M985" i="16"/>
  <c r="M984" i="16"/>
  <c r="M983" i="16"/>
  <c r="M982" i="16"/>
  <c r="M981" i="16"/>
  <c r="M980" i="16"/>
  <c r="M979" i="16"/>
  <c r="M978" i="16"/>
  <c r="M977" i="16"/>
  <c r="M976" i="16"/>
  <c r="M975" i="16"/>
  <c r="M974" i="16"/>
  <c r="M973" i="16"/>
  <c r="M972" i="16"/>
  <c r="M971" i="16"/>
  <c r="M970" i="16"/>
  <c r="M969" i="16"/>
  <c r="M968" i="16"/>
  <c r="M967" i="16"/>
  <c r="M966" i="16"/>
  <c r="M965" i="16"/>
  <c r="M964" i="16"/>
  <c r="M963" i="16"/>
  <c r="M962" i="16"/>
  <c r="M961" i="16"/>
  <c r="M960" i="16"/>
  <c r="M959" i="16"/>
  <c r="M958" i="16"/>
  <c r="M957" i="16"/>
  <c r="M956" i="16"/>
  <c r="M955" i="16"/>
  <c r="M954" i="16"/>
  <c r="M953" i="16"/>
  <c r="M952" i="16"/>
  <c r="M951" i="16"/>
  <c r="M950" i="16"/>
  <c r="M949" i="16"/>
  <c r="M948" i="16"/>
  <c r="M947" i="16"/>
  <c r="M946" i="16"/>
  <c r="M945" i="16"/>
  <c r="M944" i="16"/>
  <c r="M943" i="16"/>
  <c r="M942" i="16"/>
  <c r="M941" i="16"/>
  <c r="M940" i="16"/>
  <c r="M939" i="16"/>
  <c r="M938" i="16"/>
  <c r="M937" i="16"/>
  <c r="M936" i="16"/>
  <c r="M935" i="16"/>
  <c r="M934" i="16"/>
  <c r="M933" i="16"/>
  <c r="M932" i="16"/>
  <c r="M931" i="16"/>
  <c r="M930" i="16"/>
  <c r="M929" i="16"/>
  <c r="M928" i="16"/>
  <c r="M927" i="16"/>
  <c r="M926" i="16"/>
  <c r="M925" i="16"/>
  <c r="M924" i="16"/>
  <c r="M923" i="16"/>
  <c r="M922" i="16"/>
  <c r="M921" i="16"/>
  <c r="M920" i="16"/>
  <c r="M919" i="16"/>
  <c r="M918" i="16"/>
  <c r="M917" i="16"/>
  <c r="M916" i="16"/>
  <c r="M915" i="16"/>
  <c r="M914" i="16"/>
  <c r="M913" i="16"/>
  <c r="M912" i="16"/>
  <c r="M911" i="16"/>
  <c r="M910" i="16"/>
  <c r="M909" i="16"/>
  <c r="M908" i="16"/>
  <c r="M907" i="16"/>
  <c r="M906" i="16"/>
  <c r="M905" i="16"/>
  <c r="M904" i="16"/>
  <c r="M903" i="16"/>
  <c r="M902" i="16"/>
  <c r="M901" i="16"/>
  <c r="M900" i="16"/>
  <c r="M899" i="16"/>
  <c r="M898" i="16"/>
  <c r="M897" i="16"/>
  <c r="M896" i="16"/>
  <c r="M895" i="16"/>
  <c r="M894" i="16"/>
  <c r="M893" i="16"/>
  <c r="M892" i="16"/>
  <c r="M891" i="16"/>
  <c r="M890" i="16"/>
  <c r="M889" i="16"/>
  <c r="M888" i="16"/>
  <c r="M887" i="16"/>
  <c r="M886" i="16"/>
  <c r="M885" i="16"/>
  <c r="M884" i="16"/>
  <c r="M883" i="16"/>
  <c r="M882" i="16"/>
  <c r="M881" i="16"/>
  <c r="M880" i="16"/>
  <c r="M879" i="16"/>
  <c r="M878" i="16"/>
  <c r="M877" i="16"/>
  <c r="M876" i="16"/>
  <c r="M875" i="16"/>
  <c r="M874" i="16"/>
  <c r="M873" i="16"/>
  <c r="M872" i="16"/>
  <c r="M871" i="16"/>
  <c r="M870" i="16"/>
  <c r="M869" i="16"/>
  <c r="M868" i="16"/>
  <c r="M867" i="16"/>
  <c r="M866" i="16"/>
  <c r="M865" i="16"/>
  <c r="M864" i="16"/>
  <c r="M863" i="16"/>
  <c r="M862" i="16"/>
  <c r="M861" i="16"/>
  <c r="M860" i="16"/>
  <c r="M859" i="16"/>
  <c r="M858" i="16"/>
  <c r="M857" i="16"/>
  <c r="M856" i="16"/>
  <c r="M855" i="16"/>
  <c r="M854" i="16"/>
  <c r="M853" i="16"/>
  <c r="M852" i="16"/>
  <c r="M851" i="16"/>
  <c r="M850" i="16"/>
  <c r="M849" i="16"/>
  <c r="M848" i="16"/>
  <c r="M847" i="16"/>
  <c r="M846" i="16"/>
  <c r="M845" i="16"/>
  <c r="M844" i="16"/>
  <c r="M843" i="16"/>
  <c r="M842" i="16"/>
  <c r="M841" i="16"/>
  <c r="M840" i="16"/>
  <c r="M839" i="16"/>
  <c r="M838" i="16"/>
  <c r="M837" i="16"/>
  <c r="M836" i="16"/>
  <c r="M835" i="16"/>
  <c r="M834" i="16"/>
  <c r="M833" i="16"/>
  <c r="M832" i="16"/>
  <c r="M831" i="16"/>
  <c r="M830" i="16"/>
  <c r="M829" i="16"/>
  <c r="M828" i="16"/>
  <c r="M827" i="16"/>
  <c r="M826" i="16"/>
  <c r="M825" i="16"/>
  <c r="M824" i="16"/>
  <c r="M823" i="16"/>
  <c r="M822" i="16"/>
  <c r="M821" i="16"/>
  <c r="M820" i="16"/>
  <c r="M819" i="16"/>
  <c r="M818" i="16"/>
  <c r="M817" i="16"/>
  <c r="M816" i="16"/>
  <c r="M815" i="16"/>
  <c r="M814" i="16"/>
  <c r="M813" i="16"/>
  <c r="M812" i="16"/>
  <c r="M811" i="16"/>
  <c r="M810" i="16"/>
  <c r="M809" i="16"/>
  <c r="M808" i="16"/>
  <c r="M807" i="16"/>
  <c r="M806" i="16"/>
  <c r="M805" i="16"/>
  <c r="M804" i="16"/>
  <c r="M803" i="16"/>
  <c r="M802" i="16"/>
  <c r="M801" i="16"/>
  <c r="M800" i="16"/>
  <c r="M799" i="16"/>
  <c r="M798" i="16"/>
  <c r="M797" i="16"/>
  <c r="M796" i="16"/>
  <c r="M795" i="16"/>
  <c r="M794" i="16"/>
  <c r="M793" i="16"/>
  <c r="M792" i="16"/>
  <c r="M791" i="16"/>
  <c r="M790" i="16"/>
  <c r="M789" i="16"/>
  <c r="M788" i="16"/>
  <c r="M787" i="16"/>
  <c r="M786" i="16"/>
  <c r="M785" i="16"/>
  <c r="M784" i="16"/>
  <c r="M783" i="16"/>
  <c r="M782" i="16"/>
  <c r="M781" i="16"/>
  <c r="M780" i="16"/>
  <c r="M779" i="16"/>
  <c r="M778" i="16"/>
  <c r="M777" i="16"/>
  <c r="M776" i="16"/>
  <c r="M775" i="16"/>
  <c r="M774" i="16"/>
  <c r="M773" i="16"/>
  <c r="M772" i="16"/>
  <c r="M771" i="16"/>
  <c r="M770" i="16"/>
  <c r="M769" i="16"/>
  <c r="M768" i="16"/>
  <c r="M767" i="16"/>
  <c r="M766" i="16"/>
  <c r="M765" i="16"/>
  <c r="M764" i="16"/>
  <c r="M763" i="16"/>
  <c r="M762" i="16"/>
  <c r="M761" i="16"/>
  <c r="M760" i="16"/>
  <c r="M759" i="16"/>
  <c r="M758" i="16"/>
  <c r="M757" i="16"/>
  <c r="M756" i="16"/>
  <c r="M755" i="16"/>
  <c r="M754" i="16"/>
  <c r="M753" i="16"/>
  <c r="M752" i="16"/>
  <c r="M751" i="16"/>
  <c r="M750" i="16"/>
  <c r="M749" i="16"/>
  <c r="M748" i="16"/>
  <c r="M747" i="16"/>
  <c r="M746" i="16"/>
  <c r="M745" i="16"/>
  <c r="M744" i="16"/>
  <c r="M743" i="16"/>
  <c r="M742" i="16"/>
  <c r="M741" i="16"/>
  <c r="M740" i="16"/>
  <c r="M739" i="16"/>
  <c r="M738" i="16"/>
  <c r="M737" i="16"/>
  <c r="M736" i="16"/>
  <c r="M735" i="16"/>
  <c r="M734" i="16"/>
  <c r="M733" i="16"/>
  <c r="M732" i="16"/>
  <c r="M731" i="16"/>
  <c r="M730" i="16"/>
  <c r="M729" i="16"/>
  <c r="M728" i="16"/>
  <c r="M727" i="16"/>
  <c r="M726" i="16"/>
  <c r="M725" i="16"/>
  <c r="M724" i="16"/>
  <c r="M723" i="16"/>
  <c r="M722" i="16"/>
  <c r="M721" i="16"/>
  <c r="M720" i="16"/>
  <c r="M719" i="16"/>
  <c r="M718" i="16"/>
  <c r="M717" i="16"/>
  <c r="M716" i="16"/>
  <c r="M715" i="16"/>
  <c r="M714" i="16"/>
  <c r="M713" i="16"/>
  <c r="M712" i="16"/>
  <c r="M711" i="16"/>
  <c r="M710" i="16"/>
  <c r="M709" i="16"/>
  <c r="M708" i="16"/>
  <c r="M707" i="16"/>
  <c r="M706" i="16"/>
  <c r="M705" i="16"/>
  <c r="M704" i="16"/>
  <c r="M703" i="16"/>
  <c r="M702" i="16"/>
  <c r="M701" i="16"/>
  <c r="M700" i="16"/>
  <c r="M699" i="16"/>
  <c r="M698" i="16"/>
  <c r="M697" i="16"/>
  <c r="M696" i="16"/>
  <c r="M695" i="16"/>
  <c r="M694" i="16"/>
  <c r="M693" i="16"/>
  <c r="M692" i="16"/>
  <c r="M691" i="16"/>
  <c r="M690" i="16"/>
  <c r="M689" i="16"/>
  <c r="M688" i="16"/>
  <c r="M687" i="16"/>
  <c r="M686" i="16"/>
  <c r="M685" i="16"/>
  <c r="M684" i="16"/>
  <c r="M683" i="16"/>
  <c r="M682" i="16"/>
  <c r="M681" i="16"/>
  <c r="M680" i="16"/>
  <c r="M679" i="16"/>
  <c r="M678" i="16"/>
  <c r="M677" i="16"/>
  <c r="M676" i="16"/>
  <c r="M675" i="16"/>
  <c r="M674" i="16"/>
  <c r="M673" i="16"/>
  <c r="M672" i="16"/>
  <c r="M671" i="16"/>
  <c r="M670" i="16"/>
  <c r="M669" i="16"/>
  <c r="M668" i="16"/>
  <c r="M667" i="16"/>
  <c r="M666" i="16"/>
  <c r="M665" i="16"/>
  <c r="M664" i="16"/>
  <c r="M663" i="16"/>
  <c r="M662" i="16"/>
  <c r="M661" i="16"/>
  <c r="M660" i="16"/>
  <c r="M659" i="16"/>
  <c r="M658" i="16"/>
  <c r="M657" i="16"/>
  <c r="M656" i="16"/>
  <c r="M655" i="16"/>
  <c r="M654" i="16"/>
  <c r="M653" i="16"/>
  <c r="M652" i="16"/>
  <c r="M651" i="16"/>
  <c r="M650" i="16"/>
  <c r="M649" i="16"/>
  <c r="M648" i="16"/>
  <c r="M647" i="16"/>
  <c r="M646" i="16"/>
  <c r="M645" i="16"/>
  <c r="M644" i="16"/>
  <c r="M643" i="16"/>
  <c r="M642" i="16"/>
  <c r="M641" i="16"/>
  <c r="M640" i="16"/>
  <c r="M639" i="16"/>
  <c r="M638" i="16"/>
  <c r="M637" i="16"/>
  <c r="M636" i="16"/>
  <c r="M635" i="16"/>
  <c r="M634" i="16"/>
  <c r="M633" i="16"/>
  <c r="M632" i="16"/>
  <c r="M631" i="16"/>
  <c r="M630" i="16"/>
  <c r="M629" i="16"/>
  <c r="M628" i="16"/>
  <c r="M627" i="16"/>
  <c r="M626" i="16"/>
  <c r="M625" i="16"/>
  <c r="M624" i="16"/>
  <c r="M623" i="16"/>
  <c r="M622" i="16"/>
  <c r="M621" i="16"/>
  <c r="M620" i="16"/>
  <c r="M619" i="16"/>
  <c r="M618" i="16"/>
  <c r="M617" i="16"/>
  <c r="M616" i="16"/>
  <c r="M615" i="16"/>
  <c r="M614" i="16"/>
  <c r="M613" i="16"/>
  <c r="M612" i="16"/>
  <c r="M611" i="16"/>
  <c r="M610" i="16"/>
  <c r="M609" i="16"/>
  <c r="M608" i="16"/>
  <c r="M607" i="16"/>
  <c r="M606" i="16"/>
  <c r="M605" i="16"/>
  <c r="M604" i="16"/>
  <c r="M603" i="16"/>
  <c r="M602" i="16"/>
  <c r="M601" i="16"/>
  <c r="M600" i="16"/>
  <c r="M599" i="16"/>
  <c r="M598" i="16"/>
  <c r="M597" i="16"/>
  <c r="M596" i="16"/>
  <c r="M595" i="16"/>
  <c r="M594" i="16"/>
  <c r="M593" i="16"/>
  <c r="M592" i="16"/>
  <c r="M591" i="16"/>
  <c r="M590" i="16"/>
  <c r="M589" i="16"/>
  <c r="M588" i="16"/>
  <c r="M587" i="16"/>
  <c r="M586" i="16"/>
  <c r="M585" i="16"/>
  <c r="M584" i="16"/>
  <c r="M583" i="16"/>
  <c r="M582" i="16"/>
  <c r="M581" i="16"/>
  <c r="M580" i="16"/>
  <c r="M579" i="16"/>
  <c r="M578" i="16"/>
  <c r="M577" i="16"/>
  <c r="M576" i="16"/>
  <c r="M575" i="16"/>
  <c r="M574" i="16"/>
  <c r="M573" i="16"/>
  <c r="M572" i="16"/>
  <c r="M571" i="16"/>
  <c r="M570" i="16"/>
  <c r="M569" i="16"/>
  <c r="M568" i="16"/>
  <c r="M567" i="16"/>
  <c r="M566" i="16"/>
  <c r="M565" i="16"/>
  <c r="M564" i="16"/>
  <c r="M563" i="16"/>
  <c r="M562" i="16"/>
  <c r="M561" i="16"/>
  <c r="M560" i="16"/>
  <c r="M559" i="16"/>
  <c r="M558" i="16"/>
  <c r="M557" i="16"/>
  <c r="M556" i="16"/>
  <c r="M555" i="16"/>
  <c r="M554" i="16"/>
  <c r="M553" i="16"/>
  <c r="M552" i="16"/>
  <c r="M551" i="16"/>
  <c r="M550" i="16"/>
  <c r="M549" i="16"/>
  <c r="M548" i="16"/>
  <c r="M547" i="16"/>
  <c r="M546" i="16"/>
  <c r="M545" i="16"/>
  <c r="M544" i="16"/>
  <c r="M543" i="16"/>
  <c r="M542" i="16"/>
  <c r="M541" i="16"/>
  <c r="M540" i="16"/>
  <c r="M539" i="16"/>
  <c r="M538" i="16"/>
  <c r="M537" i="16"/>
  <c r="M536" i="16"/>
  <c r="M535" i="16"/>
  <c r="M534" i="16"/>
  <c r="M533" i="16"/>
  <c r="M532" i="16"/>
  <c r="M531" i="16"/>
  <c r="M530" i="16"/>
  <c r="M529" i="16"/>
  <c r="M528" i="16"/>
  <c r="M527" i="16"/>
  <c r="M526" i="16"/>
  <c r="M525" i="16"/>
  <c r="M524" i="16"/>
  <c r="M523" i="16"/>
  <c r="M522" i="16"/>
  <c r="M521" i="16"/>
  <c r="M520" i="16"/>
  <c r="M519" i="16"/>
  <c r="M518" i="16"/>
  <c r="M517" i="16"/>
  <c r="M516" i="16"/>
  <c r="M515" i="16"/>
  <c r="M514" i="16"/>
  <c r="M513" i="16"/>
  <c r="M512" i="16"/>
  <c r="M511" i="16"/>
  <c r="M510" i="16"/>
  <c r="M509" i="16"/>
  <c r="M508" i="16"/>
  <c r="M507" i="16"/>
  <c r="M506" i="16"/>
  <c r="M505" i="16"/>
  <c r="M504" i="16"/>
  <c r="M503" i="16"/>
  <c r="M502" i="16"/>
  <c r="M501" i="16"/>
  <c r="M500" i="16"/>
  <c r="M499" i="16"/>
  <c r="M498" i="16"/>
  <c r="M497" i="16"/>
  <c r="M496" i="16"/>
  <c r="M495" i="16"/>
  <c r="M494" i="16"/>
  <c r="M493" i="16"/>
  <c r="M492" i="16"/>
  <c r="M491" i="16"/>
  <c r="M490" i="16"/>
  <c r="M489" i="16"/>
  <c r="M488" i="16"/>
  <c r="M487" i="16"/>
  <c r="M486" i="16"/>
  <c r="M485" i="16"/>
  <c r="M484" i="16"/>
  <c r="M483" i="16"/>
  <c r="M482" i="16"/>
  <c r="M481" i="16"/>
  <c r="M480" i="16"/>
  <c r="M479" i="16"/>
  <c r="M478" i="16"/>
  <c r="M477" i="16"/>
  <c r="M476" i="16"/>
  <c r="M475" i="16"/>
  <c r="M474" i="16"/>
  <c r="M473" i="16"/>
  <c r="M472" i="16"/>
  <c r="M471" i="16"/>
  <c r="M470" i="16"/>
  <c r="M469" i="16"/>
  <c r="M468" i="16"/>
  <c r="M467" i="16"/>
  <c r="M466" i="16"/>
  <c r="M465" i="16"/>
  <c r="M464" i="16"/>
  <c r="M463" i="16"/>
  <c r="M462" i="16"/>
  <c r="M461" i="16"/>
  <c r="M460" i="16"/>
  <c r="M459" i="16"/>
  <c r="M458" i="16"/>
  <c r="M457" i="16"/>
  <c r="M456" i="16"/>
  <c r="M455" i="16"/>
  <c r="M454" i="16"/>
  <c r="M453" i="16"/>
  <c r="M452" i="16"/>
  <c r="M451" i="16"/>
  <c r="M450" i="16"/>
  <c r="M449" i="16"/>
  <c r="M448" i="16"/>
  <c r="M447" i="16"/>
  <c r="M446" i="16"/>
  <c r="M445" i="16"/>
  <c r="M444" i="16"/>
  <c r="M443" i="16"/>
  <c r="M442" i="16"/>
  <c r="M441" i="16"/>
  <c r="M440" i="16"/>
  <c r="M439" i="16"/>
  <c r="M438" i="16"/>
  <c r="M437" i="16"/>
  <c r="M436" i="16"/>
  <c r="M435" i="16"/>
  <c r="M434" i="16"/>
  <c r="M433" i="16"/>
  <c r="M432" i="16"/>
  <c r="M431" i="16"/>
  <c r="M430" i="16"/>
  <c r="M429" i="16"/>
  <c r="M428" i="16"/>
  <c r="M427" i="16"/>
  <c r="M426" i="16"/>
  <c r="M425" i="16"/>
  <c r="M424" i="16"/>
  <c r="M423" i="16"/>
  <c r="M422" i="16"/>
  <c r="M421" i="16"/>
  <c r="M420" i="16"/>
  <c r="M419" i="16"/>
  <c r="M418" i="16"/>
  <c r="M417" i="16"/>
  <c r="M416" i="16"/>
  <c r="M415" i="16"/>
  <c r="M414" i="16"/>
  <c r="M413" i="16"/>
  <c r="M412" i="16"/>
  <c r="M411" i="16"/>
  <c r="M410" i="16"/>
  <c r="M409" i="16"/>
  <c r="M408" i="16"/>
  <c r="M407" i="16"/>
  <c r="M406" i="16"/>
  <c r="M405" i="16"/>
  <c r="M404" i="16"/>
  <c r="M403" i="16"/>
  <c r="M402" i="16"/>
  <c r="M401" i="16"/>
  <c r="M400" i="16"/>
  <c r="M399" i="16"/>
  <c r="M398" i="16"/>
  <c r="M397" i="16"/>
  <c r="M396" i="16"/>
  <c r="M395" i="16"/>
  <c r="M394" i="16"/>
  <c r="M393" i="16"/>
  <c r="M392" i="16"/>
  <c r="M391" i="16"/>
  <c r="M390" i="16"/>
  <c r="M389" i="16"/>
  <c r="M388" i="16"/>
  <c r="M387" i="16"/>
  <c r="M386" i="16"/>
  <c r="M385" i="16"/>
  <c r="M384" i="16"/>
  <c r="M383" i="16"/>
  <c r="M382" i="16"/>
  <c r="M381" i="16"/>
  <c r="M380" i="16"/>
  <c r="M379" i="16"/>
  <c r="M378" i="16"/>
  <c r="M377" i="16"/>
  <c r="M376" i="16"/>
  <c r="M375" i="16"/>
  <c r="M374" i="16"/>
  <c r="M373" i="16"/>
  <c r="M372" i="16"/>
  <c r="M371" i="16"/>
  <c r="M370" i="16"/>
  <c r="M369" i="16"/>
  <c r="M368" i="16"/>
  <c r="M367" i="16"/>
  <c r="M366" i="16"/>
  <c r="M365" i="16"/>
  <c r="M364" i="16"/>
  <c r="M363" i="16"/>
  <c r="M362" i="16"/>
  <c r="M361" i="16"/>
  <c r="M360" i="16"/>
  <c r="M359" i="16"/>
  <c r="M358" i="16"/>
  <c r="M357" i="16"/>
  <c r="M356" i="16"/>
  <c r="M355" i="16"/>
  <c r="M354" i="16"/>
  <c r="M353" i="16"/>
  <c r="M352" i="16"/>
  <c r="M351" i="16"/>
  <c r="M350" i="16"/>
  <c r="M349" i="16"/>
  <c r="M348" i="16"/>
  <c r="M347" i="16"/>
  <c r="M346" i="16"/>
  <c r="M345" i="16"/>
  <c r="M344" i="16"/>
  <c r="M343" i="16"/>
  <c r="M342" i="16"/>
  <c r="M341" i="16"/>
  <c r="M340" i="16"/>
  <c r="M339" i="16"/>
  <c r="M338" i="16"/>
  <c r="M337" i="16"/>
  <c r="M336" i="16"/>
  <c r="M335" i="16"/>
  <c r="M334" i="16"/>
  <c r="M333" i="16"/>
  <c r="M332" i="16"/>
  <c r="M331" i="16"/>
  <c r="M330" i="16"/>
  <c r="M329" i="16"/>
  <c r="M328" i="16"/>
  <c r="M327" i="16"/>
  <c r="M326" i="16"/>
  <c r="M325" i="16"/>
  <c r="M324" i="16"/>
  <c r="M323" i="16"/>
  <c r="M322" i="16"/>
  <c r="M321" i="16"/>
  <c r="M320" i="16"/>
  <c r="M319" i="16"/>
  <c r="M318" i="16"/>
  <c r="M317" i="16"/>
  <c r="M316" i="16"/>
  <c r="M315" i="16"/>
  <c r="M314" i="16"/>
  <c r="M313" i="16"/>
  <c r="M312" i="16"/>
  <c r="M311" i="16"/>
  <c r="M310" i="16"/>
  <c r="M309" i="16"/>
  <c r="M308" i="16"/>
  <c r="M307" i="16"/>
  <c r="M306" i="16"/>
  <c r="M305" i="16"/>
  <c r="M304" i="16"/>
  <c r="M303" i="16"/>
  <c r="M302" i="16"/>
  <c r="M301" i="16"/>
  <c r="M300" i="16"/>
  <c r="M299" i="16"/>
  <c r="M298" i="16"/>
  <c r="M297" i="16"/>
  <c r="M296" i="16"/>
  <c r="M295" i="16"/>
  <c r="M294" i="16"/>
  <c r="M293" i="16"/>
  <c r="M292" i="16"/>
  <c r="M291" i="16"/>
  <c r="M290" i="16"/>
  <c r="M289" i="16"/>
  <c r="M288" i="16"/>
  <c r="M287" i="16"/>
  <c r="M286" i="16"/>
  <c r="M285" i="16"/>
  <c r="M284" i="16"/>
  <c r="M283" i="16"/>
  <c r="M282" i="16"/>
  <c r="M281" i="16"/>
  <c r="M280" i="16"/>
  <c r="M279" i="16"/>
  <c r="M278" i="16"/>
  <c r="M277" i="16"/>
  <c r="M276" i="16"/>
  <c r="M275" i="16"/>
  <c r="M274" i="16"/>
  <c r="M273" i="16"/>
  <c r="M272" i="16"/>
  <c r="M271" i="16"/>
  <c r="M270" i="16"/>
  <c r="M269" i="16"/>
  <c r="M268" i="16"/>
  <c r="M267" i="16"/>
  <c r="M266" i="16"/>
  <c r="M265" i="16"/>
  <c r="M264" i="16"/>
  <c r="M263" i="16"/>
  <c r="M262" i="16"/>
  <c r="M261" i="16"/>
  <c r="M260" i="16"/>
  <c r="M259" i="16"/>
  <c r="M258" i="16"/>
  <c r="M257" i="16"/>
  <c r="M256" i="16"/>
  <c r="M255" i="16"/>
  <c r="M254" i="16"/>
  <c r="M253" i="16"/>
  <c r="M252" i="16"/>
  <c r="M251" i="16"/>
  <c r="M250" i="16"/>
  <c r="M249" i="16"/>
  <c r="M248" i="16"/>
  <c r="M247" i="16"/>
  <c r="M246" i="16"/>
  <c r="M245" i="16"/>
  <c r="M244" i="16"/>
  <c r="M243" i="16"/>
  <c r="M242" i="16"/>
  <c r="M241" i="16"/>
  <c r="M240" i="16"/>
  <c r="M239" i="16"/>
  <c r="M238" i="16"/>
  <c r="M237" i="16"/>
  <c r="M236" i="16"/>
  <c r="M235" i="16"/>
  <c r="M234" i="16"/>
  <c r="M233" i="16"/>
  <c r="M232" i="16"/>
  <c r="M231" i="16"/>
  <c r="M230" i="16"/>
  <c r="M229" i="16"/>
  <c r="M228" i="16"/>
  <c r="M227" i="16"/>
  <c r="M226" i="16"/>
  <c r="M225" i="16"/>
  <c r="M224" i="16"/>
  <c r="M223" i="16"/>
  <c r="M222" i="16"/>
  <c r="M221" i="16"/>
  <c r="M220" i="16"/>
  <c r="M219" i="16"/>
  <c r="M218" i="16"/>
  <c r="M217" i="16"/>
  <c r="M216" i="16"/>
  <c r="M215" i="16"/>
  <c r="M214" i="16"/>
  <c r="M213" i="16"/>
  <c r="M212" i="16"/>
  <c r="M211" i="16"/>
  <c r="M210" i="16"/>
  <c r="M209" i="16"/>
  <c r="M208" i="16"/>
  <c r="M207" i="16"/>
  <c r="M206" i="16"/>
  <c r="M205" i="16"/>
  <c r="M204" i="16"/>
  <c r="M203" i="16"/>
  <c r="M202" i="16"/>
  <c r="M201" i="16"/>
  <c r="M200" i="16"/>
  <c r="M199" i="16"/>
  <c r="M198" i="16"/>
  <c r="M197" i="16"/>
  <c r="M196" i="16"/>
  <c r="M195" i="16"/>
  <c r="M194" i="16"/>
  <c r="M193" i="16"/>
  <c r="M192" i="16"/>
  <c r="M191" i="16"/>
  <c r="M190" i="16"/>
  <c r="M189" i="16"/>
  <c r="M188" i="16"/>
  <c r="M187" i="16"/>
  <c r="M186" i="16"/>
  <c r="M185" i="16"/>
  <c r="M184" i="16"/>
  <c r="M183" i="16"/>
  <c r="M182" i="16"/>
  <c r="M181" i="16"/>
  <c r="M180" i="16"/>
  <c r="M179" i="16"/>
  <c r="M178" i="16"/>
  <c r="M177" i="16"/>
  <c r="M176" i="16"/>
  <c r="M175" i="16"/>
  <c r="M174" i="16"/>
  <c r="M173" i="16"/>
  <c r="M172" i="16"/>
  <c r="M171" i="16"/>
  <c r="M170" i="16"/>
  <c r="M169" i="16"/>
  <c r="M168" i="16"/>
  <c r="M167" i="16"/>
  <c r="M166" i="16"/>
  <c r="M165" i="16"/>
  <c r="M164" i="16"/>
  <c r="M163" i="16"/>
  <c r="M162" i="16"/>
  <c r="M161" i="16"/>
  <c r="M160" i="16"/>
  <c r="M159" i="16"/>
  <c r="M158" i="16"/>
  <c r="M157" i="16"/>
  <c r="M156" i="16"/>
  <c r="M155" i="16"/>
  <c r="M154" i="16"/>
  <c r="M153" i="16"/>
  <c r="M152" i="16"/>
  <c r="M151" i="16"/>
  <c r="M150" i="16"/>
  <c r="M149" i="16"/>
  <c r="M148" i="16"/>
  <c r="M147" i="16"/>
  <c r="M146" i="16"/>
  <c r="M145" i="16"/>
  <c r="M144" i="16"/>
  <c r="M143" i="16"/>
  <c r="M142" i="16"/>
  <c r="M141" i="16"/>
  <c r="M140" i="16"/>
  <c r="M139" i="16"/>
  <c r="M138" i="16"/>
  <c r="M137" i="16"/>
  <c r="M136" i="16"/>
  <c r="M135" i="16"/>
  <c r="M134" i="16"/>
  <c r="M133" i="16"/>
  <c r="M132" i="16"/>
  <c r="M131" i="16"/>
  <c r="M130" i="16"/>
  <c r="M129" i="16"/>
  <c r="M128" i="16"/>
  <c r="M127" i="16"/>
  <c r="M126" i="16"/>
  <c r="M125" i="16"/>
  <c r="M124" i="16"/>
  <c r="M123" i="16"/>
  <c r="M122" i="16"/>
  <c r="M121" i="16"/>
  <c r="M120" i="16"/>
  <c r="M119" i="16"/>
  <c r="M118" i="16"/>
  <c r="M117" i="16"/>
  <c r="M116" i="16"/>
  <c r="M115" i="16"/>
  <c r="M114" i="16"/>
  <c r="M113" i="16"/>
  <c r="M112" i="16"/>
  <c r="M111" i="16"/>
  <c r="M110" i="16"/>
  <c r="M109" i="16"/>
  <c r="M108" i="16"/>
  <c r="M107" i="16"/>
  <c r="M106" i="16"/>
  <c r="M105" i="16"/>
  <c r="M104" i="16"/>
  <c r="M103" i="16"/>
  <c r="M102" i="16"/>
  <c r="M101" i="16"/>
  <c r="M100" i="16"/>
  <c r="M99" i="16"/>
  <c r="M98" i="16"/>
  <c r="M97" i="16"/>
  <c r="M96" i="16"/>
  <c r="M95" i="16"/>
  <c r="M94" i="16"/>
  <c r="M93" i="16"/>
  <c r="M92" i="16"/>
  <c r="M91" i="16"/>
  <c r="M90" i="16"/>
  <c r="M89" i="16"/>
  <c r="M88" i="16"/>
  <c r="M87" i="16"/>
  <c r="M86" i="16"/>
  <c r="M85" i="16"/>
  <c r="M84" i="16"/>
  <c r="M83" i="16"/>
  <c r="M82" i="16"/>
  <c r="M81" i="16"/>
  <c r="M80" i="16"/>
  <c r="M79" i="16"/>
  <c r="M78" i="16"/>
  <c r="M77" i="16"/>
  <c r="M76" i="16"/>
  <c r="M75" i="16"/>
  <c r="M74" i="16"/>
  <c r="M73" i="16"/>
  <c r="M72" i="16"/>
  <c r="M71" i="16"/>
  <c r="M70" i="16"/>
  <c r="M69" i="16"/>
  <c r="M68" i="16"/>
  <c r="M67" i="16"/>
  <c r="M66" i="16"/>
  <c r="M65" i="16"/>
  <c r="M64" i="16"/>
  <c r="M63" i="16"/>
  <c r="M62" i="16"/>
  <c r="M61" i="16"/>
  <c r="M60" i="16"/>
  <c r="M59" i="16"/>
  <c r="M58" i="16"/>
  <c r="M57" i="16"/>
  <c r="M56" i="16"/>
  <c r="M55" i="16"/>
  <c r="M54" i="16"/>
  <c r="M53" i="16"/>
  <c r="M52" i="16"/>
  <c r="M51" i="16"/>
  <c r="M50" i="16"/>
  <c r="M49" i="16"/>
  <c r="M48" i="16"/>
  <c r="M47" i="16"/>
  <c r="M46" i="16"/>
  <c r="M45" i="16"/>
  <c r="M44" i="16"/>
  <c r="M43" i="16"/>
  <c r="M42" i="16"/>
  <c r="M41" i="16"/>
  <c r="M40" i="16"/>
  <c r="M39" i="16"/>
  <c r="M38" i="16"/>
  <c r="M37" i="16"/>
  <c r="M36" i="16"/>
  <c r="M35" i="16"/>
  <c r="M34" i="16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9" i="15"/>
  <c r="F3008" i="16"/>
  <c r="F3007" i="16"/>
  <c r="F3006" i="16"/>
  <c r="F3005" i="16"/>
  <c r="F3004" i="16"/>
  <c r="F3003" i="16"/>
  <c r="F3002" i="16"/>
  <c r="F3001" i="16"/>
  <c r="F3000" i="16"/>
  <c r="F2999" i="16"/>
  <c r="F2998" i="16"/>
  <c r="F2997" i="16"/>
  <c r="F2996" i="16"/>
  <c r="F2995" i="16"/>
  <c r="F2994" i="16"/>
  <c r="F2993" i="16"/>
  <c r="F2992" i="16"/>
  <c r="F2991" i="16"/>
  <c r="F2990" i="16"/>
  <c r="F2989" i="16"/>
  <c r="F2988" i="16"/>
  <c r="F2987" i="16"/>
  <c r="F2986" i="16"/>
  <c r="F2985" i="16"/>
  <c r="F2984" i="16"/>
  <c r="F2983" i="16"/>
  <c r="F2982" i="16"/>
  <c r="F2981" i="16"/>
  <c r="F2980" i="16"/>
  <c r="F2979" i="16"/>
  <c r="F2978" i="16"/>
  <c r="F2977" i="16"/>
  <c r="F2976" i="16"/>
  <c r="F2975" i="16"/>
  <c r="F2974" i="16"/>
  <c r="F2973" i="16"/>
  <c r="F2972" i="16"/>
  <c r="F2971" i="16"/>
  <c r="F2970" i="16"/>
  <c r="F2969" i="16"/>
  <c r="F2968" i="16"/>
  <c r="F2967" i="16"/>
  <c r="F2966" i="16"/>
  <c r="F2965" i="16"/>
  <c r="F2964" i="16"/>
  <c r="F2963" i="16"/>
  <c r="F2962" i="16"/>
  <c r="F2961" i="16"/>
  <c r="F2960" i="16"/>
  <c r="F2959" i="16"/>
  <c r="F2958" i="16"/>
  <c r="F2957" i="16"/>
  <c r="F2956" i="16"/>
  <c r="F2955" i="16"/>
  <c r="F2954" i="16"/>
  <c r="F2953" i="16"/>
  <c r="F2952" i="16"/>
  <c r="F2951" i="16"/>
  <c r="F2950" i="16"/>
  <c r="F2949" i="16"/>
  <c r="F2948" i="16"/>
  <c r="F2947" i="16"/>
  <c r="F2946" i="16"/>
  <c r="F2945" i="16"/>
  <c r="F2944" i="16"/>
  <c r="F2943" i="16"/>
  <c r="F2942" i="16"/>
  <c r="F2941" i="16"/>
  <c r="F2940" i="16"/>
  <c r="F2939" i="16"/>
  <c r="F2938" i="16"/>
  <c r="F2937" i="16"/>
  <c r="F2936" i="16"/>
  <c r="F2935" i="16"/>
  <c r="F2934" i="16"/>
  <c r="F2933" i="16"/>
  <c r="F2932" i="16"/>
  <c r="F2931" i="16"/>
  <c r="F2930" i="16"/>
  <c r="F2929" i="16"/>
  <c r="F2928" i="16"/>
  <c r="F2927" i="16"/>
  <c r="F2926" i="16"/>
  <c r="F2925" i="16"/>
  <c r="F2924" i="16"/>
  <c r="F2923" i="16"/>
  <c r="F2922" i="16"/>
  <c r="F2921" i="16"/>
  <c r="F2920" i="16"/>
  <c r="F2919" i="16"/>
  <c r="F2918" i="16"/>
  <c r="F2917" i="16"/>
  <c r="F2916" i="16"/>
  <c r="F2915" i="16"/>
  <c r="F2914" i="16"/>
  <c r="F2913" i="16"/>
  <c r="F2912" i="16"/>
  <c r="F2911" i="16"/>
  <c r="F2910" i="16"/>
  <c r="F2909" i="16"/>
  <c r="F2908" i="16"/>
  <c r="F2907" i="16"/>
  <c r="F2906" i="16"/>
  <c r="F2905" i="16"/>
  <c r="F2904" i="16"/>
  <c r="F2903" i="16"/>
  <c r="F2902" i="16"/>
  <c r="F2901" i="16"/>
  <c r="F2900" i="16"/>
  <c r="F2899" i="16"/>
  <c r="F2898" i="16"/>
  <c r="F2897" i="16"/>
  <c r="F2896" i="16"/>
  <c r="F2895" i="16"/>
  <c r="F2894" i="16"/>
  <c r="F2893" i="16"/>
  <c r="F2892" i="16"/>
  <c r="F2891" i="16"/>
  <c r="F2890" i="16"/>
  <c r="F2889" i="16"/>
  <c r="F2888" i="16"/>
  <c r="F2887" i="16"/>
  <c r="F2886" i="16"/>
  <c r="F2885" i="16"/>
  <c r="F2884" i="16"/>
  <c r="F2883" i="16"/>
  <c r="F2882" i="16"/>
  <c r="F2881" i="16"/>
  <c r="F2880" i="16"/>
  <c r="F2879" i="16"/>
  <c r="F2878" i="16"/>
  <c r="F2877" i="16"/>
  <c r="F2876" i="16"/>
  <c r="F2875" i="16"/>
  <c r="F2874" i="16"/>
  <c r="F2873" i="16"/>
  <c r="F2872" i="16"/>
  <c r="F2871" i="16"/>
  <c r="F2870" i="16"/>
  <c r="F2869" i="16"/>
  <c r="F2868" i="16"/>
  <c r="F2867" i="16"/>
  <c r="F2866" i="16"/>
  <c r="F2865" i="16"/>
  <c r="F2864" i="16"/>
  <c r="F2863" i="16"/>
  <c r="F2862" i="16"/>
  <c r="F2861" i="16"/>
  <c r="F2860" i="16"/>
  <c r="F2859" i="16"/>
  <c r="F2858" i="16"/>
  <c r="F2857" i="16"/>
  <c r="F2856" i="16"/>
  <c r="F2855" i="16"/>
  <c r="F2854" i="16"/>
  <c r="F2853" i="16"/>
  <c r="F2852" i="16"/>
  <c r="F2851" i="16"/>
  <c r="F2850" i="16"/>
  <c r="F2849" i="16"/>
  <c r="F2848" i="16"/>
  <c r="F2847" i="16"/>
  <c r="F2846" i="16"/>
  <c r="F2845" i="16"/>
  <c r="F2844" i="16"/>
  <c r="F2843" i="16"/>
  <c r="F2842" i="16"/>
  <c r="F2841" i="16"/>
  <c r="F2840" i="16"/>
  <c r="F2839" i="16"/>
  <c r="F2838" i="16"/>
  <c r="F2837" i="16"/>
  <c r="F2836" i="16"/>
  <c r="F2835" i="16"/>
  <c r="F2834" i="16"/>
  <c r="F2833" i="16"/>
  <c r="F2832" i="16"/>
  <c r="F2831" i="16"/>
  <c r="F2830" i="16"/>
  <c r="F2829" i="16"/>
  <c r="F2828" i="16"/>
  <c r="F2827" i="16"/>
  <c r="F2826" i="16"/>
  <c r="F2825" i="16"/>
  <c r="F2824" i="16"/>
  <c r="F2823" i="16"/>
  <c r="F2822" i="16"/>
  <c r="F2821" i="16"/>
  <c r="F2820" i="16"/>
  <c r="F2819" i="16"/>
  <c r="F2818" i="16"/>
  <c r="F2817" i="16"/>
  <c r="F2816" i="16"/>
  <c r="F2815" i="16"/>
  <c r="F2814" i="16"/>
  <c r="F2813" i="16"/>
  <c r="F2812" i="16"/>
  <c r="F2811" i="16"/>
  <c r="F2810" i="16"/>
  <c r="F2809" i="16"/>
  <c r="F2808" i="16"/>
  <c r="F2807" i="16"/>
  <c r="F2806" i="16"/>
  <c r="F2805" i="16"/>
  <c r="F2804" i="16"/>
  <c r="F2803" i="16"/>
  <c r="F2802" i="16"/>
  <c r="F2801" i="16"/>
  <c r="F2800" i="16"/>
  <c r="F2799" i="16"/>
  <c r="F2798" i="16"/>
  <c r="F2797" i="16"/>
  <c r="F2796" i="16"/>
  <c r="F2795" i="16"/>
  <c r="F2794" i="16"/>
  <c r="F2793" i="16"/>
  <c r="F2792" i="16"/>
  <c r="F2791" i="16"/>
  <c r="F2790" i="16"/>
  <c r="F2789" i="16"/>
  <c r="F2788" i="16"/>
  <c r="F2787" i="16"/>
  <c r="F2786" i="16"/>
  <c r="F2785" i="16"/>
  <c r="F2784" i="16"/>
  <c r="F2783" i="16"/>
  <c r="F2782" i="16"/>
  <c r="F2781" i="16"/>
  <c r="F2780" i="16"/>
  <c r="F2779" i="16"/>
  <c r="F2778" i="16"/>
  <c r="F2777" i="16"/>
  <c r="F2776" i="16"/>
  <c r="F2775" i="16"/>
  <c r="F2774" i="16"/>
  <c r="F2773" i="16"/>
  <c r="F2772" i="16"/>
  <c r="F2771" i="16"/>
  <c r="F2770" i="16"/>
  <c r="F2769" i="16"/>
  <c r="F2768" i="16"/>
  <c r="F2767" i="16"/>
  <c r="F2766" i="16"/>
  <c r="F2765" i="16"/>
  <c r="F2764" i="16"/>
  <c r="F2763" i="16"/>
  <c r="F2762" i="16"/>
  <c r="F2761" i="16"/>
  <c r="F2760" i="16"/>
  <c r="F2759" i="16"/>
  <c r="F2758" i="16"/>
  <c r="F2757" i="16"/>
  <c r="F2756" i="16"/>
  <c r="F2755" i="16"/>
  <c r="F2754" i="16"/>
  <c r="F2753" i="16"/>
  <c r="F2752" i="16"/>
  <c r="F2751" i="16"/>
  <c r="F2750" i="16"/>
  <c r="F2749" i="16"/>
  <c r="F2748" i="16"/>
  <c r="F2747" i="16"/>
  <c r="F2746" i="16"/>
  <c r="F2745" i="16"/>
  <c r="F2744" i="16"/>
  <c r="F2743" i="16"/>
  <c r="F2742" i="16"/>
  <c r="F2741" i="16"/>
  <c r="F2740" i="16"/>
  <c r="F2739" i="16"/>
  <c r="F2738" i="16"/>
  <c r="F2737" i="16"/>
  <c r="F2736" i="16"/>
  <c r="F2735" i="16"/>
  <c r="F2734" i="16"/>
  <c r="F2733" i="16"/>
  <c r="F2732" i="16"/>
  <c r="F2731" i="16"/>
  <c r="F2730" i="16"/>
  <c r="F2729" i="16"/>
  <c r="F2728" i="16"/>
  <c r="F2727" i="16"/>
  <c r="F2726" i="16"/>
  <c r="F2725" i="16"/>
  <c r="F2724" i="16"/>
  <c r="F2723" i="16"/>
  <c r="F2722" i="16"/>
  <c r="F2721" i="16"/>
  <c r="F2720" i="16"/>
  <c r="F2719" i="16"/>
  <c r="F2718" i="16"/>
  <c r="F2717" i="16"/>
  <c r="F2716" i="16"/>
  <c r="F2715" i="16"/>
  <c r="F2714" i="16"/>
  <c r="F2713" i="16"/>
  <c r="F2712" i="16"/>
  <c r="F2711" i="16"/>
  <c r="F2710" i="16"/>
  <c r="F2709" i="16"/>
  <c r="F2708" i="16"/>
  <c r="F2707" i="16"/>
  <c r="F2706" i="16"/>
  <c r="F2705" i="16"/>
  <c r="F2704" i="16"/>
  <c r="F2703" i="16"/>
  <c r="F2702" i="16"/>
  <c r="F2701" i="16"/>
  <c r="F2700" i="16"/>
  <c r="F2699" i="16"/>
  <c r="F2698" i="16"/>
  <c r="F2697" i="16"/>
  <c r="F2696" i="16"/>
  <c r="F2695" i="16"/>
  <c r="F2694" i="16"/>
  <c r="F2693" i="16"/>
  <c r="F2692" i="16"/>
  <c r="F2691" i="16"/>
  <c r="F2690" i="16"/>
  <c r="F2689" i="16"/>
  <c r="F2688" i="16"/>
  <c r="F2687" i="16"/>
  <c r="F2686" i="16"/>
  <c r="F2685" i="16"/>
  <c r="F2684" i="16"/>
  <c r="F2683" i="16"/>
  <c r="F2682" i="16"/>
  <c r="F2681" i="16"/>
  <c r="F2680" i="16"/>
  <c r="F2679" i="16"/>
  <c r="F2678" i="16"/>
  <c r="F2677" i="16"/>
  <c r="F2676" i="16"/>
  <c r="F2675" i="16"/>
  <c r="F2674" i="16"/>
  <c r="F2673" i="16"/>
  <c r="F2672" i="16"/>
  <c r="F2671" i="16"/>
  <c r="F2670" i="16"/>
  <c r="F2669" i="16"/>
  <c r="F2668" i="16"/>
  <c r="F2667" i="16"/>
  <c r="F2666" i="16"/>
  <c r="F2665" i="16"/>
  <c r="F2664" i="16"/>
  <c r="F2663" i="16"/>
  <c r="F2662" i="16"/>
  <c r="F2661" i="16"/>
  <c r="F2660" i="16"/>
  <c r="F2659" i="16"/>
  <c r="F2658" i="16"/>
  <c r="F2657" i="16"/>
  <c r="F2656" i="16"/>
  <c r="F2655" i="16"/>
  <c r="F2654" i="16"/>
  <c r="F2653" i="16"/>
  <c r="F2652" i="16"/>
  <c r="F2651" i="16"/>
  <c r="F2650" i="16"/>
  <c r="F2649" i="16"/>
  <c r="F2648" i="16"/>
  <c r="F2647" i="16"/>
  <c r="F2646" i="16"/>
  <c r="F2645" i="16"/>
  <c r="F2644" i="16"/>
  <c r="F2643" i="16"/>
  <c r="F2642" i="16"/>
  <c r="F2641" i="16"/>
  <c r="F2640" i="16"/>
  <c r="F2639" i="16"/>
  <c r="F2638" i="16"/>
  <c r="F2637" i="16"/>
  <c r="F2636" i="16"/>
  <c r="F2635" i="16"/>
  <c r="F2634" i="16"/>
  <c r="F2633" i="16"/>
  <c r="F2632" i="16"/>
  <c r="F2631" i="16"/>
  <c r="F2630" i="16"/>
  <c r="F2629" i="16"/>
  <c r="F2628" i="16"/>
  <c r="F2627" i="16"/>
  <c r="F2626" i="16"/>
  <c r="F2625" i="16"/>
  <c r="F2624" i="16"/>
  <c r="F2623" i="16"/>
  <c r="F2622" i="16"/>
  <c r="F2621" i="16"/>
  <c r="F2620" i="16"/>
  <c r="F2619" i="16"/>
  <c r="F2618" i="16"/>
  <c r="F2617" i="16"/>
  <c r="F2616" i="16"/>
  <c r="F2615" i="16"/>
  <c r="F2614" i="16"/>
  <c r="F2613" i="16"/>
  <c r="F2612" i="16"/>
  <c r="F2611" i="16"/>
  <c r="F2610" i="16"/>
  <c r="F2609" i="16"/>
  <c r="F2608" i="16"/>
  <c r="F2607" i="16"/>
  <c r="F2606" i="16"/>
  <c r="F2605" i="16"/>
  <c r="F2604" i="16"/>
  <c r="F2603" i="16"/>
  <c r="F2602" i="16"/>
  <c r="F2601" i="16"/>
  <c r="F2600" i="16"/>
  <c r="F2599" i="16"/>
  <c r="F2598" i="16"/>
  <c r="F2597" i="16"/>
  <c r="F2596" i="16"/>
  <c r="F2595" i="16"/>
  <c r="F2594" i="16"/>
  <c r="F2593" i="16"/>
  <c r="F2592" i="16"/>
  <c r="F2591" i="16"/>
  <c r="F2590" i="16"/>
  <c r="F2589" i="16"/>
  <c r="F2588" i="16"/>
  <c r="F2587" i="16"/>
  <c r="F2586" i="16"/>
  <c r="F2585" i="16"/>
  <c r="F2584" i="16"/>
  <c r="F2583" i="16"/>
  <c r="F2582" i="16"/>
  <c r="F2581" i="16"/>
  <c r="F2580" i="16"/>
  <c r="F2579" i="16"/>
  <c r="F2578" i="16"/>
  <c r="F2577" i="16"/>
  <c r="F2576" i="16"/>
  <c r="F2575" i="16"/>
  <c r="F2574" i="16"/>
  <c r="F2573" i="16"/>
  <c r="F2572" i="16"/>
  <c r="F2571" i="16"/>
  <c r="F2570" i="16"/>
  <c r="F2569" i="16"/>
  <c r="F2568" i="16"/>
  <c r="F2567" i="16"/>
  <c r="F2566" i="16"/>
  <c r="F2565" i="16"/>
  <c r="F2564" i="16"/>
  <c r="F2563" i="16"/>
  <c r="F2562" i="16"/>
  <c r="F2561" i="16"/>
  <c r="F2560" i="16"/>
  <c r="F2559" i="16"/>
  <c r="F2558" i="16"/>
  <c r="F2557" i="16"/>
  <c r="F2556" i="16"/>
  <c r="F2555" i="16"/>
  <c r="F2554" i="16"/>
  <c r="F2553" i="16"/>
  <c r="F2552" i="16"/>
  <c r="F2551" i="16"/>
  <c r="F2550" i="16"/>
  <c r="F2549" i="16"/>
  <c r="F2548" i="16"/>
  <c r="F2547" i="16"/>
  <c r="F2546" i="16"/>
  <c r="F2545" i="16"/>
  <c r="F2544" i="16"/>
  <c r="F2543" i="16"/>
  <c r="F2542" i="16"/>
  <c r="F2541" i="16"/>
  <c r="F2540" i="16"/>
  <c r="F2539" i="16"/>
  <c r="F2538" i="16"/>
  <c r="F2537" i="16"/>
  <c r="F2536" i="16"/>
  <c r="F2535" i="16"/>
  <c r="F2534" i="16"/>
  <c r="F2533" i="16"/>
  <c r="F2532" i="16"/>
  <c r="F2531" i="16"/>
  <c r="F2530" i="16"/>
  <c r="F2529" i="16"/>
  <c r="F2528" i="16"/>
  <c r="F2527" i="16"/>
  <c r="F2526" i="16"/>
  <c r="F2525" i="16"/>
  <c r="F2524" i="16"/>
  <c r="F2523" i="16"/>
  <c r="F2522" i="16"/>
  <c r="F2521" i="16"/>
  <c r="F2520" i="16"/>
  <c r="F2519" i="16"/>
  <c r="F2518" i="16"/>
  <c r="F2517" i="16"/>
  <c r="F2516" i="16"/>
  <c r="F2515" i="16"/>
  <c r="F2514" i="16"/>
  <c r="F2513" i="16"/>
  <c r="F2512" i="16"/>
  <c r="F2511" i="16"/>
  <c r="F2510" i="16"/>
  <c r="F2509" i="16"/>
  <c r="F2508" i="16"/>
  <c r="F2507" i="16"/>
  <c r="F2506" i="16"/>
  <c r="F2505" i="16"/>
  <c r="F2504" i="16"/>
  <c r="F2503" i="16"/>
  <c r="F2502" i="16"/>
  <c r="F2501" i="16"/>
  <c r="F2500" i="16"/>
  <c r="F2499" i="16"/>
  <c r="F2498" i="16"/>
  <c r="F2497" i="16"/>
  <c r="F2496" i="16"/>
  <c r="F2495" i="16"/>
  <c r="F2494" i="16"/>
  <c r="F2493" i="16"/>
  <c r="F2492" i="16"/>
  <c r="F2491" i="16"/>
  <c r="F2490" i="16"/>
  <c r="F2489" i="16"/>
  <c r="F2488" i="16"/>
  <c r="F2487" i="16"/>
  <c r="F2486" i="16"/>
  <c r="F2485" i="16"/>
  <c r="F2484" i="16"/>
  <c r="F2483" i="16"/>
  <c r="F2482" i="16"/>
  <c r="F2481" i="16"/>
  <c r="F2480" i="16"/>
  <c r="F2479" i="16"/>
  <c r="F2478" i="16"/>
  <c r="F2477" i="16"/>
  <c r="F2476" i="16"/>
  <c r="F2475" i="16"/>
  <c r="F2474" i="16"/>
  <c r="F2473" i="16"/>
  <c r="F2472" i="16"/>
  <c r="F2471" i="16"/>
  <c r="F2470" i="16"/>
  <c r="F2469" i="16"/>
  <c r="F2468" i="16"/>
  <c r="F2467" i="16"/>
  <c r="F2466" i="16"/>
  <c r="F2465" i="16"/>
  <c r="F2464" i="16"/>
  <c r="F2463" i="16"/>
  <c r="F2462" i="16"/>
  <c r="F2461" i="16"/>
  <c r="F2460" i="16"/>
  <c r="F2459" i="16"/>
  <c r="F2458" i="16"/>
  <c r="F2457" i="16"/>
  <c r="F2456" i="16"/>
  <c r="F2455" i="16"/>
  <c r="F2454" i="16"/>
  <c r="F2453" i="16"/>
  <c r="F2452" i="16"/>
  <c r="F2451" i="16"/>
  <c r="F2450" i="16"/>
  <c r="F2449" i="16"/>
  <c r="F2448" i="16"/>
  <c r="F2447" i="16"/>
  <c r="F2446" i="16"/>
  <c r="F2445" i="16"/>
  <c r="F2444" i="16"/>
  <c r="F2443" i="16"/>
  <c r="F2442" i="16"/>
  <c r="F2441" i="16"/>
  <c r="F2440" i="16"/>
  <c r="F2439" i="16"/>
  <c r="F2438" i="16"/>
  <c r="F2437" i="16"/>
  <c r="F2436" i="16"/>
  <c r="F2435" i="16"/>
  <c r="F2434" i="16"/>
  <c r="F2433" i="16"/>
  <c r="F2432" i="16"/>
  <c r="F2431" i="16"/>
  <c r="F2430" i="16"/>
  <c r="F2429" i="16"/>
  <c r="F2428" i="16"/>
  <c r="F2427" i="16"/>
  <c r="F2426" i="16"/>
  <c r="F2425" i="16"/>
  <c r="F2424" i="16"/>
  <c r="F2423" i="16"/>
  <c r="F2422" i="16"/>
  <c r="F2421" i="16"/>
  <c r="F2420" i="16"/>
  <c r="F2419" i="16"/>
  <c r="F2418" i="16"/>
  <c r="F2417" i="16"/>
  <c r="F2416" i="16"/>
  <c r="F2415" i="16"/>
  <c r="F2414" i="16"/>
  <c r="F2413" i="16"/>
  <c r="F2412" i="16"/>
  <c r="F2411" i="16"/>
  <c r="F2410" i="16"/>
  <c r="F2409" i="16"/>
  <c r="F2408" i="16"/>
  <c r="F2407" i="16"/>
  <c r="F2406" i="16"/>
  <c r="F2405" i="16"/>
  <c r="F2404" i="16"/>
  <c r="F2403" i="16"/>
  <c r="F2402" i="16"/>
  <c r="F2401" i="16"/>
  <c r="F2400" i="16"/>
  <c r="F2399" i="16"/>
  <c r="F2398" i="16"/>
  <c r="F2397" i="16"/>
  <c r="F2396" i="16"/>
  <c r="F2395" i="16"/>
  <c r="F2394" i="16"/>
  <c r="F2393" i="16"/>
  <c r="F2392" i="16"/>
  <c r="F2391" i="16"/>
  <c r="F2390" i="16"/>
  <c r="F2389" i="16"/>
  <c r="F2388" i="16"/>
  <c r="F2387" i="16"/>
  <c r="F2386" i="16"/>
  <c r="F2385" i="16"/>
  <c r="F2384" i="16"/>
  <c r="F2383" i="16"/>
  <c r="F2382" i="16"/>
  <c r="F2381" i="16"/>
  <c r="F2380" i="16"/>
  <c r="F2379" i="16"/>
  <c r="F2378" i="16"/>
  <c r="F2377" i="16"/>
  <c r="F2376" i="16"/>
  <c r="F2375" i="16"/>
  <c r="F2374" i="16"/>
  <c r="F2373" i="16"/>
  <c r="F2372" i="16"/>
  <c r="F2371" i="16"/>
  <c r="F2370" i="16"/>
  <c r="F2369" i="16"/>
  <c r="F2368" i="16"/>
  <c r="F2367" i="16"/>
  <c r="F2366" i="16"/>
  <c r="F2365" i="16"/>
  <c r="F2364" i="16"/>
  <c r="F2363" i="16"/>
  <c r="F2362" i="16"/>
  <c r="F2361" i="16"/>
  <c r="F2360" i="16"/>
  <c r="F2359" i="16"/>
  <c r="F2358" i="16"/>
  <c r="F2357" i="16"/>
  <c r="F2356" i="16"/>
  <c r="F2355" i="16"/>
  <c r="F2354" i="16"/>
  <c r="F2353" i="16"/>
  <c r="F2352" i="16"/>
  <c r="F2351" i="16"/>
  <c r="F2350" i="16"/>
  <c r="F2349" i="16"/>
  <c r="F2348" i="16"/>
  <c r="F2347" i="16"/>
  <c r="F2346" i="16"/>
  <c r="F2345" i="16"/>
  <c r="F2344" i="16"/>
  <c r="F2343" i="16"/>
  <c r="F2342" i="16"/>
  <c r="F2341" i="16"/>
  <c r="F2340" i="16"/>
  <c r="F2339" i="16"/>
  <c r="F2338" i="16"/>
  <c r="F2337" i="16"/>
  <c r="F2336" i="16"/>
  <c r="F2335" i="16"/>
  <c r="F2334" i="16"/>
  <c r="F2333" i="16"/>
  <c r="F2332" i="16"/>
  <c r="F2331" i="16"/>
  <c r="F2330" i="16"/>
  <c r="F2329" i="16"/>
  <c r="F2328" i="16"/>
  <c r="F2327" i="16"/>
  <c r="F2326" i="16"/>
  <c r="F2325" i="16"/>
  <c r="F2324" i="16"/>
  <c r="F2323" i="16"/>
  <c r="F2322" i="16"/>
  <c r="F2321" i="16"/>
  <c r="F2320" i="16"/>
  <c r="F2319" i="16"/>
  <c r="F2318" i="16"/>
  <c r="F2317" i="16"/>
  <c r="F2316" i="16"/>
  <c r="F2315" i="16"/>
  <c r="F2314" i="16"/>
  <c r="F2313" i="16"/>
  <c r="F2312" i="16"/>
  <c r="F2311" i="16"/>
  <c r="F2310" i="16"/>
  <c r="F2309" i="16"/>
  <c r="F2308" i="16"/>
  <c r="F2307" i="16"/>
  <c r="F2306" i="16"/>
  <c r="F2305" i="16"/>
  <c r="F2304" i="16"/>
  <c r="F2303" i="16"/>
  <c r="F2302" i="16"/>
  <c r="F2301" i="16"/>
  <c r="F2300" i="16"/>
  <c r="F2299" i="16"/>
  <c r="F2298" i="16"/>
  <c r="F2297" i="16"/>
  <c r="F2296" i="16"/>
  <c r="F2295" i="16"/>
  <c r="F2294" i="16"/>
  <c r="F2293" i="16"/>
  <c r="F2292" i="16"/>
  <c r="F2291" i="16"/>
  <c r="F2290" i="16"/>
  <c r="F2289" i="16"/>
  <c r="F2288" i="16"/>
  <c r="F2287" i="16"/>
  <c r="F2286" i="16"/>
  <c r="F2285" i="16"/>
  <c r="F2284" i="16"/>
  <c r="F2283" i="16"/>
  <c r="F2282" i="16"/>
  <c r="F2281" i="16"/>
  <c r="F2280" i="16"/>
  <c r="F2279" i="16"/>
  <c r="F2278" i="16"/>
  <c r="F2277" i="16"/>
  <c r="F2276" i="16"/>
  <c r="F2275" i="16"/>
  <c r="F2274" i="16"/>
  <c r="F2273" i="16"/>
  <c r="F2272" i="16"/>
  <c r="F2271" i="16"/>
  <c r="F2270" i="16"/>
  <c r="F2269" i="16"/>
  <c r="F2268" i="16"/>
  <c r="F2267" i="16"/>
  <c r="F2266" i="16"/>
  <c r="F2265" i="16"/>
  <c r="F2264" i="16"/>
  <c r="F2263" i="16"/>
  <c r="F2262" i="16"/>
  <c r="F2261" i="16"/>
  <c r="F2260" i="16"/>
  <c r="F2259" i="16"/>
  <c r="F2258" i="16"/>
  <c r="F2257" i="16"/>
  <c r="F2256" i="16"/>
  <c r="F2255" i="16"/>
  <c r="F2254" i="16"/>
  <c r="F2253" i="16"/>
  <c r="F2252" i="16"/>
  <c r="F2251" i="16"/>
  <c r="F2250" i="16"/>
  <c r="F2249" i="16"/>
  <c r="F2248" i="16"/>
  <c r="F2247" i="16"/>
  <c r="F2246" i="16"/>
  <c r="F2245" i="16"/>
  <c r="F2244" i="16"/>
  <c r="F2243" i="16"/>
  <c r="F2242" i="16"/>
  <c r="F2241" i="16"/>
  <c r="F2240" i="16"/>
  <c r="F2239" i="16"/>
  <c r="F2238" i="16"/>
  <c r="F2237" i="16"/>
  <c r="F2236" i="16"/>
  <c r="F2235" i="16"/>
  <c r="F2234" i="16"/>
  <c r="F2233" i="16"/>
  <c r="F2232" i="16"/>
  <c r="F2231" i="16"/>
  <c r="F2230" i="16"/>
  <c r="F2229" i="16"/>
  <c r="F2228" i="16"/>
  <c r="F2227" i="16"/>
  <c r="F2226" i="16"/>
  <c r="F2225" i="16"/>
  <c r="F2224" i="16"/>
  <c r="F2223" i="16"/>
  <c r="F2222" i="16"/>
  <c r="F2221" i="16"/>
  <c r="F2220" i="16"/>
  <c r="F2219" i="16"/>
  <c r="F2218" i="16"/>
  <c r="F2217" i="16"/>
  <c r="F2216" i="16"/>
  <c r="F2215" i="16"/>
  <c r="F2214" i="16"/>
  <c r="F2213" i="16"/>
  <c r="F2212" i="16"/>
  <c r="F2211" i="16"/>
  <c r="F2210" i="16"/>
  <c r="F2209" i="16"/>
  <c r="F2208" i="16"/>
  <c r="F2207" i="16"/>
  <c r="F2206" i="16"/>
  <c r="F2205" i="16"/>
  <c r="F2204" i="16"/>
  <c r="F2203" i="16"/>
  <c r="F2202" i="16"/>
  <c r="F2201" i="16"/>
  <c r="F2200" i="16"/>
  <c r="F2199" i="16"/>
  <c r="F2198" i="16"/>
  <c r="F2197" i="16"/>
  <c r="F2196" i="16"/>
  <c r="F2195" i="16"/>
  <c r="F2194" i="16"/>
  <c r="F2193" i="16"/>
  <c r="F2192" i="16"/>
  <c r="F2191" i="16"/>
  <c r="F2190" i="16"/>
  <c r="F2189" i="16"/>
  <c r="F2188" i="16"/>
  <c r="F2187" i="16"/>
  <c r="F2186" i="16"/>
  <c r="F2185" i="16"/>
  <c r="F2184" i="16"/>
  <c r="F2183" i="16"/>
  <c r="F2182" i="16"/>
  <c r="F2181" i="16"/>
  <c r="F2180" i="16"/>
  <c r="F2179" i="16"/>
  <c r="F2178" i="16"/>
  <c r="F2177" i="16"/>
  <c r="F2176" i="16"/>
  <c r="F2175" i="16"/>
  <c r="F2174" i="16"/>
  <c r="F2173" i="16"/>
  <c r="F2172" i="16"/>
  <c r="F2171" i="16"/>
  <c r="F2170" i="16"/>
  <c r="F2169" i="16"/>
  <c r="F2168" i="16"/>
  <c r="F2167" i="16"/>
  <c r="F2166" i="16"/>
  <c r="F2165" i="16"/>
  <c r="F2164" i="16"/>
  <c r="F2163" i="16"/>
  <c r="F2162" i="16"/>
  <c r="F2161" i="16"/>
  <c r="F2160" i="16"/>
  <c r="F2159" i="16"/>
  <c r="F2158" i="16"/>
  <c r="F2157" i="16"/>
  <c r="F2156" i="16"/>
  <c r="F2155" i="16"/>
  <c r="F2154" i="16"/>
  <c r="F2153" i="16"/>
  <c r="F2152" i="16"/>
  <c r="F2151" i="16"/>
  <c r="F2150" i="16"/>
  <c r="F2149" i="16"/>
  <c r="F2148" i="16"/>
  <c r="F2147" i="16"/>
  <c r="F2146" i="16"/>
  <c r="F2145" i="16"/>
  <c r="F2144" i="16"/>
  <c r="F2143" i="16"/>
  <c r="F2142" i="16"/>
  <c r="F2141" i="16"/>
  <c r="F2140" i="16"/>
  <c r="F2139" i="16"/>
  <c r="F2138" i="16"/>
  <c r="F2137" i="16"/>
  <c r="F2136" i="16"/>
  <c r="F2135" i="16"/>
  <c r="F2134" i="16"/>
  <c r="F2133" i="16"/>
  <c r="F2132" i="16"/>
  <c r="F2131" i="16"/>
  <c r="F2130" i="16"/>
  <c r="F2129" i="16"/>
  <c r="F2128" i="16"/>
  <c r="F2127" i="16"/>
  <c r="F2126" i="16"/>
  <c r="F2125" i="16"/>
  <c r="F2124" i="16"/>
  <c r="F2123" i="16"/>
  <c r="F2122" i="16"/>
  <c r="F2121" i="16"/>
  <c r="F2120" i="16"/>
  <c r="F2119" i="16"/>
  <c r="F2118" i="16"/>
  <c r="F2117" i="16"/>
  <c r="F2116" i="16"/>
  <c r="F2115" i="16"/>
  <c r="F2114" i="16"/>
  <c r="F2113" i="16"/>
  <c r="F2112" i="16"/>
  <c r="F2111" i="16"/>
  <c r="F2110" i="16"/>
  <c r="F2109" i="16"/>
  <c r="F2108" i="16"/>
  <c r="F2107" i="16"/>
  <c r="F2106" i="16"/>
  <c r="F2105" i="16"/>
  <c r="F2104" i="16"/>
  <c r="F2103" i="16"/>
  <c r="F2102" i="16"/>
  <c r="F2101" i="16"/>
  <c r="F2100" i="16"/>
  <c r="F2099" i="16"/>
  <c r="F2098" i="16"/>
  <c r="F2097" i="16"/>
  <c r="F2096" i="16"/>
  <c r="F2095" i="16"/>
  <c r="F2094" i="16"/>
  <c r="F2093" i="16"/>
  <c r="F2092" i="16"/>
  <c r="F2091" i="16"/>
  <c r="F2090" i="16"/>
  <c r="F2089" i="16"/>
  <c r="F2088" i="16"/>
  <c r="F2087" i="16"/>
  <c r="F2086" i="16"/>
  <c r="F2085" i="16"/>
  <c r="F2084" i="16"/>
  <c r="F2083" i="16"/>
  <c r="F2082" i="16"/>
  <c r="F2081" i="16"/>
  <c r="F2080" i="16"/>
  <c r="F2079" i="16"/>
  <c r="F2078" i="16"/>
  <c r="F2077" i="16"/>
  <c r="F2076" i="16"/>
  <c r="F2075" i="16"/>
  <c r="F2074" i="16"/>
  <c r="F2073" i="16"/>
  <c r="F2072" i="16"/>
  <c r="F2071" i="16"/>
  <c r="F2070" i="16"/>
  <c r="F2069" i="16"/>
  <c r="F2068" i="16"/>
  <c r="F2067" i="16"/>
  <c r="F2066" i="16"/>
  <c r="F2065" i="16"/>
  <c r="F2064" i="16"/>
  <c r="F2063" i="16"/>
  <c r="F2062" i="16"/>
  <c r="F2061" i="16"/>
  <c r="F2060" i="16"/>
  <c r="F2059" i="16"/>
  <c r="F2058" i="16"/>
  <c r="F2057" i="16"/>
  <c r="F2056" i="16"/>
  <c r="F2055" i="16"/>
  <c r="F2054" i="16"/>
  <c r="F2053" i="16"/>
  <c r="F2052" i="16"/>
  <c r="F2051" i="16"/>
  <c r="F2050" i="16"/>
  <c r="F2049" i="16"/>
  <c r="F2048" i="16"/>
  <c r="F2047" i="16"/>
  <c r="F2046" i="16"/>
  <c r="F2045" i="16"/>
  <c r="F2044" i="16"/>
  <c r="F2043" i="16"/>
  <c r="F2042" i="16"/>
  <c r="F2041" i="16"/>
  <c r="F2040" i="16"/>
  <c r="F2039" i="16"/>
  <c r="F2038" i="16"/>
  <c r="F2037" i="16"/>
  <c r="F2036" i="16"/>
  <c r="F2035" i="16"/>
  <c r="F2034" i="16"/>
  <c r="F2033" i="16"/>
  <c r="F2032" i="16"/>
  <c r="F2031" i="16"/>
  <c r="F2030" i="16"/>
  <c r="F2029" i="16"/>
  <c r="F2028" i="16"/>
  <c r="F2027" i="16"/>
  <c r="F2026" i="16"/>
  <c r="F2025" i="16"/>
  <c r="F2024" i="16"/>
  <c r="F2023" i="16"/>
  <c r="F2022" i="16"/>
  <c r="F2021" i="16"/>
  <c r="F2020" i="16"/>
  <c r="F2019" i="16"/>
  <c r="F2018" i="16"/>
  <c r="F2017" i="16"/>
  <c r="F2016" i="16"/>
  <c r="F2015" i="16"/>
  <c r="F2014" i="16"/>
  <c r="F2013" i="16"/>
  <c r="F2012" i="16"/>
  <c r="F2011" i="16"/>
  <c r="F2010" i="16"/>
  <c r="F2009" i="16"/>
  <c r="F2008" i="16"/>
  <c r="F2007" i="16"/>
  <c r="F2006" i="16"/>
  <c r="F2005" i="16"/>
  <c r="F2004" i="16"/>
  <c r="F2003" i="16"/>
  <c r="F2002" i="16"/>
  <c r="F2001" i="16"/>
  <c r="F2000" i="16"/>
  <c r="F1999" i="16"/>
  <c r="F1998" i="16"/>
  <c r="F1997" i="16"/>
  <c r="F1996" i="16"/>
  <c r="F1995" i="16"/>
  <c r="F1994" i="16"/>
  <c r="F1993" i="16"/>
  <c r="F1992" i="16"/>
  <c r="F1991" i="16"/>
  <c r="F1990" i="16"/>
  <c r="F1989" i="16"/>
  <c r="F1988" i="16"/>
  <c r="F1987" i="16"/>
  <c r="F1986" i="16"/>
  <c r="F1985" i="16"/>
  <c r="F1984" i="16"/>
  <c r="F1983" i="16"/>
  <c r="F1982" i="16"/>
  <c r="F1981" i="16"/>
  <c r="F1980" i="16"/>
  <c r="F1979" i="16"/>
  <c r="F1978" i="16"/>
  <c r="F1977" i="16"/>
  <c r="F1976" i="16"/>
  <c r="F1975" i="16"/>
  <c r="F1974" i="16"/>
  <c r="F1973" i="16"/>
  <c r="F1972" i="16"/>
  <c r="F1971" i="16"/>
  <c r="F1970" i="16"/>
  <c r="F1969" i="16"/>
  <c r="F1968" i="16"/>
  <c r="F1967" i="16"/>
  <c r="F1966" i="16"/>
  <c r="F1965" i="16"/>
  <c r="F1964" i="16"/>
  <c r="F1963" i="16"/>
  <c r="F1962" i="16"/>
  <c r="F1961" i="16"/>
  <c r="F1960" i="16"/>
  <c r="F1959" i="16"/>
  <c r="F1958" i="16"/>
  <c r="F1957" i="16"/>
  <c r="F1956" i="16"/>
  <c r="F1955" i="16"/>
  <c r="F1954" i="16"/>
  <c r="F1953" i="16"/>
  <c r="F1952" i="16"/>
  <c r="F1951" i="16"/>
  <c r="F1950" i="16"/>
  <c r="F1949" i="16"/>
  <c r="F1948" i="16"/>
  <c r="F1947" i="16"/>
  <c r="F1946" i="16"/>
  <c r="F1945" i="16"/>
  <c r="F1944" i="16"/>
  <c r="F1943" i="16"/>
  <c r="F1942" i="16"/>
  <c r="F1941" i="16"/>
  <c r="F1940" i="16"/>
  <c r="F1939" i="16"/>
  <c r="F1938" i="16"/>
  <c r="F1937" i="16"/>
  <c r="F1936" i="16"/>
  <c r="F1935" i="16"/>
  <c r="F1934" i="16"/>
  <c r="F1933" i="16"/>
  <c r="F1932" i="16"/>
  <c r="F1931" i="16"/>
  <c r="F1930" i="16"/>
  <c r="F1929" i="16"/>
  <c r="F1928" i="16"/>
  <c r="F1927" i="16"/>
  <c r="F1926" i="16"/>
  <c r="F1925" i="16"/>
  <c r="F1924" i="16"/>
  <c r="F1923" i="16"/>
  <c r="F1922" i="16"/>
  <c r="F1921" i="16"/>
  <c r="F1920" i="16"/>
  <c r="F1919" i="16"/>
  <c r="F1918" i="16"/>
  <c r="F1917" i="16"/>
  <c r="F1916" i="16"/>
  <c r="F1915" i="16"/>
  <c r="F1914" i="16"/>
  <c r="F1913" i="16"/>
  <c r="F1912" i="16"/>
  <c r="F1911" i="16"/>
  <c r="F1910" i="16"/>
  <c r="F1909" i="16"/>
  <c r="F1908" i="16"/>
  <c r="F1907" i="16"/>
  <c r="F1906" i="16"/>
  <c r="F1905" i="16"/>
  <c r="F1904" i="16"/>
  <c r="F1903" i="16"/>
  <c r="F1902" i="16"/>
  <c r="F1901" i="16"/>
  <c r="F1900" i="16"/>
  <c r="F1899" i="16"/>
  <c r="F1898" i="16"/>
  <c r="F1897" i="16"/>
  <c r="F1896" i="16"/>
  <c r="F1895" i="16"/>
  <c r="F1894" i="16"/>
  <c r="F1893" i="16"/>
  <c r="F1892" i="16"/>
  <c r="F1891" i="16"/>
  <c r="F1890" i="16"/>
  <c r="F1889" i="16"/>
  <c r="F1888" i="16"/>
  <c r="F1887" i="16"/>
  <c r="F1886" i="16"/>
  <c r="F1885" i="16"/>
  <c r="F1884" i="16"/>
  <c r="F1883" i="16"/>
  <c r="F1882" i="16"/>
  <c r="F1881" i="16"/>
  <c r="F1880" i="16"/>
  <c r="F1879" i="16"/>
  <c r="F1878" i="16"/>
  <c r="F1877" i="16"/>
  <c r="F1876" i="16"/>
  <c r="F1875" i="16"/>
  <c r="F1874" i="16"/>
  <c r="F1873" i="16"/>
  <c r="F1872" i="16"/>
  <c r="F1871" i="16"/>
  <c r="F1870" i="16"/>
  <c r="F1869" i="16"/>
  <c r="F1868" i="16"/>
  <c r="F1867" i="16"/>
  <c r="F1866" i="16"/>
  <c r="F1865" i="16"/>
  <c r="F1864" i="16"/>
  <c r="F1863" i="16"/>
  <c r="F1862" i="16"/>
  <c r="F1861" i="16"/>
  <c r="F1860" i="16"/>
  <c r="F1859" i="16"/>
  <c r="F1858" i="16"/>
  <c r="F1857" i="16"/>
  <c r="F1856" i="16"/>
  <c r="F1855" i="16"/>
  <c r="F1854" i="16"/>
  <c r="F1853" i="16"/>
  <c r="F1852" i="16"/>
  <c r="F1851" i="16"/>
  <c r="F1850" i="16"/>
  <c r="F1849" i="16"/>
  <c r="F1848" i="16"/>
  <c r="F1847" i="16"/>
  <c r="F1846" i="16"/>
  <c r="F1845" i="16"/>
  <c r="F1844" i="16"/>
  <c r="F1843" i="16"/>
  <c r="F1842" i="16"/>
  <c r="F1841" i="16"/>
  <c r="F1840" i="16"/>
  <c r="F1839" i="16"/>
  <c r="F1838" i="16"/>
  <c r="F1837" i="16"/>
  <c r="F1836" i="16"/>
  <c r="F1835" i="16"/>
  <c r="F1834" i="16"/>
  <c r="F1833" i="16"/>
  <c r="F1832" i="16"/>
  <c r="F1831" i="16"/>
  <c r="F1830" i="16"/>
  <c r="F1829" i="16"/>
  <c r="F1828" i="16"/>
  <c r="F1827" i="16"/>
  <c r="F1826" i="16"/>
  <c r="F1825" i="16"/>
  <c r="F1824" i="16"/>
  <c r="F1823" i="16"/>
  <c r="F1822" i="16"/>
  <c r="F1821" i="16"/>
  <c r="F1820" i="16"/>
  <c r="F1819" i="16"/>
  <c r="F1818" i="16"/>
  <c r="F1817" i="16"/>
  <c r="F1816" i="16"/>
  <c r="F1815" i="16"/>
  <c r="F1814" i="16"/>
  <c r="F1813" i="16"/>
  <c r="F1812" i="16"/>
  <c r="F1811" i="16"/>
  <c r="F1810" i="16"/>
  <c r="F1809" i="16"/>
  <c r="F1808" i="16"/>
  <c r="F1807" i="16"/>
  <c r="F1806" i="16"/>
  <c r="F1805" i="16"/>
  <c r="F1804" i="16"/>
  <c r="F1803" i="16"/>
  <c r="F1802" i="16"/>
  <c r="F1801" i="16"/>
  <c r="F1800" i="16"/>
  <c r="F1799" i="16"/>
  <c r="F1798" i="16"/>
  <c r="F1797" i="16"/>
  <c r="F1796" i="16"/>
  <c r="F1795" i="16"/>
  <c r="F1794" i="16"/>
  <c r="F1793" i="16"/>
  <c r="F1792" i="16"/>
  <c r="F1791" i="16"/>
  <c r="F1790" i="16"/>
  <c r="F1789" i="16"/>
  <c r="F1788" i="16"/>
  <c r="F1787" i="16"/>
  <c r="F1786" i="16"/>
  <c r="F1785" i="16"/>
  <c r="F1784" i="16"/>
  <c r="F1783" i="16"/>
  <c r="F1782" i="16"/>
  <c r="F1781" i="16"/>
  <c r="F1780" i="16"/>
  <c r="F1779" i="16"/>
  <c r="F1778" i="16"/>
  <c r="F1777" i="16"/>
  <c r="F1776" i="16"/>
  <c r="F1775" i="16"/>
  <c r="F1774" i="16"/>
  <c r="F1773" i="16"/>
  <c r="F1772" i="16"/>
  <c r="F1771" i="16"/>
  <c r="F1770" i="16"/>
  <c r="F1769" i="16"/>
  <c r="F1768" i="16"/>
  <c r="F1767" i="16"/>
  <c r="F1766" i="16"/>
  <c r="F1765" i="16"/>
  <c r="F1764" i="16"/>
  <c r="F1763" i="16"/>
  <c r="F1762" i="16"/>
  <c r="F1761" i="16"/>
  <c r="F1760" i="16"/>
  <c r="F1759" i="16"/>
  <c r="F1758" i="16"/>
  <c r="F1757" i="16"/>
  <c r="F1756" i="16"/>
  <c r="F1755" i="16"/>
  <c r="F1754" i="16"/>
  <c r="F1753" i="16"/>
  <c r="F1752" i="16"/>
  <c r="F1751" i="16"/>
  <c r="F1750" i="16"/>
  <c r="F1749" i="16"/>
  <c r="F1748" i="16"/>
  <c r="F1747" i="16"/>
  <c r="F1746" i="16"/>
  <c r="F1745" i="16"/>
  <c r="F1744" i="16"/>
  <c r="F1743" i="16"/>
  <c r="F1742" i="16"/>
  <c r="F1741" i="16"/>
  <c r="F1740" i="16"/>
  <c r="F1739" i="16"/>
  <c r="F1738" i="16"/>
  <c r="F1737" i="16"/>
  <c r="F1736" i="16"/>
  <c r="F1735" i="16"/>
  <c r="F1734" i="16"/>
  <c r="F1733" i="16"/>
  <c r="F1732" i="16"/>
  <c r="F1731" i="16"/>
  <c r="F1730" i="16"/>
  <c r="F1729" i="16"/>
  <c r="F1728" i="16"/>
  <c r="F1727" i="16"/>
  <c r="F1726" i="16"/>
  <c r="F1725" i="16"/>
  <c r="F1724" i="16"/>
  <c r="F1723" i="16"/>
  <c r="F1722" i="16"/>
  <c r="F1721" i="16"/>
  <c r="F1720" i="16"/>
  <c r="F1719" i="16"/>
  <c r="F1718" i="16"/>
  <c r="F1717" i="16"/>
  <c r="F1716" i="16"/>
  <c r="F1715" i="16"/>
  <c r="F1714" i="16"/>
  <c r="F1713" i="16"/>
  <c r="F1712" i="16"/>
  <c r="F1711" i="16"/>
  <c r="F1710" i="16"/>
  <c r="F1709" i="16"/>
  <c r="F1708" i="16"/>
  <c r="F1707" i="16"/>
  <c r="F1706" i="16"/>
  <c r="F1705" i="16"/>
  <c r="F1704" i="16"/>
  <c r="F1703" i="16"/>
  <c r="F1702" i="16"/>
  <c r="F1701" i="16"/>
  <c r="F1700" i="16"/>
  <c r="F1699" i="16"/>
  <c r="F1698" i="16"/>
  <c r="F1697" i="16"/>
  <c r="F1696" i="16"/>
  <c r="F1695" i="16"/>
  <c r="F1694" i="16"/>
  <c r="F1693" i="16"/>
  <c r="F1692" i="16"/>
  <c r="F1691" i="16"/>
  <c r="F1690" i="16"/>
  <c r="F1689" i="16"/>
  <c r="F1688" i="16"/>
  <c r="F1687" i="16"/>
  <c r="F1686" i="16"/>
  <c r="F1685" i="16"/>
  <c r="F1684" i="16"/>
  <c r="F1683" i="16"/>
  <c r="F1682" i="16"/>
  <c r="F1681" i="16"/>
  <c r="F1680" i="16"/>
  <c r="F1679" i="16"/>
  <c r="F1678" i="16"/>
  <c r="F1677" i="16"/>
  <c r="F1676" i="16"/>
  <c r="F1675" i="16"/>
  <c r="F1674" i="16"/>
  <c r="F1673" i="16"/>
  <c r="F1672" i="16"/>
  <c r="F1671" i="16"/>
  <c r="F1670" i="16"/>
  <c r="F1669" i="16"/>
  <c r="F1668" i="16"/>
  <c r="F1667" i="16"/>
  <c r="F1666" i="16"/>
  <c r="F1665" i="16"/>
  <c r="F1664" i="16"/>
  <c r="F1663" i="16"/>
  <c r="F1662" i="16"/>
  <c r="F1661" i="16"/>
  <c r="F1660" i="16"/>
  <c r="F1659" i="16"/>
  <c r="F1658" i="16"/>
  <c r="F1657" i="16"/>
  <c r="F1656" i="16"/>
  <c r="F1655" i="16"/>
  <c r="F1654" i="16"/>
  <c r="F1653" i="16"/>
  <c r="F1652" i="16"/>
  <c r="F1651" i="16"/>
  <c r="F1650" i="16"/>
  <c r="F1649" i="16"/>
  <c r="F1648" i="16"/>
  <c r="F1647" i="16"/>
  <c r="F1646" i="16"/>
  <c r="F1645" i="16"/>
  <c r="F1644" i="16"/>
  <c r="F1643" i="16"/>
  <c r="F1642" i="16"/>
  <c r="F1641" i="16"/>
  <c r="F1640" i="16"/>
  <c r="F1639" i="16"/>
  <c r="F1638" i="16"/>
  <c r="F1637" i="16"/>
  <c r="F1636" i="16"/>
  <c r="F1635" i="16"/>
  <c r="F1634" i="16"/>
  <c r="F1633" i="16"/>
  <c r="F1632" i="16"/>
  <c r="F1631" i="16"/>
  <c r="F1630" i="16"/>
  <c r="F1629" i="16"/>
  <c r="F1628" i="16"/>
  <c r="F1627" i="16"/>
  <c r="F1626" i="16"/>
  <c r="F1625" i="16"/>
  <c r="F1624" i="16"/>
  <c r="F1623" i="16"/>
  <c r="F1622" i="16"/>
  <c r="F1621" i="16"/>
  <c r="F1620" i="16"/>
  <c r="F1619" i="16"/>
  <c r="F1618" i="16"/>
  <c r="F1617" i="16"/>
  <c r="F1616" i="16"/>
  <c r="F1615" i="16"/>
  <c r="F1614" i="16"/>
  <c r="F1613" i="16"/>
  <c r="F1612" i="16"/>
  <c r="F1611" i="16"/>
  <c r="F1610" i="16"/>
  <c r="F1609" i="16"/>
  <c r="F1608" i="16"/>
  <c r="F1607" i="16"/>
  <c r="F1606" i="16"/>
  <c r="F1605" i="16"/>
  <c r="F1604" i="16"/>
  <c r="F1603" i="16"/>
  <c r="F1602" i="16"/>
  <c r="F1601" i="16"/>
  <c r="F1600" i="16"/>
  <c r="F1599" i="16"/>
  <c r="F1598" i="16"/>
  <c r="F1597" i="16"/>
  <c r="F1596" i="16"/>
  <c r="F1595" i="16"/>
  <c r="F1594" i="16"/>
  <c r="F1593" i="16"/>
  <c r="F1592" i="16"/>
  <c r="F1591" i="16"/>
  <c r="F1590" i="16"/>
  <c r="F1589" i="16"/>
  <c r="F1588" i="16"/>
  <c r="F1587" i="16"/>
  <c r="F1586" i="16"/>
  <c r="F1585" i="16"/>
  <c r="F1584" i="16"/>
  <c r="F1583" i="16"/>
  <c r="F1582" i="16"/>
  <c r="F1581" i="16"/>
  <c r="F1580" i="16"/>
  <c r="F1579" i="16"/>
  <c r="F1578" i="16"/>
  <c r="F1577" i="16"/>
  <c r="F1576" i="16"/>
  <c r="F1575" i="16"/>
  <c r="F1574" i="16"/>
  <c r="F1573" i="16"/>
  <c r="F1572" i="16"/>
  <c r="F1571" i="16"/>
  <c r="F1570" i="16"/>
  <c r="F1569" i="16"/>
  <c r="F1568" i="16"/>
  <c r="F1567" i="16"/>
  <c r="F1566" i="16"/>
  <c r="F1565" i="16"/>
  <c r="F1564" i="16"/>
  <c r="F1563" i="16"/>
  <c r="F1562" i="16"/>
  <c r="F1561" i="16"/>
  <c r="F1560" i="16"/>
  <c r="F1559" i="16"/>
  <c r="F1558" i="16"/>
  <c r="F1557" i="16"/>
  <c r="F1556" i="16"/>
  <c r="F1555" i="16"/>
  <c r="F1554" i="16"/>
  <c r="F1553" i="16"/>
  <c r="F1552" i="16"/>
  <c r="F1551" i="16"/>
  <c r="F1550" i="16"/>
  <c r="F1549" i="16"/>
  <c r="F1548" i="16"/>
  <c r="F1547" i="16"/>
  <c r="F1546" i="16"/>
  <c r="F1545" i="16"/>
  <c r="F1544" i="16"/>
  <c r="F1543" i="16"/>
  <c r="F1542" i="16"/>
  <c r="F1541" i="16"/>
  <c r="F1540" i="16"/>
  <c r="F1539" i="16"/>
  <c r="F1538" i="16"/>
  <c r="F1537" i="16"/>
  <c r="F1536" i="16"/>
  <c r="F1535" i="16"/>
  <c r="F1534" i="16"/>
  <c r="F1533" i="16"/>
  <c r="F1532" i="16"/>
  <c r="F1531" i="16"/>
  <c r="F1530" i="16"/>
  <c r="F1529" i="16"/>
  <c r="F1528" i="16"/>
  <c r="F1527" i="16"/>
  <c r="F1526" i="16"/>
  <c r="F1525" i="16"/>
  <c r="F1524" i="16"/>
  <c r="F1523" i="16"/>
  <c r="F1522" i="16"/>
  <c r="F1521" i="16"/>
  <c r="F1520" i="16"/>
  <c r="F1519" i="16"/>
  <c r="F1518" i="16"/>
  <c r="F1517" i="16"/>
  <c r="F1516" i="16"/>
  <c r="F1515" i="16"/>
  <c r="F1514" i="16"/>
  <c r="F1513" i="16"/>
  <c r="F1512" i="16"/>
  <c r="F1511" i="16"/>
  <c r="F1510" i="16"/>
  <c r="F1509" i="16"/>
  <c r="F1508" i="16"/>
  <c r="F1507" i="16"/>
  <c r="F1506" i="16"/>
  <c r="F1505" i="16"/>
  <c r="F1504" i="16"/>
  <c r="F1503" i="16"/>
  <c r="F1502" i="16"/>
  <c r="F1501" i="16"/>
  <c r="F1500" i="16"/>
  <c r="F1499" i="16"/>
  <c r="F1498" i="16"/>
  <c r="F1497" i="16"/>
  <c r="F1496" i="16"/>
  <c r="F1495" i="16"/>
  <c r="F1494" i="16"/>
  <c r="F1493" i="16"/>
  <c r="F1492" i="16"/>
  <c r="F1491" i="16"/>
  <c r="F1490" i="16"/>
  <c r="F1489" i="16"/>
  <c r="F1488" i="16"/>
  <c r="F1487" i="16"/>
  <c r="F1486" i="16"/>
  <c r="F1485" i="16"/>
  <c r="F1484" i="16"/>
  <c r="F1483" i="16"/>
  <c r="F1482" i="16"/>
  <c r="F1481" i="16"/>
  <c r="F1480" i="16"/>
  <c r="F1479" i="16"/>
  <c r="F1478" i="16"/>
  <c r="F1477" i="16"/>
  <c r="F1476" i="16"/>
  <c r="F1475" i="16"/>
  <c r="F1474" i="16"/>
  <c r="F1473" i="16"/>
  <c r="F1472" i="16"/>
  <c r="F1471" i="16"/>
  <c r="F1470" i="16"/>
  <c r="F1469" i="16"/>
  <c r="F1468" i="16"/>
  <c r="F1467" i="16"/>
  <c r="F1466" i="16"/>
  <c r="F1465" i="16"/>
  <c r="F1464" i="16"/>
  <c r="F1463" i="16"/>
  <c r="F1462" i="16"/>
  <c r="F1461" i="16"/>
  <c r="F1460" i="16"/>
  <c r="F1459" i="16"/>
  <c r="F1458" i="16"/>
  <c r="F1457" i="16"/>
  <c r="F1456" i="16"/>
  <c r="F1455" i="16"/>
  <c r="F1454" i="16"/>
  <c r="F1453" i="16"/>
  <c r="F1452" i="16"/>
  <c r="F1451" i="16"/>
  <c r="F1450" i="16"/>
  <c r="F1449" i="16"/>
  <c r="F1448" i="16"/>
  <c r="F1447" i="16"/>
  <c r="F1446" i="16"/>
  <c r="F1445" i="16"/>
  <c r="F1444" i="16"/>
  <c r="F1443" i="16"/>
  <c r="F1442" i="16"/>
  <c r="F1441" i="16"/>
  <c r="F1440" i="16"/>
  <c r="F1439" i="16"/>
  <c r="F1438" i="16"/>
  <c r="F1437" i="16"/>
  <c r="F1436" i="16"/>
  <c r="F1435" i="16"/>
  <c r="F1434" i="16"/>
  <c r="F1433" i="16"/>
  <c r="F1432" i="16"/>
  <c r="F1431" i="16"/>
  <c r="F1430" i="16"/>
  <c r="F1429" i="16"/>
  <c r="F1428" i="16"/>
  <c r="F1427" i="16"/>
  <c r="F1426" i="16"/>
  <c r="F1425" i="16"/>
  <c r="F1424" i="16"/>
  <c r="F1423" i="16"/>
  <c r="F1422" i="16"/>
  <c r="F1421" i="16"/>
  <c r="F1420" i="16"/>
  <c r="F1419" i="16"/>
  <c r="F1418" i="16"/>
  <c r="F1417" i="16"/>
  <c r="F1416" i="16"/>
  <c r="F1415" i="16"/>
  <c r="F1414" i="16"/>
  <c r="F1413" i="16"/>
  <c r="F1412" i="16"/>
  <c r="F1411" i="16"/>
  <c r="F1410" i="16"/>
  <c r="F1409" i="16"/>
  <c r="F1408" i="16"/>
  <c r="F1407" i="16"/>
  <c r="F1406" i="16"/>
  <c r="F1405" i="16"/>
  <c r="F1404" i="16"/>
  <c r="F1403" i="16"/>
  <c r="F1402" i="16"/>
  <c r="F1401" i="16"/>
  <c r="F1400" i="16"/>
  <c r="F1399" i="16"/>
  <c r="F1398" i="16"/>
  <c r="F1397" i="16"/>
  <c r="F1396" i="16"/>
  <c r="F1395" i="16"/>
  <c r="F1394" i="16"/>
  <c r="F1393" i="16"/>
  <c r="F1392" i="16"/>
  <c r="F1391" i="16"/>
  <c r="F1390" i="16"/>
  <c r="F1389" i="16"/>
  <c r="F1388" i="16"/>
  <c r="F1387" i="16"/>
  <c r="F1386" i="16"/>
  <c r="F1385" i="16"/>
  <c r="F1384" i="16"/>
  <c r="F1383" i="16"/>
  <c r="F1382" i="16"/>
  <c r="F1381" i="16"/>
  <c r="F1380" i="16"/>
  <c r="F1379" i="16"/>
  <c r="F1378" i="16"/>
  <c r="F1377" i="16"/>
  <c r="F1376" i="16"/>
  <c r="F1375" i="16"/>
  <c r="F1374" i="16"/>
  <c r="F1373" i="16"/>
  <c r="F1372" i="16"/>
  <c r="F1371" i="16"/>
  <c r="F1370" i="16"/>
  <c r="F1369" i="16"/>
  <c r="F1368" i="16"/>
  <c r="F1367" i="16"/>
  <c r="F1366" i="16"/>
  <c r="F1365" i="16"/>
  <c r="F1364" i="16"/>
  <c r="F1363" i="16"/>
  <c r="F1362" i="16"/>
  <c r="F1361" i="16"/>
  <c r="F1360" i="16"/>
  <c r="F1359" i="16"/>
  <c r="F1358" i="16"/>
  <c r="F1357" i="16"/>
  <c r="F1356" i="16"/>
  <c r="F1355" i="16"/>
  <c r="F1354" i="16"/>
  <c r="F1353" i="16"/>
  <c r="F1352" i="16"/>
  <c r="F1351" i="16"/>
  <c r="F1350" i="16"/>
  <c r="F1349" i="16"/>
  <c r="F1348" i="16"/>
  <c r="F1347" i="16"/>
  <c r="F1346" i="16"/>
  <c r="F1345" i="16"/>
  <c r="F1344" i="16"/>
  <c r="F1343" i="16"/>
  <c r="F1342" i="16"/>
  <c r="F1341" i="16"/>
  <c r="F1340" i="16"/>
  <c r="F1339" i="16"/>
  <c r="F1338" i="16"/>
  <c r="F1337" i="16"/>
  <c r="F1336" i="16"/>
  <c r="F1335" i="16"/>
  <c r="F1334" i="16"/>
  <c r="F1333" i="16"/>
  <c r="F1332" i="16"/>
  <c r="F1331" i="16"/>
  <c r="F1330" i="16"/>
  <c r="F1329" i="16"/>
  <c r="F1328" i="16"/>
  <c r="F1327" i="16"/>
  <c r="F1326" i="16"/>
  <c r="F1325" i="16"/>
  <c r="F1324" i="16"/>
  <c r="F1323" i="16"/>
  <c r="F1322" i="16"/>
  <c r="F1321" i="16"/>
  <c r="F1320" i="16"/>
  <c r="F1319" i="16"/>
  <c r="F1318" i="16"/>
  <c r="F1317" i="16"/>
  <c r="F1316" i="16"/>
  <c r="F1315" i="16"/>
  <c r="F1314" i="16"/>
  <c r="F1313" i="16"/>
  <c r="F1312" i="16"/>
  <c r="F1311" i="16"/>
  <c r="F1310" i="16"/>
  <c r="F1309" i="16"/>
  <c r="F1308" i="16"/>
  <c r="F1307" i="16"/>
  <c r="F1306" i="16"/>
  <c r="F1305" i="16"/>
  <c r="F1304" i="16"/>
  <c r="F1303" i="16"/>
  <c r="F1302" i="16"/>
  <c r="F1301" i="16"/>
  <c r="F1300" i="16"/>
  <c r="F1299" i="16"/>
  <c r="F1298" i="16"/>
  <c r="F1297" i="16"/>
  <c r="F1296" i="16"/>
  <c r="F1295" i="16"/>
  <c r="F1294" i="16"/>
  <c r="F1293" i="16"/>
  <c r="F1292" i="16"/>
  <c r="F1291" i="16"/>
  <c r="F1290" i="16"/>
  <c r="F1289" i="16"/>
  <c r="F1288" i="16"/>
  <c r="F1287" i="16"/>
  <c r="F1286" i="16"/>
  <c r="F1285" i="16"/>
  <c r="F1284" i="16"/>
  <c r="F1283" i="16"/>
  <c r="F1282" i="16"/>
  <c r="F1281" i="16"/>
  <c r="F1280" i="16"/>
  <c r="F1279" i="16"/>
  <c r="F1278" i="16"/>
  <c r="F1277" i="16"/>
  <c r="F1276" i="16"/>
  <c r="F1275" i="16"/>
  <c r="F1274" i="16"/>
  <c r="F1273" i="16"/>
  <c r="F1272" i="16"/>
  <c r="F1271" i="16"/>
  <c r="F1270" i="16"/>
  <c r="F1269" i="16"/>
  <c r="F1268" i="16"/>
  <c r="F1267" i="16"/>
  <c r="F1266" i="16"/>
  <c r="F1265" i="16"/>
  <c r="F1264" i="16"/>
  <c r="F1263" i="16"/>
  <c r="F1262" i="16"/>
  <c r="F1261" i="16"/>
  <c r="F1260" i="16"/>
  <c r="F1259" i="16"/>
  <c r="F1258" i="16"/>
  <c r="F1257" i="16"/>
  <c r="F1256" i="16"/>
  <c r="F1255" i="16"/>
  <c r="F1254" i="16"/>
  <c r="F1253" i="16"/>
  <c r="F1252" i="16"/>
  <c r="F1251" i="16"/>
  <c r="F1250" i="16"/>
  <c r="F1249" i="16"/>
  <c r="F1248" i="16"/>
  <c r="F1247" i="16"/>
  <c r="F1246" i="16"/>
  <c r="F1245" i="16"/>
  <c r="F1244" i="16"/>
  <c r="F1243" i="16"/>
  <c r="F1242" i="16"/>
  <c r="F1241" i="16"/>
  <c r="F1240" i="16"/>
  <c r="F1239" i="16"/>
  <c r="F1238" i="16"/>
  <c r="F1237" i="16"/>
  <c r="F1236" i="16"/>
  <c r="F1235" i="16"/>
  <c r="F1234" i="16"/>
  <c r="F1233" i="16"/>
  <c r="F1232" i="16"/>
  <c r="F1231" i="16"/>
  <c r="F1230" i="16"/>
  <c r="F1229" i="16"/>
  <c r="F1228" i="16"/>
  <c r="F1227" i="16"/>
  <c r="F1226" i="16"/>
  <c r="F1225" i="16"/>
  <c r="F1224" i="16"/>
  <c r="F1223" i="16"/>
  <c r="F1222" i="16"/>
  <c r="F1221" i="16"/>
  <c r="F1220" i="16"/>
  <c r="F1219" i="16"/>
  <c r="F1218" i="16"/>
  <c r="F1217" i="16"/>
  <c r="F1216" i="16"/>
  <c r="F1215" i="16"/>
  <c r="F1214" i="16"/>
  <c r="F1213" i="16"/>
  <c r="F1212" i="16"/>
  <c r="F1211" i="16"/>
  <c r="F1210" i="16"/>
  <c r="F1209" i="16"/>
  <c r="F1208" i="16"/>
  <c r="F1207" i="16"/>
  <c r="F1206" i="16"/>
  <c r="F1205" i="16"/>
  <c r="F1204" i="16"/>
  <c r="F1203" i="16"/>
  <c r="F1202" i="16"/>
  <c r="F1201" i="16"/>
  <c r="F1200" i="16"/>
  <c r="F1199" i="16"/>
  <c r="F1198" i="16"/>
  <c r="F1197" i="16"/>
  <c r="F1196" i="16"/>
  <c r="F1195" i="16"/>
  <c r="F1194" i="16"/>
  <c r="F1193" i="16"/>
  <c r="F1192" i="16"/>
  <c r="F1191" i="16"/>
  <c r="F1190" i="16"/>
  <c r="F1189" i="16"/>
  <c r="F1188" i="16"/>
  <c r="F1187" i="16"/>
  <c r="F1186" i="16"/>
  <c r="F1185" i="16"/>
  <c r="F1184" i="16"/>
  <c r="F1183" i="16"/>
  <c r="F1182" i="16"/>
  <c r="F1181" i="16"/>
  <c r="F1180" i="16"/>
  <c r="F1179" i="16"/>
  <c r="F1178" i="16"/>
  <c r="F1177" i="16"/>
  <c r="F1176" i="16"/>
  <c r="F1175" i="16"/>
  <c r="F1174" i="16"/>
  <c r="F1173" i="16"/>
  <c r="F1172" i="16"/>
  <c r="F1171" i="16"/>
  <c r="F1170" i="16"/>
  <c r="F1169" i="16"/>
  <c r="F1168" i="16"/>
  <c r="F1167" i="16"/>
  <c r="F1166" i="16"/>
  <c r="F1165" i="16"/>
  <c r="F1164" i="16"/>
  <c r="F1163" i="16"/>
  <c r="F1162" i="16"/>
  <c r="F1161" i="16"/>
  <c r="F1160" i="16"/>
  <c r="F1159" i="16"/>
  <c r="F1158" i="16"/>
  <c r="F1157" i="16"/>
  <c r="F1156" i="16"/>
  <c r="F1155" i="16"/>
  <c r="F1154" i="16"/>
  <c r="F1153" i="16"/>
  <c r="F1152" i="16"/>
  <c r="F1151" i="16"/>
  <c r="F1150" i="16"/>
  <c r="F1149" i="16"/>
  <c r="F1148" i="16"/>
  <c r="F1147" i="16"/>
  <c r="F1146" i="16"/>
  <c r="F1145" i="16"/>
  <c r="F1144" i="16"/>
  <c r="F1143" i="16"/>
  <c r="F1142" i="16"/>
  <c r="F1141" i="16"/>
  <c r="F1140" i="16"/>
  <c r="F1139" i="16"/>
  <c r="F1138" i="16"/>
  <c r="F1137" i="16"/>
  <c r="F1136" i="16"/>
  <c r="F1135" i="16"/>
  <c r="F1134" i="16"/>
  <c r="F1133" i="16"/>
  <c r="F1132" i="16"/>
  <c r="F1131" i="16"/>
  <c r="F1130" i="16"/>
  <c r="F1129" i="16"/>
  <c r="F1128" i="16"/>
  <c r="F1127" i="16"/>
  <c r="F1126" i="16"/>
  <c r="F1125" i="16"/>
  <c r="F1124" i="16"/>
  <c r="F1123" i="16"/>
  <c r="F1122" i="16"/>
  <c r="F1121" i="16"/>
  <c r="F1120" i="16"/>
  <c r="F1119" i="16"/>
  <c r="F1118" i="16"/>
  <c r="F1117" i="16"/>
  <c r="F1116" i="16"/>
  <c r="F1115" i="16"/>
  <c r="F1114" i="16"/>
  <c r="F1113" i="16"/>
  <c r="F1112" i="16"/>
  <c r="F1111" i="16"/>
  <c r="F1110" i="16"/>
  <c r="F1109" i="16"/>
  <c r="F1108" i="16"/>
  <c r="F1107" i="16"/>
  <c r="F1106" i="16"/>
  <c r="F1105" i="16"/>
  <c r="F1104" i="16"/>
  <c r="F1103" i="16"/>
  <c r="F1102" i="16"/>
  <c r="F1101" i="16"/>
  <c r="F1100" i="16"/>
  <c r="F1099" i="16"/>
  <c r="F1098" i="16"/>
  <c r="F1097" i="16"/>
  <c r="F1096" i="16"/>
  <c r="F1095" i="16"/>
  <c r="F1094" i="16"/>
  <c r="F1093" i="16"/>
  <c r="F1092" i="16"/>
  <c r="F1091" i="16"/>
  <c r="F1090" i="16"/>
  <c r="F1089" i="16"/>
  <c r="F1088" i="16"/>
  <c r="F1087" i="16"/>
  <c r="F1086" i="16"/>
  <c r="F1085" i="16"/>
  <c r="F1084" i="16"/>
  <c r="F1083" i="16"/>
  <c r="F1082" i="16"/>
  <c r="F1081" i="16"/>
  <c r="F1080" i="16"/>
  <c r="F1079" i="16"/>
  <c r="F1078" i="16"/>
  <c r="F1077" i="16"/>
  <c r="F1076" i="16"/>
  <c r="F1075" i="16"/>
  <c r="F1074" i="16"/>
  <c r="F1073" i="16"/>
  <c r="F1072" i="16"/>
  <c r="F1071" i="16"/>
  <c r="F1070" i="16"/>
  <c r="F1069" i="16"/>
  <c r="F1068" i="16"/>
  <c r="F1067" i="16"/>
  <c r="F1066" i="16"/>
  <c r="F1065" i="16"/>
  <c r="F1064" i="16"/>
  <c r="F1063" i="16"/>
  <c r="F1062" i="16"/>
  <c r="F1061" i="16"/>
  <c r="F1060" i="16"/>
  <c r="F1059" i="16"/>
  <c r="F1058" i="16"/>
  <c r="F1057" i="16"/>
  <c r="F1056" i="16"/>
  <c r="F1055" i="16"/>
  <c r="F1054" i="16"/>
  <c r="F1053" i="16"/>
  <c r="F1052" i="16"/>
  <c r="F1051" i="16"/>
  <c r="F1050" i="16"/>
  <c r="F1049" i="16"/>
  <c r="F1048" i="16"/>
  <c r="F1047" i="16"/>
  <c r="F1046" i="16"/>
  <c r="F1045" i="16"/>
  <c r="F1044" i="16"/>
  <c r="F1043" i="16"/>
  <c r="F1042" i="16"/>
  <c r="F1041" i="16"/>
  <c r="F1040" i="16"/>
  <c r="F1039" i="16"/>
  <c r="F1038" i="16"/>
  <c r="F1037" i="16"/>
  <c r="F1036" i="16"/>
  <c r="F1035" i="16"/>
  <c r="F1034" i="16"/>
  <c r="F1033" i="16"/>
  <c r="F1032" i="16"/>
  <c r="F1031" i="16"/>
  <c r="F1030" i="16"/>
  <c r="F1029" i="16"/>
  <c r="F1028" i="16"/>
  <c r="F1027" i="16"/>
  <c r="F1026" i="16"/>
  <c r="F1025" i="16"/>
  <c r="F1024" i="16"/>
  <c r="F1023" i="16"/>
  <c r="F1022" i="16"/>
  <c r="F1021" i="16"/>
  <c r="F1020" i="16"/>
  <c r="F1019" i="16"/>
  <c r="F1018" i="16"/>
  <c r="F1017" i="16"/>
  <c r="F1016" i="16"/>
  <c r="F1015" i="16"/>
  <c r="F1014" i="16"/>
  <c r="F1013" i="16"/>
  <c r="F1012" i="16"/>
  <c r="F1011" i="16"/>
  <c r="F1010" i="16"/>
  <c r="F1009" i="16"/>
  <c r="F1008" i="16"/>
  <c r="F1007" i="16"/>
  <c r="F1006" i="16"/>
  <c r="F1005" i="16"/>
  <c r="F1004" i="16"/>
  <c r="F1003" i="16"/>
  <c r="F1002" i="16"/>
  <c r="F1001" i="16"/>
  <c r="F1000" i="16"/>
  <c r="F999" i="16"/>
  <c r="F998" i="16"/>
  <c r="F997" i="16"/>
  <c r="F996" i="16"/>
  <c r="F995" i="16"/>
  <c r="F994" i="16"/>
  <c r="F993" i="16"/>
  <c r="F992" i="16"/>
  <c r="F991" i="16"/>
  <c r="F990" i="16"/>
  <c r="F989" i="16"/>
  <c r="F988" i="16"/>
  <c r="F987" i="16"/>
  <c r="F986" i="16"/>
  <c r="F985" i="16"/>
  <c r="F984" i="16"/>
  <c r="F983" i="16"/>
  <c r="F982" i="16"/>
  <c r="F981" i="16"/>
  <c r="F980" i="16"/>
  <c r="F979" i="16"/>
  <c r="F978" i="16"/>
  <c r="F977" i="16"/>
  <c r="F976" i="16"/>
  <c r="F975" i="16"/>
  <c r="F974" i="16"/>
  <c r="F973" i="16"/>
  <c r="F972" i="16"/>
  <c r="F971" i="16"/>
  <c r="F970" i="16"/>
  <c r="F969" i="16"/>
  <c r="F968" i="16"/>
  <c r="F967" i="16"/>
  <c r="F966" i="16"/>
  <c r="F965" i="16"/>
  <c r="F964" i="16"/>
  <c r="F963" i="16"/>
  <c r="F962" i="16"/>
  <c r="F961" i="16"/>
  <c r="F960" i="16"/>
  <c r="F959" i="16"/>
  <c r="F958" i="16"/>
  <c r="F957" i="16"/>
  <c r="F956" i="16"/>
  <c r="F955" i="16"/>
  <c r="F954" i="16"/>
  <c r="F953" i="16"/>
  <c r="F952" i="16"/>
  <c r="F951" i="16"/>
  <c r="F950" i="16"/>
  <c r="F949" i="16"/>
  <c r="F948" i="16"/>
  <c r="F947" i="16"/>
  <c r="F946" i="16"/>
  <c r="F945" i="16"/>
  <c r="F944" i="16"/>
  <c r="F943" i="16"/>
  <c r="F942" i="16"/>
  <c r="F941" i="16"/>
  <c r="F940" i="16"/>
  <c r="F939" i="16"/>
  <c r="F938" i="16"/>
  <c r="F937" i="16"/>
  <c r="F936" i="16"/>
  <c r="F935" i="16"/>
  <c r="F934" i="16"/>
  <c r="F933" i="16"/>
  <c r="F932" i="16"/>
  <c r="F931" i="16"/>
  <c r="F930" i="16"/>
  <c r="F929" i="16"/>
  <c r="F928" i="16"/>
  <c r="F927" i="16"/>
  <c r="F926" i="16"/>
  <c r="F925" i="16"/>
  <c r="F924" i="16"/>
  <c r="F923" i="16"/>
  <c r="F922" i="16"/>
  <c r="F921" i="16"/>
  <c r="F920" i="16"/>
  <c r="F919" i="16"/>
  <c r="F918" i="16"/>
  <c r="F917" i="16"/>
  <c r="F916" i="16"/>
  <c r="F915" i="16"/>
  <c r="F914" i="16"/>
  <c r="F913" i="16"/>
  <c r="F912" i="16"/>
  <c r="F911" i="16"/>
  <c r="F910" i="16"/>
  <c r="F909" i="16"/>
  <c r="F908" i="16"/>
  <c r="F907" i="16"/>
  <c r="F906" i="16"/>
  <c r="F905" i="16"/>
  <c r="F904" i="16"/>
  <c r="F903" i="16"/>
  <c r="F902" i="16"/>
  <c r="F901" i="16"/>
  <c r="F900" i="16"/>
  <c r="F899" i="16"/>
  <c r="F898" i="16"/>
  <c r="F897" i="16"/>
  <c r="F896" i="16"/>
  <c r="F895" i="16"/>
  <c r="F894" i="16"/>
  <c r="F893" i="16"/>
  <c r="F892" i="16"/>
  <c r="F891" i="16"/>
  <c r="F890" i="16"/>
  <c r="F889" i="16"/>
  <c r="F888" i="16"/>
  <c r="F887" i="16"/>
  <c r="F886" i="16"/>
  <c r="F885" i="16"/>
  <c r="F884" i="16"/>
  <c r="F883" i="16"/>
  <c r="F882" i="16"/>
  <c r="F881" i="16"/>
  <c r="F880" i="16"/>
  <c r="F879" i="16"/>
  <c r="F878" i="16"/>
  <c r="F877" i="16"/>
  <c r="F876" i="16"/>
  <c r="F875" i="16"/>
  <c r="F874" i="16"/>
  <c r="F873" i="16"/>
  <c r="F872" i="16"/>
  <c r="F871" i="16"/>
  <c r="F870" i="16"/>
  <c r="F869" i="16"/>
  <c r="F868" i="16"/>
  <c r="F867" i="16"/>
  <c r="F866" i="16"/>
  <c r="F865" i="16"/>
  <c r="F864" i="16"/>
  <c r="F863" i="16"/>
  <c r="F862" i="16"/>
  <c r="F861" i="16"/>
  <c r="F860" i="16"/>
  <c r="F859" i="16"/>
  <c r="F858" i="16"/>
  <c r="F857" i="16"/>
  <c r="F856" i="16"/>
  <c r="F855" i="16"/>
  <c r="F854" i="16"/>
  <c r="F853" i="16"/>
  <c r="F852" i="16"/>
  <c r="F851" i="16"/>
  <c r="F850" i="16"/>
  <c r="F849" i="16"/>
  <c r="F848" i="16"/>
  <c r="F847" i="16"/>
  <c r="F846" i="16"/>
  <c r="F845" i="16"/>
  <c r="F844" i="16"/>
  <c r="F843" i="16"/>
  <c r="F842" i="16"/>
  <c r="F841" i="16"/>
  <c r="F840" i="16"/>
  <c r="F839" i="16"/>
  <c r="F838" i="16"/>
  <c r="F837" i="16"/>
  <c r="F836" i="16"/>
  <c r="F835" i="16"/>
  <c r="F834" i="16"/>
  <c r="F833" i="16"/>
  <c r="F832" i="16"/>
  <c r="F831" i="16"/>
  <c r="F830" i="16"/>
  <c r="F829" i="16"/>
  <c r="F828" i="16"/>
  <c r="F827" i="16"/>
  <c r="F826" i="16"/>
  <c r="F825" i="16"/>
  <c r="F824" i="16"/>
  <c r="F823" i="16"/>
  <c r="F822" i="16"/>
  <c r="F821" i="16"/>
  <c r="F820" i="16"/>
  <c r="F819" i="16"/>
  <c r="F818" i="16"/>
  <c r="F817" i="16"/>
  <c r="F816" i="16"/>
  <c r="F815" i="16"/>
  <c r="F814" i="16"/>
  <c r="F813" i="16"/>
  <c r="F812" i="16"/>
  <c r="F811" i="16"/>
  <c r="F810" i="16"/>
  <c r="F809" i="16"/>
  <c r="F808" i="16"/>
  <c r="F807" i="16"/>
  <c r="F806" i="16"/>
  <c r="F805" i="16"/>
  <c r="F804" i="16"/>
  <c r="F803" i="16"/>
  <c r="F802" i="16"/>
  <c r="F801" i="16"/>
  <c r="F800" i="16"/>
  <c r="F799" i="16"/>
  <c r="F798" i="16"/>
  <c r="F797" i="16"/>
  <c r="F796" i="16"/>
  <c r="F795" i="16"/>
  <c r="F794" i="16"/>
  <c r="F793" i="16"/>
  <c r="F792" i="16"/>
  <c r="F791" i="16"/>
  <c r="F790" i="16"/>
  <c r="F789" i="16"/>
  <c r="F788" i="16"/>
  <c r="F787" i="16"/>
  <c r="F786" i="16"/>
  <c r="F785" i="16"/>
  <c r="F784" i="16"/>
  <c r="F783" i="16"/>
  <c r="F782" i="16"/>
  <c r="F781" i="16"/>
  <c r="F780" i="16"/>
  <c r="F779" i="16"/>
  <c r="F778" i="16"/>
  <c r="F777" i="16"/>
  <c r="F776" i="16"/>
  <c r="F775" i="16"/>
  <c r="F774" i="16"/>
  <c r="F773" i="16"/>
  <c r="F772" i="16"/>
  <c r="F771" i="16"/>
  <c r="F770" i="16"/>
  <c r="F769" i="16"/>
  <c r="F768" i="16"/>
  <c r="F767" i="16"/>
  <c r="F766" i="16"/>
  <c r="F765" i="16"/>
  <c r="F764" i="16"/>
  <c r="F763" i="16"/>
  <c r="F762" i="16"/>
  <c r="F761" i="16"/>
  <c r="F760" i="16"/>
  <c r="F759" i="16"/>
  <c r="F758" i="16"/>
  <c r="F757" i="16"/>
  <c r="F756" i="16"/>
  <c r="F755" i="16"/>
  <c r="F754" i="16"/>
  <c r="F753" i="16"/>
  <c r="F752" i="16"/>
  <c r="F751" i="16"/>
  <c r="F750" i="16"/>
  <c r="F749" i="16"/>
  <c r="F748" i="16"/>
  <c r="F747" i="16"/>
  <c r="F746" i="16"/>
  <c r="F745" i="16"/>
  <c r="F744" i="16"/>
  <c r="F743" i="16"/>
  <c r="F742" i="16"/>
  <c r="F741" i="16"/>
  <c r="F740" i="16"/>
  <c r="F739" i="16"/>
  <c r="F738" i="16"/>
  <c r="F737" i="16"/>
  <c r="F736" i="16"/>
  <c r="F735" i="16"/>
  <c r="F734" i="16"/>
  <c r="F733" i="16"/>
  <c r="F732" i="16"/>
  <c r="F731" i="16"/>
  <c r="F730" i="16"/>
  <c r="F729" i="16"/>
  <c r="F728" i="16"/>
  <c r="F727" i="16"/>
  <c r="F726" i="16"/>
  <c r="F725" i="16"/>
  <c r="F724" i="16"/>
  <c r="F723" i="16"/>
  <c r="F722" i="16"/>
  <c r="F721" i="16"/>
  <c r="F720" i="16"/>
  <c r="F719" i="16"/>
  <c r="F718" i="16"/>
  <c r="F717" i="16"/>
  <c r="F716" i="16"/>
  <c r="F715" i="16"/>
  <c r="F714" i="16"/>
  <c r="F713" i="16"/>
  <c r="F712" i="16"/>
  <c r="F711" i="16"/>
  <c r="F710" i="16"/>
  <c r="F709" i="16"/>
  <c r="F708" i="16"/>
  <c r="F707" i="16"/>
  <c r="F706" i="16"/>
  <c r="F705" i="16"/>
  <c r="F704" i="16"/>
  <c r="F703" i="16"/>
  <c r="F702" i="16"/>
  <c r="F701" i="16"/>
  <c r="F700" i="16"/>
  <c r="F699" i="16"/>
  <c r="F698" i="16"/>
  <c r="F697" i="16"/>
  <c r="F696" i="16"/>
  <c r="F695" i="16"/>
  <c r="F694" i="16"/>
  <c r="F693" i="16"/>
  <c r="F692" i="16"/>
  <c r="F691" i="16"/>
  <c r="F690" i="16"/>
  <c r="F689" i="16"/>
  <c r="F688" i="16"/>
  <c r="F687" i="16"/>
  <c r="F686" i="16"/>
  <c r="F685" i="16"/>
  <c r="F684" i="16"/>
  <c r="F683" i="16"/>
  <c r="F682" i="16"/>
  <c r="F681" i="16"/>
  <c r="F680" i="16"/>
  <c r="F679" i="16"/>
  <c r="F678" i="16"/>
  <c r="F677" i="16"/>
  <c r="F676" i="16"/>
  <c r="F675" i="16"/>
  <c r="F674" i="16"/>
  <c r="F673" i="16"/>
  <c r="F672" i="16"/>
  <c r="F671" i="16"/>
  <c r="F670" i="16"/>
  <c r="F669" i="16"/>
  <c r="F668" i="16"/>
  <c r="F667" i="16"/>
  <c r="F666" i="16"/>
  <c r="F665" i="16"/>
  <c r="F664" i="16"/>
  <c r="F663" i="16"/>
  <c r="F662" i="16"/>
  <c r="F661" i="16"/>
  <c r="F660" i="16"/>
  <c r="F659" i="16"/>
  <c r="F658" i="16"/>
  <c r="F657" i="16"/>
  <c r="F656" i="16"/>
  <c r="F655" i="16"/>
  <c r="F654" i="16"/>
  <c r="F653" i="16"/>
  <c r="F652" i="16"/>
  <c r="F651" i="16"/>
  <c r="F650" i="16"/>
  <c r="F649" i="16"/>
  <c r="F648" i="16"/>
  <c r="F647" i="16"/>
  <c r="F646" i="16"/>
  <c r="F645" i="16"/>
  <c r="F644" i="16"/>
  <c r="F643" i="16"/>
  <c r="F642" i="16"/>
  <c r="F641" i="16"/>
  <c r="F640" i="16"/>
  <c r="F639" i="16"/>
  <c r="F638" i="16"/>
  <c r="F637" i="16"/>
  <c r="F636" i="16"/>
  <c r="F635" i="16"/>
  <c r="F634" i="16"/>
  <c r="F633" i="16"/>
  <c r="F632" i="16"/>
  <c r="F631" i="16"/>
  <c r="F630" i="16"/>
  <c r="F629" i="16"/>
  <c r="F628" i="16"/>
  <c r="F627" i="16"/>
  <c r="F626" i="16"/>
  <c r="F625" i="16"/>
  <c r="F624" i="16"/>
  <c r="F623" i="16"/>
  <c r="F622" i="16"/>
  <c r="F621" i="16"/>
  <c r="F620" i="16"/>
  <c r="F619" i="16"/>
  <c r="F618" i="16"/>
  <c r="F617" i="16"/>
  <c r="F616" i="16"/>
  <c r="F615" i="16"/>
  <c r="F614" i="16"/>
  <c r="F613" i="16"/>
  <c r="F612" i="16"/>
  <c r="F611" i="16"/>
  <c r="F610" i="16"/>
  <c r="F609" i="16"/>
  <c r="F608" i="16"/>
  <c r="F607" i="16"/>
  <c r="F606" i="16"/>
  <c r="F605" i="16"/>
  <c r="F604" i="16"/>
  <c r="F603" i="16"/>
  <c r="F602" i="16"/>
  <c r="F601" i="16"/>
  <c r="F600" i="16"/>
  <c r="F599" i="16"/>
  <c r="F598" i="16"/>
  <c r="F597" i="16"/>
  <c r="F596" i="16"/>
  <c r="F595" i="16"/>
  <c r="F594" i="16"/>
  <c r="F593" i="16"/>
  <c r="F592" i="16"/>
  <c r="F591" i="16"/>
  <c r="F590" i="16"/>
  <c r="F589" i="16"/>
  <c r="F588" i="16"/>
  <c r="F587" i="16"/>
  <c r="F586" i="16"/>
  <c r="F585" i="16"/>
  <c r="F584" i="16"/>
  <c r="F583" i="16"/>
  <c r="F582" i="16"/>
  <c r="F581" i="16"/>
  <c r="F580" i="16"/>
  <c r="F579" i="16"/>
  <c r="F578" i="16"/>
  <c r="F577" i="16"/>
  <c r="F576" i="16"/>
  <c r="F575" i="16"/>
  <c r="F574" i="16"/>
  <c r="F573" i="16"/>
  <c r="F572" i="16"/>
  <c r="F571" i="16"/>
  <c r="F570" i="16"/>
  <c r="F569" i="16"/>
  <c r="F568" i="16"/>
  <c r="F567" i="16"/>
  <c r="F566" i="16"/>
  <c r="F565" i="16"/>
  <c r="F564" i="16"/>
  <c r="F563" i="16"/>
  <c r="F562" i="16"/>
  <c r="F561" i="16"/>
  <c r="F560" i="16"/>
  <c r="F559" i="16"/>
  <c r="F558" i="16"/>
  <c r="F557" i="16"/>
  <c r="F556" i="16"/>
  <c r="F555" i="16"/>
  <c r="F554" i="16"/>
  <c r="F553" i="16"/>
  <c r="F552" i="16"/>
  <c r="F551" i="16"/>
  <c r="F550" i="16"/>
  <c r="F549" i="16"/>
  <c r="F548" i="16"/>
  <c r="F547" i="16"/>
  <c r="F546" i="16"/>
  <c r="F545" i="16"/>
  <c r="F544" i="16"/>
  <c r="F543" i="16"/>
  <c r="F542" i="16"/>
  <c r="F541" i="16"/>
  <c r="F540" i="16"/>
  <c r="F539" i="16"/>
  <c r="F538" i="16"/>
  <c r="F537" i="16"/>
  <c r="F536" i="16"/>
  <c r="F535" i="16"/>
  <c r="F534" i="16"/>
  <c r="F533" i="16"/>
  <c r="F532" i="16"/>
  <c r="F531" i="16"/>
  <c r="F530" i="16"/>
  <c r="F529" i="16"/>
  <c r="F528" i="16"/>
  <c r="F527" i="16"/>
  <c r="F526" i="16"/>
  <c r="F525" i="16"/>
  <c r="F524" i="16"/>
  <c r="F523" i="16"/>
  <c r="F522" i="16"/>
  <c r="F521" i="16"/>
  <c r="F520" i="16"/>
  <c r="F519" i="16"/>
  <c r="F518" i="16"/>
  <c r="F517" i="16"/>
  <c r="F516" i="16"/>
  <c r="F515" i="16"/>
  <c r="F514" i="16"/>
  <c r="F513" i="16"/>
  <c r="F512" i="16"/>
  <c r="F511" i="16"/>
  <c r="F510" i="16"/>
  <c r="F509" i="16"/>
  <c r="F508" i="16"/>
  <c r="F507" i="16"/>
  <c r="F506" i="16"/>
  <c r="F505" i="16"/>
  <c r="F504" i="16"/>
  <c r="F503" i="16"/>
  <c r="F502" i="16"/>
  <c r="F501" i="16"/>
  <c r="F500" i="16"/>
  <c r="F499" i="16"/>
  <c r="F498" i="16"/>
  <c r="F497" i="16"/>
  <c r="F496" i="16"/>
  <c r="F495" i="16"/>
  <c r="F494" i="16"/>
  <c r="F493" i="16"/>
  <c r="F492" i="16"/>
  <c r="F491" i="16"/>
  <c r="F490" i="16"/>
  <c r="F489" i="16"/>
  <c r="F488" i="16"/>
  <c r="F487" i="16"/>
  <c r="F486" i="16"/>
  <c r="F485" i="16"/>
  <c r="F484" i="16"/>
  <c r="F483" i="16"/>
  <c r="F482" i="16"/>
  <c r="F481" i="16"/>
  <c r="F480" i="16"/>
  <c r="F479" i="16"/>
  <c r="F478" i="16"/>
  <c r="F477" i="16"/>
  <c r="F476" i="16"/>
  <c r="F475" i="16"/>
  <c r="F474" i="16"/>
  <c r="F473" i="16"/>
  <c r="F472" i="16"/>
  <c r="F471" i="16"/>
  <c r="F470" i="16"/>
  <c r="F469" i="16"/>
  <c r="F468" i="16"/>
  <c r="F467" i="16"/>
  <c r="F466" i="16"/>
  <c r="F465" i="16"/>
  <c r="F464" i="16"/>
  <c r="F463" i="16"/>
  <c r="F462" i="16"/>
  <c r="F461" i="16"/>
  <c r="F460" i="16"/>
  <c r="F459" i="16"/>
  <c r="F458" i="16"/>
  <c r="F457" i="16"/>
  <c r="F456" i="16"/>
  <c r="F455" i="16"/>
  <c r="F454" i="16"/>
  <c r="F453" i="16"/>
  <c r="F452" i="16"/>
  <c r="F451" i="16"/>
  <c r="F450" i="16"/>
  <c r="F449" i="16"/>
  <c r="F448" i="16"/>
  <c r="F447" i="16"/>
  <c r="F446" i="16"/>
  <c r="F445" i="16"/>
  <c r="F444" i="16"/>
  <c r="F443" i="16"/>
  <c r="F442" i="16"/>
  <c r="F441" i="16"/>
  <c r="F440" i="16"/>
  <c r="F439" i="16"/>
  <c r="F438" i="16"/>
  <c r="F437" i="16"/>
  <c r="F436" i="16"/>
  <c r="F435" i="16"/>
  <c r="F434" i="16"/>
  <c r="F433" i="16"/>
  <c r="F432" i="16"/>
  <c r="F431" i="16"/>
  <c r="F430" i="16"/>
  <c r="F429" i="16"/>
  <c r="F428" i="16"/>
  <c r="F427" i="16"/>
  <c r="F426" i="16"/>
  <c r="F425" i="16"/>
  <c r="F424" i="16"/>
  <c r="F423" i="16"/>
  <c r="F422" i="16"/>
  <c r="F421" i="16"/>
  <c r="F420" i="16"/>
  <c r="F419" i="16"/>
  <c r="F418" i="16"/>
  <c r="F417" i="16"/>
  <c r="F416" i="16"/>
  <c r="F415" i="16"/>
  <c r="F414" i="16"/>
  <c r="F413" i="16"/>
  <c r="F412" i="16"/>
  <c r="F411" i="16"/>
  <c r="F410" i="16"/>
  <c r="F409" i="16"/>
  <c r="F408" i="16"/>
  <c r="F407" i="16"/>
  <c r="F406" i="16"/>
  <c r="F405" i="16"/>
  <c r="F404" i="16"/>
  <c r="F403" i="16"/>
  <c r="F402" i="16"/>
  <c r="F401" i="16"/>
  <c r="F400" i="16"/>
  <c r="F399" i="16"/>
  <c r="F398" i="16"/>
  <c r="F397" i="16"/>
  <c r="F396" i="16"/>
  <c r="F395" i="16"/>
  <c r="F394" i="16"/>
  <c r="F393" i="16"/>
  <c r="F392" i="16"/>
  <c r="F391" i="16"/>
  <c r="F390" i="16"/>
  <c r="F389" i="16"/>
  <c r="F388" i="16"/>
  <c r="F387" i="16"/>
  <c r="F386" i="16"/>
  <c r="F385" i="16"/>
  <c r="F384" i="16"/>
  <c r="F383" i="16"/>
  <c r="F382" i="16"/>
  <c r="F381" i="16"/>
  <c r="F380" i="16"/>
  <c r="F379" i="16"/>
  <c r="F378" i="16"/>
  <c r="F377" i="16"/>
  <c r="F376" i="16"/>
  <c r="F375" i="16"/>
  <c r="F374" i="16"/>
  <c r="F373" i="16"/>
  <c r="F372" i="16"/>
  <c r="F371" i="16"/>
  <c r="F370" i="16"/>
  <c r="F369" i="16"/>
  <c r="F368" i="16"/>
  <c r="F367" i="16"/>
  <c r="F366" i="16"/>
  <c r="F365" i="16"/>
  <c r="F364" i="16"/>
  <c r="F363" i="16"/>
  <c r="F362" i="16"/>
  <c r="F361" i="16"/>
  <c r="F360" i="16"/>
  <c r="F359" i="16"/>
  <c r="F358" i="16"/>
  <c r="F357" i="16"/>
  <c r="F356" i="16"/>
  <c r="F355" i="16"/>
  <c r="F354" i="16"/>
  <c r="F353" i="16"/>
  <c r="F352" i="16"/>
  <c r="F351" i="16"/>
  <c r="F350" i="16"/>
  <c r="F349" i="16"/>
  <c r="F348" i="16"/>
  <c r="F347" i="16"/>
  <c r="F346" i="16"/>
  <c r="F345" i="16"/>
  <c r="F344" i="16"/>
  <c r="F343" i="16"/>
  <c r="F342" i="16"/>
  <c r="F341" i="16"/>
  <c r="F340" i="16"/>
  <c r="F339" i="16"/>
  <c r="F338" i="16"/>
  <c r="F337" i="16"/>
  <c r="F336" i="16"/>
  <c r="F335" i="16"/>
  <c r="F334" i="16"/>
  <c r="F333" i="16"/>
  <c r="F332" i="16"/>
  <c r="F331" i="16"/>
  <c r="F330" i="16"/>
  <c r="F329" i="16"/>
  <c r="F328" i="16"/>
  <c r="F327" i="16"/>
  <c r="F326" i="16"/>
  <c r="F325" i="16"/>
  <c r="F324" i="16"/>
  <c r="F323" i="16"/>
  <c r="F322" i="16"/>
  <c r="F321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5" i="16"/>
  <c r="F264" i="16"/>
  <c r="F263" i="16"/>
  <c r="F262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3008" i="15"/>
  <c r="F3007" i="15"/>
  <c r="F3006" i="15"/>
  <c r="F3005" i="15"/>
  <c r="F3004" i="15"/>
  <c r="F3003" i="15"/>
  <c r="F3002" i="15"/>
  <c r="F3001" i="15"/>
  <c r="F3000" i="15"/>
  <c r="F2999" i="15"/>
  <c r="F2998" i="15"/>
  <c r="F2997" i="15"/>
  <c r="F2996" i="15"/>
  <c r="F2995" i="15"/>
  <c r="F2994" i="15"/>
  <c r="F2993" i="15"/>
  <c r="F2992" i="15"/>
  <c r="F2991" i="15"/>
  <c r="F2990" i="15"/>
  <c r="F2989" i="15"/>
  <c r="F2988" i="15"/>
  <c r="F2987" i="15"/>
  <c r="F2986" i="15"/>
  <c r="F2985" i="15"/>
  <c r="F2984" i="15"/>
  <c r="F2983" i="15"/>
  <c r="F2982" i="15"/>
  <c r="F2981" i="15"/>
  <c r="F2980" i="15"/>
  <c r="F2979" i="15"/>
  <c r="F2978" i="15"/>
  <c r="F2977" i="15"/>
  <c r="F2976" i="15"/>
  <c r="F2975" i="15"/>
  <c r="F2974" i="15"/>
  <c r="F2973" i="15"/>
  <c r="F2972" i="15"/>
  <c r="F2971" i="15"/>
  <c r="F2970" i="15"/>
  <c r="F2969" i="15"/>
  <c r="F2968" i="15"/>
  <c r="F2967" i="15"/>
  <c r="F2966" i="15"/>
  <c r="F2965" i="15"/>
  <c r="F2964" i="15"/>
  <c r="F2963" i="15"/>
  <c r="F2962" i="15"/>
  <c r="F2961" i="15"/>
  <c r="F2960" i="15"/>
  <c r="F2959" i="15"/>
  <c r="F2958" i="15"/>
  <c r="F2957" i="15"/>
  <c r="F2956" i="15"/>
  <c r="F2955" i="15"/>
  <c r="F2954" i="15"/>
  <c r="F2953" i="15"/>
  <c r="F2952" i="15"/>
  <c r="F2951" i="15"/>
  <c r="F2950" i="15"/>
  <c r="F2949" i="15"/>
  <c r="F2948" i="15"/>
  <c r="F2947" i="15"/>
  <c r="F2946" i="15"/>
  <c r="F2945" i="15"/>
  <c r="F2944" i="15"/>
  <c r="F2943" i="15"/>
  <c r="F2942" i="15"/>
  <c r="F2941" i="15"/>
  <c r="F2940" i="15"/>
  <c r="F2939" i="15"/>
  <c r="F2938" i="15"/>
  <c r="F2937" i="15"/>
  <c r="F2936" i="15"/>
  <c r="F2935" i="15"/>
  <c r="F2934" i="15"/>
  <c r="F2933" i="15"/>
  <c r="F2932" i="15"/>
  <c r="F2931" i="15"/>
  <c r="F2930" i="15"/>
  <c r="F2929" i="15"/>
  <c r="F2928" i="15"/>
  <c r="F2927" i="15"/>
  <c r="F2926" i="15"/>
  <c r="F2925" i="15"/>
  <c r="F2924" i="15"/>
  <c r="F2923" i="15"/>
  <c r="F2922" i="15"/>
  <c r="F2921" i="15"/>
  <c r="F2920" i="15"/>
  <c r="F2919" i="15"/>
  <c r="F2918" i="15"/>
  <c r="F2917" i="15"/>
  <c r="F2916" i="15"/>
  <c r="F2915" i="15"/>
  <c r="F2914" i="15"/>
  <c r="F2913" i="15"/>
  <c r="F2912" i="15"/>
  <c r="F2911" i="15"/>
  <c r="F2910" i="15"/>
  <c r="F2909" i="15"/>
  <c r="F2908" i="15"/>
  <c r="F2907" i="15"/>
  <c r="F2906" i="15"/>
  <c r="F2905" i="15"/>
  <c r="F2904" i="15"/>
  <c r="F2903" i="15"/>
  <c r="F2902" i="15"/>
  <c r="F2901" i="15"/>
  <c r="F2900" i="15"/>
  <c r="F2899" i="15"/>
  <c r="F2898" i="15"/>
  <c r="F2897" i="15"/>
  <c r="F2896" i="15"/>
  <c r="F2895" i="15"/>
  <c r="F2894" i="15"/>
  <c r="F2893" i="15"/>
  <c r="F2892" i="15"/>
  <c r="F2891" i="15"/>
  <c r="F2890" i="15"/>
  <c r="F2889" i="15"/>
  <c r="F2888" i="15"/>
  <c r="F2887" i="15"/>
  <c r="F2886" i="15"/>
  <c r="F2885" i="15"/>
  <c r="F2884" i="15"/>
  <c r="F2883" i="15"/>
  <c r="F2882" i="15"/>
  <c r="F2881" i="15"/>
  <c r="F2880" i="15"/>
  <c r="F2879" i="15"/>
  <c r="F2878" i="15"/>
  <c r="F2877" i="15"/>
  <c r="F2876" i="15"/>
  <c r="F2875" i="15"/>
  <c r="F2874" i="15"/>
  <c r="F2873" i="15"/>
  <c r="F2872" i="15"/>
  <c r="F2871" i="15"/>
  <c r="F2870" i="15"/>
  <c r="F2869" i="15"/>
  <c r="F2868" i="15"/>
  <c r="F2867" i="15"/>
  <c r="F2866" i="15"/>
  <c r="F2865" i="15"/>
  <c r="F2864" i="15"/>
  <c r="F2863" i="15"/>
  <c r="F2862" i="15"/>
  <c r="F2861" i="15"/>
  <c r="F2860" i="15"/>
  <c r="F2859" i="15"/>
  <c r="F2858" i="15"/>
  <c r="F2857" i="15"/>
  <c r="F2856" i="15"/>
  <c r="F2855" i="15"/>
  <c r="F2854" i="15"/>
  <c r="F2853" i="15"/>
  <c r="F2852" i="15"/>
  <c r="F2851" i="15"/>
  <c r="F2850" i="15"/>
  <c r="F2849" i="15"/>
  <c r="F2848" i="15"/>
  <c r="F2847" i="15"/>
  <c r="F2846" i="15"/>
  <c r="F2845" i="15"/>
  <c r="F2844" i="15"/>
  <c r="F2843" i="15"/>
  <c r="F2842" i="15"/>
  <c r="F2841" i="15"/>
  <c r="F2840" i="15"/>
  <c r="F2839" i="15"/>
  <c r="F2838" i="15"/>
  <c r="F2837" i="15"/>
  <c r="F2836" i="15"/>
  <c r="F2835" i="15"/>
  <c r="F2834" i="15"/>
  <c r="F2833" i="15"/>
  <c r="F2832" i="15"/>
  <c r="F2831" i="15"/>
  <c r="F2830" i="15"/>
  <c r="F2829" i="15"/>
  <c r="F2828" i="15"/>
  <c r="F2827" i="15"/>
  <c r="F2826" i="15"/>
  <c r="F2825" i="15"/>
  <c r="F2824" i="15"/>
  <c r="F2823" i="15"/>
  <c r="F2822" i="15"/>
  <c r="F2821" i="15"/>
  <c r="F2820" i="15"/>
  <c r="F2819" i="15"/>
  <c r="F2818" i="15"/>
  <c r="F2817" i="15"/>
  <c r="F2816" i="15"/>
  <c r="F2815" i="15"/>
  <c r="F2814" i="15"/>
  <c r="F2813" i="15"/>
  <c r="F2812" i="15"/>
  <c r="F2811" i="15"/>
  <c r="F2810" i="15"/>
  <c r="F2809" i="15"/>
  <c r="F2808" i="15"/>
  <c r="F2807" i="15"/>
  <c r="F2806" i="15"/>
  <c r="F2805" i="15"/>
  <c r="F2804" i="15"/>
  <c r="F2803" i="15"/>
  <c r="F2802" i="15"/>
  <c r="F2801" i="15"/>
  <c r="F2800" i="15"/>
  <c r="F2799" i="15"/>
  <c r="F2798" i="15"/>
  <c r="F2797" i="15"/>
  <c r="F2796" i="15"/>
  <c r="F2795" i="15"/>
  <c r="F2794" i="15"/>
  <c r="F2793" i="15"/>
  <c r="F2792" i="15"/>
  <c r="F2791" i="15"/>
  <c r="F2790" i="15"/>
  <c r="F2789" i="15"/>
  <c r="F2788" i="15"/>
  <c r="F2787" i="15"/>
  <c r="F2786" i="15"/>
  <c r="F2785" i="15"/>
  <c r="F2784" i="15"/>
  <c r="F2783" i="15"/>
  <c r="F2782" i="15"/>
  <c r="F2781" i="15"/>
  <c r="F2780" i="15"/>
  <c r="F2779" i="15"/>
  <c r="F2778" i="15"/>
  <c r="F2777" i="15"/>
  <c r="F2776" i="15"/>
  <c r="F2775" i="15"/>
  <c r="F2774" i="15"/>
  <c r="F2773" i="15"/>
  <c r="F2772" i="15"/>
  <c r="F2771" i="15"/>
  <c r="F2770" i="15"/>
  <c r="F2769" i="15"/>
  <c r="F2768" i="15"/>
  <c r="F2767" i="15"/>
  <c r="F2766" i="15"/>
  <c r="F2765" i="15"/>
  <c r="F2764" i="15"/>
  <c r="F2763" i="15"/>
  <c r="F2762" i="15"/>
  <c r="F2761" i="15"/>
  <c r="F2760" i="15"/>
  <c r="F2759" i="15"/>
  <c r="F2758" i="15"/>
  <c r="F2757" i="15"/>
  <c r="F2756" i="15"/>
  <c r="F2755" i="15"/>
  <c r="F2754" i="15"/>
  <c r="F2753" i="15"/>
  <c r="F2752" i="15"/>
  <c r="F2751" i="15"/>
  <c r="F2750" i="15"/>
  <c r="F2749" i="15"/>
  <c r="F2748" i="15"/>
  <c r="F2747" i="15"/>
  <c r="F2746" i="15"/>
  <c r="F2745" i="15"/>
  <c r="F2744" i="15"/>
  <c r="F2743" i="15"/>
  <c r="F2742" i="15"/>
  <c r="F2741" i="15"/>
  <c r="F2740" i="15"/>
  <c r="F2739" i="15"/>
  <c r="F2738" i="15"/>
  <c r="F2737" i="15"/>
  <c r="F2736" i="15"/>
  <c r="F2735" i="15"/>
  <c r="F2734" i="15"/>
  <c r="F2733" i="15"/>
  <c r="F2732" i="15"/>
  <c r="F2731" i="15"/>
  <c r="F2730" i="15"/>
  <c r="F2729" i="15"/>
  <c r="F2728" i="15"/>
  <c r="F2727" i="15"/>
  <c r="F2726" i="15"/>
  <c r="F2725" i="15"/>
  <c r="F2724" i="15"/>
  <c r="F2723" i="15"/>
  <c r="F2722" i="15"/>
  <c r="F2721" i="15"/>
  <c r="F2720" i="15"/>
  <c r="F2719" i="15"/>
  <c r="F2718" i="15"/>
  <c r="F2717" i="15"/>
  <c r="F2716" i="15"/>
  <c r="F2715" i="15"/>
  <c r="F2714" i="15"/>
  <c r="F2713" i="15"/>
  <c r="F2712" i="15"/>
  <c r="F2711" i="15"/>
  <c r="F2710" i="15"/>
  <c r="F2709" i="15"/>
  <c r="F2708" i="15"/>
  <c r="F2707" i="15"/>
  <c r="F2706" i="15"/>
  <c r="F2705" i="15"/>
  <c r="F2704" i="15"/>
  <c r="F2703" i="15"/>
  <c r="F2702" i="15"/>
  <c r="F2701" i="15"/>
  <c r="F2700" i="15"/>
  <c r="F2699" i="15"/>
  <c r="F2698" i="15"/>
  <c r="F2697" i="15"/>
  <c r="F2696" i="15"/>
  <c r="F2695" i="15"/>
  <c r="F2694" i="15"/>
  <c r="F2693" i="15"/>
  <c r="F2692" i="15"/>
  <c r="F2691" i="15"/>
  <c r="F2690" i="15"/>
  <c r="F2689" i="15"/>
  <c r="F2688" i="15"/>
  <c r="F2687" i="15"/>
  <c r="F2686" i="15"/>
  <c r="F2685" i="15"/>
  <c r="F2684" i="15"/>
  <c r="F2683" i="15"/>
  <c r="F2682" i="15"/>
  <c r="F2681" i="15"/>
  <c r="F2680" i="15"/>
  <c r="F2679" i="15"/>
  <c r="F2678" i="15"/>
  <c r="F2677" i="15"/>
  <c r="F2676" i="15"/>
  <c r="F2675" i="15"/>
  <c r="F2674" i="15"/>
  <c r="F2673" i="15"/>
  <c r="F2672" i="15"/>
  <c r="F2671" i="15"/>
  <c r="F2670" i="15"/>
  <c r="F2669" i="15"/>
  <c r="F2668" i="15"/>
  <c r="F2667" i="15"/>
  <c r="F2666" i="15"/>
  <c r="F2665" i="15"/>
  <c r="F2664" i="15"/>
  <c r="F2663" i="15"/>
  <c r="F2662" i="15"/>
  <c r="F2661" i="15"/>
  <c r="F2660" i="15"/>
  <c r="F2659" i="15"/>
  <c r="F2658" i="15"/>
  <c r="F2657" i="15"/>
  <c r="F2656" i="15"/>
  <c r="F2655" i="15"/>
  <c r="F2654" i="15"/>
  <c r="F2653" i="15"/>
  <c r="F2652" i="15"/>
  <c r="F2651" i="15"/>
  <c r="F2650" i="15"/>
  <c r="F2649" i="15"/>
  <c r="F2648" i="15"/>
  <c r="F2647" i="15"/>
  <c r="F2646" i="15"/>
  <c r="F2645" i="15"/>
  <c r="F2644" i="15"/>
  <c r="F2643" i="15"/>
  <c r="F2642" i="15"/>
  <c r="F2641" i="15"/>
  <c r="F2640" i="15"/>
  <c r="F2639" i="15"/>
  <c r="F2638" i="15"/>
  <c r="F2637" i="15"/>
  <c r="F2636" i="15"/>
  <c r="F2635" i="15"/>
  <c r="F2634" i="15"/>
  <c r="F2633" i="15"/>
  <c r="F2632" i="15"/>
  <c r="F2631" i="15"/>
  <c r="F2630" i="15"/>
  <c r="F2629" i="15"/>
  <c r="F2628" i="15"/>
  <c r="F2627" i="15"/>
  <c r="F2626" i="15"/>
  <c r="F2625" i="15"/>
  <c r="F2624" i="15"/>
  <c r="F2623" i="15"/>
  <c r="F2622" i="15"/>
  <c r="F2621" i="15"/>
  <c r="F2620" i="15"/>
  <c r="F2619" i="15"/>
  <c r="F2618" i="15"/>
  <c r="F2617" i="15"/>
  <c r="F2616" i="15"/>
  <c r="F2615" i="15"/>
  <c r="F2614" i="15"/>
  <c r="F2613" i="15"/>
  <c r="F2612" i="15"/>
  <c r="F2611" i="15"/>
  <c r="F2610" i="15"/>
  <c r="F2609" i="15"/>
  <c r="F2608" i="15"/>
  <c r="F2607" i="15"/>
  <c r="F2606" i="15"/>
  <c r="F2605" i="15"/>
  <c r="F2604" i="15"/>
  <c r="F2603" i="15"/>
  <c r="F2602" i="15"/>
  <c r="F2601" i="15"/>
  <c r="F2600" i="15"/>
  <c r="F2599" i="15"/>
  <c r="F2598" i="15"/>
  <c r="F2597" i="15"/>
  <c r="F2596" i="15"/>
  <c r="F2595" i="15"/>
  <c r="F2594" i="15"/>
  <c r="F2593" i="15"/>
  <c r="F2592" i="15"/>
  <c r="F2591" i="15"/>
  <c r="F2590" i="15"/>
  <c r="F2589" i="15"/>
  <c r="F2588" i="15"/>
  <c r="F2587" i="15"/>
  <c r="F2586" i="15"/>
  <c r="F2585" i="15"/>
  <c r="F2584" i="15"/>
  <c r="F2583" i="15"/>
  <c r="F2582" i="15"/>
  <c r="F2581" i="15"/>
  <c r="F2580" i="15"/>
  <c r="F2579" i="15"/>
  <c r="F2578" i="15"/>
  <c r="F2577" i="15"/>
  <c r="F2576" i="15"/>
  <c r="F2575" i="15"/>
  <c r="F2574" i="15"/>
  <c r="F2573" i="15"/>
  <c r="F2572" i="15"/>
  <c r="F2571" i="15"/>
  <c r="F2570" i="15"/>
  <c r="F2569" i="15"/>
  <c r="F2568" i="15"/>
  <c r="F2567" i="15"/>
  <c r="F2566" i="15"/>
  <c r="F2565" i="15"/>
  <c r="F2564" i="15"/>
  <c r="F2563" i="15"/>
  <c r="F2562" i="15"/>
  <c r="F2561" i="15"/>
  <c r="F2560" i="15"/>
  <c r="F2559" i="15"/>
  <c r="F2558" i="15"/>
  <c r="F2557" i="15"/>
  <c r="F2556" i="15"/>
  <c r="F2555" i="15"/>
  <c r="F2554" i="15"/>
  <c r="F2553" i="15"/>
  <c r="F2552" i="15"/>
  <c r="F2551" i="15"/>
  <c r="F2550" i="15"/>
  <c r="F2549" i="15"/>
  <c r="F2548" i="15"/>
  <c r="F2547" i="15"/>
  <c r="F2546" i="15"/>
  <c r="F2545" i="15"/>
  <c r="F2544" i="15"/>
  <c r="F2543" i="15"/>
  <c r="F2542" i="15"/>
  <c r="F2541" i="15"/>
  <c r="F2540" i="15"/>
  <c r="F2539" i="15"/>
  <c r="F2538" i="15"/>
  <c r="F2537" i="15"/>
  <c r="F2536" i="15"/>
  <c r="F2535" i="15"/>
  <c r="F2534" i="15"/>
  <c r="F2533" i="15"/>
  <c r="F2532" i="15"/>
  <c r="F2531" i="15"/>
  <c r="F2530" i="15"/>
  <c r="F2529" i="15"/>
  <c r="F2528" i="15"/>
  <c r="F2527" i="15"/>
  <c r="F2526" i="15"/>
  <c r="F2525" i="15"/>
  <c r="F2524" i="15"/>
  <c r="F2523" i="15"/>
  <c r="F2522" i="15"/>
  <c r="F2521" i="15"/>
  <c r="F2520" i="15"/>
  <c r="F2519" i="15"/>
  <c r="F2518" i="15"/>
  <c r="F2517" i="15"/>
  <c r="F2516" i="15"/>
  <c r="F2515" i="15"/>
  <c r="F2514" i="15"/>
  <c r="F2513" i="15"/>
  <c r="F2512" i="15"/>
  <c r="F2511" i="15"/>
  <c r="F2510" i="15"/>
  <c r="F2509" i="15"/>
  <c r="F2508" i="15"/>
  <c r="F2507" i="15"/>
  <c r="F2506" i="15"/>
  <c r="F2505" i="15"/>
  <c r="F2504" i="15"/>
  <c r="F2503" i="15"/>
  <c r="F2502" i="15"/>
  <c r="F2501" i="15"/>
  <c r="F2500" i="15"/>
  <c r="F2499" i="15"/>
  <c r="F2498" i="15"/>
  <c r="F2497" i="15"/>
  <c r="F2496" i="15"/>
  <c r="F2495" i="15"/>
  <c r="F2494" i="15"/>
  <c r="F2493" i="15"/>
  <c r="F2492" i="15"/>
  <c r="F2491" i="15"/>
  <c r="F2490" i="15"/>
  <c r="F2489" i="15"/>
  <c r="F2488" i="15"/>
  <c r="F2487" i="15"/>
  <c r="F2486" i="15"/>
  <c r="F2485" i="15"/>
  <c r="F2484" i="15"/>
  <c r="F2483" i="15"/>
  <c r="F2482" i="15"/>
  <c r="F2481" i="15"/>
  <c r="F2480" i="15"/>
  <c r="F2479" i="15"/>
  <c r="F2478" i="15"/>
  <c r="F2477" i="15"/>
  <c r="F2476" i="15"/>
  <c r="F2475" i="15"/>
  <c r="F2474" i="15"/>
  <c r="F2473" i="15"/>
  <c r="F2472" i="15"/>
  <c r="F2471" i="15"/>
  <c r="F2470" i="15"/>
  <c r="F2469" i="15"/>
  <c r="F2468" i="15"/>
  <c r="F2467" i="15"/>
  <c r="F2466" i="15"/>
  <c r="F2465" i="15"/>
  <c r="F2464" i="15"/>
  <c r="F2463" i="15"/>
  <c r="F2462" i="15"/>
  <c r="F2461" i="15"/>
  <c r="F2460" i="15"/>
  <c r="F2459" i="15"/>
  <c r="F2458" i="15"/>
  <c r="F2457" i="15"/>
  <c r="F2456" i="15"/>
  <c r="F2455" i="15"/>
  <c r="F2454" i="15"/>
  <c r="F2453" i="15"/>
  <c r="F2452" i="15"/>
  <c r="F2451" i="15"/>
  <c r="F2450" i="15"/>
  <c r="F2449" i="15"/>
  <c r="F2448" i="15"/>
  <c r="F2447" i="15"/>
  <c r="F2446" i="15"/>
  <c r="F2445" i="15"/>
  <c r="F2444" i="15"/>
  <c r="F2443" i="15"/>
  <c r="F2442" i="15"/>
  <c r="F2441" i="15"/>
  <c r="F2440" i="15"/>
  <c r="F2439" i="15"/>
  <c r="F2438" i="15"/>
  <c r="F2437" i="15"/>
  <c r="F2436" i="15"/>
  <c r="F2435" i="15"/>
  <c r="F2434" i="15"/>
  <c r="F2433" i="15"/>
  <c r="F2432" i="15"/>
  <c r="F2431" i="15"/>
  <c r="F2430" i="15"/>
  <c r="F2429" i="15"/>
  <c r="F2428" i="15"/>
  <c r="F2427" i="15"/>
  <c r="F2426" i="15"/>
  <c r="F2425" i="15"/>
  <c r="F2424" i="15"/>
  <c r="F2423" i="15"/>
  <c r="F2422" i="15"/>
  <c r="F2421" i="15"/>
  <c r="F2420" i="15"/>
  <c r="F2419" i="15"/>
  <c r="F2418" i="15"/>
  <c r="F2417" i="15"/>
  <c r="F2416" i="15"/>
  <c r="F2415" i="15"/>
  <c r="F2414" i="15"/>
  <c r="F2413" i="15"/>
  <c r="F2412" i="15"/>
  <c r="F2411" i="15"/>
  <c r="F2410" i="15"/>
  <c r="F2409" i="15"/>
  <c r="F2408" i="15"/>
  <c r="F2407" i="15"/>
  <c r="F2406" i="15"/>
  <c r="F2405" i="15"/>
  <c r="F2404" i="15"/>
  <c r="F2403" i="15"/>
  <c r="F2402" i="15"/>
  <c r="F2401" i="15"/>
  <c r="F2400" i="15"/>
  <c r="F2399" i="15"/>
  <c r="F2398" i="15"/>
  <c r="F2397" i="15"/>
  <c r="F2396" i="15"/>
  <c r="F2395" i="15"/>
  <c r="F2394" i="15"/>
  <c r="F2393" i="15"/>
  <c r="F2392" i="15"/>
  <c r="F2391" i="15"/>
  <c r="F2390" i="15"/>
  <c r="F2389" i="15"/>
  <c r="F2388" i="15"/>
  <c r="F2387" i="15"/>
  <c r="F2386" i="15"/>
  <c r="F2385" i="15"/>
  <c r="F2384" i="15"/>
  <c r="F2383" i="15"/>
  <c r="F2382" i="15"/>
  <c r="F2381" i="15"/>
  <c r="F2380" i="15"/>
  <c r="F2379" i="15"/>
  <c r="F2378" i="15"/>
  <c r="F2377" i="15"/>
  <c r="F2376" i="15"/>
  <c r="F2375" i="15"/>
  <c r="F2374" i="15"/>
  <c r="F2373" i="15"/>
  <c r="F2372" i="15"/>
  <c r="F2371" i="15"/>
  <c r="F2370" i="15"/>
  <c r="F2369" i="15"/>
  <c r="F2368" i="15"/>
  <c r="F2367" i="15"/>
  <c r="F2366" i="15"/>
  <c r="F2365" i="15"/>
  <c r="F2364" i="15"/>
  <c r="F2363" i="15"/>
  <c r="F2362" i="15"/>
  <c r="F2361" i="15"/>
  <c r="F2360" i="15"/>
  <c r="F2359" i="15"/>
  <c r="F2358" i="15"/>
  <c r="F2357" i="15"/>
  <c r="F2356" i="15"/>
  <c r="F2355" i="15"/>
  <c r="F2354" i="15"/>
  <c r="F2353" i="15"/>
  <c r="F2352" i="15"/>
  <c r="F2351" i="15"/>
  <c r="F2350" i="15"/>
  <c r="F2349" i="15"/>
  <c r="F2348" i="15"/>
  <c r="F2347" i="15"/>
  <c r="F2346" i="15"/>
  <c r="F2345" i="15"/>
  <c r="F2344" i="15"/>
  <c r="F2343" i="15"/>
  <c r="F2342" i="15"/>
  <c r="F2341" i="15"/>
  <c r="F2340" i="15"/>
  <c r="F2339" i="15"/>
  <c r="F2338" i="15"/>
  <c r="F2337" i="15"/>
  <c r="F2336" i="15"/>
  <c r="F2335" i="15"/>
  <c r="F2334" i="15"/>
  <c r="F2333" i="15"/>
  <c r="F2332" i="15"/>
  <c r="F2331" i="15"/>
  <c r="F2330" i="15"/>
  <c r="F2329" i="15"/>
  <c r="F2328" i="15"/>
  <c r="F2327" i="15"/>
  <c r="F2326" i="15"/>
  <c r="F2325" i="15"/>
  <c r="F2324" i="15"/>
  <c r="F2323" i="15"/>
  <c r="F2322" i="15"/>
  <c r="F2321" i="15"/>
  <c r="F2320" i="15"/>
  <c r="F2319" i="15"/>
  <c r="F2318" i="15"/>
  <c r="F2317" i="15"/>
  <c r="F2316" i="15"/>
  <c r="F2315" i="15"/>
  <c r="F2314" i="15"/>
  <c r="F2313" i="15"/>
  <c r="F2312" i="15"/>
  <c r="F2311" i="15"/>
  <c r="F2310" i="15"/>
  <c r="F2309" i="15"/>
  <c r="F2308" i="15"/>
  <c r="F2307" i="15"/>
  <c r="F2306" i="15"/>
  <c r="F2305" i="15"/>
  <c r="F2304" i="15"/>
  <c r="F2303" i="15"/>
  <c r="F2302" i="15"/>
  <c r="F2301" i="15"/>
  <c r="F2300" i="15"/>
  <c r="F2299" i="15"/>
  <c r="F2298" i="15"/>
  <c r="F2297" i="15"/>
  <c r="F2296" i="15"/>
  <c r="F2295" i="15"/>
  <c r="F2294" i="15"/>
  <c r="F2293" i="15"/>
  <c r="F2292" i="15"/>
  <c r="F2291" i="15"/>
  <c r="F2290" i="15"/>
  <c r="F2289" i="15"/>
  <c r="F2288" i="15"/>
  <c r="F2287" i="15"/>
  <c r="F2286" i="15"/>
  <c r="F2285" i="15"/>
  <c r="F2284" i="15"/>
  <c r="F2283" i="15"/>
  <c r="F2282" i="15"/>
  <c r="F2281" i="15"/>
  <c r="F2280" i="15"/>
  <c r="F2279" i="15"/>
  <c r="F2278" i="15"/>
  <c r="F2277" i="15"/>
  <c r="F2276" i="15"/>
  <c r="F2275" i="15"/>
  <c r="F2274" i="15"/>
  <c r="F2273" i="15"/>
  <c r="F2272" i="15"/>
  <c r="F2271" i="15"/>
  <c r="F2270" i="15"/>
  <c r="F2269" i="15"/>
  <c r="F2268" i="15"/>
  <c r="F2267" i="15"/>
  <c r="F2266" i="15"/>
  <c r="F2265" i="15"/>
  <c r="F2264" i="15"/>
  <c r="F2263" i="15"/>
  <c r="F2262" i="15"/>
  <c r="F2261" i="15"/>
  <c r="F2260" i="15"/>
  <c r="F2259" i="15"/>
  <c r="F2258" i="15"/>
  <c r="F2257" i="15"/>
  <c r="F2256" i="15"/>
  <c r="F2255" i="15"/>
  <c r="F2254" i="15"/>
  <c r="F2253" i="15"/>
  <c r="F2252" i="15"/>
  <c r="F2251" i="15"/>
  <c r="F2250" i="15"/>
  <c r="F2249" i="15"/>
  <c r="F2248" i="15"/>
  <c r="F2247" i="15"/>
  <c r="F2246" i="15"/>
  <c r="F2245" i="15"/>
  <c r="F2244" i="15"/>
  <c r="F2243" i="15"/>
  <c r="F2242" i="15"/>
  <c r="F2241" i="15"/>
  <c r="F2240" i="15"/>
  <c r="F2239" i="15"/>
  <c r="F2238" i="15"/>
  <c r="F2237" i="15"/>
  <c r="F2236" i="15"/>
  <c r="F2235" i="15"/>
  <c r="F2234" i="15"/>
  <c r="F2233" i="15"/>
  <c r="F2232" i="15"/>
  <c r="F2231" i="15"/>
  <c r="F2230" i="15"/>
  <c r="F2229" i="15"/>
  <c r="F2228" i="15"/>
  <c r="F2227" i="15"/>
  <c r="F2226" i="15"/>
  <c r="F2225" i="15"/>
  <c r="F2224" i="15"/>
  <c r="F2223" i="15"/>
  <c r="F2222" i="15"/>
  <c r="F2221" i="15"/>
  <c r="F2220" i="15"/>
  <c r="F2219" i="15"/>
  <c r="F2218" i="15"/>
  <c r="F2217" i="15"/>
  <c r="F2216" i="15"/>
  <c r="F2215" i="15"/>
  <c r="F2214" i="15"/>
  <c r="F2213" i="15"/>
  <c r="F2212" i="15"/>
  <c r="F2211" i="15"/>
  <c r="F2210" i="15"/>
  <c r="F2209" i="15"/>
  <c r="F2208" i="15"/>
  <c r="F2207" i="15"/>
  <c r="F2206" i="15"/>
  <c r="F2205" i="15"/>
  <c r="F2204" i="15"/>
  <c r="F2203" i="15"/>
  <c r="F2202" i="15"/>
  <c r="F2201" i="15"/>
  <c r="F2200" i="15"/>
  <c r="F2199" i="15"/>
  <c r="F2198" i="15"/>
  <c r="F2197" i="15"/>
  <c r="F2196" i="15"/>
  <c r="F2195" i="15"/>
  <c r="F2194" i="15"/>
  <c r="F2193" i="15"/>
  <c r="F2192" i="15"/>
  <c r="F2191" i="15"/>
  <c r="F2190" i="15"/>
  <c r="F2189" i="15"/>
  <c r="F2188" i="15"/>
  <c r="F2187" i="15"/>
  <c r="F2186" i="15"/>
  <c r="F2185" i="15"/>
  <c r="F2184" i="15"/>
  <c r="F2183" i="15"/>
  <c r="F2182" i="15"/>
  <c r="F2181" i="15"/>
  <c r="F2180" i="15"/>
  <c r="F2179" i="15"/>
  <c r="F2178" i="15"/>
  <c r="F2177" i="15"/>
  <c r="F2176" i="15"/>
  <c r="F2175" i="15"/>
  <c r="F2174" i="15"/>
  <c r="F2173" i="15"/>
  <c r="F2172" i="15"/>
  <c r="F2171" i="15"/>
  <c r="F2170" i="15"/>
  <c r="F2169" i="15"/>
  <c r="F2168" i="15"/>
  <c r="F2167" i="15"/>
  <c r="F2166" i="15"/>
  <c r="F2165" i="15"/>
  <c r="F2164" i="15"/>
  <c r="F2163" i="15"/>
  <c r="F2162" i="15"/>
  <c r="F2161" i="15"/>
  <c r="F2160" i="15"/>
  <c r="F2159" i="15"/>
  <c r="F2158" i="15"/>
  <c r="F2157" i="15"/>
  <c r="F2156" i="15"/>
  <c r="F2155" i="15"/>
  <c r="F2154" i="15"/>
  <c r="F2153" i="15"/>
  <c r="F2152" i="15"/>
  <c r="F2151" i="15"/>
  <c r="F2150" i="15"/>
  <c r="F2149" i="15"/>
  <c r="F2148" i="15"/>
  <c r="F2147" i="15"/>
  <c r="F2146" i="15"/>
  <c r="F2145" i="15"/>
  <c r="F2144" i="15"/>
  <c r="F2143" i="15"/>
  <c r="F2142" i="15"/>
  <c r="F2141" i="15"/>
  <c r="F2140" i="15"/>
  <c r="F2139" i="15"/>
  <c r="F2138" i="15"/>
  <c r="F2137" i="15"/>
  <c r="F2136" i="15"/>
  <c r="F2135" i="15"/>
  <c r="F2134" i="15"/>
  <c r="F2133" i="15"/>
  <c r="F2132" i="15"/>
  <c r="F2131" i="15"/>
  <c r="F2130" i="15"/>
  <c r="F2129" i="15"/>
  <c r="F2128" i="15"/>
  <c r="F2127" i="15"/>
  <c r="F2126" i="15"/>
  <c r="F2125" i="15"/>
  <c r="F2124" i="15"/>
  <c r="F2123" i="15"/>
  <c r="F2122" i="15"/>
  <c r="F2121" i="15"/>
  <c r="F2120" i="15"/>
  <c r="F2119" i="15"/>
  <c r="F2118" i="15"/>
  <c r="F2117" i="15"/>
  <c r="F2116" i="15"/>
  <c r="F2115" i="15"/>
  <c r="F2114" i="15"/>
  <c r="F2113" i="15"/>
  <c r="F2112" i="15"/>
  <c r="F2111" i="15"/>
  <c r="F2110" i="15"/>
  <c r="F2109" i="15"/>
  <c r="F2108" i="15"/>
  <c r="F2107" i="15"/>
  <c r="F2106" i="15"/>
  <c r="F2105" i="15"/>
  <c r="F2104" i="15"/>
  <c r="F2103" i="15"/>
  <c r="F2102" i="15"/>
  <c r="F2101" i="15"/>
  <c r="F2100" i="15"/>
  <c r="F2099" i="15"/>
  <c r="F2098" i="15"/>
  <c r="F2097" i="15"/>
  <c r="F2096" i="15"/>
  <c r="F2095" i="15"/>
  <c r="F2094" i="15"/>
  <c r="F2093" i="15"/>
  <c r="F2092" i="15"/>
  <c r="F2091" i="15"/>
  <c r="F2090" i="15"/>
  <c r="F2089" i="15"/>
  <c r="F2088" i="15"/>
  <c r="F2087" i="15"/>
  <c r="F2086" i="15"/>
  <c r="F2085" i="15"/>
  <c r="F2084" i="15"/>
  <c r="F2083" i="15"/>
  <c r="F2082" i="15"/>
  <c r="F2081" i="15"/>
  <c r="F2080" i="15"/>
  <c r="F2079" i="15"/>
  <c r="F2078" i="15"/>
  <c r="F2077" i="15"/>
  <c r="F2076" i="15"/>
  <c r="F2075" i="15"/>
  <c r="F2074" i="15"/>
  <c r="F2073" i="15"/>
  <c r="F2072" i="15"/>
  <c r="F2071" i="15"/>
  <c r="F2070" i="15"/>
  <c r="F2069" i="15"/>
  <c r="F2068" i="15"/>
  <c r="F2067" i="15"/>
  <c r="F2066" i="15"/>
  <c r="F2065" i="15"/>
  <c r="F2064" i="15"/>
  <c r="F2063" i="15"/>
  <c r="F2062" i="15"/>
  <c r="F2061" i="15"/>
  <c r="F2060" i="15"/>
  <c r="F2059" i="15"/>
  <c r="F2058" i="15"/>
  <c r="F2057" i="15"/>
  <c r="F2056" i="15"/>
  <c r="F2055" i="15"/>
  <c r="F2054" i="15"/>
  <c r="F2053" i="15"/>
  <c r="F2052" i="15"/>
  <c r="F2051" i="15"/>
  <c r="F2050" i="15"/>
  <c r="F2049" i="15"/>
  <c r="F2048" i="15"/>
  <c r="F2047" i="15"/>
  <c r="F2046" i="15"/>
  <c r="F2045" i="15"/>
  <c r="F2044" i="15"/>
  <c r="F2043" i="15"/>
  <c r="F2042" i="15"/>
  <c r="F2041" i="15"/>
  <c r="F2040" i="15"/>
  <c r="F2039" i="15"/>
  <c r="F2038" i="15"/>
  <c r="F2037" i="15"/>
  <c r="F2036" i="15"/>
  <c r="F2035" i="15"/>
  <c r="F2034" i="15"/>
  <c r="F2033" i="15"/>
  <c r="F2032" i="15"/>
  <c r="F2031" i="15"/>
  <c r="F2030" i="15"/>
  <c r="F2029" i="15"/>
  <c r="F2028" i="15"/>
  <c r="F2027" i="15"/>
  <c r="F2026" i="15"/>
  <c r="F2025" i="15"/>
  <c r="F2024" i="15"/>
  <c r="F2023" i="15"/>
  <c r="F2022" i="15"/>
  <c r="F2021" i="15"/>
  <c r="F2020" i="15"/>
  <c r="F2019" i="15"/>
  <c r="F2018" i="15"/>
  <c r="F2017" i="15"/>
  <c r="F2016" i="15"/>
  <c r="F2015" i="15"/>
  <c r="F2014" i="15"/>
  <c r="F2013" i="15"/>
  <c r="F2012" i="15"/>
  <c r="F2011" i="15"/>
  <c r="F2010" i="15"/>
  <c r="F2009" i="15"/>
  <c r="F2008" i="15"/>
  <c r="F2007" i="15"/>
  <c r="F2006" i="15"/>
  <c r="F2005" i="15"/>
  <c r="F2004" i="15"/>
  <c r="F2003" i="15"/>
  <c r="F2002" i="15"/>
  <c r="F2001" i="15"/>
  <c r="F2000" i="15"/>
  <c r="F1999" i="15"/>
  <c r="F1998" i="15"/>
  <c r="F1997" i="15"/>
  <c r="F1996" i="15"/>
  <c r="F1995" i="15"/>
  <c r="F1994" i="15"/>
  <c r="F1993" i="15"/>
  <c r="F1992" i="15"/>
  <c r="F1991" i="15"/>
  <c r="F1990" i="15"/>
  <c r="F1989" i="15"/>
  <c r="F1988" i="15"/>
  <c r="F1987" i="15"/>
  <c r="F1986" i="15"/>
  <c r="F1985" i="15"/>
  <c r="F1984" i="15"/>
  <c r="F1983" i="15"/>
  <c r="F1982" i="15"/>
  <c r="F1981" i="15"/>
  <c r="F1980" i="15"/>
  <c r="F1979" i="15"/>
  <c r="F1978" i="15"/>
  <c r="F1977" i="15"/>
  <c r="F1976" i="15"/>
  <c r="F1975" i="15"/>
  <c r="F1974" i="15"/>
  <c r="F1973" i="15"/>
  <c r="F1972" i="15"/>
  <c r="F1971" i="15"/>
  <c r="F1970" i="15"/>
  <c r="F1969" i="15"/>
  <c r="F1968" i="15"/>
  <c r="F1967" i="15"/>
  <c r="F1966" i="15"/>
  <c r="F1965" i="15"/>
  <c r="F1964" i="15"/>
  <c r="F1963" i="15"/>
  <c r="F1962" i="15"/>
  <c r="F1961" i="15"/>
  <c r="F1960" i="15"/>
  <c r="F1959" i="15"/>
  <c r="F1958" i="15"/>
  <c r="F1957" i="15"/>
  <c r="F1956" i="15"/>
  <c r="F1955" i="15"/>
  <c r="F1954" i="15"/>
  <c r="F1953" i="15"/>
  <c r="F1952" i="15"/>
  <c r="F1951" i="15"/>
  <c r="F1950" i="15"/>
  <c r="F1949" i="15"/>
  <c r="F1948" i="15"/>
  <c r="F1947" i="15"/>
  <c r="F1946" i="15"/>
  <c r="F1945" i="15"/>
  <c r="F1944" i="15"/>
  <c r="F1943" i="15"/>
  <c r="F1942" i="15"/>
  <c r="F1941" i="15"/>
  <c r="F1940" i="15"/>
  <c r="F1939" i="15"/>
  <c r="F1938" i="15"/>
  <c r="F1937" i="15"/>
  <c r="F1936" i="15"/>
  <c r="F1935" i="15"/>
  <c r="F1934" i="15"/>
  <c r="F1933" i="15"/>
  <c r="F1932" i="15"/>
  <c r="F1931" i="15"/>
  <c r="F1930" i="15"/>
  <c r="F1929" i="15"/>
  <c r="F1928" i="15"/>
  <c r="F1927" i="15"/>
  <c r="F1926" i="15"/>
  <c r="F1925" i="15"/>
  <c r="F1924" i="15"/>
  <c r="F1923" i="15"/>
  <c r="F1922" i="15"/>
  <c r="F1921" i="15"/>
  <c r="F1920" i="15"/>
  <c r="F1919" i="15"/>
  <c r="F1918" i="15"/>
  <c r="F1917" i="15"/>
  <c r="F1916" i="15"/>
  <c r="F1915" i="15"/>
  <c r="F1914" i="15"/>
  <c r="F1913" i="15"/>
  <c r="F1912" i="15"/>
  <c r="F1911" i="15"/>
  <c r="F1910" i="15"/>
  <c r="F1909" i="15"/>
  <c r="F1908" i="15"/>
  <c r="F1907" i="15"/>
  <c r="F1906" i="15"/>
  <c r="F1905" i="15"/>
  <c r="F1904" i="15"/>
  <c r="F1903" i="15"/>
  <c r="F1902" i="15"/>
  <c r="F1901" i="15"/>
  <c r="F1900" i="15"/>
  <c r="F1899" i="15"/>
  <c r="F1898" i="15"/>
  <c r="F1897" i="15"/>
  <c r="F1896" i="15"/>
  <c r="F1895" i="15"/>
  <c r="F1894" i="15"/>
  <c r="F1893" i="15"/>
  <c r="F1892" i="15"/>
  <c r="F1891" i="15"/>
  <c r="F1890" i="15"/>
  <c r="F1889" i="15"/>
  <c r="F1888" i="15"/>
  <c r="F1887" i="15"/>
  <c r="F1886" i="15"/>
  <c r="F1885" i="15"/>
  <c r="F1884" i="15"/>
  <c r="F1883" i="15"/>
  <c r="F1882" i="15"/>
  <c r="F1881" i="15"/>
  <c r="F1880" i="15"/>
  <c r="F1879" i="15"/>
  <c r="F1878" i="15"/>
  <c r="F1877" i="15"/>
  <c r="F1876" i="15"/>
  <c r="F1875" i="15"/>
  <c r="F1874" i="15"/>
  <c r="F1873" i="15"/>
  <c r="F1872" i="15"/>
  <c r="F1871" i="15"/>
  <c r="F1870" i="15"/>
  <c r="F1869" i="15"/>
  <c r="F1868" i="15"/>
  <c r="F1867" i="15"/>
  <c r="F1866" i="15"/>
  <c r="F1865" i="15"/>
  <c r="F1864" i="15"/>
  <c r="F1863" i="15"/>
  <c r="F1862" i="15"/>
  <c r="F1861" i="15"/>
  <c r="F1860" i="15"/>
  <c r="F1859" i="15"/>
  <c r="F1858" i="15"/>
  <c r="F1857" i="15"/>
  <c r="F1856" i="15"/>
  <c r="F1855" i="15"/>
  <c r="F1854" i="15"/>
  <c r="F1853" i="15"/>
  <c r="F1852" i="15"/>
  <c r="F1851" i="15"/>
  <c r="F1850" i="15"/>
  <c r="F1849" i="15"/>
  <c r="F1848" i="15"/>
  <c r="F1847" i="15"/>
  <c r="F1846" i="15"/>
  <c r="F1845" i="15"/>
  <c r="F1844" i="15"/>
  <c r="F1843" i="15"/>
  <c r="F1842" i="15"/>
  <c r="F1841" i="15"/>
  <c r="F1840" i="15"/>
  <c r="F1839" i="15"/>
  <c r="F1838" i="15"/>
  <c r="F1837" i="15"/>
  <c r="F1836" i="15"/>
  <c r="F1835" i="15"/>
  <c r="F1834" i="15"/>
  <c r="F1833" i="15"/>
  <c r="F1832" i="15"/>
  <c r="F1831" i="15"/>
  <c r="F1830" i="15"/>
  <c r="F1829" i="15"/>
  <c r="F1828" i="15"/>
  <c r="F1827" i="15"/>
  <c r="F1826" i="15"/>
  <c r="F1825" i="15"/>
  <c r="F1824" i="15"/>
  <c r="F1823" i="15"/>
  <c r="F1822" i="15"/>
  <c r="F1821" i="15"/>
  <c r="F1820" i="15"/>
  <c r="F1819" i="15"/>
  <c r="F1818" i="15"/>
  <c r="F1817" i="15"/>
  <c r="F1816" i="15"/>
  <c r="F1815" i="15"/>
  <c r="F1814" i="15"/>
  <c r="F1813" i="15"/>
  <c r="F1812" i="15"/>
  <c r="F1811" i="15"/>
  <c r="F1810" i="15"/>
  <c r="F1809" i="15"/>
  <c r="F1808" i="15"/>
  <c r="F1807" i="15"/>
  <c r="F1806" i="15"/>
  <c r="F1805" i="15"/>
  <c r="F1804" i="15"/>
  <c r="F1803" i="15"/>
  <c r="F1802" i="15"/>
  <c r="F1801" i="15"/>
  <c r="F1800" i="15"/>
  <c r="F1799" i="15"/>
  <c r="F1798" i="15"/>
  <c r="F1797" i="15"/>
  <c r="F1796" i="15"/>
  <c r="F1795" i="15"/>
  <c r="F1794" i="15"/>
  <c r="F1793" i="15"/>
  <c r="F1792" i="15"/>
  <c r="F1791" i="15"/>
  <c r="F1790" i="15"/>
  <c r="F1789" i="15"/>
  <c r="F1788" i="15"/>
  <c r="F1787" i="15"/>
  <c r="F1786" i="15"/>
  <c r="F1785" i="15"/>
  <c r="F1784" i="15"/>
  <c r="F1783" i="15"/>
  <c r="F1782" i="15"/>
  <c r="F1781" i="15"/>
  <c r="F1780" i="15"/>
  <c r="F1779" i="15"/>
  <c r="F1778" i="15"/>
  <c r="F1777" i="15"/>
  <c r="F1776" i="15"/>
  <c r="F1775" i="15"/>
  <c r="F1774" i="15"/>
  <c r="F1773" i="15"/>
  <c r="F1772" i="15"/>
  <c r="F1771" i="15"/>
  <c r="F1770" i="15"/>
  <c r="F1769" i="15"/>
  <c r="F1768" i="15"/>
  <c r="F1767" i="15"/>
  <c r="F1766" i="15"/>
  <c r="F1765" i="15"/>
  <c r="F1764" i="15"/>
  <c r="F1763" i="15"/>
  <c r="F1762" i="15"/>
  <c r="F1761" i="15"/>
  <c r="F1760" i="15"/>
  <c r="F1759" i="15"/>
  <c r="F1758" i="15"/>
  <c r="F1757" i="15"/>
  <c r="F1756" i="15"/>
  <c r="F1755" i="15"/>
  <c r="F1754" i="15"/>
  <c r="F1753" i="15"/>
  <c r="F1752" i="15"/>
  <c r="F1751" i="15"/>
  <c r="F1750" i="15"/>
  <c r="F1749" i="15"/>
  <c r="F1748" i="15"/>
  <c r="F1747" i="15"/>
  <c r="F1746" i="15"/>
  <c r="F1745" i="15"/>
  <c r="F1744" i="15"/>
  <c r="F1743" i="15"/>
  <c r="F1742" i="15"/>
  <c r="F1741" i="15"/>
  <c r="F1740" i="15"/>
  <c r="F1739" i="15"/>
  <c r="F1738" i="15"/>
  <c r="F1737" i="15"/>
  <c r="F1736" i="15"/>
  <c r="F1735" i="15"/>
  <c r="F1734" i="15"/>
  <c r="F1733" i="15"/>
  <c r="F1732" i="15"/>
  <c r="F1731" i="15"/>
  <c r="F1730" i="15"/>
  <c r="F1729" i="15"/>
  <c r="F1728" i="15"/>
  <c r="F1727" i="15"/>
  <c r="F1726" i="15"/>
  <c r="F1725" i="15"/>
  <c r="F1724" i="15"/>
  <c r="F1723" i="15"/>
  <c r="F1722" i="15"/>
  <c r="F1721" i="15"/>
  <c r="F1720" i="15"/>
  <c r="F1719" i="15"/>
  <c r="F1718" i="15"/>
  <c r="F1717" i="15"/>
  <c r="F1716" i="15"/>
  <c r="F1715" i="15"/>
  <c r="F1714" i="15"/>
  <c r="F1713" i="15"/>
  <c r="F1712" i="15"/>
  <c r="F1711" i="15"/>
  <c r="F1710" i="15"/>
  <c r="F1709" i="15"/>
  <c r="F1708" i="15"/>
  <c r="F1707" i="15"/>
  <c r="F1706" i="15"/>
  <c r="F1705" i="15"/>
  <c r="F1704" i="15"/>
  <c r="F1703" i="15"/>
  <c r="F1702" i="15"/>
  <c r="F1701" i="15"/>
  <c r="F1700" i="15"/>
  <c r="F1699" i="15"/>
  <c r="F1698" i="15"/>
  <c r="F1697" i="15"/>
  <c r="F1696" i="15"/>
  <c r="F1695" i="15"/>
  <c r="F1694" i="15"/>
  <c r="F1693" i="15"/>
  <c r="F1692" i="15"/>
  <c r="F1691" i="15"/>
  <c r="F1690" i="15"/>
  <c r="F1689" i="15"/>
  <c r="F1688" i="15"/>
  <c r="F1687" i="15"/>
  <c r="F1686" i="15"/>
  <c r="F1685" i="15"/>
  <c r="F1684" i="15"/>
  <c r="F1683" i="15"/>
  <c r="F1682" i="15"/>
  <c r="F1681" i="15"/>
  <c r="F1680" i="15"/>
  <c r="F1679" i="15"/>
  <c r="F1678" i="15"/>
  <c r="F1677" i="15"/>
  <c r="F1676" i="15"/>
  <c r="F1675" i="15"/>
  <c r="F1674" i="15"/>
  <c r="F1673" i="15"/>
  <c r="F1672" i="15"/>
  <c r="F1671" i="15"/>
  <c r="F1670" i="15"/>
  <c r="F1669" i="15"/>
  <c r="F1668" i="15"/>
  <c r="F1667" i="15"/>
  <c r="F1666" i="15"/>
  <c r="F1665" i="15"/>
  <c r="F1664" i="15"/>
  <c r="F1663" i="15"/>
  <c r="F1662" i="15"/>
  <c r="F1661" i="15"/>
  <c r="F1660" i="15"/>
  <c r="F1659" i="15"/>
  <c r="F1658" i="15"/>
  <c r="F1657" i="15"/>
  <c r="F1656" i="15"/>
  <c r="F1655" i="15"/>
  <c r="F1654" i="15"/>
  <c r="F1653" i="15"/>
  <c r="F1652" i="15"/>
  <c r="F1651" i="15"/>
  <c r="F1650" i="15"/>
  <c r="F1649" i="15"/>
  <c r="F1648" i="15"/>
  <c r="F1647" i="15"/>
  <c r="F1646" i="15"/>
  <c r="F1645" i="15"/>
  <c r="F1644" i="15"/>
  <c r="F1643" i="15"/>
  <c r="F1642" i="15"/>
  <c r="F1641" i="15"/>
  <c r="F1640" i="15"/>
  <c r="F1639" i="15"/>
  <c r="F1638" i="15"/>
  <c r="F1637" i="15"/>
  <c r="F1636" i="15"/>
  <c r="F1635" i="15"/>
  <c r="F1634" i="15"/>
  <c r="F1633" i="15"/>
  <c r="F1632" i="15"/>
  <c r="F1631" i="15"/>
  <c r="F1630" i="15"/>
  <c r="F1629" i="15"/>
  <c r="F1628" i="15"/>
  <c r="F1627" i="15"/>
  <c r="F1626" i="15"/>
  <c r="F1625" i="15"/>
  <c r="F1624" i="15"/>
  <c r="F1623" i="15"/>
  <c r="F1622" i="15"/>
  <c r="F1621" i="15"/>
  <c r="F1620" i="15"/>
  <c r="F1619" i="15"/>
  <c r="F1618" i="15"/>
  <c r="F1617" i="15"/>
  <c r="F1616" i="15"/>
  <c r="F1615" i="15"/>
  <c r="F1614" i="15"/>
  <c r="F1613" i="15"/>
  <c r="F1612" i="15"/>
  <c r="F1611" i="15"/>
  <c r="F1610" i="15"/>
  <c r="F1609" i="15"/>
  <c r="F1608" i="15"/>
  <c r="F1607" i="15"/>
  <c r="F1606" i="15"/>
  <c r="F1605" i="15"/>
  <c r="F1604" i="15"/>
  <c r="F1603" i="15"/>
  <c r="F1602" i="15"/>
  <c r="F1601" i="15"/>
  <c r="F1600" i="15"/>
  <c r="F1599" i="15"/>
  <c r="F1598" i="15"/>
  <c r="F1597" i="15"/>
  <c r="F1596" i="15"/>
  <c r="F1595" i="15"/>
  <c r="F1594" i="15"/>
  <c r="F1593" i="15"/>
  <c r="F1592" i="15"/>
  <c r="F1591" i="15"/>
  <c r="F1590" i="15"/>
  <c r="F1589" i="15"/>
  <c r="F1588" i="15"/>
  <c r="F1587" i="15"/>
  <c r="F1586" i="15"/>
  <c r="F1585" i="15"/>
  <c r="F1584" i="15"/>
  <c r="F1583" i="15"/>
  <c r="F1582" i="15"/>
  <c r="F1581" i="15"/>
  <c r="F1580" i="15"/>
  <c r="F1579" i="15"/>
  <c r="F1578" i="15"/>
  <c r="F1577" i="15"/>
  <c r="F1576" i="15"/>
  <c r="F1575" i="15"/>
  <c r="F1574" i="15"/>
  <c r="F1573" i="15"/>
  <c r="F1572" i="15"/>
  <c r="F1571" i="15"/>
  <c r="F1570" i="15"/>
  <c r="F1569" i="15"/>
  <c r="F1568" i="15"/>
  <c r="F1567" i="15"/>
  <c r="F1566" i="15"/>
  <c r="F1565" i="15"/>
  <c r="F1564" i="15"/>
  <c r="F1563" i="15"/>
  <c r="F1562" i="15"/>
  <c r="F1561" i="15"/>
  <c r="F1560" i="15"/>
  <c r="F1559" i="15"/>
  <c r="F1558" i="15"/>
  <c r="F1557" i="15"/>
  <c r="F1556" i="15"/>
  <c r="F1555" i="15"/>
  <c r="F1554" i="15"/>
  <c r="F1553" i="15"/>
  <c r="F1552" i="15"/>
  <c r="F1551" i="15"/>
  <c r="F1550" i="15"/>
  <c r="F1549" i="15"/>
  <c r="F1548" i="15"/>
  <c r="F1547" i="15"/>
  <c r="F1546" i="15"/>
  <c r="F1545" i="15"/>
  <c r="F1544" i="15"/>
  <c r="F1543" i="15"/>
  <c r="F1542" i="15"/>
  <c r="F1541" i="15"/>
  <c r="F1540" i="15"/>
  <c r="F1539" i="15"/>
  <c r="F1538" i="15"/>
  <c r="F1537" i="15"/>
  <c r="F1536" i="15"/>
  <c r="F1535" i="15"/>
  <c r="F1534" i="15"/>
  <c r="F1533" i="15"/>
  <c r="F1532" i="15"/>
  <c r="F1531" i="15"/>
  <c r="F1530" i="15"/>
  <c r="F1529" i="15"/>
  <c r="F1528" i="15"/>
  <c r="F1527" i="15"/>
  <c r="F1526" i="15"/>
  <c r="F1525" i="15"/>
  <c r="F1524" i="15"/>
  <c r="F1523" i="15"/>
  <c r="F1522" i="15"/>
  <c r="F1521" i="15"/>
  <c r="F1520" i="15"/>
  <c r="F1519" i="15"/>
  <c r="F1518" i="15"/>
  <c r="F1517" i="15"/>
  <c r="F1516" i="15"/>
  <c r="F1515" i="15"/>
  <c r="F1514" i="15"/>
  <c r="F1513" i="15"/>
  <c r="F1512" i="15"/>
  <c r="F1511" i="15"/>
  <c r="F1510" i="15"/>
  <c r="F1509" i="15"/>
  <c r="F1508" i="15"/>
  <c r="F1507" i="15"/>
  <c r="F1506" i="15"/>
  <c r="F1505" i="15"/>
  <c r="F1504" i="15"/>
  <c r="F1503" i="15"/>
  <c r="F1502" i="15"/>
  <c r="F1501" i="15"/>
  <c r="F1500" i="15"/>
  <c r="F1499" i="15"/>
  <c r="F1498" i="15"/>
  <c r="F1497" i="15"/>
  <c r="F1496" i="15"/>
  <c r="F1495" i="15"/>
  <c r="F1494" i="15"/>
  <c r="F1493" i="15"/>
  <c r="F1492" i="15"/>
  <c r="F1491" i="15"/>
  <c r="F1490" i="15"/>
  <c r="F1489" i="15"/>
  <c r="F1488" i="15"/>
  <c r="F1487" i="15"/>
  <c r="F1486" i="15"/>
  <c r="F1485" i="15"/>
  <c r="F1484" i="15"/>
  <c r="F1483" i="15"/>
  <c r="F1482" i="15"/>
  <c r="F1481" i="15"/>
  <c r="F1480" i="15"/>
  <c r="F1479" i="15"/>
  <c r="F1478" i="15"/>
  <c r="F1477" i="15"/>
  <c r="F1476" i="15"/>
  <c r="F1475" i="15"/>
  <c r="F1474" i="15"/>
  <c r="F1473" i="15"/>
  <c r="F1472" i="15"/>
  <c r="F1471" i="15"/>
  <c r="F1470" i="15"/>
  <c r="F1469" i="15"/>
  <c r="F1468" i="15"/>
  <c r="F1467" i="15"/>
  <c r="F1466" i="15"/>
  <c r="F1465" i="15"/>
  <c r="F1464" i="15"/>
  <c r="F1463" i="15"/>
  <c r="F1462" i="15"/>
  <c r="F1461" i="15"/>
  <c r="F1460" i="15"/>
  <c r="F1459" i="15"/>
  <c r="F1458" i="15"/>
  <c r="F1457" i="15"/>
  <c r="F1456" i="15"/>
  <c r="F1455" i="15"/>
  <c r="F1454" i="15"/>
  <c r="F1453" i="15"/>
  <c r="F1452" i="15"/>
  <c r="F1451" i="15"/>
  <c r="F1450" i="15"/>
  <c r="F1449" i="15"/>
  <c r="F1448" i="15"/>
  <c r="F1447" i="15"/>
  <c r="F1446" i="15"/>
  <c r="F1445" i="15"/>
  <c r="F1444" i="15"/>
  <c r="F1443" i="15"/>
  <c r="F1442" i="15"/>
  <c r="F1441" i="15"/>
  <c r="F1440" i="15"/>
  <c r="F1439" i="15"/>
  <c r="F1438" i="15"/>
  <c r="F1437" i="15"/>
  <c r="F1436" i="15"/>
  <c r="F1435" i="15"/>
  <c r="F1434" i="15"/>
  <c r="F1433" i="15"/>
  <c r="F1432" i="15"/>
  <c r="F1431" i="15"/>
  <c r="F1430" i="15"/>
  <c r="F1429" i="15"/>
  <c r="F1428" i="15"/>
  <c r="F1427" i="15"/>
  <c r="F1426" i="15"/>
  <c r="F1425" i="15"/>
  <c r="F1424" i="15"/>
  <c r="F1423" i="15"/>
  <c r="F1422" i="15"/>
  <c r="F1421" i="15"/>
  <c r="F1420" i="15"/>
  <c r="F1419" i="15"/>
  <c r="F1418" i="15"/>
  <c r="F1417" i="15"/>
  <c r="F1416" i="15"/>
  <c r="F1415" i="15"/>
  <c r="F1414" i="15"/>
  <c r="F1413" i="15"/>
  <c r="F1412" i="15"/>
  <c r="F1411" i="15"/>
  <c r="F1410" i="15"/>
  <c r="F1409" i="15"/>
  <c r="F1408" i="15"/>
  <c r="F1407" i="15"/>
  <c r="F1406" i="15"/>
  <c r="F1405" i="15"/>
  <c r="F1404" i="15"/>
  <c r="F1403" i="15"/>
  <c r="F1402" i="15"/>
  <c r="F1401" i="15"/>
  <c r="F1400" i="15"/>
  <c r="F1399" i="15"/>
  <c r="F1398" i="15"/>
  <c r="F1397" i="15"/>
  <c r="F1396" i="15"/>
  <c r="F1395" i="15"/>
  <c r="F1394" i="15"/>
  <c r="F1393" i="15"/>
  <c r="F1392" i="15"/>
  <c r="F1391" i="15"/>
  <c r="F1390" i="15"/>
  <c r="F1389" i="15"/>
  <c r="F1388" i="15"/>
  <c r="F1387" i="15"/>
  <c r="F1386" i="15"/>
  <c r="F1385" i="15"/>
  <c r="F1384" i="15"/>
  <c r="F1383" i="15"/>
  <c r="F1382" i="15"/>
  <c r="F1381" i="15"/>
  <c r="F1380" i="15"/>
  <c r="F1379" i="15"/>
  <c r="F1378" i="15"/>
  <c r="F1377" i="15"/>
  <c r="F1376" i="15"/>
  <c r="F1375" i="15"/>
  <c r="F1374" i="15"/>
  <c r="F1373" i="15"/>
  <c r="F1372" i="15"/>
  <c r="F1371" i="15"/>
  <c r="F1370" i="15"/>
  <c r="F1369" i="15"/>
  <c r="F1368" i="15"/>
  <c r="F1367" i="15"/>
  <c r="F1366" i="15"/>
  <c r="F1365" i="15"/>
  <c r="F1364" i="15"/>
  <c r="F1363" i="15"/>
  <c r="F1362" i="15"/>
  <c r="F1361" i="15"/>
  <c r="F1360" i="15"/>
  <c r="F1359" i="15"/>
  <c r="F1358" i="15"/>
  <c r="F1357" i="15"/>
  <c r="F1356" i="15"/>
  <c r="F1355" i="15"/>
  <c r="F1354" i="15"/>
  <c r="F1353" i="15"/>
  <c r="F1352" i="15"/>
  <c r="F1351" i="15"/>
  <c r="F1350" i="15"/>
  <c r="F1349" i="15"/>
  <c r="F1348" i="15"/>
  <c r="F1347" i="15"/>
  <c r="F1346" i="15"/>
  <c r="F1345" i="15"/>
  <c r="F1344" i="15"/>
  <c r="F1343" i="15"/>
  <c r="F1342" i="15"/>
  <c r="F1341" i="15"/>
  <c r="F1340" i="15"/>
  <c r="F1339" i="15"/>
  <c r="F1338" i="15"/>
  <c r="F1337" i="15"/>
  <c r="F1336" i="15"/>
  <c r="F1335" i="15"/>
  <c r="F1334" i="15"/>
  <c r="F1333" i="15"/>
  <c r="F1332" i="15"/>
  <c r="F1331" i="15"/>
  <c r="F1330" i="15"/>
  <c r="F1329" i="15"/>
  <c r="F1328" i="15"/>
  <c r="F1327" i="15"/>
  <c r="F1326" i="15"/>
  <c r="F1325" i="15"/>
  <c r="F1324" i="15"/>
  <c r="F1323" i="15"/>
  <c r="F1322" i="15"/>
  <c r="F1321" i="15"/>
  <c r="F1320" i="15"/>
  <c r="F1319" i="15"/>
  <c r="F1318" i="15"/>
  <c r="F1317" i="15"/>
  <c r="F1316" i="15"/>
  <c r="F1315" i="15"/>
  <c r="F1314" i="15"/>
  <c r="F1313" i="15"/>
  <c r="F1312" i="15"/>
  <c r="F1311" i="15"/>
  <c r="F1310" i="15"/>
  <c r="F1309" i="15"/>
  <c r="F1308" i="15"/>
  <c r="F1307" i="15"/>
  <c r="F1306" i="15"/>
  <c r="F1305" i="15"/>
  <c r="F1304" i="15"/>
  <c r="F1303" i="15"/>
  <c r="F1302" i="15"/>
  <c r="F1301" i="15"/>
  <c r="F1300" i="15"/>
  <c r="F1299" i="15"/>
  <c r="F1298" i="15"/>
  <c r="F1297" i="15"/>
  <c r="F1296" i="15"/>
  <c r="F1295" i="15"/>
  <c r="F1294" i="15"/>
  <c r="F1293" i="15"/>
  <c r="F1292" i="15"/>
  <c r="F1291" i="15"/>
  <c r="F1290" i="15"/>
  <c r="F1289" i="15"/>
  <c r="F1288" i="15"/>
  <c r="F1287" i="15"/>
  <c r="F1286" i="15"/>
  <c r="F1285" i="15"/>
  <c r="F1284" i="15"/>
  <c r="F1283" i="15"/>
  <c r="F1282" i="15"/>
  <c r="F1281" i="15"/>
  <c r="F1280" i="15"/>
  <c r="F1279" i="15"/>
  <c r="F1278" i="15"/>
  <c r="F1277" i="15"/>
  <c r="F1276" i="15"/>
  <c r="F1275" i="15"/>
  <c r="F1274" i="15"/>
  <c r="F1273" i="15"/>
  <c r="F1272" i="15"/>
  <c r="F1271" i="15"/>
  <c r="F1270" i="15"/>
  <c r="F1269" i="15"/>
  <c r="F1268" i="15"/>
  <c r="F1267" i="15"/>
  <c r="F1266" i="15"/>
  <c r="F1265" i="15"/>
  <c r="F1264" i="15"/>
  <c r="F1263" i="15"/>
  <c r="F1262" i="15"/>
  <c r="F1261" i="15"/>
  <c r="F1260" i="15"/>
  <c r="F1259" i="15"/>
  <c r="F1258" i="15"/>
  <c r="F1257" i="15"/>
  <c r="F1256" i="15"/>
  <c r="F1255" i="15"/>
  <c r="F1254" i="15"/>
  <c r="F1253" i="15"/>
  <c r="F1252" i="15"/>
  <c r="F1251" i="15"/>
  <c r="F1250" i="15"/>
  <c r="F1249" i="15"/>
  <c r="F1248" i="15"/>
  <c r="F1247" i="15"/>
  <c r="F1246" i="15"/>
  <c r="F1245" i="15"/>
  <c r="F1244" i="15"/>
  <c r="F1243" i="15"/>
  <c r="F1242" i="15"/>
  <c r="F1241" i="15"/>
  <c r="F1240" i="15"/>
  <c r="F1239" i="15"/>
  <c r="F1238" i="15"/>
  <c r="F1237" i="15"/>
  <c r="F1236" i="15"/>
  <c r="F1235" i="15"/>
  <c r="F1234" i="15"/>
  <c r="F1233" i="15"/>
  <c r="F1232" i="15"/>
  <c r="F1231" i="15"/>
  <c r="F1230" i="15"/>
  <c r="F1229" i="15"/>
  <c r="F1228" i="15"/>
  <c r="F1227" i="15"/>
  <c r="F1226" i="15"/>
  <c r="F1225" i="15"/>
  <c r="F1224" i="15"/>
  <c r="F1223" i="15"/>
  <c r="F1222" i="15"/>
  <c r="F1221" i="15"/>
  <c r="F1220" i="15"/>
  <c r="F1219" i="15"/>
  <c r="F1218" i="15"/>
  <c r="F1217" i="15"/>
  <c r="F1216" i="15"/>
  <c r="F1215" i="15"/>
  <c r="F1214" i="15"/>
  <c r="F1213" i="15"/>
  <c r="F1212" i="15"/>
  <c r="F1211" i="15"/>
  <c r="F1210" i="15"/>
  <c r="F1209" i="15"/>
  <c r="F1208" i="15"/>
  <c r="F1207" i="15"/>
  <c r="F1206" i="15"/>
  <c r="F1205" i="15"/>
  <c r="F1204" i="15"/>
  <c r="F1203" i="15"/>
  <c r="F1202" i="15"/>
  <c r="F1201" i="15"/>
  <c r="F1200" i="15"/>
  <c r="F1199" i="15"/>
  <c r="F1198" i="15"/>
  <c r="F1197" i="15"/>
  <c r="F1196" i="15"/>
  <c r="F1195" i="15"/>
  <c r="F1194" i="15"/>
  <c r="F1193" i="15"/>
  <c r="F1192" i="15"/>
  <c r="F1191" i="15"/>
  <c r="F1190" i="15"/>
  <c r="F1189" i="15"/>
  <c r="F1188" i="15"/>
  <c r="F1187" i="15"/>
  <c r="F1186" i="15"/>
  <c r="F1185" i="15"/>
  <c r="F1184" i="15"/>
  <c r="F1183" i="15"/>
  <c r="F1182" i="15"/>
  <c r="F1181" i="15"/>
  <c r="F1180" i="15"/>
  <c r="F1179" i="15"/>
  <c r="F1178" i="15"/>
  <c r="F1177" i="15"/>
  <c r="F1176" i="15"/>
  <c r="F1175" i="15"/>
  <c r="F1174" i="15"/>
  <c r="F1173" i="15"/>
  <c r="F1172" i="15"/>
  <c r="F1171" i="15"/>
  <c r="F1170" i="15"/>
  <c r="F1169" i="15"/>
  <c r="F1168" i="15"/>
  <c r="F1167" i="15"/>
  <c r="F1166" i="15"/>
  <c r="F1165" i="15"/>
  <c r="F1164" i="15"/>
  <c r="F1163" i="15"/>
  <c r="F1162" i="15"/>
  <c r="F1161" i="15"/>
  <c r="F1160" i="15"/>
  <c r="F1159" i="15"/>
  <c r="F1158" i="15"/>
  <c r="F1157" i="15"/>
  <c r="F1156" i="15"/>
  <c r="F1155" i="15"/>
  <c r="F1154" i="15"/>
  <c r="F1153" i="15"/>
  <c r="F1152" i="15"/>
  <c r="F1151" i="15"/>
  <c r="F1150" i="15"/>
  <c r="F1149" i="15"/>
  <c r="F1148" i="15"/>
  <c r="F1147" i="15"/>
  <c r="F1146" i="15"/>
  <c r="F1145" i="15"/>
  <c r="F1144" i="15"/>
  <c r="F1143" i="15"/>
  <c r="F1142" i="15"/>
  <c r="F1141" i="15"/>
  <c r="F1140" i="15"/>
  <c r="F1139" i="15"/>
  <c r="F1138" i="15"/>
  <c r="F1137" i="15"/>
  <c r="F1136" i="15"/>
  <c r="F1135" i="15"/>
  <c r="F1134" i="15"/>
  <c r="F1133" i="15"/>
  <c r="F1132" i="15"/>
  <c r="F1131" i="15"/>
  <c r="F1130" i="15"/>
  <c r="F1129" i="15"/>
  <c r="F1128" i="15"/>
  <c r="F1127" i="15"/>
  <c r="F1126" i="15"/>
  <c r="F1125" i="15"/>
  <c r="F1124" i="15"/>
  <c r="F1123" i="15"/>
  <c r="F1122" i="15"/>
  <c r="F1121" i="15"/>
  <c r="F1120" i="15"/>
  <c r="F1119" i="15"/>
  <c r="F1118" i="15"/>
  <c r="F1117" i="15"/>
  <c r="F1116" i="15"/>
  <c r="F1115" i="15"/>
  <c r="F1114" i="15"/>
  <c r="F1113" i="15"/>
  <c r="F1112" i="15"/>
  <c r="F1111" i="15"/>
  <c r="F1110" i="15"/>
  <c r="F1109" i="15"/>
  <c r="F1108" i="15"/>
  <c r="F1107" i="15"/>
  <c r="F1106" i="15"/>
  <c r="F1105" i="15"/>
  <c r="F1104" i="15"/>
  <c r="F1103" i="15"/>
  <c r="F1102" i="15"/>
  <c r="F1101" i="15"/>
  <c r="F1100" i="15"/>
  <c r="F1099" i="15"/>
  <c r="F1098" i="15"/>
  <c r="F1097" i="15"/>
  <c r="F1096" i="15"/>
  <c r="F1095" i="15"/>
  <c r="F1094" i="15"/>
  <c r="F1093" i="15"/>
  <c r="F1092" i="15"/>
  <c r="F1091" i="15"/>
  <c r="F1090" i="15"/>
  <c r="F1089" i="15"/>
  <c r="F1088" i="15"/>
  <c r="F1087" i="15"/>
  <c r="F1086" i="15"/>
  <c r="F1085" i="15"/>
  <c r="F1084" i="15"/>
  <c r="F1083" i="15"/>
  <c r="F1082" i="15"/>
  <c r="F1081" i="15"/>
  <c r="F1080" i="15"/>
  <c r="F1079" i="15"/>
  <c r="F1078" i="15"/>
  <c r="F1077" i="15"/>
  <c r="F1076" i="15"/>
  <c r="F1075" i="15"/>
  <c r="F1074" i="15"/>
  <c r="F1073" i="15"/>
  <c r="F1072" i="15"/>
  <c r="F1071" i="15"/>
  <c r="F1070" i="15"/>
  <c r="F1069" i="15"/>
  <c r="F1068" i="15"/>
  <c r="F1067" i="15"/>
  <c r="F1066" i="15"/>
  <c r="F1065" i="15"/>
  <c r="F1064" i="15"/>
  <c r="F1063" i="15"/>
  <c r="F1062" i="15"/>
  <c r="F1061" i="15"/>
  <c r="F1060" i="15"/>
  <c r="F1059" i="15"/>
  <c r="F1058" i="15"/>
  <c r="F1057" i="15"/>
  <c r="F1056" i="15"/>
  <c r="F1055" i="15"/>
  <c r="F1054" i="15"/>
  <c r="F1053" i="15"/>
  <c r="F1052" i="15"/>
  <c r="F1051" i="15"/>
  <c r="F1050" i="15"/>
  <c r="F1049" i="15"/>
  <c r="F1048" i="15"/>
  <c r="F1047" i="15"/>
  <c r="F1046" i="15"/>
  <c r="F1045" i="15"/>
  <c r="F1044" i="15"/>
  <c r="F1043" i="15"/>
  <c r="F1042" i="15"/>
  <c r="F1041" i="15"/>
  <c r="F1040" i="15"/>
  <c r="F1039" i="15"/>
  <c r="F1038" i="15"/>
  <c r="F1037" i="15"/>
  <c r="F1036" i="15"/>
  <c r="F1035" i="15"/>
  <c r="F1034" i="15"/>
  <c r="F1033" i="15"/>
  <c r="F1032" i="15"/>
  <c r="F1031" i="15"/>
  <c r="F1030" i="15"/>
  <c r="F1029" i="15"/>
  <c r="F1028" i="15"/>
  <c r="F1027" i="15"/>
  <c r="F1026" i="15"/>
  <c r="F1025" i="15"/>
  <c r="F1024" i="15"/>
  <c r="F1023" i="15"/>
  <c r="F1022" i="15"/>
  <c r="F1021" i="15"/>
  <c r="F1020" i="15"/>
  <c r="F1019" i="15"/>
  <c r="F1018" i="15"/>
  <c r="F1017" i="15"/>
  <c r="F1016" i="15"/>
  <c r="F1015" i="15"/>
  <c r="F1014" i="15"/>
  <c r="F1013" i="15"/>
  <c r="F1012" i="15"/>
  <c r="F1011" i="15"/>
  <c r="F1010" i="15"/>
  <c r="F1009" i="15"/>
  <c r="F1008" i="15"/>
  <c r="F1007" i="15"/>
  <c r="F1006" i="15"/>
  <c r="F1005" i="15"/>
  <c r="F1004" i="15"/>
  <c r="F1003" i="15"/>
  <c r="F1002" i="15"/>
  <c r="F1001" i="15"/>
  <c r="F1000" i="15"/>
  <c r="F999" i="15"/>
  <c r="F998" i="15"/>
  <c r="F997" i="15"/>
  <c r="F996" i="15"/>
  <c r="F995" i="15"/>
  <c r="F994" i="15"/>
  <c r="F993" i="15"/>
  <c r="F992" i="15"/>
  <c r="F991" i="15"/>
  <c r="F990" i="15"/>
  <c r="F989" i="15"/>
  <c r="F988" i="15"/>
  <c r="F987" i="15"/>
  <c r="F986" i="15"/>
  <c r="F985" i="15"/>
  <c r="F984" i="15"/>
  <c r="F983" i="15"/>
  <c r="F982" i="15"/>
  <c r="F981" i="15"/>
  <c r="F980" i="15"/>
  <c r="F979" i="15"/>
  <c r="F978" i="15"/>
  <c r="F977" i="15"/>
  <c r="F976" i="15"/>
  <c r="F975" i="15"/>
  <c r="F974" i="15"/>
  <c r="F973" i="15"/>
  <c r="F972" i="15"/>
  <c r="F971" i="15"/>
  <c r="F970" i="15"/>
  <c r="F969" i="15"/>
  <c r="F968" i="15"/>
  <c r="F967" i="15"/>
  <c r="F966" i="15"/>
  <c r="F965" i="15"/>
  <c r="F964" i="15"/>
  <c r="F963" i="15"/>
  <c r="F962" i="15"/>
  <c r="F961" i="15"/>
  <c r="F960" i="15"/>
  <c r="F959" i="15"/>
  <c r="F958" i="15"/>
  <c r="F957" i="15"/>
  <c r="F956" i="15"/>
  <c r="F955" i="15"/>
  <c r="F954" i="15"/>
  <c r="F953" i="15"/>
  <c r="F952" i="15"/>
  <c r="F951" i="15"/>
  <c r="F950" i="15"/>
  <c r="F949" i="15"/>
  <c r="F948" i="15"/>
  <c r="F947" i="15"/>
  <c r="F946" i="15"/>
  <c r="F945" i="15"/>
  <c r="F944" i="15"/>
  <c r="F943" i="15"/>
  <c r="F942" i="15"/>
  <c r="F941" i="15"/>
  <c r="F940" i="15"/>
  <c r="F939" i="15"/>
  <c r="F938" i="15"/>
  <c r="F937" i="15"/>
  <c r="F936" i="15"/>
  <c r="F935" i="15"/>
  <c r="F934" i="15"/>
  <c r="F933" i="15"/>
  <c r="F932" i="15"/>
  <c r="F931" i="15"/>
  <c r="F930" i="15"/>
  <c r="F929" i="15"/>
  <c r="F928" i="15"/>
  <c r="F927" i="15"/>
  <c r="F926" i="15"/>
  <c r="F925" i="15"/>
  <c r="F924" i="15"/>
  <c r="F923" i="15"/>
  <c r="F922" i="15"/>
  <c r="F921" i="15"/>
  <c r="F920" i="15"/>
  <c r="F919" i="15"/>
  <c r="F918" i="15"/>
  <c r="F917" i="15"/>
  <c r="F916" i="15"/>
  <c r="F915" i="15"/>
  <c r="F914" i="15"/>
  <c r="F913" i="15"/>
  <c r="F912" i="15"/>
  <c r="F911" i="15"/>
  <c r="F910" i="15"/>
  <c r="F909" i="15"/>
  <c r="F908" i="15"/>
  <c r="F907" i="15"/>
  <c r="F906" i="15"/>
  <c r="F905" i="15"/>
  <c r="F904" i="15"/>
  <c r="F903" i="15"/>
  <c r="F902" i="15"/>
  <c r="F901" i="15"/>
  <c r="F900" i="15"/>
  <c r="F899" i="15"/>
  <c r="F898" i="15"/>
  <c r="F897" i="15"/>
  <c r="F896" i="15"/>
  <c r="F895" i="15"/>
  <c r="F894" i="15"/>
  <c r="F893" i="15"/>
  <c r="F892" i="15"/>
  <c r="F891" i="15"/>
  <c r="F890" i="15"/>
  <c r="F889" i="15"/>
  <c r="F888" i="15"/>
  <c r="F887" i="15"/>
  <c r="F886" i="15"/>
  <c r="F885" i="15"/>
  <c r="F884" i="15"/>
  <c r="F883" i="15"/>
  <c r="F882" i="15"/>
  <c r="F881" i="15"/>
  <c r="F880" i="15"/>
  <c r="F879" i="15"/>
  <c r="F878" i="15"/>
  <c r="F877" i="15"/>
  <c r="F876" i="15"/>
  <c r="F875" i="15"/>
  <c r="F874" i="15"/>
  <c r="F873" i="15"/>
  <c r="F872" i="15"/>
  <c r="F871" i="15"/>
  <c r="F870" i="15"/>
  <c r="F869" i="15"/>
  <c r="F868" i="15"/>
  <c r="F867" i="15"/>
  <c r="F866" i="15"/>
  <c r="F865" i="15"/>
  <c r="F864" i="15"/>
  <c r="F863" i="15"/>
  <c r="F862" i="15"/>
  <c r="F861" i="15"/>
  <c r="F860" i="15"/>
  <c r="F859" i="15"/>
  <c r="F858" i="15"/>
  <c r="F857" i="15"/>
  <c r="F856" i="15"/>
  <c r="F855" i="15"/>
  <c r="F854" i="15"/>
  <c r="F853" i="15"/>
  <c r="F852" i="15"/>
  <c r="F851" i="15"/>
  <c r="F850" i="15"/>
  <c r="F849" i="15"/>
  <c r="F848" i="15"/>
  <c r="F847" i="15"/>
  <c r="F846" i="15"/>
  <c r="F845" i="15"/>
  <c r="F844" i="15"/>
  <c r="F843" i="15"/>
  <c r="F842" i="15"/>
  <c r="F841" i="15"/>
  <c r="F840" i="15"/>
  <c r="F839" i="15"/>
  <c r="F838" i="15"/>
  <c r="F837" i="15"/>
  <c r="F836" i="15"/>
  <c r="F835" i="15"/>
  <c r="F834" i="15"/>
  <c r="F833" i="15"/>
  <c r="F832" i="15"/>
  <c r="F831" i="15"/>
  <c r="F830" i="15"/>
  <c r="F829" i="15"/>
  <c r="F828" i="15"/>
  <c r="F827" i="15"/>
  <c r="F826" i="15"/>
  <c r="F825" i="15"/>
  <c r="F824" i="15"/>
  <c r="F823" i="15"/>
  <c r="F822" i="15"/>
  <c r="F821" i="15"/>
  <c r="F820" i="15"/>
  <c r="F819" i="15"/>
  <c r="F818" i="15"/>
  <c r="F817" i="15"/>
  <c r="F816" i="15"/>
  <c r="F815" i="15"/>
  <c r="F814" i="15"/>
  <c r="F813" i="15"/>
  <c r="F812" i="15"/>
  <c r="F811" i="15"/>
  <c r="F810" i="15"/>
  <c r="F809" i="15"/>
  <c r="F808" i="15"/>
  <c r="F807" i="15"/>
  <c r="F806" i="15"/>
  <c r="F805" i="15"/>
  <c r="F804" i="15"/>
  <c r="F803" i="15"/>
  <c r="F802" i="15"/>
  <c r="F801" i="15"/>
  <c r="F800" i="15"/>
  <c r="F799" i="15"/>
  <c r="F798" i="15"/>
  <c r="F797" i="15"/>
  <c r="F796" i="15"/>
  <c r="F795" i="15"/>
  <c r="F794" i="15"/>
  <c r="F793" i="15"/>
  <c r="F792" i="15"/>
  <c r="F791" i="15"/>
  <c r="F790" i="15"/>
  <c r="F789" i="15"/>
  <c r="F788" i="15"/>
  <c r="F787" i="15"/>
  <c r="F786" i="15"/>
  <c r="F785" i="15"/>
  <c r="F784" i="15"/>
  <c r="F783" i="15"/>
  <c r="F782" i="15"/>
  <c r="F781" i="15"/>
  <c r="F780" i="15"/>
  <c r="F779" i="15"/>
  <c r="F778" i="15"/>
  <c r="F777" i="15"/>
  <c r="F776" i="15"/>
  <c r="F775" i="15"/>
  <c r="F774" i="15"/>
  <c r="F773" i="15"/>
  <c r="F772" i="15"/>
  <c r="F771" i="15"/>
  <c r="F770" i="15"/>
  <c r="F769" i="15"/>
  <c r="F768" i="15"/>
  <c r="F767" i="15"/>
  <c r="F766" i="15"/>
  <c r="F765" i="15"/>
  <c r="F764" i="15"/>
  <c r="F763" i="15"/>
  <c r="F762" i="15"/>
  <c r="F761" i="15"/>
  <c r="F760" i="15"/>
  <c r="F759" i="15"/>
  <c r="F758" i="15"/>
  <c r="F757" i="15"/>
  <c r="F756" i="15"/>
  <c r="F755" i="15"/>
  <c r="F754" i="15"/>
  <c r="F753" i="15"/>
  <c r="F752" i="15"/>
  <c r="F751" i="15"/>
  <c r="F750" i="15"/>
  <c r="F749" i="15"/>
  <c r="F748" i="15"/>
  <c r="F747" i="15"/>
  <c r="F746" i="15"/>
  <c r="F745" i="15"/>
  <c r="F744" i="15"/>
  <c r="F743" i="15"/>
  <c r="F742" i="15"/>
  <c r="F741" i="15"/>
  <c r="F740" i="15"/>
  <c r="F739" i="15"/>
  <c r="F738" i="15"/>
  <c r="F737" i="15"/>
  <c r="F736" i="15"/>
  <c r="F735" i="15"/>
  <c r="F734" i="15"/>
  <c r="F733" i="15"/>
  <c r="F732" i="15"/>
  <c r="F731" i="15"/>
  <c r="F730" i="15"/>
  <c r="F729" i="15"/>
  <c r="F728" i="15"/>
  <c r="F727" i="15"/>
  <c r="F726" i="15"/>
  <c r="F725" i="15"/>
  <c r="F724" i="15"/>
  <c r="F723" i="15"/>
  <c r="F722" i="15"/>
  <c r="F721" i="15"/>
  <c r="F720" i="15"/>
  <c r="F719" i="15"/>
  <c r="F718" i="15"/>
  <c r="F717" i="15"/>
  <c r="F716" i="15"/>
  <c r="F715" i="15"/>
  <c r="F714" i="15"/>
  <c r="F713" i="15"/>
  <c r="F712" i="15"/>
  <c r="F711" i="15"/>
  <c r="F710" i="15"/>
  <c r="F709" i="15"/>
  <c r="F708" i="15"/>
  <c r="F707" i="15"/>
  <c r="F706" i="15"/>
  <c r="F705" i="15"/>
  <c r="F704" i="15"/>
  <c r="F703" i="15"/>
  <c r="F702" i="15"/>
  <c r="F701" i="15"/>
  <c r="F700" i="15"/>
  <c r="F699" i="15"/>
  <c r="F698" i="15"/>
  <c r="F697" i="15"/>
  <c r="F696" i="15"/>
  <c r="F695" i="15"/>
  <c r="F694" i="15"/>
  <c r="F693" i="15"/>
  <c r="F692" i="15"/>
  <c r="F691" i="15"/>
  <c r="F690" i="15"/>
  <c r="F689" i="15"/>
  <c r="F688" i="15"/>
  <c r="F687" i="15"/>
  <c r="F686" i="15"/>
  <c r="F685" i="15"/>
  <c r="F684" i="15"/>
  <c r="F683" i="15"/>
  <c r="F682" i="15"/>
  <c r="F681" i="15"/>
  <c r="F680" i="15"/>
  <c r="F679" i="15"/>
  <c r="F678" i="15"/>
  <c r="F677" i="15"/>
  <c r="F676" i="15"/>
  <c r="F675" i="15"/>
  <c r="F674" i="15"/>
  <c r="F673" i="15"/>
  <c r="F672" i="15"/>
  <c r="F671" i="15"/>
  <c r="F670" i="15"/>
  <c r="F669" i="15"/>
  <c r="F668" i="15"/>
  <c r="F667" i="15"/>
  <c r="F666" i="15"/>
  <c r="F665" i="15"/>
  <c r="F664" i="15"/>
  <c r="F663" i="15"/>
  <c r="F662" i="15"/>
  <c r="F661" i="15"/>
  <c r="F660" i="15"/>
  <c r="F659" i="15"/>
  <c r="F658" i="15"/>
  <c r="F657" i="15"/>
  <c r="F656" i="15"/>
  <c r="F655" i="15"/>
  <c r="F654" i="15"/>
  <c r="F653" i="15"/>
  <c r="F652" i="15"/>
  <c r="F651" i="15"/>
  <c r="F650" i="15"/>
  <c r="F649" i="15"/>
  <c r="F648" i="15"/>
  <c r="F647" i="15"/>
  <c r="F646" i="15"/>
  <c r="F645" i="15"/>
  <c r="F644" i="15"/>
  <c r="F643" i="15"/>
  <c r="F642" i="15"/>
  <c r="F641" i="15"/>
  <c r="F640" i="15"/>
  <c r="F639" i="15"/>
  <c r="F638" i="15"/>
  <c r="F637" i="15"/>
  <c r="F636" i="15"/>
  <c r="F635" i="15"/>
  <c r="F634" i="15"/>
  <c r="F633" i="15"/>
  <c r="F632" i="15"/>
  <c r="F631" i="15"/>
  <c r="F630" i="15"/>
  <c r="F629" i="15"/>
  <c r="F628" i="15"/>
  <c r="F627" i="15"/>
  <c r="F626" i="15"/>
  <c r="F625" i="15"/>
  <c r="F624" i="15"/>
  <c r="F623" i="15"/>
  <c r="F622" i="15"/>
  <c r="F621" i="15"/>
  <c r="F620" i="15"/>
  <c r="F619" i="15"/>
  <c r="F618" i="15"/>
  <c r="F617" i="15"/>
  <c r="F616" i="15"/>
  <c r="F615" i="15"/>
  <c r="F614" i="15"/>
  <c r="F613" i="15"/>
  <c r="F612" i="15"/>
  <c r="F611" i="15"/>
  <c r="F610" i="15"/>
  <c r="F609" i="15"/>
  <c r="F608" i="15"/>
  <c r="F607" i="15"/>
  <c r="F606" i="15"/>
  <c r="F605" i="15"/>
  <c r="F604" i="15"/>
  <c r="F603" i="15"/>
  <c r="F602" i="15"/>
  <c r="F601" i="15"/>
  <c r="F600" i="15"/>
  <c r="F599" i="15"/>
  <c r="F598" i="15"/>
  <c r="F597" i="15"/>
  <c r="F596" i="15"/>
  <c r="F595" i="15"/>
  <c r="F594" i="15"/>
  <c r="F593" i="15"/>
  <c r="F592" i="15"/>
  <c r="F591" i="15"/>
  <c r="F590" i="15"/>
  <c r="F589" i="15"/>
  <c r="F588" i="15"/>
  <c r="F587" i="15"/>
  <c r="F586" i="15"/>
  <c r="F585" i="15"/>
  <c r="F584" i="15"/>
  <c r="F583" i="15"/>
  <c r="F582" i="15"/>
  <c r="F581" i="15"/>
  <c r="F580" i="15"/>
  <c r="F579" i="15"/>
  <c r="F578" i="15"/>
  <c r="F577" i="15"/>
  <c r="F576" i="15"/>
  <c r="F575" i="15"/>
  <c r="F574" i="15"/>
  <c r="F573" i="15"/>
  <c r="F572" i="15"/>
  <c r="F571" i="15"/>
  <c r="F570" i="15"/>
  <c r="F569" i="15"/>
  <c r="F568" i="15"/>
  <c r="F567" i="15"/>
  <c r="F566" i="15"/>
  <c r="F565" i="15"/>
  <c r="F564" i="15"/>
  <c r="F563" i="15"/>
  <c r="F562" i="15"/>
  <c r="F561" i="15"/>
  <c r="F560" i="15"/>
  <c r="F559" i="15"/>
  <c r="F558" i="15"/>
  <c r="F557" i="15"/>
  <c r="F556" i="15"/>
  <c r="F555" i="15"/>
  <c r="F554" i="15"/>
  <c r="F553" i="15"/>
  <c r="F552" i="15"/>
  <c r="F551" i="15"/>
  <c r="F550" i="15"/>
  <c r="F549" i="15"/>
  <c r="F548" i="15"/>
  <c r="F547" i="15"/>
  <c r="F546" i="15"/>
  <c r="F545" i="15"/>
  <c r="F544" i="15"/>
  <c r="F543" i="15"/>
  <c r="F542" i="15"/>
  <c r="F541" i="15"/>
  <c r="F540" i="15"/>
  <c r="F539" i="15"/>
  <c r="F538" i="15"/>
  <c r="F537" i="15"/>
  <c r="F536" i="15"/>
  <c r="F535" i="15"/>
  <c r="F534" i="15"/>
  <c r="F533" i="15"/>
  <c r="F532" i="15"/>
  <c r="F531" i="15"/>
  <c r="F530" i="15"/>
  <c r="F529" i="15"/>
  <c r="F528" i="15"/>
  <c r="F527" i="15"/>
  <c r="F526" i="15"/>
  <c r="F525" i="15"/>
  <c r="F524" i="15"/>
  <c r="F523" i="15"/>
  <c r="F522" i="15"/>
  <c r="F521" i="15"/>
  <c r="F520" i="15"/>
  <c r="F519" i="15"/>
  <c r="F518" i="15"/>
  <c r="F517" i="15"/>
  <c r="F516" i="15"/>
  <c r="F515" i="15"/>
  <c r="F514" i="15"/>
  <c r="F513" i="15"/>
  <c r="F512" i="15"/>
  <c r="F511" i="15"/>
  <c r="F510" i="15"/>
  <c r="F509" i="15"/>
  <c r="F508" i="15"/>
  <c r="F507" i="15"/>
  <c r="F506" i="15"/>
  <c r="F505" i="15"/>
  <c r="F504" i="15"/>
  <c r="F503" i="15"/>
  <c r="F502" i="15"/>
  <c r="F501" i="15"/>
  <c r="F500" i="15"/>
  <c r="F499" i="15"/>
  <c r="F498" i="15"/>
  <c r="F497" i="15"/>
  <c r="F496" i="15"/>
  <c r="F495" i="15"/>
  <c r="F494" i="15"/>
  <c r="F493" i="15"/>
  <c r="F492" i="15"/>
  <c r="F491" i="15"/>
  <c r="F490" i="15"/>
  <c r="F489" i="15"/>
  <c r="F488" i="15"/>
  <c r="F487" i="15"/>
  <c r="F486" i="15"/>
  <c r="F485" i="15"/>
  <c r="F484" i="15"/>
  <c r="F483" i="15"/>
  <c r="F482" i="15"/>
  <c r="F481" i="15"/>
  <c r="F480" i="15"/>
  <c r="F479" i="15"/>
  <c r="F478" i="15"/>
  <c r="F477" i="15"/>
  <c r="F476" i="15"/>
  <c r="F475" i="15"/>
  <c r="F474" i="15"/>
  <c r="F473" i="15"/>
  <c r="F472" i="15"/>
  <c r="F471" i="15"/>
  <c r="F470" i="15"/>
  <c r="F469" i="15"/>
  <c r="F468" i="15"/>
  <c r="F467" i="15"/>
  <c r="F466" i="15"/>
  <c r="F465" i="15"/>
  <c r="F464" i="15"/>
  <c r="F463" i="15"/>
  <c r="F462" i="15"/>
  <c r="F461" i="15"/>
  <c r="F460" i="15"/>
  <c r="F459" i="15"/>
  <c r="F458" i="15"/>
  <c r="F457" i="15"/>
  <c r="F456" i="15"/>
  <c r="F455" i="15"/>
  <c r="F454" i="15"/>
  <c r="F453" i="15"/>
  <c r="F452" i="15"/>
  <c r="F451" i="15"/>
  <c r="F450" i="15"/>
  <c r="F449" i="15"/>
  <c r="F448" i="15"/>
  <c r="F447" i="15"/>
  <c r="F446" i="15"/>
  <c r="F445" i="15"/>
  <c r="F444" i="15"/>
  <c r="F443" i="15"/>
  <c r="F442" i="15"/>
  <c r="F441" i="15"/>
  <c r="F440" i="15"/>
  <c r="F439" i="15"/>
  <c r="F438" i="15"/>
  <c r="F437" i="15"/>
  <c r="F436" i="15"/>
  <c r="F435" i="15"/>
  <c r="F434" i="15"/>
  <c r="F433" i="15"/>
  <c r="F432" i="15"/>
  <c r="F431" i="15"/>
  <c r="F430" i="15"/>
  <c r="F429" i="15"/>
  <c r="F428" i="15"/>
  <c r="F427" i="15"/>
  <c r="F426" i="15"/>
  <c r="F425" i="15"/>
  <c r="F424" i="15"/>
  <c r="F423" i="15"/>
  <c r="F422" i="15"/>
  <c r="F421" i="15"/>
  <c r="F420" i="15"/>
  <c r="F419" i="15"/>
  <c r="F418" i="15"/>
  <c r="F417" i="15"/>
  <c r="F416" i="15"/>
  <c r="F415" i="15"/>
  <c r="F414" i="15"/>
  <c r="F413" i="15"/>
  <c r="F412" i="15"/>
  <c r="F411" i="15"/>
  <c r="F410" i="15"/>
  <c r="F409" i="15"/>
  <c r="F408" i="15"/>
  <c r="F407" i="15"/>
  <c r="F406" i="15"/>
  <c r="F405" i="15"/>
  <c r="F404" i="15"/>
  <c r="F403" i="15"/>
  <c r="F402" i="15"/>
  <c r="F401" i="15"/>
  <c r="F400" i="15"/>
  <c r="F399" i="15"/>
  <c r="F398" i="15"/>
  <c r="F397" i="15"/>
  <c r="F396" i="15"/>
  <c r="F395" i="15"/>
  <c r="F394" i="15"/>
  <c r="F393" i="15"/>
  <c r="F392" i="15"/>
  <c r="F391" i="15"/>
  <c r="F390" i="15"/>
  <c r="F389" i="15"/>
  <c r="F388" i="15"/>
  <c r="F387" i="15"/>
  <c r="F386" i="15"/>
  <c r="F385" i="15"/>
  <c r="F384" i="15"/>
  <c r="F383" i="15"/>
  <c r="F382" i="15"/>
  <c r="F381" i="15"/>
  <c r="F380" i="15"/>
  <c r="F379" i="15"/>
  <c r="F378" i="15"/>
  <c r="F377" i="15"/>
  <c r="F376" i="15"/>
  <c r="F375" i="15"/>
  <c r="F374" i="15"/>
  <c r="F373" i="15"/>
  <c r="F372" i="15"/>
  <c r="F371" i="15"/>
  <c r="F370" i="15"/>
  <c r="F369" i="15"/>
  <c r="F368" i="15"/>
  <c r="F367" i="15"/>
  <c r="F366" i="15"/>
  <c r="F365" i="15"/>
  <c r="F364" i="15"/>
  <c r="F363" i="15"/>
  <c r="F362" i="15"/>
  <c r="F361" i="15"/>
  <c r="F360" i="15"/>
  <c r="F359" i="15"/>
  <c r="F358" i="15"/>
  <c r="F357" i="15"/>
  <c r="F356" i="15"/>
  <c r="F355" i="15"/>
  <c r="F354" i="15"/>
  <c r="F353" i="15"/>
  <c r="F352" i="15"/>
  <c r="F351" i="15"/>
  <c r="F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25" i="15"/>
  <c r="F324" i="15"/>
  <c r="F323" i="15"/>
  <c r="F322" i="15"/>
  <c r="F321" i="15"/>
  <c r="F320" i="15"/>
  <c r="F319" i="15"/>
  <c r="F318" i="15"/>
  <c r="F317" i="15"/>
  <c r="F316" i="15"/>
  <c r="F315" i="15"/>
  <c r="F314" i="15"/>
  <c r="F313" i="15"/>
  <c r="F312" i="15"/>
  <c r="F311" i="15"/>
  <c r="F310" i="15"/>
  <c r="F309" i="15"/>
  <c r="F308" i="15"/>
  <c r="F307" i="15"/>
  <c r="F306" i="15"/>
  <c r="F305" i="15"/>
  <c r="F304" i="15"/>
  <c r="F303" i="15"/>
  <c r="F302" i="15"/>
  <c r="F301" i="15"/>
  <c r="F300" i="15"/>
  <c r="F299" i="15"/>
  <c r="F298" i="15"/>
  <c r="F297" i="15"/>
  <c r="F296" i="15"/>
  <c r="F295" i="15"/>
  <c r="F294" i="15"/>
  <c r="F293" i="15"/>
  <c r="F292" i="15"/>
  <c r="F291" i="15"/>
  <c r="F290" i="15"/>
  <c r="F289" i="15"/>
  <c r="F288" i="15"/>
  <c r="F287" i="15"/>
  <c r="F286" i="15"/>
  <c r="F285" i="15"/>
  <c r="F284" i="15"/>
  <c r="F283" i="15"/>
  <c r="F282" i="15"/>
  <c r="F281" i="15"/>
  <c r="F280" i="15"/>
  <c r="F279" i="15"/>
  <c r="F278" i="15"/>
  <c r="F277" i="15"/>
  <c r="F276" i="15"/>
  <c r="F275" i="15"/>
  <c r="F274" i="15"/>
  <c r="F273" i="15"/>
  <c r="F272" i="15"/>
  <c r="F271" i="15"/>
  <c r="F270" i="15"/>
  <c r="F269" i="15"/>
  <c r="F268" i="15"/>
  <c r="F267" i="15"/>
  <c r="F266" i="15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43" i="15"/>
  <c r="F242" i="15"/>
  <c r="F241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F222" i="15"/>
  <c r="F221" i="15"/>
  <c r="F220" i="15"/>
  <c r="F219" i="15"/>
  <c r="F218" i="15"/>
  <c r="F217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03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3008" i="2"/>
  <c r="M3008" i="2" s="1"/>
  <c r="F3007" i="2"/>
  <c r="M3007" i="2" s="1"/>
  <c r="F3006" i="2"/>
  <c r="M3006" i="2" s="1"/>
  <c r="F3005" i="2"/>
  <c r="M3005" i="2" s="1"/>
  <c r="F3004" i="2"/>
  <c r="M3004" i="2" s="1"/>
  <c r="F3003" i="2"/>
  <c r="M3003" i="2" s="1"/>
  <c r="F3002" i="2"/>
  <c r="M3002" i="2" s="1"/>
  <c r="F3001" i="2"/>
  <c r="M3001" i="2" s="1"/>
  <c r="F3000" i="2"/>
  <c r="M3000" i="2" s="1"/>
  <c r="F2999" i="2"/>
  <c r="M2999" i="2" s="1"/>
  <c r="F2998" i="2"/>
  <c r="M2998" i="2" s="1"/>
  <c r="F2997" i="2"/>
  <c r="M2997" i="2" s="1"/>
  <c r="F2996" i="2"/>
  <c r="M2996" i="2" s="1"/>
  <c r="F2995" i="2"/>
  <c r="M2995" i="2" s="1"/>
  <c r="F2994" i="2"/>
  <c r="M2994" i="2" s="1"/>
  <c r="F2993" i="2"/>
  <c r="M2993" i="2" s="1"/>
  <c r="F2992" i="2"/>
  <c r="M2992" i="2" s="1"/>
  <c r="F2991" i="2"/>
  <c r="M2991" i="2" s="1"/>
  <c r="F2990" i="2"/>
  <c r="M2990" i="2" s="1"/>
  <c r="F2989" i="2"/>
  <c r="M2989" i="2" s="1"/>
  <c r="F2988" i="2"/>
  <c r="M2988" i="2" s="1"/>
  <c r="F2987" i="2"/>
  <c r="M2987" i="2" s="1"/>
  <c r="F2986" i="2"/>
  <c r="M2986" i="2" s="1"/>
  <c r="F2985" i="2"/>
  <c r="M2985" i="2" s="1"/>
  <c r="F2984" i="2"/>
  <c r="M2984" i="2" s="1"/>
  <c r="F2983" i="2"/>
  <c r="M2983" i="2" s="1"/>
  <c r="F2982" i="2"/>
  <c r="M2982" i="2" s="1"/>
  <c r="F2981" i="2"/>
  <c r="M2981" i="2" s="1"/>
  <c r="F2980" i="2"/>
  <c r="M2980" i="2" s="1"/>
  <c r="F2979" i="2"/>
  <c r="M2979" i="2" s="1"/>
  <c r="F2978" i="2"/>
  <c r="M2978" i="2" s="1"/>
  <c r="F2977" i="2"/>
  <c r="M2977" i="2" s="1"/>
  <c r="F2976" i="2"/>
  <c r="M2976" i="2" s="1"/>
  <c r="F2975" i="2"/>
  <c r="M2975" i="2" s="1"/>
  <c r="F2974" i="2"/>
  <c r="M2974" i="2" s="1"/>
  <c r="F2973" i="2"/>
  <c r="M2973" i="2" s="1"/>
  <c r="F2972" i="2"/>
  <c r="M2972" i="2" s="1"/>
  <c r="F2971" i="2"/>
  <c r="M2971" i="2" s="1"/>
  <c r="F2970" i="2"/>
  <c r="M2970" i="2" s="1"/>
  <c r="F2969" i="2"/>
  <c r="M2969" i="2" s="1"/>
  <c r="F2968" i="2"/>
  <c r="M2968" i="2" s="1"/>
  <c r="F2967" i="2"/>
  <c r="M2967" i="2" s="1"/>
  <c r="F2966" i="2"/>
  <c r="M2966" i="2" s="1"/>
  <c r="F2965" i="2"/>
  <c r="M2965" i="2" s="1"/>
  <c r="F2964" i="2"/>
  <c r="M2964" i="2" s="1"/>
  <c r="F2963" i="2"/>
  <c r="M2963" i="2" s="1"/>
  <c r="F2962" i="2"/>
  <c r="M2962" i="2" s="1"/>
  <c r="F2961" i="2"/>
  <c r="M2961" i="2" s="1"/>
  <c r="F2960" i="2"/>
  <c r="M2960" i="2" s="1"/>
  <c r="F2959" i="2"/>
  <c r="M2959" i="2" s="1"/>
  <c r="F2958" i="2"/>
  <c r="M2958" i="2" s="1"/>
  <c r="F2957" i="2"/>
  <c r="M2957" i="2" s="1"/>
  <c r="F2956" i="2"/>
  <c r="M2956" i="2" s="1"/>
  <c r="F2955" i="2"/>
  <c r="M2955" i="2" s="1"/>
  <c r="F2954" i="2"/>
  <c r="M2954" i="2" s="1"/>
  <c r="F2953" i="2"/>
  <c r="M2953" i="2" s="1"/>
  <c r="F2952" i="2"/>
  <c r="M2952" i="2" s="1"/>
  <c r="F2951" i="2"/>
  <c r="M2951" i="2" s="1"/>
  <c r="F2950" i="2"/>
  <c r="M2950" i="2" s="1"/>
  <c r="F2949" i="2"/>
  <c r="M2949" i="2" s="1"/>
  <c r="F2948" i="2"/>
  <c r="M2948" i="2" s="1"/>
  <c r="F2947" i="2"/>
  <c r="M2947" i="2" s="1"/>
  <c r="F2946" i="2"/>
  <c r="M2946" i="2" s="1"/>
  <c r="F2945" i="2"/>
  <c r="M2945" i="2" s="1"/>
  <c r="F2944" i="2"/>
  <c r="M2944" i="2" s="1"/>
  <c r="F2943" i="2"/>
  <c r="M2943" i="2" s="1"/>
  <c r="F2942" i="2"/>
  <c r="M2942" i="2" s="1"/>
  <c r="F2941" i="2"/>
  <c r="M2941" i="2" s="1"/>
  <c r="F2940" i="2"/>
  <c r="M2940" i="2" s="1"/>
  <c r="F2939" i="2"/>
  <c r="M2939" i="2" s="1"/>
  <c r="F2938" i="2"/>
  <c r="M2938" i="2" s="1"/>
  <c r="F2937" i="2"/>
  <c r="M2937" i="2" s="1"/>
  <c r="F2936" i="2"/>
  <c r="M2936" i="2" s="1"/>
  <c r="F2935" i="2"/>
  <c r="M2935" i="2" s="1"/>
  <c r="F2934" i="2"/>
  <c r="M2934" i="2" s="1"/>
  <c r="F2933" i="2"/>
  <c r="M2933" i="2" s="1"/>
  <c r="F2932" i="2"/>
  <c r="M2932" i="2" s="1"/>
  <c r="F2931" i="2"/>
  <c r="M2931" i="2" s="1"/>
  <c r="F2930" i="2"/>
  <c r="M2930" i="2" s="1"/>
  <c r="F2929" i="2"/>
  <c r="M2929" i="2" s="1"/>
  <c r="F2928" i="2"/>
  <c r="M2928" i="2" s="1"/>
  <c r="F2927" i="2"/>
  <c r="M2927" i="2" s="1"/>
  <c r="F2926" i="2"/>
  <c r="M2926" i="2" s="1"/>
  <c r="F2925" i="2"/>
  <c r="M2925" i="2" s="1"/>
  <c r="F2924" i="2"/>
  <c r="M2924" i="2" s="1"/>
  <c r="F2923" i="2"/>
  <c r="M2923" i="2" s="1"/>
  <c r="F2922" i="2"/>
  <c r="M2922" i="2" s="1"/>
  <c r="F2921" i="2"/>
  <c r="M2921" i="2" s="1"/>
  <c r="F2920" i="2"/>
  <c r="M2920" i="2" s="1"/>
  <c r="F2919" i="2"/>
  <c r="M2919" i="2" s="1"/>
  <c r="F2918" i="2"/>
  <c r="M2918" i="2" s="1"/>
  <c r="F2917" i="2"/>
  <c r="M2917" i="2" s="1"/>
  <c r="F2916" i="2"/>
  <c r="M2916" i="2" s="1"/>
  <c r="F2915" i="2"/>
  <c r="M2915" i="2" s="1"/>
  <c r="F2914" i="2"/>
  <c r="M2914" i="2" s="1"/>
  <c r="F2913" i="2"/>
  <c r="M2913" i="2" s="1"/>
  <c r="F2912" i="2"/>
  <c r="M2912" i="2" s="1"/>
  <c r="F2911" i="2"/>
  <c r="M2911" i="2" s="1"/>
  <c r="F2910" i="2"/>
  <c r="M2910" i="2" s="1"/>
  <c r="F2909" i="2"/>
  <c r="M2909" i="2" s="1"/>
  <c r="F2908" i="2"/>
  <c r="M2908" i="2" s="1"/>
  <c r="F2907" i="2"/>
  <c r="M2907" i="2" s="1"/>
  <c r="F2906" i="2"/>
  <c r="M2906" i="2" s="1"/>
  <c r="F2905" i="2"/>
  <c r="M2905" i="2" s="1"/>
  <c r="F2904" i="2"/>
  <c r="M2904" i="2" s="1"/>
  <c r="F2903" i="2"/>
  <c r="M2903" i="2" s="1"/>
  <c r="F2902" i="2"/>
  <c r="M2902" i="2" s="1"/>
  <c r="F2901" i="2"/>
  <c r="M2901" i="2" s="1"/>
  <c r="F2900" i="2"/>
  <c r="M2900" i="2" s="1"/>
  <c r="F2899" i="2"/>
  <c r="M2899" i="2" s="1"/>
  <c r="F2898" i="2"/>
  <c r="M2898" i="2" s="1"/>
  <c r="F2897" i="2"/>
  <c r="M2897" i="2" s="1"/>
  <c r="F2896" i="2"/>
  <c r="M2896" i="2" s="1"/>
  <c r="F2895" i="2"/>
  <c r="M2895" i="2" s="1"/>
  <c r="F2894" i="2"/>
  <c r="M2894" i="2" s="1"/>
  <c r="F2893" i="2"/>
  <c r="M2893" i="2" s="1"/>
  <c r="F2892" i="2"/>
  <c r="M2892" i="2" s="1"/>
  <c r="F2891" i="2"/>
  <c r="M2891" i="2" s="1"/>
  <c r="F2890" i="2"/>
  <c r="M2890" i="2" s="1"/>
  <c r="F2889" i="2"/>
  <c r="M2889" i="2" s="1"/>
  <c r="F2888" i="2"/>
  <c r="M2888" i="2" s="1"/>
  <c r="F2887" i="2"/>
  <c r="M2887" i="2" s="1"/>
  <c r="F2886" i="2"/>
  <c r="M2886" i="2" s="1"/>
  <c r="F2885" i="2"/>
  <c r="M2885" i="2" s="1"/>
  <c r="F2884" i="2"/>
  <c r="M2884" i="2" s="1"/>
  <c r="F2883" i="2"/>
  <c r="M2883" i="2" s="1"/>
  <c r="F2882" i="2"/>
  <c r="M2882" i="2" s="1"/>
  <c r="F2881" i="2"/>
  <c r="M2881" i="2" s="1"/>
  <c r="F2880" i="2"/>
  <c r="M2880" i="2" s="1"/>
  <c r="F2879" i="2"/>
  <c r="M2879" i="2" s="1"/>
  <c r="F2878" i="2"/>
  <c r="M2878" i="2" s="1"/>
  <c r="F2877" i="2"/>
  <c r="M2877" i="2" s="1"/>
  <c r="F2876" i="2"/>
  <c r="M2876" i="2" s="1"/>
  <c r="F2875" i="2"/>
  <c r="M2875" i="2" s="1"/>
  <c r="F2874" i="2"/>
  <c r="M2874" i="2" s="1"/>
  <c r="F2873" i="2"/>
  <c r="M2873" i="2" s="1"/>
  <c r="F2872" i="2"/>
  <c r="M2872" i="2" s="1"/>
  <c r="F2871" i="2"/>
  <c r="M2871" i="2" s="1"/>
  <c r="F2870" i="2"/>
  <c r="M2870" i="2" s="1"/>
  <c r="F2869" i="2"/>
  <c r="M2869" i="2" s="1"/>
  <c r="F2868" i="2"/>
  <c r="M2868" i="2" s="1"/>
  <c r="F2867" i="2"/>
  <c r="M2867" i="2" s="1"/>
  <c r="F2866" i="2"/>
  <c r="M2866" i="2" s="1"/>
  <c r="F2865" i="2"/>
  <c r="M2865" i="2" s="1"/>
  <c r="F2864" i="2"/>
  <c r="M2864" i="2" s="1"/>
  <c r="F2863" i="2"/>
  <c r="M2863" i="2" s="1"/>
  <c r="F2862" i="2"/>
  <c r="M2862" i="2" s="1"/>
  <c r="F2861" i="2"/>
  <c r="M2861" i="2" s="1"/>
  <c r="F2860" i="2"/>
  <c r="M2860" i="2" s="1"/>
  <c r="F2859" i="2"/>
  <c r="M2859" i="2" s="1"/>
  <c r="F2858" i="2"/>
  <c r="M2858" i="2" s="1"/>
  <c r="F2857" i="2"/>
  <c r="M2857" i="2" s="1"/>
  <c r="F2856" i="2"/>
  <c r="M2856" i="2" s="1"/>
  <c r="F2855" i="2"/>
  <c r="M2855" i="2" s="1"/>
  <c r="F2854" i="2"/>
  <c r="M2854" i="2" s="1"/>
  <c r="F2853" i="2"/>
  <c r="M2853" i="2" s="1"/>
  <c r="F2852" i="2"/>
  <c r="M2852" i="2" s="1"/>
  <c r="F2851" i="2"/>
  <c r="M2851" i="2" s="1"/>
  <c r="F2850" i="2"/>
  <c r="M2850" i="2" s="1"/>
  <c r="F2849" i="2"/>
  <c r="M2849" i="2" s="1"/>
  <c r="F2848" i="2"/>
  <c r="M2848" i="2" s="1"/>
  <c r="F2847" i="2"/>
  <c r="M2847" i="2" s="1"/>
  <c r="F2846" i="2"/>
  <c r="M2846" i="2" s="1"/>
  <c r="F2845" i="2"/>
  <c r="M2845" i="2" s="1"/>
  <c r="F2844" i="2"/>
  <c r="M2844" i="2" s="1"/>
  <c r="F2843" i="2"/>
  <c r="M2843" i="2" s="1"/>
  <c r="F2842" i="2"/>
  <c r="M2842" i="2" s="1"/>
  <c r="F2841" i="2"/>
  <c r="M2841" i="2" s="1"/>
  <c r="F2840" i="2"/>
  <c r="M2840" i="2" s="1"/>
  <c r="F2839" i="2"/>
  <c r="M2839" i="2" s="1"/>
  <c r="F2838" i="2"/>
  <c r="M2838" i="2" s="1"/>
  <c r="F2837" i="2"/>
  <c r="M2837" i="2" s="1"/>
  <c r="F2836" i="2"/>
  <c r="M2836" i="2" s="1"/>
  <c r="F2835" i="2"/>
  <c r="M2835" i="2" s="1"/>
  <c r="F2834" i="2"/>
  <c r="M2834" i="2" s="1"/>
  <c r="F2833" i="2"/>
  <c r="M2833" i="2" s="1"/>
  <c r="F2832" i="2"/>
  <c r="M2832" i="2" s="1"/>
  <c r="F2831" i="2"/>
  <c r="M2831" i="2" s="1"/>
  <c r="F2830" i="2"/>
  <c r="M2830" i="2" s="1"/>
  <c r="F2829" i="2"/>
  <c r="M2829" i="2" s="1"/>
  <c r="F2828" i="2"/>
  <c r="M2828" i="2" s="1"/>
  <c r="F2827" i="2"/>
  <c r="M2827" i="2" s="1"/>
  <c r="F2826" i="2"/>
  <c r="M2826" i="2" s="1"/>
  <c r="F2825" i="2"/>
  <c r="M2825" i="2" s="1"/>
  <c r="F2824" i="2"/>
  <c r="M2824" i="2" s="1"/>
  <c r="F2823" i="2"/>
  <c r="M2823" i="2" s="1"/>
  <c r="F2822" i="2"/>
  <c r="M2822" i="2" s="1"/>
  <c r="F2821" i="2"/>
  <c r="M2821" i="2" s="1"/>
  <c r="F2820" i="2"/>
  <c r="M2820" i="2" s="1"/>
  <c r="F2819" i="2"/>
  <c r="M2819" i="2" s="1"/>
  <c r="F2818" i="2"/>
  <c r="M2818" i="2" s="1"/>
  <c r="F2817" i="2"/>
  <c r="M2817" i="2" s="1"/>
  <c r="F2816" i="2"/>
  <c r="M2816" i="2" s="1"/>
  <c r="F2815" i="2"/>
  <c r="M2815" i="2" s="1"/>
  <c r="F2814" i="2"/>
  <c r="M2814" i="2" s="1"/>
  <c r="F2813" i="2"/>
  <c r="M2813" i="2" s="1"/>
  <c r="F2812" i="2"/>
  <c r="M2812" i="2" s="1"/>
  <c r="F2811" i="2"/>
  <c r="M2811" i="2" s="1"/>
  <c r="F2810" i="2"/>
  <c r="M2810" i="2" s="1"/>
  <c r="F2809" i="2"/>
  <c r="M2809" i="2" s="1"/>
  <c r="F2808" i="2"/>
  <c r="M2808" i="2" s="1"/>
  <c r="F2807" i="2"/>
  <c r="M2807" i="2" s="1"/>
  <c r="F2806" i="2"/>
  <c r="M2806" i="2" s="1"/>
  <c r="F2805" i="2"/>
  <c r="M2805" i="2" s="1"/>
  <c r="F2804" i="2"/>
  <c r="M2804" i="2" s="1"/>
  <c r="F2803" i="2"/>
  <c r="M2803" i="2" s="1"/>
  <c r="F2802" i="2"/>
  <c r="M2802" i="2" s="1"/>
  <c r="F2801" i="2"/>
  <c r="M2801" i="2" s="1"/>
  <c r="F2800" i="2"/>
  <c r="M2800" i="2" s="1"/>
  <c r="F2799" i="2"/>
  <c r="M2799" i="2" s="1"/>
  <c r="F2798" i="2"/>
  <c r="M2798" i="2" s="1"/>
  <c r="F2797" i="2"/>
  <c r="M2797" i="2" s="1"/>
  <c r="F2796" i="2"/>
  <c r="M2796" i="2" s="1"/>
  <c r="F2795" i="2"/>
  <c r="M2795" i="2" s="1"/>
  <c r="F2794" i="2"/>
  <c r="M2794" i="2" s="1"/>
  <c r="F2793" i="2"/>
  <c r="M2793" i="2" s="1"/>
  <c r="F2792" i="2"/>
  <c r="M2792" i="2" s="1"/>
  <c r="F2791" i="2"/>
  <c r="M2791" i="2" s="1"/>
  <c r="F2790" i="2"/>
  <c r="M2790" i="2" s="1"/>
  <c r="F2789" i="2"/>
  <c r="M2789" i="2" s="1"/>
  <c r="F2788" i="2"/>
  <c r="M2788" i="2" s="1"/>
  <c r="F2787" i="2"/>
  <c r="M2787" i="2" s="1"/>
  <c r="F2786" i="2"/>
  <c r="M2786" i="2" s="1"/>
  <c r="F2785" i="2"/>
  <c r="M2785" i="2" s="1"/>
  <c r="F2784" i="2"/>
  <c r="M2784" i="2" s="1"/>
  <c r="F2783" i="2"/>
  <c r="M2783" i="2" s="1"/>
  <c r="F2782" i="2"/>
  <c r="M2782" i="2" s="1"/>
  <c r="F2781" i="2"/>
  <c r="M2781" i="2" s="1"/>
  <c r="F2780" i="2"/>
  <c r="M2780" i="2" s="1"/>
  <c r="F2779" i="2"/>
  <c r="M2779" i="2" s="1"/>
  <c r="F2778" i="2"/>
  <c r="M2778" i="2" s="1"/>
  <c r="F2777" i="2"/>
  <c r="M2777" i="2" s="1"/>
  <c r="F2776" i="2"/>
  <c r="M2776" i="2" s="1"/>
  <c r="F2775" i="2"/>
  <c r="M2775" i="2" s="1"/>
  <c r="F2774" i="2"/>
  <c r="M2774" i="2" s="1"/>
  <c r="F2773" i="2"/>
  <c r="M2773" i="2" s="1"/>
  <c r="F2772" i="2"/>
  <c r="M2772" i="2" s="1"/>
  <c r="F2771" i="2"/>
  <c r="M2771" i="2" s="1"/>
  <c r="F2770" i="2"/>
  <c r="M2770" i="2" s="1"/>
  <c r="F2769" i="2"/>
  <c r="M2769" i="2" s="1"/>
  <c r="F2768" i="2"/>
  <c r="M2768" i="2" s="1"/>
  <c r="F2767" i="2"/>
  <c r="M2767" i="2" s="1"/>
  <c r="F2766" i="2"/>
  <c r="M2766" i="2" s="1"/>
  <c r="F2765" i="2"/>
  <c r="M2765" i="2" s="1"/>
  <c r="F2764" i="2"/>
  <c r="M2764" i="2" s="1"/>
  <c r="F2763" i="2"/>
  <c r="M2763" i="2" s="1"/>
  <c r="F2762" i="2"/>
  <c r="M2762" i="2" s="1"/>
  <c r="F2761" i="2"/>
  <c r="M2761" i="2" s="1"/>
  <c r="F2760" i="2"/>
  <c r="M2760" i="2" s="1"/>
  <c r="F2759" i="2"/>
  <c r="M2759" i="2" s="1"/>
  <c r="F2758" i="2"/>
  <c r="M2758" i="2" s="1"/>
  <c r="F2757" i="2"/>
  <c r="M2757" i="2" s="1"/>
  <c r="F2756" i="2"/>
  <c r="M2756" i="2" s="1"/>
  <c r="F2755" i="2"/>
  <c r="M2755" i="2" s="1"/>
  <c r="F2754" i="2"/>
  <c r="M2754" i="2" s="1"/>
  <c r="F2753" i="2"/>
  <c r="M2753" i="2" s="1"/>
  <c r="F2752" i="2"/>
  <c r="M2752" i="2" s="1"/>
  <c r="F2751" i="2"/>
  <c r="M2751" i="2" s="1"/>
  <c r="F2750" i="2"/>
  <c r="M2750" i="2" s="1"/>
  <c r="F2749" i="2"/>
  <c r="M2749" i="2" s="1"/>
  <c r="F2748" i="2"/>
  <c r="M2748" i="2" s="1"/>
  <c r="F2747" i="2"/>
  <c r="M2747" i="2" s="1"/>
  <c r="F2746" i="2"/>
  <c r="M2746" i="2" s="1"/>
  <c r="F2745" i="2"/>
  <c r="M2745" i="2" s="1"/>
  <c r="F2744" i="2"/>
  <c r="M2744" i="2" s="1"/>
  <c r="F2743" i="2"/>
  <c r="M2743" i="2" s="1"/>
  <c r="F2742" i="2"/>
  <c r="M2742" i="2" s="1"/>
  <c r="F2741" i="2"/>
  <c r="M2741" i="2" s="1"/>
  <c r="F2740" i="2"/>
  <c r="M2740" i="2" s="1"/>
  <c r="F2739" i="2"/>
  <c r="M2739" i="2" s="1"/>
  <c r="F2738" i="2"/>
  <c r="M2738" i="2" s="1"/>
  <c r="F2737" i="2"/>
  <c r="M2737" i="2" s="1"/>
  <c r="F2736" i="2"/>
  <c r="M2736" i="2" s="1"/>
  <c r="F2735" i="2"/>
  <c r="M2735" i="2" s="1"/>
  <c r="F2734" i="2"/>
  <c r="M2734" i="2" s="1"/>
  <c r="F2733" i="2"/>
  <c r="M2733" i="2" s="1"/>
  <c r="F2732" i="2"/>
  <c r="M2732" i="2" s="1"/>
  <c r="F2731" i="2"/>
  <c r="M2731" i="2" s="1"/>
  <c r="F2730" i="2"/>
  <c r="M2730" i="2" s="1"/>
  <c r="F2729" i="2"/>
  <c r="M2729" i="2" s="1"/>
  <c r="F2728" i="2"/>
  <c r="M2728" i="2" s="1"/>
  <c r="F2727" i="2"/>
  <c r="M2727" i="2" s="1"/>
  <c r="F2726" i="2"/>
  <c r="M2726" i="2" s="1"/>
  <c r="F2725" i="2"/>
  <c r="M2725" i="2" s="1"/>
  <c r="F2724" i="2"/>
  <c r="M2724" i="2" s="1"/>
  <c r="F2723" i="2"/>
  <c r="M2723" i="2" s="1"/>
  <c r="F2722" i="2"/>
  <c r="M2722" i="2" s="1"/>
  <c r="F2721" i="2"/>
  <c r="M2721" i="2" s="1"/>
  <c r="F2720" i="2"/>
  <c r="M2720" i="2" s="1"/>
  <c r="F2719" i="2"/>
  <c r="M2719" i="2" s="1"/>
  <c r="F2718" i="2"/>
  <c r="M2718" i="2" s="1"/>
  <c r="F2717" i="2"/>
  <c r="M2717" i="2" s="1"/>
  <c r="F2716" i="2"/>
  <c r="M2716" i="2" s="1"/>
  <c r="F2715" i="2"/>
  <c r="M2715" i="2" s="1"/>
  <c r="F2714" i="2"/>
  <c r="M2714" i="2" s="1"/>
  <c r="F2713" i="2"/>
  <c r="M2713" i="2" s="1"/>
  <c r="F2712" i="2"/>
  <c r="M2712" i="2" s="1"/>
  <c r="F2711" i="2"/>
  <c r="M2711" i="2" s="1"/>
  <c r="F2710" i="2"/>
  <c r="M2710" i="2" s="1"/>
  <c r="F2709" i="2"/>
  <c r="M2709" i="2" s="1"/>
  <c r="F2708" i="2"/>
  <c r="M2708" i="2" s="1"/>
  <c r="F2707" i="2"/>
  <c r="M2707" i="2" s="1"/>
  <c r="F2706" i="2"/>
  <c r="M2706" i="2" s="1"/>
  <c r="F2705" i="2"/>
  <c r="M2705" i="2" s="1"/>
  <c r="F2704" i="2"/>
  <c r="M2704" i="2" s="1"/>
  <c r="F2703" i="2"/>
  <c r="M2703" i="2" s="1"/>
  <c r="F2702" i="2"/>
  <c r="M2702" i="2" s="1"/>
  <c r="F2701" i="2"/>
  <c r="M2701" i="2" s="1"/>
  <c r="F2700" i="2"/>
  <c r="M2700" i="2" s="1"/>
  <c r="F2699" i="2"/>
  <c r="M2699" i="2" s="1"/>
  <c r="F2698" i="2"/>
  <c r="M2698" i="2" s="1"/>
  <c r="F2697" i="2"/>
  <c r="M2697" i="2" s="1"/>
  <c r="F2696" i="2"/>
  <c r="M2696" i="2" s="1"/>
  <c r="F2695" i="2"/>
  <c r="M2695" i="2" s="1"/>
  <c r="F2694" i="2"/>
  <c r="M2694" i="2" s="1"/>
  <c r="F2693" i="2"/>
  <c r="M2693" i="2" s="1"/>
  <c r="F2692" i="2"/>
  <c r="M2692" i="2" s="1"/>
  <c r="F2691" i="2"/>
  <c r="M2691" i="2" s="1"/>
  <c r="F2690" i="2"/>
  <c r="M2690" i="2" s="1"/>
  <c r="F2689" i="2"/>
  <c r="M2689" i="2" s="1"/>
  <c r="F2688" i="2"/>
  <c r="M2688" i="2" s="1"/>
  <c r="F2687" i="2"/>
  <c r="M2687" i="2" s="1"/>
  <c r="F2686" i="2"/>
  <c r="M2686" i="2" s="1"/>
  <c r="F2685" i="2"/>
  <c r="M2685" i="2" s="1"/>
  <c r="F2684" i="2"/>
  <c r="M2684" i="2" s="1"/>
  <c r="F2683" i="2"/>
  <c r="M2683" i="2" s="1"/>
  <c r="F2682" i="2"/>
  <c r="M2682" i="2" s="1"/>
  <c r="F2681" i="2"/>
  <c r="M2681" i="2" s="1"/>
  <c r="F2680" i="2"/>
  <c r="M2680" i="2" s="1"/>
  <c r="F2679" i="2"/>
  <c r="M2679" i="2" s="1"/>
  <c r="F2678" i="2"/>
  <c r="M2678" i="2" s="1"/>
  <c r="F2677" i="2"/>
  <c r="M2677" i="2" s="1"/>
  <c r="F2676" i="2"/>
  <c r="M2676" i="2" s="1"/>
  <c r="F2675" i="2"/>
  <c r="M2675" i="2" s="1"/>
  <c r="F2674" i="2"/>
  <c r="M2674" i="2" s="1"/>
  <c r="F2673" i="2"/>
  <c r="M2673" i="2" s="1"/>
  <c r="F2672" i="2"/>
  <c r="M2672" i="2" s="1"/>
  <c r="F2671" i="2"/>
  <c r="M2671" i="2" s="1"/>
  <c r="F2670" i="2"/>
  <c r="M2670" i="2" s="1"/>
  <c r="F2669" i="2"/>
  <c r="M2669" i="2" s="1"/>
  <c r="F2668" i="2"/>
  <c r="M2668" i="2" s="1"/>
  <c r="F2667" i="2"/>
  <c r="M2667" i="2" s="1"/>
  <c r="F2666" i="2"/>
  <c r="M2666" i="2" s="1"/>
  <c r="F2665" i="2"/>
  <c r="M2665" i="2" s="1"/>
  <c r="F2664" i="2"/>
  <c r="M2664" i="2" s="1"/>
  <c r="F2663" i="2"/>
  <c r="M2663" i="2" s="1"/>
  <c r="F2662" i="2"/>
  <c r="M2662" i="2" s="1"/>
  <c r="F2661" i="2"/>
  <c r="M2661" i="2" s="1"/>
  <c r="F2660" i="2"/>
  <c r="M2660" i="2" s="1"/>
  <c r="F2659" i="2"/>
  <c r="M2659" i="2" s="1"/>
  <c r="F2658" i="2"/>
  <c r="M2658" i="2" s="1"/>
  <c r="F2657" i="2"/>
  <c r="M2657" i="2" s="1"/>
  <c r="F2656" i="2"/>
  <c r="M2656" i="2" s="1"/>
  <c r="F2655" i="2"/>
  <c r="M2655" i="2" s="1"/>
  <c r="F2654" i="2"/>
  <c r="M2654" i="2" s="1"/>
  <c r="F2653" i="2"/>
  <c r="M2653" i="2" s="1"/>
  <c r="F2652" i="2"/>
  <c r="M2652" i="2" s="1"/>
  <c r="F2651" i="2"/>
  <c r="M2651" i="2" s="1"/>
  <c r="F2650" i="2"/>
  <c r="M2650" i="2" s="1"/>
  <c r="F2649" i="2"/>
  <c r="M2649" i="2" s="1"/>
  <c r="F2648" i="2"/>
  <c r="M2648" i="2" s="1"/>
  <c r="F2647" i="2"/>
  <c r="M2647" i="2" s="1"/>
  <c r="F2646" i="2"/>
  <c r="M2646" i="2" s="1"/>
  <c r="F2645" i="2"/>
  <c r="M2645" i="2" s="1"/>
  <c r="F2644" i="2"/>
  <c r="M2644" i="2" s="1"/>
  <c r="F2643" i="2"/>
  <c r="M2643" i="2" s="1"/>
  <c r="F2642" i="2"/>
  <c r="M2642" i="2" s="1"/>
  <c r="F2641" i="2"/>
  <c r="M2641" i="2" s="1"/>
  <c r="F2640" i="2"/>
  <c r="M2640" i="2" s="1"/>
  <c r="F2639" i="2"/>
  <c r="M2639" i="2" s="1"/>
  <c r="F2638" i="2"/>
  <c r="M2638" i="2" s="1"/>
  <c r="F2637" i="2"/>
  <c r="M2637" i="2" s="1"/>
  <c r="F2636" i="2"/>
  <c r="M2636" i="2" s="1"/>
  <c r="F2635" i="2"/>
  <c r="M2635" i="2" s="1"/>
  <c r="F2634" i="2"/>
  <c r="M2634" i="2" s="1"/>
  <c r="F2633" i="2"/>
  <c r="M2633" i="2" s="1"/>
  <c r="F2632" i="2"/>
  <c r="M2632" i="2" s="1"/>
  <c r="F2631" i="2"/>
  <c r="M2631" i="2" s="1"/>
  <c r="F2630" i="2"/>
  <c r="M2630" i="2" s="1"/>
  <c r="F2629" i="2"/>
  <c r="M2629" i="2" s="1"/>
  <c r="F2628" i="2"/>
  <c r="M2628" i="2" s="1"/>
  <c r="F2627" i="2"/>
  <c r="M2627" i="2" s="1"/>
  <c r="F2626" i="2"/>
  <c r="M2626" i="2" s="1"/>
  <c r="F2625" i="2"/>
  <c r="M2625" i="2" s="1"/>
  <c r="F2624" i="2"/>
  <c r="M2624" i="2" s="1"/>
  <c r="F2623" i="2"/>
  <c r="M2623" i="2" s="1"/>
  <c r="F2622" i="2"/>
  <c r="M2622" i="2" s="1"/>
  <c r="F2621" i="2"/>
  <c r="M2621" i="2" s="1"/>
  <c r="F2620" i="2"/>
  <c r="M2620" i="2" s="1"/>
  <c r="F2619" i="2"/>
  <c r="M2619" i="2" s="1"/>
  <c r="F2618" i="2"/>
  <c r="M2618" i="2" s="1"/>
  <c r="F2617" i="2"/>
  <c r="M2617" i="2" s="1"/>
  <c r="F2616" i="2"/>
  <c r="M2616" i="2" s="1"/>
  <c r="F2615" i="2"/>
  <c r="M2615" i="2" s="1"/>
  <c r="F2614" i="2"/>
  <c r="M2614" i="2" s="1"/>
  <c r="F2613" i="2"/>
  <c r="M2613" i="2" s="1"/>
  <c r="F2612" i="2"/>
  <c r="M2612" i="2" s="1"/>
  <c r="F2611" i="2"/>
  <c r="M2611" i="2" s="1"/>
  <c r="F2610" i="2"/>
  <c r="M2610" i="2" s="1"/>
  <c r="F2609" i="2"/>
  <c r="M2609" i="2" s="1"/>
  <c r="F2608" i="2"/>
  <c r="M2608" i="2" s="1"/>
  <c r="F2607" i="2"/>
  <c r="M2607" i="2" s="1"/>
  <c r="F2606" i="2"/>
  <c r="M2606" i="2" s="1"/>
  <c r="F2605" i="2"/>
  <c r="M2605" i="2" s="1"/>
  <c r="F2604" i="2"/>
  <c r="M2604" i="2" s="1"/>
  <c r="F2603" i="2"/>
  <c r="M2603" i="2" s="1"/>
  <c r="F2602" i="2"/>
  <c r="M2602" i="2" s="1"/>
  <c r="F2601" i="2"/>
  <c r="M2601" i="2" s="1"/>
  <c r="F2600" i="2"/>
  <c r="M2600" i="2" s="1"/>
  <c r="F2599" i="2"/>
  <c r="M2599" i="2" s="1"/>
  <c r="F2598" i="2"/>
  <c r="M2598" i="2" s="1"/>
  <c r="F2597" i="2"/>
  <c r="M2597" i="2" s="1"/>
  <c r="F2596" i="2"/>
  <c r="M2596" i="2" s="1"/>
  <c r="F2595" i="2"/>
  <c r="M2595" i="2" s="1"/>
  <c r="F2594" i="2"/>
  <c r="M2594" i="2" s="1"/>
  <c r="F2593" i="2"/>
  <c r="M2593" i="2" s="1"/>
  <c r="F2592" i="2"/>
  <c r="M2592" i="2" s="1"/>
  <c r="F2591" i="2"/>
  <c r="M2591" i="2" s="1"/>
  <c r="F2590" i="2"/>
  <c r="M2590" i="2" s="1"/>
  <c r="F2589" i="2"/>
  <c r="M2589" i="2" s="1"/>
  <c r="F2588" i="2"/>
  <c r="M2588" i="2" s="1"/>
  <c r="F2587" i="2"/>
  <c r="M2587" i="2" s="1"/>
  <c r="F2586" i="2"/>
  <c r="M2586" i="2" s="1"/>
  <c r="F2585" i="2"/>
  <c r="M2585" i="2" s="1"/>
  <c r="F2584" i="2"/>
  <c r="M2584" i="2" s="1"/>
  <c r="F2583" i="2"/>
  <c r="M2583" i="2" s="1"/>
  <c r="F2582" i="2"/>
  <c r="M2582" i="2" s="1"/>
  <c r="F2581" i="2"/>
  <c r="M2581" i="2" s="1"/>
  <c r="F2580" i="2"/>
  <c r="M2580" i="2" s="1"/>
  <c r="F2579" i="2"/>
  <c r="M2579" i="2" s="1"/>
  <c r="F2578" i="2"/>
  <c r="M2578" i="2" s="1"/>
  <c r="F2577" i="2"/>
  <c r="M2577" i="2" s="1"/>
  <c r="F2576" i="2"/>
  <c r="M2576" i="2" s="1"/>
  <c r="F2575" i="2"/>
  <c r="M2575" i="2" s="1"/>
  <c r="F2574" i="2"/>
  <c r="M2574" i="2" s="1"/>
  <c r="F2573" i="2"/>
  <c r="M2573" i="2" s="1"/>
  <c r="F2572" i="2"/>
  <c r="M2572" i="2" s="1"/>
  <c r="F2571" i="2"/>
  <c r="M2571" i="2" s="1"/>
  <c r="F2570" i="2"/>
  <c r="M2570" i="2" s="1"/>
  <c r="F2569" i="2"/>
  <c r="M2569" i="2" s="1"/>
  <c r="F2568" i="2"/>
  <c r="M2568" i="2" s="1"/>
  <c r="F2567" i="2"/>
  <c r="M2567" i="2" s="1"/>
  <c r="F2566" i="2"/>
  <c r="M2566" i="2" s="1"/>
  <c r="F2565" i="2"/>
  <c r="M2565" i="2" s="1"/>
  <c r="F2564" i="2"/>
  <c r="M2564" i="2" s="1"/>
  <c r="F2563" i="2"/>
  <c r="M2563" i="2" s="1"/>
  <c r="F2562" i="2"/>
  <c r="M2562" i="2" s="1"/>
  <c r="F2561" i="2"/>
  <c r="M2561" i="2" s="1"/>
  <c r="F2560" i="2"/>
  <c r="M2560" i="2" s="1"/>
  <c r="F2559" i="2"/>
  <c r="M2559" i="2" s="1"/>
  <c r="F2558" i="2"/>
  <c r="M2558" i="2" s="1"/>
  <c r="F2557" i="2"/>
  <c r="M2557" i="2" s="1"/>
  <c r="F2556" i="2"/>
  <c r="M2556" i="2" s="1"/>
  <c r="F2555" i="2"/>
  <c r="M2555" i="2" s="1"/>
  <c r="F2554" i="2"/>
  <c r="M2554" i="2" s="1"/>
  <c r="F2553" i="2"/>
  <c r="M2553" i="2" s="1"/>
  <c r="F2552" i="2"/>
  <c r="M2552" i="2" s="1"/>
  <c r="F2551" i="2"/>
  <c r="M2551" i="2" s="1"/>
  <c r="F2550" i="2"/>
  <c r="M2550" i="2" s="1"/>
  <c r="F2549" i="2"/>
  <c r="M2549" i="2" s="1"/>
  <c r="F2548" i="2"/>
  <c r="M2548" i="2" s="1"/>
  <c r="F2547" i="2"/>
  <c r="M2547" i="2" s="1"/>
  <c r="F2546" i="2"/>
  <c r="M2546" i="2" s="1"/>
  <c r="F2545" i="2"/>
  <c r="M2545" i="2" s="1"/>
  <c r="F2544" i="2"/>
  <c r="M2544" i="2" s="1"/>
  <c r="F2543" i="2"/>
  <c r="M2543" i="2" s="1"/>
  <c r="F2542" i="2"/>
  <c r="M2542" i="2" s="1"/>
  <c r="F2541" i="2"/>
  <c r="M2541" i="2" s="1"/>
  <c r="F2540" i="2"/>
  <c r="M2540" i="2" s="1"/>
  <c r="F2539" i="2"/>
  <c r="M2539" i="2" s="1"/>
  <c r="F2538" i="2"/>
  <c r="M2538" i="2" s="1"/>
  <c r="F2537" i="2"/>
  <c r="M2537" i="2" s="1"/>
  <c r="F2536" i="2"/>
  <c r="M2536" i="2" s="1"/>
  <c r="F2535" i="2"/>
  <c r="M2535" i="2" s="1"/>
  <c r="F2534" i="2"/>
  <c r="M2534" i="2" s="1"/>
  <c r="F2533" i="2"/>
  <c r="M2533" i="2" s="1"/>
  <c r="F2532" i="2"/>
  <c r="M2532" i="2" s="1"/>
  <c r="F2531" i="2"/>
  <c r="M2531" i="2" s="1"/>
  <c r="F2530" i="2"/>
  <c r="M2530" i="2" s="1"/>
  <c r="F2529" i="2"/>
  <c r="M2529" i="2" s="1"/>
  <c r="F2528" i="2"/>
  <c r="M2528" i="2" s="1"/>
  <c r="F2527" i="2"/>
  <c r="M2527" i="2" s="1"/>
  <c r="F2526" i="2"/>
  <c r="M2526" i="2" s="1"/>
  <c r="F2525" i="2"/>
  <c r="M2525" i="2" s="1"/>
  <c r="F2524" i="2"/>
  <c r="M2524" i="2" s="1"/>
  <c r="F2523" i="2"/>
  <c r="M2523" i="2" s="1"/>
  <c r="F2522" i="2"/>
  <c r="M2522" i="2" s="1"/>
  <c r="F2521" i="2"/>
  <c r="M2521" i="2" s="1"/>
  <c r="F2520" i="2"/>
  <c r="M2520" i="2" s="1"/>
  <c r="F2519" i="2"/>
  <c r="M2519" i="2" s="1"/>
  <c r="F2518" i="2"/>
  <c r="M2518" i="2" s="1"/>
  <c r="F2517" i="2"/>
  <c r="M2517" i="2" s="1"/>
  <c r="F2516" i="2"/>
  <c r="M2516" i="2" s="1"/>
  <c r="F2515" i="2"/>
  <c r="M2515" i="2" s="1"/>
  <c r="F2514" i="2"/>
  <c r="M2514" i="2" s="1"/>
  <c r="F2513" i="2"/>
  <c r="M2513" i="2" s="1"/>
  <c r="F2512" i="2"/>
  <c r="M2512" i="2" s="1"/>
  <c r="F2511" i="2"/>
  <c r="M2511" i="2" s="1"/>
  <c r="F2510" i="2"/>
  <c r="M2510" i="2" s="1"/>
  <c r="F2509" i="2"/>
  <c r="M2509" i="2" s="1"/>
  <c r="F2508" i="2"/>
  <c r="M2508" i="2" s="1"/>
  <c r="F2507" i="2"/>
  <c r="M2507" i="2" s="1"/>
  <c r="F2506" i="2"/>
  <c r="M2506" i="2" s="1"/>
  <c r="F2505" i="2"/>
  <c r="M2505" i="2" s="1"/>
  <c r="F2504" i="2"/>
  <c r="M2504" i="2" s="1"/>
  <c r="F2503" i="2"/>
  <c r="M2503" i="2" s="1"/>
  <c r="F2502" i="2"/>
  <c r="M2502" i="2" s="1"/>
  <c r="F2501" i="2"/>
  <c r="M2501" i="2" s="1"/>
  <c r="F2500" i="2"/>
  <c r="M2500" i="2" s="1"/>
  <c r="F2499" i="2"/>
  <c r="M2499" i="2" s="1"/>
  <c r="F2498" i="2"/>
  <c r="M2498" i="2" s="1"/>
  <c r="F2497" i="2"/>
  <c r="M2497" i="2" s="1"/>
  <c r="F2496" i="2"/>
  <c r="M2496" i="2" s="1"/>
  <c r="F2495" i="2"/>
  <c r="M2495" i="2" s="1"/>
  <c r="F2494" i="2"/>
  <c r="M2494" i="2" s="1"/>
  <c r="F2493" i="2"/>
  <c r="M2493" i="2" s="1"/>
  <c r="F2492" i="2"/>
  <c r="M2492" i="2" s="1"/>
  <c r="F2491" i="2"/>
  <c r="M2491" i="2" s="1"/>
  <c r="F2490" i="2"/>
  <c r="M2490" i="2" s="1"/>
  <c r="F2489" i="2"/>
  <c r="M2489" i="2" s="1"/>
  <c r="F2488" i="2"/>
  <c r="M2488" i="2" s="1"/>
  <c r="F2487" i="2"/>
  <c r="M2487" i="2" s="1"/>
  <c r="F2486" i="2"/>
  <c r="M2486" i="2" s="1"/>
  <c r="F2485" i="2"/>
  <c r="M2485" i="2" s="1"/>
  <c r="F2484" i="2"/>
  <c r="M2484" i="2" s="1"/>
  <c r="F2483" i="2"/>
  <c r="M2483" i="2" s="1"/>
  <c r="F2482" i="2"/>
  <c r="M2482" i="2" s="1"/>
  <c r="F2481" i="2"/>
  <c r="M2481" i="2" s="1"/>
  <c r="F2480" i="2"/>
  <c r="M2480" i="2" s="1"/>
  <c r="F2479" i="2"/>
  <c r="M2479" i="2" s="1"/>
  <c r="F2478" i="2"/>
  <c r="M2478" i="2" s="1"/>
  <c r="F2477" i="2"/>
  <c r="M2477" i="2" s="1"/>
  <c r="F2476" i="2"/>
  <c r="M2476" i="2" s="1"/>
  <c r="F2475" i="2"/>
  <c r="M2475" i="2" s="1"/>
  <c r="F2474" i="2"/>
  <c r="M2474" i="2" s="1"/>
  <c r="F2473" i="2"/>
  <c r="M2473" i="2" s="1"/>
  <c r="F2472" i="2"/>
  <c r="M2472" i="2" s="1"/>
  <c r="F2471" i="2"/>
  <c r="M2471" i="2" s="1"/>
  <c r="F2470" i="2"/>
  <c r="M2470" i="2" s="1"/>
  <c r="F2469" i="2"/>
  <c r="M2469" i="2" s="1"/>
  <c r="F2468" i="2"/>
  <c r="M2468" i="2" s="1"/>
  <c r="F2467" i="2"/>
  <c r="M2467" i="2" s="1"/>
  <c r="F2466" i="2"/>
  <c r="M2466" i="2" s="1"/>
  <c r="F2465" i="2"/>
  <c r="M2465" i="2" s="1"/>
  <c r="F2464" i="2"/>
  <c r="M2464" i="2" s="1"/>
  <c r="F2463" i="2"/>
  <c r="M2463" i="2" s="1"/>
  <c r="F2462" i="2"/>
  <c r="M2462" i="2" s="1"/>
  <c r="F2461" i="2"/>
  <c r="M2461" i="2" s="1"/>
  <c r="F2460" i="2"/>
  <c r="M2460" i="2" s="1"/>
  <c r="F2459" i="2"/>
  <c r="M2459" i="2" s="1"/>
  <c r="F2458" i="2"/>
  <c r="M2458" i="2" s="1"/>
  <c r="F2457" i="2"/>
  <c r="M2457" i="2" s="1"/>
  <c r="F2456" i="2"/>
  <c r="M2456" i="2" s="1"/>
  <c r="F2455" i="2"/>
  <c r="M2455" i="2" s="1"/>
  <c r="F2454" i="2"/>
  <c r="M2454" i="2" s="1"/>
  <c r="F2453" i="2"/>
  <c r="M2453" i="2" s="1"/>
  <c r="F2452" i="2"/>
  <c r="M2452" i="2" s="1"/>
  <c r="F2451" i="2"/>
  <c r="M2451" i="2" s="1"/>
  <c r="F2450" i="2"/>
  <c r="M2450" i="2" s="1"/>
  <c r="F2449" i="2"/>
  <c r="M2449" i="2" s="1"/>
  <c r="F2448" i="2"/>
  <c r="M2448" i="2" s="1"/>
  <c r="F2447" i="2"/>
  <c r="M2447" i="2" s="1"/>
  <c r="F2446" i="2"/>
  <c r="M2446" i="2" s="1"/>
  <c r="F2445" i="2"/>
  <c r="M2445" i="2" s="1"/>
  <c r="F2444" i="2"/>
  <c r="M2444" i="2" s="1"/>
  <c r="F2443" i="2"/>
  <c r="M2443" i="2" s="1"/>
  <c r="F2442" i="2"/>
  <c r="M2442" i="2" s="1"/>
  <c r="F2441" i="2"/>
  <c r="M2441" i="2" s="1"/>
  <c r="F2440" i="2"/>
  <c r="M2440" i="2" s="1"/>
  <c r="F2439" i="2"/>
  <c r="M2439" i="2" s="1"/>
  <c r="F2438" i="2"/>
  <c r="M2438" i="2" s="1"/>
  <c r="F2437" i="2"/>
  <c r="M2437" i="2" s="1"/>
  <c r="F2436" i="2"/>
  <c r="M2436" i="2" s="1"/>
  <c r="F2435" i="2"/>
  <c r="M2435" i="2" s="1"/>
  <c r="F2434" i="2"/>
  <c r="M2434" i="2" s="1"/>
  <c r="F2433" i="2"/>
  <c r="M2433" i="2" s="1"/>
  <c r="F2432" i="2"/>
  <c r="M2432" i="2" s="1"/>
  <c r="F2431" i="2"/>
  <c r="M2431" i="2" s="1"/>
  <c r="F2430" i="2"/>
  <c r="M2430" i="2" s="1"/>
  <c r="F2429" i="2"/>
  <c r="M2429" i="2" s="1"/>
  <c r="F2428" i="2"/>
  <c r="M2428" i="2" s="1"/>
  <c r="F2427" i="2"/>
  <c r="M2427" i="2" s="1"/>
  <c r="F2426" i="2"/>
  <c r="M2426" i="2" s="1"/>
  <c r="F2425" i="2"/>
  <c r="M2425" i="2" s="1"/>
  <c r="F2424" i="2"/>
  <c r="M2424" i="2" s="1"/>
  <c r="F2423" i="2"/>
  <c r="M2423" i="2" s="1"/>
  <c r="F2422" i="2"/>
  <c r="M2422" i="2" s="1"/>
  <c r="F2421" i="2"/>
  <c r="M2421" i="2" s="1"/>
  <c r="F2420" i="2"/>
  <c r="M2420" i="2" s="1"/>
  <c r="F2419" i="2"/>
  <c r="M2419" i="2" s="1"/>
  <c r="F2418" i="2"/>
  <c r="M2418" i="2" s="1"/>
  <c r="F2417" i="2"/>
  <c r="M2417" i="2" s="1"/>
  <c r="F2416" i="2"/>
  <c r="M2416" i="2" s="1"/>
  <c r="F2415" i="2"/>
  <c r="M2415" i="2" s="1"/>
  <c r="F2414" i="2"/>
  <c r="M2414" i="2" s="1"/>
  <c r="F2413" i="2"/>
  <c r="M2413" i="2" s="1"/>
  <c r="F2412" i="2"/>
  <c r="M2412" i="2" s="1"/>
  <c r="F2411" i="2"/>
  <c r="M2411" i="2" s="1"/>
  <c r="F2410" i="2"/>
  <c r="M2410" i="2" s="1"/>
  <c r="F2409" i="2"/>
  <c r="M2409" i="2" s="1"/>
  <c r="F2408" i="2"/>
  <c r="M2408" i="2" s="1"/>
  <c r="F2407" i="2"/>
  <c r="M2407" i="2" s="1"/>
  <c r="F2406" i="2"/>
  <c r="M2406" i="2" s="1"/>
  <c r="F2405" i="2"/>
  <c r="M2405" i="2" s="1"/>
  <c r="F2404" i="2"/>
  <c r="M2404" i="2" s="1"/>
  <c r="F2403" i="2"/>
  <c r="M2403" i="2" s="1"/>
  <c r="F2402" i="2"/>
  <c r="M2402" i="2" s="1"/>
  <c r="F2401" i="2"/>
  <c r="M2401" i="2" s="1"/>
  <c r="F2400" i="2"/>
  <c r="M2400" i="2" s="1"/>
  <c r="F2399" i="2"/>
  <c r="M2399" i="2" s="1"/>
  <c r="F2398" i="2"/>
  <c r="M2398" i="2" s="1"/>
  <c r="F2397" i="2"/>
  <c r="M2397" i="2" s="1"/>
  <c r="F2396" i="2"/>
  <c r="M2396" i="2" s="1"/>
  <c r="F2395" i="2"/>
  <c r="M2395" i="2" s="1"/>
  <c r="F2394" i="2"/>
  <c r="M2394" i="2" s="1"/>
  <c r="F2393" i="2"/>
  <c r="M2393" i="2" s="1"/>
  <c r="F2392" i="2"/>
  <c r="M2392" i="2" s="1"/>
  <c r="F2391" i="2"/>
  <c r="M2391" i="2" s="1"/>
  <c r="F2390" i="2"/>
  <c r="M2390" i="2" s="1"/>
  <c r="F2389" i="2"/>
  <c r="M2389" i="2" s="1"/>
  <c r="F2388" i="2"/>
  <c r="M2388" i="2" s="1"/>
  <c r="F2387" i="2"/>
  <c r="M2387" i="2" s="1"/>
  <c r="F2386" i="2"/>
  <c r="M2386" i="2" s="1"/>
  <c r="F2385" i="2"/>
  <c r="M2385" i="2" s="1"/>
  <c r="F2384" i="2"/>
  <c r="M2384" i="2" s="1"/>
  <c r="F2383" i="2"/>
  <c r="M2383" i="2" s="1"/>
  <c r="F2382" i="2"/>
  <c r="M2382" i="2" s="1"/>
  <c r="F2381" i="2"/>
  <c r="M2381" i="2" s="1"/>
  <c r="F2380" i="2"/>
  <c r="M2380" i="2" s="1"/>
  <c r="F2379" i="2"/>
  <c r="M2379" i="2" s="1"/>
  <c r="F2378" i="2"/>
  <c r="M2378" i="2" s="1"/>
  <c r="F2377" i="2"/>
  <c r="M2377" i="2" s="1"/>
  <c r="F2376" i="2"/>
  <c r="M2376" i="2" s="1"/>
  <c r="F2375" i="2"/>
  <c r="M2375" i="2" s="1"/>
  <c r="F2374" i="2"/>
  <c r="M2374" i="2" s="1"/>
  <c r="F2373" i="2"/>
  <c r="M2373" i="2" s="1"/>
  <c r="F2372" i="2"/>
  <c r="M2372" i="2" s="1"/>
  <c r="F2371" i="2"/>
  <c r="M2371" i="2" s="1"/>
  <c r="F2370" i="2"/>
  <c r="M2370" i="2" s="1"/>
  <c r="F2369" i="2"/>
  <c r="M2369" i="2" s="1"/>
  <c r="F2368" i="2"/>
  <c r="M2368" i="2" s="1"/>
  <c r="F2367" i="2"/>
  <c r="M2367" i="2" s="1"/>
  <c r="F2366" i="2"/>
  <c r="M2366" i="2" s="1"/>
  <c r="F2365" i="2"/>
  <c r="M2365" i="2" s="1"/>
  <c r="F2364" i="2"/>
  <c r="M2364" i="2" s="1"/>
  <c r="F2363" i="2"/>
  <c r="M2363" i="2" s="1"/>
  <c r="F2362" i="2"/>
  <c r="M2362" i="2" s="1"/>
  <c r="F2361" i="2"/>
  <c r="M2361" i="2" s="1"/>
  <c r="F2360" i="2"/>
  <c r="M2360" i="2" s="1"/>
  <c r="F2359" i="2"/>
  <c r="M2359" i="2" s="1"/>
  <c r="F2358" i="2"/>
  <c r="M2358" i="2" s="1"/>
  <c r="F2357" i="2"/>
  <c r="M2357" i="2" s="1"/>
  <c r="F2356" i="2"/>
  <c r="M2356" i="2" s="1"/>
  <c r="F2355" i="2"/>
  <c r="M2355" i="2" s="1"/>
  <c r="F2354" i="2"/>
  <c r="M2354" i="2" s="1"/>
  <c r="F2353" i="2"/>
  <c r="M2353" i="2" s="1"/>
  <c r="F2352" i="2"/>
  <c r="M2352" i="2" s="1"/>
  <c r="F2351" i="2"/>
  <c r="M2351" i="2" s="1"/>
  <c r="F2350" i="2"/>
  <c r="M2350" i="2" s="1"/>
  <c r="F2349" i="2"/>
  <c r="M2349" i="2" s="1"/>
  <c r="F2348" i="2"/>
  <c r="M2348" i="2" s="1"/>
  <c r="F2347" i="2"/>
  <c r="M2347" i="2" s="1"/>
  <c r="F2346" i="2"/>
  <c r="M2346" i="2" s="1"/>
  <c r="F2345" i="2"/>
  <c r="M2345" i="2" s="1"/>
  <c r="F2344" i="2"/>
  <c r="M2344" i="2" s="1"/>
  <c r="F2343" i="2"/>
  <c r="M2343" i="2" s="1"/>
  <c r="F2342" i="2"/>
  <c r="M2342" i="2" s="1"/>
  <c r="F2341" i="2"/>
  <c r="M2341" i="2" s="1"/>
  <c r="F2340" i="2"/>
  <c r="M2340" i="2" s="1"/>
  <c r="F2339" i="2"/>
  <c r="M2339" i="2" s="1"/>
  <c r="F2338" i="2"/>
  <c r="M2338" i="2" s="1"/>
  <c r="F2337" i="2"/>
  <c r="M2337" i="2" s="1"/>
  <c r="F2336" i="2"/>
  <c r="M2336" i="2" s="1"/>
  <c r="F2335" i="2"/>
  <c r="M2335" i="2" s="1"/>
  <c r="F2334" i="2"/>
  <c r="M2334" i="2" s="1"/>
  <c r="F2333" i="2"/>
  <c r="M2333" i="2" s="1"/>
  <c r="F2332" i="2"/>
  <c r="M2332" i="2" s="1"/>
  <c r="F2331" i="2"/>
  <c r="M2331" i="2" s="1"/>
  <c r="F2330" i="2"/>
  <c r="M2330" i="2" s="1"/>
  <c r="F2329" i="2"/>
  <c r="M2329" i="2" s="1"/>
  <c r="F2328" i="2"/>
  <c r="M2328" i="2" s="1"/>
  <c r="F2327" i="2"/>
  <c r="M2327" i="2" s="1"/>
  <c r="F2326" i="2"/>
  <c r="M2326" i="2" s="1"/>
  <c r="F2325" i="2"/>
  <c r="M2325" i="2" s="1"/>
  <c r="F2324" i="2"/>
  <c r="M2324" i="2" s="1"/>
  <c r="F2323" i="2"/>
  <c r="M2323" i="2" s="1"/>
  <c r="F2322" i="2"/>
  <c r="M2322" i="2" s="1"/>
  <c r="F2321" i="2"/>
  <c r="M2321" i="2" s="1"/>
  <c r="F2320" i="2"/>
  <c r="M2320" i="2" s="1"/>
  <c r="F2319" i="2"/>
  <c r="M2319" i="2" s="1"/>
  <c r="F2318" i="2"/>
  <c r="M2318" i="2" s="1"/>
  <c r="F2317" i="2"/>
  <c r="M2317" i="2" s="1"/>
  <c r="F2316" i="2"/>
  <c r="M2316" i="2" s="1"/>
  <c r="F2315" i="2"/>
  <c r="M2315" i="2" s="1"/>
  <c r="F2314" i="2"/>
  <c r="M2314" i="2" s="1"/>
  <c r="F2313" i="2"/>
  <c r="M2313" i="2" s="1"/>
  <c r="F2312" i="2"/>
  <c r="M2312" i="2" s="1"/>
  <c r="F2311" i="2"/>
  <c r="M2311" i="2" s="1"/>
  <c r="F2310" i="2"/>
  <c r="M2310" i="2" s="1"/>
  <c r="F2309" i="2"/>
  <c r="M2309" i="2" s="1"/>
  <c r="F2308" i="2"/>
  <c r="M2308" i="2" s="1"/>
  <c r="F2307" i="2"/>
  <c r="M2307" i="2" s="1"/>
  <c r="F2306" i="2"/>
  <c r="M2306" i="2" s="1"/>
  <c r="F2305" i="2"/>
  <c r="M2305" i="2" s="1"/>
  <c r="F2304" i="2"/>
  <c r="M2304" i="2" s="1"/>
  <c r="F2303" i="2"/>
  <c r="M2303" i="2" s="1"/>
  <c r="F2302" i="2"/>
  <c r="M2302" i="2" s="1"/>
  <c r="F2301" i="2"/>
  <c r="M2301" i="2" s="1"/>
  <c r="F2300" i="2"/>
  <c r="M2300" i="2" s="1"/>
  <c r="F2299" i="2"/>
  <c r="M2299" i="2" s="1"/>
  <c r="F2298" i="2"/>
  <c r="M2298" i="2" s="1"/>
  <c r="F2297" i="2"/>
  <c r="M2297" i="2" s="1"/>
  <c r="F2296" i="2"/>
  <c r="M2296" i="2" s="1"/>
  <c r="F2295" i="2"/>
  <c r="M2295" i="2" s="1"/>
  <c r="F2294" i="2"/>
  <c r="M2294" i="2" s="1"/>
  <c r="F2293" i="2"/>
  <c r="M2293" i="2" s="1"/>
  <c r="F2292" i="2"/>
  <c r="M2292" i="2" s="1"/>
  <c r="F2291" i="2"/>
  <c r="M2291" i="2" s="1"/>
  <c r="F2290" i="2"/>
  <c r="M2290" i="2" s="1"/>
  <c r="F2289" i="2"/>
  <c r="M2289" i="2" s="1"/>
  <c r="F2288" i="2"/>
  <c r="M2288" i="2" s="1"/>
  <c r="F2287" i="2"/>
  <c r="M2287" i="2" s="1"/>
  <c r="F2286" i="2"/>
  <c r="M2286" i="2" s="1"/>
  <c r="F2285" i="2"/>
  <c r="M2285" i="2" s="1"/>
  <c r="F2284" i="2"/>
  <c r="M2284" i="2" s="1"/>
  <c r="F2283" i="2"/>
  <c r="M2283" i="2" s="1"/>
  <c r="F2282" i="2"/>
  <c r="M2282" i="2" s="1"/>
  <c r="F2281" i="2"/>
  <c r="M2281" i="2" s="1"/>
  <c r="F2280" i="2"/>
  <c r="M2280" i="2" s="1"/>
  <c r="F2279" i="2"/>
  <c r="M2279" i="2" s="1"/>
  <c r="F2278" i="2"/>
  <c r="M2278" i="2" s="1"/>
  <c r="F2277" i="2"/>
  <c r="M2277" i="2" s="1"/>
  <c r="F2276" i="2"/>
  <c r="M2276" i="2" s="1"/>
  <c r="F2275" i="2"/>
  <c r="M2275" i="2" s="1"/>
  <c r="F2274" i="2"/>
  <c r="M2274" i="2" s="1"/>
  <c r="F2273" i="2"/>
  <c r="M2273" i="2" s="1"/>
  <c r="F2272" i="2"/>
  <c r="M2272" i="2" s="1"/>
  <c r="F2271" i="2"/>
  <c r="M2271" i="2" s="1"/>
  <c r="F2270" i="2"/>
  <c r="M2270" i="2" s="1"/>
  <c r="F2269" i="2"/>
  <c r="M2269" i="2" s="1"/>
  <c r="F2268" i="2"/>
  <c r="M2268" i="2" s="1"/>
  <c r="F2267" i="2"/>
  <c r="M2267" i="2" s="1"/>
  <c r="F2266" i="2"/>
  <c r="M2266" i="2" s="1"/>
  <c r="F2265" i="2"/>
  <c r="M2265" i="2" s="1"/>
  <c r="F2264" i="2"/>
  <c r="M2264" i="2" s="1"/>
  <c r="F2263" i="2"/>
  <c r="M2263" i="2" s="1"/>
  <c r="F2262" i="2"/>
  <c r="M2262" i="2" s="1"/>
  <c r="F2261" i="2"/>
  <c r="M2261" i="2" s="1"/>
  <c r="F2260" i="2"/>
  <c r="M2260" i="2" s="1"/>
  <c r="F2259" i="2"/>
  <c r="M2259" i="2" s="1"/>
  <c r="F2258" i="2"/>
  <c r="M2258" i="2" s="1"/>
  <c r="F2257" i="2"/>
  <c r="M2257" i="2" s="1"/>
  <c r="F2256" i="2"/>
  <c r="M2256" i="2" s="1"/>
  <c r="F2255" i="2"/>
  <c r="M2255" i="2" s="1"/>
  <c r="F2254" i="2"/>
  <c r="M2254" i="2" s="1"/>
  <c r="F2253" i="2"/>
  <c r="M2253" i="2" s="1"/>
  <c r="F2252" i="2"/>
  <c r="M2252" i="2" s="1"/>
  <c r="F2251" i="2"/>
  <c r="M2251" i="2" s="1"/>
  <c r="F2250" i="2"/>
  <c r="M2250" i="2" s="1"/>
  <c r="F2249" i="2"/>
  <c r="M2249" i="2" s="1"/>
  <c r="F2248" i="2"/>
  <c r="M2248" i="2" s="1"/>
  <c r="F2247" i="2"/>
  <c r="M2247" i="2" s="1"/>
  <c r="F2246" i="2"/>
  <c r="M2246" i="2" s="1"/>
  <c r="F2245" i="2"/>
  <c r="M2245" i="2" s="1"/>
  <c r="F2244" i="2"/>
  <c r="M2244" i="2" s="1"/>
  <c r="F2243" i="2"/>
  <c r="M2243" i="2" s="1"/>
  <c r="F2242" i="2"/>
  <c r="M2242" i="2" s="1"/>
  <c r="F2241" i="2"/>
  <c r="M2241" i="2" s="1"/>
  <c r="F2240" i="2"/>
  <c r="M2240" i="2" s="1"/>
  <c r="F2239" i="2"/>
  <c r="M2239" i="2" s="1"/>
  <c r="F2238" i="2"/>
  <c r="M2238" i="2" s="1"/>
  <c r="F2237" i="2"/>
  <c r="M2237" i="2" s="1"/>
  <c r="F2236" i="2"/>
  <c r="M2236" i="2" s="1"/>
  <c r="F2235" i="2"/>
  <c r="M2235" i="2" s="1"/>
  <c r="F2234" i="2"/>
  <c r="M2234" i="2" s="1"/>
  <c r="F2233" i="2"/>
  <c r="M2233" i="2" s="1"/>
  <c r="F2232" i="2"/>
  <c r="M2232" i="2" s="1"/>
  <c r="F2231" i="2"/>
  <c r="M2231" i="2" s="1"/>
  <c r="F2230" i="2"/>
  <c r="M2230" i="2" s="1"/>
  <c r="F2229" i="2"/>
  <c r="M2229" i="2" s="1"/>
  <c r="F2228" i="2"/>
  <c r="M2228" i="2" s="1"/>
  <c r="F2227" i="2"/>
  <c r="M2227" i="2" s="1"/>
  <c r="F2226" i="2"/>
  <c r="M2226" i="2" s="1"/>
  <c r="F2225" i="2"/>
  <c r="M2225" i="2" s="1"/>
  <c r="F2224" i="2"/>
  <c r="M2224" i="2" s="1"/>
  <c r="F2223" i="2"/>
  <c r="M2223" i="2" s="1"/>
  <c r="F2222" i="2"/>
  <c r="M2222" i="2" s="1"/>
  <c r="F2221" i="2"/>
  <c r="M2221" i="2" s="1"/>
  <c r="F2220" i="2"/>
  <c r="M2220" i="2" s="1"/>
  <c r="F2219" i="2"/>
  <c r="M2219" i="2" s="1"/>
  <c r="F2218" i="2"/>
  <c r="M2218" i="2" s="1"/>
  <c r="F2217" i="2"/>
  <c r="M2217" i="2" s="1"/>
  <c r="F2216" i="2"/>
  <c r="M2216" i="2" s="1"/>
  <c r="F2215" i="2"/>
  <c r="M2215" i="2" s="1"/>
  <c r="F2214" i="2"/>
  <c r="M2214" i="2" s="1"/>
  <c r="F2213" i="2"/>
  <c r="M2213" i="2" s="1"/>
  <c r="F2212" i="2"/>
  <c r="M2212" i="2" s="1"/>
  <c r="F2211" i="2"/>
  <c r="M2211" i="2" s="1"/>
  <c r="F2210" i="2"/>
  <c r="M2210" i="2" s="1"/>
  <c r="F2209" i="2"/>
  <c r="M2209" i="2" s="1"/>
  <c r="F2208" i="2"/>
  <c r="M2208" i="2" s="1"/>
  <c r="F2207" i="2"/>
  <c r="M2207" i="2" s="1"/>
  <c r="F2206" i="2"/>
  <c r="M2206" i="2" s="1"/>
  <c r="F2205" i="2"/>
  <c r="M2205" i="2" s="1"/>
  <c r="F2204" i="2"/>
  <c r="M2204" i="2" s="1"/>
  <c r="F2203" i="2"/>
  <c r="M2203" i="2" s="1"/>
  <c r="F2202" i="2"/>
  <c r="M2202" i="2" s="1"/>
  <c r="F2201" i="2"/>
  <c r="M2201" i="2" s="1"/>
  <c r="F2200" i="2"/>
  <c r="M2200" i="2" s="1"/>
  <c r="F2199" i="2"/>
  <c r="M2199" i="2" s="1"/>
  <c r="F2198" i="2"/>
  <c r="M2198" i="2" s="1"/>
  <c r="F2197" i="2"/>
  <c r="M2197" i="2" s="1"/>
  <c r="F2196" i="2"/>
  <c r="M2196" i="2" s="1"/>
  <c r="F2195" i="2"/>
  <c r="M2195" i="2" s="1"/>
  <c r="F2194" i="2"/>
  <c r="M2194" i="2" s="1"/>
  <c r="F2193" i="2"/>
  <c r="M2193" i="2" s="1"/>
  <c r="F2192" i="2"/>
  <c r="M2192" i="2" s="1"/>
  <c r="F2191" i="2"/>
  <c r="M2191" i="2" s="1"/>
  <c r="F2190" i="2"/>
  <c r="M2190" i="2" s="1"/>
  <c r="F2189" i="2"/>
  <c r="M2189" i="2" s="1"/>
  <c r="F2188" i="2"/>
  <c r="M2188" i="2" s="1"/>
  <c r="F2187" i="2"/>
  <c r="M2187" i="2" s="1"/>
  <c r="F2186" i="2"/>
  <c r="M2186" i="2" s="1"/>
  <c r="F2185" i="2"/>
  <c r="M2185" i="2" s="1"/>
  <c r="F2184" i="2"/>
  <c r="M2184" i="2" s="1"/>
  <c r="F2183" i="2"/>
  <c r="M2183" i="2" s="1"/>
  <c r="F2182" i="2"/>
  <c r="M2182" i="2" s="1"/>
  <c r="F2181" i="2"/>
  <c r="M2181" i="2" s="1"/>
  <c r="F2180" i="2"/>
  <c r="M2180" i="2" s="1"/>
  <c r="F2179" i="2"/>
  <c r="M2179" i="2" s="1"/>
  <c r="F2178" i="2"/>
  <c r="M2178" i="2" s="1"/>
  <c r="F2177" i="2"/>
  <c r="M2177" i="2" s="1"/>
  <c r="F2176" i="2"/>
  <c r="M2176" i="2" s="1"/>
  <c r="F2175" i="2"/>
  <c r="M2175" i="2" s="1"/>
  <c r="F2174" i="2"/>
  <c r="M2174" i="2" s="1"/>
  <c r="F2173" i="2"/>
  <c r="M2173" i="2" s="1"/>
  <c r="F2172" i="2"/>
  <c r="M2172" i="2" s="1"/>
  <c r="F2171" i="2"/>
  <c r="M2171" i="2" s="1"/>
  <c r="F2170" i="2"/>
  <c r="M2170" i="2" s="1"/>
  <c r="F2169" i="2"/>
  <c r="M2169" i="2" s="1"/>
  <c r="F2168" i="2"/>
  <c r="M2168" i="2" s="1"/>
  <c r="F2167" i="2"/>
  <c r="M2167" i="2" s="1"/>
  <c r="F2166" i="2"/>
  <c r="M2166" i="2" s="1"/>
  <c r="F2165" i="2"/>
  <c r="M2165" i="2" s="1"/>
  <c r="F2164" i="2"/>
  <c r="M2164" i="2" s="1"/>
  <c r="F2163" i="2"/>
  <c r="M2163" i="2" s="1"/>
  <c r="F2162" i="2"/>
  <c r="M2162" i="2" s="1"/>
  <c r="F2161" i="2"/>
  <c r="M2161" i="2" s="1"/>
  <c r="F2160" i="2"/>
  <c r="M2160" i="2" s="1"/>
  <c r="F2159" i="2"/>
  <c r="M2159" i="2" s="1"/>
  <c r="F2158" i="2"/>
  <c r="M2158" i="2" s="1"/>
  <c r="F2157" i="2"/>
  <c r="M2157" i="2" s="1"/>
  <c r="F2156" i="2"/>
  <c r="M2156" i="2" s="1"/>
  <c r="F2155" i="2"/>
  <c r="M2155" i="2" s="1"/>
  <c r="F2154" i="2"/>
  <c r="M2154" i="2" s="1"/>
  <c r="F2153" i="2"/>
  <c r="M2153" i="2" s="1"/>
  <c r="F2152" i="2"/>
  <c r="M2152" i="2" s="1"/>
  <c r="F2151" i="2"/>
  <c r="M2151" i="2" s="1"/>
  <c r="F2150" i="2"/>
  <c r="M2150" i="2" s="1"/>
  <c r="F2149" i="2"/>
  <c r="M2149" i="2" s="1"/>
  <c r="F2148" i="2"/>
  <c r="M2148" i="2" s="1"/>
  <c r="F2147" i="2"/>
  <c r="M2147" i="2" s="1"/>
  <c r="F2146" i="2"/>
  <c r="M2146" i="2" s="1"/>
  <c r="F2145" i="2"/>
  <c r="M2145" i="2" s="1"/>
  <c r="F2144" i="2"/>
  <c r="M2144" i="2" s="1"/>
  <c r="F2143" i="2"/>
  <c r="M2143" i="2" s="1"/>
  <c r="F2142" i="2"/>
  <c r="M2142" i="2" s="1"/>
  <c r="F2141" i="2"/>
  <c r="M2141" i="2" s="1"/>
  <c r="F2140" i="2"/>
  <c r="M2140" i="2" s="1"/>
  <c r="F2139" i="2"/>
  <c r="M2139" i="2" s="1"/>
  <c r="F2138" i="2"/>
  <c r="M2138" i="2" s="1"/>
  <c r="F2137" i="2"/>
  <c r="M2137" i="2" s="1"/>
  <c r="F2136" i="2"/>
  <c r="M2136" i="2" s="1"/>
  <c r="F2135" i="2"/>
  <c r="M2135" i="2" s="1"/>
  <c r="F2134" i="2"/>
  <c r="M2134" i="2" s="1"/>
  <c r="F2133" i="2"/>
  <c r="M2133" i="2" s="1"/>
  <c r="F2132" i="2"/>
  <c r="M2132" i="2" s="1"/>
  <c r="F2131" i="2"/>
  <c r="M2131" i="2" s="1"/>
  <c r="F2130" i="2"/>
  <c r="M2130" i="2" s="1"/>
  <c r="F2129" i="2"/>
  <c r="M2129" i="2" s="1"/>
  <c r="F2128" i="2"/>
  <c r="M2128" i="2" s="1"/>
  <c r="F2127" i="2"/>
  <c r="M2127" i="2" s="1"/>
  <c r="F2126" i="2"/>
  <c r="M2126" i="2" s="1"/>
  <c r="F2125" i="2"/>
  <c r="M2125" i="2" s="1"/>
  <c r="F2124" i="2"/>
  <c r="M2124" i="2" s="1"/>
  <c r="F2123" i="2"/>
  <c r="M2123" i="2" s="1"/>
  <c r="F2122" i="2"/>
  <c r="M2122" i="2" s="1"/>
  <c r="F2121" i="2"/>
  <c r="M2121" i="2" s="1"/>
  <c r="F2120" i="2"/>
  <c r="M2120" i="2" s="1"/>
  <c r="F2119" i="2"/>
  <c r="M2119" i="2" s="1"/>
  <c r="F2118" i="2"/>
  <c r="M2118" i="2" s="1"/>
  <c r="F2117" i="2"/>
  <c r="M2117" i="2" s="1"/>
  <c r="F2116" i="2"/>
  <c r="M2116" i="2" s="1"/>
  <c r="F2115" i="2"/>
  <c r="M2115" i="2" s="1"/>
  <c r="F2114" i="2"/>
  <c r="M2114" i="2" s="1"/>
  <c r="F2113" i="2"/>
  <c r="M2113" i="2" s="1"/>
  <c r="F2112" i="2"/>
  <c r="M2112" i="2" s="1"/>
  <c r="F2111" i="2"/>
  <c r="M2111" i="2" s="1"/>
  <c r="F2110" i="2"/>
  <c r="M2110" i="2" s="1"/>
  <c r="F2109" i="2"/>
  <c r="M2109" i="2" s="1"/>
  <c r="F2108" i="2"/>
  <c r="M2108" i="2" s="1"/>
  <c r="F2107" i="2"/>
  <c r="M2107" i="2" s="1"/>
  <c r="F2106" i="2"/>
  <c r="M2106" i="2" s="1"/>
  <c r="F2105" i="2"/>
  <c r="M2105" i="2" s="1"/>
  <c r="F2104" i="2"/>
  <c r="M2104" i="2" s="1"/>
  <c r="F2103" i="2"/>
  <c r="M2103" i="2" s="1"/>
  <c r="F2102" i="2"/>
  <c r="M2102" i="2" s="1"/>
  <c r="F2101" i="2"/>
  <c r="M2101" i="2" s="1"/>
  <c r="F2100" i="2"/>
  <c r="M2100" i="2" s="1"/>
  <c r="F2099" i="2"/>
  <c r="M2099" i="2" s="1"/>
  <c r="F2098" i="2"/>
  <c r="M2098" i="2" s="1"/>
  <c r="F2097" i="2"/>
  <c r="M2097" i="2" s="1"/>
  <c r="F2096" i="2"/>
  <c r="M2096" i="2" s="1"/>
  <c r="F2095" i="2"/>
  <c r="M2095" i="2" s="1"/>
  <c r="F2094" i="2"/>
  <c r="M2094" i="2" s="1"/>
  <c r="F2093" i="2"/>
  <c r="M2093" i="2" s="1"/>
  <c r="F2092" i="2"/>
  <c r="M2092" i="2" s="1"/>
  <c r="F2091" i="2"/>
  <c r="M2091" i="2" s="1"/>
  <c r="F2090" i="2"/>
  <c r="M2090" i="2" s="1"/>
  <c r="F2089" i="2"/>
  <c r="M2089" i="2" s="1"/>
  <c r="F2088" i="2"/>
  <c r="M2088" i="2" s="1"/>
  <c r="F2087" i="2"/>
  <c r="M2087" i="2" s="1"/>
  <c r="F2086" i="2"/>
  <c r="M2086" i="2" s="1"/>
  <c r="F2085" i="2"/>
  <c r="M2085" i="2" s="1"/>
  <c r="F2084" i="2"/>
  <c r="M2084" i="2" s="1"/>
  <c r="F2083" i="2"/>
  <c r="M2083" i="2" s="1"/>
  <c r="F2082" i="2"/>
  <c r="M2082" i="2" s="1"/>
  <c r="F2081" i="2"/>
  <c r="M2081" i="2" s="1"/>
  <c r="F2080" i="2"/>
  <c r="M2080" i="2" s="1"/>
  <c r="F2079" i="2"/>
  <c r="M2079" i="2" s="1"/>
  <c r="F2078" i="2"/>
  <c r="M2078" i="2" s="1"/>
  <c r="F2077" i="2"/>
  <c r="M2077" i="2" s="1"/>
  <c r="F2076" i="2"/>
  <c r="M2076" i="2" s="1"/>
  <c r="F2075" i="2"/>
  <c r="M2075" i="2" s="1"/>
  <c r="F2074" i="2"/>
  <c r="M2074" i="2" s="1"/>
  <c r="F2073" i="2"/>
  <c r="M2073" i="2" s="1"/>
  <c r="F2072" i="2"/>
  <c r="M2072" i="2" s="1"/>
  <c r="F2071" i="2"/>
  <c r="M2071" i="2" s="1"/>
  <c r="F2070" i="2"/>
  <c r="M2070" i="2" s="1"/>
  <c r="F2069" i="2"/>
  <c r="M2069" i="2" s="1"/>
  <c r="F2068" i="2"/>
  <c r="M2068" i="2" s="1"/>
  <c r="F2067" i="2"/>
  <c r="M2067" i="2" s="1"/>
  <c r="F2066" i="2"/>
  <c r="M2066" i="2" s="1"/>
  <c r="F2065" i="2"/>
  <c r="M2065" i="2" s="1"/>
  <c r="F2064" i="2"/>
  <c r="M2064" i="2" s="1"/>
  <c r="F2063" i="2"/>
  <c r="M2063" i="2" s="1"/>
  <c r="F2062" i="2"/>
  <c r="M2062" i="2" s="1"/>
  <c r="F2061" i="2"/>
  <c r="M2061" i="2" s="1"/>
  <c r="F2060" i="2"/>
  <c r="M2060" i="2" s="1"/>
  <c r="F2059" i="2"/>
  <c r="M2059" i="2" s="1"/>
  <c r="F2058" i="2"/>
  <c r="M2058" i="2" s="1"/>
  <c r="F2057" i="2"/>
  <c r="M2057" i="2" s="1"/>
  <c r="F2056" i="2"/>
  <c r="M2056" i="2" s="1"/>
  <c r="F2055" i="2"/>
  <c r="M2055" i="2" s="1"/>
  <c r="F2054" i="2"/>
  <c r="M2054" i="2" s="1"/>
  <c r="F2053" i="2"/>
  <c r="M2053" i="2" s="1"/>
  <c r="F2052" i="2"/>
  <c r="M2052" i="2" s="1"/>
  <c r="F2051" i="2"/>
  <c r="M2051" i="2" s="1"/>
  <c r="F2050" i="2"/>
  <c r="M2050" i="2" s="1"/>
  <c r="F2049" i="2"/>
  <c r="M2049" i="2" s="1"/>
  <c r="F2048" i="2"/>
  <c r="M2048" i="2" s="1"/>
  <c r="F2047" i="2"/>
  <c r="M2047" i="2" s="1"/>
  <c r="F2046" i="2"/>
  <c r="M2046" i="2" s="1"/>
  <c r="F2045" i="2"/>
  <c r="M2045" i="2" s="1"/>
  <c r="F2044" i="2"/>
  <c r="M2044" i="2" s="1"/>
  <c r="F2043" i="2"/>
  <c r="M2043" i="2" s="1"/>
  <c r="F2042" i="2"/>
  <c r="M2042" i="2" s="1"/>
  <c r="F2041" i="2"/>
  <c r="M2041" i="2" s="1"/>
  <c r="F2040" i="2"/>
  <c r="M2040" i="2" s="1"/>
  <c r="F2039" i="2"/>
  <c r="M2039" i="2" s="1"/>
  <c r="F2038" i="2"/>
  <c r="M2038" i="2" s="1"/>
  <c r="F2037" i="2"/>
  <c r="M2037" i="2" s="1"/>
  <c r="F2036" i="2"/>
  <c r="M2036" i="2" s="1"/>
  <c r="F2035" i="2"/>
  <c r="M2035" i="2" s="1"/>
  <c r="F2034" i="2"/>
  <c r="M2034" i="2" s="1"/>
  <c r="F2033" i="2"/>
  <c r="M2033" i="2" s="1"/>
  <c r="F2032" i="2"/>
  <c r="M2032" i="2" s="1"/>
  <c r="F2031" i="2"/>
  <c r="M2031" i="2" s="1"/>
  <c r="F2030" i="2"/>
  <c r="M2030" i="2" s="1"/>
  <c r="F2029" i="2"/>
  <c r="M2029" i="2" s="1"/>
  <c r="F2028" i="2"/>
  <c r="M2028" i="2" s="1"/>
  <c r="F2027" i="2"/>
  <c r="M2027" i="2" s="1"/>
  <c r="F2026" i="2"/>
  <c r="M2026" i="2" s="1"/>
  <c r="F2025" i="2"/>
  <c r="M2025" i="2" s="1"/>
  <c r="F2024" i="2"/>
  <c r="M2024" i="2" s="1"/>
  <c r="F2023" i="2"/>
  <c r="M2023" i="2" s="1"/>
  <c r="F2022" i="2"/>
  <c r="M2022" i="2" s="1"/>
  <c r="F2021" i="2"/>
  <c r="M2021" i="2" s="1"/>
  <c r="F2020" i="2"/>
  <c r="M2020" i="2" s="1"/>
  <c r="F2019" i="2"/>
  <c r="M2019" i="2" s="1"/>
  <c r="F2018" i="2"/>
  <c r="M2018" i="2" s="1"/>
  <c r="F2017" i="2"/>
  <c r="M2017" i="2" s="1"/>
  <c r="F2016" i="2"/>
  <c r="M2016" i="2" s="1"/>
  <c r="F2015" i="2"/>
  <c r="M2015" i="2" s="1"/>
  <c r="F2014" i="2"/>
  <c r="M2014" i="2" s="1"/>
  <c r="F2013" i="2"/>
  <c r="M2013" i="2" s="1"/>
  <c r="F2012" i="2"/>
  <c r="M2012" i="2" s="1"/>
  <c r="F2011" i="2"/>
  <c r="M2011" i="2" s="1"/>
  <c r="F2010" i="2"/>
  <c r="M2010" i="2" s="1"/>
  <c r="F2009" i="2"/>
  <c r="M2009" i="2" s="1"/>
  <c r="F2008" i="2"/>
  <c r="M2008" i="2" s="1"/>
  <c r="F2007" i="2"/>
  <c r="M2007" i="2" s="1"/>
  <c r="F2006" i="2"/>
  <c r="M2006" i="2" s="1"/>
  <c r="F2005" i="2"/>
  <c r="M2005" i="2" s="1"/>
  <c r="F2004" i="2"/>
  <c r="M2004" i="2" s="1"/>
  <c r="F2003" i="2"/>
  <c r="M2003" i="2" s="1"/>
  <c r="F2002" i="2"/>
  <c r="M2002" i="2" s="1"/>
  <c r="F2001" i="2"/>
  <c r="M2001" i="2" s="1"/>
  <c r="F2000" i="2"/>
  <c r="M2000" i="2" s="1"/>
  <c r="F1999" i="2"/>
  <c r="M1999" i="2" s="1"/>
  <c r="F1998" i="2"/>
  <c r="M1998" i="2" s="1"/>
  <c r="F1997" i="2"/>
  <c r="M1997" i="2" s="1"/>
  <c r="F1996" i="2"/>
  <c r="M1996" i="2" s="1"/>
  <c r="F1995" i="2"/>
  <c r="M1995" i="2" s="1"/>
  <c r="F1994" i="2"/>
  <c r="M1994" i="2" s="1"/>
  <c r="F1993" i="2"/>
  <c r="M1993" i="2" s="1"/>
  <c r="F1992" i="2"/>
  <c r="M1992" i="2" s="1"/>
  <c r="F1991" i="2"/>
  <c r="M1991" i="2" s="1"/>
  <c r="F1990" i="2"/>
  <c r="M1990" i="2" s="1"/>
  <c r="F1989" i="2"/>
  <c r="M1989" i="2" s="1"/>
  <c r="F1988" i="2"/>
  <c r="M1988" i="2" s="1"/>
  <c r="F1987" i="2"/>
  <c r="M1987" i="2" s="1"/>
  <c r="F1986" i="2"/>
  <c r="M1986" i="2" s="1"/>
  <c r="F1985" i="2"/>
  <c r="M1985" i="2" s="1"/>
  <c r="F1984" i="2"/>
  <c r="M1984" i="2" s="1"/>
  <c r="F1983" i="2"/>
  <c r="M1983" i="2" s="1"/>
  <c r="F1982" i="2"/>
  <c r="M1982" i="2" s="1"/>
  <c r="F1981" i="2"/>
  <c r="M1981" i="2" s="1"/>
  <c r="F1980" i="2"/>
  <c r="M1980" i="2" s="1"/>
  <c r="F1979" i="2"/>
  <c r="M1979" i="2" s="1"/>
  <c r="F1978" i="2"/>
  <c r="M1978" i="2" s="1"/>
  <c r="F1977" i="2"/>
  <c r="M1977" i="2" s="1"/>
  <c r="F1976" i="2"/>
  <c r="M1976" i="2" s="1"/>
  <c r="F1975" i="2"/>
  <c r="M1975" i="2" s="1"/>
  <c r="F1974" i="2"/>
  <c r="M1974" i="2" s="1"/>
  <c r="F1973" i="2"/>
  <c r="M1973" i="2" s="1"/>
  <c r="F1972" i="2"/>
  <c r="M1972" i="2" s="1"/>
  <c r="F1971" i="2"/>
  <c r="M1971" i="2" s="1"/>
  <c r="F1970" i="2"/>
  <c r="M1970" i="2" s="1"/>
  <c r="F1969" i="2"/>
  <c r="M1969" i="2" s="1"/>
  <c r="F1968" i="2"/>
  <c r="M1968" i="2" s="1"/>
  <c r="F1967" i="2"/>
  <c r="M1967" i="2" s="1"/>
  <c r="F1966" i="2"/>
  <c r="M1966" i="2" s="1"/>
  <c r="F1965" i="2"/>
  <c r="M1965" i="2" s="1"/>
  <c r="F1964" i="2"/>
  <c r="M1964" i="2" s="1"/>
  <c r="F1963" i="2"/>
  <c r="M1963" i="2" s="1"/>
  <c r="F1962" i="2"/>
  <c r="M1962" i="2" s="1"/>
  <c r="F1961" i="2"/>
  <c r="M1961" i="2" s="1"/>
  <c r="F1960" i="2"/>
  <c r="M1960" i="2" s="1"/>
  <c r="F1959" i="2"/>
  <c r="M1959" i="2" s="1"/>
  <c r="F1958" i="2"/>
  <c r="M1958" i="2" s="1"/>
  <c r="F1957" i="2"/>
  <c r="M1957" i="2" s="1"/>
  <c r="F1956" i="2"/>
  <c r="M1956" i="2" s="1"/>
  <c r="F1955" i="2"/>
  <c r="M1955" i="2" s="1"/>
  <c r="F1954" i="2"/>
  <c r="M1954" i="2" s="1"/>
  <c r="F1953" i="2"/>
  <c r="M1953" i="2" s="1"/>
  <c r="F1952" i="2"/>
  <c r="M1952" i="2" s="1"/>
  <c r="F1951" i="2"/>
  <c r="M1951" i="2" s="1"/>
  <c r="F1950" i="2"/>
  <c r="M1950" i="2" s="1"/>
  <c r="F1949" i="2"/>
  <c r="M1949" i="2" s="1"/>
  <c r="F1948" i="2"/>
  <c r="M1948" i="2" s="1"/>
  <c r="F1947" i="2"/>
  <c r="M1947" i="2" s="1"/>
  <c r="F1946" i="2"/>
  <c r="M1946" i="2" s="1"/>
  <c r="F1945" i="2"/>
  <c r="M1945" i="2" s="1"/>
  <c r="F1944" i="2"/>
  <c r="M1944" i="2" s="1"/>
  <c r="F1943" i="2"/>
  <c r="M1943" i="2" s="1"/>
  <c r="F1942" i="2"/>
  <c r="M1942" i="2" s="1"/>
  <c r="F1941" i="2"/>
  <c r="M1941" i="2" s="1"/>
  <c r="F1940" i="2"/>
  <c r="M1940" i="2" s="1"/>
  <c r="F1939" i="2"/>
  <c r="M1939" i="2" s="1"/>
  <c r="F1938" i="2"/>
  <c r="M1938" i="2" s="1"/>
  <c r="F1937" i="2"/>
  <c r="M1937" i="2" s="1"/>
  <c r="F1936" i="2"/>
  <c r="M1936" i="2" s="1"/>
  <c r="F1935" i="2"/>
  <c r="M1935" i="2" s="1"/>
  <c r="F1934" i="2"/>
  <c r="M1934" i="2" s="1"/>
  <c r="F1933" i="2"/>
  <c r="M1933" i="2" s="1"/>
  <c r="F1932" i="2"/>
  <c r="M1932" i="2" s="1"/>
  <c r="F1931" i="2"/>
  <c r="M1931" i="2" s="1"/>
  <c r="F1930" i="2"/>
  <c r="M1930" i="2" s="1"/>
  <c r="F1929" i="2"/>
  <c r="M1929" i="2" s="1"/>
  <c r="F1928" i="2"/>
  <c r="M1928" i="2" s="1"/>
  <c r="F1927" i="2"/>
  <c r="M1927" i="2" s="1"/>
  <c r="F1926" i="2"/>
  <c r="M1926" i="2" s="1"/>
  <c r="F1925" i="2"/>
  <c r="M1925" i="2" s="1"/>
  <c r="F1924" i="2"/>
  <c r="M1924" i="2" s="1"/>
  <c r="F1923" i="2"/>
  <c r="M1923" i="2" s="1"/>
  <c r="F1922" i="2"/>
  <c r="M1922" i="2" s="1"/>
  <c r="F1921" i="2"/>
  <c r="M1921" i="2" s="1"/>
  <c r="F1920" i="2"/>
  <c r="M1920" i="2" s="1"/>
  <c r="F1919" i="2"/>
  <c r="M1919" i="2" s="1"/>
  <c r="F1918" i="2"/>
  <c r="M1918" i="2" s="1"/>
  <c r="F1917" i="2"/>
  <c r="M1917" i="2" s="1"/>
  <c r="F1916" i="2"/>
  <c r="M1916" i="2" s="1"/>
  <c r="F1915" i="2"/>
  <c r="M1915" i="2" s="1"/>
  <c r="F1914" i="2"/>
  <c r="M1914" i="2" s="1"/>
  <c r="F1913" i="2"/>
  <c r="M1913" i="2" s="1"/>
  <c r="F1912" i="2"/>
  <c r="M1912" i="2" s="1"/>
  <c r="F1911" i="2"/>
  <c r="M1911" i="2" s="1"/>
  <c r="F1910" i="2"/>
  <c r="M1910" i="2" s="1"/>
  <c r="F1909" i="2"/>
  <c r="M1909" i="2" s="1"/>
  <c r="F1908" i="2"/>
  <c r="M1908" i="2" s="1"/>
  <c r="F1907" i="2"/>
  <c r="M1907" i="2" s="1"/>
  <c r="F1906" i="2"/>
  <c r="M1906" i="2" s="1"/>
  <c r="F1905" i="2"/>
  <c r="M1905" i="2" s="1"/>
  <c r="F1904" i="2"/>
  <c r="M1904" i="2" s="1"/>
  <c r="F1903" i="2"/>
  <c r="M1903" i="2" s="1"/>
  <c r="F1902" i="2"/>
  <c r="M1902" i="2" s="1"/>
  <c r="F1901" i="2"/>
  <c r="M1901" i="2" s="1"/>
  <c r="F1900" i="2"/>
  <c r="M1900" i="2" s="1"/>
  <c r="F1899" i="2"/>
  <c r="M1899" i="2" s="1"/>
  <c r="F1898" i="2"/>
  <c r="M1898" i="2" s="1"/>
  <c r="F1897" i="2"/>
  <c r="M1897" i="2" s="1"/>
  <c r="F1896" i="2"/>
  <c r="M1896" i="2" s="1"/>
  <c r="F1895" i="2"/>
  <c r="M1895" i="2" s="1"/>
  <c r="F1894" i="2"/>
  <c r="M1894" i="2" s="1"/>
  <c r="F1893" i="2"/>
  <c r="M1893" i="2" s="1"/>
  <c r="F1892" i="2"/>
  <c r="M1892" i="2" s="1"/>
  <c r="F1891" i="2"/>
  <c r="M1891" i="2" s="1"/>
  <c r="F1890" i="2"/>
  <c r="M1890" i="2" s="1"/>
  <c r="F1889" i="2"/>
  <c r="M1889" i="2" s="1"/>
  <c r="F1888" i="2"/>
  <c r="M1888" i="2" s="1"/>
  <c r="F1887" i="2"/>
  <c r="M1887" i="2" s="1"/>
  <c r="F1886" i="2"/>
  <c r="M1886" i="2" s="1"/>
  <c r="F1885" i="2"/>
  <c r="M1885" i="2" s="1"/>
  <c r="F1884" i="2"/>
  <c r="M1884" i="2" s="1"/>
  <c r="F1883" i="2"/>
  <c r="M1883" i="2" s="1"/>
  <c r="F1882" i="2"/>
  <c r="M1882" i="2" s="1"/>
  <c r="F1881" i="2"/>
  <c r="M1881" i="2" s="1"/>
  <c r="F1880" i="2"/>
  <c r="M1880" i="2" s="1"/>
  <c r="F1879" i="2"/>
  <c r="M1879" i="2" s="1"/>
  <c r="F1878" i="2"/>
  <c r="M1878" i="2" s="1"/>
  <c r="F1877" i="2"/>
  <c r="M1877" i="2" s="1"/>
  <c r="F1876" i="2"/>
  <c r="M1876" i="2" s="1"/>
  <c r="F1875" i="2"/>
  <c r="M1875" i="2" s="1"/>
  <c r="F1874" i="2"/>
  <c r="M1874" i="2" s="1"/>
  <c r="F1873" i="2"/>
  <c r="M1873" i="2" s="1"/>
  <c r="F1872" i="2"/>
  <c r="M1872" i="2" s="1"/>
  <c r="F1871" i="2"/>
  <c r="M1871" i="2" s="1"/>
  <c r="F1870" i="2"/>
  <c r="M1870" i="2" s="1"/>
  <c r="F1869" i="2"/>
  <c r="M1869" i="2" s="1"/>
  <c r="F1868" i="2"/>
  <c r="M1868" i="2" s="1"/>
  <c r="F1867" i="2"/>
  <c r="M1867" i="2" s="1"/>
  <c r="F1866" i="2"/>
  <c r="M1866" i="2" s="1"/>
  <c r="F1865" i="2"/>
  <c r="M1865" i="2" s="1"/>
  <c r="F1864" i="2"/>
  <c r="M1864" i="2" s="1"/>
  <c r="F1863" i="2"/>
  <c r="M1863" i="2" s="1"/>
  <c r="F1862" i="2"/>
  <c r="M1862" i="2" s="1"/>
  <c r="F1861" i="2"/>
  <c r="M1861" i="2" s="1"/>
  <c r="F1860" i="2"/>
  <c r="M1860" i="2" s="1"/>
  <c r="F1859" i="2"/>
  <c r="M1859" i="2" s="1"/>
  <c r="F1858" i="2"/>
  <c r="M1858" i="2" s="1"/>
  <c r="F1857" i="2"/>
  <c r="M1857" i="2" s="1"/>
  <c r="F1856" i="2"/>
  <c r="M1856" i="2" s="1"/>
  <c r="F1855" i="2"/>
  <c r="M1855" i="2" s="1"/>
  <c r="F1854" i="2"/>
  <c r="M1854" i="2" s="1"/>
  <c r="F1853" i="2"/>
  <c r="M1853" i="2" s="1"/>
  <c r="F1852" i="2"/>
  <c r="M1852" i="2" s="1"/>
  <c r="F1851" i="2"/>
  <c r="M1851" i="2" s="1"/>
  <c r="F1850" i="2"/>
  <c r="M1850" i="2" s="1"/>
  <c r="F1849" i="2"/>
  <c r="M1849" i="2" s="1"/>
  <c r="F1848" i="2"/>
  <c r="M1848" i="2" s="1"/>
  <c r="F1847" i="2"/>
  <c r="M1847" i="2" s="1"/>
  <c r="F1846" i="2"/>
  <c r="M1846" i="2" s="1"/>
  <c r="F1845" i="2"/>
  <c r="M1845" i="2" s="1"/>
  <c r="F1844" i="2"/>
  <c r="M1844" i="2" s="1"/>
  <c r="F1843" i="2"/>
  <c r="M1843" i="2" s="1"/>
  <c r="F1842" i="2"/>
  <c r="M1842" i="2" s="1"/>
  <c r="F1841" i="2"/>
  <c r="M1841" i="2" s="1"/>
  <c r="F1840" i="2"/>
  <c r="M1840" i="2" s="1"/>
  <c r="F1839" i="2"/>
  <c r="M1839" i="2" s="1"/>
  <c r="F1838" i="2"/>
  <c r="M1838" i="2" s="1"/>
  <c r="F1837" i="2"/>
  <c r="M1837" i="2" s="1"/>
  <c r="F1836" i="2"/>
  <c r="M1836" i="2" s="1"/>
  <c r="F1835" i="2"/>
  <c r="M1835" i="2" s="1"/>
  <c r="F1834" i="2"/>
  <c r="M1834" i="2" s="1"/>
  <c r="F1833" i="2"/>
  <c r="M1833" i="2" s="1"/>
  <c r="F1832" i="2"/>
  <c r="M1832" i="2" s="1"/>
  <c r="F1831" i="2"/>
  <c r="M1831" i="2" s="1"/>
  <c r="F1830" i="2"/>
  <c r="M1830" i="2" s="1"/>
  <c r="F1829" i="2"/>
  <c r="M1829" i="2" s="1"/>
  <c r="F1828" i="2"/>
  <c r="M1828" i="2" s="1"/>
  <c r="F1827" i="2"/>
  <c r="M1827" i="2" s="1"/>
  <c r="F1826" i="2"/>
  <c r="M1826" i="2" s="1"/>
  <c r="F1825" i="2"/>
  <c r="M1825" i="2" s="1"/>
  <c r="F1824" i="2"/>
  <c r="M1824" i="2" s="1"/>
  <c r="F1823" i="2"/>
  <c r="M1823" i="2" s="1"/>
  <c r="F1822" i="2"/>
  <c r="M1822" i="2" s="1"/>
  <c r="F1821" i="2"/>
  <c r="M1821" i="2" s="1"/>
  <c r="F1820" i="2"/>
  <c r="M1820" i="2" s="1"/>
  <c r="F1819" i="2"/>
  <c r="M1819" i="2" s="1"/>
  <c r="F1818" i="2"/>
  <c r="M1818" i="2" s="1"/>
  <c r="F1817" i="2"/>
  <c r="M1817" i="2" s="1"/>
  <c r="F1816" i="2"/>
  <c r="M1816" i="2" s="1"/>
  <c r="F1815" i="2"/>
  <c r="M1815" i="2" s="1"/>
  <c r="F1814" i="2"/>
  <c r="M1814" i="2" s="1"/>
  <c r="F1813" i="2"/>
  <c r="M1813" i="2" s="1"/>
  <c r="F1812" i="2"/>
  <c r="M1812" i="2" s="1"/>
  <c r="F1811" i="2"/>
  <c r="M1811" i="2" s="1"/>
  <c r="F1810" i="2"/>
  <c r="M1810" i="2" s="1"/>
  <c r="F1809" i="2"/>
  <c r="M1809" i="2" s="1"/>
  <c r="F1808" i="2"/>
  <c r="M1808" i="2" s="1"/>
  <c r="F1807" i="2"/>
  <c r="M1807" i="2" s="1"/>
  <c r="F1806" i="2"/>
  <c r="M1806" i="2" s="1"/>
  <c r="F1805" i="2"/>
  <c r="M1805" i="2" s="1"/>
  <c r="F1804" i="2"/>
  <c r="M1804" i="2" s="1"/>
  <c r="F1803" i="2"/>
  <c r="M1803" i="2" s="1"/>
  <c r="F1802" i="2"/>
  <c r="M1802" i="2" s="1"/>
  <c r="F1801" i="2"/>
  <c r="M1801" i="2" s="1"/>
  <c r="F1800" i="2"/>
  <c r="M1800" i="2" s="1"/>
  <c r="F1799" i="2"/>
  <c r="M1799" i="2" s="1"/>
  <c r="F1798" i="2"/>
  <c r="M1798" i="2" s="1"/>
  <c r="F1797" i="2"/>
  <c r="M1797" i="2" s="1"/>
  <c r="F1796" i="2"/>
  <c r="M1796" i="2" s="1"/>
  <c r="F1795" i="2"/>
  <c r="M1795" i="2" s="1"/>
  <c r="F1794" i="2"/>
  <c r="M1794" i="2" s="1"/>
  <c r="F1793" i="2"/>
  <c r="M1793" i="2" s="1"/>
  <c r="F1792" i="2"/>
  <c r="M1792" i="2" s="1"/>
  <c r="F1791" i="2"/>
  <c r="M1791" i="2" s="1"/>
  <c r="F1790" i="2"/>
  <c r="M1790" i="2" s="1"/>
  <c r="F1789" i="2"/>
  <c r="M1789" i="2" s="1"/>
  <c r="F1788" i="2"/>
  <c r="M1788" i="2" s="1"/>
  <c r="F1787" i="2"/>
  <c r="M1787" i="2" s="1"/>
  <c r="F1786" i="2"/>
  <c r="M1786" i="2" s="1"/>
  <c r="F1785" i="2"/>
  <c r="M1785" i="2" s="1"/>
  <c r="F1784" i="2"/>
  <c r="M1784" i="2" s="1"/>
  <c r="F1783" i="2"/>
  <c r="M1783" i="2" s="1"/>
  <c r="F1782" i="2"/>
  <c r="M1782" i="2" s="1"/>
  <c r="F1781" i="2"/>
  <c r="M1781" i="2" s="1"/>
  <c r="F1780" i="2"/>
  <c r="M1780" i="2" s="1"/>
  <c r="F1779" i="2"/>
  <c r="M1779" i="2" s="1"/>
  <c r="F1778" i="2"/>
  <c r="M1778" i="2" s="1"/>
  <c r="F1777" i="2"/>
  <c r="M1777" i="2" s="1"/>
  <c r="F1776" i="2"/>
  <c r="M1776" i="2" s="1"/>
  <c r="F1775" i="2"/>
  <c r="M1775" i="2" s="1"/>
  <c r="F1774" i="2"/>
  <c r="M1774" i="2" s="1"/>
  <c r="F1773" i="2"/>
  <c r="M1773" i="2" s="1"/>
  <c r="F1772" i="2"/>
  <c r="M1772" i="2" s="1"/>
  <c r="F1771" i="2"/>
  <c r="M1771" i="2" s="1"/>
  <c r="F1770" i="2"/>
  <c r="M1770" i="2" s="1"/>
  <c r="F1769" i="2"/>
  <c r="M1769" i="2" s="1"/>
  <c r="F1768" i="2"/>
  <c r="M1768" i="2" s="1"/>
  <c r="F1767" i="2"/>
  <c r="M1767" i="2" s="1"/>
  <c r="F1766" i="2"/>
  <c r="M1766" i="2" s="1"/>
  <c r="F1765" i="2"/>
  <c r="M1765" i="2" s="1"/>
  <c r="F1764" i="2"/>
  <c r="M1764" i="2" s="1"/>
  <c r="F1763" i="2"/>
  <c r="M1763" i="2" s="1"/>
  <c r="F1762" i="2"/>
  <c r="M1762" i="2" s="1"/>
  <c r="F1761" i="2"/>
  <c r="M1761" i="2" s="1"/>
  <c r="F1760" i="2"/>
  <c r="M1760" i="2" s="1"/>
  <c r="F1759" i="2"/>
  <c r="M1759" i="2" s="1"/>
  <c r="F1758" i="2"/>
  <c r="M1758" i="2" s="1"/>
  <c r="F1757" i="2"/>
  <c r="M1757" i="2" s="1"/>
  <c r="F1756" i="2"/>
  <c r="M1756" i="2" s="1"/>
  <c r="F1755" i="2"/>
  <c r="M1755" i="2" s="1"/>
  <c r="F1754" i="2"/>
  <c r="M1754" i="2" s="1"/>
  <c r="F1753" i="2"/>
  <c r="M1753" i="2" s="1"/>
  <c r="F1752" i="2"/>
  <c r="M1752" i="2" s="1"/>
  <c r="F1751" i="2"/>
  <c r="M1751" i="2" s="1"/>
  <c r="F1750" i="2"/>
  <c r="M1750" i="2" s="1"/>
  <c r="F1749" i="2"/>
  <c r="M1749" i="2" s="1"/>
  <c r="F1748" i="2"/>
  <c r="M1748" i="2" s="1"/>
  <c r="F1747" i="2"/>
  <c r="M1747" i="2" s="1"/>
  <c r="F1746" i="2"/>
  <c r="M1746" i="2" s="1"/>
  <c r="F1745" i="2"/>
  <c r="M1745" i="2" s="1"/>
  <c r="F1744" i="2"/>
  <c r="M1744" i="2" s="1"/>
  <c r="F1743" i="2"/>
  <c r="M1743" i="2" s="1"/>
  <c r="F1742" i="2"/>
  <c r="M1742" i="2" s="1"/>
  <c r="F1741" i="2"/>
  <c r="M1741" i="2" s="1"/>
  <c r="F1740" i="2"/>
  <c r="M1740" i="2" s="1"/>
  <c r="F1739" i="2"/>
  <c r="M1739" i="2" s="1"/>
  <c r="F1738" i="2"/>
  <c r="M1738" i="2" s="1"/>
  <c r="F1737" i="2"/>
  <c r="M1737" i="2" s="1"/>
  <c r="F1736" i="2"/>
  <c r="M1736" i="2" s="1"/>
  <c r="F1735" i="2"/>
  <c r="M1735" i="2" s="1"/>
  <c r="F1734" i="2"/>
  <c r="M1734" i="2" s="1"/>
  <c r="F1733" i="2"/>
  <c r="M1733" i="2" s="1"/>
  <c r="F1732" i="2"/>
  <c r="M1732" i="2" s="1"/>
  <c r="F1731" i="2"/>
  <c r="M1731" i="2" s="1"/>
  <c r="F1730" i="2"/>
  <c r="M1730" i="2" s="1"/>
  <c r="F1729" i="2"/>
  <c r="M1729" i="2" s="1"/>
  <c r="F1728" i="2"/>
  <c r="M1728" i="2" s="1"/>
  <c r="F1727" i="2"/>
  <c r="M1727" i="2" s="1"/>
  <c r="F1726" i="2"/>
  <c r="M1726" i="2" s="1"/>
  <c r="F1725" i="2"/>
  <c r="M1725" i="2" s="1"/>
  <c r="F1724" i="2"/>
  <c r="M1724" i="2" s="1"/>
  <c r="F1723" i="2"/>
  <c r="M1723" i="2" s="1"/>
  <c r="F1722" i="2"/>
  <c r="M1722" i="2" s="1"/>
  <c r="F1721" i="2"/>
  <c r="M1721" i="2" s="1"/>
  <c r="F1720" i="2"/>
  <c r="M1720" i="2" s="1"/>
  <c r="F1719" i="2"/>
  <c r="M1719" i="2" s="1"/>
  <c r="F1718" i="2"/>
  <c r="M1718" i="2" s="1"/>
  <c r="F1717" i="2"/>
  <c r="M1717" i="2" s="1"/>
  <c r="F1716" i="2"/>
  <c r="M1716" i="2" s="1"/>
  <c r="F1715" i="2"/>
  <c r="M1715" i="2" s="1"/>
  <c r="F1714" i="2"/>
  <c r="M1714" i="2" s="1"/>
  <c r="F1713" i="2"/>
  <c r="M1713" i="2" s="1"/>
  <c r="F1712" i="2"/>
  <c r="M1712" i="2" s="1"/>
  <c r="F1711" i="2"/>
  <c r="M1711" i="2" s="1"/>
  <c r="F1710" i="2"/>
  <c r="M1710" i="2" s="1"/>
  <c r="F1709" i="2"/>
  <c r="M1709" i="2" s="1"/>
  <c r="F1708" i="2"/>
  <c r="M1708" i="2" s="1"/>
  <c r="F1707" i="2"/>
  <c r="M1707" i="2" s="1"/>
  <c r="F1706" i="2"/>
  <c r="M1706" i="2" s="1"/>
  <c r="F1705" i="2"/>
  <c r="M1705" i="2" s="1"/>
  <c r="F1704" i="2"/>
  <c r="M1704" i="2" s="1"/>
  <c r="F1703" i="2"/>
  <c r="M1703" i="2" s="1"/>
  <c r="F1702" i="2"/>
  <c r="M1702" i="2" s="1"/>
  <c r="F1701" i="2"/>
  <c r="M1701" i="2" s="1"/>
  <c r="F1700" i="2"/>
  <c r="M1700" i="2" s="1"/>
  <c r="F1699" i="2"/>
  <c r="M1699" i="2" s="1"/>
  <c r="F1698" i="2"/>
  <c r="M1698" i="2" s="1"/>
  <c r="F1697" i="2"/>
  <c r="M1697" i="2" s="1"/>
  <c r="F1696" i="2"/>
  <c r="M1696" i="2" s="1"/>
  <c r="F1695" i="2"/>
  <c r="M1695" i="2" s="1"/>
  <c r="F1694" i="2"/>
  <c r="M1694" i="2" s="1"/>
  <c r="F1693" i="2"/>
  <c r="M1693" i="2" s="1"/>
  <c r="F1692" i="2"/>
  <c r="M1692" i="2" s="1"/>
  <c r="F1691" i="2"/>
  <c r="M1691" i="2" s="1"/>
  <c r="F1690" i="2"/>
  <c r="M1690" i="2" s="1"/>
  <c r="F1689" i="2"/>
  <c r="M1689" i="2" s="1"/>
  <c r="F1688" i="2"/>
  <c r="M1688" i="2" s="1"/>
  <c r="F1687" i="2"/>
  <c r="M1687" i="2" s="1"/>
  <c r="F1686" i="2"/>
  <c r="M1686" i="2" s="1"/>
  <c r="F1685" i="2"/>
  <c r="M1685" i="2" s="1"/>
  <c r="F1684" i="2"/>
  <c r="M1684" i="2" s="1"/>
  <c r="F1683" i="2"/>
  <c r="M1683" i="2" s="1"/>
  <c r="F1682" i="2"/>
  <c r="M1682" i="2" s="1"/>
  <c r="F1681" i="2"/>
  <c r="M1681" i="2" s="1"/>
  <c r="F1680" i="2"/>
  <c r="M1680" i="2" s="1"/>
  <c r="F1679" i="2"/>
  <c r="M1679" i="2" s="1"/>
  <c r="F1678" i="2"/>
  <c r="M1678" i="2" s="1"/>
  <c r="F1677" i="2"/>
  <c r="M1677" i="2" s="1"/>
  <c r="F1676" i="2"/>
  <c r="M1676" i="2" s="1"/>
  <c r="F1675" i="2"/>
  <c r="M1675" i="2" s="1"/>
  <c r="F1674" i="2"/>
  <c r="M1674" i="2" s="1"/>
  <c r="F1673" i="2"/>
  <c r="M1673" i="2" s="1"/>
  <c r="F1672" i="2"/>
  <c r="M1672" i="2" s="1"/>
  <c r="F1671" i="2"/>
  <c r="M1671" i="2" s="1"/>
  <c r="F1670" i="2"/>
  <c r="M1670" i="2" s="1"/>
  <c r="F1669" i="2"/>
  <c r="M1669" i="2" s="1"/>
  <c r="F1668" i="2"/>
  <c r="M1668" i="2" s="1"/>
  <c r="F1667" i="2"/>
  <c r="M1667" i="2" s="1"/>
  <c r="F1666" i="2"/>
  <c r="M1666" i="2" s="1"/>
  <c r="F1665" i="2"/>
  <c r="M1665" i="2" s="1"/>
  <c r="F1664" i="2"/>
  <c r="M1664" i="2" s="1"/>
  <c r="F1663" i="2"/>
  <c r="M1663" i="2" s="1"/>
  <c r="F1662" i="2"/>
  <c r="M1662" i="2" s="1"/>
  <c r="F1661" i="2"/>
  <c r="M1661" i="2" s="1"/>
  <c r="F1660" i="2"/>
  <c r="M1660" i="2" s="1"/>
  <c r="F1659" i="2"/>
  <c r="M1659" i="2" s="1"/>
  <c r="F1658" i="2"/>
  <c r="M1658" i="2" s="1"/>
  <c r="F1657" i="2"/>
  <c r="M1657" i="2" s="1"/>
  <c r="F1656" i="2"/>
  <c r="M1656" i="2" s="1"/>
  <c r="F1655" i="2"/>
  <c r="M1655" i="2" s="1"/>
  <c r="F1654" i="2"/>
  <c r="M1654" i="2" s="1"/>
  <c r="F1653" i="2"/>
  <c r="M1653" i="2" s="1"/>
  <c r="F1652" i="2"/>
  <c r="M1652" i="2" s="1"/>
  <c r="F1651" i="2"/>
  <c r="M1651" i="2" s="1"/>
  <c r="F1650" i="2"/>
  <c r="M1650" i="2" s="1"/>
  <c r="F1649" i="2"/>
  <c r="M1649" i="2" s="1"/>
  <c r="F1648" i="2"/>
  <c r="M1648" i="2" s="1"/>
  <c r="F1647" i="2"/>
  <c r="M1647" i="2" s="1"/>
  <c r="F1646" i="2"/>
  <c r="M1646" i="2" s="1"/>
  <c r="F1645" i="2"/>
  <c r="M1645" i="2" s="1"/>
  <c r="F1644" i="2"/>
  <c r="M1644" i="2" s="1"/>
  <c r="F1643" i="2"/>
  <c r="M1643" i="2" s="1"/>
  <c r="F1642" i="2"/>
  <c r="M1642" i="2" s="1"/>
  <c r="F1641" i="2"/>
  <c r="M1641" i="2" s="1"/>
  <c r="F1640" i="2"/>
  <c r="M1640" i="2" s="1"/>
  <c r="F1639" i="2"/>
  <c r="M1639" i="2" s="1"/>
  <c r="F1638" i="2"/>
  <c r="M1638" i="2" s="1"/>
  <c r="F1637" i="2"/>
  <c r="M1637" i="2" s="1"/>
  <c r="F1636" i="2"/>
  <c r="M1636" i="2" s="1"/>
  <c r="F1635" i="2"/>
  <c r="M1635" i="2" s="1"/>
  <c r="F1634" i="2"/>
  <c r="M1634" i="2" s="1"/>
  <c r="F1633" i="2"/>
  <c r="M1633" i="2" s="1"/>
  <c r="F1632" i="2"/>
  <c r="M1632" i="2" s="1"/>
  <c r="F1631" i="2"/>
  <c r="M1631" i="2" s="1"/>
  <c r="F1630" i="2"/>
  <c r="M1630" i="2" s="1"/>
  <c r="F1629" i="2"/>
  <c r="M1629" i="2" s="1"/>
  <c r="F1628" i="2"/>
  <c r="M1628" i="2" s="1"/>
  <c r="F1627" i="2"/>
  <c r="M1627" i="2" s="1"/>
  <c r="F1626" i="2"/>
  <c r="M1626" i="2" s="1"/>
  <c r="F1625" i="2"/>
  <c r="M1625" i="2" s="1"/>
  <c r="F1624" i="2"/>
  <c r="M1624" i="2" s="1"/>
  <c r="F1623" i="2"/>
  <c r="M1623" i="2" s="1"/>
  <c r="F1622" i="2"/>
  <c r="M1622" i="2" s="1"/>
  <c r="F1621" i="2"/>
  <c r="M1621" i="2" s="1"/>
  <c r="F1620" i="2"/>
  <c r="M1620" i="2" s="1"/>
  <c r="F1619" i="2"/>
  <c r="M1619" i="2" s="1"/>
  <c r="F1618" i="2"/>
  <c r="M1618" i="2" s="1"/>
  <c r="F1617" i="2"/>
  <c r="M1617" i="2" s="1"/>
  <c r="F1616" i="2"/>
  <c r="M1616" i="2" s="1"/>
  <c r="F1615" i="2"/>
  <c r="M1615" i="2" s="1"/>
  <c r="F1614" i="2"/>
  <c r="M1614" i="2" s="1"/>
  <c r="F1613" i="2"/>
  <c r="M1613" i="2" s="1"/>
  <c r="F1612" i="2"/>
  <c r="M1612" i="2" s="1"/>
  <c r="F1611" i="2"/>
  <c r="M1611" i="2" s="1"/>
  <c r="F1610" i="2"/>
  <c r="M1610" i="2" s="1"/>
  <c r="F1609" i="2"/>
  <c r="M1609" i="2" s="1"/>
  <c r="F1608" i="2"/>
  <c r="M1608" i="2" s="1"/>
  <c r="F1607" i="2"/>
  <c r="M1607" i="2" s="1"/>
  <c r="F1606" i="2"/>
  <c r="M1606" i="2" s="1"/>
  <c r="F1605" i="2"/>
  <c r="M1605" i="2" s="1"/>
  <c r="F1604" i="2"/>
  <c r="M1604" i="2" s="1"/>
  <c r="F1603" i="2"/>
  <c r="M1603" i="2" s="1"/>
  <c r="F1602" i="2"/>
  <c r="M1602" i="2" s="1"/>
  <c r="F1601" i="2"/>
  <c r="M1601" i="2" s="1"/>
  <c r="F1600" i="2"/>
  <c r="M1600" i="2" s="1"/>
  <c r="F1599" i="2"/>
  <c r="M1599" i="2" s="1"/>
  <c r="F1598" i="2"/>
  <c r="M1598" i="2" s="1"/>
  <c r="F1597" i="2"/>
  <c r="M1597" i="2" s="1"/>
  <c r="F1596" i="2"/>
  <c r="M1596" i="2" s="1"/>
  <c r="F1595" i="2"/>
  <c r="M1595" i="2" s="1"/>
  <c r="F1594" i="2"/>
  <c r="M1594" i="2" s="1"/>
  <c r="F1593" i="2"/>
  <c r="M1593" i="2" s="1"/>
  <c r="F1592" i="2"/>
  <c r="M1592" i="2" s="1"/>
  <c r="F1591" i="2"/>
  <c r="M1591" i="2" s="1"/>
  <c r="F1590" i="2"/>
  <c r="M1590" i="2" s="1"/>
  <c r="F1589" i="2"/>
  <c r="M1589" i="2" s="1"/>
  <c r="F1588" i="2"/>
  <c r="M1588" i="2" s="1"/>
  <c r="F1587" i="2"/>
  <c r="M1587" i="2" s="1"/>
  <c r="F1586" i="2"/>
  <c r="M1586" i="2" s="1"/>
  <c r="F1585" i="2"/>
  <c r="M1585" i="2" s="1"/>
  <c r="F1584" i="2"/>
  <c r="M1584" i="2" s="1"/>
  <c r="F1583" i="2"/>
  <c r="M1583" i="2" s="1"/>
  <c r="F1582" i="2"/>
  <c r="M1582" i="2" s="1"/>
  <c r="F1581" i="2"/>
  <c r="M1581" i="2" s="1"/>
  <c r="F1580" i="2"/>
  <c r="M1580" i="2" s="1"/>
  <c r="F1579" i="2"/>
  <c r="M1579" i="2" s="1"/>
  <c r="F1578" i="2"/>
  <c r="M1578" i="2" s="1"/>
  <c r="F1577" i="2"/>
  <c r="M1577" i="2" s="1"/>
  <c r="F1576" i="2"/>
  <c r="M1576" i="2" s="1"/>
  <c r="F1575" i="2"/>
  <c r="M1575" i="2" s="1"/>
  <c r="F1574" i="2"/>
  <c r="M1574" i="2" s="1"/>
  <c r="F1573" i="2"/>
  <c r="M1573" i="2" s="1"/>
  <c r="F1572" i="2"/>
  <c r="M1572" i="2" s="1"/>
  <c r="F1571" i="2"/>
  <c r="M1571" i="2" s="1"/>
  <c r="F1570" i="2"/>
  <c r="M1570" i="2" s="1"/>
  <c r="F1569" i="2"/>
  <c r="M1569" i="2" s="1"/>
  <c r="F1568" i="2"/>
  <c r="M1568" i="2" s="1"/>
  <c r="F1567" i="2"/>
  <c r="M1567" i="2" s="1"/>
  <c r="F1566" i="2"/>
  <c r="M1566" i="2" s="1"/>
  <c r="F1565" i="2"/>
  <c r="M1565" i="2" s="1"/>
  <c r="F1564" i="2"/>
  <c r="M1564" i="2" s="1"/>
  <c r="F1563" i="2"/>
  <c r="M1563" i="2" s="1"/>
  <c r="F1562" i="2"/>
  <c r="M1562" i="2" s="1"/>
  <c r="F1561" i="2"/>
  <c r="M1561" i="2" s="1"/>
  <c r="F1560" i="2"/>
  <c r="M1560" i="2" s="1"/>
  <c r="F1559" i="2"/>
  <c r="M1559" i="2" s="1"/>
  <c r="F1558" i="2"/>
  <c r="M1558" i="2" s="1"/>
  <c r="F1557" i="2"/>
  <c r="M1557" i="2" s="1"/>
  <c r="F1556" i="2"/>
  <c r="M1556" i="2" s="1"/>
  <c r="F1555" i="2"/>
  <c r="M1555" i="2" s="1"/>
  <c r="F1554" i="2"/>
  <c r="M1554" i="2" s="1"/>
  <c r="F1553" i="2"/>
  <c r="M1553" i="2" s="1"/>
  <c r="F1552" i="2"/>
  <c r="M1552" i="2" s="1"/>
  <c r="F1551" i="2"/>
  <c r="M1551" i="2" s="1"/>
  <c r="F1550" i="2"/>
  <c r="M1550" i="2" s="1"/>
  <c r="F1549" i="2"/>
  <c r="M1549" i="2" s="1"/>
  <c r="F1548" i="2"/>
  <c r="M1548" i="2" s="1"/>
  <c r="F1547" i="2"/>
  <c r="M1547" i="2" s="1"/>
  <c r="F1546" i="2"/>
  <c r="M1546" i="2" s="1"/>
  <c r="F1545" i="2"/>
  <c r="M1545" i="2" s="1"/>
  <c r="F1544" i="2"/>
  <c r="M1544" i="2" s="1"/>
  <c r="F1543" i="2"/>
  <c r="M1543" i="2" s="1"/>
  <c r="F1542" i="2"/>
  <c r="M1542" i="2" s="1"/>
  <c r="F1541" i="2"/>
  <c r="M1541" i="2" s="1"/>
  <c r="F1540" i="2"/>
  <c r="M1540" i="2" s="1"/>
  <c r="F1539" i="2"/>
  <c r="M1539" i="2" s="1"/>
  <c r="F1538" i="2"/>
  <c r="M1538" i="2" s="1"/>
  <c r="F1537" i="2"/>
  <c r="M1537" i="2" s="1"/>
  <c r="F1536" i="2"/>
  <c r="M1536" i="2" s="1"/>
  <c r="F1535" i="2"/>
  <c r="M1535" i="2" s="1"/>
  <c r="F1534" i="2"/>
  <c r="M1534" i="2" s="1"/>
  <c r="F1533" i="2"/>
  <c r="M1533" i="2" s="1"/>
  <c r="F1532" i="2"/>
  <c r="M1532" i="2" s="1"/>
  <c r="F1531" i="2"/>
  <c r="M1531" i="2" s="1"/>
  <c r="F1530" i="2"/>
  <c r="M1530" i="2" s="1"/>
  <c r="F1529" i="2"/>
  <c r="M1529" i="2" s="1"/>
  <c r="F1528" i="2"/>
  <c r="M1528" i="2" s="1"/>
  <c r="F1527" i="2"/>
  <c r="M1527" i="2" s="1"/>
  <c r="F1526" i="2"/>
  <c r="M1526" i="2" s="1"/>
  <c r="F1525" i="2"/>
  <c r="M1525" i="2" s="1"/>
  <c r="F1524" i="2"/>
  <c r="M1524" i="2" s="1"/>
  <c r="F1523" i="2"/>
  <c r="M1523" i="2" s="1"/>
  <c r="F1522" i="2"/>
  <c r="M1522" i="2" s="1"/>
  <c r="F1521" i="2"/>
  <c r="M1521" i="2" s="1"/>
  <c r="F1520" i="2"/>
  <c r="M1520" i="2" s="1"/>
  <c r="F1519" i="2"/>
  <c r="M1519" i="2" s="1"/>
  <c r="F1518" i="2"/>
  <c r="M1518" i="2" s="1"/>
  <c r="F1517" i="2"/>
  <c r="M1517" i="2" s="1"/>
  <c r="F1516" i="2"/>
  <c r="M1516" i="2" s="1"/>
  <c r="F1515" i="2"/>
  <c r="M1515" i="2" s="1"/>
  <c r="F1514" i="2"/>
  <c r="M1514" i="2" s="1"/>
  <c r="F1513" i="2"/>
  <c r="M1513" i="2" s="1"/>
  <c r="F1512" i="2"/>
  <c r="M1512" i="2" s="1"/>
  <c r="F1511" i="2"/>
  <c r="M1511" i="2" s="1"/>
  <c r="F1510" i="2"/>
  <c r="M1510" i="2" s="1"/>
  <c r="F1509" i="2"/>
  <c r="M1509" i="2" s="1"/>
  <c r="F1508" i="2"/>
  <c r="M1508" i="2" s="1"/>
  <c r="F1507" i="2"/>
  <c r="M1507" i="2" s="1"/>
  <c r="F1506" i="2"/>
  <c r="M1506" i="2" s="1"/>
  <c r="F1505" i="2"/>
  <c r="M1505" i="2" s="1"/>
  <c r="F1504" i="2"/>
  <c r="M1504" i="2" s="1"/>
  <c r="F1503" i="2"/>
  <c r="M1503" i="2" s="1"/>
  <c r="F1502" i="2"/>
  <c r="M1502" i="2" s="1"/>
  <c r="F1501" i="2"/>
  <c r="M1501" i="2" s="1"/>
  <c r="F1500" i="2"/>
  <c r="M1500" i="2" s="1"/>
  <c r="F1499" i="2"/>
  <c r="M1499" i="2" s="1"/>
  <c r="F1498" i="2"/>
  <c r="M1498" i="2" s="1"/>
  <c r="F1497" i="2"/>
  <c r="M1497" i="2" s="1"/>
  <c r="F1496" i="2"/>
  <c r="M1496" i="2" s="1"/>
  <c r="F1495" i="2"/>
  <c r="M1495" i="2" s="1"/>
  <c r="F1494" i="2"/>
  <c r="M1494" i="2" s="1"/>
  <c r="F1493" i="2"/>
  <c r="M1493" i="2" s="1"/>
  <c r="F1492" i="2"/>
  <c r="M1492" i="2" s="1"/>
  <c r="F1491" i="2"/>
  <c r="M1491" i="2" s="1"/>
  <c r="F1490" i="2"/>
  <c r="M1490" i="2" s="1"/>
  <c r="F1489" i="2"/>
  <c r="M1489" i="2" s="1"/>
  <c r="F1488" i="2"/>
  <c r="M1488" i="2" s="1"/>
  <c r="F1487" i="2"/>
  <c r="M1487" i="2" s="1"/>
  <c r="F1486" i="2"/>
  <c r="M1486" i="2" s="1"/>
  <c r="F1485" i="2"/>
  <c r="M1485" i="2" s="1"/>
  <c r="F1484" i="2"/>
  <c r="M1484" i="2" s="1"/>
  <c r="F1483" i="2"/>
  <c r="M1483" i="2" s="1"/>
  <c r="F1482" i="2"/>
  <c r="M1482" i="2" s="1"/>
  <c r="F1481" i="2"/>
  <c r="M1481" i="2" s="1"/>
  <c r="F1480" i="2"/>
  <c r="M1480" i="2" s="1"/>
  <c r="F1479" i="2"/>
  <c r="M1479" i="2" s="1"/>
  <c r="F1478" i="2"/>
  <c r="M1478" i="2" s="1"/>
  <c r="F1477" i="2"/>
  <c r="M1477" i="2" s="1"/>
  <c r="F1476" i="2"/>
  <c r="M1476" i="2" s="1"/>
  <c r="F1475" i="2"/>
  <c r="M1475" i="2" s="1"/>
  <c r="F1474" i="2"/>
  <c r="M1474" i="2" s="1"/>
  <c r="F1473" i="2"/>
  <c r="M1473" i="2" s="1"/>
  <c r="F1472" i="2"/>
  <c r="M1472" i="2" s="1"/>
  <c r="F1471" i="2"/>
  <c r="M1471" i="2" s="1"/>
  <c r="F1470" i="2"/>
  <c r="M1470" i="2" s="1"/>
  <c r="F1469" i="2"/>
  <c r="M1469" i="2" s="1"/>
  <c r="F1468" i="2"/>
  <c r="M1468" i="2" s="1"/>
  <c r="F1467" i="2"/>
  <c r="M1467" i="2" s="1"/>
  <c r="F1466" i="2"/>
  <c r="M1466" i="2" s="1"/>
  <c r="F1465" i="2"/>
  <c r="M1465" i="2" s="1"/>
  <c r="F1464" i="2"/>
  <c r="M1464" i="2" s="1"/>
  <c r="F1463" i="2"/>
  <c r="M1463" i="2" s="1"/>
  <c r="F1462" i="2"/>
  <c r="M1462" i="2" s="1"/>
  <c r="F1461" i="2"/>
  <c r="M1461" i="2" s="1"/>
  <c r="F1460" i="2"/>
  <c r="M1460" i="2" s="1"/>
  <c r="F1459" i="2"/>
  <c r="M1459" i="2" s="1"/>
  <c r="F1458" i="2"/>
  <c r="M1458" i="2" s="1"/>
  <c r="F1457" i="2"/>
  <c r="M1457" i="2" s="1"/>
  <c r="F1456" i="2"/>
  <c r="M1456" i="2" s="1"/>
  <c r="F1455" i="2"/>
  <c r="M1455" i="2" s="1"/>
  <c r="F1454" i="2"/>
  <c r="M1454" i="2" s="1"/>
  <c r="F1453" i="2"/>
  <c r="M1453" i="2" s="1"/>
  <c r="F1452" i="2"/>
  <c r="M1452" i="2" s="1"/>
  <c r="F1451" i="2"/>
  <c r="M1451" i="2" s="1"/>
  <c r="F1450" i="2"/>
  <c r="M1450" i="2" s="1"/>
  <c r="F1449" i="2"/>
  <c r="M1449" i="2" s="1"/>
  <c r="F1448" i="2"/>
  <c r="M1448" i="2" s="1"/>
  <c r="F1447" i="2"/>
  <c r="M1447" i="2" s="1"/>
  <c r="F1446" i="2"/>
  <c r="M1446" i="2" s="1"/>
  <c r="F1445" i="2"/>
  <c r="M1445" i="2" s="1"/>
  <c r="F1444" i="2"/>
  <c r="M1444" i="2" s="1"/>
  <c r="F1443" i="2"/>
  <c r="M1443" i="2" s="1"/>
  <c r="F1442" i="2"/>
  <c r="M1442" i="2" s="1"/>
  <c r="F1441" i="2"/>
  <c r="M1441" i="2" s="1"/>
  <c r="F1440" i="2"/>
  <c r="M1440" i="2" s="1"/>
  <c r="F1439" i="2"/>
  <c r="M1439" i="2" s="1"/>
  <c r="F1438" i="2"/>
  <c r="M1438" i="2" s="1"/>
  <c r="F1437" i="2"/>
  <c r="M1437" i="2" s="1"/>
  <c r="F1436" i="2"/>
  <c r="M1436" i="2" s="1"/>
  <c r="F1435" i="2"/>
  <c r="M1435" i="2" s="1"/>
  <c r="F1434" i="2"/>
  <c r="M1434" i="2" s="1"/>
  <c r="F1433" i="2"/>
  <c r="M1433" i="2" s="1"/>
  <c r="F1432" i="2"/>
  <c r="M1432" i="2" s="1"/>
  <c r="F1431" i="2"/>
  <c r="M1431" i="2" s="1"/>
  <c r="F1430" i="2"/>
  <c r="M1430" i="2" s="1"/>
  <c r="F1429" i="2"/>
  <c r="M1429" i="2" s="1"/>
  <c r="F1428" i="2"/>
  <c r="M1428" i="2" s="1"/>
  <c r="F1427" i="2"/>
  <c r="M1427" i="2" s="1"/>
  <c r="F1426" i="2"/>
  <c r="M1426" i="2" s="1"/>
  <c r="F1425" i="2"/>
  <c r="M1425" i="2" s="1"/>
  <c r="F1424" i="2"/>
  <c r="M1424" i="2" s="1"/>
  <c r="F1423" i="2"/>
  <c r="M1423" i="2" s="1"/>
  <c r="F1422" i="2"/>
  <c r="M1422" i="2" s="1"/>
  <c r="F1421" i="2"/>
  <c r="M1421" i="2" s="1"/>
  <c r="F1420" i="2"/>
  <c r="M1420" i="2" s="1"/>
  <c r="F1419" i="2"/>
  <c r="M1419" i="2" s="1"/>
  <c r="F1418" i="2"/>
  <c r="M1418" i="2" s="1"/>
  <c r="F1417" i="2"/>
  <c r="M1417" i="2" s="1"/>
  <c r="F1416" i="2"/>
  <c r="M1416" i="2" s="1"/>
  <c r="F1415" i="2"/>
  <c r="M1415" i="2" s="1"/>
  <c r="F1414" i="2"/>
  <c r="M1414" i="2" s="1"/>
  <c r="F1413" i="2"/>
  <c r="M1413" i="2" s="1"/>
  <c r="F1412" i="2"/>
  <c r="M1412" i="2" s="1"/>
  <c r="F1411" i="2"/>
  <c r="M1411" i="2" s="1"/>
  <c r="F1410" i="2"/>
  <c r="M1410" i="2" s="1"/>
  <c r="F1409" i="2"/>
  <c r="M1409" i="2" s="1"/>
  <c r="F1408" i="2"/>
  <c r="M1408" i="2" s="1"/>
  <c r="F1407" i="2"/>
  <c r="M1407" i="2" s="1"/>
  <c r="F1406" i="2"/>
  <c r="M1406" i="2" s="1"/>
  <c r="F1405" i="2"/>
  <c r="M1405" i="2" s="1"/>
  <c r="F1404" i="2"/>
  <c r="M1404" i="2" s="1"/>
  <c r="F1403" i="2"/>
  <c r="M1403" i="2" s="1"/>
  <c r="F1402" i="2"/>
  <c r="M1402" i="2" s="1"/>
  <c r="F1401" i="2"/>
  <c r="M1401" i="2" s="1"/>
  <c r="F1400" i="2"/>
  <c r="M1400" i="2" s="1"/>
  <c r="F1399" i="2"/>
  <c r="M1399" i="2" s="1"/>
  <c r="F1398" i="2"/>
  <c r="M1398" i="2" s="1"/>
  <c r="F1397" i="2"/>
  <c r="M1397" i="2" s="1"/>
  <c r="F1396" i="2"/>
  <c r="M1396" i="2" s="1"/>
  <c r="F1395" i="2"/>
  <c r="M1395" i="2" s="1"/>
  <c r="F1394" i="2"/>
  <c r="M1394" i="2" s="1"/>
  <c r="F1393" i="2"/>
  <c r="M1393" i="2" s="1"/>
  <c r="F1392" i="2"/>
  <c r="M1392" i="2" s="1"/>
  <c r="F1391" i="2"/>
  <c r="M1391" i="2" s="1"/>
  <c r="F1390" i="2"/>
  <c r="M1390" i="2" s="1"/>
  <c r="F1389" i="2"/>
  <c r="M1389" i="2" s="1"/>
  <c r="F1388" i="2"/>
  <c r="M1388" i="2" s="1"/>
  <c r="F1387" i="2"/>
  <c r="M1387" i="2" s="1"/>
  <c r="F1386" i="2"/>
  <c r="M1386" i="2" s="1"/>
  <c r="F1385" i="2"/>
  <c r="M1385" i="2" s="1"/>
  <c r="F1384" i="2"/>
  <c r="M1384" i="2" s="1"/>
  <c r="F1383" i="2"/>
  <c r="M1383" i="2" s="1"/>
  <c r="F1382" i="2"/>
  <c r="M1382" i="2" s="1"/>
  <c r="F1381" i="2"/>
  <c r="M1381" i="2" s="1"/>
  <c r="F1380" i="2"/>
  <c r="M1380" i="2" s="1"/>
  <c r="F1379" i="2"/>
  <c r="M1379" i="2" s="1"/>
  <c r="F1378" i="2"/>
  <c r="M1378" i="2" s="1"/>
  <c r="F1377" i="2"/>
  <c r="M1377" i="2" s="1"/>
  <c r="F1376" i="2"/>
  <c r="M1376" i="2" s="1"/>
  <c r="F1375" i="2"/>
  <c r="M1375" i="2" s="1"/>
  <c r="F1374" i="2"/>
  <c r="M1374" i="2" s="1"/>
  <c r="F1373" i="2"/>
  <c r="M1373" i="2" s="1"/>
  <c r="F1372" i="2"/>
  <c r="M1372" i="2" s="1"/>
  <c r="F1371" i="2"/>
  <c r="M1371" i="2" s="1"/>
  <c r="F1370" i="2"/>
  <c r="M1370" i="2" s="1"/>
  <c r="F1369" i="2"/>
  <c r="M1369" i="2" s="1"/>
  <c r="F1368" i="2"/>
  <c r="M1368" i="2" s="1"/>
  <c r="F1367" i="2"/>
  <c r="M1367" i="2" s="1"/>
  <c r="F1366" i="2"/>
  <c r="M1366" i="2" s="1"/>
  <c r="F1365" i="2"/>
  <c r="M1365" i="2" s="1"/>
  <c r="F1364" i="2"/>
  <c r="M1364" i="2" s="1"/>
  <c r="F1363" i="2"/>
  <c r="M1363" i="2" s="1"/>
  <c r="F1362" i="2"/>
  <c r="M1362" i="2" s="1"/>
  <c r="F1361" i="2"/>
  <c r="M1361" i="2" s="1"/>
  <c r="F1360" i="2"/>
  <c r="M1360" i="2" s="1"/>
  <c r="F1359" i="2"/>
  <c r="M1359" i="2" s="1"/>
  <c r="F1358" i="2"/>
  <c r="M1358" i="2" s="1"/>
  <c r="F1357" i="2"/>
  <c r="M1357" i="2" s="1"/>
  <c r="F1356" i="2"/>
  <c r="M1356" i="2" s="1"/>
  <c r="F1355" i="2"/>
  <c r="M1355" i="2" s="1"/>
  <c r="F1354" i="2"/>
  <c r="M1354" i="2" s="1"/>
  <c r="F1353" i="2"/>
  <c r="M1353" i="2" s="1"/>
  <c r="F1352" i="2"/>
  <c r="M1352" i="2" s="1"/>
  <c r="F1351" i="2"/>
  <c r="M1351" i="2" s="1"/>
  <c r="F1350" i="2"/>
  <c r="M1350" i="2" s="1"/>
  <c r="F1349" i="2"/>
  <c r="M1349" i="2" s="1"/>
  <c r="F1348" i="2"/>
  <c r="M1348" i="2" s="1"/>
  <c r="F1347" i="2"/>
  <c r="M1347" i="2" s="1"/>
  <c r="F1346" i="2"/>
  <c r="M1346" i="2" s="1"/>
  <c r="F1345" i="2"/>
  <c r="M1345" i="2" s="1"/>
  <c r="F1344" i="2"/>
  <c r="M1344" i="2" s="1"/>
  <c r="F1343" i="2"/>
  <c r="M1343" i="2" s="1"/>
  <c r="F1342" i="2"/>
  <c r="M1342" i="2" s="1"/>
  <c r="F1341" i="2"/>
  <c r="M1341" i="2" s="1"/>
  <c r="F1340" i="2"/>
  <c r="M1340" i="2" s="1"/>
  <c r="F1339" i="2"/>
  <c r="M1339" i="2" s="1"/>
  <c r="F1338" i="2"/>
  <c r="M1338" i="2" s="1"/>
  <c r="F1337" i="2"/>
  <c r="M1337" i="2" s="1"/>
  <c r="F1336" i="2"/>
  <c r="M1336" i="2" s="1"/>
  <c r="F1335" i="2"/>
  <c r="M1335" i="2" s="1"/>
  <c r="F1334" i="2"/>
  <c r="M1334" i="2" s="1"/>
  <c r="F1333" i="2"/>
  <c r="M1333" i="2" s="1"/>
  <c r="F1332" i="2"/>
  <c r="M1332" i="2" s="1"/>
  <c r="F1331" i="2"/>
  <c r="M1331" i="2" s="1"/>
  <c r="F1330" i="2"/>
  <c r="M1330" i="2" s="1"/>
  <c r="F1329" i="2"/>
  <c r="M1329" i="2" s="1"/>
  <c r="F1328" i="2"/>
  <c r="M1328" i="2" s="1"/>
  <c r="F1327" i="2"/>
  <c r="M1327" i="2" s="1"/>
  <c r="F1326" i="2"/>
  <c r="M1326" i="2" s="1"/>
  <c r="F1325" i="2"/>
  <c r="M1325" i="2" s="1"/>
  <c r="F1324" i="2"/>
  <c r="M1324" i="2" s="1"/>
  <c r="F1323" i="2"/>
  <c r="M1323" i="2" s="1"/>
  <c r="F1322" i="2"/>
  <c r="M1322" i="2" s="1"/>
  <c r="F1321" i="2"/>
  <c r="M1321" i="2" s="1"/>
  <c r="F1320" i="2"/>
  <c r="M1320" i="2" s="1"/>
  <c r="F1319" i="2"/>
  <c r="M1319" i="2" s="1"/>
  <c r="F1318" i="2"/>
  <c r="M1318" i="2" s="1"/>
  <c r="F1317" i="2"/>
  <c r="M1317" i="2" s="1"/>
  <c r="F1316" i="2"/>
  <c r="M1316" i="2" s="1"/>
  <c r="F1315" i="2"/>
  <c r="M1315" i="2" s="1"/>
  <c r="F1314" i="2"/>
  <c r="M1314" i="2" s="1"/>
  <c r="F1313" i="2"/>
  <c r="M1313" i="2" s="1"/>
  <c r="F1312" i="2"/>
  <c r="M1312" i="2" s="1"/>
  <c r="F1311" i="2"/>
  <c r="M1311" i="2" s="1"/>
  <c r="F1310" i="2"/>
  <c r="M1310" i="2" s="1"/>
  <c r="F1309" i="2"/>
  <c r="M1309" i="2" s="1"/>
  <c r="F1308" i="2"/>
  <c r="M1308" i="2" s="1"/>
  <c r="F1307" i="2"/>
  <c r="M1307" i="2" s="1"/>
  <c r="F1306" i="2"/>
  <c r="M1306" i="2" s="1"/>
  <c r="F1305" i="2"/>
  <c r="M1305" i="2" s="1"/>
  <c r="F1304" i="2"/>
  <c r="M1304" i="2" s="1"/>
  <c r="F1303" i="2"/>
  <c r="M1303" i="2" s="1"/>
  <c r="F1302" i="2"/>
  <c r="M1302" i="2" s="1"/>
  <c r="F1301" i="2"/>
  <c r="M1301" i="2" s="1"/>
  <c r="F1300" i="2"/>
  <c r="M1300" i="2" s="1"/>
  <c r="F1299" i="2"/>
  <c r="M1299" i="2" s="1"/>
  <c r="F1298" i="2"/>
  <c r="M1298" i="2" s="1"/>
  <c r="F1297" i="2"/>
  <c r="M1297" i="2" s="1"/>
  <c r="F1296" i="2"/>
  <c r="M1296" i="2" s="1"/>
  <c r="F1295" i="2"/>
  <c r="M1295" i="2" s="1"/>
  <c r="F1294" i="2"/>
  <c r="M1294" i="2" s="1"/>
  <c r="F1293" i="2"/>
  <c r="M1293" i="2" s="1"/>
  <c r="F1292" i="2"/>
  <c r="M1292" i="2" s="1"/>
  <c r="F1291" i="2"/>
  <c r="M1291" i="2" s="1"/>
  <c r="F1290" i="2"/>
  <c r="M1290" i="2" s="1"/>
  <c r="F1289" i="2"/>
  <c r="M1289" i="2" s="1"/>
  <c r="F1288" i="2"/>
  <c r="M1288" i="2" s="1"/>
  <c r="F1287" i="2"/>
  <c r="M1287" i="2" s="1"/>
  <c r="F1286" i="2"/>
  <c r="M1286" i="2" s="1"/>
  <c r="F1285" i="2"/>
  <c r="M1285" i="2" s="1"/>
  <c r="F1284" i="2"/>
  <c r="M1284" i="2" s="1"/>
  <c r="F1283" i="2"/>
  <c r="M1283" i="2" s="1"/>
  <c r="F1282" i="2"/>
  <c r="M1282" i="2" s="1"/>
  <c r="F1281" i="2"/>
  <c r="M1281" i="2" s="1"/>
  <c r="F1280" i="2"/>
  <c r="M1280" i="2" s="1"/>
  <c r="F1279" i="2"/>
  <c r="M1279" i="2" s="1"/>
  <c r="F1278" i="2"/>
  <c r="M1278" i="2" s="1"/>
  <c r="F1277" i="2"/>
  <c r="M1277" i="2" s="1"/>
  <c r="F1276" i="2"/>
  <c r="M1276" i="2" s="1"/>
  <c r="F1275" i="2"/>
  <c r="M1275" i="2" s="1"/>
  <c r="F1274" i="2"/>
  <c r="M1274" i="2" s="1"/>
  <c r="F1273" i="2"/>
  <c r="M1273" i="2" s="1"/>
  <c r="F1272" i="2"/>
  <c r="M1272" i="2" s="1"/>
  <c r="F1271" i="2"/>
  <c r="M1271" i="2" s="1"/>
  <c r="F1270" i="2"/>
  <c r="M1270" i="2" s="1"/>
  <c r="F1269" i="2"/>
  <c r="M1269" i="2" s="1"/>
  <c r="F1268" i="2"/>
  <c r="M1268" i="2" s="1"/>
  <c r="F1267" i="2"/>
  <c r="M1267" i="2" s="1"/>
  <c r="F1266" i="2"/>
  <c r="M1266" i="2" s="1"/>
  <c r="F1265" i="2"/>
  <c r="M1265" i="2" s="1"/>
  <c r="F1264" i="2"/>
  <c r="M1264" i="2" s="1"/>
  <c r="F1263" i="2"/>
  <c r="M1263" i="2" s="1"/>
  <c r="F1262" i="2"/>
  <c r="M1262" i="2" s="1"/>
  <c r="F1261" i="2"/>
  <c r="M1261" i="2" s="1"/>
  <c r="F1260" i="2"/>
  <c r="M1260" i="2" s="1"/>
  <c r="F1259" i="2"/>
  <c r="M1259" i="2" s="1"/>
  <c r="F1258" i="2"/>
  <c r="M1258" i="2" s="1"/>
  <c r="F1257" i="2"/>
  <c r="M1257" i="2" s="1"/>
  <c r="F1256" i="2"/>
  <c r="M1256" i="2" s="1"/>
  <c r="F1255" i="2"/>
  <c r="M1255" i="2" s="1"/>
  <c r="F1254" i="2"/>
  <c r="M1254" i="2" s="1"/>
  <c r="F1253" i="2"/>
  <c r="M1253" i="2" s="1"/>
  <c r="F1252" i="2"/>
  <c r="M1252" i="2" s="1"/>
  <c r="F1251" i="2"/>
  <c r="M1251" i="2" s="1"/>
  <c r="F1250" i="2"/>
  <c r="M1250" i="2" s="1"/>
  <c r="F1249" i="2"/>
  <c r="M1249" i="2" s="1"/>
  <c r="F1248" i="2"/>
  <c r="M1248" i="2" s="1"/>
  <c r="F1247" i="2"/>
  <c r="M1247" i="2" s="1"/>
  <c r="F1246" i="2"/>
  <c r="M1246" i="2" s="1"/>
  <c r="F1245" i="2"/>
  <c r="M1245" i="2" s="1"/>
  <c r="F1244" i="2"/>
  <c r="M1244" i="2" s="1"/>
  <c r="F1243" i="2"/>
  <c r="M1243" i="2" s="1"/>
  <c r="F1242" i="2"/>
  <c r="M1242" i="2" s="1"/>
  <c r="F1241" i="2"/>
  <c r="M1241" i="2" s="1"/>
  <c r="F1240" i="2"/>
  <c r="M1240" i="2" s="1"/>
  <c r="F1239" i="2"/>
  <c r="M1239" i="2" s="1"/>
  <c r="F1238" i="2"/>
  <c r="M1238" i="2" s="1"/>
  <c r="F1237" i="2"/>
  <c r="M1237" i="2" s="1"/>
  <c r="F1236" i="2"/>
  <c r="M1236" i="2" s="1"/>
  <c r="F1235" i="2"/>
  <c r="M1235" i="2" s="1"/>
  <c r="F1234" i="2"/>
  <c r="M1234" i="2" s="1"/>
  <c r="F1233" i="2"/>
  <c r="M1233" i="2" s="1"/>
  <c r="F1232" i="2"/>
  <c r="M1232" i="2" s="1"/>
  <c r="F1231" i="2"/>
  <c r="M1231" i="2" s="1"/>
  <c r="F1230" i="2"/>
  <c r="M1230" i="2" s="1"/>
  <c r="F1229" i="2"/>
  <c r="M1229" i="2" s="1"/>
  <c r="F1228" i="2"/>
  <c r="M1228" i="2" s="1"/>
  <c r="F1227" i="2"/>
  <c r="M1227" i="2" s="1"/>
  <c r="F1226" i="2"/>
  <c r="M1226" i="2" s="1"/>
  <c r="F1225" i="2"/>
  <c r="M1225" i="2" s="1"/>
  <c r="F1224" i="2"/>
  <c r="M1224" i="2" s="1"/>
  <c r="F1223" i="2"/>
  <c r="M1223" i="2" s="1"/>
  <c r="F1222" i="2"/>
  <c r="M1222" i="2" s="1"/>
  <c r="F1221" i="2"/>
  <c r="M1221" i="2" s="1"/>
  <c r="F1220" i="2"/>
  <c r="M1220" i="2" s="1"/>
  <c r="F1219" i="2"/>
  <c r="M1219" i="2" s="1"/>
  <c r="F1218" i="2"/>
  <c r="M1218" i="2" s="1"/>
  <c r="F1217" i="2"/>
  <c r="M1217" i="2" s="1"/>
  <c r="F1216" i="2"/>
  <c r="M1216" i="2" s="1"/>
  <c r="F1215" i="2"/>
  <c r="M1215" i="2" s="1"/>
  <c r="F1214" i="2"/>
  <c r="M1214" i="2" s="1"/>
  <c r="F1213" i="2"/>
  <c r="M1213" i="2" s="1"/>
  <c r="F1212" i="2"/>
  <c r="M1212" i="2" s="1"/>
  <c r="F1211" i="2"/>
  <c r="M1211" i="2" s="1"/>
  <c r="F1210" i="2"/>
  <c r="M1210" i="2" s="1"/>
  <c r="F1209" i="2"/>
  <c r="M1209" i="2" s="1"/>
  <c r="F1208" i="2"/>
  <c r="M1208" i="2" s="1"/>
  <c r="F1207" i="2"/>
  <c r="M1207" i="2" s="1"/>
  <c r="F1206" i="2"/>
  <c r="M1206" i="2" s="1"/>
  <c r="F1205" i="2"/>
  <c r="M1205" i="2" s="1"/>
  <c r="F1204" i="2"/>
  <c r="M1204" i="2" s="1"/>
  <c r="F1203" i="2"/>
  <c r="M1203" i="2" s="1"/>
  <c r="F1202" i="2"/>
  <c r="M1202" i="2" s="1"/>
  <c r="F1201" i="2"/>
  <c r="M1201" i="2" s="1"/>
  <c r="F1200" i="2"/>
  <c r="M1200" i="2" s="1"/>
  <c r="F1199" i="2"/>
  <c r="M1199" i="2" s="1"/>
  <c r="F1198" i="2"/>
  <c r="M1198" i="2" s="1"/>
  <c r="F1197" i="2"/>
  <c r="M1197" i="2" s="1"/>
  <c r="F1196" i="2"/>
  <c r="M1196" i="2" s="1"/>
  <c r="F1195" i="2"/>
  <c r="M1195" i="2" s="1"/>
  <c r="F1194" i="2"/>
  <c r="M1194" i="2" s="1"/>
  <c r="F1193" i="2"/>
  <c r="M1193" i="2" s="1"/>
  <c r="F1192" i="2"/>
  <c r="M1192" i="2" s="1"/>
  <c r="F1191" i="2"/>
  <c r="M1191" i="2" s="1"/>
  <c r="F1190" i="2"/>
  <c r="M1190" i="2" s="1"/>
  <c r="F1189" i="2"/>
  <c r="M1189" i="2" s="1"/>
  <c r="F1188" i="2"/>
  <c r="M1188" i="2" s="1"/>
  <c r="F1187" i="2"/>
  <c r="M1187" i="2" s="1"/>
  <c r="F1186" i="2"/>
  <c r="M1186" i="2" s="1"/>
  <c r="F1185" i="2"/>
  <c r="M1185" i="2" s="1"/>
  <c r="F1184" i="2"/>
  <c r="M1184" i="2" s="1"/>
  <c r="F1183" i="2"/>
  <c r="M1183" i="2" s="1"/>
  <c r="F1182" i="2"/>
  <c r="M1182" i="2" s="1"/>
  <c r="F1181" i="2"/>
  <c r="M1181" i="2" s="1"/>
  <c r="F1180" i="2"/>
  <c r="M1180" i="2" s="1"/>
  <c r="F1179" i="2"/>
  <c r="M1179" i="2" s="1"/>
  <c r="F1178" i="2"/>
  <c r="M1178" i="2" s="1"/>
  <c r="F1177" i="2"/>
  <c r="M1177" i="2" s="1"/>
  <c r="F1176" i="2"/>
  <c r="M1176" i="2" s="1"/>
  <c r="F1175" i="2"/>
  <c r="M1175" i="2" s="1"/>
  <c r="F1174" i="2"/>
  <c r="M1174" i="2" s="1"/>
  <c r="F1173" i="2"/>
  <c r="M1173" i="2" s="1"/>
  <c r="F1172" i="2"/>
  <c r="M1172" i="2" s="1"/>
  <c r="F1171" i="2"/>
  <c r="M1171" i="2" s="1"/>
  <c r="F1170" i="2"/>
  <c r="M1170" i="2" s="1"/>
  <c r="F1169" i="2"/>
  <c r="M1169" i="2" s="1"/>
  <c r="F1168" i="2"/>
  <c r="M1168" i="2" s="1"/>
  <c r="F1167" i="2"/>
  <c r="M1167" i="2" s="1"/>
  <c r="F1166" i="2"/>
  <c r="M1166" i="2" s="1"/>
  <c r="F1165" i="2"/>
  <c r="M1165" i="2" s="1"/>
  <c r="F1164" i="2"/>
  <c r="M1164" i="2" s="1"/>
  <c r="F1163" i="2"/>
  <c r="M1163" i="2" s="1"/>
  <c r="F1162" i="2"/>
  <c r="M1162" i="2" s="1"/>
  <c r="F1161" i="2"/>
  <c r="M1161" i="2" s="1"/>
  <c r="F1160" i="2"/>
  <c r="M1160" i="2" s="1"/>
  <c r="F1159" i="2"/>
  <c r="M1159" i="2" s="1"/>
  <c r="F1158" i="2"/>
  <c r="M1158" i="2" s="1"/>
  <c r="F1157" i="2"/>
  <c r="M1157" i="2" s="1"/>
  <c r="F1156" i="2"/>
  <c r="M1156" i="2" s="1"/>
  <c r="F1155" i="2"/>
  <c r="M1155" i="2" s="1"/>
  <c r="F1154" i="2"/>
  <c r="M1154" i="2" s="1"/>
  <c r="F1153" i="2"/>
  <c r="M1153" i="2" s="1"/>
  <c r="F1152" i="2"/>
  <c r="M1152" i="2" s="1"/>
  <c r="F1151" i="2"/>
  <c r="M1151" i="2" s="1"/>
  <c r="F1150" i="2"/>
  <c r="M1150" i="2" s="1"/>
  <c r="F1149" i="2"/>
  <c r="M1149" i="2" s="1"/>
  <c r="F1148" i="2"/>
  <c r="M1148" i="2" s="1"/>
  <c r="F1147" i="2"/>
  <c r="M1147" i="2" s="1"/>
  <c r="F1146" i="2"/>
  <c r="M1146" i="2" s="1"/>
  <c r="F1145" i="2"/>
  <c r="M1145" i="2" s="1"/>
  <c r="F1144" i="2"/>
  <c r="M1144" i="2" s="1"/>
  <c r="F1143" i="2"/>
  <c r="M1143" i="2" s="1"/>
  <c r="F1142" i="2"/>
  <c r="M1142" i="2" s="1"/>
  <c r="F1141" i="2"/>
  <c r="M1141" i="2" s="1"/>
  <c r="F1140" i="2"/>
  <c r="M1140" i="2" s="1"/>
  <c r="F1139" i="2"/>
  <c r="M1139" i="2" s="1"/>
  <c r="F1138" i="2"/>
  <c r="M1138" i="2" s="1"/>
  <c r="F1137" i="2"/>
  <c r="M1137" i="2" s="1"/>
  <c r="F1136" i="2"/>
  <c r="M1136" i="2" s="1"/>
  <c r="F1135" i="2"/>
  <c r="M1135" i="2" s="1"/>
  <c r="F1134" i="2"/>
  <c r="M1134" i="2" s="1"/>
  <c r="F1133" i="2"/>
  <c r="M1133" i="2" s="1"/>
  <c r="F1132" i="2"/>
  <c r="M1132" i="2" s="1"/>
  <c r="F1131" i="2"/>
  <c r="M1131" i="2" s="1"/>
  <c r="F1130" i="2"/>
  <c r="M1130" i="2" s="1"/>
  <c r="F1129" i="2"/>
  <c r="M1129" i="2" s="1"/>
  <c r="F1128" i="2"/>
  <c r="M1128" i="2" s="1"/>
  <c r="F1127" i="2"/>
  <c r="M1127" i="2" s="1"/>
  <c r="F1126" i="2"/>
  <c r="M1126" i="2" s="1"/>
  <c r="F1125" i="2"/>
  <c r="M1125" i="2" s="1"/>
  <c r="F1124" i="2"/>
  <c r="M1124" i="2" s="1"/>
  <c r="F1123" i="2"/>
  <c r="M1123" i="2" s="1"/>
  <c r="F1122" i="2"/>
  <c r="M1122" i="2" s="1"/>
  <c r="F1121" i="2"/>
  <c r="M1121" i="2" s="1"/>
  <c r="F1120" i="2"/>
  <c r="M1120" i="2" s="1"/>
  <c r="F1119" i="2"/>
  <c r="M1119" i="2" s="1"/>
  <c r="F1118" i="2"/>
  <c r="M1118" i="2" s="1"/>
  <c r="F1117" i="2"/>
  <c r="M1117" i="2" s="1"/>
  <c r="F1116" i="2"/>
  <c r="M1116" i="2" s="1"/>
  <c r="F1115" i="2"/>
  <c r="M1115" i="2" s="1"/>
  <c r="F1114" i="2"/>
  <c r="M1114" i="2" s="1"/>
  <c r="F1113" i="2"/>
  <c r="M1113" i="2" s="1"/>
  <c r="F1112" i="2"/>
  <c r="M1112" i="2" s="1"/>
  <c r="F1111" i="2"/>
  <c r="M1111" i="2" s="1"/>
  <c r="F1110" i="2"/>
  <c r="M1110" i="2" s="1"/>
  <c r="F1109" i="2"/>
  <c r="M1109" i="2" s="1"/>
  <c r="F1108" i="2"/>
  <c r="M1108" i="2" s="1"/>
  <c r="F1107" i="2"/>
  <c r="M1107" i="2" s="1"/>
  <c r="F1106" i="2"/>
  <c r="M1106" i="2" s="1"/>
  <c r="F1105" i="2"/>
  <c r="M1105" i="2" s="1"/>
  <c r="F1104" i="2"/>
  <c r="M1104" i="2" s="1"/>
  <c r="F1103" i="2"/>
  <c r="M1103" i="2" s="1"/>
  <c r="F1102" i="2"/>
  <c r="M1102" i="2" s="1"/>
  <c r="F1101" i="2"/>
  <c r="M1101" i="2" s="1"/>
  <c r="F1100" i="2"/>
  <c r="M1100" i="2" s="1"/>
  <c r="F1099" i="2"/>
  <c r="M1099" i="2" s="1"/>
  <c r="F1098" i="2"/>
  <c r="M1098" i="2" s="1"/>
  <c r="F1097" i="2"/>
  <c r="M1097" i="2" s="1"/>
  <c r="F1096" i="2"/>
  <c r="M1096" i="2" s="1"/>
  <c r="F1095" i="2"/>
  <c r="M1095" i="2" s="1"/>
  <c r="F1094" i="2"/>
  <c r="M1094" i="2" s="1"/>
  <c r="F1093" i="2"/>
  <c r="M1093" i="2" s="1"/>
  <c r="F1092" i="2"/>
  <c r="M1092" i="2" s="1"/>
  <c r="F1091" i="2"/>
  <c r="M1091" i="2" s="1"/>
  <c r="F1090" i="2"/>
  <c r="M1090" i="2" s="1"/>
  <c r="F1089" i="2"/>
  <c r="M1089" i="2" s="1"/>
  <c r="F1088" i="2"/>
  <c r="M1088" i="2" s="1"/>
  <c r="F1087" i="2"/>
  <c r="M1087" i="2" s="1"/>
  <c r="F1086" i="2"/>
  <c r="M1086" i="2" s="1"/>
  <c r="F1085" i="2"/>
  <c r="M1085" i="2" s="1"/>
  <c r="F1084" i="2"/>
  <c r="M1084" i="2" s="1"/>
  <c r="F1083" i="2"/>
  <c r="M1083" i="2" s="1"/>
  <c r="F1082" i="2"/>
  <c r="M1082" i="2" s="1"/>
  <c r="F1081" i="2"/>
  <c r="M1081" i="2" s="1"/>
  <c r="F1080" i="2"/>
  <c r="M1080" i="2" s="1"/>
  <c r="F1079" i="2"/>
  <c r="M1079" i="2" s="1"/>
  <c r="F1078" i="2"/>
  <c r="M1078" i="2" s="1"/>
  <c r="F1077" i="2"/>
  <c r="M1077" i="2" s="1"/>
  <c r="F1076" i="2"/>
  <c r="M1076" i="2" s="1"/>
  <c r="F1075" i="2"/>
  <c r="M1075" i="2" s="1"/>
  <c r="F1074" i="2"/>
  <c r="M1074" i="2" s="1"/>
  <c r="F1073" i="2"/>
  <c r="M1073" i="2" s="1"/>
  <c r="F1072" i="2"/>
  <c r="M1072" i="2" s="1"/>
  <c r="F1071" i="2"/>
  <c r="M1071" i="2" s="1"/>
  <c r="F1070" i="2"/>
  <c r="M1070" i="2" s="1"/>
  <c r="F1069" i="2"/>
  <c r="M1069" i="2" s="1"/>
  <c r="F1068" i="2"/>
  <c r="M1068" i="2" s="1"/>
  <c r="F1067" i="2"/>
  <c r="M1067" i="2" s="1"/>
  <c r="F1066" i="2"/>
  <c r="M1066" i="2" s="1"/>
  <c r="F1065" i="2"/>
  <c r="M1065" i="2" s="1"/>
  <c r="F1064" i="2"/>
  <c r="M1064" i="2" s="1"/>
  <c r="F1063" i="2"/>
  <c r="M1063" i="2" s="1"/>
  <c r="F1062" i="2"/>
  <c r="M1062" i="2" s="1"/>
  <c r="F1061" i="2"/>
  <c r="M1061" i="2" s="1"/>
  <c r="F1060" i="2"/>
  <c r="M1060" i="2" s="1"/>
  <c r="F1059" i="2"/>
  <c r="M1059" i="2" s="1"/>
  <c r="F1058" i="2"/>
  <c r="M1058" i="2" s="1"/>
  <c r="F1057" i="2"/>
  <c r="M1057" i="2" s="1"/>
  <c r="F1056" i="2"/>
  <c r="M1056" i="2" s="1"/>
  <c r="F1055" i="2"/>
  <c r="M1055" i="2" s="1"/>
  <c r="F1054" i="2"/>
  <c r="M1054" i="2" s="1"/>
  <c r="F1053" i="2"/>
  <c r="M1053" i="2" s="1"/>
  <c r="F1052" i="2"/>
  <c r="M1052" i="2" s="1"/>
  <c r="F1051" i="2"/>
  <c r="M1051" i="2" s="1"/>
  <c r="F1050" i="2"/>
  <c r="M1050" i="2" s="1"/>
  <c r="F1049" i="2"/>
  <c r="M1049" i="2" s="1"/>
  <c r="F1048" i="2"/>
  <c r="M1048" i="2" s="1"/>
  <c r="F1047" i="2"/>
  <c r="M1047" i="2" s="1"/>
  <c r="F1046" i="2"/>
  <c r="M1046" i="2" s="1"/>
  <c r="F1045" i="2"/>
  <c r="M1045" i="2" s="1"/>
  <c r="F1044" i="2"/>
  <c r="M1044" i="2" s="1"/>
  <c r="F1043" i="2"/>
  <c r="M1043" i="2" s="1"/>
  <c r="F1042" i="2"/>
  <c r="M1042" i="2" s="1"/>
  <c r="F1041" i="2"/>
  <c r="M1041" i="2" s="1"/>
  <c r="F1040" i="2"/>
  <c r="M1040" i="2" s="1"/>
  <c r="F1039" i="2"/>
  <c r="M1039" i="2" s="1"/>
  <c r="F1038" i="2"/>
  <c r="M1038" i="2" s="1"/>
  <c r="F1037" i="2"/>
  <c r="M1037" i="2" s="1"/>
  <c r="F1036" i="2"/>
  <c r="M1036" i="2" s="1"/>
  <c r="F1035" i="2"/>
  <c r="M1035" i="2" s="1"/>
  <c r="F1034" i="2"/>
  <c r="M1034" i="2" s="1"/>
  <c r="F1033" i="2"/>
  <c r="M1033" i="2" s="1"/>
  <c r="F1032" i="2"/>
  <c r="M1032" i="2" s="1"/>
  <c r="F1031" i="2"/>
  <c r="M1031" i="2" s="1"/>
  <c r="F1030" i="2"/>
  <c r="M1030" i="2" s="1"/>
  <c r="F1029" i="2"/>
  <c r="M1029" i="2" s="1"/>
  <c r="F1028" i="2"/>
  <c r="M1028" i="2" s="1"/>
  <c r="F1027" i="2"/>
  <c r="M1027" i="2" s="1"/>
  <c r="F1026" i="2"/>
  <c r="M1026" i="2" s="1"/>
  <c r="F1025" i="2"/>
  <c r="M1025" i="2" s="1"/>
  <c r="F1024" i="2"/>
  <c r="M1024" i="2" s="1"/>
  <c r="F1023" i="2"/>
  <c r="M1023" i="2" s="1"/>
  <c r="F1022" i="2"/>
  <c r="M1022" i="2" s="1"/>
  <c r="F1021" i="2"/>
  <c r="M1021" i="2" s="1"/>
  <c r="F1020" i="2"/>
  <c r="M1020" i="2" s="1"/>
  <c r="F1019" i="2"/>
  <c r="M1019" i="2" s="1"/>
  <c r="F1018" i="2"/>
  <c r="M1018" i="2" s="1"/>
  <c r="F1017" i="2"/>
  <c r="M1017" i="2" s="1"/>
  <c r="F1016" i="2"/>
  <c r="M1016" i="2" s="1"/>
  <c r="F1015" i="2"/>
  <c r="M1015" i="2" s="1"/>
  <c r="F1014" i="2"/>
  <c r="M1014" i="2" s="1"/>
  <c r="F1013" i="2"/>
  <c r="M1013" i="2" s="1"/>
  <c r="F1012" i="2"/>
  <c r="M1012" i="2" s="1"/>
  <c r="F1011" i="2"/>
  <c r="M1011" i="2" s="1"/>
  <c r="F1010" i="2"/>
  <c r="M1010" i="2" s="1"/>
  <c r="F1009" i="2"/>
  <c r="M1009" i="2" s="1"/>
  <c r="F1008" i="2"/>
  <c r="M1008" i="2" s="1"/>
  <c r="F1007" i="2"/>
  <c r="M1007" i="2" s="1"/>
  <c r="F1006" i="2"/>
  <c r="M1006" i="2" s="1"/>
  <c r="F1005" i="2"/>
  <c r="M1005" i="2" s="1"/>
  <c r="F1004" i="2"/>
  <c r="M1004" i="2" s="1"/>
  <c r="F1003" i="2"/>
  <c r="M1003" i="2" s="1"/>
  <c r="F1002" i="2"/>
  <c r="M1002" i="2" s="1"/>
  <c r="F1001" i="2"/>
  <c r="M1001" i="2" s="1"/>
  <c r="F1000" i="2"/>
  <c r="M1000" i="2" s="1"/>
  <c r="F999" i="2"/>
  <c r="M999" i="2" s="1"/>
  <c r="F998" i="2"/>
  <c r="M998" i="2" s="1"/>
  <c r="F997" i="2"/>
  <c r="M997" i="2" s="1"/>
  <c r="F996" i="2"/>
  <c r="M996" i="2" s="1"/>
  <c r="F995" i="2"/>
  <c r="M995" i="2" s="1"/>
  <c r="F994" i="2"/>
  <c r="M994" i="2" s="1"/>
  <c r="F993" i="2"/>
  <c r="M993" i="2" s="1"/>
  <c r="F992" i="2"/>
  <c r="M992" i="2" s="1"/>
  <c r="F991" i="2"/>
  <c r="M991" i="2" s="1"/>
  <c r="F990" i="2"/>
  <c r="M990" i="2" s="1"/>
  <c r="F989" i="2"/>
  <c r="M989" i="2" s="1"/>
  <c r="F988" i="2"/>
  <c r="M988" i="2" s="1"/>
  <c r="F987" i="2"/>
  <c r="M987" i="2" s="1"/>
  <c r="F986" i="2"/>
  <c r="M986" i="2" s="1"/>
  <c r="F985" i="2"/>
  <c r="M985" i="2" s="1"/>
  <c r="F984" i="2"/>
  <c r="M984" i="2" s="1"/>
  <c r="F983" i="2"/>
  <c r="M983" i="2" s="1"/>
  <c r="F982" i="2"/>
  <c r="M982" i="2" s="1"/>
  <c r="F981" i="2"/>
  <c r="M981" i="2" s="1"/>
  <c r="F980" i="2"/>
  <c r="M980" i="2" s="1"/>
  <c r="F979" i="2"/>
  <c r="M979" i="2" s="1"/>
  <c r="F978" i="2"/>
  <c r="M978" i="2" s="1"/>
  <c r="F977" i="2"/>
  <c r="M977" i="2" s="1"/>
  <c r="F976" i="2"/>
  <c r="M976" i="2" s="1"/>
  <c r="F975" i="2"/>
  <c r="M975" i="2" s="1"/>
  <c r="F974" i="2"/>
  <c r="M974" i="2" s="1"/>
  <c r="F973" i="2"/>
  <c r="M973" i="2" s="1"/>
  <c r="F972" i="2"/>
  <c r="M972" i="2" s="1"/>
  <c r="F971" i="2"/>
  <c r="M971" i="2" s="1"/>
  <c r="F970" i="2"/>
  <c r="M970" i="2" s="1"/>
  <c r="F969" i="2"/>
  <c r="M969" i="2" s="1"/>
  <c r="F968" i="2"/>
  <c r="M968" i="2" s="1"/>
  <c r="F967" i="2"/>
  <c r="M967" i="2" s="1"/>
  <c r="F966" i="2"/>
  <c r="M966" i="2" s="1"/>
  <c r="F965" i="2"/>
  <c r="M965" i="2" s="1"/>
  <c r="F964" i="2"/>
  <c r="M964" i="2" s="1"/>
  <c r="F963" i="2"/>
  <c r="M963" i="2" s="1"/>
  <c r="F962" i="2"/>
  <c r="M962" i="2" s="1"/>
  <c r="F961" i="2"/>
  <c r="M961" i="2" s="1"/>
  <c r="F960" i="2"/>
  <c r="M960" i="2" s="1"/>
  <c r="F959" i="2"/>
  <c r="M959" i="2" s="1"/>
  <c r="F958" i="2"/>
  <c r="M958" i="2" s="1"/>
  <c r="F957" i="2"/>
  <c r="M957" i="2" s="1"/>
  <c r="F956" i="2"/>
  <c r="M956" i="2" s="1"/>
  <c r="F955" i="2"/>
  <c r="M955" i="2" s="1"/>
  <c r="F954" i="2"/>
  <c r="M954" i="2" s="1"/>
  <c r="F953" i="2"/>
  <c r="M953" i="2" s="1"/>
  <c r="F952" i="2"/>
  <c r="M952" i="2" s="1"/>
  <c r="F951" i="2"/>
  <c r="M951" i="2" s="1"/>
  <c r="F950" i="2"/>
  <c r="M950" i="2" s="1"/>
  <c r="F949" i="2"/>
  <c r="M949" i="2" s="1"/>
  <c r="F948" i="2"/>
  <c r="M948" i="2" s="1"/>
  <c r="F947" i="2"/>
  <c r="M947" i="2" s="1"/>
  <c r="F946" i="2"/>
  <c r="M946" i="2" s="1"/>
  <c r="F945" i="2"/>
  <c r="M945" i="2" s="1"/>
  <c r="F944" i="2"/>
  <c r="M944" i="2" s="1"/>
  <c r="F943" i="2"/>
  <c r="M943" i="2" s="1"/>
  <c r="F942" i="2"/>
  <c r="M942" i="2" s="1"/>
  <c r="F941" i="2"/>
  <c r="M941" i="2" s="1"/>
  <c r="F940" i="2"/>
  <c r="M940" i="2" s="1"/>
  <c r="F939" i="2"/>
  <c r="M939" i="2" s="1"/>
  <c r="F938" i="2"/>
  <c r="M938" i="2" s="1"/>
  <c r="F937" i="2"/>
  <c r="M937" i="2" s="1"/>
  <c r="F936" i="2"/>
  <c r="M936" i="2" s="1"/>
  <c r="F935" i="2"/>
  <c r="M935" i="2" s="1"/>
  <c r="F934" i="2"/>
  <c r="M934" i="2" s="1"/>
  <c r="F933" i="2"/>
  <c r="M933" i="2" s="1"/>
  <c r="F932" i="2"/>
  <c r="M932" i="2" s="1"/>
  <c r="F931" i="2"/>
  <c r="M931" i="2" s="1"/>
  <c r="F930" i="2"/>
  <c r="M930" i="2" s="1"/>
  <c r="F929" i="2"/>
  <c r="M929" i="2" s="1"/>
  <c r="F928" i="2"/>
  <c r="M928" i="2" s="1"/>
  <c r="F927" i="2"/>
  <c r="M927" i="2" s="1"/>
  <c r="F926" i="2"/>
  <c r="M926" i="2" s="1"/>
  <c r="F925" i="2"/>
  <c r="M925" i="2" s="1"/>
  <c r="F924" i="2"/>
  <c r="M924" i="2" s="1"/>
  <c r="F923" i="2"/>
  <c r="M923" i="2" s="1"/>
  <c r="F922" i="2"/>
  <c r="M922" i="2" s="1"/>
  <c r="F921" i="2"/>
  <c r="M921" i="2" s="1"/>
  <c r="F920" i="2"/>
  <c r="M920" i="2" s="1"/>
  <c r="F919" i="2"/>
  <c r="M919" i="2" s="1"/>
  <c r="F918" i="2"/>
  <c r="M918" i="2" s="1"/>
  <c r="F917" i="2"/>
  <c r="M917" i="2" s="1"/>
  <c r="F916" i="2"/>
  <c r="M916" i="2" s="1"/>
  <c r="F915" i="2"/>
  <c r="M915" i="2" s="1"/>
  <c r="F914" i="2"/>
  <c r="M914" i="2" s="1"/>
  <c r="F913" i="2"/>
  <c r="M913" i="2" s="1"/>
  <c r="F912" i="2"/>
  <c r="M912" i="2" s="1"/>
  <c r="F911" i="2"/>
  <c r="M911" i="2" s="1"/>
  <c r="F910" i="2"/>
  <c r="M910" i="2" s="1"/>
  <c r="F909" i="2"/>
  <c r="M909" i="2" s="1"/>
  <c r="F908" i="2"/>
  <c r="M908" i="2" s="1"/>
  <c r="F907" i="2"/>
  <c r="M907" i="2" s="1"/>
  <c r="F906" i="2"/>
  <c r="M906" i="2" s="1"/>
  <c r="F905" i="2"/>
  <c r="M905" i="2" s="1"/>
  <c r="F904" i="2"/>
  <c r="M904" i="2" s="1"/>
  <c r="F903" i="2"/>
  <c r="M903" i="2" s="1"/>
  <c r="F902" i="2"/>
  <c r="M902" i="2" s="1"/>
  <c r="F901" i="2"/>
  <c r="M901" i="2" s="1"/>
  <c r="F900" i="2"/>
  <c r="M900" i="2" s="1"/>
  <c r="F899" i="2"/>
  <c r="M899" i="2" s="1"/>
  <c r="F898" i="2"/>
  <c r="M898" i="2" s="1"/>
  <c r="F897" i="2"/>
  <c r="M897" i="2" s="1"/>
  <c r="F896" i="2"/>
  <c r="M896" i="2" s="1"/>
  <c r="F895" i="2"/>
  <c r="M895" i="2" s="1"/>
  <c r="F894" i="2"/>
  <c r="M894" i="2" s="1"/>
  <c r="F893" i="2"/>
  <c r="M893" i="2" s="1"/>
  <c r="F892" i="2"/>
  <c r="M892" i="2" s="1"/>
  <c r="F891" i="2"/>
  <c r="M891" i="2" s="1"/>
  <c r="F890" i="2"/>
  <c r="M890" i="2" s="1"/>
  <c r="F889" i="2"/>
  <c r="M889" i="2" s="1"/>
  <c r="F888" i="2"/>
  <c r="M888" i="2" s="1"/>
  <c r="F887" i="2"/>
  <c r="M887" i="2" s="1"/>
  <c r="F886" i="2"/>
  <c r="M886" i="2" s="1"/>
  <c r="F885" i="2"/>
  <c r="M885" i="2" s="1"/>
  <c r="F884" i="2"/>
  <c r="M884" i="2" s="1"/>
  <c r="F883" i="2"/>
  <c r="M883" i="2" s="1"/>
  <c r="F882" i="2"/>
  <c r="M882" i="2" s="1"/>
  <c r="F881" i="2"/>
  <c r="M881" i="2" s="1"/>
  <c r="F880" i="2"/>
  <c r="M880" i="2" s="1"/>
  <c r="F879" i="2"/>
  <c r="M879" i="2" s="1"/>
  <c r="F878" i="2"/>
  <c r="M878" i="2" s="1"/>
  <c r="F877" i="2"/>
  <c r="M877" i="2" s="1"/>
  <c r="F876" i="2"/>
  <c r="M876" i="2" s="1"/>
  <c r="F875" i="2"/>
  <c r="M875" i="2" s="1"/>
  <c r="F874" i="2"/>
  <c r="M874" i="2" s="1"/>
  <c r="F873" i="2"/>
  <c r="M873" i="2" s="1"/>
  <c r="F872" i="2"/>
  <c r="M872" i="2" s="1"/>
  <c r="F871" i="2"/>
  <c r="M871" i="2" s="1"/>
  <c r="F870" i="2"/>
  <c r="M870" i="2" s="1"/>
  <c r="F869" i="2"/>
  <c r="M869" i="2" s="1"/>
  <c r="F868" i="2"/>
  <c r="M868" i="2" s="1"/>
  <c r="F867" i="2"/>
  <c r="M867" i="2" s="1"/>
  <c r="F866" i="2"/>
  <c r="M866" i="2" s="1"/>
  <c r="F865" i="2"/>
  <c r="M865" i="2" s="1"/>
  <c r="F864" i="2"/>
  <c r="M864" i="2" s="1"/>
  <c r="F863" i="2"/>
  <c r="M863" i="2" s="1"/>
  <c r="F862" i="2"/>
  <c r="M862" i="2" s="1"/>
  <c r="F861" i="2"/>
  <c r="M861" i="2" s="1"/>
  <c r="F860" i="2"/>
  <c r="M860" i="2" s="1"/>
  <c r="F859" i="2"/>
  <c r="M859" i="2" s="1"/>
  <c r="F858" i="2"/>
  <c r="M858" i="2" s="1"/>
  <c r="F857" i="2"/>
  <c r="M857" i="2" s="1"/>
  <c r="F856" i="2"/>
  <c r="M856" i="2" s="1"/>
  <c r="F855" i="2"/>
  <c r="M855" i="2" s="1"/>
  <c r="F854" i="2"/>
  <c r="M854" i="2" s="1"/>
  <c r="F853" i="2"/>
  <c r="M853" i="2" s="1"/>
  <c r="F852" i="2"/>
  <c r="M852" i="2" s="1"/>
  <c r="F851" i="2"/>
  <c r="M851" i="2" s="1"/>
  <c r="F850" i="2"/>
  <c r="M850" i="2" s="1"/>
  <c r="F849" i="2"/>
  <c r="M849" i="2" s="1"/>
  <c r="F848" i="2"/>
  <c r="M848" i="2" s="1"/>
  <c r="F847" i="2"/>
  <c r="M847" i="2" s="1"/>
  <c r="F846" i="2"/>
  <c r="M846" i="2" s="1"/>
  <c r="F845" i="2"/>
  <c r="M845" i="2" s="1"/>
  <c r="F844" i="2"/>
  <c r="M844" i="2" s="1"/>
  <c r="F843" i="2"/>
  <c r="M843" i="2" s="1"/>
  <c r="F842" i="2"/>
  <c r="M842" i="2" s="1"/>
  <c r="F841" i="2"/>
  <c r="M841" i="2" s="1"/>
  <c r="F840" i="2"/>
  <c r="M840" i="2" s="1"/>
  <c r="F839" i="2"/>
  <c r="M839" i="2" s="1"/>
  <c r="F838" i="2"/>
  <c r="M838" i="2" s="1"/>
  <c r="F837" i="2"/>
  <c r="M837" i="2" s="1"/>
  <c r="F836" i="2"/>
  <c r="M836" i="2" s="1"/>
  <c r="F835" i="2"/>
  <c r="M835" i="2" s="1"/>
  <c r="F834" i="2"/>
  <c r="M834" i="2" s="1"/>
  <c r="F833" i="2"/>
  <c r="M833" i="2" s="1"/>
  <c r="F832" i="2"/>
  <c r="M832" i="2" s="1"/>
  <c r="F831" i="2"/>
  <c r="M831" i="2" s="1"/>
  <c r="F830" i="2"/>
  <c r="M830" i="2" s="1"/>
  <c r="F829" i="2"/>
  <c r="M829" i="2" s="1"/>
  <c r="F828" i="2"/>
  <c r="M828" i="2" s="1"/>
  <c r="F827" i="2"/>
  <c r="M827" i="2" s="1"/>
  <c r="F826" i="2"/>
  <c r="M826" i="2" s="1"/>
  <c r="F825" i="2"/>
  <c r="M825" i="2" s="1"/>
  <c r="F824" i="2"/>
  <c r="M824" i="2" s="1"/>
  <c r="F823" i="2"/>
  <c r="M823" i="2" s="1"/>
  <c r="F822" i="2"/>
  <c r="M822" i="2" s="1"/>
  <c r="F821" i="2"/>
  <c r="M821" i="2" s="1"/>
  <c r="F820" i="2"/>
  <c r="M820" i="2" s="1"/>
  <c r="F819" i="2"/>
  <c r="M819" i="2" s="1"/>
  <c r="F818" i="2"/>
  <c r="M818" i="2" s="1"/>
  <c r="F817" i="2"/>
  <c r="M817" i="2" s="1"/>
  <c r="F816" i="2"/>
  <c r="M816" i="2" s="1"/>
  <c r="F815" i="2"/>
  <c r="M815" i="2" s="1"/>
  <c r="F814" i="2"/>
  <c r="M814" i="2" s="1"/>
  <c r="F813" i="2"/>
  <c r="M813" i="2" s="1"/>
  <c r="F812" i="2"/>
  <c r="M812" i="2" s="1"/>
  <c r="F811" i="2"/>
  <c r="M811" i="2" s="1"/>
  <c r="F810" i="2"/>
  <c r="M810" i="2" s="1"/>
  <c r="F809" i="2"/>
  <c r="M809" i="2" s="1"/>
  <c r="F808" i="2"/>
  <c r="M808" i="2" s="1"/>
  <c r="F807" i="2"/>
  <c r="M807" i="2" s="1"/>
  <c r="F806" i="2"/>
  <c r="M806" i="2" s="1"/>
  <c r="F805" i="2"/>
  <c r="M805" i="2" s="1"/>
  <c r="F804" i="2"/>
  <c r="M804" i="2" s="1"/>
  <c r="F803" i="2"/>
  <c r="M803" i="2" s="1"/>
  <c r="F802" i="2"/>
  <c r="M802" i="2" s="1"/>
  <c r="F801" i="2"/>
  <c r="M801" i="2" s="1"/>
  <c r="F800" i="2"/>
  <c r="M800" i="2" s="1"/>
  <c r="F799" i="2"/>
  <c r="M799" i="2" s="1"/>
  <c r="F798" i="2"/>
  <c r="M798" i="2" s="1"/>
  <c r="F797" i="2"/>
  <c r="M797" i="2" s="1"/>
  <c r="F796" i="2"/>
  <c r="M796" i="2" s="1"/>
  <c r="F795" i="2"/>
  <c r="M795" i="2" s="1"/>
  <c r="F794" i="2"/>
  <c r="M794" i="2" s="1"/>
  <c r="F793" i="2"/>
  <c r="M793" i="2" s="1"/>
  <c r="F792" i="2"/>
  <c r="M792" i="2" s="1"/>
  <c r="F791" i="2"/>
  <c r="M791" i="2" s="1"/>
  <c r="F790" i="2"/>
  <c r="M790" i="2" s="1"/>
  <c r="F789" i="2"/>
  <c r="M789" i="2" s="1"/>
  <c r="F788" i="2"/>
  <c r="M788" i="2" s="1"/>
  <c r="F787" i="2"/>
  <c r="M787" i="2" s="1"/>
  <c r="F786" i="2"/>
  <c r="M786" i="2" s="1"/>
  <c r="F785" i="2"/>
  <c r="M785" i="2" s="1"/>
  <c r="F784" i="2"/>
  <c r="M784" i="2" s="1"/>
  <c r="F783" i="2"/>
  <c r="M783" i="2" s="1"/>
  <c r="F782" i="2"/>
  <c r="M782" i="2" s="1"/>
  <c r="F781" i="2"/>
  <c r="M781" i="2" s="1"/>
  <c r="F780" i="2"/>
  <c r="M780" i="2" s="1"/>
  <c r="F779" i="2"/>
  <c r="M779" i="2" s="1"/>
  <c r="F778" i="2"/>
  <c r="M778" i="2" s="1"/>
  <c r="F777" i="2"/>
  <c r="M777" i="2" s="1"/>
  <c r="F776" i="2"/>
  <c r="M776" i="2" s="1"/>
  <c r="F775" i="2"/>
  <c r="M775" i="2" s="1"/>
  <c r="F774" i="2"/>
  <c r="M774" i="2" s="1"/>
  <c r="F773" i="2"/>
  <c r="M773" i="2" s="1"/>
  <c r="F772" i="2"/>
  <c r="M772" i="2" s="1"/>
  <c r="F771" i="2"/>
  <c r="M771" i="2" s="1"/>
  <c r="F770" i="2"/>
  <c r="M770" i="2" s="1"/>
  <c r="F769" i="2"/>
  <c r="M769" i="2" s="1"/>
  <c r="F768" i="2"/>
  <c r="M768" i="2" s="1"/>
  <c r="F767" i="2"/>
  <c r="M767" i="2" s="1"/>
  <c r="F766" i="2"/>
  <c r="M766" i="2" s="1"/>
  <c r="F765" i="2"/>
  <c r="M765" i="2" s="1"/>
  <c r="F764" i="2"/>
  <c r="M764" i="2" s="1"/>
  <c r="F763" i="2"/>
  <c r="M763" i="2" s="1"/>
  <c r="F762" i="2"/>
  <c r="M762" i="2" s="1"/>
  <c r="F761" i="2"/>
  <c r="M761" i="2" s="1"/>
  <c r="F760" i="2"/>
  <c r="M760" i="2" s="1"/>
  <c r="F759" i="2"/>
  <c r="M759" i="2" s="1"/>
  <c r="F758" i="2"/>
  <c r="M758" i="2" s="1"/>
  <c r="F757" i="2"/>
  <c r="M757" i="2" s="1"/>
  <c r="F756" i="2"/>
  <c r="M756" i="2" s="1"/>
  <c r="F755" i="2"/>
  <c r="M755" i="2" s="1"/>
  <c r="F754" i="2"/>
  <c r="M754" i="2" s="1"/>
  <c r="F753" i="2"/>
  <c r="M753" i="2" s="1"/>
  <c r="F752" i="2"/>
  <c r="M752" i="2" s="1"/>
  <c r="F751" i="2"/>
  <c r="M751" i="2" s="1"/>
  <c r="F750" i="2"/>
  <c r="M750" i="2" s="1"/>
  <c r="F749" i="2"/>
  <c r="M749" i="2" s="1"/>
  <c r="F748" i="2"/>
  <c r="M748" i="2" s="1"/>
  <c r="F747" i="2"/>
  <c r="M747" i="2" s="1"/>
  <c r="F746" i="2"/>
  <c r="M746" i="2" s="1"/>
  <c r="F745" i="2"/>
  <c r="M745" i="2" s="1"/>
  <c r="F744" i="2"/>
  <c r="M744" i="2" s="1"/>
  <c r="F743" i="2"/>
  <c r="M743" i="2" s="1"/>
  <c r="F742" i="2"/>
  <c r="M742" i="2" s="1"/>
  <c r="F741" i="2"/>
  <c r="M741" i="2" s="1"/>
  <c r="F740" i="2"/>
  <c r="M740" i="2" s="1"/>
  <c r="F739" i="2"/>
  <c r="M739" i="2" s="1"/>
  <c r="F738" i="2"/>
  <c r="M738" i="2" s="1"/>
  <c r="F737" i="2"/>
  <c r="M737" i="2" s="1"/>
  <c r="F736" i="2"/>
  <c r="M736" i="2" s="1"/>
  <c r="F735" i="2"/>
  <c r="M735" i="2" s="1"/>
  <c r="F734" i="2"/>
  <c r="M734" i="2" s="1"/>
  <c r="F733" i="2"/>
  <c r="M733" i="2" s="1"/>
  <c r="F732" i="2"/>
  <c r="M732" i="2" s="1"/>
  <c r="F731" i="2"/>
  <c r="M731" i="2" s="1"/>
  <c r="F730" i="2"/>
  <c r="M730" i="2" s="1"/>
  <c r="F729" i="2"/>
  <c r="M729" i="2" s="1"/>
  <c r="F728" i="2"/>
  <c r="M728" i="2" s="1"/>
  <c r="F727" i="2"/>
  <c r="M727" i="2" s="1"/>
  <c r="F726" i="2"/>
  <c r="M726" i="2" s="1"/>
  <c r="F725" i="2"/>
  <c r="M725" i="2" s="1"/>
  <c r="F724" i="2"/>
  <c r="M724" i="2" s="1"/>
  <c r="F723" i="2"/>
  <c r="M723" i="2" s="1"/>
  <c r="F722" i="2"/>
  <c r="M722" i="2" s="1"/>
  <c r="F721" i="2"/>
  <c r="M721" i="2" s="1"/>
  <c r="F720" i="2"/>
  <c r="M720" i="2" s="1"/>
  <c r="F719" i="2"/>
  <c r="M719" i="2" s="1"/>
  <c r="F718" i="2"/>
  <c r="M718" i="2" s="1"/>
  <c r="F717" i="2"/>
  <c r="M717" i="2" s="1"/>
  <c r="F716" i="2"/>
  <c r="M716" i="2" s="1"/>
  <c r="F715" i="2"/>
  <c r="M715" i="2" s="1"/>
  <c r="F714" i="2"/>
  <c r="M714" i="2" s="1"/>
  <c r="F713" i="2"/>
  <c r="M713" i="2" s="1"/>
  <c r="F712" i="2"/>
  <c r="M712" i="2" s="1"/>
  <c r="F711" i="2"/>
  <c r="M711" i="2" s="1"/>
  <c r="F710" i="2"/>
  <c r="M710" i="2" s="1"/>
  <c r="F709" i="2"/>
  <c r="M709" i="2" s="1"/>
  <c r="F708" i="2"/>
  <c r="M708" i="2" s="1"/>
  <c r="F707" i="2"/>
  <c r="M707" i="2" s="1"/>
  <c r="F706" i="2"/>
  <c r="M706" i="2" s="1"/>
  <c r="F705" i="2"/>
  <c r="M705" i="2" s="1"/>
  <c r="F704" i="2"/>
  <c r="M704" i="2" s="1"/>
  <c r="F703" i="2"/>
  <c r="M703" i="2" s="1"/>
  <c r="F702" i="2"/>
  <c r="M702" i="2" s="1"/>
  <c r="F701" i="2"/>
  <c r="M701" i="2" s="1"/>
  <c r="F700" i="2"/>
  <c r="M700" i="2" s="1"/>
  <c r="F699" i="2"/>
  <c r="M699" i="2" s="1"/>
  <c r="F698" i="2"/>
  <c r="M698" i="2" s="1"/>
  <c r="F697" i="2"/>
  <c r="M697" i="2" s="1"/>
  <c r="F696" i="2"/>
  <c r="M696" i="2" s="1"/>
  <c r="F695" i="2"/>
  <c r="M695" i="2" s="1"/>
  <c r="F694" i="2"/>
  <c r="M694" i="2" s="1"/>
  <c r="F693" i="2"/>
  <c r="M693" i="2" s="1"/>
  <c r="F692" i="2"/>
  <c r="M692" i="2" s="1"/>
  <c r="F691" i="2"/>
  <c r="M691" i="2" s="1"/>
  <c r="F690" i="2"/>
  <c r="M690" i="2" s="1"/>
  <c r="F689" i="2"/>
  <c r="M689" i="2" s="1"/>
  <c r="F688" i="2"/>
  <c r="M688" i="2" s="1"/>
  <c r="F687" i="2"/>
  <c r="M687" i="2" s="1"/>
  <c r="F686" i="2"/>
  <c r="M686" i="2" s="1"/>
  <c r="F685" i="2"/>
  <c r="M685" i="2" s="1"/>
  <c r="F684" i="2"/>
  <c r="M684" i="2" s="1"/>
  <c r="F683" i="2"/>
  <c r="M683" i="2" s="1"/>
  <c r="F682" i="2"/>
  <c r="M682" i="2" s="1"/>
  <c r="F681" i="2"/>
  <c r="M681" i="2" s="1"/>
  <c r="F680" i="2"/>
  <c r="M680" i="2" s="1"/>
  <c r="F679" i="2"/>
  <c r="M679" i="2" s="1"/>
  <c r="F678" i="2"/>
  <c r="M678" i="2" s="1"/>
  <c r="F677" i="2"/>
  <c r="M677" i="2" s="1"/>
  <c r="F676" i="2"/>
  <c r="M676" i="2" s="1"/>
  <c r="F675" i="2"/>
  <c r="M675" i="2" s="1"/>
  <c r="F674" i="2"/>
  <c r="M674" i="2" s="1"/>
  <c r="F673" i="2"/>
  <c r="M673" i="2" s="1"/>
  <c r="F672" i="2"/>
  <c r="M672" i="2" s="1"/>
  <c r="F671" i="2"/>
  <c r="M671" i="2" s="1"/>
  <c r="F670" i="2"/>
  <c r="M670" i="2" s="1"/>
  <c r="F669" i="2"/>
  <c r="M669" i="2" s="1"/>
  <c r="F668" i="2"/>
  <c r="M668" i="2" s="1"/>
  <c r="F667" i="2"/>
  <c r="M667" i="2" s="1"/>
  <c r="F666" i="2"/>
  <c r="M666" i="2" s="1"/>
  <c r="F665" i="2"/>
  <c r="M665" i="2" s="1"/>
  <c r="F664" i="2"/>
  <c r="M664" i="2" s="1"/>
  <c r="F663" i="2"/>
  <c r="M663" i="2" s="1"/>
  <c r="F662" i="2"/>
  <c r="M662" i="2" s="1"/>
  <c r="F661" i="2"/>
  <c r="M661" i="2" s="1"/>
  <c r="F660" i="2"/>
  <c r="M660" i="2" s="1"/>
  <c r="F659" i="2"/>
  <c r="M659" i="2" s="1"/>
  <c r="F658" i="2"/>
  <c r="M658" i="2" s="1"/>
  <c r="F657" i="2"/>
  <c r="M657" i="2" s="1"/>
  <c r="F656" i="2"/>
  <c r="M656" i="2" s="1"/>
  <c r="F655" i="2"/>
  <c r="M655" i="2" s="1"/>
  <c r="F654" i="2"/>
  <c r="M654" i="2" s="1"/>
  <c r="F653" i="2"/>
  <c r="M653" i="2" s="1"/>
  <c r="F652" i="2"/>
  <c r="M652" i="2" s="1"/>
  <c r="F651" i="2"/>
  <c r="M651" i="2" s="1"/>
  <c r="F650" i="2"/>
  <c r="M650" i="2" s="1"/>
  <c r="F649" i="2"/>
  <c r="M649" i="2" s="1"/>
  <c r="F648" i="2"/>
  <c r="M648" i="2" s="1"/>
  <c r="F647" i="2"/>
  <c r="M647" i="2" s="1"/>
  <c r="F646" i="2"/>
  <c r="M646" i="2" s="1"/>
  <c r="F645" i="2"/>
  <c r="M645" i="2" s="1"/>
  <c r="F644" i="2"/>
  <c r="M644" i="2" s="1"/>
  <c r="F643" i="2"/>
  <c r="M643" i="2" s="1"/>
  <c r="F642" i="2"/>
  <c r="M642" i="2" s="1"/>
  <c r="F641" i="2"/>
  <c r="M641" i="2" s="1"/>
  <c r="F640" i="2"/>
  <c r="M640" i="2" s="1"/>
  <c r="F639" i="2"/>
  <c r="M639" i="2" s="1"/>
  <c r="F638" i="2"/>
  <c r="M638" i="2" s="1"/>
  <c r="F637" i="2"/>
  <c r="M637" i="2" s="1"/>
  <c r="F636" i="2"/>
  <c r="M636" i="2" s="1"/>
  <c r="F635" i="2"/>
  <c r="M635" i="2" s="1"/>
  <c r="F634" i="2"/>
  <c r="M634" i="2" s="1"/>
  <c r="F633" i="2"/>
  <c r="M633" i="2" s="1"/>
  <c r="F632" i="2"/>
  <c r="M632" i="2" s="1"/>
  <c r="F631" i="2"/>
  <c r="M631" i="2" s="1"/>
  <c r="F630" i="2"/>
  <c r="M630" i="2" s="1"/>
  <c r="F629" i="2"/>
  <c r="M629" i="2" s="1"/>
  <c r="F628" i="2"/>
  <c r="M628" i="2" s="1"/>
  <c r="F627" i="2"/>
  <c r="M627" i="2" s="1"/>
  <c r="F626" i="2"/>
  <c r="M626" i="2" s="1"/>
  <c r="F625" i="2"/>
  <c r="M625" i="2" s="1"/>
  <c r="F624" i="2"/>
  <c r="M624" i="2" s="1"/>
  <c r="F623" i="2"/>
  <c r="M623" i="2" s="1"/>
  <c r="F622" i="2"/>
  <c r="M622" i="2" s="1"/>
  <c r="F621" i="2"/>
  <c r="M621" i="2" s="1"/>
  <c r="F620" i="2"/>
  <c r="M620" i="2" s="1"/>
  <c r="F619" i="2"/>
  <c r="M619" i="2" s="1"/>
  <c r="F618" i="2"/>
  <c r="M618" i="2" s="1"/>
  <c r="F617" i="2"/>
  <c r="M617" i="2" s="1"/>
  <c r="F616" i="2"/>
  <c r="M616" i="2" s="1"/>
  <c r="F615" i="2"/>
  <c r="M615" i="2" s="1"/>
  <c r="F614" i="2"/>
  <c r="M614" i="2" s="1"/>
  <c r="F613" i="2"/>
  <c r="M613" i="2" s="1"/>
  <c r="F612" i="2"/>
  <c r="M612" i="2" s="1"/>
  <c r="F611" i="2"/>
  <c r="M611" i="2" s="1"/>
  <c r="F610" i="2"/>
  <c r="M610" i="2" s="1"/>
  <c r="F609" i="2"/>
  <c r="M609" i="2" s="1"/>
  <c r="F608" i="2"/>
  <c r="M608" i="2" s="1"/>
  <c r="F607" i="2"/>
  <c r="M607" i="2" s="1"/>
  <c r="F606" i="2"/>
  <c r="M606" i="2" s="1"/>
  <c r="F605" i="2"/>
  <c r="M605" i="2" s="1"/>
  <c r="F604" i="2"/>
  <c r="M604" i="2" s="1"/>
  <c r="F603" i="2"/>
  <c r="M603" i="2" s="1"/>
  <c r="F602" i="2"/>
  <c r="M602" i="2" s="1"/>
  <c r="F601" i="2"/>
  <c r="M601" i="2" s="1"/>
  <c r="F600" i="2"/>
  <c r="M600" i="2" s="1"/>
  <c r="F599" i="2"/>
  <c r="M599" i="2" s="1"/>
  <c r="F598" i="2"/>
  <c r="M598" i="2" s="1"/>
  <c r="F597" i="2"/>
  <c r="M597" i="2" s="1"/>
  <c r="F596" i="2"/>
  <c r="M596" i="2" s="1"/>
  <c r="F595" i="2"/>
  <c r="M595" i="2" s="1"/>
  <c r="F594" i="2"/>
  <c r="M594" i="2" s="1"/>
  <c r="F593" i="2"/>
  <c r="M593" i="2" s="1"/>
  <c r="F592" i="2"/>
  <c r="M592" i="2" s="1"/>
  <c r="F591" i="2"/>
  <c r="M591" i="2" s="1"/>
  <c r="F590" i="2"/>
  <c r="M590" i="2" s="1"/>
  <c r="F589" i="2"/>
  <c r="M589" i="2" s="1"/>
  <c r="F588" i="2"/>
  <c r="M588" i="2" s="1"/>
  <c r="F587" i="2"/>
  <c r="M587" i="2" s="1"/>
  <c r="F586" i="2"/>
  <c r="M586" i="2" s="1"/>
  <c r="F585" i="2"/>
  <c r="M585" i="2" s="1"/>
  <c r="F584" i="2"/>
  <c r="M584" i="2" s="1"/>
  <c r="F583" i="2"/>
  <c r="M583" i="2" s="1"/>
  <c r="F582" i="2"/>
  <c r="M582" i="2" s="1"/>
  <c r="F581" i="2"/>
  <c r="M581" i="2" s="1"/>
  <c r="F580" i="2"/>
  <c r="M580" i="2" s="1"/>
  <c r="F579" i="2"/>
  <c r="M579" i="2" s="1"/>
  <c r="F578" i="2"/>
  <c r="M578" i="2" s="1"/>
  <c r="F577" i="2"/>
  <c r="M577" i="2" s="1"/>
  <c r="F576" i="2"/>
  <c r="M576" i="2" s="1"/>
  <c r="F575" i="2"/>
  <c r="M575" i="2" s="1"/>
  <c r="F574" i="2"/>
  <c r="M574" i="2" s="1"/>
  <c r="F573" i="2"/>
  <c r="M573" i="2" s="1"/>
  <c r="F572" i="2"/>
  <c r="M572" i="2" s="1"/>
  <c r="F571" i="2"/>
  <c r="M571" i="2" s="1"/>
  <c r="F570" i="2"/>
  <c r="M570" i="2" s="1"/>
  <c r="F569" i="2"/>
  <c r="M569" i="2" s="1"/>
  <c r="F568" i="2"/>
  <c r="M568" i="2" s="1"/>
  <c r="F567" i="2"/>
  <c r="M567" i="2" s="1"/>
  <c r="F566" i="2"/>
  <c r="M566" i="2" s="1"/>
  <c r="F565" i="2"/>
  <c r="M565" i="2" s="1"/>
  <c r="F564" i="2"/>
  <c r="M564" i="2" s="1"/>
  <c r="F563" i="2"/>
  <c r="M563" i="2" s="1"/>
  <c r="F562" i="2"/>
  <c r="M562" i="2" s="1"/>
  <c r="F561" i="2"/>
  <c r="M561" i="2" s="1"/>
  <c r="F560" i="2"/>
  <c r="M560" i="2" s="1"/>
  <c r="F559" i="2"/>
  <c r="M559" i="2" s="1"/>
  <c r="F558" i="2"/>
  <c r="M558" i="2" s="1"/>
  <c r="F557" i="2"/>
  <c r="M557" i="2" s="1"/>
  <c r="F556" i="2"/>
  <c r="M556" i="2" s="1"/>
  <c r="F555" i="2"/>
  <c r="M555" i="2" s="1"/>
  <c r="F554" i="2"/>
  <c r="M554" i="2" s="1"/>
  <c r="F553" i="2"/>
  <c r="M553" i="2" s="1"/>
  <c r="F552" i="2"/>
  <c r="M552" i="2" s="1"/>
  <c r="F551" i="2"/>
  <c r="M551" i="2" s="1"/>
  <c r="F550" i="2"/>
  <c r="M550" i="2" s="1"/>
  <c r="F549" i="2"/>
  <c r="M549" i="2" s="1"/>
  <c r="F548" i="2"/>
  <c r="M548" i="2" s="1"/>
  <c r="F547" i="2"/>
  <c r="M547" i="2" s="1"/>
  <c r="F546" i="2"/>
  <c r="M546" i="2" s="1"/>
  <c r="F545" i="2"/>
  <c r="M545" i="2" s="1"/>
  <c r="F544" i="2"/>
  <c r="M544" i="2" s="1"/>
  <c r="F543" i="2"/>
  <c r="M543" i="2" s="1"/>
  <c r="F542" i="2"/>
  <c r="M542" i="2" s="1"/>
  <c r="F541" i="2"/>
  <c r="M541" i="2" s="1"/>
  <c r="F540" i="2"/>
  <c r="M540" i="2" s="1"/>
  <c r="F539" i="2"/>
  <c r="M539" i="2" s="1"/>
  <c r="F538" i="2"/>
  <c r="M538" i="2" s="1"/>
  <c r="F537" i="2"/>
  <c r="M537" i="2" s="1"/>
  <c r="F536" i="2"/>
  <c r="M536" i="2" s="1"/>
  <c r="F535" i="2"/>
  <c r="M535" i="2" s="1"/>
  <c r="F534" i="2"/>
  <c r="M534" i="2" s="1"/>
  <c r="F533" i="2"/>
  <c r="M533" i="2" s="1"/>
  <c r="F532" i="2"/>
  <c r="M532" i="2" s="1"/>
  <c r="F531" i="2"/>
  <c r="M531" i="2" s="1"/>
  <c r="F530" i="2"/>
  <c r="M530" i="2" s="1"/>
  <c r="F529" i="2"/>
  <c r="M529" i="2" s="1"/>
  <c r="F528" i="2"/>
  <c r="M528" i="2" s="1"/>
  <c r="F527" i="2"/>
  <c r="M527" i="2" s="1"/>
  <c r="F526" i="2"/>
  <c r="M526" i="2" s="1"/>
  <c r="F525" i="2"/>
  <c r="M525" i="2" s="1"/>
  <c r="F524" i="2"/>
  <c r="M524" i="2" s="1"/>
  <c r="F523" i="2"/>
  <c r="M523" i="2" s="1"/>
  <c r="F522" i="2"/>
  <c r="M522" i="2" s="1"/>
  <c r="F521" i="2"/>
  <c r="M521" i="2" s="1"/>
  <c r="F520" i="2"/>
  <c r="M520" i="2" s="1"/>
  <c r="F519" i="2"/>
  <c r="M519" i="2" s="1"/>
  <c r="F518" i="2"/>
  <c r="M518" i="2" s="1"/>
  <c r="F517" i="2"/>
  <c r="M517" i="2" s="1"/>
  <c r="F516" i="2"/>
  <c r="M516" i="2" s="1"/>
  <c r="F515" i="2"/>
  <c r="M515" i="2" s="1"/>
  <c r="F514" i="2"/>
  <c r="M514" i="2" s="1"/>
  <c r="F513" i="2"/>
  <c r="M513" i="2" s="1"/>
  <c r="F512" i="2"/>
  <c r="M512" i="2" s="1"/>
  <c r="F511" i="2"/>
  <c r="M511" i="2" s="1"/>
  <c r="F510" i="2"/>
  <c r="M510" i="2" s="1"/>
  <c r="F509" i="2"/>
  <c r="M509" i="2" s="1"/>
  <c r="F508" i="2"/>
  <c r="M508" i="2" s="1"/>
  <c r="F507" i="2"/>
  <c r="M507" i="2" s="1"/>
  <c r="F506" i="2"/>
  <c r="M506" i="2" s="1"/>
  <c r="F505" i="2"/>
  <c r="M505" i="2" s="1"/>
  <c r="F504" i="2"/>
  <c r="M504" i="2" s="1"/>
  <c r="F503" i="2"/>
  <c r="M503" i="2" s="1"/>
  <c r="F502" i="2"/>
  <c r="M502" i="2" s="1"/>
  <c r="F501" i="2"/>
  <c r="M501" i="2" s="1"/>
  <c r="F500" i="2"/>
  <c r="M500" i="2" s="1"/>
  <c r="F499" i="2"/>
  <c r="M499" i="2" s="1"/>
  <c r="F498" i="2"/>
  <c r="M498" i="2" s="1"/>
  <c r="F497" i="2"/>
  <c r="M497" i="2" s="1"/>
  <c r="F496" i="2"/>
  <c r="M496" i="2" s="1"/>
  <c r="F495" i="2"/>
  <c r="M495" i="2" s="1"/>
  <c r="F494" i="2"/>
  <c r="M494" i="2" s="1"/>
  <c r="F493" i="2"/>
  <c r="M493" i="2" s="1"/>
  <c r="F492" i="2"/>
  <c r="M492" i="2" s="1"/>
  <c r="F491" i="2"/>
  <c r="M491" i="2" s="1"/>
  <c r="F490" i="2"/>
  <c r="M490" i="2" s="1"/>
  <c r="F489" i="2"/>
  <c r="M489" i="2" s="1"/>
  <c r="F488" i="2"/>
  <c r="M488" i="2" s="1"/>
  <c r="F487" i="2"/>
  <c r="M487" i="2" s="1"/>
  <c r="F486" i="2"/>
  <c r="M486" i="2" s="1"/>
  <c r="F485" i="2"/>
  <c r="M485" i="2" s="1"/>
  <c r="F484" i="2"/>
  <c r="M484" i="2" s="1"/>
  <c r="F483" i="2"/>
  <c r="M483" i="2" s="1"/>
  <c r="F482" i="2"/>
  <c r="M482" i="2" s="1"/>
  <c r="F481" i="2"/>
  <c r="M481" i="2" s="1"/>
  <c r="F480" i="2"/>
  <c r="M480" i="2" s="1"/>
  <c r="F479" i="2"/>
  <c r="M479" i="2" s="1"/>
  <c r="F478" i="2"/>
  <c r="M478" i="2" s="1"/>
  <c r="F477" i="2"/>
  <c r="M477" i="2" s="1"/>
  <c r="F476" i="2"/>
  <c r="M476" i="2" s="1"/>
  <c r="F475" i="2"/>
  <c r="M475" i="2" s="1"/>
  <c r="F474" i="2"/>
  <c r="M474" i="2" s="1"/>
  <c r="F473" i="2"/>
  <c r="M473" i="2" s="1"/>
  <c r="F472" i="2"/>
  <c r="M472" i="2" s="1"/>
  <c r="F471" i="2"/>
  <c r="M471" i="2" s="1"/>
  <c r="F470" i="2"/>
  <c r="M470" i="2" s="1"/>
  <c r="F469" i="2"/>
  <c r="M469" i="2" s="1"/>
  <c r="F468" i="2"/>
  <c r="M468" i="2" s="1"/>
  <c r="F467" i="2"/>
  <c r="M467" i="2" s="1"/>
  <c r="F466" i="2"/>
  <c r="M466" i="2" s="1"/>
  <c r="F465" i="2"/>
  <c r="M465" i="2" s="1"/>
  <c r="F464" i="2"/>
  <c r="M464" i="2" s="1"/>
  <c r="F463" i="2"/>
  <c r="M463" i="2" s="1"/>
  <c r="F462" i="2"/>
  <c r="M462" i="2" s="1"/>
  <c r="F461" i="2"/>
  <c r="M461" i="2" s="1"/>
  <c r="F460" i="2"/>
  <c r="M460" i="2" s="1"/>
  <c r="F459" i="2"/>
  <c r="M459" i="2" s="1"/>
  <c r="F458" i="2"/>
  <c r="M458" i="2" s="1"/>
  <c r="F457" i="2"/>
  <c r="M457" i="2" s="1"/>
  <c r="F456" i="2"/>
  <c r="M456" i="2" s="1"/>
  <c r="F455" i="2"/>
  <c r="M455" i="2" s="1"/>
  <c r="F454" i="2"/>
  <c r="M454" i="2" s="1"/>
  <c r="F453" i="2"/>
  <c r="M453" i="2" s="1"/>
  <c r="F452" i="2"/>
  <c r="M452" i="2" s="1"/>
  <c r="F451" i="2"/>
  <c r="M451" i="2" s="1"/>
  <c r="F450" i="2"/>
  <c r="M450" i="2" s="1"/>
  <c r="F449" i="2"/>
  <c r="M449" i="2" s="1"/>
  <c r="F448" i="2"/>
  <c r="M448" i="2" s="1"/>
  <c r="F447" i="2"/>
  <c r="M447" i="2" s="1"/>
  <c r="F446" i="2"/>
  <c r="M446" i="2" s="1"/>
  <c r="F445" i="2"/>
  <c r="M445" i="2" s="1"/>
  <c r="F444" i="2"/>
  <c r="M444" i="2" s="1"/>
  <c r="F443" i="2"/>
  <c r="M443" i="2" s="1"/>
  <c r="F442" i="2"/>
  <c r="M442" i="2" s="1"/>
  <c r="F441" i="2"/>
  <c r="M441" i="2" s="1"/>
  <c r="F440" i="2"/>
  <c r="M440" i="2" s="1"/>
  <c r="F439" i="2"/>
  <c r="M439" i="2" s="1"/>
  <c r="F438" i="2"/>
  <c r="M438" i="2" s="1"/>
  <c r="F437" i="2"/>
  <c r="M437" i="2" s="1"/>
  <c r="F436" i="2"/>
  <c r="M436" i="2" s="1"/>
  <c r="F435" i="2"/>
  <c r="M435" i="2" s="1"/>
  <c r="F434" i="2"/>
  <c r="M434" i="2" s="1"/>
  <c r="F433" i="2"/>
  <c r="M433" i="2" s="1"/>
  <c r="F432" i="2"/>
  <c r="M432" i="2" s="1"/>
  <c r="F431" i="2"/>
  <c r="M431" i="2" s="1"/>
  <c r="F430" i="2"/>
  <c r="M430" i="2" s="1"/>
  <c r="F429" i="2"/>
  <c r="M429" i="2" s="1"/>
  <c r="F428" i="2"/>
  <c r="M428" i="2" s="1"/>
  <c r="F427" i="2"/>
  <c r="M427" i="2" s="1"/>
  <c r="F426" i="2"/>
  <c r="M426" i="2" s="1"/>
  <c r="F425" i="2"/>
  <c r="M425" i="2" s="1"/>
  <c r="F424" i="2"/>
  <c r="M424" i="2" s="1"/>
  <c r="F423" i="2"/>
  <c r="M423" i="2" s="1"/>
  <c r="F422" i="2"/>
  <c r="M422" i="2" s="1"/>
  <c r="F421" i="2"/>
  <c r="M421" i="2" s="1"/>
  <c r="F420" i="2"/>
  <c r="M420" i="2" s="1"/>
  <c r="F419" i="2"/>
  <c r="M419" i="2" s="1"/>
  <c r="F418" i="2"/>
  <c r="M418" i="2" s="1"/>
  <c r="F417" i="2"/>
  <c r="M417" i="2" s="1"/>
  <c r="F416" i="2"/>
  <c r="M416" i="2" s="1"/>
  <c r="F415" i="2"/>
  <c r="M415" i="2" s="1"/>
  <c r="F414" i="2"/>
  <c r="M414" i="2" s="1"/>
  <c r="F413" i="2"/>
  <c r="M413" i="2" s="1"/>
  <c r="F412" i="2"/>
  <c r="M412" i="2" s="1"/>
  <c r="F411" i="2"/>
  <c r="M411" i="2" s="1"/>
  <c r="F410" i="2"/>
  <c r="M410" i="2" s="1"/>
  <c r="F409" i="2"/>
  <c r="M409" i="2" s="1"/>
  <c r="F408" i="2"/>
  <c r="M408" i="2" s="1"/>
  <c r="F407" i="2"/>
  <c r="M407" i="2" s="1"/>
  <c r="F406" i="2"/>
  <c r="M406" i="2" s="1"/>
  <c r="F405" i="2"/>
  <c r="M405" i="2" s="1"/>
  <c r="F404" i="2"/>
  <c r="M404" i="2" s="1"/>
  <c r="F403" i="2"/>
  <c r="M403" i="2" s="1"/>
  <c r="F402" i="2"/>
  <c r="M402" i="2" s="1"/>
  <c r="F401" i="2"/>
  <c r="M401" i="2" s="1"/>
  <c r="F400" i="2"/>
  <c r="M400" i="2" s="1"/>
  <c r="F399" i="2"/>
  <c r="M399" i="2" s="1"/>
  <c r="F398" i="2"/>
  <c r="M398" i="2" s="1"/>
  <c r="F397" i="2"/>
  <c r="M397" i="2" s="1"/>
  <c r="F396" i="2"/>
  <c r="M396" i="2" s="1"/>
  <c r="F395" i="2"/>
  <c r="M395" i="2" s="1"/>
  <c r="F394" i="2"/>
  <c r="M394" i="2" s="1"/>
  <c r="F393" i="2"/>
  <c r="M393" i="2" s="1"/>
  <c r="F392" i="2"/>
  <c r="M392" i="2" s="1"/>
  <c r="F391" i="2"/>
  <c r="M391" i="2" s="1"/>
  <c r="F390" i="2"/>
  <c r="M390" i="2" s="1"/>
  <c r="F389" i="2"/>
  <c r="M389" i="2" s="1"/>
  <c r="F388" i="2"/>
  <c r="M388" i="2" s="1"/>
  <c r="F387" i="2"/>
  <c r="M387" i="2" s="1"/>
  <c r="F386" i="2"/>
  <c r="M386" i="2" s="1"/>
  <c r="F385" i="2"/>
  <c r="M385" i="2" s="1"/>
  <c r="F384" i="2"/>
  <c r="M384" i="2" s="1"/>
  <c r="F383" i="2"/>
  <c r="M383" i="2" s="1"/>
  <c r="F382" i="2"/>
  <c r="M382" i="2" s="1"/>
  <c r="F381" i="2"/>
  <c r="M381" i="2" s="1"/>
  <c r="F380" i="2"/>
  <c r="M380" i="2" s="1"/>
  <c r="F379" i="2"/>
  <c r="M379" i="2" s="1"/>
  <c r="F378" i="2"/>
  <c r="M378" i="2" s="1"/>
  <c r="F377" i="2"/>
  <c r="M377" i="2" s="1"/>
  <c r="F376" i="2"/>
  <c r="M376" i="2" s="1"/>
  <c r="F375" i="2"/>
  <c r="M375" i="2" s="1"/>
  <c r="F374" i="2"/>
  <c r="M374" i="2" s="1"/>
  <c r="F373" i="2"/>
  <c r="M373" i="2" s="1"/>
  <c r="F372" i="2"/>
  <c r="M372" i="2" s="1"/>
  <c r="F371" i="2"/>
  <c r="M371" i="2" s="1"/>
  <c r="F370" i="2"/>
  <c r="M370" i="2" s="1"/>
  <c r="F369" i="2"/>
  <c r="M369" i="2" s="1"/>
  <c r="F368" i="2"/>
  <c r="M368" i="2" s="1"/>
  <c r="F367" i="2"/>
  <c r="M367" i="2" s="1"/>
  <c r="F366" i="2"/>
  <c r="M366" i="2" s="1"/>
  <c r="F365" i="2"/>
  <c r="M365" i="2" s="1"/>
  <c r="F364" i="2"/>
  <c r="M364" i="2" s="1"/>
  <c r="F363" i="2"/>
  <c r="M363" i="2" s="1"/>
  <c r="F362" i="2"/>
  <c r="M362" i="2" s="1"/>
  <c r="F361" i="2"/>
  <c r="M361" i="2" s="1"/>
  <c r="F360" i="2"/>
  <c r="M360" i="2" s="1"/>
  <c r="F359" i="2"/>
  <c r="M359" i="2" s="1"/>
  <c r="F358" i="2"/>
  <c r="M358" i="2" s="1"/>
  <c r="F357" i="2"/>
  <c r="M357" i="2" s="1"/>
  <c r="F356" i="2"/>
  <c r="M356" i="2" s="1"/>
  <c r="F355" i="2"/>
  <c r="M355" i="2" s="1"/>
  <c r="F354" i="2"/>
  <c r="M354" i="2" s="1"/>
  <c r="F353" i="2"/>
  <c r="M353" i="2" s="1"/>
  <c r="F352" i="2"/>
  <c r="M352" i="2" s="1"/>
  <c r="F351" i="2"/>
  <c r="M351" i="2" s="1"/>
  <c r="F350" i="2"/>
  <c r="M350" i="2" s="1"/>
  <c r="F349" i="2"/>
  <c r="M349" i="2" s="1"/>
  <c r="F348" i="2"/>
  <c r="M348" i="2" s="1"/>
  <c r="F347" i="2"/>
  <c r="M347" i="2" s="1"/>
  <c r="F346" i="2"/>
  <c r="M346" i="2" s="1"/>
  <c r="F345" i="2"/>
  <c r="M345" i="2" s="1"/>
  <c r="F344" i="2"/>
  <c r="M344" i="2" s="1"/>
  <c r="F343" i="2"/>
  <c r="M343" i="2" s="1"/>
  <c r="F342" i="2"/>
  <c r="M342" i="2" s="1"/>
  <c r="F341" i="2"/>
  <c r="M341" i="2" s="1"/>
  <c r="F340" i="2"/>
  <c r="M340" i="2" s="1"/>
  <c r="F339" i="2"/>
  <c r="M339" i="2" s="1"/>
  <c r="F338" i="2"/>
  <c r="M338" i="2" s="1"/>
  <c r="F337" i="2"/>
  <c r="M337" i="2" s="1"/>
  <c r="F336" i="2"/>
  <c r="M336" i="2" s="1"/>
  <c r="F335" i="2"/>
  <c r="M335" i="2" s="1"/>
  <c r="F334" i="2"/>
  <c r="M334" i="2" s="1"/>
  <c r="F333" i="2"/>
  <c r="M333" i="2" s="1"/>
  <c r="F332" i="2"/>
  <c r="M332" i="2" s="1"/>
  <c r="F331" i="2"/>
  <c r="M331" i="2" s="1"/>
  <c r="F330" i="2"/>
  <c r="M330" i="2" s="1"/>
  <c r="F329" i="2"/>
  <c r="M329" i="2" s="1"/>
  <c r="F328" i="2"/>
  <c r="M328" i="2" s="1"/>
  <c r="F327" i="2"/>
  <c r="M327" i="2" s="1"/>
  <c r="F326" i="2"/>
  <c r="M326" i="2" s="1"/>
  <c r="F325" i="2"/>
  <c r="M325" i="2" s="1"/>
  <c r="F324" i="2"/>
  <c r="M324" i="2" s="1"/>
  <c r="F323" i="2"/>
  <c r="M323" i="2" s="1"/>
  <c r="F322" i="2"/>
  <c r="M322" i="2" s="1"/>
  <c r="F321" i="2"/>
  <c r="M321" i="2" s="1"/>
  <c r="F320" i="2"/>
  <c r="M320" i="2" s="1"/>
  <c r="F319" i="2"/>
  <c r="M319" i="2" s="1"/>
  <c r="F318" i="2"/>
  <c r="M318" i="2" s="1"/>
  <c r="F317" i="2"/>
  <c r="M317" i="2" s="1"/>
  <c r="F316" i="2"/>
  <c r="M316" i="2" s="1"/>
  <c r="F315" i="2"/>
  <c r="M315" i="2" s="1"/>
  <c r="F314" i="2"/>
  <c r="M314" i="2" s="1"/>
  <c r="F313" i="2"/>
  <c r="M313" i="2" s="1"/>
  <c r="F312" i="2"/>
  <c r="M312" i="2" s="1"/>
  <c r="F311" i="2"/>
  <c r="M311" i="2" s="1"/>
  <c r="F310" i="2"/>
  <c r="M310" i="2" s="1"/>
  <c r="F309" i="2"/>
  <c r="M309" i="2" s="1"/>
  <c r="F308" i="2"/>
  <c r="M308" i="2" s="1"/>
  <c r="F307" i="2"/>
  <c r="M307" i="2" s="1"/>
  <c r="F306" i="2"/>
  <c r="M306" i="2" s="1"/>
  <c r="F305" i="2"/>
  <c r="M305" i="2" s="1"/>
  <c r="F304" i="2"/>
  <c r="M304" i="2" s="1"/>
  <c r="F303" i="2"/>
  <c r="M303" i="2" s="1"/>
  <c r="F302" i="2"/>
  <c r="M302" i="2" s="1"/>
  <c r="F301" i="2"/>
  <c r="M301" i="2" s="1"/>
  <c r="F300" i="2"/>
  <c r="M300" i="2" s="1"/>
  <c r="F299" i="2"/>
  <c r="M299" i="2" s="1"/>
  <c r="F298" i="2"/>
  <c r="M298" i="2" s="1"/>
  <c r="F297" i="2"/>
  <c r="M297" i="2" s="1"/>
  <c r="F296" i="2"/>
  <c r="M296" i="2" s="1"/>
  <c r="F295" i="2"/>
  <c r="M295" i="2" s="1"/>
  <c r="F294" i="2"/>
  <c r="M294" i="2" s="1"/>
  <c r="F293" i="2"/>
  <c r="M293" i="2" s="1"/>
  <c r="F292" i="2"/>
  <c r="M292" i="2" s="1"/>
  <c r="F291" i="2"/>
  <c r="M291" i="2" s="1"/>
  <c r="F290" i="2"/>
  <c r="M290" i="2" s="1"/>
  <c r="F289" i="2"/>
  <c r="M289" i="2" s="1"/>
  <c r="F288" i="2"/>
  <c r="M288" i="2" s="1"/>
  <c r="F287" i="2"/>
  <c r="M287" i="2" s="1"/>
  <c r="F286" i="2"/>
  <c r="M286" i="2" s="1"/>
  <c r="F285" i="2"/>
  <c r="M285" i="2" s="1"/>
  <c r="F284" i="2"/>
  <c r="M284" i="2" s="1"/>
  <c r="F283" i="2"/>
  <c r="M283" i="2" s="1"/>
  <c r="F282" i="2"/>
  <c r="M282" i="2" s="1"/>
  <c r="F281" i="2"/>
  <c r="M281" i="2" s="1"/>
  <c r="F280" i="2"/>
  <c r="M280" i="2" s="1"/>
  <c r="F279" i="2"/>
  <c r="M279" i="2" s="1"/>
  <c r="F278" i="2"/>
  <c r="M278" i="2" s="1"/>
  <c r="F277" i="2"/>
  <c r="M277" i="2" s="1"/>
  <c r="F276" i="2"/>
  <c r="M276" i="2" s="1"/>
  <c r="F275" i="2"/>
  <c r="M275" i="2" s="1"/>
  <c r="F274" i="2"/>
  <c r="M274" i="2" s="1"/>
  <c r="F273" i="2"/>
  <c r="M273" i="2" s="1"/>
  <c r="F272" i="2"/>
  <c r="M272" i="2" s="1"/>
  <c r="F271" i="2"/>
  <c r="M271" i="2" s="1"/>
  <c r="F270" i="2"/>
  <c r="M270" i="2" s="1"/>
  <c r="F269" i="2"/>
  <c r="M269" i="2" s="1"/>
  <c r="F268" i="2"/>
  <c r="M268" i="2" s="1"/>
  <c r="F267" i="2"/>
  <c r="M267" i="2" s="1"/>
  <c r="F266" i="2"/>
  <c r="M266" i="2" s="1"/>
  <c r="F265" i="2"/>
  <c r="M265" i="2" s="1"/>
  <c r="F264" i="2"/>
  <c r="M264" i="2" s="1"/>
  <c r="F263" i="2"/>
  <c r="M263" i="2" s="1"/>
  <c r="F262" i="2"/>
  <c r="M262" i="2" s="1"/>
  <c r="F261" i="2"/>
  <c r="M261" i="2" s="1"/>
  <c r="F260" i="2"/>
  <c r="M260" i="2" s="1"/>
  <c r="F259" i="2"/>
  <c r="M259" i="2" s="1"/>
  <c r="F258" i="2"/>
  <c r="M258" i="2" s="1"/>
  <c r="F257" i="2"/>
  <c r="M257" i="2" s="1"/>
  <c r="F256" i="2"/>
  <c r="M256" i="2" s="1"/>
  <c r="F255" i="2"/>
  <c r="M255" i="2" s="1"/>
  <c r="F254" i="2"/>
  <c r="M254" i="2" s="1"/>
  <c r="F253" i="2"/>
  <c r="M253" i="2" s="1"/>
  <c r="F252" i="2"/>
  <c r="M252" i="2" s="1"/>
  <c r="F251" i="2"/>
  <c r="M251" i="2" s="1"/>
  <c r="F250" i="2"/>
  <c r="M250" i="2" s="1"/>
  <c r="F249" i="2"/>
  <c r="M249" i="2" s="1"/>
  <c r="F248" i="2"/>
  <c r="M248" i="2" s="1"/>
  <c r="F247" i="2"/>
  <c r="M247" i="2" s="1"/>
  <c r="F246" i="2"/>
  <c r="M246" i="2" s="1"/>
  <c r="F245" i="2"/>
  <c r="M245" i="2" s="1"/>
  <c r="F244" i="2"/>
  <c r="M244" i="2" s="1"/>
  <c r="F243" i="2"/>
  <c r="M243" i="2" s="1"/>
  <c r="F242" i="2"/>
  <c r="M242" i="2" s="1"/>
  <c r="F241" i="2"/>
  <c r="M241" i="2" s="1"/>
  <c r="F240" i="2"/>
  <c r="M240" i="2" s="1"/>
  <c r="F239" i="2"/>
  <c r="M239" i="2" s="1"/>
  <c r="F238" i="2"/>
  <c r="M238" i="2" s="1"/>
  <c r="F237" i="2"/>
  <c r="M237" i="2" s="1"/>
  <c r="F236" i="2"/>
  <c r="M236" i="2" s="1"/>
  <c r="F235" i="2"/>
  <c r="M235" i="2" s="1"/>
  <c r="F234" i="2"/>
  <c r="M234" i="2" s="1"/>
  <c r="F233" i="2"/>
  <c r="M233" i="2" s="1"/>
  <c r="F232" i="2"/>
  <c r="M232" i="2" s="1"/>
  <c r="F231" i="2"/>
  <c r="M231" i="2" s="1"/>
  <c r="F230" i="2"/>
  <c r="M230" i="2" s="1"/>
  <c r="F229" i="2"/>
  <c r="M229" i="2" s="1"/>
  <c r="F228" i="2"/>
  <c r="M228" i="2" s="1"/>
  <c r="F227" i="2"/>
  <c r="M227" i="2" s="1"/>
  <c r="F226" i="2"/>
  <c r="M226" i="2" s="1"/>
  <c r="F225" i="2"/>
  <c r="M225" i="2" s="1"/>
  <c r="F224" i="2"/>
  <c r="M224" i="2" s="1"/>
  <c r="F223" i="2"/>
  <c r="M223" i="2" s="1"/>
  <c r="F222" i="2"/>
  <c r="M222" i="2" s="1"/>
  <c r="F221" i="2"/>
  <c r="M221" i="2" s="1"/>
  <c r="F220" i="2"/>
  <c r="M220" i="2" s="1"/>
  <c r="F219" i="2"/>
  <c r="M219" i="2" s="1"/>
  <c r="F218" i="2"/>
  <c r="M218" i="2" s="1"/>
  <c r="F217" i="2"/>
  <c r="M217" i="2" s="1"/>
  <c r="F216" i="2"/>
  <c r="M216" i="2" s="1"/>
  <c r="F215" i="2"/>
  <c r="M215" i="2" s="1"/>
  <c r="F214" i="2"/>
  <c r="M214" i="2" s="1"/>
  <c r="F213" i="2"/>
  <c r="M213" i="2" s="1"/>
  <c r="F212" i="2"/>
  <c r="M212" i="2" s="1"/>
  <c r="F211" i="2"/>
  <c r="M211" i="2" s="1"/>
  <c r="F210" i="2"/>
  <c r="M210" i="2" s="1"/>
  <c r="F209" i="2"/>
  <c r="M209" i="2" s="1"/>
  <c r="F208" i="2"/>
  <c r="M208" i="2" s="1"/>
  <c r="F207" i="2"/>
  <c r="M207" i="2" s="1"/>
  <c r="F206" i="2"/>
  <c r="M206" i="2" s="1"/>
  <c r="F205" i="2"/>
  <c r="M205" i="2" s="1"/>
  <c r="F204" i="2"/>
  <c r="M204" i="2" s="1"/>
  <c r="F203" i="2"/>
  <c r="M203" i="2" s="1"/>
  <c r="F202" i="2"/>
  <c r="M202" i="2" s="1"/>
  <c r="F201" i="2"/>
  <c r="M201" i="2" s="1"/>
  <c r="F200" i="2"/>
  <c r="M200" i="2" s="1"/>
  <c r="F199" i="2"/>
  <c r="M199" i="2" s="1"/>
  <c r="F198" i="2"/>
  <c r="M198" i="2" s="1"/>
  <c r="F197" i="2"/>
  <c r="M197" i="2" s="1"/>
  <c r="F196" i="2"/>
  <c r="M196" i="2" s="1"/>
  <c r="F195" i="2"/>
  <c r="M195" i="2" s="1"/>
  <c r="F194" i="2"/>
  <c r="M194" i="2" s="1"/>
  <c r="F193" i="2"/>
  <c r="M193" i="2" s="1"/>
  <c r="F192" i="2"/>
  <c r="M192" i="2" s="1"/>
  <c r="F191" i="2"/>
  <c r="M191" i="2" s="1"/>
  <c r="F190" i="2"/>
  <c r="M190" i="2" s="1"/>
  <c r="F189" i="2"/>
  <c r="M189" i="2" s="1"/>
  <c r="F188" i="2"/>
  <c r="M188" i="2" s="1"/>
  <c r="F187" i="2"/>
  <c r="M187" i="2" s="1"/>
  <c r="F186" i="2"/>
  <c r="M186" i="2" s="1"/>
  <c r="F185" i="2"/>
  <c r="M185" i="2" s="1"/>
  <c r="F184" i="2"/>
  <c r="M184" i="2" s="1"/>
  <c r="F183" i="2"/>
  <c r="M183" i="2" s="1"/>
  <c r="F182" i="2"/>
  <c r="M182" i="2" s="1"/>
  <c r="F181" i="2"/>
  <c r="M181" i="2" s="1"/>
  <c r="F180" i="2"/>
  <c r="M180" i="2" s="1"/>
  <c r="F179" i="2"/>
  <c r="M179" i="2" s="1"/>
  <c r="F178" i="2"/>
  <c r="M178" i="2" s="1"/>
  <c r="F177" i="2"/>
  <c r="M177" i="2" s="1"/>
  <c r="F176" i="2"/>
  <c r="M176" i="2" s="1"/>
  <c r="F175" i="2"/>
  <c r="M175" i="2" s="1"/>
  <c r="F174" i="2"/>
  <c r="M174" i="2" s="1"/>
  <c r="F173" i="2"/>
  <c r="M173" i="2" s="1"/>
  <c r="F172" i="2"/>
  <c r="M172" i="2" s="1"/>
  <c r="F171" i="2"/>
  <c r="M171" i="2" s="1"/>
  <c r="F170" i="2"/>
  <c r="M170" i="2" s="1"/>
  <c r="F169" i="2"/>
  <c r="M169" i="2" s="1"/>
  <c r="F168" i="2"/>
  <c r="M168" i="2" s="1"/>
  <c r="F167" i="2"/>
  <c r="M167" i="2" s="1"/>
  <c r="F166" i="2"/>
  <c r="M166" i="2" s="1"/>
  <c r="F165" i="2"/>
  <c r="M165" i="2" s="1"/>
  <c r="F164" i="2"/>
  <c r="M164" i="2" s="1"/>
  <c r="F163" i="2"/>
  <c r="M163" i="2" s="1"/>
  <c r="F162" i="2"/>
  <c r="M162" i="2" s="1"/>
  <c r="F161" i="2"/>
  <c r="M161" i="2" s="1"/>
  <c r="F160" i="2"/>
  <c r="M160" i="2" s="1"/>
  <c r="F159" i="2"/>
  <c r="M159" i="2" s="1"/>
  <c r="F158" i="2"/>
  <c r="M158" i="2" s="1"/>
  <c r="F157" i="2"/>
  <c r="M157" i="2" s="1"/>
  <c r="F156" i="2"/>
  <c r="M156" i="2" s="1"/>
  <c r="F155" i="2"/>
  <c r="M155" i="2" s="1"/>
  <c r="F154" i="2"/>
  <c r="M154" i="2" s="1"/>
  <c r="F153" i="2"/>
  <c r="M153" i="2" s="1"/>
  <c r="F152" i="2"/>
  <c r="M152" i="2" s="1"/>
  <c r="F151" i="2"/>
  <c r="M151" i="2" s="1"/>
  <c r="F150" i="2"/>
  <c r="M150" i="2" s="1"/>
  <c r="F149" i="2"/>
  <c r="M149" i="2" s="1"/>
  <c r="F148" i="2"/>
  <c r="M148" i="2" s="1"/>
  <c r="F147" i="2"/>
  <c r="M147" i="2" s="1"/>
  <c r="F146" i="2"/>
  <c r="M146" i="2" s="1"/>
  <c r="F145" i="2"/>
  <c r="M145" i="2" s="1"/>
  <c r="F144" i="2"/>
  <c r="M144" i="2" s="1"/>
  <c r="F143" i="2"/>
  <c r="M143" i="2" s="1"/>
  <c r="F142" i="2"/>
  <c r="M142" i="2" s="1"/>
  <c r="F141" i="2"/>
  <c r="M141" i="2" s="1"/>
  <c r="F140" i="2"/>
  <c r="M140" i="2" s="1"/>
  <c r="F139" i="2"/>
  <c r="M139" i="2" s="1"/>
  <c r="F138" i="2"/>
  <c r="M138" i="2" s="1"/>
  <c r="F137" i="2"/>
  <c r="M137" i="2" s="1"/>
  <c r="F136" i="2"/>
  <c r="M136" i="2" s="1"/>
  <c r="F135" i="2"/>
  <c r="M135" i="2" s="1"/>
  <c r="F134" i="2"/>
  <c r="M134" i="2" s="1"/>
  <c r="F133" i="2"/>
  <c r="M133" i="2" s="1"/>
  <c r="F132" i="2"/>
  <c r="M132" i="2" s="1"/>
  <c r="F131" i="2"/>
  <c r="M131" i="2" s="1"/>
  <c r="F130" i="2"/>
  <c r="M130" i="2" s="1"/>
  <c r="F129" i="2"/>
  <c r="M129" i="2" s="1"/>
  <c r="F128" i="2"/>
  <c r="M128" i="2" s="1"/>
  <c r="F127" i="2"/>
  <c r="M127" i="2" s="1"/>
  <c r="F126" i="2"/>
  <c r="M126" i="2" s="1"/>
  <c r="F125" i="2"/>
  <c r="M125" i="2" s="1"/>
  <c r="F124" i="2"/>
  <c r="M124" i="2" s="1"/>
  <c r="F123" i="2"/>
  <c r="M123" i="2" s="1"/>
  <c r="F122" i="2"/>
  <c r="M122" i="2" s="1"/>
  <c r="F121" i="2"/>
  <c r="M121" i="2" s="1"/>
  <c r="F120" i="2"/>
  <c r="M120" i="2" s="1"/>
  <c r="F119" i="2"/>
  <c r="M119" i="2" s="1"/>
  <c r="F118" i="2"/>
  <c r="M118" i="2" s="1"/>
  <c r="F117" i="2"/>
  <c r="M117" i="2" s="1"/>
  <c r="F116" i="2"/>
  <c r="M116" i="2" s="1"/>
  <c r="F115" i="2"/>
  <c r="M115" i="2" s="1"/>
  <c r="F114" i="2"/>
  <c r="M114" i="2" s="1"/>
  <c r="F113" i="2"/>
  <c r="M113" i="2" s="1"/>
  <c r="F112" i="2"/>
  <c r="M112" i="2" s="1"/>
  <c r="F111" i="2"/>
  <c r="M111" i="2" s="1"/>
  <c r="F110" i="2"/>
  <c r="M110" i="2" s="1"/>
  <c r="F109" i="2"/>
  <c r="M109" i="2" s="1"/>
  <c r="F108" i="2"/>
  <c r="M108" i="2" s="1"/>
  <c r="F107" i="2"/>
  <c r="M107" i="2" s="1"/>
  <c r="F106" i="2"/>
  <c r="M106" i="2" s="1"/>
  <c r="F105" i="2"/>
  <c r="M105" i="2" s="1"/>
  <c r="F104" i="2"/>
  <c r="M104" i="2" s="1"/>
  <c r="F103" i="2"/>
  <c r="M103" i="2" s="1"/>
  <c r="F102" i="2"/>
  <c r="M102" i="2" s="1"/>
  <c r="F101" i="2"/>
  <c r="M101" i="2" s="1"/>
  <c r="F100" i="2"/>
  <c r="M100" i="2" s="1"/>
  <c r="F99" i="2"/>
  <c r="M99" i="2" s="1"/>
  <c r="F98" i="2"/>
  <c r="M98" i="2" s="1"/>
  <c r="F97" i="2"/>
  <c r="M97" i="2" s="1"/>
  <c r="F96" i="2"/>
  <c r="M96" i="2" s="1"/>
  <c r="F95" i="2"/>
  <c r="M95" i="2" s="1"/>
  <c r="F94" i="2"/>
  <c r="M94" i="2" s="1"/>
  <c r="F93" i="2"/>
  <c r="M93" i="2" s="1"/>
  <c r="F92" i="2"/>
  <c r="M92" i="2" s="1"/>
  <c r="F91" i="2"/>
  <c r="M91" i="2" s="1"/>
  <c r="F90" i="2"/>
  <c r="M90" i="2" s="1"/>
  <c r="F89" i="2"/>
  <c r="M89" i="2" s="1"/>
  <c r="F88" i="2"/>
  <c r="M88" i="2" s="1"/>
  <c r="F87" i="2"/>
  <c r="M87" i="2" s="1"/>
  <c r="F86" i="2"/>
  <c r="M86" i="2" s="1"/>
  <c r="F85" i="2"/>
  <c r="M85" i="2" s="1"/>
  <c r="F84" i="2"/>
  <c r="M84" i="2" s="1"/>
  <c r="F83" i="2"/>
  <c r="M83" i="2" s="1"/>
  <c r="F82" i="2"/>
  <c r="M82" i="2" s="1"/>
  <c r="F81" i="2"/>
  <c r="M81" i="2" s="1"/>
  <c r="F80" i="2"/>
  <c r="M80" i="2" s="1"/>
  <c r="F79" i="2"/>
  <c r="M79" i="2" s="1"/>
  <c r="F78" i="2"/>
  <c r="M78" i="2" s="1"/>
  <c r="F77" i="2"/>
  <c r="M77" i="2" s="1"/>
  <c r="F76" i="2"/>
  <c r="M76" i="2" s="1"/>
  <c r="F75" i="2"/>
  <c r="M75" i="2" s="1"/>
  <c r="F74" i="2"/>
  <c r="M74" i="2" s="1"/>
  <c r="F73" i="2"/>
  <c r="M73" i="2" s="1"/>
  <c r="F72" i="2"/>
  <c r="M72" i="2" s="1"/>
  <c r="F71" i="2"/>
  <c r="M71" i="2" s="1"/>
  <c r="F70" i="2"/>
  <c r="M70" i="2" s="1"/>
  <c r="F69" i="2"/>
  <c r="M69" i="2" s="1"/>
  <c r="F68" i="2"/>
  <c r="M68" i="2" s="1"/>
  <c r="F67" i="2"/>
  <c r="M67" i="2" s="1"/>
  <c r="F66" i="2"/>
  <c r="M66" i="2" s="1"/>
  <c r="F65" i="2"/>
  <c r="M65" i="2" s="1"/>
  <c r="F64" i="2"/>
  <c r="M64" i="2" s="1"/>
  <c r="F63" i="2"/>
  <c r="M63" i="2" s="1"/>
  <c r="F62" i="2"/>
  <c r="M62" i="2" s="1"/>
  <c r="F61" i="2"/>
  <c r="M61" i="2" s="1"/>
  <c r="F60" i="2"/>
  <c r="M60" i="2" s="1"/>
  <c r="F59" i="2"/>
  <c r="M59" i="2" s="1"/>
  <c r="F58" i="2"/>
  <c r="M58" i="2" s="1"/>
  <c r="F57" i="2"/>
  <c r="M57" i="2" s="1"/>
  <c r="F56" i="2"/>
  <c r="M56" i="2" s="1"/>
  <c r="F55" i="2"/>
  <c r="M55" i="2" s="1"/>
  <c r="F54" i="2"/>
  <c r="M54" i="2" s="1"/>
  <c r="F53" i="2"/>
  <c r="M53" i="2" s="1"/>
  <c r="F52" i="2"/>
  <c r="M52" i="2" s="1"/>
  <c r="F51" i="2"/>
  <c r="M51" i="2" s="1"/>
  <c r="F50" i="2"/>
  <c r="M50" i="2" s="1"/>
  <c r="F49" i="2"/>
  <c r="M49" i="2" s="1"/>
  <c r="F48" i="2"/>
  <c r="M48" i="2" s="1"/>
  <c r="F47" i="2"/>
  <c r="M47" i="2" s="1"/>
  <c r="F46" i="2"/>
  <c r="M46" i="2" s="1"/>
  <c r="F45" i="2"/>
  <c r="M45" i="2" s="1"/>
  <c r="F44" i="2"/>
  <c r="M44" i="2" s="1"/>
  <c r="F43" i="2"/>
  <c r="M43" i="2" s="1"/>
  <c r="F42" i="2"/>
  <c r="M42" i="2" s="1"/>
  <c r="F41" i="2"/>
  <c r="M41" i="2" s="1"/>
  <c r="F40" i="2"/>
  <c r="M40" i="2" s="1"/>
  <c r="F39" i="2"/>
  <c r="M39" i="2" s="1"/>
  <c r="F38" i="2"/>
  <c r="M38" i="2" s="1"/>
  <c r="F37" i="2"/>
  <c r="M37" i="2" s="1"/>
  <c r="F36" i="2"/>
  <c r="M36" i="2" s="1"/>
  <c r="F35" i="2"/>
  <c r="M35" i="2" s="1"/>
  <c r="F34" i="2"/>
  <c r="M34" i="2" s="1"/>
  <c r="F33" i="2"/>
  <c r="M33" i="2" s="1"/>
  <c r="F32" i="2"/>
  <c r="M32" i="2" s="1"/>
  <c r="F31" i="2"/>
  <c r="M31" i="2" s="1"/>
  <c r="F30" i="2"/>
  <c r="M30" i="2" s="1"/>
  <c r="F29" i="2"/>
  <c r="M29" i="2" s="1"/>
  <c r="F28" i="2"/>
  <c r="M28" i="2" s="1"/>
  <c r="F27" i="2"/>
  <c r="M27" i="2" s="1"/>
  <c r="F26" i="2"/>
  <c r="M26" i="2" s="1"/>
  <c r="F25" i="2"/>
  <c r="M25" i="2" s="1"/>
  <c r="F24" i="2"/>
  <c r="M24" i="2" s="1"/>
  <c r="F23" i="2"/>
  <c r="M23" i="2" s="1"/>
  <c r="F22" i="2"/>
  <c r="M22" i="2" s="1"/>
  <c r="F21" i="2"/>
  <c r="M21" i="2" s="1"/>
  <c r="F20" i="2"/>
  <c r="M20" i="2" s="1"/>
  <c r="F19" i="2"/>
  <c r="M19" i="2" s="1"/>
  <c r="F18" i="2"/>
  <c r="M18" i="2" s="1"/>
  <c r="F17" i="2"/>
  <c r="M17" i="2" s="1"/>
  <c r="F16" i="2"/>
  <c r="M16" i="2" s="1"/>
  <c r="F15" i="2"/>
  <c r="M15" i="2" s="1"/>
  <c r="F14" i="2"/>
  <c r="M14" i="2" s="1"/>
  <c r="F13" i="2"/>
  <c r="M13" i="2" s="1"/>
  <c r="F12" i="2"/>
  <c r="M12" i="2" s="1"/>
  <c r="M11" i="2"/>
  <c r="F10" i="2"/>
  <c r="F9" i="2"/>
  <c r="M28" i="1"/>
  <c r="K28" i="1"/>
  <c r="M27" i="1"/>
  <c r="K27" i="1"/>
  <c r="I27" i="1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9" i="16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54" i="15"/>
  <c r="K155" i="15"/>
  <c r="K156" i="15"/>
  <c r="K157" i="15"/>
  <c r="K158" i="15"/>
  <c r="K159" i="15"/>
  <c r="K160" i="15"/>
  <c r="K161" i="15"/>
  <c r="K162" i="15"/>
  <c r="K163" i="15"/>
  <c r="K164" i="15"/>
  <c r="K165" i="15"/>
  <c r="K166" i="15"/>
  <c r="K167" i="15"/>
  <c r="K168" i="15"/>
  <c r="K169" i="15"/>
  <c r="K170" i="15"/>
  <c r="K171" i="15"/>
  <c r="K172" i="15"/>
  <c r="K173" i="15"/>
  <c r="K174" i="15"/>
  <c r="K175" i="15"/>
  <c r="K176" i="15"/>
  <c r="K177" i="15"/>
  <c r="K178" i="15"/>
  <c r="K179" i="15"/>
  <c r="K180" i="15"/>
  <c r="K181" i="15"/>
  <c r="K182" i="15"/>
  <c r="K183" i="15"/>
  <c r="K184" i="15"/>
  <c r="K185" i="15"/>
  <c r="K186" i="15"/>
  <c r="K187" i="15"/>
  <c r="K188" i="15"/>
  <c r="K189" i="15"/>
  <c r="K190" i="15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206" i="15"/>
  <c r="K207" i="15"/>
  <c r="K208" i="15"/>
  <c r="K209" i="15"/>
  <c r="K210" i="15"/>
  <c r="K211" i="15"/>
  <c r="K212" i="15"/>
  <c r="K213" i="15"/>
  <c r="K214" i="15"/>
  <c r="K215" i="15"/>
  <c r="K216" i="15"/>
  <c r="K217" i="15"/>
  <c r="K218" i="15"/>
  <c r="K219" i="15"/>
  <c r="K220" i="15"/>
  <c r="K221" i="15"/>
  <c r="K222" i="15"/>
  <c r="K223" i="15"/>
  <c r="K224" i="15"/>
  <c r="K225" i="15"/>
  <c r="K226" i="15"/>
  <c r="K227" i="15"/>
  <c r="K228" i="15"/>
  <c r="K229" i="15"/>
  <c r="K230" i="15"/>
  <c r="K231" i="15"/>
  <c r="K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50" i="15"/>
  <c r="K251" i="15"/>
  <c r="K252" i="15"/>
  <c r="K253" i="15"/>
  <c r="K254" i="15"/>
  <c r="K255" i="15"/>
  <c r="K256" i="15"/>
  <c r="K257" i="15"/>
  <c r="K258" i="15"/>
  <c r="K259" i="15"/>
  <c r="K260" i="15"/>
  <c r="K261" i="15"/>
  <c r="K262" i="15"/>
  <c r="K263" i="15"/>
  <c r="K264" i="15"/>
  <c r="K265" i="15"/>
  <c r="K266" i="15"/>
  <c r="K267" i="15"/>
  <c r="K268" i="15"/>
  <c r="K269" i="15"/>
  <c r="K270" i="15"/>
  <c r="K271" i="15"/>
  <c r="K272" i="15"/>
  <c r="K273" i="15"/>
  <c r="K274" i="15"/>
  <c r="K275" i="15"/>
  <c r="K276" i="15"/>
  <c r="K277" i="15"/>
  <c r="K278" i="15"/>
  <c r="K279" i="15"/>
  <c r="K280" i="15"/>
  <c r="K281" i="15"/>
  <c r="K282" i="15"/>
  <c r="K283" i="15"/>
  <c r="K284" i="15"/>
  <c r="K285" i="15"/>
  <c r="K286" i="15"/>
  <c r="K287" i="15"/>
  <c r="K288" i="15"/>
  <c r="K289" i="15"/>
  <c r="K290" i="15"/>
  <c r="K291" i="15"/>
  <c r="K292" i="15"/>
  <c r="K293" i="15"/>
  <c r="K294" i="15"/>
  <c r="K295" i="15"/>
  <c r="K296" i="15"/>
  <c r="K297" i="15"/>
  <c r="K298" i="15"/>
  <c r="K299" i="15"/>
  <c r="K300" i="15"/>
  <c r="K301" i="15"/>
  <c r="K302" i="15"/>
  <c r="K303" i="15"/>
  <c r="K304" i="15"/>
  <c r="K305" i="15"/>
  <c r="K306" i="15"/>
  <c r="K307" i="15"/>
  <c r="K308" i="15"/>
  <c r="K309" i="15"/>
  <c r="K310" i="15"/>
  <c r="K311" i="15"/>
  <c r="K312" i="15"/>
  <c r="K313" i="15"/>
  <c r="K314" i="15"/>
  <c r="K315" i="15"/>
  <c r="K316" i="15"/>
  <c r="K317" i="15"/>
  <c r="K318" i="15"/>
  <c r="K319" i="15"/>
  <c r="K320" i="15"/>
  <c r="K321" i="15"/>
  <c r="K322" i="15"/>
  <c r="K323" i="15"/>
  <c r="K324" i="15"/>
  <c r="K325" i="15"/>
  <c r="K326" i="15"/>
  <c r="K327" i="15"/>
  <c r="K328" i="15"/>
  <c r="K329" i="15"/>
  <c r="K330" i="15"/>
  <c r="K331" i="15"/>
  <c r="K332" i="15"/>
  <c r="K333" i="15"/>
  <c r="K334" i="15"/>
  <c r="K335" i="15"/>
  <c r="K336" i="15"/>
  <c r="K337" i="15"/>
  <c r="K338" i="15"/>
  <c r="K339" i="15"/>
  <c r="K340" i="15"/>
  <c r="K341" i="15"/>
  <c r="K342" i="15"/>
  <c r="K343" i="15"/>
  <c r="K344" i="15"/>
  <c r="K345" i="15"/>
  <c r="K346" i="15"/>
  <c r="K347" i="15"/>
  <c r="K348" i="15"/>
  <c r="K349" i="15"/>
  <c r="K350" i="15"/>
  <c r="K351" i="15"/>
  <c r="K352" i="15"/>
  <c r="K353" i="15"/>
  <c r="K354" i="15"/>
  <c r="K355" i="15"/>
  <c r="K356" i="15"/>
  <c r="K357" i="15"/>
  <c r="K358" i="15"/>
  <c r="K359" i="15"/>
  <c r="K360" i="15"/>
  <c r="K361" i="15"/>
  <c r="K362" i="15"/>
  <c r="K363" i="15"/>
  <c r="K364" i="15"/>
  <c r="K365" i="15"/>
  <c r="K366" i="15"/>
  <c r="K367" i="15"/>
  <c r="K368" i="15"/>
  <c r="K369" i="15"/>
  <c r="K370" i="15"/>
  <c r="K371" i="15"/>
  <c r="K372" i="15"/>
  <c r="K373" i="15"/>
  <c r="K374" i="15"/>
  <c r="K375" i="15"/>
  <c r="K376" i="15"/>
  <c r="K377" i="15"/>
  <c r="K378" i="15"/>
  <c r="K379" i="15"/>
  <c r="K380" i="15"/>
  <c r="K381" i="15"/>
  <c r="K382" i="15"/>
  <c r="K383" i="15"/>
  <c r="K384" i="15"/>
  <c r="K385" i="15"/>
  <c r="K386" i="15"/>
  <c r="K387" i="15"/>
  <c r="K388" i="15"/>
  <c r="K389" i="15"/>
  <c r="K390" i="15"/>
  <c r="K391" i="15"/>
  <c r="K392" i="15"/>
  <c r="K393" i="15"/>
  <c r="K394" i="15"/>
  <c r="K395" i="15"/>
  <c r="K396" i="15"/>
  <c r="K397" i="15"/>
  <c r="K398" i="15"/>
  <c r="K399" i="15"/>
  <c r="K400" i="15"/>
  <c r="K401" i="15"/>
  <c r="K402" i="15"/>
  <c r="K403" i="15"/>
  <c r="K404" i="15"/>
  <c r="K405" i="15"/>
  <c r="K406" i="15"/>
  <c r="K407" i="15"/>
  <c r="K408" i="15"/>
  <c r="K409" i="15"/>
  <c r="K410" i="15"/>
  <c r="K411" i="15"/>
  <c r="K412" i="15"/>
  <c r="K413" i="15"/>
  <c r="K414" i="15"/>
  <c r="K415" i="15"/>
  <c r="K416" i="15"/>
  <c r="K417" i="15"/>
  <c r="K418" i="15"/>
  <c r="K419" i="15"/>
  <c r="K420" i="15"/>
  <c r="K421" i="15"/>
  <c r="K422" i="15"/>
  <c r="K423" i="15"/>
  <c r="K424" i="15"/>
  <c r="K425" i="15"/>
  <c r="K426" i="15"/>
  <c r="K427" i="15"/>
  <c r="K428" i="15"/>
  <c r="K429" i="15"/>
  <c r="K430" i="15"/>
  <c r="K431" i="15"/>
  <c r="K432" i="15"/>
  <c r="K433" i="15"/>
  <c r="K434" i="15"/>
  <c r="K435" i="15"/>
  <c r="K436" i="15"/>
  <c r="K437" i="15"/>
  <c r="K438" i="15"/>
  <c r="K439" i="15"/>
  <c r="K440" i="15"/>
  <c r="K441" i="15"/>
  <c r="K442" i="15"/>
  <c r="K443" i="15"/>
  <c r="K444" i="15"/>
  <c r="K445" i="15"/>
  <c r="K446" i="15"/>
  <c r="K447" i="15"/>
  <c r="K448" i="15"/>
  <c r="K449" i="15"/>
  <c r="K450" i="15"/>
  <c r="K451" i="15"/>
  <c r="K452" i="15"/>
  <c r="K453" i="15"/>
  <c r="K454" i="15"/>
  <c r="K455" i="15"/>
  <c r="K456" i="15"/>
  <c r="K457" i="15"/>
  <c r="K458" i="15"/>
  <c r="K459" i="15"/>
  <c r="K460" i="15"/>
  <c r="K461" i="15"/>
  <c r="K462" i="15"/>
  <c r="K463" i="15"/>
  <c r="K464" i="15"/>
  <c r="K465" i="15"/>
  <c r="K466" i="15"/>
  <c r="K467" i="15"/>
  <c r="K468" i="15"/>
  <c r="K469" i="15"/>
  <c r="K470" i="15"/>
  <c r="K471" i="15"/>
  <c r="K472" i="15"/>
  <c r="K473" i="15"/>
  <c r="K474" i="15"/>
  <c r="K475" i="15"/>
  <c r="K476" i="15"/>
  <c r="K477" i="15"/>
  <c r="K478" i="15"/>
  <c r="K479" i="15"/>
  <c r="K480" i="15"/>
  <c r="K481" i="15"/>
  <c r="K482" i="15"/>
  <c r="K483" i="15"/>
  <c r="K484" i="15"/>
  <c r="K485" i="15"/>
  <c r="K486" i="15"/>
  <c r="K487" i="15"/>
  <c r="K488" i="15"/>
  <c r="K489" i="15"/>
  <c r="K490" i="15"/>
  <c r="K491" i="15"/>
  <c r="K492" i="15"/>
  <c r="K493" i="15"/>
  <c r="K494" i="15"/>
  <c r="K495" i="15"/>
  <c r="K496" i="15"/>
  <c r="K497" i="15"/>
  <c r="K498" i="15"/>
  <c r="K499" i="15"/>
  <c r="K500" i="15"/>
  <c r="K501" i="15"/>
  <c r="K502" i="15"/>
  <c r="K503" i="15"/>
  <c r="K504" i="15"/>
  <c r="K505" i="15"/>
  <c r="K506" i="15"/>
  <c r="K507" i="15"/>
  <c r="K508" i="15"/>
  <c r="K509" i="15"/>
  <c r="K510" i="15"/>
  <c r="K511" i="15"/>
  <c r="K512" i="15"/>
  <c r="K513" i="15"/>
  <c r="K514" i="15"/>
  <c r="K515" i="15"/>
  <c r="K516" i="15"/>
  <c r="K517" i="15"/>
  <c r="K518" i="15"/>
  <c r="K519" i="15"/>
  <c r="K520" i="15"/>
  <c r="K521" i="15"/>
  <c r="K522" i="15"/>
  <c r="K523" i="15"/>
  <c r="K524" i="15"/>
  <c r="K525" i="15"/>
  <c r="K526" i="15"/>
  <c r="K527" i="15"/>
  <c r="K528" i="15"/>
  <c r="K529" i="15"/>
  <c r="K530" i="15"/>
  <c r="K531" i="15"/>
  <c r="K532" i="15"/>
  <c r="K533" i="15"/>
  <c r="K534" i="15"/>
  <c r="K535" i="15"/>
  <c r="K536" i="15"/>
  <c r="K537" i="15"/>
  <c r="K538" i="15"/>
  <c r="K539" i="15"/>
  <c r="K540" i="15"/>
  <c r="K541" i="15"/>
  <c r="K542" i="15"/>
  <c r="K543" i="15"/>
  <c r="K544" i="15"/>
  <c r="K545" i="15"/>
  <c r="K546" i="15"/>
  <c r="K547" i="15"/>
  <c r="K548" i="15"/>
  <c r="K549" i="15"/>
  <c r="K550" i="15"/>
  <c r="K551" i="15"/>
  <c r="K552" i="15"/>
  <c r="K553" i="15"/>
  <c r="K554" i="15"/>
  <c r="K555" i="15"/>
  <c r="K556" i="15"/>
  <c r="K557" i="15"/>
  <c r="K558" i="15"/>
  <c r="K559" i="15"/>
  <c r="K560" i="15"/>
  <c r="K561" i="15"/>
  <c r="K562" i="15"/>
  <c r="K563" i="15"/>
  <c r="K564" i="15"/>
  <c r="K565" i="15"/>
  <c r="K566" i="15"/>
  <c r="K567" i="15"/>
  <c r="K568" i="15"/>
  <c r="K569" i="15"/>
  <c r="K570" i="15"/>
  <c r="K571" i="15"/>
  <c r="K572" i="15"/>
  <c r="K573" i="15"/>
  <c r="K574" i="15"/>
  <c r="K575" i="15"/>
  <c r="K576" i="15"/>
  <c r="K577" i="15"/>
  <c r="K578" i="15"/>
  <c r="K579" i="15"/>
  <c r="K580" i="15"/>
  <c r="K581" i="15"/>
  <c r="K582" i="15"/>
  <c r="K583" i="15"/>
  <c r="K584" i="15"/>
  <c r="K585" i="15"/>
  <c r="K586" i="15"/>
  <c r="K587" i="15"/>
  <c r="K588" i="15"/>
  <c r="K589" i="15"/>
  <c r="K590" i="15"/>
  <c r="K591" i="15"/>
  <c r="K592" i="15"/>
  <c r="K593" i="15"/>
  <c r="K594" i="15"/>
  <c r="K595" i="15"/>
  <c r="K596" i="15"/>
  <c r="K597" i="15"/>
  <c r="K598" i="15"/>
  <c r="K599" i="15"/>
  <c r="K600" i="15"/>
  <c r="K601" i="15"/>
  <c r="K602" i="15"/>
  <c r="K603" i="15"/>
  <c r="K604" i="15"/>
  <c r="K605" i="15"/>
  <c r="K606" i="15"/>
  <c r="K607" i="15"/>
  <c r="K608" i="15"/>
  <c r="K609" i="15"/>
  <c r="K610" i="15"/>
  <c r="K611" i="15"/>
  <c r="K612" i="15"/>
  <c r="K613" i="15"/>
  <c r="K614" i="15"/>
  <c r="K615" i="15"/>
  <c r="K616" i="15"/>
  <c r="K617" i="15"/>
  <c r="K618" i="15"/>
  <c r="K619" i="15"/>
  <c r="K620" i="15"/>
  <c r="K621" i="15"/>
  <c r="K622" i="15"/>
  <c r="K623" i="15"/>
  <c r="K624" i="15"/>
  <c r="K625" i="15"/>
  <c r="K626" i="15"/>
  <c r="K627" i="15"/>
  <c r="K628" i="15"/>
  <c r="K629" i="15"/>
  <c r="K630" i="15"/>
  <c r="K631" i="15"/>
  <c r="K632" i="15"/>
  <c r="K633" i="15"/>
  <c r="K634" i="15"/>
  <c r="K635" i="15"/>
  <c r="K636" i="15"/>
  <c r="K637" i="15"/>
  <c r="K638" i="15"/>
  <c r="K639" i="15"/>
  <c r="K640" i="15"/>
  <c r="K641" i="15"/>
  <c r="K642" i="15"/>
  <c r="K643" i="15"/>
  <c r="K644" i="15"/>
  <c r="K645" i="15"/>
  <c r="K646" i="15"/>
  <c r="K647" i="15"/>
  <c r="K648" i="15"/>
  <c r="K649" i="15"/>
  <c r="K650" i="15"/>
  <c r="K651" i="15"/>
  <c r="K652" i="15"/>
  <c r="K653" i="15"/>
  <c r="K654" i="15"/>
  <c r="K655" i="15"/>
  <c r="K656" i="15"/>
  <c r="K657" i="15"/>
  <c r="K658" i="15"/>
  <c r="K659" i="15"/>
  <c r="K660" i="15"/>
  <c r="K661" i="15"/>
  <c r="K662" i="15"/>
  <c r="K663" i="15"/>
  <c r="K664" i="15"/>
  <c r="K665" i="15"/>
  <c r="K666" i="15"/>
  <c r="K667" i="15"/>
  <c r="K668" i="15"/>
  <c r="K669" i="15"/>
  <c r="K670" i="15"/>
  <c r="K671" i="15"/>
  <c r="K672" i="15"/>
  <c r="K673" i="15"/>
  <c r="K674" i="15"/>
  <c r="K675" i="15"/>
  <c r="K676" i="15"/>
  <c r="K677" i="15"/>
  <c r="K678" i="15"/>
  <c r="K679" i="15"/>
  <c r="K680" i="15"/>
  <c r="K681" i="15"/>
  <c r="K682" i="15"/>
  <c r="K683" i="15"/>
  <c r="K684" i="15"/>
  <c r="K685" i="15"/>
  <c r="K686" i="15"/>
  <c r="K687" i="15"/>
  <c r="K688" i="15"/>
  <c r="K689" i="15"/>
  <c r="K690" i="15"/>
  <c r="K691" i="15"/>
  <c r="K692" i="15"/>
  <c r="K693" i="15"/>
  <c r="K694" i="15"/>
  <c r="K695" i="15"/>
  <c r="K696" i="15"/>
  <c r="K697" i="15"/>
  <c r="K698" i="15"/>
  <c r="K699" i="15"/>
  <c r="K700" i="15"/>
  <c r="K701" i="15"/>
  <c r="K702" i="15"/>
  <c r="K703" i="15"/>
  <c r="K704" i="15"/>
  <c r="K705" i="15"/>
  <c r="K706" i="15"/>
  <c r="K707" i="15"/>
  <c r="K708" i="15"/>
  <c r="K709" i="15"/>
  <c r="K710" i="15"/>
  <c r="K711" i="15"/>
  <c r="K712" i="15"/>
  <c r="K713" i="15"/>
  <c r="K714" i="15"/>
  <c r="K715" i="15"/>
  <c r="K716" i="15"/>
  <c r="K717" i="15"/>
  <c r="K718" i="15"/>
  <c r="K719" i="15"/>
  <c r="K720" i="15"/>
  <c r="K721" i="15"/>
  <c r="K722" i="15"/>
  <c r="K723" i="15"/>
  <c r="K724" i="15"/>
  <c r="K725" i="15"/>
  <c r="K726" i="15"/>
  <c r="K727" i="15"/>
  <c r="K728" i="15"/>
  <c r="K729" i="15"/>
  <c r="K730" i="15"/>
  <c r="K731" i="15"/>
  <c r="K732" i="15"/>
  <c r="K733" i="15"/>
  <c r="K734" i="15"/>
  <c r="K735" i="15"/>
  <c r="K736" i="15"/>
  <c r="K737" i="15"/>
  <c r="K738" i="15"/>
  <c r="K739" i="15"/>
  <c r="K740" i="15"/>
  <c r="K741" i="15"/>
  <c r="K742" i="15"/>
  <c r="K743" i="15"/>
  <c r="K744" i="15"/>
  <c r="K745" i="15"/>
  <c r="K746" i="15"/>
  <c r="K747" i="15"/>
  <c r="K748" i="15"/>
  <c r="K749" i="15"/>
  <c r="K750" i="15"/>
  <c r="K751" i="15"/>
  <c r="K752" i="15"/>
  <c r="K753" i="15"/>
  <c r="K754" i="15"/>
  <c r="K755" i="15"/>
  <c r="K756" i="15"/>
  <c r="K757" i="15"/>
  <c r="K758" i="15"/>
  <c r="K759" i="15"/>
  <c r="K760" i="15"/>
  <c r="K761" i="15"/>
  <c r="K762" i="15"/>
  <c r="K763" i="15"/>
  <c r="K764" i="15"/>
  <c r="K765" i="15"/>
  <c r="K766" i="15"/>
  <c r="K767" i="15"/>
  <c r="K768" i="15"/>
  <c r="K769" i="15"/>
  <c r="K770" i="15"/>
  <c r="K771" i="15"/>
  <c r="K772" i="15"/>
  <c r="K773" i="15"/>
  <c r="K774" i="15"/>
  <c r="K775" i="15"/>
  <c r="K776" i="15"/>
  <c r="K777" i="15"/>
  <c r="K778" i="15"/>
  <c r="K779" i="15"/>
  <c r="K780" i="15"/>
  <c r="K781" i="15"/>
  <c r="K782" i="15"/>
  <c r="K783" i="15"/>
  <c r="K784" i="15"/>
  <c r="K785" i="15"/>
  <c r="K786" i="15"/>
  <c r="K787" i="15"/>
  <c r="K788" i="15"/>
  <c r="K789" i="15"/>
  <c r="K790" i="15"/>
  <c r="K791" i="15"/>
  <c r="K792" i="15"/>
  <c r="K793" i="15"/>
  <c r="K794" i="15"/>
  <c r="K795" i="15"/>
  <c r="K796" i="15"/>
  <c r="K797" i="15"/>
  <c r="K798" i="15"/>
  <c r="K799" i="15"/>
  <c r="K800" i="15"/>
  <c r="K801" i="15"/>
  <c r="K802" i="15"/>
  <c r="K803" i="15"/>
  <c r="K804" i="15"/>
  <c r="K805" i="15"/>
  <c r="K806" i="15"/>
  <c r="K807" i="15"/>
  <c r="K808" i="15"/>
  <c r="K809" i="15"/>
  <c r="K810" i="15"/>
  <c r="K811" i="15"/>
  <c r="K812" i="15"/>
  <c r="K813" i="15"/>
  <c r="K814" i="15"/>
  <c r="K815" i="15"/>
  <c r="K816" i="15"/>
  <c r="K817" i="15"/>
  <c r="K818" i="15"/>
  <c r="K819" i="15"/>
  <c r="K820" i="15"/>
  <c r="K821" i="15"/>
  <c r="K822" i="15"/>
  <c r="K823" i="15"/>
  <c r="K824" i="15"/>
  <c r="K825" i="15"/>
  <c r="K826" i="15"/>
  <c r="K827" i="15"/>
  <c r="K828" i="15"/>
  <c r="K829" i="15"/>
  <c r="K830" i="15"/>
  <c r="K831" i="15"/>
  <c r="K832" i="15"/>
  <c r="K833" i="15"/>
  <c r="K834" i="15"/>
  <c r="K835" i="15"/>
  <c r="K836" i="15"/>
  <c r="K837" i="15"/>
  <c r="K838" i="15"/>
  <c r="K839" i="15"/>
  <c r="K840" i="15"/>
  <c r="K841" i="15"/>
  <c r="K842" i="15"/>
  <c r="K843" i="15"/>
  <c r="K844" i="15"/>
  <c r="K845" i="15"/>
  <c r="K846" i="15"/>
  <c r="K847" i="15"/>
  <c r="K848" i="15"/>
  <c r="K849" i="15"/>
  <c r="K850" i="15"/>
  <c r="K851" i="15"/>
  <c r="K852" i="15"/>
  <c r="K853" i="15"/>
  <c r="K854" i="15"/>
  <c r="K855" i="15"/>
  <c r="K856" i="15"/>
  <c r="K857" i="15"/>
  <c r="K858" i="15"/>
  <c r="K859" i="15"/>
  <c r="K860" i="15"/>
  <c r="K861" i="15"/>
  <c r="K862" i="15"/>
  <c r="K863" i="15"/>
  <c r="K864" i="15"/>
  <c r="K865" i="15"/>
  <c r="K866" i="15"/>
  <c r="K867" i="15"/>
  <c r="K868" i="15"/>
  <c r="K869" i="15"/>
  <c r="K870" i="15"/>
  <c r="K871" i="15"/>
  <c r="K872" i="15"/>
  <c r="K873" i="15"/>
  <c r="K874" i="15"/>
  <c r="K875" i="15"/>
  <c r="K876" i="15"/>
  <c r="K877" i="15"/>
  <c r="K878" i="15"/>
  <c r="K879" i="15"/>
  <c r="K880" i="15"/>
  <c r="K881" i="15"/>
  <c r="K882" i="15"/>
  <c r="K883" i="15"/>
  <c r="K884" i="15"/>
  <c r="K885" i="15"/>
  <c r="K886" i="15"/>
  <c r="K887" i="15"/>
  <c r="K888" i="15"/>
  <c r="K889" i="15"/>
  <c r="K890" i="15"/>
  <c r="K891" i="15"/>
  <c r="K892" i="15"/>
  <c r="K893" i="15"/>
  <c r="K894" i="15"/>
  <c r="K895" i="15"/>
  <c r="K896" i="15"/>
  <c r="K897" i="15"/>
  <c r="K898" i="15"/>
  <c r="K899" i="15"/>
  <c r="K900" i="15"/>
  <c r="K901" i="15"/>
  <c r="K902" i="15"/>
  <c r="K903" i="15"/>
  <c r="K904" i="15"/>
  <c r="K905" i="15"/>
  <c r="K906" i="15"/>
  <c r="K907" i="15"/>
  <c r="K908" i="15"/>
  <c r="K909" i="15"/>
  <c r="K910" i="15"/>
  <c r="K911" i="15"/>
  <c r="K912" i="15"/>
  <c r="K913" i="15"/>
  <c r="K914" i="15"/>
  <c r="K915" i="15"/>
  <c r="K916" i="15"/>
  <c r="K917" i="15"/>
  <c r="K918" i="15"/>
  <c r="K919" i="15"/>
  <c r="K920" i="15"/>
  <c r="K921" i="15"/>
  <c r="K922" i="15"/>
  <c r="K923" i="15"/>
  <c r="K924" i="15"/>
  <c r="K925" i="15"/>
  <c r="K926" i="15"/>
  <c r="K927" i="15"/>
  <c r="K928" i="15"/>
  <c r="K929" i="15"/>
  <c r="K930" i="15"/>
  <c r="K931" i="15"/>
  <c r="K932" i="15"/>
  <c r="K933" i="15"/>
  <c r="K934" i="15"/>
  <c r="K935" i="15"/>
  <c r="K936" i="15"/>
  <c r="K937" i="15"/>
  <c r="K938" i="15"/>
  <c r="K939" i="15"/>
  <c r="K940" i="15"/>
  <c r="K941" i="15"/>
  <c r="K942" i="15"/>
  <c r="K943" i="15"/>
  <c r="K944" i="15"/>
  <c r="K945" i="15"/>
  <c r="K946" i="15"/>
  <c r="K947" i="15"/>
  <c r="K948" i="15"/>
  <c r="K949" i="15"/>
  <c r="K950" i="15"/>
  <c r="K951" i="15"/>
  <c r="K952" i="15"/>
  <c r="K953" i="15"/>
  <c r="K954" i="15"/>
  <c r="K955" i="15"/>
  <c r="K956" i="15"/>
  <c r="K957" i="15"/>
  <c r="K958" i="15"/>
  <c r="K959" i="15"/>
  <c r="K960" i="15"/>
  <c r="K961" i="15"/>
  <c r="K962" i="15"/>
  <c r="K963" i="15"/>
  <c r="K964" i="15"/>
  <c r="K965" i="15"/>
  <c r="K966" i="15"/>
  <c r="K967" i="15"/>
  <c r="K968" i="15"/>
  <c r="K969" i="15"/>
  <c r="K970" i="15"/>
  <c r="K971" i="15"/>
  <c r="K972" i="15"/>
  <c r="K973" i="15"/>
  <c r="K974" i="15"/>
  <c r="K975" i="15"/>
  <c r="K976" i="15"/>
  <c r="K977" i="15"/>
  <c r="K978" i="15"/>
  <c r="K979" i="15"/>
  <c r="K980" i="15"/>
  <c r="K981" i="15"/>
  <c r="K982" i="15"/>
  <c r="K983" i="15"/>
  <c r="K984" i="15"/>
  <c r="K985" i="15"/>
  <c r="K986" i="15"/>
  <c r="K987" i="15"/>
  <c r="K988" i="15"/>
  <c r="K989" i="15"/>
  <c r="K990" i="15"/>
  <c r="K991" i="15"/>
  <c r="K992" i="15"/>
  <c r="K993" i="15"/>
  <c r="K994" i="15"/>
  <c r="K995" i="15"/>
  <c r="K996" i="15"/>
  <c r="K997" i="15"/>
  <c r="K998" i="15"/>
  <c r="K999" i="15"/>
  <c r="K1000" i="15"/>
  <c r="K1001" i="15"/>
  <c r="K1002" i="15"/>
  <c r="K1003" i="15"/>
  <c r="K1004" i="15"/>
  <c r="K1005" i="15"/>
  <c r="K1006" i="15"/>
  <c r="K1007" i="15"/>
  <c r="K1008" i="15"/>
  <c r="K1009" i="15"/>
  <c r="K1010" i="15"/>
  <c r="K1011" i="15"/>
  <c r="K1012" i="15"/>
  <c r="K1013" i="15"/>
  <c r="K1014" i="15"/>
  <c r="K1015" i="15"/>
  <c r="K1016" i="15"/>
  <c r="K1017" i="15"/>
  <c r="K1018" i="15"/>
  <c r="K1019" i="15"/>
  <c r="K1020" i="15"/>
  <c r="K1021" i="15"/>
  <c r="K1022" i="15"/>
  <c r="K1023" i="15"/>
  <c r="K1024" i="15"/>
  <c r="K1025" i="15"/>
  <c r="K1026" i="15"/>
  <c r="K1027" i="15"/>
  <c r="K1028" i="15"/>
  <c r="K1029" i="15"/>
  <c r="K1030" i="15"/>
  <c r="K1031" i="15"/>
  <c r="K1032" i="15"/>
  <c r="K1033" i="15"/>
  <c r="K1034" i="15"/>
  <c r="K1035" i="15"/>
  <c r="K1036" i="15"/>
  <c r="K1037" i="15"/>
  <c r="K1038" i="15"/>
  <c r="K1039" i="15"/>
  <c r="K1040" i="15"/>
  <c r="K1041" i="15"/>
  <c r="K1042" i="15"/>
  <c r="K1043" i="15"/>
  <c r="K1044" i="15"/>
  <c r="K1045" i="15"/>
  <c r="K1046" i="15"/>
  <c r="K1047" i="15"/>
  <c r="K1048" i="15"/>
  <c r="K1049" i="15"/>
  <c r="K1050" i="15"/>
  <c r="K1051" i="15"/>
  <c r="K1052" i="15"/>
  <c r="K1053" i="15"/>
  <c r="K1054" i="15"/>
  <c r="K1055" i="15"/>
  <c r="K1056" i="15"/>
  <c r="K1057" i="15"/>
  <c r="K1058" i="15"/>
  <c r="K1059" i="15"/>
  <c r="K1060" i="15"/>
  <c r="K1061" i="15"/>
  <c r="K1062" i="15"/>
  <c r="K1063" i="15"/>
  <c r="K1064" i="15"/>
  <c r="K1065" i="15"/>
  <c r="K1066" i="15"/>
  <c r="K1067" i="15"/>
  <c r="K1068" i="15"/>
  <c r="K1069" i="15"/>
  <c r="K1070" i="15"/>
  <c r="K1071" i="15"/>
  <c r="K1072" i="15"/>
  <c r="K1073" i="15"/>
  <c r="K1074" i="15"/>
  <c r="K1075" i="15"/>
  <c r="K1076" i="15"/>
  <c r="K1077" i="15"/>
  <c r="K1078" i="15"/>
  <c r="K1079" i="15"/>
  <c r="K1080" i="15"/>
  <c r="K1081" i="15"/>
  <c r="K1082" i="15"/>
  <c r="K1083" i="15"/>
  <c r="K1084" i="15"/>
  <c r="K1085" i="15"/>
  <c r="K1086" i="15"/>
  <c r="K1087" i="15"/>
  <c r="K1088" i="15"/>
  <c r="K1089" i="15"/>
  <c r="K1090" i="15"/>
  <c r="K1091" i="15"/>
  <c r="K1092" i="15"/>
  <c r="K1093" i="15"/>
  <c r="K1094" i="15"/>
  <c r="K1095" i="15"/>
  <c r="K1096" i="15"/>
  <c r="K1097" i="15"/>
  <c r="K1098" i="15"/>
  <c r="K1099" i="15"/>
  <c r="K1100" i="15"/>
  <c r="K1101" i="15"/>
  <c r="K1102" i="15"/>
  <c r="K1103" i="15"/>
  <c r="K1104" i="15"/>
  <c r="K1105" i="15"/>
  <c r="K1106" i="15"/>
  <c r="K1107" i="15"/>
  <c r="K1108" i="15"/>
  <c r="K1109" i="15"/>
  <c r="K1110" i="15"/>
  <c r="K1111" i="15"/>
  <c r="K1112" i="15"/>
  <c r="K1113" i="15"/>
  <c r="K1114" i="15"/>
  <c r="K1115" i="15"/>
  <c r="K1116" i="15"/>
  <c r="K1117" i="15"/>
  <c r="K1118" i="15"/>
  <c r="K1119" i="15"/>
  <c r="K1120" i="15"/>
  <c r="K1121" i="15"/>
  <c r="K1122" i="15"/>
  <c r="K1123" i="15"/>
  <c r="K1124" i="15"/>
  <c r="K1125" i="15"/>
  <c r="K1126" i="15"/>
  <c r="K1127" i="15"/>
  <c r="K1128" i="15"/>
  <c r="K1129" i="15"/>
  <c r="K1130" i="15"/>
  <c r="K1131" i="15"/>
  <c r="K1132" i="15"/>
  <c r="K1133" i="15"/>
  <c r="K1134" i="15"/>
  <c r="K1135" i="15"/>
  <c r="K1136" i="15"/>
  <c r="K1137" i="15"/>
  <c r="K1138" i="15"/>
  <c r="K1139" i="15"/>
  <c r="K1140" i="15"/>
  <c r="K1141" i="15"/>
  <c r="K1142" i="15"/>
  <c r="K1143" i="15"/>
  <c r="K1144" i="15"/>
  <c r="K1145" i="15"/>
  <c r="K1146" i="15"/>
  <c r="K1147" i="15"/>
  <c r="K1148" i="15"/>
  <c r="K1149" i="15"/>
  <c r="K1150" i="15"/>
  <c r="K1151" i="15"/>
  <c r="K1152" i="15"/>
  <c r="K1153" i="15"/>
  <c r="K1154" i="15"/>
  <c r="K1155" i="15"/>
  <c r="K1156" i="15"/>
  <c r="K1157" i="15"/>
  <c r="K1158" i="15"/>
  <c r="K1159" i="15"/>
  <c r="K1160" i="15"/>
  <c r="K1161" i="15"/>
  <c r="K1162" i="15"/>
  <c r="K1163" i="15"/>
  <c r="K1164" i="15"/>
  <c r="K1165" i="15"/>
  <c r="K1166" i="15"/>
  <c r="K1167" i="15"/>
  <c r="K1168" i="15"/>
  <c r="K1169" i="15"/>
  <c r="K1170" i="15"/>
  <c r="K1171" i="15"/>
  <c r="K1172" i="15"/>
  <c r="K1173" i="15"/>
  <c r="K1174" i="15"/>
  <c r="K1175" i="15"/>
  <c r="K1176" i="15"/>
  <c r="K1177" i="15"/>
  <c r="K1178" i="15"/>
  <c r="K1179" i="15"/>
  <c r="K1180" i="15"/>
  <c r="K1181" i="15"/>
  <c r="K1182" i="15"/>
  <c r="K1183" i="15"/>
  <c r="K1184" i="15"/>
  <c r="K1185" i="15"/>
  <c r="K1186" i="15"/>
  <c r="K1187" i="15"/>
  <c r="K1188" i="15"/>
  <c r="K1189" i="15"/>
  <c r="K1190" i="15"/>
  <c r="K1191" i="15"/>
  <c r="K1192" i="15"/>
  <c r="K1193" i="15"/>
  <c r="K1194" i="15"/>
  <c r="K1195" i="15"/>
  <c r="K1196" i="15"/>
  <c r="K1197" i="15"/>
  <c r="K1198" i="15"/>
  <c r="K1199" i="15"/>
  <c r="K1200" i="15"/>
  <c r="K1201" i="15"/>
  <c r="K1202" i="15"/>
  <c r="K1203" i="15"/>
  <c r="K1204" i="15"/>
  <c r="K1205" i="15"/>
  <c r="K1206" i="15"/>
  <c r="K1207" i="15"/>
  <c r="K1208" i="15"/>
  <c r="K1209" i="15"/>
  <c r="K1210" i="15"/>
  <c r="K1211" i="15"/>
  <c r="K1212" i="15"/>
  <c r="K1213" i="15"/>
  <c r="K1214" i="15"/>
  <c r="K1215" i="15"/>
  <c r="K1216" i="15"/>
  <c r="K1217" i="15"/>
  <c r="K1218" i="15"/>
  <c r="K1219" i="15"/>
  <c r="K1220" i="15"/>
  <c r="K1221" i="15"/>
  <c r="K1222" i="15"/>
  <c r="K1223" i="15"/>
  <c r="K1224" i="15"/>
  <c r="K1225" i="15"/>
  <c r="K1226" i="15"/>
  <c r="K1227" i="15"/>
  <c r="K1228" i="15"/>
  <c r="K1229" i="15"/>
  <c r="K1230" i="15"/>
  <c r="K1231" i="15"/>
  <c r="K1232" i="15"/>
  <c r="K1233" i="15"/>
  <c r="K1234" i="15"/>
  <c r="K1235" i="15"/>
  <c r="K1236" i="15"/>
  <c r="K1237" i="15"/>
  <c r="K1238" i="15"/>
  <c r="K1239" i="15"/>
  <c r="K1240" i="15"/>
  <c r="K1241" i="15"/>
  <c r="K1242" i="15"/>
  <c r="K1243" i="15"/>
  <c r="K1244" i="15"/>
  <c r="K1245" i="15"/>
  <c r="K1246" i="15"/>
  <c r="K1247" i="15"/>
  <c r="K1248" i="15"/>
  <c r="K1249" i="15"/>
  <c r="K1250" i="15"/>
  <c r="K1251" i="15"/>
  <c r="K1252" i="15"/>
  <c r="K1253" i="15"/>
  <c r="K1254" i="15"/>
  <c r="K1255" i="15"/>
  <c r="K1256" i="15"/>
  <c r="K1257" i="15"/>
  <c r="K1258" i="15"/>
  <c r="K1259" i="15"/>
  <c r="K1260" i="15"/>
  <c r="K1261" i="15"/>
  <c r="K1262" i="15"/>
  <c r="K1263" i="15"/>
  <c r="K1264" i="15"/>
  <c r="K1265" i="15"/>
  <c r="K1266" i="15"/>
  <c r="K1267" i="15"/>
  <c r="K1268" i="15"/>
  <c r="K1269" i="15"/>
  <c r="K1270" i="15"/>
  <c r="K1271" i="15"/>
  <c r="K1272" i="15"/>
  <c r="K1273" i="15"/>
  <c r="K1274" i="15"/>
  <c r="K1275" i="15"/>
  <c r="K1276" i="15"/>
  <c r="K1277" i="15"/>
  <c r="K1278" i="15"/>
  <c r="K1279" i="15"/>
  <c r="K1280" i="15"/>
  <c r="K1281" i="15"/>
  <c r="K1282" i="15"/>
  <c r="K1283" i="15"/>
  <c r="K1284" i="15"/>
  <c r="K1285" i="15"/>
  <c r="K1286" i="15"/>
  <c r="K1287" i="15"/>
  <c r="K1288" i="15"/>
  <c r="K1289" i="15"/>
  <c r="K1290" i="15"/>
  <c r="K1291" i="15"/>
  <c r="K1292" i="15"/>
  <c r="K1293" i="15"/>
  <c r="K1294" i="15"/>
  <c r="K1295" i="15"/>
  <c r="K1296" i="15"/>
  <c r="K1297" i="15"/>
  <c r="K1298" i="15"/>
  <c r="K1299" i="15"/>
  <c r="K1300" i="15"/>
  <c r="K1301" i="15"/>
  <c r="K1302" i="15"/>
  <c r="K1303" i="15"/>
  <c r="K1304" i="15"/>
  <c r="K1305" i="15"/>
  <c r="K1306" i="15"/>
  <c r="K1307" i="15"/>
  <c r="K1308" i="15"/>
  <c r="K1309" i="15"/>
  <c r="K1310" i="15"/>
  <c r="K1311" i="15"/>
  <c r="K1312" i="15"/>
  <c r="K1313" i="15"/>
  <c r="K1314" i="15"/>
  <c r="K1315" i="15"/>
  <c r="K1316" i="15"/>
  <c r="K1317" i="15"/>
  <c r="K1318" i="15"/>
  <c r="K1319" i="15"/>
  <c r="K1320" i="15"/>
  <c r="K1321" i="15"/>
  <c r="K1322" i="15"/>
  <c r="K1323" i="15"/>
  <c r="K1324" i="15"/>
  <c r="K1325" i="15"/>
  <c r="K1326" i="15"/>
  <c r="K1327" i="15"/>
  <c r="K1328" i="15"/>
  <c r="K1329" i="15"/>
  <c r="K1330" i="15"/>
  <c r="K1331" i="15"/>
  <c r="K1332" i="15"/>
  <c r="K1333" i="15"/>
  <c r="K1334" i="15"/>
  <c r="K1335" i="15"/>
  <c r="K1336" i="15"/>
  <c r="K1337" i="15"/>
  <c r="K1338" i="15"/>
  <c r="K1339" i="15"/>
  <c r="K1340" i="15"/>
  <c r="K1341" i="15"/>
  <c r="K1342" i="15"/>
  <c r="K1343" i="15"/>
  <c r="K1344" i="15"/>
  <c r="K1345" i="15"/>
  <c r="K1346" i="15"/>
  <c r="K1347" i="15"/>
  <c r="K1348" i="15"/>
  <c r="K1349" i="15"/>
  <c r="K1350" i="15"/>
  <c r="K1351" i="15"/>
  <c r="K1352" i="15"/>
  <c r="K1353" i="15"/>
  <c r="K1354" i="15"/>
  <c r="K1355" i="15"/>
  <c r="K1356" i="15"/>
  <c r="K1357" i="15"/>
  <c r="K1358" i="15"/>
  <c r="K1359" i="15"/>
  <c r="K1360" i="15"/>
  <c r="K1361" i="15"/>
  <c r="K1362" i="15"/>
  <c r="K1363" i="15"/>
  <c r="K1364" i="15"/>
  <c r="K1365" i="15"/>
  <c r="K1366" i="15"/>
  <c r="K1367" i="15"/>
  <c r="K1368" i="15"/>
  <c r="K1369" i="15"/>
  <c r="K1370" i="15"/>
  <c r="K1371" i="15"/>
  <c r="K1372" i="15"/>
  <c r="K1373" i="15"/>
  <c r="K1374" i="15"/>
  <c r="K1375" i="15"/>
  <c r="K1376" i="15"/>
  <c r="K1377" i="15"/>
  <c r="K1378" i="15"/>
  <c r="K1379" i="15"/>
  <c r="K1380" i="15"/>
  <c r="K1381" i="15"/>
  <c r="K1382" i="15"/>
  <c r="K1383" i="15"/>
  <c r="K1384" i="15"/>
  <c r="K1385" i="15"/>
  <c r="K1386" i="15"/>
  <c r="K1387" i="15"/>
  <c r="K1388" i="15"/>
  <c r="K1389" i="15"/>
  <c r="K1390" i="15"/>
  <c r="K1391" i="15"/>
  <c r="K1392" i="15"/>
  <c r="K1393" i="15"/>
  <c r="K1394" i="15"/>
  <c r="K1395" i="15"/>
  <c r="K1396" i="15"/>
  <c r="K1397" i="15"/>
  <c r="K1398" i="15"/>
  <c r="K1399" i="15"/>
  <c r="K1400" i="15"/>
  <c r="K1401" i="15"/>
  <c r="K1402" i="15"/>
  <c r="K1403" i="15"/>
  <c r="K1404" i="15"/>
  <c r="K1405" i="15"/>
  <c r="K1406" i="15"/>
  <c r="K1407" i="15"/>
  <c r="K1408" i="15"/>
  <c r="K1409" i="15"/>
  <c r="K1410" i="15"/>
  <c r="K1411" i="15"/>
  <c r="K1412" i="15"/>
  <c r="K1413" i="15"/>
  <c r="K1414" i="15"/>
  <c r="K1415" i="15"/>
  <c r="K1416" i="15"/>
  <c r="K1417" i="15"/>
  <c r="K1418" i="15"/>
  <c r="K1419" i="15"/>
  <c r="K1420" i="15"/>
  <c r="K1421" i="15"/>
  <c r="K1422" i="15"/>
  <c r="K1423" i="15"/>
  <c r="K1424" i="15"/>
  <c r="K1425" i="15"/>
  <c r="K1426" i="15"/>
  <c r="K1427" i="15"/>
  <c r="K1428" i="15"/>
  <c r="K1429" i="15"/>
  <c r="K1430" i="15"/>
  <c r="K1431" i="15"/>
  <c r="K1432" i="15"/>
  <c r="K1433" i="15"/>
  <c r="K1434" i="15"/>
  <c r="K1435" i="15"/>
  <c r="K1436" i="15"/>
  <c r="K1437" i="15"/>
  <c r="K1438" i="15"/>
  <c r="K1439" i="15"/>
  <c r="K1440" i="15"/>
  <c r="K1441" i="15"/>
  <c r="K1442" i="15"/>
  <c r="K1443" i="15"/>
  <c r="K1444" i="15"/>
  <c r="K1445" i="15"/>
  <c r="K1446" i="15"/>
  <c r="K1447" i="15"/>
  <c r="K1448" i="15"/>
  <c r="K1449" i="15"/>
  <c r="K1450" i="15"/>
  <c r="K1451" i="15"/>
  <c r="K1452" i="15"/>
  <c r="K1453" i="15"/>
  <c r="K1454" i="15"/>
  <c r="K1455" i="15"/>
  <c r="K1456" i="15"/>
  <c r="K1457" i="15"/>
  <c r="K1458" i="15"/>
  <c r="K1459" i="15"/>
  <c r="K1460" i="15"/>
  <c r="K1461" i="15"/>
  <c r="K1462" i="15"/>
  <c r="K1463" i="15"/>
  <c r="K1464" i="15"/>
  <c r="K1465" i="15"/>
  <c r="K1466" i="15"/>
  <c r="K1467" i="15"/>
  <c r="K1468" i="15"/>
  <c r="K1469" i="15"/>
  <c r="K1470" i="15"/>
  <c r="K1471" i="15"/>
  <c r="K1472" i="15"/>
  <c r="K1473" i="15"/>
  <c r="K1474" i="15"/>
  <c r="K1475" i="15"/>
  <c r="K1476" i="15"/>
  <c r="K1477" i="15"/>
  <c r="K1478" i="15"/>
  <c r="K1479" i="15"/>
  <c r="K1480" i="15"/>
  <c r="K1481" i="15"/>
  <c r="K1482" i="15"/>
  <c r="K1483" i="15"/>
  <c r="K1484" i="15"/>
  <c r="K1485" i="15"/>
  <c r="K1486" i="15"/>
  <c r="K1487" i="15"/>
  <c r="K1488" i="15"/>
  <c r="K1489" i="15"/>
  <c r="K1490" i="15"/>
  <c r="K1491" i="15"/>
  <c r="K1492" i="15"/>
  <c r="K1493" i="15"/>
  <c r="K1494" i="15"/>
  <c r="K1495" i="15"/>
  <c r="K1496" i="15"/>
  <c r="K1497" i="15"/>
  <c r="K1498" i="15"/>
  <c r="K1499" i="15"/>
  <c r="K1500" i="15"/>
  <c r="K1501" i="15"/>
  <c r="K1502" i="15"/>
  <c r="K1503" i="15"/>
  <c r="K1504" i="15"/>
  <c r="K1505" i="15"/>
  <c r="K1506" i="15"/>
  <c r="K1507" i="15"/>
  <c r="K1508" i="15"/>
  <c r="K1509" i="15"/>
  <c r="K1510" i="15"/>
  <c r="K1511" i="15"/>
  <c r="K1512" i="15"/>
  <c r="K1513" i="15"/>
  <c r="K1514" i="15"/>
  <c r="K1515" i="15"/>
  <c r="K1516" i="15"/>
  <c r="K1517" i="15"/>
  <c r="K1518" i="15"/>
  <c r="K1519" i="15"/>
  <c r="K1520" i="15"/>
  <c r="K1521" i="15"/>
  <c r="K1522" i="15"/>
  <c r="K1523" i="15"/>
  <c r="K1524" i="15"/>
  <c r="K1525" i="15"/>
  <c r="K1526" i="15"/>
  <c r="K1527" i="15"/>
  <c r="K1528" i="15"/>
  <c r="K1529" i="15"/>
  <c r="K1530" i="15"/>
  <c r="K1531" i="15"/>
  <c r="K1532" i="15"/>
  <c r="K1533" i="15"/>
  <c r="K1534" i="15"/>
  <c r="K1535" i="15"/>
  <c r="K1536" i="15"/>
  <c r="K1537" i="15"/>
  <c r="K1538" i="15"/>
  <c r="K1539" i="15"/>
  <c r="K1540" i="15"/>
  <c r="K1541" i="15"/>
  <c r="K1542" i="15"/>
  <c r="K1543" i="15"/>
  <c r="K1544" i="15"/>
  <c r="K1545" i="15"/>
  <c r="K1546" i="15"/>
  <c r="K1547" i="15"/>
  <c r="K1548" i="15"/>
  <c r="K1549" i="15"/>
  <c r="K1550" i="15"/>
  <c r="K1551" i="15"/>
  <c r="K1552" i="15"/>
  <c r="K1553" i="15"/>
  <c r="K1554" i="15"/>
  <c r="K1555" i="15"/>
  <c r="K1556" i="15"/>
  <c r="K1557" i="15"/>
  <c r="K1558" i="15"/>
  <c r="K1559" i="15"/>
  <c r="K1560" i="15"/>
  <c r="K1561" i="15"/>
  <c r="K1562" i="15"/>
  <c r="K1563" i="15"/>
  <c r="K1564" i="15"/>
  <c r="K1565" i="15"/>
  <c r="K1566" i="15"/>
  <c r="K1567" i="15"/>
  <c r="K1568" i="15"/>
  <c r="K1569" i="15"/>
  <c r="K1570" i="15"/>
  <c r="K1571" i="15"/>
  <c r="K1572" i="15"/>
  <c r="K1573" i="15"/>
  <c r="K1574" i="15"/>
  <c r="K1575" i="15"/>
  <c r="K1576" i="15"/>
  <c r="K1577" i="15"/>
  <c r="K1578" i="15"/>
  <c r="K1579" i="15"/>
  <c r="K1580" i="15"/>
  <c r="K1581" i="15"/>
  <c r="K1582" i="15"/>
  <c r="K1583" i="15"/>
  <c r="K1584" i="15"/>
  <c r="K1585" i="15"/>
  <c r="K1586" i="15"/>
  <c r="K1587" i="15"/>
  <c r="K1588" i="15"/>
  <c r="K1589" i="15"/>
  <c r="K1590" i="15"/>
  <c r="K1591" i="15"/>
  <c r="K1592" i="15"/>
  <c r="K1593" i="15"/>
  <c r="K1594" i="15"/>
  <c r="K1595" i="15"/>
  <c r="K1596" i="15"/>
  <c r="K1597" i="15"/>
  <c r="K1598" i="15"/>
  <c r="K1599" i="15"/>
  <c r="K1600" i="15"/>
  <c r="K1601" i="15"/>
  <c r="K1602" i="15"/>
  <c r="K1603" i="15"/>
  <c r="K1604" i="15"/>
  <c r="K1605" i="15"/>
  <c r="K1606" i="15"/>
  <c r="K1607" i="15"/>
  <c r="K1608" i="15"/>
  <c r="K1609" i="15"/>
  <c r="K1610" i="15"/>
  <c r="K1611" i="15"/>
  <c r="K1612" i="15"/>
  <c r="K1613" i="15"/>
  <c r="K1614" i="15"/>
  <c r="K1615" i="15"/>
  <c r="K1616" i="15"/>
  <c r="K1617" i="15"/>
  <c r="K1618" i="15"/>
  <c r="K1619" i="15"/>
  <c r="K1620" i="15"/>
  <c r="K1621" i="15"/>
  <c r="K1622" i="15"/>
  <c r="K1623" i="15"/>
  <c r="K1624" i="15"/>
  <c r="K1625" i="15"/>
  <c r="K1626" i="15"/>
  <c r="K1627" i="15"/>
  <c r="K1628" i="15"/>
  <c r="K1629" i="15"/>
  <c r="K1630" i="15"/>
  <c r="K1631" i="15"/>
  <c r="K1632" i="15"/>
  <c r="K1633" i="15"/>
  <c r="K1634" i="15"/>
  <c r="K1635" i="15"/>
  <c r="K1636" i="15"/>
  <c r="K1637" i="15"/>
  <c r="K1638" i="15"/>
  <c r="K1639" i="15"/>
  <c r="K1640" i="15"/>
  <c r="K1641" i="15"/>
  <c r="K1642" i="15"/>
  <c r="K1643" i="15"/>
  <c r="K1644" i="15"/>
  <c r="K1645" i="15"/>
  <c r="K1646" i="15"/>
  <c r="K1647" i="15"/>
  <c r="K1648" i="15"/>
  <c r="K1649" i="15"/>
  <c r="K1650" i="15"/>
  <c r="K1651" i="15"/>
  <c r="K1652" i="15"/>
  <c r="K1653" i="15"/>
  <c r="K1654" i="15"/>
  <c r="K1655" i="15"/>
  <c r="K1656" i="15"/>
  <c r="K1657" i="15"/>
  <c r="K1658" i="15"/>
  <c r="K1659" i="15"/>
  <c r="K1660" i="15"/>
  <c r="K1661" i="15"/>
  <c r="K1662" i="15"/>
  <c r="K1663" i="15"/>
  <c r="K1664" i="15"/>
  <c r="K1665" i="15"/>
  <c r="K1666" i="15"/>
  <c r="K1667" i="15"/>
  <c r="K1668" i="15"/>
  <c r="K1669" i="15"/>
  <c r="K1670" i="15"/>
  <c r="K1671" i="15"/>
  <c r="K1672" i="15"/>
  <c r="K1673" i="15"/>
  <c r="K1674" i="15"/>
  <c r="K1675" i="15"/>
  <c r="K1676" i="15"/>
  <c r="K1677" i="15"/>
  <c r="K1678" i="15"/>
  <c r="K1679" i="15"/>
  <c r="K1680" i="15"/>
  <c r="K1681" i="15"/>
  <c r="K1682" i="15"/>
  <c r="K1683" i="15"/>
  <c r="K1684" i="15"/>
  <c r="K1685" i="15"/>
  <c r="K1686" i="15"/>
  <c r="K1687" i="15"/>
  <c r="K1688" i="15"/>
  <c r="K1689" i="15"/>
  <c r="K1690" i="15"/>
  <c r="K1691" i="15"/>
  <c r="K1692" i="15"/>
  <c r="K1693" i="15"/>
  <c r="K1694" i="15"/>
  <c r="K1695" i="15"/>
  <c r="K1696" i="15"/>
  <c r="K1697" i="15"/>
  <c r="K1698" i="15"/>
  <c r="K1699" i="15"/>
  <c r="K1700" i="15"/>
  <c r="K1701" i="15"/>
  <c r="K1702" i="15"/>
  <c r="K1703" i="15"/>
  <c r="K1704" i="15"/>
  <c r="K1705" i="15"/>
  <c r="K1706" i="15"/>
  <c r="K1707" i="15"/>
  <c r="K1708" i="15"/>
  <c r="K1709" i="15"/>
  <c r="K1710" i="15"/>
  <c r="K1711" i="15"/>
  <c r="K1712" i="15"/>
  <c r="K1713" i="15"/>
  <c r="K1714" i="15"/>
  <c r="K1715" i="15"/>
  <c r="K1716" i="15"/>
  <c r="K1717" i="15"/>
  <c r="K1718" i="15"/>
  <c r="K1719" i="15"/>
  <c r="K1720" i="15"/>
  <c r="K1721" i="15"/>
  <c r="K1722" i="15"/>
  <c r="K1723" i="15"/>
  <c r="K1724" i="15"/>
  <c r="K1725" i="15"/>
  <c r="K1726" i="15"/>
  <c r="K1727" i="15"/>
  <c r="K1728" i="15"/>
  <c r="K1729" i="15"/>
  <c r="K1730" i="15"/>
  <c r="K1731" i="15"/>
  <c r="K1732" i="15"/>
  <c r="K1733" i="15"/>
  <c r="K1734" i="15"/>
  <c r="K1735" i="15"/>
  <c r="K1736" i="15"/>
  <c r="K1737" i="15"/>
  <c r="K1738" i="15"/>
  <c r="K1739" i="15"/>
  <c r="K1740" i="15"/>
  <c r="K1741" i="15"/>
  <c r="K1742" i="15"/>
  <c r="K1743" i="15"/>
  <c r="K1744" i="15"/>
  <c r="K1745" i="15"/>
  <c r="K1746" i="15"/>
  <c r="K1747" i="15"/>
  <c r="K1748" i="15"/>
  <c r="K1749" i="15"/>
  <c r="K1750" i="15"/>
  <c r="K1751" i="15"/>
  <c r="K1752" i="15"/>
  <c r="K1753" i="15"/>
  <c r="K1754" i="15"/>
  <c r="K1755" i="15"/>
  <c r="K1756" i="15"/>
  <c r="K1757" i="15"/>
  <c r="K1758" i="15"/>
  <c r="K1759" i="15"/>
  <c r="K1760" i="15"/>
  <c r="K1761" i="15"/>
  <c r="K1762" i="15"/>
  <c r="K1763" i="15"/>
  <c r="K1764" i="15"/>
  <c r="K1765" i="15"/>
  <c r="K1766" i="15"/>
  <c r="K1767" i="15"/>
  <c r="K1768" i="15"/>
  <c r="K1769" i="15"/>
  <c r="K1770" i="15"/>
  <c r="K1771" i="15"/>
  <c r="K1772" i="15"/>
  <c r="K1773" i="15"/>
  <c r="K1774" i="15"/>
  <c r="K1775" i="15"/>
  <c r="K1776" i="15"/>
  <c r="K1777" i="15"/>
  <c r="K1778" i="15"/>
  <c r="K1779" i="15"/>
  <c r="K1780" i="15"/>
  <c r="K1781" i="15"/>
  <c r="K1782" i="15"/>
  <c r="K1783" i="15"/>
  <c r="K1784" i="15"/>
  <c r="K1785" i="15"/>
  <c r="K1786" i="15"/>
  <c r="K1787" i="15"/>
  <c r="K1788" i="15"/>
  <c r="K1789" i="15"/>
  <c r="K1790" i="15"/>
  <c r="K1791" i="15"/>
  <c r="K1792" i="15"/>
  <c r="K1793" i="15"/>
  <c r="K1794" i="15"/>
  <c r="K1795" i="15"/>
  <c r="K1796" i="15"/>
  <c r="K1797" i="15"/>
  <c r="K1798" i="15"/>
  <c r="K1799" i="15"/>
  <c r="K1800" i="15"/>
  <c r="K1801" i="15"/>
  <c r="K1802" i="15"/>
  <c r="K1803" i="15"/>
  <c r="K1804" i="15"/>
  <c r="K1805" i="15"/>
  <c r="K1806" i="15"/>
  <c r="K1807" i="15"/>
  <c r="K1808" i="15"/>
  <c r="K1809" i="15"/>
  <c r="K1810" i="15"/>
  <c r="K1811" i="15"/>
  <c r="K1812" i="15"/>
  <c r="K1813" i="15"/>
  <c r="K1814" i="15"/>
  <c r="K1815" i="15"/>
  <c r="K1816" i="15"/>
  <c r="K1817" i="15"/>
  <c r="K1818" i="15"/>
  <c r="K1819" i="15"/>
  <c r="K1820" i="15"/>
  <c r="K1821" i="15"/>
  <c r="K1822" i="15"/>
  <c r="K1823" i="15"/>
  <c r="K1824" i="15"/>
  <c r="K1825" i="15"/>
  <c r="K1826" i="15"/>
  <c r="K1827" i="15"/>
  <c r="K1828" i="15"/>
  <c r="K1829" i="15"/>
  <c r="K1830" i="15"/>
  <c r="K1831" i="15"/>
  <c r="K1832" i="15"/>
  <c r="K1833" i="15"/>
  <c r="K1834" i="15"/>
  <c r="K1835" i="15"/>
  <c r="K1836" i="15"/>
  <c r="K1837" i="15"/>
  <c r="K1838" i="15"/>
  <c r="K1839" i="15"/>
  <c r="K1840" i="15"/>
  <c r="K1841" i="15"/>
  <c r="K1842" i="15"/>
  <c r="K1843" i="15"/>
  <c r="K1844" i="15"/>
  <c r="K1845" i="15"/>
  <c r="K1846" i="15"/>
  <c r="K1847" i="15"/>
  <c r="K1848" i="15"/>
  <c r="K1849" i="15"/>
  <c r="K1850" i="15"/>
  <c r="K1851" i="15"/>
  <c r="K1852" i="15"/>
  <c r="K1853" i="15"/>
  <c r="K1854" i="15"/>
  <c r="K1855" i="15"/>
  <c r="K1856" i="15"/>
  <c r="K1857" i="15"/>
  <c r="K1858" i="15"/>
  <c r="K1859" i="15"/>
  <c r="K1860" i="15"/>
  <c r="K1861" i="15"/>
  <c r="K1862" i="15"/>
  <c r="K1863" i="15"/>
  <c r="K1864" i="15"/>
  <c r="K1865" i="15"/>
  <c r="K1866" i="15"/>
  <c r="K1867" i="15"/>
  <c r="K1868" i="15"/>
  <c r="K1869" i="15"/>
  <c r="K1870" i="15"/>
  <c r="K1871" i="15"/>
  <c r="K1872" i="15"/>
  <c r="K1873" i="15"/>
  <c r="K1874" i="15"/>
  <c r="K1875" i="15"/>
  <c r="K1876" i="15"/>
  <c r="K1877" i="15"/>
  <c r="K1878" i="15"/>
  <c r="K1879" i="15"/>
  <c r="K1880" i="15"/>
  <c r="K1881" i="15"/>
  <c r="K1882" i="15"/>
  <c r="K1883" i="15"/>
  <c r="K1884" i="15"/>
  <c r="K1885" i="15"/>
  <c r="K1886" i="15"/>
  <c r="K1887" i="15"/>
  <c r="K1888" i="15"/>
  <c r="K1889" i="15"/>
  <c r="K1890" i="15"/>
  <c r="K1891" i="15"/>
  <c r="K1892" i="15"/>
  <c r="K1893" i="15"/>
  <c r="K1894" i="15"/>
  <c r="K1895" i="15"/>
  <c r="K1896" i="15"/>
  <c r="K1897" i="15"/>
  <c r="K1898" i="15"/>
  <c r="K1899" i="15"/>
  <c r="K1900" i="15"/>
  <c r="K1901" i="15"/>
  <c r="K1902" i="15"/>
  <c r="K1903" i="15"/>
  <c r="K1904" i="15"/>
  <c r="K1905" i="15"/>
  <c r="K1906" i="15"/>
  <c r="K1907" i="15"/>
  <c r="K1908" i="15"/>
  <c r="K1909" i="15"/>
  <c r="K1910" i="15"/>
  <c r="K1911" i="15"/>
  <c r="K1912" i="15"/>
  <c r="K1913" i="15"/>
  <c r="K1914" i="15"/>
  <c r="K1915" i="15"/>
  <c r="K1916" i="15"/>
  <c r="K1917" i="15"/>
  <c r="K1918" i="15"/>
  <c r="K1919" i="15"/>
  <c r="K1920" i="15"/>
  <c r="K1921" i="15"/>
  <c r="K1922" i="15"/>
  <c r="K1923" i="15"/>
  <c r="K1924" i="15"/>
  <c r="K1925" i="15"/>
  <c r="K1926" i="15"/>
  <c r="K1927" i="15"/>
  <c r="K1928" i="15"/>
  <c r="K1929" i="15"/>
  <c r="K1930" i="15"/>
  <c r="K1931" i="15"/>
  <c r="K1932" i="15"/>
  <c r="K1933" i="15"/>
  <c r="K1934" i="15"/>
  <c r="K1935" i="15"/>
  <c r="K1936" i="15"/>
  <c r="K1937" i="15"/>
  <c r="K1938" i="15"/>
  <c r="K1939" i="15"/>
  <c r="K1940" i="15"/>
  <c r="K1941" i="15"/>
  <c r="K1942" i="15"/>
  <c r="K1943" i="15"/>
  <c r="K1944" i="15"/>
  <c r="K1945" i="15"/>
  <c r="K1946" i="15"/>
  <c r="K1947" i="15"/>
  <c r="K1948" i="15"/>
  <c r="K1949" i="15"/>
  <c r="K1950" i="15"/>
  <c r="K1951" i="15"/>
  <c r="K1952" i="15"/>
  <c r="K1953" i="15"/>
  <c r="K1954" i="15"/>
  <c r="K1955" i="15"/>
  <c r="K1956" i="15"/>
  <c r="K1957" i="15"/>
  <c r="K1958" i="15"/>
  <c r="K1959" i="15"/>
  <c r="K1960" i="15"/>
  <c r="K1961" i="15"/>
  <c r="K1962" i="15"/>
  <c r="K1963" i="15"/>
  <c r="K1964" i="15"/>
  <c r="K1965" i="15"/>
  <c r="K1966" i="15"/>
  <c r="K1967" i="15"/>
  <c r="K1968" i="15"/>
  <c r="K1969" i="15"/>
  <c r="K1970" i="15"/>
  <c r="K1971" i="15"/>
  <c r="K1972" i="15"/>
  <c r="K1973" i="15"/>
  <c r="K1974" i="15"/>
  <c r="K1975" i="15"/>
  <c r="K1976" i="15"/>
  <c r="K1977" i="15"/>
  <c r="K1978" i="15"/>
  <c r="K1979" i="15"/>
  <c r="K1980" i="15"/>
  <c r="K1981" i="15"/>
  <c r="K1982" i="15"/>
  <c r="K1983" i="15"/>
  <c r="K1984" i="15"/>
  <c r="K1985" i="15"/>
  <c r="K1986" i="15"/>
  <c r="K1987" i="15"/>
  <c r="K1988" i="15"/>
  <c r="K1989" i="15"/>
  <c r="K1990" i="15"/>
  <c r="K1991" i="15"/>
  <c r="K1992" i="15"/>
  <c r="K1993" i="15"/>
  <c r="K1994" i="15"/>
  <c r="K1995" i="15"/>
  <c r="K1996" i="15"/>
  <c r="K1997" i="15"/>
  <c r="K1998" i="15"/>
  <c r="K1999" i="15"/>
  <c r="K2000" i="15"/>
  <c r="K2001" i="15"/>
  <c r="K2002" i="15"/>
  <c r="K2003" i="15"/>
  <c r="K2004" i="15"/>
  <c r="K2005" i="15"/>
  <c r="K2006" i="15"/>
  <c r="K2007" i="15"/>
  <c r="K2008" i="15"/>
  <c r="K2009" i="15"/>
  <c r="K2010" i="15"/>
  <c r="K2011" i="15"/>
  <c r="K2012" i="15"/>
  <c r="K2013" i="15"/>
  <c r="K2014" i="15"/>
  <c r="K2015" i="15"/>
  <c r="K2016" i="15"/>
  <c r="K2017" i="15"/>
  <c r="K2018" i="15"/>
  <c r="K2019" i="15"/>
  <c r="K2020" i="15"/>
  <c r="K2021" i="15"/>
  <c r="K2022" i="15"/>
  <c r="K2023" i="15"/>
  <c r="K2024" i="15"/>
  <c r="K2025" i="15"/>
  <c r="K2026" i="15"/>
  <c r="K2027" i="15"/>
  <c r="K2028" i="15"/>
  <c r="K2029" i="15"/>
  <c r="K2030" i="15"/>
  <c r="K2031" i="15"/>
  <c r="K2032" i="15"/>
  <c r="K2033" i="15"/>
  <c r="K2034" i="15"/>
  <c r="K2035" i="15"/>
  <c r="K2036" i="15"/>
  <c r="K2037" i="15"/>
  <c r="K2038" i="15"/>
  <c r="K2039" i="15"/>
  <c r="K2040" i="15"/>
  <c r="K2041" i="15"/>
  <c r="K2042" i="15"/>
  <c r="K2043" i="15"/>
  <c r="K2044" i="15"/>
  <c r="K2045" i="15"/>
  <c r="K2046" i="15"/>
  <c r="K2047" i="15"/>
  <c r="K2048" i="15"/>
  <c r="K2049" i="15"/>
  <c r="K2050" i="15"/>
  <c r="K2051" i="15"/>
  <c r="K2052" i="15"/>
  <c r="K2053" i="15"/>
  <c r="K2054" i="15"/>
  <c r="K2055" i="15"/>
  <c r="K2056" i="15"/>
  <c r="K2057" i="15"/>
  <c r="K2058" i="15"/>
  <c r="K2059" i="15"/>
  <c r="K2060" i="15"/>
  <c r="K2061" i="15"/>
  <c r="K2062" i="15"/>
  <c r="K2063" i="15"/>
  <c r="K2064" i="15"/>
  <c r="K2065" i="15"/>
  <c r="K2066" i="15"/>
  <c r="K2067" i="15"/>
  <c r="K2068" i="15"/>
  <c r="K2069" i="15"/>
  <c r="K2070" i="15"/>
  <c r="K2071" i="15"/>
  <c r="K2072" i="15"/>
  <c r="K2073" i="15"/>
  <c r="K2074" i="15"/>
  <c r="K2075" i="15"/>
  <c r="K2076" i="15"/>
  <c r="K2077" i="15"/>
  <c r="K2078" i="15"/>
  <c r="K2079" i="15"/>
  <c r="K2080" i="15"/>
  <c r="K2081" i="15"/>
  <c r="K2082" i="15"/>
  <c r="K2083" i="15"/>
  <c r="K2084" i="15"/>
  <c r="K2085" i="15"/>
  <c r="K2086" i="15"/>
  <c r="K2087" i="15"/>
  <c r="K2088" i="15"/>
  <c r="K2089" i="15"/>
  <c r="K2090" i="15"/>
  <c r="K2091" i="15"/>
  <c r="K2092" i="15"/>
  <c r="K2093" i="15"/>
  <c r="K2094" i="15"/>
  <c r="K2095" i="15"/>
  <c r="K2096" i="15"/>
  <c r="K2097" i="15"/>
  <c r="K2098" i="15"/>
  <c r="K2099" i="15"/>
  <c r="K2100" i="15"/>
  <c r="K2101" i="15"/>
  <c r="K2102" i="15"/>
  <c r="K2103" i="15"/>
  <c r="K2104" i="15"/>
  <c r="K2105" i="15"/>
  <c r="K2106" i="15"/>
  <c r="K2107" i="15"/>
  <c r="K2108" i="15"/>
  <c r="K2109" i="15"/>
  <c r="K2110" i="15"/>
  <c r="K2111" i="15"/>
  <c r="K2112" i="15"/>
  <c r="K2113" i="15"/>
  <c r="K2114" i="15"/>
  <c r="K2115" i="15"/>
  <c r="K2116" i="15"/>
  <c r="K2117" i="15"/>
  <c r="K2118" i="15"/>
  <c r="K2119" i="15"/>
  <c r="K2120" i="15"/>
  <c r="K2121" i="15"/>
  <c r="K2122" i="15"/>
  <c r="K2123" i="15"/>
  <c r="K2124" i="15"/>
  <c r="K2125" i="15"/>
  <c r="K2126" i="15"/>
  <c r="K2127" i="15"/>
  <c r="K2128" i="15"/>
  <c r="K2129" i="15"/>
  <c r="K2130" i="15"/>
  <c r="K2131" i="15"/>
  <c r="K2132" i="15"/>
  <c r="K2133" i="15"/>
  <c r="K2134" i="15"/>
  <c r="K2135" i="15"/>
  <c r="K2136" i="15"/>
  <c r="K2137" i="15"/>
  <c r="K2138" i="15"/>
  <c r="K2139" i="15"/>
  <c r="K2140" i="15"/>
  <c r="K2141" i="15"/>
  <c r="K2142" i="15"/>
  <c r="K2143" i="15"/>
  <c r="K2144" i="15"/>
  <c r="K2145" i="15"/>
  <c r="K2146" i="15"/>
  <c r="K2147" i="15"/>
  <c r="K2148" i="15"/>
  <c r="K2149" i="15"/>
  <c r="K2150" i="15"/>
  <c r="K2151" i="15"/>
  <c r="K2152" i="15"/>
  <c r="K2153" i="15"/>
  <c r="K2154" i="15"/>
  <c r="K2155" i="15"/>
  <c r="K2156" i="15"/>
  <c r="K2157" i="15"/>
  <c r="K2158" i="15"/>
  <c r="K2159" i="15"/>
  <c r="K2160" i="15"/>
  <c r="K2161" i="15"/>
  <c r="K2162" i="15"/>
  <c r="K2163" i="15"/>
  <c r="K2164" i="15"/>
  <c r="K2165" i="15"/>
  <c r="K2166" i="15"/>
  <c r="K2167" i="15"/>
  <c r="K2168" i="15"/>
  <c r="K2169" i="15"/>
  <c r="K2170" i="15"/>
  <c r="K2171" i="15"/>
  <c r="K2172" i="15"/>
  <c r="K2173" i="15"/>
  <c r="K2174" i="15"/>
  <c r="K2175" i="15"/>
  <c r="K2176" i="15"/>
  <c r="K2177" i="15"/>
  <c r="K2178" i="15"/>
  <c r="K2179" i="15"/>
  <c r="K2180" i="15"/>
  <c r="K2181" i="15"/>
  <c r="K2182" i="15"/>
  <c r="K2183" i="15"/>
  <c r="K2184" i="15"/>
  <c r="K2185" i="15"/>
  <c r="K2186" i="15"/>
  <c r="K2187" i="15"/>
  <c r="K2188" i="15"/>
  <c r="K2189" i="15"/>
  <c r="K2190" i="15"/>
  <c r="K2191" i="15"/>
  <c r="K2192" i="15"/>
  <c r="K2193" i="15"/>
  <c r="K2194" i="15"/>
  <c r="K2195" i="15"/>
  <c r="K2196" i="15"/>
  <c r="K2197" i="15"/>
  <c r="K2198" i="15"/>
  <c r="K2199" i="15"/>
  <c r="K2200" i="15"/>
  <c r="K2201" i="15"/>
  <c r="K2202" i="15"/>
  <c r="K2203" i="15"/>
  <c r="K2204" i="15"/>
  <c r="K2205" i="15"/>
  <c r="K2206" i="15"/>
  <c r="K2207" i="15"/>
  <c r="K2208" i="15"/>
  <c r="K2209" i="15"/>
  <c r="K2210" i="15"/>
  <c r="K2211" i="15"/>
  <c r="K2212" i="15"/>
  <c r="K2213" i="15"/>
  <c r="K2214" i="15"/>
  <c r="K2215" i="15"/>
  <c r="K2216" i="15"/>
  <c r="K2217" i="15"/>
  <c r="K2218" i="15"/>
  <c r="K2219" i="15"/>
  <c r="K2220" i="15"/>
  <c r="K2221" i="15"/>
  <c r="K2222" i="15"/>
  <c r="K2223" i="15"/>
  <c r="K2224" i="15"/>
  <c r="K2225" i="15"/>
  <c r="K2226" i="15"/>
  <c r="K2227" i="15"/>
  <c r="K2228" i="15"/>
  <c r="K2229" i="15"/>
  <c r="K2230" i="15"/>
  <c r="K2231" i="15"/>
  <c r="K2232" i="15"/>
  <c r="K2233" i="15"/>
  <c r="K2234" i="15"/>
  <c r="K2235" i="15"/>
  <c r="K2236" i="15"/>
  <c r="K2237" i="15"/>
  <c r="K2238" i="15"/>
  <c r="K2239" i="15"/>
  <c r="K2240" i="15"/>
  <c r="K2241" i="15"/>
  <c r="K2242" i="15"/>
  <c r="K2243" i="15"/>
  <c r="K2244" i="15"/>
  <c r="K2245" i="15"/>
  <c r="K2246" i="15"/>
  <c r="K2247" i="15"/>
  <c r="K2248" i="15"/>
  <c r="K2249" i="15"/>
  <c r="K2250" i="15"/>
  <c r="K2251" i="15"/>
  <c r="K2252" i="15"/>
  <c r="K2253" i="15"/>
  <c r="K2254" i="15"/>
  <c r="K2255" i="15"/>
  <c r="K2256" i="15"/>
  <c r="K2257" i="15"/>
  <c r="K2258" i="15"/>
  <c r="K2259" i="15"/>
  <c r="K2260" i="15"/>
  <c r="K2261" i="15"/>
  <c r="K2262" i="15"/>
  <c r="K2263" i="15"/>
  <c r="K2264" i="15"/>
  <c r="K2265" i="15"/>
  <c r="K2266" i="15"/>
  <c r="K2267" i="15"/>
  <c r="K2268" i="15"/>
  <c r="K2269" i="15"/>
  <c r="K2270" i="15"/>
  <c r="K2271" i="15"/>
  <c r="K2272" i="15"/>
  <c r="K2273" i="15"/>
  <c r="K2274" i="15"/>
  <c r="K2275" i="15"/>
  <c r="K2276" i="15"/>
  <c r="K2277" i="15"/>
  <c r="K2278" i="15"/>
  <c r="K2279" i="15"/>
  <c r="K2280" i="15"/>
  <c r="K2281" i="15"/>
  <c r="K2282" i="15"/>
  <c r="K2283" i="15"/>
  <c r="K2284" i="15"/>
  <c r="K2285" i="15"/>
  <c r="K2286" i="15"/>
  <c r="K2287" i="15"/>
  <c r="K2288" i="15"/>
  <c r="K2289" i="15"/>
  <c r="K2290" i="15"/>
  <c r="K2291" i="15"/>
  <c r="K2292" i="15"/>
  <c r="K2293" i="15"/>
  <c r="K2294" i="15"/>
  <c r="K2295" i="15"/>
  <c r="K2296" i="15"/>
  <c r="K2297" i="15"/>
  <c r="K2298" i="15"/>
  <c r="K2299" i="15"/>
  <c r="K2300" i="15"/>
  <c r="K2301" i="15"/>
  <c r="K2302" i="15"/>
  <c r="K2303" i="15"/>
  <c r="K2304" i="15"/>
  <c r="K2305" i="15"/>
  <c r="K2306" i="15"/>
  <c r="K2307" i="15"/>
  <c r="K2308" i="15"/>
  <c r="K2309" i="15"/>
  <c r="K2310" i="15"/>
  <c r="K2311" i="15"/>
  <c r="K2312" i="15"/>
  <c r="K2313" i="15"/>
  <c r="K2314" i="15"/>
  <c r="K2315" i="15"/>
  <c r="K2316" i="15"/>
  <c r="K2317" i="15"/>
  <c r="K2318" i="15"/>
  <c r="K2319" i="15"/>
  <c r="K2320" i="15"/>
  <c r="K2321" i="15"/>
  <c r="K2322" i="15"/>
  <c r="K2323" i="15"/>
  <c r="K2324" i="15"/>
  <c r="K2325" i="15"/>
  <c r="K2326" i="15"/>
  <c r="K2327" i="15"/>
  <c r="K2328" i="15"/>
  <c r="K2329" i="15"/>
  <c r="K2330" i="15"/>
  <c r="K2331" i="15"/>
  <c r="K2332" i="15"/>
  <c r="K2333" i="15"/>
  <c r="K2334" i="15"/>
  <c r="K2335" i="15"/>
  <c r="K2336" i="15"/>
  <c r="K2337" i="15"/>
  <c r="K2338" i="15"/>
  <c r="K2339" i="15"/>
  <c r="K2340" i="15"/>
  <c r="K2341" i="15"/>
  <c r="K2342" i="15"/>
  <c r="K2343" i="15"/>
  <c r="K2344" i="15"/>
  <c r="K2345" i="15"/>
  <c r="K2346" i="15"/>
  <c r="K2347" i="15"/>
  <c r="K2348" i="15"/>
  <c r="K2349" i="15"/>
  <c r="K2350" i="15"/>
  <c r="K2351" i="15"/>
  <c r="K2352" i="15"/>
  <c r="K2353" i="15"/>
  <c r="K2354" i="15"/>
  <c r="K2355" i="15"/>
  <c r="K2356" i="15"/>
  <c r="K2357" i="15"/>
  <c r="K2358" i="15"/>
  <c r="K2359" i="15"/>
  <c r="K2360" i="15"/>
  <c r="K2361" i="15"/>
  <c r="K2362" i="15"/>
  <c r="K2363" i="15"/>
  <c r="K2364" i="15"/>
  <c r="K2365" i="15"/>
  <c r="K2366" i="15"/>
  <c r="K2367" i="15"/>
  <c r="K2368" i="15"/>
  <c r="K2369" i="15"/>
  <c r="K2370" i="15"/>
  <c r="K2371" i="15"/>
  <c r="K2372" i="15"/>
  <c r="K2373" i="15"/>
  <c r="K2374" i="15"/>
  <c r="K2375" i="15"/>
  <c r="K2376" i="15"/>
  <c r="K2377" i="15"/>
  <c r="K2378" i="15"/>
  <c r="K2379" i="15"/>
  <c r="K2380" i="15"/>
  <c r="K2381" i="15"/>
  <c r="K2382" i="15"/>
  <c r="K2383" i="15"/>
  <c r="K2384" i="15"/>
  <c r="K2385" i="15"/>
  <c r="K2386" i="15"/>
  <c r="K2387" i="15"/>
  <c r="K2388" i="15"/>
  <c r="K2389" i="15"/>
  <c r="K2390" i="15"/>
  <c r="K2391" i="15"/>
  <c r="K2392" i="15"/>
  <c r="K2393" i="15"/>
  <c r="K2394" i="15"/>
  <c r="K2395" i="15"/>
  <c r="K2396" i="15"/>
  <c r="K2397" i="15"/>
  <c r="K2398" i="15"/>
  <c r="K2399" i="15"/>
  <c r="K2400" i="15"/>
  <c r="K2401" i="15"/>
  <c r="K2402" i="15"/>
  <c r="K2403" i="15"/>
  <c r="K2404" i="15"/>
  <c r="K2405" i="15"/>
  <c r="K2406" i="15"/>
  <c r="K2407" i="15"/>
  <c r="K2408" i="15"/>
  <c r="K2409" i="15"/>
  <c r="K2410" i="15"/>
  <c r="K2411" i="15"/>
  <c r="K2412" i="15"/>
  <c r="K2413" i="15"/>
  <c r="K2414" i="15"/>
  <c r="K2415" i="15"/>
  <c r="K2416" i="15"/>
  <c r="K2417" i="15"/>
  <c r="K2418" i="15"/>
  <c r="K2419" i="15"/>
  <c r="K2420" i="15"/>
  <c r="K2421" i="15"/>
  <c r="K2422" i="15"/>
  <c r="K2423" i="15"/>
  <c r="K2424" i="15"/>
  <c r="K2425" i="15"/>
  <c r="K2426" i="15"/>
  <c r="K2427" i="15"/>
  <c r="K2428" i="15"/>
  <c r="K2429" i="15"/>
  <c r="K2430" i="15"/>
  <c r="K2431" i="15"/>
  <c r="K2432" i="15"/>
  <c r="K2433" i="15"/>
  <c r="K2434" i="15"/>
  <c r="K2435" i="15"/>
  <c r="K2436" i="15"/>
  <c r="K2437" i="15"/>
  <c r="K2438" i="15"/>
  <c r="K2439" i="15"/>
  <c r="K2440" i="15"/>
  <c r="K2441" i="15"/>
  <c r="K2442" i="15"/>
  <c r="K2443" i="15"/>
  <c r="K2444" i="15"/>
  <c r="K2445" i="15"/>
  <c r="K2446" i="15"/>
  <c r="K2447" i="15"/>
  <c r="K2448" i="15"/>
  <c r="K2449" i="15"/>
  <c r="K2450" i="15"/>
  <c r="K2451" i="15"/>
  <c r="K2452" i="15"/>
  <c r="K2453" i="15"/>
  <c r="K2454" i="15"/>
  <c r="K2455" i="15"/>
  <c r="K2456" i="15"/>
  <c r="K2457" i="15"/>
  <c r="K2458" i="15"/>
  <c r="K2459" i="15"/>
  <c r="K2460" i="15"/>
  <c r="K2461" i="15"/>
  <c r="K2462" i="15"/>
  <c r="K2463" i="15"/>
  <c r="K2464" i="15"/>
  <c r="K2465" i="15"/>
  <c r="K2466" i="15"/>
  <c r="K2467" i="15"/>
  <c r="K2468" i="15"/>
  <c r="K2469" i="15"/>
  <c r="K2470" i="15"/>
  <c r="K2471" i="15"/>
  <c r="K2472" i="15"/>
  <c r="K2473" i="15"/>
  <c r="K2474" i="15"/>
  <c r="K2475" i="15"/>
  <c r="K2476" i="15"/>
  <c r="K2477" i="15"/>
  <c r="K2478" i="15"/>
  <c r="K2479" i="15"/>
  <c r="K2480" i="15"/>
  <c r="K2481" i="15"/>
  <c r="K2482" i="15"/>
  <c r="K2483" i="15"/>
  <c r="K2484" i="15"/>
  <c r="K2485" i="15"/>
  <c r="K2486" i="15"/>
  <c r="K2487" i="15"/>
  <c r="K2488" i="15"/>
  <c r="K2489" i="15"/>
  <c r="K2490" i="15"/>
  <c r="K2491" i="15"/>
  <c r="K2492" i="15"/>
  <c r="K2493" i="15"/>
  <c r="K2494" i="15"/>
  <c r="K2495" i="15"/>
  <c r="K2496" i="15"/>
  <c r="K2497" i="15"/>
  <c r="K2498" i="15"/>
  <c r="K2499" i="15"/>
  <c r="K2500" i="15"/>
  <c r="K2501" i="15"/>
  <c r="K2502" i="15"/>
  <c r="K2503" i="15"/>
  <c r="K2504" i="15"/>
  <c r="K2505" i="15"/>
  <c r="K2506" i="15"/>
  <c r="K2507" i="15"/>
  <c r="K2508" i="15"/>
  <c r="K2509" i="15"/>
  <c r="K2510" i="15"/>
  <c r="K2511" i="15"/>
  <c r="K2512" i="15"/>
  <c r="K2513" i="15"/>
  <c r="K2514" i="15"/>
  <c r="K2515" i="15"/>
  <c r="K2516" i="15"/>
  <c r="K2517" i="15"/>
  <c r="K2518" i="15"/>
  <c r="K2519" i="15"/>
  <c r="K2520" i="15"/>
  <c r="K2521" i="15"/>
  <c r="K2522" i="15"/>
  <c r="K2523" i="15"/>
  <c r="K2524" i="15"/>
  <c r="K2525" i="15"/>
  <c r="K2526" i="15"/>
  <c r="K2527" i="15"/>
  <c r="K2528" i="15"/>
  <c r="K2529" i="15"/>
  <c r="K2530" i="15"/>
  <c r="K2531" i="15"/>
  <c r="K2532" i="15"/>
  <c r="K2533" i="15"/>
  <c r="K2534" i="15"/>
  <c r="K2535" i="15"/>
  <c r="K2536" i="15"/>
  <c r="K2537" i="15"/>
  <c r="K2538" i="15"/>
  <c r="K2539" i="15"/>
  <c r="K2540" i="15"/>
  <c r="K2541" i="15"/>
  <c r="K2542" i="15"/>
  <c r="K2543" i="15"/>
  <c r="K2544" i="15"/>
  <c r="K2545" i="15"/>
  <c r="K2546" i="15"/>
  <c r="K2547" i="15"/>
  <c r="K2548" i="15"/>
  <c r="K2549" i="15"/>
  <c r="K2550" i="15"/>
  <c r="K2551" i="15"/>
  <c r="K2552" i="15"/>
  <c r="K2553" i="15"/>
  <c r="K2554" i="15"/>
  <c r="K2555" i="15"/>
  <c r="K2556" i="15"/>
  <c r="K2557" i="15"/>
  <c r="K2558" i="15"/>
  <c r="K2559" i="15"/>
  <c r="K2560" i="15"/>
  <c r="K2561" i="15"/>
  <c r="K2562" i="15"/>
  <c r="K2563" i="15"/>
  <c r="K2564" i="15"/>
  <c r="K2565" i="15"/>
  <c r="K2566" i="15"/>
  <c r="K2567" i="15"/>
  <c r="K2568" i="15"/>
  <c r="K2569" i="15"/>
  <c r="K2570" i="15"/>
  <c r="K2571" i="15"/>
  <c r="K2572" i="15"/>
  <c r="K2573" i="15"/>
  <c r="K2574" i="15"/>
  <c r="K2575" i="15"/>
  <c r="K2576" i="15"/>
  <c r="K2577" i="15"/>
  <c r="K2578" i="15"/>
  <c r="K2579" i="15"/>
  <c r="K2580" i="15"/>
  <c r="K2581" i="15"/>
  <c r="K2582" i="15"/>
  <c r="K2583" i="15"/>
  <c r="K2584" i="15"/>
  <c r="K2585" i="15"/>
  <c r="K2586" i="15"/>
  <c r="K2587" i="15"/>
  <c r="K2588" i="15"/>
  <c r="K2589" i="15"/>
  <c r="K2590" i="15"/>
  <c r="K2591" i="15"/>
  <c r="K2592" i="15"/>
  <c r="K2593" i="15"/>
  <c r="K2594" i="15"/>
  <c r="K2595" i="15"/>
  <c r="K2596" i="15"/>
  <c r="K2597" i="15"/>
  <c r="K2598" i="15"/>
  <c r="K2599" i="15"/>
  <c r="K2600" i="15"/>
  <c r="K2601" i="15"/>
  <c r="K2602" i="15"/>
  <c r="K2603" i="15"/>
  <c r="K2604" i="15"/>
  <c r="K2605" i="15"/>
  <c r="K2606" i="15"/>
  <c r="K2607" i="15"/>
  <c r="K2608" i="15"/>
  <c r="K2609" i="15"/>
  <c r="K2610" i="15"/>
  <c r="K2611" i="15"/>
  <c r="K2612" i="15"/>
  <c r="K2613" i="15"/>
  <c r="K2614" i="15"/>
  <c r="K2615" i="15"/>
  <c r="K2616" i="15"/>
  <c r="K2617" i="15"/>
  <c r="K2618" i="15"/>
  <c r="K2619" i="15"/>
  <c r="K2620" i="15"/>
  <c r="K2621" i="15"/>
  <c r="K2622" i="15"/>
  <c r="K2623" i="15"/>
  <c r="K2624" i="15"/>
  <c r="K2625" i="15"/>
  <c r="K2626" i="15"/>
  <c r="K2627" i="15"/>
  <c r="K2628" i="15"/>
  <c r="K2629" i="15"/>
  <c r="K2630" i="15"/>
  <c r="K2631" i="15"/>
  <c r="K2632" i="15"/>
  <c r="K2633" i="15"/>
  <c r="K2634" i="15"/>
  <c r="K2635" i="15"/>
  <c r="K2636" i="15"/>
  <c r="K2637" i="15"/>
  <c r="K2638" i="15"/>
  <c r="K2639" i="15"/>
  <c r="K2640" i="15"/>
  <c r="K2641" i="15"/>
  <c r="K2642" i="15"/>
  <c r="K2643" i="15"/>
  <c r="K2644" i="15"/>
  <c r="K2645" i="15"/>
  <c r="K2646" i="15"/>
  <c r="K2647" i="15"/>
  <c r="K2648" i="15"/>
  <c r="K2649" i="15"/>
  <c r="K2650" i="15"/>
  <c r="K2651" i="15"/>
  <c r="K2652" i="15"/>
  <c r="K2653" i="15"/>
  <c r="K2654" i="15"/>
  <c r="K2655" i="15"/>
  <c r="K2656" i="15"/>
  <c r="K2657" i="15"/>
  <c r="K2658" i="15"/>
  <c r="K2659" i="15"/>
  <c r="K2660" i="15"/>
  <c r="K2661" i="15"/>
  <c r="K2662" i="15"/>
  <c r="K2663" i="15"/>
  <c r="K2664" i="15"/>
  <c r="K2665" i="15"/>
  <c r="K2666" i="15"/>
  <c r="K2667" i="15"/>
  <c r="K2668" i="15"/>
  <c r="K2669" i="15"/>
  <c r="K2670" i="15"/>
  <c r="K2671" i="15"/>
  <c r="K2672" i="15"/>
  <c r="K2673" i="15"/>
  <c r="K2674" i="15"/>
  <c r="K2675" i="15"/>
  <c r="K2676" i="15"/>
  <c r="K2677" i="15"/>
  <c r="K2678" i="15"/>
  <c r="K2679" i="15"/>
  <c r="K2680" i="15"/>
  <c r="K2681" i="15"/>
  <c r="K2682" i="15"/>
  <c r="K2683" i="15"/>
  <c r="K2684" i="15"/>
  <c r="K2685" i="15"/>
  <c r="K2686" i="15"/>
  <c r="K2687" i="15"/>
  <c r="K2688" i="15"/>
  <c r="K2689" i="15"/>
  <c r="K2690" i="15"/>
  <c r="K2691" i="15"/>
  <c r="K2692" i="15"/>
  <c r="K2693" i="15"/>
  <c r="K2694" i="15"/>
  <c r="K2695" i="15"/>
  <c r="K2696" i="15"/>
  <c r="K2697" i="15"/>
  <c r="K2698" i="15"/>
  <c r="K2699" i="15"/>
  <c r="K2700" i="15"/>
  <c r="K2701" i="15"/>
  <c r="K2702" i="15"/>
  <c r="K2703" i="15"/>
  <c r="K2704" i="15"/>
  <c r="K2705" i="15"/>
  <c r="K2706" i="15"/>
  <c r="K2707" i="15"/>
  <c r="K2708" i="15"/>
  <c r="K2709" i="15"/>
  <c r="K2710" i="15"/>
  <c r="K2711" i="15"/>
  <c r="K2712" i="15"/>
  <c r="K2713" i="15"/>
  <c r="K2714" i="15"/>
  <c r="K2715" i="15"/>
  <c r="K2716" i="15"/>
  <c r="K2717" i="15"/>
  <c r="K2718" i="15"/>
  <c r="K2719" i="15"/>
  <c r="K2720" i="15"/>
  <c r="K2721" i="15"/>
  <c r="K2722" i="15"/>
  <c r="K2723" i="15"/>
  <c r="K2724" i="15"/>
  <c r="K2725" i="15"/>
  <c r="K2726" i="15"/>
  <c r="K2727" i="15"/>
  <c r="K2728" i="15"/>
  <c r="K2729" i="15"/>
  <c r="K2730" i="15"/>
  <c r="K2731" i="15"/>
  <c r="K2732" i="15"/>
  <c r="K2733" i="15"/>
  <c r="K2734" i="15"/>
  <c r="K2735" i="15"/>
  <c r="K2736" i="15"/>
  <c r="K2737" i="15"/>
  <c r="K2738" i="15"/>
  <c r="K2739" i="15"/>
  <c r="K2740" i="15"/>
  <c r="K2741" i="15"/>
  <c r="K2742" i="15"/>
  <c r="K2743" i="15"/>
  <c r="K2744" i="15"/>
  <c r="K2745" i="15"/>
  <c r="K2746" i="15"/>
  <c r="K2747" i="15"/>
  <c r="K2748" i="15"/>
  <c r="K2749" i="15"/>
  <c r="K2750" i="15"/>
  <c r="K2751" i="15"/>
  <c r="K2752" i="15"/>
  <c r="K2753" i="15"/>
  <c r="K2754" i="15"/>
  <c r="K2755" i="15"/>
  <c r="K2756" i="15"/>
  <c r="K2757" i="15"/>
  <c r="K2758" i="15"/>
  <c r="K2759" i="15"/>
  <c r="K2760" i="15"/>
  <c r="K2761" i="15"/>
  <c r="K2762" i="15"/>
  <c r="K2763" i="15"/>
  <c r="K2764" i="15"/>
  <c r="K2765" i="15"/>
  <c r="K2766" i="15"/>
  <c r="K2767" i="15"/>
  <c r="K2768" i="15"/>
  <c r="K2769" i="15"/>
  <c r="K2770" i="15"/>
  <c r="K2771" i="15"/>
  <c r="K2772" i="15"/>
  <c r="K2773" i="15"/>
  <c r="K2774" i="15"/>
  <c r="K2775" i="15"/>
  <c r="K2776" i="15"/>
  <c r="K2777" i="15"/>
  <c r="K2778" i="15"/>
  <c r="K2779" i="15"/>
  <c r="K2780" i="15"/>
  <c r="K2781" i="15"/>
  <c r="K2782" i="15"/>
  <c r="K2783" i="15"/>
  <c r="K2784" i="15"/>
  <c r="K2785" i="15"/>
  <c r="K2786" i="15"/>
  <c r="K2787" i="15"/>
  <c r="K2788" i="15"/>
  <c r="K2789" i="15"/>
  <c r="K2790" i="15"/>
  <c r="K2791" i="15"/>
  <c r="K2792" i="15"/>
  <c r="K2793" i="15"/>
  <c r="K2794" i="15"/>
  <c r="K2795" i="15"/>
  <c r="K2796" i="15"/>
  <c r="K2797" i="15"/>
  <c r="K2798" i="15"/>
  <c r="K2799" i="15"/>
  <c r="K2800" i="15"/>
  <c r="K2801" i="15"/>
  <c r="K2802" i="15"/>
  <c r="K2803" i="15"/>
  <c r="K2804" i="15"/>
  <c r="K2805" i="15"/>
  <c r="K2806" i="15"/>
  <c r="K2807" i="15"/>
  <c r="K2808" i="15"/>
  <c r="K2809" i="15"/>
  <c r="K2810" i="15"/>
  <c r="K2811" i="15"/>
  <c r="K2812" i="15"/>
  <c r="K2813" i="15"/>
  <c r="K2814" i="15"/>
  <c r="K2815" i="15"/>
  <c r="K2816" i="15"/>
  <c r="K2817" i="15"/>
  <c r="K2818" i="15"/>
  <c r="K2819" i="15"/>
  <c r="K2820" i="15"/>
  <c r="K2821" i="15"/>
  <c r="K2822" i="15"/>
  <c r="K2823" i="15"/>
  <c r="K2824" i="15"/>
  <c r="K2825" i="15"/>
  <c r="K2826" i="15"/>
  <c r="K2827" i="15"/>
  <c r="K2828" i="15"/>
  <c r="K2829" i="15"/>
  <c r="K2830" i="15"/>
  <c r="K2831" i="15"/>
  <c r="K2832" i="15"/>
  <c r="K2833" i="15"/>
  <c r="K2834" i="15"/>
  <c r="K2835" i="15"/>
  <c r="K2836" i="15"/>
  <c r="K2837" i="15"/>
  <c r="K2838" i="15"/>
  <c r="K2839" i="15"/>
  <c r="K2840" i="15"/>
  <c r="K2841" i="15"/>
  <c r="K2842" i="15"/>
  <c r="K2843" i="15"/>
  <c r="K2844" i="15"/>
  <c r="K2845" i="15"/>
  <c r="K2846" i="15"/>
  <c r="K2847" i="15"/>
  <c r="K2848" i="15"/>
  <c r="K2849" i="15"/>
  <c r="K2850" i="15"/>
  <c r="K2851" i="15"/>
  <c r="K2852" i="15"/>
  <c r="K2853" i="15"/>
  <c r="K2854" i="15"/>
  <c r="K2855" i="15"/>
  <c r="K2856" i="15"/>
  <c r="K2857" i="15"/>
  <c r="K2858" i="15"/>
  <c r="K2859" i="15"/>
  <c r="K2860" i="15"/>
  <c r="K2861" i="15"/>
  <c r="K2862" i="15"/>
  <c r="K2863" i="15"/>
  <c r="K2864" i="15"/>
  <c r="K2865" i="15"/>
  <c r="K2866" i="15"/>
  <c r="K2867" i="15"/>
  <c r="K2868" i="15"/>
  <c r="K2869" i="15"/>
  <c r="K2870" i="15"/>
  <c r="K2871" i="15"/>
  <c r="K2872" i="15"/>
  <c r="K2873" i="15"/>
  <c r="K2874" i="15"/>
  <c r="K2875" i="15"/>
  <c r="K2876" i="15"/>
  <c r="K2877" i="15"/>
  <c r="K2878" i="15"/>
  <c r="K2879" i="15"/>
  <c r="K2880" i="15"/>
  <c r="K2881" i="15"/>
  <c r="K2882" i="15"/>
  <c r="K2883" i="15"/>
  <c r="K2884" i="15"/>
  <c r="K2885" i="15"/>
  <c r="K2886" i="15"/>
  <c r="K2887" i="15"/>
  <c r="K2888" i="15"/>
  <c r="K2889" i="15"/>
  <c r="K2890" i="15"/>
  <c r="K2891" i="15"/>
  <c r="K2892" i="15"/>
  <c r="K2893" i="15"/>
  <c r="K2894" i="15"/>
  <c r="K2895" i="15"/>
  <c r="K2896" i="15"/>
  <c r="K2897" i="15"/>
  <c r="K2898" i="15"/>
  <c r="K2899" i="15"/>
  <c r="K2900" i="15"/>
  <c r="K2901" i="15"/>
  <c r="K2902" i="15"/>
  <c r="K2903" i="15"/>
  <c r="K2904" i="15"/>
  <c r="K2905" i="15"/>
  <c r="K2906" i="15"/>
  <c r="K2907" i="15"/>
  <c r="K2908" i="15"/>
  <c r="K2909" i="15"/>
  <c r="K2910" i="15"/>
  <c r="K2911" i="15"/>
  <c r="K2912" i="15"/>
  <c r="K2913" i="15"/>
  <c r="K2914" i="15"/>
  <c r="K2915" i="15"/>
  <c r="K2916" i="15"/>
  <c r="K2917" i="15"/>
  <c r="K2918" i="15"/>
  <c r="K2919" i="15"/>
  <c r="K2920" i="15"/>
  <c r="K2921" i="15"/>
  <c r="K2922" i="15"/>
  <c r="K2923" i="15"/>
  <c r="K2924" i="15"/>
  <c r="K2925" i="15"/>
  <c r="K2926" i="15"/>
  <c r="K2927" i="15"/>
  <c r="K2928" i="15"/>
  <c r="K2929" i="15"/>
  <c r="K2930" i="15"/>
  <c r="K2931" i="15"/>
  <c r="K2932" i="15"/>
  <c r="K2933" i="15"/>
  <c r="K2934" i="15"/>
  <c r="K2935" i="15"/>
  <c r="K2936" i="15"/>
  <c r="K2937" i="15"/>
  <c r="K2938" i="15"/>
  <c r="K2939" i="15"/>
  <c r="K2940" i="15"/>
  <c r="K2941" i="15"/>
  <c r="K2942" i="15"/>
  <c r="K2943" i="15"/>
  <c r="K2944" i="15"/>
  <c r="K2945" i="15"/>
  <c r="K2946" i="15"/>
  <c r="K2947" i="15"/>
  <c r="K2948" i="15"/>
  <c r="K2949" i="15"/>
  <c r="K2950" i="15"/>
  <c r="K2951" i="15"/>
  <c r="K2952" i="15"/>
  <c r="K2953" i="15"/>
  <c r="K2954" i="15"/>
  <c r="K2955" i="15"/>
  <c r="K2956" i="15"/>
  <c r="K2957" i="15"/>
  <c r="K2958" i="15"/>
  <c r="K2959" i="15"/>
  <c r="K2960" i="15"/>
  <c r="K2961" i="15"/>
  <c r="K2962" i="15"/>
  <c r="K2963" i="15"/>
  <c r="K2964" i="15"/>
  <c r="K2965" i="15"/>
  <c r="K2966" i="15"/>
  <c r="K2967" i="15"/>
  <c r="K2968" i="15"/>
  <c r="K2969" i="15"/>
  <c r="K2970" i="15"/>
  <c r="K2971" i="15"/>
  <c r="K2972" i="15"/>
  <c r="K2973" i="15"/>
  <c r="K2974" i="15"/>
  <c r="K2975" i="15"/>
  <c r="K2976" i="15"/>
  <c r="K2977" i="15"/>
  <c r="K2978" i="15"/>
  <c r="K2979" i="15"/>
  <c r="K2980" i="15"/>
  <c r="K2981" i="15"/>
  <c r="K2982" i="15"/>
  <c r="K2983" i="15"/>
  <c r="K2984" i="15"/>
  <c r="K2985" i="15"/>
  <c r="K2986" i="15"/>
  <c r="K2987" i="15"/>
  <c r="K2988" i="15"/>
  <c r="K2989" i="15"/>
  <c r="K2990" i="15"/>
  <c r="K2991" i="15"/>
  <c r="K2992" i="15"/>
  <c r="K2993" i="15"/>
  <c r="K2994" i="15"/>
  <c r="K2995" i="15"/>
  <c r="K2996" i="15"/>
  <c r="K2997" i="15"/>
  <c r="K2998" i="15"/>
  <c r="K2999" i="15"/>
  <c r="K3000" i="15"/>
  <c r="K3001" i="15"/>
  <c r="K3002" i="15"/>
  <c r="K3003" i="15"/>
  <c r="K3004" i="15"/>
  <c r="K3005" i="15"/>
  <c r="K3006" i="15"/>
  <c r="K3007" i="15"/>
  <c r="K3008" i="15"/>
  <c r="K9" i="15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L73" i="2" s="1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L107" i="2" s="1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L319" i="2" s="1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L339" i="2" s="1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L359" i="2" s="1"/>
  <c r="K360" i="2"/>
  <c r="K361" i="2"/>
  <c r="K362" i="2"/>
  <c r="K363" i="2"/>
  <c r="K364" i="2"/>
  <c r="K365" i="2"/>
  <c r="L365" i="2" s="1"/>
  <c r="K366" i="2"/>
  <c r="K367" i="2"/>
  <c r="L367" i="2" s="1"/>
  <c r="K368" i="2"/>
  <c r="K369" i="2"/>
  <c r="K370" i="2"/>
  <c r="K371" i="2"/>
  <c r="K372" i="2"/>
  <c r="K373" i="2"/>
  <c r="K374" i="2"/>
  <c r="K375" i="2"/>
  <c r="K376" i="2"/>
  <c r="K377" i="2"/>
  <c r="K378" i="2"/>
  <c r="K379" i="2"/>
  <c r="L379" i="2" s="1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L422" i="2" s="1"/>
  <c r="K423" i="2"/>
  <c r="K424" i="2"/>
  <c r="K425" i="2"/>
  <c r="K426" i="2"/>
  <c r="K427" i="2"/>
  <c r="K428" i="2"/>
  <c r="K429" i="2"/>
  <c r="K430" i="2"/>
  <c r="K431" i="2"/>
  <c r="L431" i="2" s="1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L465" i="2" s="1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L535" i="2" s="1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L555" i="2" s="1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L631" i="2" s="1"/>
  <c r="K632" i="2"/>
  <c r="K633" i="2"/>
  <c r="L633" i="2" s="1"/>
  <c r="K634" i="2"/>
  <c r="K635" i="2"/>
  <c r="K636" i="2"/>
  <c r="K637" i="2"/>
  <c r="K638" i="2"/>
  <c r="K639" i="2"/>
  <c r="K640" i="2"/>
  <c r="K641" i="2"/>
  <c r="K642" i="2"/>
  <c r="K643" i="2"/>
  <c r="K644" i="2"/>
  <c r="K645" i="2"/>
  <c r="L645" i="2" s="1"/>
  <c r="K646" i="2"/>
  <c r="K647" i="2"/>
  <c r="L647" i="2" s="1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L717" i="2" s="1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L781" i="2" s="1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L809" i="2" s="1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L871" i="2" s="1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L885" i="2" s="1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L935" i="2" s="1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L991" i="2" s="1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L1039" i="2" s="1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L1117" i="2" s="1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L1177" i="2" s="1"/>
  <c r="K1178" i="2"/>
  <c r="K1179" i="2"/>
  <c r="L1179" i="2" s="1"/>
  <c r="K1180" i="2"/>
  <c r="K1181" i="2"/>
  <c r="K1182" i="2"/>
  <c r="K1183" i="2"/>
  <c r="K1184" i="2"/>
  <c r="K1185" i="2"/>
  <c r="K1186" i="2"/>
  <c r="K1187" i="2"/>
  <c r="L1187" i="2" s="1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L1205" i="2" s="1"/>
  <c r="K1206" i="2"/>
  <c r="K1207" i="2"/>
  <c r="K1208" i="2"/>
  <c r="K1209" i="2"/>
  <c r="K1210" i="2"/>
  <c r="K1211" i="2"/>
  <c r="K1212" i="2"/>
  <c r="K1213" i="2"/>
  <c r="L1213" i="2" s="1"/>
  <c r="K1214" i="2"/>
  <c r="K1215" i="2"/>
  <c r="L1215" i="2" s="1"/>
  <c r="K1216" i="2"/>
  <c r="K1217" i="2"/>
  <c r="K1218" i="2"/>
  <c r="K1219" i="2"/>
  <c r="K1220" i="2"/>
  <c r="K1221" i="2"/>
  <c r="L1221" i="2" s="1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L1291" i="2" s="1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L1327" i="2" s="1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L1509" i="2" s="1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L1605" i="2" s="1"/>
  <c r="K1606" i="2"/>
  <c r="K1607" i="2"/>
  <c r="K1608" i="2"/>
  <c r="K1609" i="2"/>
  <c r="L1609" i="2" s="1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L1719" i="2" s="1"/>
  <c r="K1720" i="2"/>
  <c r="K1721" i="2"/>
  <c r="K1722" i="2"/>
  <c r="K1723" i="2"/>
  <c r="L1723" i="2" s="1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L1885" i="2" s="1"/>
  <c r="K1886" i="2"/>
  <c r="K1887" i="2"/>
  <c r="L1887" i="2" s="1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L1943" i="2" s="1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L2263" i="2" s="1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L2613" i="2" s="1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L2711" i="2" s="1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L2977" i="2" s="1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9" i="2"/>
  <c r="G1" i="2"/>
  <c r="L3005" i="16"/>
  <c r="L3008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2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9" i="16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G1201" i="15"/>
  <c r="G1202" i="15"/>
  <c r="G1203" i="15"/>
  <c r="G1204" i="15"/>
  <c r="G1205" i="15"/>
  <c r="G1206" i="15"/>
  <c r="G1207" i="15"/>
  <c r="G1208" i="15"/>
  <c r="G1209" i="15"/>
  <c r="G1210" i="15"/>
  <c r="G1211" i="15"/>
  <c r="G1212" i="15"/>
  <c r="G1213" i="15"/>
  <c r="G1214" i="15"/>
  <c r="G1215" i="15"/>
  <c r="G1216" i="15"/>
  <c r="G1217" i="15"/>
  <c r="G1218" i="15"/>
  <c r="G1219" i="15"/>
  <c r="G1220" i="15"/>
  <c r="G1221" i="15"/>
  <c r="G1222" i="15"/>
  <c r="G1223" i="15"/>
  <c r="G1224" i="15"/>
  <c r="G1225" i="15"/>
  <c r="G1226" i="15"/>
  <c r="G1227" i="15"/>
  <c r="G1228" i="15"/>
  <c r="G1229" i="15"/>
  <c r="G1230" i="15"/>
  <c r="G1231" i="15"/>
  <c r="G1232" i="15"/>
  <c r="G1233" i="15"/>
  <c r="G1234" i="15"/>
  <c r="G1235" i="15"/>
  <c r="G1236" i="15"/>
  <c r="G1237" i="15"/>
  <c r="G1238" i="15"/>
  <c r="G1239" i="15"/>
  <c r="G1240" i="15"/>
  <c r="G1241" i="15"/>
  <c r="G1242" i="15"/>
  <c r="G1243" i="15"/>
  <c r="G1244" i="15"/>
  <c r="G1245" i="15"/>
  <c r="G1246" i="15"/>
  <c r="G1247" i="15"/>
  <c r="G1248" i="15"/>
  <c r="G1249" i="15"/>
  <c r="G1250" i="15"/>
  <c r="G1251" i="15"/>
  <c r="G1252" i="15"/>
  <c r="G1253" i="15"/>
  <c r="G1254" i="15"/>
  <c r="G1255" i="15"/>
  <c r="G1256" i="15"/>
  <c r="G1257" i="15"/>
  <c r="G1258" i="15"/>
  <c r="G1259" i="15"/>
  <c r="G1260" i="15"/>
  <c r="G1261" i="15"/>
  <c r="G1262" i="15"/>
  <c r="G1263" i="15"/>
  <c r="G1264" i="15"/>
  <c r="G1265" i="15"/>
  <c r="G1266" i="15"/>
  <c r="G1267" i="15"/>
  <c r="G1268" i="15"/>
  <c r="G1269" i="15"/>
  <c r="G1270" i="15"/>
  <c r="G1271" i="15"/>
  <c r="G1272" i="15"/>
  <c r="G1273" i="15"/>
  <c r="G1274" i="15"/>
  <c r="G1275" i="15"/>
  <c r="G1276" i="15"/>
  <c r="G1277" i="15"/>
  <c r="G1278" i="15"/>
  <c r="G1279" i="15"/>
  <c r="G1280" i="15"/>
  <c r="G1281" i="15"/>
  <c r="G1282" i="15"/>
  <c r="G1283" i="15"/>
  <c r="G1284" i="15"/>
  <c r="G1285" i="15"/>
  <c r="G1286" i="15"/>
  <c r="G1287" i="15"/>
  <c r="G1288" i="15"/>
  <c r="G1289" i="15"/>
  <c r="G1290" i="15"/>
  <c r="G1291" i="15"/>
  <c r="G1292" i="15"/>
  <c r="G1293" i="15"/>
  <c r="G1294" i="15"/>
  <c r="G1295" i="15"/>
  <c r="G1296" i="15"/>
  <c r="G1297" i="15"/>
  <c r="G1298" i="15"/>
  <c r="G1299" i="15"/>
  <c r="G1300" i="15"/>
  <c r="G1301" i="15"/>
  <c r="G1302" i="15"/>
  <c r="G1303" i="15"/>
  <c r="G1304" i="15"/>
  <c r="G1305" i="15"/>
  <c r="G1306" i="15"/>
  <c r="G1307" i="15"/>
  <c r="G1308" i="15"/>
  <c r="G1309" i="15"/>
  <c r="G1310" i="15"/>
  <c r="G1311" i="15"/>
  <c r="G1312" i="15"/>
  <c r="G1313" i="15"/>
  <c r="G1314" i="15"/>
  <c r="G1315" i="15"/>
  <c r="G1316" i="15"/>
  <c r="G1317" i="15"/>
  <c r="G1318" i="15"/>
  <c r="G1319" i="15"/>
  <c r="G1320" i="15"/>
  <c r="G1321" i="15"/>
  <c r="G1322" i="15"/>
  <c r="G1323" i="15"/>
  <c r="G1324" i="15"/>
  <c r="G1325" i="15"/>
  <c r="G1326" i="15"/>
  <c r="G1327" i="15"/>
  <c r="G1328" i="15"/>
  <c r="G1329" i="15"/>
  <c r="G1330" i="15"/>
  <c r="G1331" i="15"/>
  <c r="G1332" i="15"/>
  <c r="G1333" i="15"/>
  <c r="G1334" i="15"/>
  <c r="G1335" i="15"/>
  <c r="G1336" i="15"/>
  <c r="G1337" i="15"/>
  <c r="G1338" i="15"/>
  <c r="G1339" i="15"/>
  <c r="G1340" i="15"/>
  <c r="G1341" i="15"/>
  <c r="G1342" i="15"/>
  <c r="G1343" i="15"/>
  <c r="G1344" i="15"/>
  <c r="G1345" i="15"/>
  <c r="G1346" i="15"/>
  <c r="G1347" i="15"/>
  <c r="G1348" i="15"/>
  <c r="G1349" i="15"/>
  <c r="G1350" i="15"/>
  <c r="G1351" i="15"/>
  <c r="G1352" i="15"/>
  <c r="G1353" i="15"/>
  <c r="G1354" i="15"/>
  <c r="G1355" i="15"/>
  <c r="G1356" i="15"/>
  <c r="G1357" i="15"/>
  <c r="G1358" i="15"/>
  <c r="G1359" i="15"/>
  <c r="G1360" i="15"/>
  <c r="G1361" i="15"/>
  <c r="G1362" i="15"/>
  <c r="G1363" i="15"/>
  <c r="G1364" i="15"/>
  <c r="G1365" i="15"/>
  <c r="G1366" i="15"/>
  <c r="G1367" i="15"/>
  <c r="G1368" i="15"/>
  <c r="G1369" i="15"/>
  <c r="G1370" i="15"/>
  <c r="G1371" i="15"/>
  <c r="G1372" i="15"/>
  <c r="G1373" i="15"/>
  <c r="G1374" i="15"/>
  <c r="G1375" i="15"/>
  <c r="G1376" i="15"/>
  <c r="G1377" i="15"/>
  <c r="G1378" i="15"/>
  <c r="G1379" i="15"/>
  <c r="G1380" i="15"/>
  <c r="G1381" i="15"/>
  <c r="G1382" i="15"/>
  <c r="G1383" i="15"/>
  <c r="G1384" i="15"/>
  <c r="G1385" i="15"/>
  <c r="G1386" i="15"/>
  <c r="G1387" i="15"/>
  <c r="G1388" i="15"/>
  <c r="G1389" i="15"/>
  <c r="G1390" i="15"/>
  <c r="G1391" i="15"/>
  <c r="G1392" i="15"/>
  <c r="G1393" i="15"/>
  <c r="G1394" i="15"/>
  <c r="G1395" i="15"/>
  <c r="G1396" i="15"/>
  <c r="G1397" i="15"/>
  <c r="G1398" i="15"/>
  <c r="G1399" i="15"/>
  <c r="G1400" i="15"/>
  <c r="G1401" i="15"/>
  <c r="G1402" i="15"/>
  <c r="G1403" i="15"/>
  <c r="G1404" i="15"/>
  <c r="G1405" i="15"/>
  <c r="G1406" i="15"/>
  <c r="G1407" i="15"/>
  <c r="G1408" i="15"/>
  <c r="G1409" i="15"/>
  <c r="G1410" i="15"/>
  <c r="G1411" i="15"/>
  <c r="G1412" i="15"/>
  <c r="G1413" i="15"/>
  <c r="G1414" i="15"/>
  <c r="G1415" i="15"/>
  <c r="G1416" i="15"/>
  <c r="G1417" i="15"/>
  <c r="G1418" i="15"/>
  <c r="G1419" i="15"/>
  <c r="G1420" i="15"/>
  <c r="G1421" i="15"/>
  <c r="G1422" i="15"/>
  <c r="G1423" i="15"/>
  <c r="G1424" i="15"/>
  <c r="G1425" i="15"/>
  <c r="G1426" i="15"/>
  <c r="G1427" i="15"/>
  <c r="G1428" i="15"/>
  <c r="G1429" i="15"/>
  <c r="G1430" i="15"/>
  <c r="G1431" i="15"/>
  <c r="G1432" i="15"/>
  <c r="G1433" i="15"/>
  <c r="G1434" i="15"/>
  <c r="G1435" i="15"/>
  <c r="G1436" i="15"/>
  <c r="G1437" i="15"/>
  <c r="G1438" i="15"/>
  <c r="G1439" i="15"/>
  <c r="G1440" i="15"/>
  <c r="G1441" i="15"/>
  <c r="G1442" i="15"/>
  <c r="G1443" i="15"/>
  <c r="G1444" i="15"/>
  <c r="G1445" i="15"/>
  <c r="G1446" i="15"/>
  <c r="G1447" i="15"/>
  <c r="G1448" i="15"/>
  <c r="G1449" i="15"/>
  <c r="G1450" i="15"/>
  <c r="G1451" i="15"/>
  <c r="G1452" i="15"/>
  <c r="G1453" i="15"/>
  <c r="G1454" i="15"/>
  <c r="G1455" i="15"/>
  <c r="G1456" i="15"/>
  <c r="G1457" i="15"/>
  <c r="G1458" i="15"/>
  <c r="G1459" i="15"/>
  <c r="G1460" i="15"/>
  <c r="G1461" i="15"/>
  <c r="G1462" i="15"/>
  <c r="G1463" i="15"/>
  <c r="G1464" i="15"/>
  <c r="G1465" i="15"/>
  <c r="G1466" i="15"/>
  <c r="G1467" i="15"/>
  <c r="G1468" i="15"/>
  <c r="G1469" i="15"/>
  <c r="G1470" i="15"/>
  <c r="G1471" i="15"/>
  <c r="G1472" i="15"/>
  <c r="G1473" i="15"/>
  <c r="G1474" i="15"/>
  <c r="G1475" i="15"/>
  <c r="G1476" i="15"/>
  <c r="G1477" i="15"/>
  <c r="G1478" i="15"/>
  <c r="G1479" i="15"/>
  <c r="G1480" i="15"/>
  <c r="G1481" i="15"/>
  <c r="G1482" i="15"/>
  <c r="G1483" i="15"/>
  <c r="G1484" i="15"/>
  <c r="G1485" i="15"/>
  <c r="G1486" i="15"/>
  <c r="G1487" i="15"/>
  <c r="G1488" i="15"/>
  <c r="G1489" i="15"/>
  <c r="G1490" i="15"/>
  <c r="G1491" i="15"/>
  <c r="G1492" i="15"/>
  <c r="G1493" i="15"/>
  <c r="G1494" i="15"/>
  <c r="G1495" i="15"/>
  <c r="G1496" i="15"/>
  <c r="G1497" i="15"/>
  <c r="G1498" i="15"/>
  <c r="G1499" i="15"/>
  <c r="G1500" i="15"/>
  <c r="G1501" i="15"/>
  <c r="G1502" i="15"/>
  <c r="G1503" i="15"/>
  <c r="G1504" i="15"/>
  <c r="G1505" i="15"/>
  <c r="G1506" i="15"/>
  <c r="G1507" i="15"/>
  <c r="G1508" i="15"/>
  <c r="G1509" i="15"/>
  <c r="G1510" i="15"/>
  <c r="G1511" i="15"/>
  <c r="G1512" i="15"/>
  <c r="G1513" i="15"/>
  <c r="G1514" i="15"/>
  <c r="G1515" i="15"/>
  <c r="G1516" i="15"/>
  <c r="G1517" i="15"/>
  <c r="G1518" i="15"/>
  <c r="G1519" i="15"/>
  <c r="G1520" i="15"/>
  <c r="G1521" i="15"/>
  <c r="G1522" i="15"/>
  <c r="G1523" i="15"/>
  <c r="G1524" i="15"/>
  <c r="G1525" i="15"/>
  <c r="G1526" i="15"/>
  <c r="G1527" i="15"/>
  <c r="G1528" i="15"/>
  <c r="G1529" i="15"/>
  <c r="G1530" i="15"/>
  <c r="G1531" i="15"/>
  <c r="G1532" i="15"/>
  <c r="G1533" i="15"/>
  <c r="G1534" i="15"/>
  <c r="G1535" i="15"/>
  <c r="G1536" i="15"/>
  <c r="G1537" i="15"/>
  <c r="G1538" i="15"/>
  <c r="G1539" i="15"/>
  <c r="G1540" i="15"/>
  <c r="G1541" i="15"/>
  <c r="G1542" i="15"/>
  <c r="G1543" i="15"/>
  <c r="G1544" i="15"/>
  <c r="G1545" i="15"/>
  <c r="G1546" i="15"/>
  <c r="G1547" i="15"/>
  <c r="G1548" i="15"/>
  <c r="G1549" i="15"/>
  <c r="G1550" i="15"/>
  <c r="G1551" i="15"/>
  <c r="G1552" i="15"/>
  <c r="G1553" i="15"/>
  <c r="G1554" i="15"/>
  <c r="G1555" i="15"/>
  <c r="G1556" i="15"/>
  <c r="G1557" i="15"/>
  <c r="G1558" i="15"/>
  <c r="G1559" i="15"/>
  <c r="G1560" i="15"/>
  <c r="G1561" i="15"/>
  <c r="G1562" i="15"/>
  <c r="G1563" i="15"/>
  <c r="G1564" i="15"/>
  <c r="G1565" i="15"/>
  <c r="G1566" i="15"/>
  <c r="G1567" i="15"/>
  <c r="G1568" i="15"/>
  <c r="G1569" i="15"/>
  <c r="G1570" i="15"/>
  <c r="G1571" i="15"/>
  <c r="G1572" i="15"/>
  <c r="G1573" i="15"/>
  <c r="G1574" i="15"/>
  <c r="G1575" i="15"/>
  <c r="G1576" i="15"/>
  <c r="G1577" i="15"/>
  <c r="G1578" i="15"/>
  <c r="G1579" i="15"/>
  <c r="G1580" i="15"/>
  <c r="G1581" i="15"/>
  <c r="G1582" i="15"/>
  <c r="G1583" i="15"/>
  <c r="G1584" i="15"/>
  <c r="G1585" i="15"/>
  <c r="G1586" i="15"/>
  <c r="G1587" i="15"/>
  <c r="G1588" i="15"/>
  <c r="G1589" i="15"/>
  <c r="G1590" i="15"/>
  <c r="G1591" i="15"/>
  <c r="G1592" i="15"/>
  <c r="G1593" i="15"/>
  <c r="G1594" i="15"/>
  <c r="G1595" i="15"/>
  <c r="G1596" i="15"/>
  <c r="G1597" i="15"/>
  <c r="G1598" i="15"/>
  <c r="G1599" i="15"/>
  <c r="G1600" i="15"/>
  <c r="G1601" i="15"/>
  <c r="G1602" i="15"/>
  <c r="G1603" i="15"/>
  <c r="G1604" i="15"/>
  <c r="G1605" i="15"/>
  <c r="G1606" i="15"/>
  <c r="G1607" i="15"/>
  <c r="G1608" i="15"/>
  <c r="G1609" i="15"/>
  <c r="G1610" i="15"/>
  <c r="G1611" i="15"/>
  <c r="G1612" i="15"/>
  <c r="G1613" i="15"/>
  <c r="G1614" i="15"/>
  <c r="G1615" i="15"/>
  <c r="G1616" i="15"/>
  <c r="G1617" i="15"/>
  <c r="G1618" i="15"/>
  <c r="G1619" i="15"/>
  <c r="G1620" i="15"/>
  <c r="G1621" i="15"/>
  <c r="G1622" i="15"/>
  <c r="G1623" i="15"/>
  <c r="G1624" i="15"/>
  <c r="G1625" i="15"/>
  <c r="G1626" i="15"/>
  <c r="G1627" i="15"/>
  <c r="G1628" i="15"/>
  <c r="G1629" i="15"/>
  <c r="G1630" i="15"/>
  <c r="G1631" i="15"/>
  <c r="G1632" i="15"/>
  <c r="G1633" i="15"/>
  <c r="G1634" i="15"/>
  <c r="G1635" i="15"/>
  <c r="G1636" i="15"/>
  <c r="G1637" i="15"/>
  <c r="G1638" i="15"/>
  <c r="G1639" i="15"/>
  <c r="G1640" i="15"/>
  <c r="G1641" i="15"/>
  <c r="G1642" i="15"/>
  <c r="G1643" i="15"/>
  <c r="G1644" i="15"/>
  <c r="G1645" i="15"/>
  <c r="G1646" i="15"/>
  <c r="G1647" i="15"/>
  <c r="G1648" i="15"/>
  <c r="G1649" i="15"/>
  <c r="G1650" i="15"/>
  <c r="G1651" i="15"/>
  <c r="G1652" i="15"/>
  <c r="G1653" i="15"/>
  <c r="G1654" i="15"/>
  <c r="G1655" i="15"/>
  <c r="G1656" i="15"/>
  <c r="G1657" i="15"/>
  <c r="G1658" i="15"/>
  <c r="G1659" i="15"/>
  <c r="G1660" i="15"/>
  <c r="G1661" i="15"/>
  <c r="G1662" i="15"/>
  <c r="G1663" i="15"/>
  <c r="G1664" i="15"/>
  <c r="G1665" i="15"/>
  <c r="G1666" i="15"/>
  <c r="G1667" i="15"/>
  <c r="G1668" i="15"/>
  <c r="G1669" i="15"/>
  <c r="G1670" i="15"/>
  <c r="G1671" i="15"/>
  <c r="G1672" i="15"/>
  <c r="G1673" i="15"/>
  <c r="G1674" i="15"/>
  <c r="G1675" i="15"/>
  <c r="G1676" i="15"/>
  <c r="G1677" i="15"/>
  <c r="G1678" i="15"/>
  <c r="G1679" i="15"/>
  <c r="G1680" i="15"/>
  <c r="G1681" i="15"/>
  <c r="G1682" i="15"/>
  <c r="G1683" i="15"/>
  <c r="G1684" i="15"/>
  <c r="G1685" i="15"/>
  <c r="G1686" i="15"/>
  <c r="G1687" i="15"/>
  <c r="G1688" i="15"/>
  <c r="G1689" i="15"/>
  <c r="G1690" i="15"/>
  <c r="G1691" i="15"/>
  <c r="G1692" i="15"/>
  <c r="G1693" i="15"/>
  <c r="G1694" i="15"/>
  <c r="G1695" i="15"/>
  <c r="G1696" i="15"/>
  <c r="G1697" i="15"/>
  <c r="G1698" i="15"/>
  <c r="G1699" i="15"/>
  <c r="G1700" i="15"/>
  <c r="G1701" i="15"/>
  <c r="G1702" i="15"/>
  <c r="G1703" i="15"/>
  <c r="G1704" i="15"/>
  <c r="G1705" i="15"/>
  <c r="G1706" i="15"/>
  <c r="G1707" i="15"/>
  <c r="G1708" i="15"/>
  <c r="G1709" i="15"/>
  <c r="G1710" i="15"/>
  <c r="G1711" i="15"/>
  <c r="G1712" i="15"/>
  <c r="G1713" i="15"/>
  <c r="G1714" i="15"/>
  <c r="G1715" i="15"/>
  <c r="G1716" i="15"/>
  <c r="G1717" i="15"/>
  <c r="G1718" i="15"/>
  <c r="G1719" i="15"/>
  <c r="G1720" i="15"/>
  <c r="G1721" i="15"/>
  <c r="G1722" i="15"/>
  <c r="G1723" i="15"/>
  <c r="G1724" i="15"/>
  <c r="G1725" i="15"/>
  <c r="G1726" i="15"/>
  <c r="G1727" i="15"/>
  <c r="G1728" i="15"/>
  <c r="G1729" i="15"/>
  <c r="G1730" i="15"/>
  <c r="G1731" i="15"/>
  <c r="G1732" i="15"/>
  <c r="G1733" i="15"/>
  <c r="G1734" i="15"/>
  <c r="G1735" i="15"/>
  <c r="G1736" i="15"/>
  <c r="G1737" i="15"/>
  <c r="G1738" i="15"/>
  <c r="G1739" i="15"/>
  <c r="G1740" i="15"/>
  <c r="G1741" i="15"/>
  <c r="G1742" i="15"/>
  <c r="G1743" i="15"/>
  <c r="G1744" i="15"/>
  <c r="G1745" i="15"/>
  <c r="G1746" i="15"/>
  <c r="G1747" i="15"/>
  <c r="G1748" i="15"/>
  <c r="G1749" i="15"/>
  <c r="G1750" i="15"/>
  <c r="G1751" i="15"/>
  <c r="G1752" i="15"/>
  <c r="G1753" i="15"/>
  <c r="G1754" i="15"/>
  <c r="G1755" i="15"/>
  <c r="G1756" i="15"/>
  <c r="G1757" i="15"/>
  <c r="G1758" i="15"/>
  <c r="G1759" i="15"/>
  <c r="G1760" i="15"/>
  <c r="G1761" i="15"/>
  <c r="G1762" i="15"/>
  <c r="G1763" i="15"/>
  <c r="G1764" i="15"/>
  <c r="G1765" i="15"/>
  <c r="G1766" i="15"/>
  <c r="G1767" i="15"/>
  <c r="G1768" i="15"/>
  <c r="G1769" i="15"/>
  <c r="G1770" i="15"/>
  <c r="G1771" i="15"/>
  <c r="G1772" i="15"/>
  <c r="G1773" i="15"/>
  <c r="G1774" i="15"/>
  <c r="G1775" i="15"/>
  <c r="G1776" i="15"/>
  <c r="G1777" i="15"/>
  <c r="G1778" i="15"/>
  <c r="G1779" i="15"/>
  <c r="G1780" i="15"/>
  <c r="G1781" i="15"/>
  <c r="G1782" i="15"/>
  <c r="G1783" i="15"/>
  <c r="G1784" i="15"/>
  <c r="G1785" i="15"/>
  <c r="G1786" i="15"/>
  <c r="G1787" i="15"/>
  <c r="G1788" i="15"/>
  <c r="G1789" i="15"/>
  <c r="G1790" i="15"/>
  <c r="G1791" i="15"/>
  <c r="G1792" i="15"/>
  <c r="G1793" i="15"/>
  <c r="G1794" i="15"/>
  <c r="G1795" i="15"/>
  <c r="G1796" i="15"/>
  <c r="G1797" i="15"/>
  <c r="G1798" i="15"/>
  <c r="G1799" i="15"/>
  <c r="G1800" i="15"/>
  <c r="G1801" i="15"/>
  <c r="G1802" i="15"/>
  <c r="G1803" i="15"/>
  <c r="G1804" i="15"/>
  <c r="G1805" i="15"/>
  <c r="G1806" i="15"/>
  <c r="G1807" i="15"/>
  <c r="G1808" i="15"/>
  <c r="G1809" i="15"/>
  <c r="G1810" i="15"/>
  <c r="G1811" i="15"/>
  <c r="G1812" i="15"/>
  <c r="G1813" i="15"/>
  <c r="G1814" i="15"/>
  <c r="G1815" i="15"/>
  <c r="G1816" i="15"/>
  <c r="G1817" i="15"/>
  <c r="G1818" i="15"/>
  <c r="G1819" i="15"/>
  <c r="G1820" i="15"/>
  <c r="G1821" i="15"/>
  <c r="G1822" i="15"/>
  <c r="G1823" i="15"/>
  <c r="G1824" i="15"/>
  <c r="G1825" i="15"/>
  <c r="G1826" i="15"/>
  <c r="G1827" i="15"/>
  <c r="G1828" i="15"/>
  <c r="G1829" i="15"/>
  <c r="G1830" i="15"/>
  <c r="G1831" i="15"/>
  <c r="G1832" i="15"/>
  <c r="G1833" i="15"/>
  <c r="G1834" i="15"/>
  <c r="G1835" i="15"/>
  <c r="G1836" i="15"/>
  <c r="G1837" i="15"/>
  <c r="G1838" i="15"/>
  <c r="G1839" i="15"/>
  <c r="G1840" i="15"/>
  <c r="G1841" i="15"/>
  <c r="G1842" i="15"/>
  <c r="G1843" i="15"/>
  <c r="G1844" i="15"/>
  <c r="G1845" i="15"/>
  <c r="G1846" i="15"/>
  <c r="G1847" i="15"/>
  <c r="G1848" i="15"/>
  <c r="G1849" i="15"/>
  <c r="G1850" i="15"/>
  <c r="G1851" i="15"/>
  <c r="G1852" i="15"/>
  <c r="G1853" i="15"/>
  <c r="G1854" i="15"/>
  <c r="G1855" i="15"/>
  <c r="G1856" i="15"/>
  <c r="G1857" i="15"/>
  <c r="G1858" i="15"/>
  <c r="G1859" i="15"/>
  <c r="G1860" i="15"/>
  <c r="G1861" i="15"/>
  <c r="G1862" i="15"/>
  <c r="G1863" i="15"/>
  <c r="G1864" i="15"/>
  <c r="G1865" i="15"/>
  <c r="G1866" i="15"/>
  <c r="G1867" i="15"/>
  <c r="G1868" i="15"/>
  <c r="G1869" i="15"/>
  <c r="G1870" i="15"/>
  <c r="G1871" i="15"/>
  <c r="G1872" i="15"/>
  <c r="G1873" i="15"/>
  <c r="G1874" i="15"/>
  <c r="G1875" i="15"/>
  <c r="G1876" i="15"/>
  <c r="G1877" i="15"/>
  <c r="G1878" i="15"/>
  <c r="G1879" i="15"/>
  <c r="G1880" i="15"/>
  <c r="G1881" i="15"/>
  <c r="G1882" i="15"/>
  <c r="G1883" i="15"/>
  <c r="G1884" i="15"/>
  <c r="G1885" i="15"/>
  <c r="G1886" i="15"/>
  <c r="G1887" i="15"/>
  <c r="G1888" i="15"/>
  <c r="G1889" i="15"/>
  <c r="G1890" i="15"/>
  <c r="G1891" i="15"/>
  <c r="G1892" i="15"/>
  <c r="G1893" i="15"/>
  <c r="G1894" i="15"/>
  <c r="G1895" i="15"/>
  <c r="G1896" i="15"/>
  <c r="G1897" i="15"/>
  <c r="G1898" i="15"/>
  <c r="G1899" i="15"/>
  <c r="G1900" i="15"/>
  <c r="G1901" i="15"/>
  <c r="G1902" i="15"/>
  <c r="G1903" i="15"/>
  <c r="G1904" i="15"/>
  <c r="G1905" i="15"/>
  <c r="G1906" i="15"/>
  <c r="G1907" i="15"/>
  <c r="G1908" i="15"/>
  <c r="G1909" i="15"/>
  <c r="G1910" i="15"/>
  <c r="G1911" i="15"/>
  <c r="G1912" i="15"/>
  <c r="G1913" i="15"/>
  <c r="G1914" i="15"/>
  <c r="G1915" i="15"/>
  <c r="G1916" i="15"/>
  <c r="G1917" i="15"/>
  <c r="G1918" i="15"/>
  <c r="G1919" i="15"/>
  <c r="G1920" i="15"/>
  <c r="G1921" i="15"/>
  <c r="G1922" i="15"/>
  <c r="G1923" i="15"/>
  <c r="G1924" i="15"/>
  <c r="G1925" i="15"/>
  <c r="G1926" i="15"/>
  <c r="G1927" i="15"/>
  <c r="G1928" i="15"/>
  <c r="G1929" i="15"/>
  <c r="G1930" i="15"/>
  <c r="G1931" i="15"/>
  <c r="G1932" i="15"/>
  <c r="G1933" i="15"/>
  <c r="G1934" i="15"/>
  <c r="G1935" i="15"/>
  <c r="G1936" i="15"/>
  <c r="G1937" i="15"/>
  <c r="G1938" i="15"/>
  <c r="G1939" i="15"/>
  <c r="G1940" i="15"/>
  <c r="G1941" i="15"/>
  <c r="G1942" i="15"/>
  <c r="G1943" i="15"/>
  <c r="G1944" i="15"/>
  <c r="G1945" i="15"/>
  <c r="G1946" i="15"/>
  <c r="G1947" i="15"/>
  <c r="G1948" i="15"/>
  <c r="G1949" i="15"/>
  <c r="G1950" i="15"/>
  <c r="G1951" i="15"/>
  <c r="G1952" i="15"/>
  <c r="G1953" i="15"/>
  <c r="G1954" i="15"/>
  <c r="G1955" i="15"/>
  <c r="G1956" i="15"/>
  <c r="G1957" i="15"/>
  <c r="G1958" i="15"/>
  <c r="G1959" i="15"/>
  <c r="G1960" i="15"/>
  <c r="G1961" i="15"/>
  <c r="G1962" i="15"/>
  <c r="G1963" i="15"/>
  <c r="G1964" i="15"/>
  <c r="G1965" i="15"/>
  <c r="G1966" i="15"/>
  <c r="G1967" i="15"/>
  <c r="G1968" i="15"/>
  <c r="G1969" i="15"/>
  <c r="G1970" i="15"/>
  <c r="G1971" i="15"/>
  <c r="G1972" i="15"/>
  <c r="G1973" i="15"/>
  <c r="G1974" i="15"/>
  <c r="G1975" i="15"/>
  <c r="G1976" i="15"/>
  <c r="G1977" i="15"/>
  <c r="G1978" i="15"/>
  <c r="G1979" i="15"/>
  <c r="G1980" i="15"/>
  <c r="G1981" i="15"/>
  <c r="G1982" i="15"/>
  <c r="G1983" i="15"/>
  <c r="G1984" i="15"/>
  <c r="G1985" i="15"/>
  <c r="G1986" i="15"/>
  <c r="G1987" i="15"/>
  <c r="G1988" i="15"/>
  <c r="G1989" i="15"/>
  <c r="G1990" i="15"/>
  <c r="G1991" i="15"/>
  <c r="G1992" i="15"/>
  <c r="G1993" i="15"/>
  <c r="G1994" i="15"/>
  <c r="G1995" i="15"/>
  <c r="G1996" i="15"/>
  <c r="G1997" i="15"/>
  <c r="G1998" i="15"/>
  <c r="G1999" i="15"/>
  <c r="G2000" i="15"/>
  <c r="G2001" i="15"/>
  <c r="G2002" i="15"/>
  <c r="G2003" i="15"/>
  <c r="G2004" i="15"/>
  <c r="G2005" i="15"/>
  <c r="G2006" i="15"/>
  <c r="G2007" i="15"/>
  <c r="G2008" i="15"/>
  <c r="G2009" i="15"/>
  <c r="G2010" i="15"/>
  <c r="G2011" i="15"/>
  <c r="G2012" i="15"/>
  <c r="G2013" i="15"/>
  <c r="G2014" i="15"/>
  <c r="G2015" i="15"/>
  <c r="G2016" i="15"/>
  <c r="G2017" i="15"/>
  <c r="G2018" i="15"/>
  <c r="G2019" i="15"/>
  <c r="G2020" i="15"/>
  <c r="G2021" i="15"/>
  <c r="G2022" i="15"/>
  <c r="G2023" i="15"/>
  <c r="G2024" i="15"/>
  <c r="G2025" i="15"/>
  <c r="G2026" i="15"/>
  <c r="G2027" i="15"/>
  <c r="G2028" i="15"/>
  <c r="G2029" i="15"/>
  <c r="G2030" i="15"/>
  <c r="G2031" i="15"/>
  <c r="G2032" i="15"/>
  <c r="G2033" i="15"/>
  <c r="G2034" i="15"/>
  <c r="G2035" i="15"/>
  <c r="G2036" i="15"/>
  <c r="G2037" i="15"/>
  <c r="G2038" i="15"/>
  <c r="G2039" i="15"/>
  <c r="G2040" i="15"/>
  <c r="G2041" i="15"/>
  <c r="G2042" i="15"/>
  <c r="G2043" i="15"/>
  <c r="G2044" i="15"/>
  <c r="G2045" i="15"/>
  <c r="G2046" i="15"/>
  <c r="G2047" i="15"/>
  <c r="G2048" i="15"/>
  <c r="G2049" i="15"/>
  <c r="G2050" i="15"/>
  <c r="G2051" i="15"/>
  <c r="G2052" i="15"/>
  <c r="G2053" i="15"/>
  <c r="G2054" i="15"/>
  <c r="G2055" i="15"/>
  <c r="G2056" i="15"/>
  <c r="G2057" i="15"/>
  <c r="G2058" i="15"/>
  <c r="G2059" i="15"/>
  <c r="G2060" i="15"/>
  <c r="G2061" i="15"/>
  <c r="G2062" i="15"/>
  <c r="G2063" i="15"/>
  <c r="G2064" i="15"/>
  <c r="G2065" i="15"/>
  <c r="G2066" i="15"/>
  <c r="G2067" i="15"/>
  <c r="G2068" i="15"/>
  <c r="G2069" i="15"/>
  <c r="G2070" i="15"/>
  <c r="G2071" i="15"/>
  <c r="G2072" i="15"/>
  <c r="G2073" i="15"/>
  <c r="G2074" i="15"/>
  <c r="G2075" i="15"/>
  <c r="G2076" i="15"/>
  <c r="G2077" i="15"/>
  <c r="G2078" i="15"/>
  <c r="G2079" i="15"/>
  <c r="G2080" i="15"/>
  <c r="G2081" i="15"/>
  <c r="G2082" i="15"/>
  <c r="G2083" i="15"/>
  <c r="G2084" i="15"/>
  <c r="G2085" i="15"/>
  <c r="G2086" i="15"/>
  <c r="G2087" i="15"/>
  <c r="G2088" i="15"/>
  <c r="G2089" i="15"/>
  <c r="G2090" i="15"/>
  <c r="G2091" i="15"/>
  <c r="G2092" i="15"/>
  <c r="G2093" i="15"/>
  <c r="G2094" i="15"/>
  <c r="G2095" i="15"/>
  <c r="G2096" i="15"/>
  <c r="G2097" i="15"/>
  <c r="G2098" i="15"/>
  <c r="G2099" i="15"/>
  <c r="G2100" i="15"/>
  <c r="G2101" i="15"/>
  <c r="G2102" i="15"/>
  <c r="G2103" i="15"/>
  <c r="G2104" i="15"/>
  <c r="G2105" i="15"/>
  <c r="G2106" i="15"/>
  <c r="G2107" i="15"/>
  <c r="G2108" i="15"/>
  <c r="G2109" i="15"/>
  <c r="G2110" i="15"/>
  <c r="G2111" i="15"/>
  <c r="G2112" i="15"/>
  <c r="G2113" i="15"/>
  <c r="G2114" i="15"/>
  <c r="G2115" i="15"/>
  <c r="G2116" i="15"/>
  <c r="G2117" i="15"/>
  <c r="G2118" i="15"/>
  <c r="G2119" i="15"/>
  <c r="G2120" i="15"/>
  <c r="G2121" i="15"/>
  <c r="G2122" i="15"/>
  <c r="G2123" i="15"/>
  <c r="G2124" i="15"/>
  <c r="G2125" i="15"/>
  <c r="G2126" i="15"/>
  <c r="G2127" i="15"/>
  <c r="G2128" i="15"/>
  <c r="G2129" i="15"/>
  <c r="G2130" i="15"/>
  <c r="G2131" i="15"/>
  <c r="G2132" i="15"/>
  <c r="G2133" i="15"/>
  <c r="G2134" i="15"/>
  <c r="G2135" i="15"/>
  <c r="G2136" i="15"/>
  <c r="G2137" i="15"/>
  <c r="G2138" i="15"/>
  <c r="G2139" i="15"/>
  <c r="G2140" i="15"/>
  <c r="G2141" i="15"/>
  <c r="G2142" i="15"/>
  <c r="G2143" i="15"/>
  <c r="G2144" i="15"/>
  <c r="G2145" i="15"/>
  <c r="G2146" i="15"/>
  <c r="G2147" i="15"/>
  <c r="G2148" i="15"/>
  <c r="G2149" i="15"/>
  <c r="G2150" i="15"/>
  <c r="G2151" i="15"/>
  <c r="G2152" i="15"/>
  <c r="G2153" i="15"/>
  <c r="G2154" i="15"/>
  <c r="G2155" i="15"/>
  <c r="G2156" i="15"/>
  <c r="G2157" i="15"/>
  <c r="G2158" i="15"/>
  <c r="G2159" i="15"/>
  <c r="G2160" i="15"/>
  <c r="G2161" i="15"/>
  <c r="G2162" i="15"/>
  <c r="G2163" i="15"/>
  <c r="G2164" i="15"/>
  <c r="G2165" i="15"/>
  <c r="G2166" i="15"/>
  <c r="G2167" i="15"/>
  <c r="G2168" i="15"/>
  <c r="G2169" i="15"/>
  <c r="G2170" i="15"/>
  <c r="G2171" i="15"/>
  <c r="G2172" i="15"/>
  <c r="G2173" i="15"/>
  <c r="G2174" i="15"/>
  <c r="G2175" i="15"/>
  <c r="G2176" i="15"/>
  <c r="G2177" i="15"/>
  <c r="G2178" i="15"/>
  <c r="G2179" i="15"/>
  <c r="G2180" i="15"/>
  <c r="G2181" i="15"/>
  <c r="G2182" i="15"/>
  <c r="G2183" i="15"/>
  <c r="G2184" i="15"/>
  <c r="G2185" i="15"/>
  <c r="G2186" i="15"/>
  <c r="G2187" i="15"/>
  <c r="G2188" i="15"/>
  <c r="G2189" i="15"/>
  <c r="G2190" i="15"/>
  <c r="G2191" i="15"/>
  <c r="G2192" i="15"/>
  <c r="G2193" i="15"/>
  <c r="G2194" i="15"/>
  <c r="G2195" i="15"/>
  <c r="G2196" i="15"/>
  <c r="G2197" i="15"/>
  <c r="G2198" i="15"/>
  <c r="G2199" i="15"/>
  <c r="G2200" i="15"/>
  <c r="G2201" i="15"/>
  <c r="G2202" i="15"/>
  <c r="G2203" i="15"/>
  <c r="G2204" i="15"/>
  <c r="G2205" i="15"/>
  <c r="G2206" i="15"/>
  <c r="G2207" i="15"/>
  <c r="G2208" i="15"/>
  <c r="G2209" i="15"/>
  <c r="G2210" i="15"/>
  <c r="G2211" i="15"/>
  <c r="G2212" i="15"/>
  <c r="G2213" i="15"/>
  <c r="G2214" i="15"/>
  <c r="G2215" i="15"/>
  <c r="G2216" i="15"/>
  <c r="G2217" i="15"/>
  <c r="G2218" i="15"/>
  <c r="G2219" i="15"/>
  <c r="G2220" i="15"/>
  <c r="G2221" i="15"/>
  <c r="G2222" i="15"/>
  <c r="G2223" i="15"/>
  <c r="G2224" i="15"/>
  <c r="G2225" i="15"/>
  <c r="G2226" i="15"/>
  <c r="G2227" i="15"/>
  <c r="G2228" i="15"/>
  <c r="G2229" i="15"/>
  <c r="G2230" i="15"/>
  <c r="G2231" i="15"/>
  <c r="G2232" i="15"/>
  <c r="G2233" i="15"/>
  <c r="G2234" i="15"/>
  <c r="G2235" i="15"/>
  <c r="G2236" i="15"/>
  <c r="G2237" i="15"/>
  <c r="G2238" i="15"/>
  <c r="G2239" i="15"/>
  <c r="G2240" i="15"/>
  <c r="G2241" i="15"/>
  <c r="G2242" i="15"/>
  <c r="G2243" i="15"/>
  <c r="G2244" i="15"/>
  <c r="G2245" i="15"/>
  <c r="G2246" i="15"/>
  <c r="G2247" i="15"/>
  <c r="G2248" i="15"/>
  <c r="G2249" i="15"/>
  <c r="G2250" i="15"/>
  <c r="G2251" i="15"/>
  <c r="G2252" i="15"/>
  <c r="G2253" i="15"/>
  <c r="G2254" i="15"/>
  <c r="G2255" i="15"/>
  <c r="G2256" i="15"/>
  <c r="G2257" i="15"/>
  <c r="G2258" i="15"/>
  <c r="G2259" i="15"/>
  <c r="G2260" i="15"/>
  <c r="G2261" i="15"/>
  <c r="G2262" i="15"/>
  <c r="G2263" i="15"/>
  <c r="G2264" i="15"/>
  <c r="G2265" i="15"/>
  <c r="G2266" i="15"/>
  <c r="G2267" i="15"/>
  <c r="G2268" i="15"/>
  <c r="G2269" i="15"/>
  <c r="G2270" i="15"/>
  <c r="G2271" i="15"/>
  <c r="G2272" i="15"/>
  <c r="G2273" i="15"/>
  <c r="G2274" i="15"/>
  <c r="G2275" i="15"/>
  <c r="G2276" i="15"/>
  <c r="G2277" i="15"/>
  <c r="G2278" i="15"/>
  <c r="G2279" i="15"/>
  <c r="G2280" i="15"/>
  <c r="G2281" i="15"/>
  <c r="G2282" i="15"/>
  <c r="G2283" i="15"/>
  <c r="G2284" i="15"/>
  <c r="G2285" i="15"/>
  <c r="G2286" i="15"/>
  <c r="G2287" i="15"/>
  <c r="G2288" i="15"/>
  <c r="G2289" i="15"/>
  <c r="G2290" i="15"/>
  <c r="G2291" i="15"/>
  <c r="G2292" i="15"/>
  <c r="G2293" i="15"/>
  <c r="G2294" i="15"/>
  <c r="G2295" i="15"/>
  <c r="G2296" i="15"/>
  <c r="G2297" i="15"/>
  <c r="G2298" i="15"/>
  <c r="G2299" i="15"/>
  <c r="G2300" i="15"/>
  <c r="G2301" i="15"/>
  <c r="G2302" i="15"/>
  <c r="G2303" i="15"/>
  <c r="G2304" i="15"/>
  <c r="G2305" i="15"/>
  <c r="G2306" i="15"/>
  <c r="G2307" i="15"/>
  <c r="G2308" i="15"/>
  <c r="G2309" i="15"/>
  <c r="G2310" i="15"/>
  <c r="G2311" i="15"/>
  <c r="G2312" i="15"/>
  <c r="G2313" i="15"/>
  <c r="G2314" i="15"/>
  <c r="G2315" i="15"/>
  <c r="G2316" i="15"/>
  <c r="G2317" i="15"/>
  <c r="G2318" i="15"/>
  <c r="G2319" i="15"/>
  <c r="G2320" i="15"/>
  <c r="G2321" i="15"/>
  <c r="G2322" i="15"/>
  <c r="G2323" i="15"/>
  <c r="G2324" i="15"/>
  <c r="G2325" i="15"/>
  <c r="G2326" i="15"/>
  <c r="G2327" i="15"/>
  <c r="G2328" i="15"/>
  <c r="G2329" i="15"/>
  <c r="G2330" i="15"/>
  <c r="G2331" i="15"/>
  <c r="G2332" i="15"/>
  <c r="G2333" i="15"/>
  <c r="G2334" i="15"/>
  <c r="G2335" i="15"/>
  <c r="G2336" i="15"/>
  <c r="G2337" i="15"/>
  <c r="G2338" i="15"/>
  <c r="G2339" i="15"/>
  <c r="G2340" i="15"/>
  <c r="G2341" i="15"/>
  <c r="G2342" i="15"/>
  <c r="G2343" i="15"/>
  <c r="G2344" i="15"/>
  <c r="G2345" i="15"/>
  <c r="G2346" i="15"/>
  <c r="G2347" i="15"/>
  <c r="G2348" i="15"/>
  <c r="G2349" i="15"/>
  <c r="G2350" i="15"/>
  <c r="G2351" i="15"/>
  <c r="G2352" i="15"/>
  <c r="G2353" i="15"/>
  <c r="G2354" i="15"/>
  <c r="G2355" i="15"/>
  <c r="G2356" i="15"/>
  <c r="G2357" i="15"/>
  <c r="G2358" i="15"/>
  <c r="G2359" i="15"/>
  <c r="G2360" i="15"/>
  <c r="G2361" i="15"/>
  <c r="G2362" i="15"/>
  <c r="G2363" i="15"/>
  <c r="G2364" i="15"/>
  <c r="G2365" i="15"/>
  <c r="G2366" i="15"/>
  <c r="G2367" i="15"/>
  <c r="G2368" i="15"/>
  <c r="G2369" i="15"/>
  <c r="G2370" i="15"/>
  <c r="G2371" i="15"/>
  <c r="G2372" i="15"/>
  <c r="G2373" i="15"/>
  <c r="G2374" i="15"/>
  <c r="G2375" i="15"/>
  <c r="G2376" i="15"/>
  <c r="G2377" i="15"/>
  <c r="G2378" i="15"/>
  <c r="G2379" i="15"/>
  <c r="G2380" i="15"/>
  <c r="G2381" i="15"/>
  <c r="G2382" i="15"/>
  <c r="G2383" i="15"/>
  <c r="G2384" i="15"/>
  <c r="G2385" i="15"/>
  <c r="G2386" i="15"/>
  <c r="G2387" i="15"/>
  <c r="G2388" i="15"/>
  <c r="G2389" i="15"/>
  <c r="G2390" i="15"/>
  <c r="G2391" i="15"/>
  <c r="G2392" i="15"/>
  <c r="G2393" i="15"/>
  <c r="G2394" i="15"/>
  <c r="G2395" i="15"/>
  <c r="G2396" i="15"/>
  <c r="G2397" i="15"/>
  <c r="G2398" i="15"/>
  <c r="G2399" i="15"/>
  <c r="G2400" i="15"/>
  <c r="G2401" i="15"/>
  <c r="G2402" i="15"/>
  <c r="G2403" i="15"/>
  <c r="G2404" i="15"/>
  <c r="G2405" i="15"/>
  <c r="G2406" i="15"/>
  <c r="G2407" i="15"/>
  <c r="G2408" i="15"/>
  <c r="G2409" i="15"/>
  <c r="G2410" i="15"/>
  <c r="G2411" i="15"/>
  <c r="G2412" i="15"/>
  <c r="G2413" i="15"/>
  <c r="G2414" i="15"/>
  <c r="G2415" i="15"/>
  <c r="G2416" i="15"/>
  <c r="G2417" i="15"/>
  <c r="G2418" i="15"/>
  <c r="G2419" i="15"/>
  <c r="G2420" i="15"/>
  <c r="G2421" i="15"/>
  <c r="G2422" i="15"/>
  <c r="G2423" i="15"/>
  <c r="G2424" i="15"/>
  <c r="G2425" i="15"/>
  <c r="G2426" i="15"/>
  <c r="G2427" i="15"/>
  <c r="G2428" i="15"/>
  <c r="G2429" i="15"/>
  <c r="G2430" i="15"/>
  <c r="G2431" i="15"/>
  <c r="G2432" i="15"/>
  <c r="G2433" i="15"/>
  <c r="G2434" i="15"/>
  <c r="G2435" i="15"/>
  <c r="G2436" i="15"/>
  <c r="G2437" i="15"/>
  <c r="G2438" i="15"/>
  <c r="G2439" i="15"/>
  <c r="G2440" i="15"/>
  <c r="G2441" i="15"/>
  <c r="G2442" i="15"/>
  <c r="G2443" i="15"/>
  <c r="G2444" i="15"/>
  <c r="G2445" i="15"/>
  <c r="G2446" i="15"/>
  <c r="G2447" i="15"/>
  <c r="G2448" i="15"/>
  <c r="G2449" i="15"/>
  <c r="G2450" i="15"/>
  <c r="G2451" i="15"/>
  <c r="G2452" i="15"/>
  <c r="G2453" i="15"/>
  <c r="G2454" i="15"/>
  <c r="G2455" i="15"/>
  <c r="G2456" i="15"/>
  <c r="G2457" i="15"/>
  <c r="G2458" i="15"/>
  <c r="G2459" i="15"/>
  <c r="G2460" i="15"/>
  <c r="G2461" i="15"/>
  <c r="G2462" i="15"/>
  <c r="G2463" i="15"/>
  <c r="G2464" i="15"/>
  <c r="G2465" i="15"/>
  <c r="G2466" i="15"/>
  <c r="G2467" i="15"/>
  <c r="G2468" i="15"/>
  <c r="G2469" i="15"/>
  <c r="G2470" i="15"/>
  <c r="G2471" i="15"/>
  <c r="G2472" i="15"/>
  <c r="G2473" i="15"/>
  <c r="G2474" i="15"/>
  <c r="G2475" i="15"/>
  <c r="G2476" i="15"/>
  <c r="G2477" i="15"/>
  <c r="G2478" i="15"/>
  <c r="G2479" i="15"/>
  <c r="G2480" i="15"/>
  <c r="G2481" i="15"/>
  <c r="G2482" i="15"/>
  <c r="G2483" i="15"/>
  <c r="G2484" i="15"/>
  <c r="G2485" i="15"/>
  <c r="G2486" i="15"/>
  <c r="G2487" i="15"/>
  <c r="G2488" i="15"/>
  <c r="G2489" i="15"/>
  <c r="G2490" i="15"/>
  <c r="G2491" i="15"/>
  <c r="G2492" i="15"/>
  <c r="G2493" i="15"/>
  <c r="G2494" i="15"/>
  <c r="G2495" i="15"/>
  <c r="G2496" i="15"/>
  <c r="G2497" i="15"/>
  <c r="G2498" i="15"/>
  <c r="G2499" i="15"/>
  <c r="G2500" i="15"/>
  <c r="G2501" i="15"/>
  <c r="G2502" i="15"/>
  <c r="G2503" i="15"/>
  <c r="G2504" i="15"/>
  <c r="G2505" i="15"/>
  <c r="G2506" i="15"/>
  <c r="G2507" i="15"/>
  <c r="G2508" i="15"/>
  <c r="G2509" i="15"/>
  <c r="G2510" i="15"/>
  <c r="G2511" i="15"/>
  <c r="G2512" i="15"/>
  <c r="G2513" i="15"/>
  <c r="G2514" i="15"/>
  <c r="G2515" i="15"/>
  <c r="G2516" i="15"/>
  <c r="G2517" i="15"/>
  <c r="G2518" i="15"/>
  <c r="G2519" i="15"/>
  <c r="G2520" i="15"/>
  <c r="G2521" i="15"/>
  <c r="G2522" i="15"/>
  <c r="G2523" i="15"/>
  <c r="G2524" i="15"/>
  <c r="G2525" i="15"/>
  <c r="G2526" i="15"/>
  <c r="G2527" i="15"/>
  <c r="G2528" i="15"/>
  <c r="G2529" i="15"/>
  <c r="G2530" i="15"/>
  <c r="G2531" i="15"/>
  <c r="G2532" i="15"/>
  <c r="G2533" i="15"/>
  <c r="G2534" i="15"/>
  <c r="G2535" i="15"/>
  <c r="G2536" i="15"/>
  <c r="G2537" i="15"/>
  <c r="G2538" i="15"/>
  <c r="G2539" i="15"/>
  <c r="G2540" i="15"/>
  <c r="G2541" i="15"/>
  <c r="G2542" i="15"/>
  <c r="G2543" i="15"/>
  <c r="G2544" i="15"/>
  <c r="G2545" i="15"/>
  <c r="G2546" i="15"/>
  <c r="G2547" i="15"/>
  <c r="G2548" i="15"/>
  <c r="G2549" i="15"/>
  <c r="G2550" i="15"/>
  <c r="G2551" i="15"/>
  <c r="G2552" i="15"/>
  <c r="G2553" i="15"/>
  <c r="G2554" i="15"/>
  <c r="G2555" i="15"/>
  <c r="G2556" i="15"/>
  <c r="G2557" i="15"/>
  <c r="G2558" i="15"/>
  <c r="G2559" i="15"/>
  <c r="G2560" i="15"/>
  <c r="G2561" i="15"/>
  <c r="G2562" i="15"/>
  <c r="G2563" i="15"/>
  <c r="G2564" i="15"/>
  <c r="G2565" i="15"/>
  <c r="G2566" i="15"/>
  <c r="G2567" i="15"/>
  <c r="G2568" i="15"/>
  <c r="G2569" i="15"/>
  <c r="G2570" i="15"/>
  <c r="G2571" i="15"/>
  <c r="G2572" i="15"/>
  <c r="G2573" i="15"/>
  <c r="G2574" i="15"/>
  <c r="G2575" i="15"/>
  <c r="G2576" i="15"/>
  <c r="G2577" i="15"/>
  <c r="G2578" i="15"/>
  <c r="G2579" i="15"/>
  <c r="G2580" i="15"/>
  <c r="G2581" i="15"/>
  <c r="G2582" i="15"/>
  <c r="G2583" i="15"/>
  <c r="G2584" i="15"/>
  <c r="G2585" i="15"/>
  <c r="G2586" i="15"/>
  <c r="G2587" i="15"/>
  <c r="G2588" i="15"/>
  <c r="G2589" i="15"/>
  <c r="G2590" i="15"/>
  <c r="G2591" i="15"/>
  <c r="G2592" i="15"/>
  <c r="G2593" i="15"/>
  <c r="G2594" i="15"/>
  <c r="G2595" i="15"/>
  <c r="G2596" i="15"/>
  <c r="G2597" i="15"/>
  <c r="G2598" i="15"/>
  <c r="G2599" i="15"/>
  <c r="G2600" i="15"/>
  <c r="G2601" i="15"/>
  <c r="G2602" i="15"/>
  <c r="G2603" i="15"/>
  <c r="G2604" i="15"/>
  <c r="G2605" i="15"/>
  <c r="G2606" i="15"/>
  <c r="G2607" i="15"/>
  <c r="G2608" i="15"/>
  <c r="G2609" i="15"/>
  <c r="G2610" i="15"/>
  <c r="G2611" i="15"/>
  <c r="G2612" i="15"/>
  <c r="G2613" i="15"/>
  <c r="G2614" i="15"/>
  <c r="G2615" i="15"/>
  <c r="G2616" i="15"/>
  <c r="G2617" i="15"/>
  <c r="G2618" i="15"/>
  <c r="G2619" i="15"/>
  <c r="G2620" i="15"/>
  <c r="G2621" i="15"/>
  <c r="G2622" i="15"/>
  <c r="G2623" i="15"/>
  <c r="G2624" i="15"/>
  <c r="G2625" i="15"/>
  <c r="G2626" i="15"/>
  <c r="G2627" i="15"/>
  <c r="G2628" i="15"/>
  <c r="G2629" i="15"/>
  <c r="G2630" i="15"/>
  <c r="G2631" i="15"/>
  <c r="G2632" i="15"/>
  <c r="G2633" i="15"/>
  <c r="G2634" i="15"/>
  <c r="G2635" i="15"/>
  <c r="G2636" i="15"/>
  <c r="G2637" i="15"/>
  <c r="G2638" i="15"/>
  <c r="G2639" i="15"/>
  <c r="G2640" i="15"/>
  <c r="G2641" i="15"/>
  <c r="G2642" i="15"/>
  <c r="G2643" i="15"/>
  <c r="G2644" i="15"/>
  <c r="G2645" i="15"/>
  <c r="G2646" i="15"/>
  <c r="G2647" i="15"/>
  <c r="G2648" i="15"/>
  <c r="G2649" i="15"/>
  <c r="G2650" i="15"/>
  <c r="G2651" i="15"/>
  <c r="G2652" i="15"/>
  <c r="G2653" i="15"/>
  <c r="G2654" i="15"/>
  <c r="G2655" i="15"/>
  <c r="G2656" i="15"/>
  <c r="G2657" i="15"/>
  <c r="G2658" i="15"/>
  <c r="G2659" i="15"/>
  <c r="G2660" i="15"/>
  <c r="G2661" i="15"/>
  <c r="G2662" i="15"/>
  <c r="G2663" i="15"/>
  <c r="G2664" i="15"/>
  <c r="G2665" i="15"/>
  <c r="G2666" i="15"/>
  <c r="G2667" i="15"/>
  <c r="G2668" i="15"/>
  <c r="G2669" i="15"/>
  <c r="G2670" i="15"/>
  <c r="G2671" i="15"/>
  <c r="G2672" i="15"/>
  <c r="G2673" i="15"/>
  <c r="G2674" i="15"/>
  <c r="G2675" i="15"/>
  <c r="G2676" i="15"/>
  <c r="G2677" i="15"/>
  <c r="G2678" i="15"/>
  <c r="G2679" i="15"/>
  <c r="G2680" i="15"/>
  <c r="G2681" i="15"/>
  <c r="G2682" i="15"/>
  <c r="G2683" i="15"/>
  <c r="G2684" i="15"/>
  <c r="G2685" i="15"/>
  <c r="G2686" i="15"/>
  <c r="G2687" i="15"/>
  <c r="G2688" i="15"/>
  <c r="G2689" i="15"/>
  <c r="G2690" i="15"/>
  <c r="G2691" i="15"/>
  <c r="G2692" i="15"/>
  <c r="G2693" i="15"/>
  <c r="G2694" i="15"/>
  <c r="G2695" i="15"/>
  <c r="G2696" i="15"/>
  <c r="G2697" i="15"/>
  <c r="G2698" i="15"/>
  <c r="G2699" i="15"/>
  <c r="G2700" i="15"/>
  <c r="G2701" i="15"/>
  <c r="G2702" i="15"/>
  <c r="G2703" i="15"/>
  <c r="G2704" i="15"/>
  <c r="G2705" i="15"/>
  <c r="G2706" i="15"/>
  <c r="G2707" i="15"/>
  <c r="G2708" i="15"/>
  <c r="G2709" i="15"/>
  <c r="G2710" i="15"/>
  <c r="G2711" i="15"/>
  <c r="G2712" i="15"/>
  <c r="G2713" i="15"/>
  <c r="G2714" i="15"/>
  <c r="G2715" i="15"/>
  <c r="G2716" i="15"/>
  <c r="G2717" i="15"/>
  <c r="G2718" i="15"/>
  <c r="G2719" i="15"/>
  <c r="G2720" i="15"/>
  <c r="G2721" i="15"/>
  <c r="G2722" i="15"/>
  <c r="G2723" i="15"/>
  <c r="G2724" i="15"/>
  <c r="G2725" i="15"/>
  <c r="G2726" i="15"/>
  <c r="G2727" i="15"/>
  <c r="G2728" i="15"/>
  <c r="G2729" i="15"/>
  <c r="G2730" i="15"/>
  <c r="G2731" i="15"/>
  <c r="G2732" i="15"/>
  <c r="G2733" i="15"/>
  <c r="G2734" i="15"/>
  <c r="G2735" i="15"/>
  <c r="G2736" i="15"/>
  <c r="G2737" i="15"/>
  <c r="G2738" i="15"/>
  <c r="G2739" i="15"/>
  <c r="G2740" i="15"/>
  <c r="G2741" i="15"/>
  <c r="G2742" i="15"/>
  <c r="G2743" i="15"/>
  <c r="G2744" i="15"/>
  <c r="G2745" i="15"/>
  <c r="G2746" i="15"/>
  <c r="G2747" i="15"/>
  <c r="G2748" i="15"/>
  <c r="G2749" i="15"/>
  <c r="G2750" i="15"/>
  <c r="G2751" i="15"/>
  <c r="G2752" i="15"/>
  <c r="G2753" i="15"/>
  <c r="G2754" i="15"/>
  <c r="G2755" i="15"/>
  <c r="G2756" i="15"/>
  <c r="G2757" i="15"/>
  <c r="G2758" i="15"/>
  <c r="G2759" i="15"/>
  <c r="G2760" i="15"/>
  <c r="G2761" i="15"/>
  <c r="G2762" i="15"/>
  <c r="G2763" i="15"/>
  <c r="G2764" i="15"/>
  <c r="G2765" i="15"/>
  <c r="G2766" i="15"/>
  <c r="G2767" i="15"/>
  <c r="G2768" i="15"/>
  <c r="G2769" i="15"/>
  <c r="G2770" i="15"/>
  <c r="G2771" i="15"/>
  <c r="G2772" i="15"/>
  <c r="G2773" i="15"/>
  <c r="G2774" i="15"/>
  <c r="G2775" i="15"/>
  <c r="G2776" i="15"/>
  <c r="G2777" i="15"/>
  <c r="G2778" i="15"/>
  <c r="G2779" i="15"/>
  <c r="G2780" i="15"/>
  <c r="G2781" i="15"/>
  <c r="G2782" i="15"/>
  <c r="G2783" i="15"/>
  <c r="G2784" i="15"/>
  <c r="G2785" i="15"/>
  <c r="G2786" i="15"/>
  <c r="G2787" i="15"/>
  <c r="G2788" i="15"/>
  <c r="G2789" i="15"/>
  <c r="G2790" i="15"/>
  <c r="G2791" i="15"/>
  <c r="G2792" i="15"/>
  <c r="G2793" i="15"/>
  <c r="G2794" i="15"/>
  <c r="G2795" i="15"/>
  <c r="G2796" i="15"/>
  <c r="G2797" i="15"/>
  <c r="G2798" i="15"/>
  <c r="G2799" i="15"/>
  <c r="G2800" i="15"/>
  <c r="G2801" i="15"/>
  <c r="G2802" i="15"/>
  <c r="G2803" i="15"/>
  <c r="G2804" i="15"/>
  <c r="G2805" i="15"/>
  <c r="G2806" i="15"/>
  <c r="G2807" i="15"/>
  <c r="G2808" i="15"/>
  <c r="G2809" i="15"/>
  <c r="G2810" i="15"/>
  <c r="G2811" i="15"/>
  <c r="G2812" i="15"/>
  <c r="G2813" i="15"/>
  <c r="G2814" i="15"/>
  <c r="G2815" i="15"/>
  <c r="G2816" i="15"/>
  <c r="G2817" i="15"/>
  <c r="G2818" i="15"/>
  <c r="G2819" i="15"/>
  <c r="G2820" i="15"/>
  <c r="G2821" i="15"/>
  <c r="G2822" i="15"/>
  <c r="G2823" i="15"/>
  <c r="G2824" i="15"/>
  <c r="G2825" i="15"/>
  <c r="G2826" i="15"/>
  <c r="G2827" i="15"/>
  <c r="G2828" i="15"/>
  <c r="G2829" i="15"/>
  <c r="G2830" i="15"/>
  <c r="G2831" i="15"/>
  <c r="G2832" i="15"/>
  <c r="G2833" i="15"/>
  <c r="G2834" i="15"/>
  <c r="G2835" i="15"/>
  <c r="G2836" i="15"/>
  <c r="G2837" i="15"/>
  <c r="G2838" i="15"/>
  <c r="G2839" i="15"/>
  <c r="G2840" i="15"/>
  <c r="G2841" i="15"/>
  <c r="G2842" i="15"/>
  <c r="G2843" i="15"/>
  <c r="G2844" i="15"/>
  <c r="G2845" i="15"/>
  <c r="G2846" i="15"/>
  <c r="G2847" i="15"/>
  <c r="G2848" i="15"/>
  <c r="G2849" i="15"/>
  <c r="G2850" i="15"/>
  <c r="G2851" i="15"/>
  <c r="G2852" i="15"/>
  <c r="G2853" i="15"/>
  <c r="G2854" i="15"/>
  <c r="G2855" i="15"/>
  <c r="G2856" i="15"/>
  <c r="G2857" i="15"/>
  <c r="G2858" i="15"/>
  <c r="G2859" i="15"/>
  <c r="G2860" i="15"/>
  <c r="G2861" i="15"/>
  <c r="G2862" i="15"/>
  <c r="G2863" i="15"/>
  <c r="G2864" i="15"/>
  <c r="G2865" i="15"/>
  <c r="G2866" i="15"/>
  <c r="G2867" i="15"/>
  <c r="G2868" i="15"/>
  <c r="G2869" i="15"/>
  <c r="G2870" i="15"/>
  <c r="G2871" i="15"/>
  <c r="G2872" i="15"/>
  <c r="G2873" i="15"/>
  <c r="G2874" i="15"/>
  <c r="G2875" i="15"/>
  <c r="G2876" i="15"/>
  <c r="G2877" i="15"/>
  <c r="G2878" i="15"/>
  <c r="G2879" i="15"/>
  <c r="G2880" i="15"/>
  <c r="G2881" i="15"/>
  <c r="G2882" i="15"/>
  <c r="G2883" i="15"/>
  <c r="G2884" i="15"/>
  <c r="G2885" i="15"/>
  <c r="G2886" i="15"/>
  <c r="G2887" i="15"/>
  <c r="G2888" i="15"/>
  <c r="G2889" i="15"/>
  <c r="G2890" i="15"/>
  <c r="G2891" i="15"/>
  <c r="G2892" i="15"/>
  <c r="G2893" i="15"/>
  <c r="G2894" i="15"/>
  <c r="G2895" i="15"/>
  <c r="G2896" i="15"/>
  <c r="G2897" i="15"/>
  <c r="G2898" i="15"/>
  <c r="G2899" i="15"/>
  <c r="G2900" i="15"/>
  <c r="G2901" i="15"/>
  <c r="G2902" i="15"/>
  <c r="G2903" i="15"/>
  <c r="G2904" i="15"/>
  <c r="G2905" i="15"/>
  <c r="G2906" i="15"/>
  <c r="G2907" i="15"/>
  <c r="G2908" i="15"/>
  <c r="G2909" i="15"/>
  <c r="G2910" i="15"/>
  <c r="G2911" i="15"/>
  <c r="G2912" i="15"/>
  <c r="G2913" i="15"/>
  <c r="G2914" i="15"/>
  <c r="G2915" i="15"/>
  <c r="G2916" i="15"/>
  <c r="G2917" i="15"/>
  <c r="G2918" i="15"/>
  <c r="G2919" i="15"/>
  <c r="G2920" i="15"/>
  <c r="G2921" i="15"/>
  <c r="G2922" i="15"/>
  <c r="G2923" i="15"/>
  <c r="G2924" i="15"/>
  <c r="G2925" i="15"/>
  <c r="G2926" i="15"/>
  <c r="G2927" i="15"/>
  <c r="G2928" i="15"/>
  <c r="G2929" i="15"/>
  <c r="G2930" i="15"/>
  <c r="G2931" i="15"/>
  <c r="G2932" i="15"/>
  <c r="G2933" i="15"/>
  <c r="G2934" i="15"/>
  <c r="G2935" i="15"/>
  <c r="G2936" i="15"/>
  <c r="G2937" i="15"/>
  <c r="G2938" i="15"/>
  <c r="G2939" i="15"/>
  <c r="G2940" i="15"/>
  <c r="G2941" i="15"/>
  <c r="G2942" i="15"/>
  <c r="G2943" i="15"/>
  <c r="G2944" i="15"/>
  <c r="G2945" i="15"/>
  <c r="G2946" i="15"/>
  <c r="G2947" i="15"/>
  <c r="G2948" i="15"/>
  <c r="G2949" i="15"/>
  <c r="G2950" i="15"/>
  <c r="G2951" i="15"/>
  <c r="G2952" i="15"/>
  <c r="G2953" i="15"/>
  <c r="G2954" i="15"/>
  <c r="G2955" i="15"/>
  <c r="G2956" i="15"/>
  <c r="G2957" i="15"/>
  <c r="G2958" i="15"/>
  <c r="G2959" i="15"/>
  <c r="G2960" i="15"/>
  <c r="G2961" i="15"/>
  <c r="G2962" i="15"/>
  <c r="G2963" i="15"/>
  <c r="G2964" i="15"/>
  <c r="G2965" i="15"/>
  <c r="G2966" i="15"/>
  <c r="G2967" i="15"/>
  <c r="G2968" i="15"/>
  <c r="G2969" i="15"/>
  <c r="G2970" i="15"/>
  <c r="G2971" i="15"/>
  <c r="G2972" i="15"/>
  <c r="G2973" i="15"/>
  <c r="G2974" i="15"/>
  <c r="G2975" i="15"/>
  <c r="G2976" i="15"/>
  <c r="G2977" i="15"/>
  <c r="G2978" i="15"/>
  <c r="G2979" i="15"/>
  <c r="G2980" i="15"/>
  <c r="G2981" i="15"/>
  <c r="G2982" i="15"/>
  <c r="G2983" i="15"/>
  <c r="G2984" i="15"/>
  <c r="G2985" i="15"/>
  <c r="G2986" i="15"/>
  <c r="G2987" i="15"/>
  <c r="G2988" i="15"/>
  <c r="G2989" i="15"/>
  <c r="G2990" i="15"/>
  <c r="G2991" i="15"/>
  <c r="G2992" i="15"/>
  <c r="G2993" i="15"/>
  <c r="G2994" i="15"/>
  <c r="G2995" i="15"/>
  <c r="G2996" i="15"/>
  <c r="G2997" i="15"/>
  <c r="G2998" i="15"/>
  <c r="G2999" i="15"/>
  <c r="G3000" i="15"/>
  <c r="G3001" i="15"/>
  <c r="G3002" i="15"/>
  <c r="G3003" i="15"/>
  <c r="G3004" i="15"/>
  <c r="G3005" i="15"/>
  <c r="G3006" i="15"/>
  <c r="G3007" i="15"/>
  <c r="G3008" i="15"/>
  <c r="G9" i="15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L41" i="2" s="1"/>
  <c r="G42" i="2"/>
  <c r="G43" i="2"/>
  <c r="L43" i="2" s="1"/>
  <c r="G44" i="2"/>
  <c r="G45" i="2"/>
  <c r="G46" i="2"/>
  <c r="G47" i="2"/>
  <c r="G48" i="2"/>
  <c r="G49" i="2"/>
  <c r="G50" i="2"/>
  <c r="G51" i="2"/>
  <c r="G52" i="2"/>
  <c r="G53" i="2"/>
  <c r="G54" i="2"/>
  <c r="G55" i="2"/>
  <c r="L55" i="2" s="1"/>
  <c r="G56" i="2"/>
  <c r="G57" i="2"/>
  <c r="L57" i="2" s="1"/>
  <c r="G58" i="2"/>
  <c r="G59" i="2"/>
  <c r="G60" i="2"/>
  <c r="G61" i="2"/>
  <c r="G62" i="2"/>
  <c r="G63" i="2"/>
  <c r="G64" i="2"/>
  <c r="G65" i="2"/>
  <c r="G66" i="2"/>
  <c r="G67" i="2"/>
  <c r="G68" i="2"/>
  <c r="G69" i="2"/>
  <c r="L69" i="2" s="1"/>
  <c r="G70" i="2"/>
  <c r="G71" i="2"/>
  <c r="L71" i="2" s="1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L97" i="2" s="1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L111" i="2" s="1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L125" i="2" s="1"/>
  <c r="G126" i="2"/>
  <c r="G127" i="2"/>
  <c r="G128" i="2"/>
  <c r="L128" i="2" s="1"/>
  <c r="G129" i="2"/>
  <c r="G130" i="2"/>
  <c r="G131" i="2"/>
  <c r="G132" i="2"/>
  <c r="G133" i="2"/>
  <c r="G134" i="2"/>
  <c r="G135" i="2"/>
  <c r="G136" i="2"/>
  <c r="G137" i="2"/>
  <c r="G138" i="2"/>
  <c r="G139" i="2"/>
  <c r="L139" i="2" s="1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L153" i="2" s="1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L167" i="2" s="1"/>
  <c r="G168" i="2"/>
  <c r="G169" i="2"/>
  <c r="L169" i="2" s="1"/>
  <c r="G170" i="2"/>
  <c r="G171" i="2"/>
  <c r="G172" i="2"/>
  <c r="G173" i="2"/>
  <c r="G174" i="2"/>
  <c r="G175" i="2"/>
  <c r="G176" i="2"/>
  <c r="G177" i="2"/>
  <c r="G178" i="2"/>
  <c r="G179" i="2"/>
  <c r="G180" i="2"/>
  <c r="G181" i="2"/>
  <c r="L181" i="2" s="1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L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L209" i="2" s="1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L223" i="2" s="1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L237" i="2" s="1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L251" i="2" s="1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L265" i="2" s="1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L279" i="2" s="1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L293" i="2" s="1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L307" i="2" s="1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L321" i="2" s="1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L335" i="2" s="1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L349" i="2" s="1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L363" i="2" s="1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L377" i="2" s="1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L391" i="2" s="1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L405" i="2" s="1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L419" i="2" s="1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L433" i="2" s="1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L447" i="2" s="1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L461" i="2" s="1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L475" i="2" s="1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L489" i="2" s="1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L503" i="2" s="1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L517" i="2" s="1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L531" i="2" s="1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L545" i="2" s="1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L559" i="2" s="1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L573" i="2" s="1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L601" i="2" s="1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L615" i="2" s="1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L629" i="2" s="1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L643" i="2" s="1"/>
  <c r="G644" i="2"/>
  <c r="L644" i="2" s="1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L657" i="2" s="1"/>
  <c r="G658" i="2"/>
  <c r="L658" i="2" s="1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L671" i="2" s="1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L685" i="2" s="1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L699" i="2" s="1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L713" i="2" s="1"/>
  <c r="G714" i="2"/>
  <c r="L714" i="2" s="1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L727" i="2" s="1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L741" i="2" s="1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L755" i="2" s="1"/>
  <c r="G756" i="2"/>
  <c r="L756" i="2" s="1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L769" i="2" s="1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L783" i="2" s="1"/>
  <c r="G784" i="2"/>
  <c r="L784" i="2" s="1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L797" i="2" s="1"/>
  <c r="G798" i="2"/>
  <c r="L798" i="2" s="1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L811" i="2" s="1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L825" i="2" s="1"/>
  <c r="G826" i="2"/>
  <c r="L826" i="2" s="1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L839" i="2" s="1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L853" i="2" s="1"/>
  <c r="G854" i="2"/>
  <c r="L854" i="2" s="1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L867" i="2" s="1"/>
  <c r="G868" i="2"/>
  <c r="L868" i="2" s="1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L881" i="2" s="1"/>
  <c r="G882" i="2"/>
  <c r="L882" i="2" s="1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L895" i="2" s="1"/>
  <c r="G896" i="2"/>
  <c r="L896" i="2" s="1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L909" i="2" s="1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L923" i="2" s="1"/>
  <c r="G924" i="2"/>
  <c r="L924" i="2" s="1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L937" i="2" s="1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L951" i="2" s="1"/>
  <c r="G952" i="2"/>
  <c r="L952" i="2" s="1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L979" i="2" s="1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L993" i="2" s="1"/>
  <c r="G994" i="2"/>
  <c r="L994" i="2" s="1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L1007" i="2" s="1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L1021" i="2" s="1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L1035" i="2" s="1"/>
  <c r="G1036" i="2"/>
  <c r="L1036" i="2" s="1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L1049" i="2" s="1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L1063" i="2" s="1"/>
  <c r="G1064" i="2"/>
  <c r="L1064" i="2" s="1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L1077" i="2" s="1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L1105" i="2" s="1"/>
  <c r="G1106" i="2"/>
  <c r="L1106" i="2" s="1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L1133" i="2" s="1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L1147" i="2" s="1"/>
  <c r="G1148" i="2"/>
  <c r="L1148" i="2" s="1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L1161" i="2" s="1"/>
  <c r="G1162" i="2"/>
  <c r="L1162" i="2" s="1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L1175" i="2" s="1"/>
  <c r="G1176" i="2"/>
  <c r="L1176" i="2" s="1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L1189" i="2" s="1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L1203" i="2" s="1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L1217" i="2" s="1"/>
  <c r="G1218" i="2"/>
  <c r="L1218" i="2" s="1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L1231" i="2" s="1"/>
  <c r="G1232" i="2"/>
  <c r="L1232" i="2" s="1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L1245" i="2" s="1"/>
  <c r="G1246" i="2"/>
  <c r="L1246" i="2" s="1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L1259" i="2" s="1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L1287" i="2" s="1"/>
  <c r="G1288" i="2"/>
  <c r="L1288" i="2" s="1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L1301" i="2" s="1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L1315" i="2" s="1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L1343" i="2" s="1"/>
  <c r="G1344" i="2"/>
  <c r="L1344" i="2" s="1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L1357" i="2" s="1"/>
  <c r="G1358" i="2"/>
  <c r="L1358" i="2" s="1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L1371" i="2" s="1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L1385" i="2" s="1"/>
  <c r="G1386" i="2"/>
  <c r="L1386" i="2" s="1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L1399" i="2" s="1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L1413" i="2" s="1"/>
  <c r="G1414" i="2"/>
  <c r="L1414" i="2" s="1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L1427" i="2" s="1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L1441" i="2" s="1"/>
  <c r="G1442" i="2"/>
  <c r="L1442" i="2" s="1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L1455" i="2" s="1"/>
  <c r="G1456" i="2"/>
  <c r="L1456" i="2" s="1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L1469" i="2" s="1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L1483" i="2" s="1"/>
  <c r="G1484" i="2"/>
  <c r="L1484" i="2" s="1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L1497" i="2" s="1"/>
  <c r="G1498" i="2"/>
  <c r="L1498" i="2" s="1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L1511" i="2" s="1"/>
  <c r="G1512" i="2"/>
  <c r="L1512" i="2" s="1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L1525" i="2" s="1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L1539" i="2" s="1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L1553" i="2" s="1"/>
  <c r="G1554" i="2"/>
  <c r="L1554" i="2" s="1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L1567" i="2" s="1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L1581" i="2" s="1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L1595" i="2" s="1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L1610" i="2" s="1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L1623" i="2" s="1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L1637" i="2" s="1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L1651" i="2" s="1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L1665" i="2" s="1"/>
  <c r="G1666" i="2"/>
  <c r="L1666" i="2" s="1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L1679" i="2" s="1"/>
  <c r="G1680" i="2"/>
  <c r="L1680" i="2" s="1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L1707" i="2" s="1"/>
  <c r="G1708" i="2"/>
  <c r="L1708" i="2" s="1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L1721" i="2" s="1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L1735" i="2" s="1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L1763" i="2" s="1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L1777" i="2" s="1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L1791" i="2" s="1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L1805" i="2" s="1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L1819" i="2" s="1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L1833" i="2" s="1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L1847" i="2" s="1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L1861" i="2" s="1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L1875" i="2" s="1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L1889" i="2" s="1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L1903" i="2" s="1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L1917" i="2" s="1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L1931" i="2" s="1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L1945" i="2" s="1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L1959" i="2" s="1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L1973" i="2" s="1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L1987" i="2" s="1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L2001" i="2" s="1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L2015" i="2" s="1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L2029" i="2" s="1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L2043" i="2" s="1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L2057" i="2" s="1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L2071" i="2" s="1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L2085" i="2" s="1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L2099" i="2" s="1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L2113" i="2" s="1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L2127" i="2" s="1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L2141" i="2" s="1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L2155" i="2" s="1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L2169" i="2" s="1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L2183" i="2" s="1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L2197" i="2" s="1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L2211" i="2" s="1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L2225" i="2" s="1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L2239" i="2" s="1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L2253" i="2" s="1"/>
  <c r="G2254" i="2"/>
  <c r="G2255" i="2"/>
  <c r="G2256" i="2"/>
  <c r="L2256" i="2" s="1"/>
  <c r="G2257" i="2"/>
  <c r="G2258" i="2"/>
  <c r="G2259" i="2"/>
  <c r="G2260" i="2"/>
  <c r="G2261" i="2"/>
  <c r="G2262" i="2"/>
  <c r="G2263" i="2"/>
  <c r="G2264" i="2"/>
  <c r="G2265" i="2"/>
  <c r="G2266" i="2"/>
  <c r="G2267" i="2"/>
  <c r="L2267" i="2" s="1"/>
  <c r="G2268" i="2"/>
  <c r="G2269" i="2"/>
  <c r="G2270" i="2"/>
  <c r="L2270" i="2" s="1"/>
  <c r="G2271" i="2"/>
  <c r="G2272" i="2"/>
  <c r="G2273" i="2"/>
  <c r="G2274" i="2"/>
  <c r="G2275" i="2"/>
  <c r="G2276" i="2"/>
  <c r="G2277" i="2"/>
  <c r="G2278" i="2"/>
  <c r="G2279" i="2"/>
  <c r="G2280" i="2"/>
  <c r="G2281" i="2"/>
  <c r="L2281" i="2" s="1"/>
  <c r="G2282" i="2"/>
  <c r="G2283" i="2"/>
  <c r="G2284" i="2"/>
  <c r="L2284" i="2" s="1"/>
  <c r="G2285" i="2"/>
  <c r="G2286" i="2"/>
  <c r="G2287" i="2"/>
  <c r="G2288" i="2"/>
  <c r="G2289" i="2"/>
  <c r="G2290" i="2"/>
  <c r="G2291" i="2"/>
  <c r="G2292" i="2"/>
  <c r="G2293" i="2"/>
  <c r="G2294" i="2"/>
  <c r="G2295" i="2"/>
  <c r="L2295" i="2" s="1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L2309" i="2" s="1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L2323" i="2" s="1"/>
  <c r="G2324" i="2"/>
  <c r="G2325" i="2"/>
  <c r="G2326" i="2"/>
  <c r="L2326" i="2" s="1"/>
  <c r="G2327" i="2"/>
  <c r="G2328" i="2"/>
  <c r="G2329" i="2"/>
  <c r="G2330" i="2"/>
  <c r="G2331" i="2"/>
  <c r="G2332" i="2"/>
  <c r="G2333" i="2"/>
  <c r="G2334" i="2"/>
  <c r="G2335" i="2"/>
  <c r="G2336" i="2"/>
  <c r="G2337" i="2"/>
  <c r="L2337" i="2" s="1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L2351" i="2" s="1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L2365" i="2" s="1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L2379" i="2" s="1"/>
  <c r="G2380" i="2"/>
  <c r="G2381" i="2"/>
  <c r="G2382" i="2"/>
  <c r="L2382" i="2" s="1"/>
  <c r="G2383" i="2"/>
  <c r="G2384" i="2"/>
  <c r="G2385" i="2"/>
  <c r="G2386" i="2"/>
  <c r="G2387" i="2"/>
  <c r="G2388" i="2"/>
  <c r="G2389" i="2"/>
  <c r="G2390" i="2"/>
  <c r="G2391" i="2"/>
  <c r="G2392" i="2"/>
  <c r="G2393" i="2"/>
  <c r="L2393" i="2" s="1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L2407" i="2" s="1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L2421" i="2" s="1"/>
  <c r="G2422" i="2"/>
  <c r="G2423" i="2"/>
  <c r="G2424" i="2"/>
  <c r="L2424" i="2" s="1"/>
  <c r="G2425" i="2"/>
  <c r="G2426" i="2"/>
  <c r="G2427" i="2"/>
  <c r="G2428" i="2"/>
  <c r="G2429" i="2"/>
  <c r="G2430" i="2"/>
  <c r="G2431" i="2"/>
  <c r="G2432" i="2"/>
  <c r="G2433" i="2"/>
  <c r="G2434" i="2"/>
  <c r="G2435" i="2"/>
  <c r="L2435" i="2" s="1"/>
  <c r="G2436" i="2"/>
  <c r="G2437" i="2"/>
  <c r="G2438" i="2"/>
  <c r="L2438" i="2" s="1"/>
  <c r="G2439" i="2"/>
  <c r="G2440" i="2"/>
  <c r="G2441" i="2"/>
  <c r="G2442" i="2"/>
  <c r="G2443" i="2"/>
  <c r="G2444" i="2"/>
  <c r="G2445" i="2"/>
  <c r="G2446" i="2"/>
  <c r="G2447" i="2"/>
  <c r="G2448" i="2"/>
  <c r="G2449" i="2"/>
  <c r="L2449" i="2" s="1"/>
  <c r="G2450" i="2"/>
  <c r="G2451" i="2"/>
  <c r="G2452" i="2"/>
  <c r="L2452" i="2" s="1"/>
  <c r="G2453" i="2"/>
  <c r="G2454" i="2"/>
  <c r="G2455" i="2"/>
  <c r="G2456" i="2"/>
  <c r="G2457" i="2"/>
  <c r="G2458" i="2"/>
  <c r="G2459" i="2"/>
  <c r="G2460" i="2"/>
  <c r="G2461" i="2"/>
  <c r="G2462" i="2"/>
  <c r="G2463" i="2"/>
  <c r="L2463" i="2" s="1"/>
  <c r="G2464" i="2"/>
  <c r="G2465" i="2"/>
  <c r="G2466" i="2"/>
  <c r="L2466" i="2" s="1"/>
  <c r="G2467" i="2"/>
  <c r="G2468" i="2"/>
  <c r="G2469" i="2"/>
  <c r="G2470" i="2"/>
  <c r="G2471" i="2"/>
  <c r="G2472" i="2"/>
  <c r="G2473" i="2"/>
  <c r="G2474" i="2"/>
  <c r="G2475" i="2"/>
  <c r="G2476" i="2"/>
  <c r="G2477" i="2"/>
  <c r="L2477" i="2" s="1"/>
  <c r="G2478" i="2"/>
  <c r="G2479" i="2"/>
  <c r="G2480" i="2"/>
  <c r="L2480" i="2" s="1"/>
  <c r="G2481" i="2"/>
  <c r="G2482" i="2"/>
  <c r="G2483" i="2"/>
  <c r="G2484" i="2"/>
  <c r="G2485" i="2"/>
  <c r="G2486" i="2"/>
  <c r="G2487" i="2"/>
  <c r="G2488" i="2"/>
  <c r="G2489" i="2"/>
  <c r="G2490" i="2"/>
  <c r="G2491" i="2"/>
  <c r="L2491" i="2" s="1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L2505" i="2" s="1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L2519" i="2" s="1"/>
  <c r="G2520" i="2"/>
  <c r="G2521" i="2"/>
  <c r="G2522" i="2"/>
  <c r="L2522" i="2" s="1"/>
  <c r="G2523" i="2"/>
  <c r="G2524" i="2"/>
  <c r="G2525" i="2"/>
  <c r="G2526" i="2"/>
  <c r="G2527" i="2"/>
  <c r="G2528" i="2"/>
  <c r="G2529" i="2"/>
  <c r="G2530" i="2"/>
  <c r="G2531" i="2"/>
  <c r="G2532" i="2"/>
  <c r="G2533" i="2"/>
  <c r="L2533" i="2" s="1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L2547" i="2" s="1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L2561" i="2" s="1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L2575" i="2" s="1"/>
  <c r="G2576" i="2"/>
  <c r="G2577" i="2"/>
  <c r="G2578" i="2"/>
  <c r="L2578" i="2" s="1"/>
  <c r="G2579" i="2"/>
  <c r="G2580" i="2"/>
  <c r="G2581" i="2"/>
  <c r="G2582" i="2"/>
  <c r="G2583" i="2"/>
  <c r="G2584" i="2"/>
  <c r="G2585" i="2"/>
  <c r="G2586" i="2"/>
  <c r="G2587" i="2"/>
  <c r="G2588" i="2"/>
  <c r="G2589" i="2"/>
  <c r="L2589" i="2" s="1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L2603" i="2" s="1"/>
  <c r="G2604" i="2"/>
  <c r="G2605" i="2"/>
  <c r="G2606" i="2"/>
  <c r="L2606" i="2" s="1"/>
  <c r="G2607" i="2"/>
  <c r="G2608" i="2"/>
  <c r="G2609" i="2"/>
  <c r="G2610" i="2"/>
  <c r="G2611" i="2"/>
  <c r="G2612" i="2"/>
  <c r="G2613" i="2"/>
  <c r="G2614" i="2"/>
  <c r="G2615" i="2"/>
  <c r="G2616" i="2"/>
  <c r="G2617" i="2"/>
  <c r="L2617" i="2" s="1"/>
  <c r="G2618" i="2"/>
  <c r="G2619" i="2"/>
  <c r="G2620" i="2"/>
  <c r="L2620" i="2" s="1"/>
  <c r="G2621" i="2"/>
  <c r="G2622" i="2"/>
  <c r="G2623" i="2"/>
  <c r="G2624" i="2"/>
  <c r="G2625" i="2"/>
  <c r="G2626" i="2"/>
  <c r="G2627" i="2"/>
  <c r="G2628" i="2"/>
  <c r="G2629" i="2"/>
  <c r="G2630" i="2"/>
  <c r="G2631" i="2"/>
  <c r="L2631" i="2" s="1"/>
  <c r="G2632" i="2"/>
  <c r="G2633" i="2"/>
  <c r="G2634" i="2"/>
  <c r="L2634" i="2" s="1"/>
  <c r="G2635" i="2"/>
  <c r="G2636" i="2"/>
  <c r="G2637" i="2"/>
  <c r="G2638" i="2"/>
  <c r="G2639" i="2"/>
  <c r="G2640" i="2"/>
  <c r="G2641" i="2"/>
  <c r="G2642" i="2"/>
  <c r="G2643" i="2"/>
  <c r="G2644" i="2"/>
  <c r="G2645" i="2"/>
  <c r="L2645" i="2" s="1"/>
  <c r="G2646" i="2"/>
  <c r="G2647" i="2"/>
  <c r="G2648" i="2"/>
  <c r="L2648" i="2" s="1"/>
  <c r="G2649" i="2"/>
  <c r="G2650" i="2"/>
  <c r="G2651" i="2"/>
  <c r="G2652" i="2"/>
  <c r="G2653" i="2"/>
  <c r="G2654" i="2"/>
  <c r="G2655" i="2"/>
  <c r="G2656" i="2"/>
  <c r="G2657" i="2"/>
  <c r="G2658" i="2"/>
  <c r="G2659" i="2"/>
  <c r="L2659" i="2" s="1"/>
  <c r="G2660" i="2"/>
  <c r="G2661" i="2"/>
  <c r="G2662" i="2"/>
  <c r="L2662" i="2" s="1"/>
  <c r="G2663" i="2"/>
  <c r="G2664" i="2"/>
  <c r="G2665" i="2"/>
  <c r="G2666" i="2"/>
  <c r="G2667" i="2"/>
  <c r="G2668" i="2"/>
  <c r="G2669" i="2"/>
  <c r="G2670" i="2"/>
  <c r="G2671" i="2"/>
  <c r="G2672" i="2"/>
  <c r="G2673" i="2"/>
  <c r="L2673" i="2" s="1"/>
  <c r="G2674" i="2"/>
  <c r="G2675" i="2"/>
  <c r="G2676" i="2"/>
  <c r="L2676" i="2" s="1"/>
  <c r="G2677" i="2"/>
  <c r="G2678" i="2"/>
  <c r="G2679" i="2"/>
  <c r="G2680" i="2"/>
  <c r="G2681" i="2"/>
  <c r="G2682" i="2"/>
  <c r="G2683" i="2"/>
  <c r="G2684" i="2"/>
  <c r="G2685" i="2"/>
  <c r="G2686" i="2"/>
  <c r="G2687" i="2"/>
  <c r="L2687" i="2" s="1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L2701" i="2" s="1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L2715" i="2" s="1"/>
  <c r="G2716" i="2"/>
  <c r="G2717" i="2"/>
  <c r="G2718" i="2"/>
  <c r="L2718" i="2" s="1"/>
  <c r="G2719" i="2"/>
  <c r="G2720" i="2"/>
  <c r="G2721" i="2"/>
  <c r="G2722" i="2"/>
  <c r="G2723" i="2"/>
  <c r="G2724" i="2"/>
  <c r="G2725" i="2"/>
  <c r="G2726" i="2"/>
  <c r="G2727" i="2"/>
  <c r="G2728" i="2"/>
  <c r="G2729" i="2"/>
  <c r="L2729" i="2" s="1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L2743" i="2" s="1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L2757" i="2" s="1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L2771" i="2" s="1"/>
  <c r="G2772" i="2"/>
  <c r="G2773" i="2"/>
  <c r="G2774" i="2"/>
  <c r="L2774" i="2" s="1"/>
  <c r="G2775" i="2"/>
  <c r="G2776" i="2"/>
  <c r="G2777" i="2"/>
  <c r="G2778" i="2"/>
  <c r="G2779" i="2"/>
  <c r="G2780" i="2"/>
  <c r="G2781" i="2"/>
  <c r="G2782" i="2"/>
  <c r="G2783" i="2"/>
  <c r="G2784" i="2"/>
  <c r="G2785" i="2"/>
  <c r="L2785" i="2" s="1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L2799" i="2" s="1"/>
  <c r="G2800" i="2"/>
  <c r="G2801" i="2"/>
  <c r="G2802" i="2"/>
  <c r="L2802" i="2" s="1"/>
  <c r="G2803" i="2"/>
  <c r="G2804" i="2"/>
  <c r="G2805" i="2"/>
  <c r="G2806" i="2"/>
  <c r="G2807" i="2"/>
  <c r="G2808" i="2"/>
  <c r="G2809" i="2"/>
  <c r="G2810" i="2"/>
  <c r="G2811" i="2"/>
  <c r="G2812" i="2"/>
  <c r="G2813" i="2"/>
  <c r="L2813" i="2" s="1"/>
  <c r="G2814" i="2"/>
  <c r="G2815" i="2"/>
  <c r="G2816" i="2"/>
  <c r="L2816" i="2" s="1"/>
  <c r="G2817" i="2"/>
  <c r="G2818" i="2"/>
  <c r="G2819" i="2"/>
  <c r="G2820" i="2"/>
  <c r="G2821" i="2"/>
  <c r="G2822" i="2"/>
  <c r="G2823" i="2"/>
  <c r="G2824" i="2"/>
  <c r="G2825" i="2"/>
  <c r="G2826" i="2"/>
  <c r="G2827" i="2"/>
  <c r="L2827" i="2" s="1"/>
  <c r="G2828" i="2"/>
  <c r="G2829" i="2"/>
  <c r="G2830" i="2"/>
  <c r="L2830" i="2" s="1"/>
  <c r="G2831" i="2"/>
  <c r="G2832" i="2"/>
  <c r="G2833" i="2"/>
  <c r="G2834" i="2"/>
  <c r="G2835" i="2"/>
  <c r="G2836" i="2"/>
  <c r="G2837" i="2"/>
  <c r="G2838" i="2"/>
  <c r="G2839" i="2"/>
  <c r="G2840" i="2"/>
  <c r="G2841" i="2"/>
  <c r="L2841" i="2" s="1"/>
  <c r="G2842" i="2"/>
  <c r="G2843" i="2"/>
  <c r="G2844" i="2"/>
  <c r="L2844" i="2" s="1"/>
  <c r="G2845" i="2"/>
  <c r="G2846" i="2"/>
  <c r="G2847" i="2"/>
  <c r="G2848" i="2"/>
  <c r="G2849" i="2"/>
  <c r="G2850" i="2"/>
  <c r="G2851" i="2"/>
  <c r="G2852" i="2"/>
  <c r="G2853" i="2"/>
  <c r="G2854" i="2"/>
  <c r="G2855" i="2"/>
  <c r="L2855" i="2" s="1"/>
  <c r="G2856" i="2"/>
  <c r="G2857" i="2"/>
  <c r="G2858" i="2"/>
  <c r="L2858" i="2" s="1"/>
  <c r="G2859" i="2"/>
  <c r="G2860" i="2"/>
  <c r="G2861" i="2"/>
  <c r="G2862" i="2"/>
  <c r="G2863" i="2"/>
  <c r="G2864" i="2"/>
  <c r="G2865" i="2"/>
  <c r="G2866" i="2"/>
  <c r="G2867" i="2"/>
  <c r="G2868" i="2"/>
  <c r="G2869" i="2"/>
  <c r="L2869" i="2" s="1"/>
  <c r="G2870" i="2"/>
  <c r="G2871" i="2"/>
  <c r="G2872" i="2"/>
  <c r="L2872" i="2" s="1"/>
  <c r="G2873" i="2"/>
  <c r="G2874" i="2"/>
  <c r="G2875" i="2"/>
  <c r="G2876" i="2"/>
  <c r="G2877" i="2"/>
  <c r="G2878" i="2"/>
  <c r="G2879" i="2"/>
  <c r="G2880" i="2"/>
  <c r="G2881" i="2"/>
  <c r="G2882" i="2"/>
  <c r="G2883" i="2"/>
  <c r="L2883" i="2" s="1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L2897" i="2" s="1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L2911" i="2" s="1"/>
  <c r="G2912" i="2"/>
  <c r="G2913" i="2"/>
  <c r="G2914" i="2"/>
  <c r="L2914" i="2" s="1"/>
  <c r="G2915" i="2"/>
  <c r="G2916" i="2"/>
  <c r="G2917" i="2"/>
  <c r="G2918" i="2"/>
  <c r="G2919" i="2"/>
  <c r="G2920" i="2"/>
  <c r="G2921" i="2"/>
  <c r="G2922" i="2"/>
  <c r="G2923" i="2"/>
  <c r="G2924" i="2"/>
  <c r="G2925" i="2"/>
  <c r="L2925" i="2" s="1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L2939" i="2" s="1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L2953" i="2" s="1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L2967" i="2" s="1"/>
  <c r="G2968" i="2"/>
  <c r="G2969" i="2"/>
  <c r="G2970" i="2"/>
  <c r="L2970" i="2" s="1"/>
  <c r="G2971" i="2"/>
  <c r="G2972" i="2"/>
  <c r="G2973" i="2"/>
  <c r="G2974" i="2"/>
  <c r="G2975" i="2"/>
  <c r="G2976" i="2"/>
  <c r="G2977" i="2"/>
  <c r="G2978" i="2"/>
  <c r="G2979" i="2"/>
  <c r="G2980" i="2"/>
  <c r="G2981" i="2"/>
  <c r="L2981" i="2" s="1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L2995" i="2" s="1"/>
  <c r="G2996" i="2"/>
  <c r="G2997" i="2"/>
  <c r="G2998" i="2"/>
  <c r="L2998" i="2" s="1"/>
  <c r="G2999" i="2"/>
  <c r="G3000" i="2"/>
  <c r="G3001" i="2"/>
  <c r="G3002" i="2"/>
  <c r="G3003" i="2"/>
  <c r="G3004" i="2"/>
  <c r="G3005" i="2"/>
  <c r="G3006" i="2"/>
  <c r="G3007" i="2"/>
  <c r="G3008" i="2"/>
  <c r="G9" i="2"/>
  <c r="L320" i="2"/>
  <c r="L334" i="2"/>
  <c r="L348" i="2"/>
  <c r="L362" i="2"/>
  <c r="L376" i="2"/>
  <c r="L390" i="2"/>
  <c r="L404" i="2"/>
  <c r="L418" i="2"/>
  <c r="L432" i="2"/>
  <c r="L446" i="2"/>
  <c r="L460" i="2"/>
  <c r="L474" i="2"/>
  <c r="L488" i="2"/>
  <c r="L502" i="2"/>
  <c r="L516" i="2"/>
  <c r="L530" i="2"/>
  <c r="L544" i="2"/>
  <c r="L558" i="2"/>
  <c r="L572" i="2"/>
  <c r="L586" i="2"/>
  <c r="L600" i="2"/>
  <c r="L614" i="2"/>
  <c r="L628" i="2"/>
  <c r="L642" i="2"/>
  <c r="L656" i="2"/>
  <c r="L670" i="2"/>
  <c r="L684" i="2"/>
  <c r="L698" i="2"/>
  <c r="L712" i="2"/>
  <c r="L726" i="2"/>
  <c r="L740" i="2"/>
  <c r="L754" i="2"/>
  <c r="L768" i="2"/>
  <c r="L782" i="2"/>
  <c r="L796" i="2"/>
  <c r="L810" i="2"/>
  <c r="L824" i="2"/>
  <c r="L838" i="2"/>
  <c r="L852" i="2"/>
  <c r="L866" i="2"/>
  <c r="L880" i="2"/>
  <c r="L894" i="2"/>
  <c r="L908" i="2"/>
  <c r="L922" i="2"/>
  <c r="L936" i="2"/>
  <c r="L950" i="2"/>
  <c r="L964" i="2"/>
  <c r="L978" i="2"/>
  <c r="L992" i="2"/>
  <c r="L1006" i="2"/>
  <c r="L1020" i="2"/>
  <c r="L1034" i="2"/>
  <c r="L1048" i="2"/>
  <c r="L1062" i="2"/>
  <c r="L1076" i="2"/>
  <c r="L1090" i="2"/>
  <c r="L1118" i="2"/>
  <c r="L1132" i="2"/>
  <c r="L1146" i="2"/>
  <c r="L1160" i="2"/>
  <c r="L1188" i="2"/>
  <c r="L1202" i="2"/>
  <c r="L1216" i="2"/>
  <c r="L1230" i="2"/>
  <c r="L1244" i="2"/>
  <c r="L1258" i="2"/>
  <c r="L1272" i="2"/>
  <c r="L1286" i="2"/>
  <c r="L1314" i="2"/>
  <c r="L1328" i="2"/>
  <c r="L1342" i="2"/>
  <c r="L1356" i="2"/>
  <c r="L1384" i="2"/>
  <c r="L1398" i="2"/>
  <c r="L1412" i="2"/>
  <c r="L1426" i="2"/>
  <c r="L1440" i="2"/>
  <c r="L1454" i="2"/>
  <c r="L1468" i="2"/>
  <c r="L1482" i="2"/>
  <c r="L1510" i="2"/>
  <c r="L1524" i="2"/>
  <c r="L1538" i="2"/>
  <c r="L1552" i="2"/>
  <c r="L1580" i="2"/>
  <c r="L1594" i="2"/>
  <c r="L1608" i="2"/>
  <c r="L1622" i="2"/>
  <c r="L1636" i="2"/>
  <c r="L1650" i="2"/>
  <c r="L1664" i="2"/>
  <c r="L1678" i="2"/>
  <c r="L1706" i="2"/>
  <c r="L1720" i="2"/>
  <c r="L1734" i="2"/>
  <c r="L1748" i="2"/>
  <c r="L1762" i="2"/>
  <c r="L1776" i="2"/>
  <c r="L1790" i="2"/>
  <c r="L1804" i="2"/>
  <c r="L1818" i="2"/>
  <c r="L1832" i="2"/>
  <c r="L1846" i="2"/>
  <c r="L1860" i="2"/>
  <c r="L1874" i="2"/>
  <c r="L1888" i="2"/>
  <c r="L1902" i="2"/>
  <c r="L1916" i="2"/>
  <c r="L1930" i="2"/>
  <c r="L1944" i="2"/>
  <c r="L1958" i="2"/>
  <c r="L1972" i="2"/>
  <c r="L1986" i="2"/>
  <c r="L2000" i="2"/>
  <c r="L2014" i="2"/>
  <c r="L2028" i="2"/>
  <c r="L2140" i="2"/>
  <c r="L2182" i="2"/>
  <c r="L2196" i="2"/>
  <c r="L2224" i="2"/>
  <c r="L2238" i="2"/>
  <c r="L2336" i="2"/>
  <c r="L2378" i="2"/>
  <c r="L2392" i="2"/>
  <c r="L2406" i="2"/>
  <c r="L2420" i="2"/>
  <c r="L2434" i="2"/>
  <c r="L2588" i="2"/>
  <c r="L2602" i="2"/>
  <c r="L2616" i="2"/>
  <c r="L2630" i="2"/>
  <c r="L2784" i="2"/>
  <c r="L2798" i="2"/>
  <c r="L2826" i="2"/>
  <c r="L2980" i="2"/>
  <c r="L2994" i="2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155" i="16"/>
  <c r="L156" i="16"/>
  <c r="L157" i="16"/>
  <c r="L158" i="16"/>
  <c r="L159" i="16"/>
  <c r="L160" i="16"/>
  <c r="L161" i="16"/>
  <c r="L162" i="16"/>
  <c r="L163" i="16"/>
  <c r="L164" i="16"/>
  <c r="L165" i="16"/>
  <c r="L166" i="16"/>
  <c r="L167" i="16"/>
  <c r="L168" i="16"/>
  <c r="L169" i="16"/>
  <c r="L170" i="16"/>
  <c r="L171" i="16"/>
  <c r="L172" i="16"/>
  <c r="L173" i="16"/>
  <c r="L174" i="16"/>
  <c r="L175" i="16"/>
  <c r="L176" i="16"/>
  <c r="L177" i="16"/>
  <c r="L178" i="16"/>
  <c r="L179" i="16"/>
  <c r="L180" i="16"/>
  <c r="L181" i="16"/>
  <c r="L182" i="16"/>
  <c r="L183" i="16"/>
  <c r="L184" i="16"/>
  <c r="L185" i="16"/>
  <c r="L186" i="16"/>
  <c r="L187" i="16"/>
  <c r="L188" i="16"/>
  <c r="L189" i="16"/>
  <c r="L190" i="16"/>
  <c r="L191" i="16"/>
  <c r="L192" i="16"/>
  <c r="L193" i="16"/>
  <c r="L194" i="16"/>
  <c r="L195" i="16"/>
  <c r="L196" i="16"/>
  <c r="L197" i="16"/>
  <c r="L198" i="16"/>
  <c r="L199" i="16"/>
  <c r="L200" i="16"/>
  <c r="L201" i="16"/>
  <c r="L202" i="16"/>
  <c r="L203" i="16"/>
  <c r="L204" i="16"/>
  <c r="L205" i="16"/>
  <c r="L206" i="16"/>
  <c r="L207" i="16"/>
  <c r="L208" i="16"/>
  <c r="L209" i="16"/>
  <c r="L210" i="16"/>
  <c r="L211" i="16"/>
  <c r="L212" i="16"/>
  <c r="L213" i="16"/>
  <c r="L214" i="16"/>
  <c r="L215" i="16"/>
  <c r="L216" i="16"/>
  <c r="L217" i="16"/>
  <c r="L218" i="16"/>
  <c r="L219" i="16"/>
  <c r="L220" i="16"/>
  <c r="L221" i="16"/>
  <c r="L222" i="16"/>
  <c r="L223" i="16"/>
  <c r="L224" i="16"/>
  <c r="L225" i="16"/>
  <c r="L226" i="16"/>
  <c r="L227" i="16"/>
  <c r="L228" i="16"/>
  <c r="L229" i="16"/>
  <c r="L230" i="16"/>
  <c r="L231" i="16"/>
  <c r="L232" i="16"/>
  <c r="L233" i="16"/>
  <c r="L234" i="16"/>
  <c r="L235" i="16"/>
  <c r="L236" i="16"/>
  <c r="L237" i="16"/>
  <c r="L238" i="16"/>
  <c r="L239" i="16"/>
  <c r="L240" i="16"/>
  <c r="L241" i="16"/>
  <c r="L242" i="16"/>
  <c r="L243" i="16"/>
  <c r="L244" i="16"/>
  <c r="L245" i="16"/>
  <c r="L246" i="16"/>
  <c r="L247" i="16"/>
  <c r="L248" i="16"/>
  <c r="L249" i="16"/>
  <c r="L250" i="16"/>
  <c r="L251" i="16"/>
  <c r="L252" i="16"/>
  <c r="L253" i="16"/>
  <c r="L254" i="16"/>
  <c r="L255" i="16"/>
  <c r="L256" i="16"/>
  <c r="L257" i="16"/>
  <c r="L258" i="16"/>
  <c r="L259" i="16"/>
  <c r="L260" i="16"/>
  <c r="L261" i="16"/>
  <c r="L262" i="16"/>
  <c r="L263" i="16"/>
  <c r="L264" i="16"/>
  <c r="L265" i="16"/>
  <c r="L266" i="16"/>
  <c r="L267" i="16"/>
  <c r="L268" i="16"/>
  <c r="L269" i="16"/>
  <c r="L270" i="16"/>
  <c r="L271" i="16"/>
  <c r="L272" i="16"/>
  <c r="L273" i="16"/>
  <c r="L274" i="16"/>
  <c r="L275" i="16"/>
  <c r="L276" i="16"/>
  <c r="L277" i="16"/>
  <c r="L278" i="16"/>
  <c r="L279" i="16"/>
  <c r="L280" i="16"/>
  <c r="L281" i="16"/>
  <c r="L282" i="16"/>
  <c r="L283" i="16"/>
  <c r="L284" i="16"/>
  <c r="L285" i="16"/>
  <c r="L286" i="16"/>
  <c r="L287" i="16"/>
  <c r="L288" i="16"/>
  <c r="L289" i="16"/>
  <c r="L290" i="16"/>
  <c r="L291" i="16"/>
  <c r="L292" i="16"/>
  <c r="L293" i="16"/>
  <c r="L294" i="16"/>
  <c r="L295" i="16"/>
  <c r="L296" i="16"/>
  <c r="L297" i="16"/>
  <c r="L298" i="16"/>
  <c r="L299" i="16"/>
  <c r="L300" i="16"/>
  <c r="L301" i="16"/>
  <c r="L302" i="16"/>
  <c r="L303" i="16"/>
  <c r="L304" i="16"/>
  <c r="L305" i="16"/>
  <c r="L306" i="16"/>
  <c r="L307" i="16"/>
  <c r="L308" i="16"/>
  <c r="L309" i="16"/>
  <c r="L310" i="16"/>
  <c r="L311" i="16"/>
  <c r="L312" i="16"/>
  <c r="L313" i="16"/>
  <c r="L314" i="16"/>
  <c r="L315" i="16"/>
  <c r="L316" i="16"/>
  <c r="L317" i="16"/>
  <c r="L318" i="16"/>
  <c r="L319" i="16"/>
  <c r="L320" i="16"/>
  <c r="L321" i="16"/>
  <c r="L322" i="16"/>
  <c r="L323" i="16"/>
  <c r="L324" i="16"/>
  <c r="L325" i="16"/>
  <c r="L326" i="16"/>
  <c r="L327" i="16"/>
  <c r="L328" i="16"/>
  <c r="L329" i="16"/>
  <c r="L330" i="16"/>
  <c r="L331" i="16"/>
  <c r="L332" i="16"/>
  <c r="L333" i="16"/>
  <c r="L334" i="16"/>
  <c r="L335" i="16"/>
  <c r="L336" i="16"/>
  <c r="L337" i="16"/>
  <c r="L338" i="16"/>
  <c r="L339" i="16"/>
  <c r="L340" i="16"/>
  <c r="L341" i="16"/>
  <c r="L342" i="16"/>
  <c r="L343" i="16"/>
  <c r="L344" i="16"/>
  <c r="L345" i="16"/>
  <c r="L346" i="16"/>
  <c r="L347" i="16"/>
  <c r="L348" i="16"/>
  <c r="L349" i="16"/>
  <c r="L350" i="16"/>
  <c r="L351" i="16"/>
  <c r="L352" i="16"/>
  <c r="L353" i="16"/>
  <c r="L354" i="16"/>
  <c r="L355" i="16"/>
  <c r="L356" i="16"/>
  <c r="L357" i="16"/>
  <c r="L358" i="16"/>
  <c r="L359" i="16"/>
  <c r="L360" i="16"/>
  <c r="L361" i="16"/>
  <c r="L362" i="16"/>
  <c r="L363" i="16"/>
  <c r="L364" i="16"/>
  <c r="L365" i="16"/>
  <c r="L366" i="16"/>
  <c r="L367" i="16"/>
  <c r="L368" i="16"/>
  <c r="L369" i="16"/>
  <c r="L370" i="16"/>
  <c r="L371" i="16"/>
  <c r="L372" i="16"/>
  <c r="L373" i="16"/>
  <c r="L374" i="16"/>
  <c r="L375" i="16"/>
  <c r="L376" i="16"/>
  <c r="L377" i="16"/>
  <c r="L378" i="16"/>
  <c r="L379" i="16"/>
  <c r="L380" i="16"/>
  <c r="L381" i="16"/>
  <c r="L382" i="16"/>
  <c r="L383" i="16"/>
  <c r="L384" i="16"/>
  <c r="L385" i="16"/>
  <c r="L386" i="16"/>
  <c r="L387" i="16"/>
  <c r="L388" i="16"/>
  <c r="L389" i="16"/>
  <c r="L390" i="16"/>
  <c r="L391" i="16"/>
  <c r="L392" i="16"/>
  <c r="L393" i="16"/>
  <c r="L394" i="16"/>
  <c r="L395" i="16"/>
  <c r="L396" i="16"/>
  <c r="L397" i="16"/>
  <c r="L398" i="16"/>
  <c r="L399" i="16"/>
  <c r="L400" i="16"/>
  <c r="L401" i="16"/>
  <c r="L402" i="16"/>
  <c r="L403" i="16"/>
  <c r="L404" i="16"/>
  <c r="L405" i="16"/>
  <c r="L406" i="16"/>
  <c r="L407" i="16"/>
  <c r="L408" i="16"/>
  <c r="L409" i="16"/>
  <c r="L410" i="16"/>
  <c r="L411" i="16"/>
  <c r="L412" i="16"/>
  <c r="L413" i="16"/>
  <c r="L414" i="16"/>
  <c r="L415" i="16"/>
  <c r="L416" i="16"/>
  <c r="L417" i="16"/>
  <c r="L418" i="16"/>
  <c r="L419" i="16"/>
  <c r="L420" i="16"/>
  <c r="L421" i="16"/>
  <c r="L422" i="16"/>
  <c r="L423" i="16"/>
  <c r="L424" i="16"/>
  <c r="L425" i="16"/>
  <c r="L426" i="16"/>
  <c r="L427" i="16"/>
  <c r="L428" i="16"/>
  <c r="L429" i="16"/>
  <c r="L430" i="16"/>
  <c r="L431" i="16"/>
  <c r="L432" i="16"/>
  <c r="L433" i="16"/>
  <c r="L434" i="16"/>
  <c r="L435" i="16"/>
  <c r="L436" i="16"/>
  <c r="L437" i="16"/>
  <c r="L438" i="16"/>
  <c r="L439" i="16"/>
  <c r="L440" i="16"/>
  <c r="L441" i="16"/>
  <c r="L442" i="16"/>
  <c r="L443" i="16"/>
  <c r="L444" i="16"/>
  <c r="L445" i="16"/>
  <c r="L446" i="16"/>
  <c r="L447" i="16"/>
  <c r="L448" i="16"/>
  <c r="L449" i="16"/>
  <c r="L450" i="16"/>
  <c r="L451" i="16"/>
  <c r="L452" i="16"/>
  <c r="L453" i="16"/>
  <c r="L454" i="16"/>
  <c r="L455" i="16"/>
  <c r="L456" i="16"/>
  <c r="L457" i="16"/>
  <c r="L458" i="16"/>
  <c r="L459" i="16"/>
  <c r="L460" i="16"/>
  <c r="L461" i="16"/>
  <c r="L462" i="16"/>
  <c r="L463" i="16"/>
  <c r="L464" i="16"/>
  <c r="L465" i="16"/>
  <c r="L466" i="16"/>
  <c r="L467" i="16"/>
  <c r="L468" i="16"/>
  <c r="L469" i="16"/>
  <c r="L470" i="16"/>
  <c r="L471" i="16"/>
  <c r="L472" i="16"/>
  <c r="L473" i="16"/>
  <c r="L474" i="16"/>
  <c r="L475" i="16"/>
  <c r="L476" i="16"/>
  <c r="L477" i="16"/>
  <c r="L478" i="16"/>
  <c r="L479" i="16"/>
  <c r="L480" i="16"/>
  <c r="L481" i="16"/>
  <c r="L482" i="16"/>
  <c r="L483" i="16"/>
  <c r="L484" i="16"/>
  <c r="L485" i="16"/>
  <c r="L486" i="16"/>
  <c r="L487" i="16"/>
  <c r="L488" i="16"/>
  <c r="L489" i="16"/>
  <c r="L490" i="16"/>
  <c r="L491" i="16"/>
  <c r="L492" i="16"/>
  <c r="L493" i="16"/>
  <c r="L494" i="16"/>
  <c r="L495" i="16"/>
  <c r="L496" i="16"/>
  <c r="L497" i="16"/>
  <c r="L498" i="16"/>
  <c r="L499" i="16"/>
  <c r="L500" i="16"/>
  <c r="L501" i="16"/>
  <c r="L502" i="16"/>
  <c r="L503" i="16"/>
  <c r="L504" i="16"/>
  <c r="L505" i="16"/>
  <c r="L506" i="16"/>
  <c r="L507" i="16"/>
  <c r="L508" i="16"/>
  <c r="L509" i="16"/>
  <c r="L510" i="16"/>
  <c r="L511" i="16"/>
  <c r="L512" i="16"/>
  <c r="L513" i="16"/>
  <c r="L514" i="16"/>
  <c r="L515" i="16"/>
  <c r="L516" i="16"/>
  <c r="L517" i="16"/>
  <c r="L518" i="16"/>
  <c r="L519" i="16"/>
  <c r="L520" i="16"/>
  <c r="L521" i="16"/>
  <c r="L522" i="16"/>
  <c r="L523" i="16"/>
  <c r="L524" i="16"/>
  <c r="L525" i="16"/>
  <c r="L526" i="16"/>
  <c r="L527" i="16"/>
  <c r="L528" i="16"/>
  <c r="L529" i="16"/>
  <c r="L530" i="16"/>
  <c r="L531" i="16"/>
  <c r="L532" i="16"/>
  <c r="L533" i="16"/>
  <c r="L534" i="16"/>
  <c r="L535" i="16"/>
  <c r="L536" i="16"/>
  <c r="L537" i="16"/>
  <c r="L538" i="16"/>
  <c r="L539" i="16"/>
  <c r="L540" i="16"/>
  <c r="L541" i="16"/>
  <c r="L542" i="16"/>
  <c r="L543" i="16"/>
  <c r="L544" i="16"/>
  <c r="L545" i="16"/>
  <c r="L546" i="16"/>
  <c r="L547" i="16"/>
  <c r="L548" i="16"/>
  <c r="L549" i="16"/>
  <c r="L550" i="16"/>
  <c r="L551" i="16"/>
  <c r="L552" i="16"/>
  <c r="L553" i="16"/>
  <c r="L554" i="16"/>
  <c r="L555" i="16"/>
  <c r="L556" i="16"/>
  <c r="L557" i="16"/>
  <c r="L558" i="16"/>
  <c r="L559" i="16"/>
  <c r="L560" i="16"/>
  <c r="L561" i="16"/>
  <c r="L562" i="16"/>
  <c r="L563" i="16"/>
  <c r="L564" i="16"/>
  <c r="L565" i="16"/>
  <c r="L566" i="16"/>
  <c r="L567" i="16"/>
  <c r="L568" i="16"/>
  <c r="L569" i="16"/>
  <c r="L570" i="16"/>
  <c r="L571" i="16"/>
  <c r="L572" i="16"/>
  <c r="L573" i="16"/>
  <c r="L574" i="16"/>
  <c r="L575" i="16"/>
  <c r="L576" i="16"/>
  <c r="L577" i="16"/>
  <c r="L578" i="16"/>
  <c r="L579" i="16"/>
  <c r="L580" i="16"/>
  <c r="L581" i="16"/>
  <c r="L582" i="16"/>
  <c r="L583" i="16"/>
  <c r="L584" i="16"/>
  <c r="L585" i="16"/>
  <c r="L586" i="16"/>
  <c r="L587" i="16"/>
  <c r="L588" i="16"/>
  <c r="L589" i="16"/>
  <c r="L590" i="16"/>
  <c r="L591" i="16"/>
  <c r="L592" i="16"/>
  <c r="L593" i="16"/>
  <c r="L594" i="16"/>
  <c r="L595" i="16"/>
  <c r="L596" i="16"/>
  <c r="L597" i="16"/>
  <c r="L598" i="16"/>
  <c r="L599" i="16"/>
  <c r="L600" i="16"/>
  <c r="L601" i="16"/>
  <c r="L602" i="16"/>
  <c r="L603" i="16"/>
  <c r="L604" i="16"/>
  <c r="L605" i="16"/>
  <c r="L606" i="16"/>
  <c r="L607" i="16"/>
  <c r="L608" i="16"/>
  <c r="L609" i="16"/>
  <c r="L610" i="16"/>
  <c r="L611" i="16"/>
  <c r="L612" i="16"/>
  <c r="L613" i="16"/>
  <c r="L614" i="16"/>
  <c r="L615" i="16"/>
  <c r="L616" i="16"/>
  <c r="L617" i="16"/>
  <c r="L618" i="16"/>
  <c r="L619" i="16"/>
  <c r="L620" i="16"/>
  <c r="L621" i="16"/>
  <c r="L622" i="16"/>
  <c r="L623" i="16"/>
  <c r="L624" i="16"/>
  <c r="L625" i="16"/>
  <c r="L626" i="16"/>
  <c r="L627" i="16"/>
  <c r="L628" i="16"/>
  <c r="L629" i="16"/>
  <c r="L630" i="16"/>
  <c r="L631" i="16"/>
  <c r="L632" i="16"/>
  <c r="L633" i="16"/>
  <c r="L634" i="16"/>
  <c r="L635" i="16"/>
  <c r="L636" i="16"/>
  <c r="L637" i="16"/>
  <c r="L638" i="16"/>
  <c r="L639" i="16"/>
  <c r="L640" i="16"/>
  <c r="L641" i="16"/>
  <c r="L642" i="16"/>
  <c r="L643" i="16"/>
  <c r="L644" i="16"/>
  <c r="L645" i="16"/>
  <c r="L646" i="16"/>
  <c r="L647" i="16"/>
  <c r="L648" i="16"/>
  <c r="L649" i="16"/>
  <c r="L650" i="16"/>
  <c r="L651" i="16"/>
  <c r="L652" i="16"/>
  <c r="L653" i="16"/>
  <c r="L654" i="16"/>
  <c r="L655" i="16"/>
  <c r="L656" i="16"/>
  <c r="L657" i="16"/>
  <c r="L658" i="16"/>
  <c r="L659" i="16"/>
  <c r="L660" i="16"/>
  <c r="L661" i="16"/>
  <c r="L662" i="16"/>
  <c r="L663" i="16"/>
  <c r="L664" i="16"/>
  <c r="L665" i="16"/>
  <c r="L666" i="16"/>
  <c r="L667" i="16"/>
  <c r="L668" i="16"/>
  <c r="L669" i="16"/>
  <c r="L670" i="16"/>
  <c r="L671" i="16"/>
  <c r="L672" i="16"/>
  <c r="L673" i="16"/>
  <c r="L674" i="16"/>
  <c r="L675" i="16"/>
  <c r="L676" i="16"/>
  <c r="L677" i="16"/>
  <c r="L678" i="16"/>
  <c r="L679" i="16"/>
  <c r="L680" i="16"/>
  <c r="L681" i="16"/>
  <c r="L682" i="16"/>
  <c r="L683" i="16"/>
  <c r="L684" i="16"/>
  <c r="L685" i="16"/>
  <c r="L686" i="16"/>
  <c r="L687" i="16"/>
  <c r="L688" i="16"/>
  <c r="L689" i="16"/>
  <c r="L690" i="16"/>
  <c r="L691" i="16"/>
  <c r="L692" i="16"/>
  <c r="L693" i="16"/>
  <c r="L694" i="16"/>
  <c r="L695" i="16"/>
  <c r="L696" i="16"/>
  <c r="L697" i="16"/>
  <c r="L698" i="16"/>
  <c r="L699" i="16"/>
  <c r="L700" i="16"/>
  <c r="L701" i="16"/>
  <c r="L702" i="16"/>
  <c r="L703" i="16"/>
  <c r="L704" i="16"/>
  <c r="L705" i="16"/>
  <c r="L706" i="16"/>
  <c r="L707" i="16"/>
  <c r="L708" i="16"/>
  <c r="L709" i="16"/>
  <c r="L710" i="16"/>
  <c r="L711" i="16"/>
  <c r="L712" i="16"/>
  <c r="L713" i="16"/>
  <c r="L714" i="16"/>
  <c r="L715" i="16"/>
  <c r="L716" i="16"/>
  <c r="L717" i="16"/>
  <c r="L718" i="16"/>
  <c r="L719" i="16"/>
  <c r="L720" i="16"/>
  <c r="L721" i="16"/>
  <c r="L722" i="16"/>
  <c r="L723" i="16"/>
  <c r="L724" i="16"/>
  <c r="L725" i="16"/>
  <c r="L726" i="16"/>
  <c r="L727" i="16"/>
  <c r="L728" i="16"/>
  <c r="L729" i="16"/>
  <c r="L730" i="16"/>
  <c r="L731" i="16"/>
  <c r="L732" i="16"/>
  <c r="L733" i="16"/>
  <c r="L734" i="16"/>
  <c r="L735" i="16"/>
  <c r="L736" i="16"/>
  <c r="L737" i="16"/>
  <c r="L738" i="16"/>
  <c r="L739" i="16"/>
  <c r="L740" i="16"/>
  <c r="L741" i="16"/>
  <c r="L742" i="16"/>
  <c r="L743" i="16"/>
  <c r="L744" i="16"/>
  <c r="L745" i="16"/>
  <c r="L746" i="16"/>
  <c r="L747" i="16"/>
  <c r="L748" i="16"/>
  <c r="L749" i="16"/>
  <c r="L750" i="16"/>
  <c r="L751" i="16"/>
  <c r="L752" i="16"/>
  <c r="L753" i="16"/>
  <c r="L754" i="16"/>
  <c r="L755" i="16"/>
  <c r="L756" i="16"/>
  <c r="L757" i="16"/>
  <c r="L758" i="16"/>
  <c r="L759" i="16"/>
  <c r="L760" i="16"/>
  <c r="L761" i="16"/>
  <c r="L762" i="16"/>
  <c r="L763" i="16"/>
  <c r="L764" i="16"/>
  <c r="L765" i="16"/>
  <c r="L766" i="16"/>
  <c r="L767" i="16"/>
  <c r="L768" i="16"/>
  <c r="L769" i="16"/>
  <c r="L770" i="16"/>
  <c r="L771" i="16"/>
  <c r="L772" i="16"/>
  <c r="L773" i="16"/>
  <c r="L774" i="16"/>
  <c r="L775" i="16"/>
  <c r="L776" i="16"/>
  <c r="L777" i="16"/>
  <c r="L778" i="16"/>
  <c r="L779" i="16"/>
  <c r="L780" i="16"/>
  <c r="L781" i="16"/>
  <c r="L782" i="16"/>
  <c r="L783" i="16"/>
  <c r="L784" i="16"/>
  <c r="L785" i="16"/>
  <c r="L786" i="16"/>
  <c r="L787" i="16"/>
  <c r="L788" i="16"/>
  <c r="L789" i="16"/>
  <c r="L790" i="16"/>
  <c r="L791" i="16"/>
  <c r="L792" i="16"/>
  <c r="L793" i="16"/>
  <c r="L794" i="16"/>
  <c r="L795" i="16"/>
  <c r="L796" i="16"/>
  <c r="L797" i="16"/>
  <c r="L798" i="16"/>
  <c r="L799" i="16"/>
  <c r="L800" i="16"/>
  <c r="L801" i="16"/>
  <c r="L802" i="16"/>
  <c r="L803" i="16"/>
  <c r="L804" i="16"/>
  <c r="L805" i="16"/>
  <c r="L806" i="16"/>
  <c r="L807" i="16"/>
  <c r="L808" i="16"/>
  <c r="L809" i="16"/>
  <c r="L810" i="16"/>
  <c r="L811" i="16"/>
  <c r="L812" i="16"/>
  <c r="L813" i="16"/>
  <c r="L814" i="16"/>
  <c r="L815" i="16"/>
  <c r="L816" i="16"/>
  <c r="L817" i="16"/>
  <c r="L818" i="16"/>
  <c r="L819" i="16"/>
  <c r="L820" i="16"/>
  <c r="L821" i="16"/>
  <c r="L822" i="16"/>
  <c r="L823" i="16"/>
  <c r="L824" i="16"/>
  <c r="L825" i="16"/>
  <c r="L826" i="16"/>
  <c r="L827" i="16"/>
  <c r="L828" i="16"/>
  <c r="L829" i="16"/>
  <c r="L830" i="16"/>
  <c r="L831" i="16"/>
  <c r="L832" i="16"/>
  <c r="L833" i="16"/>
  <c r="L834" i="16"/>
  <c r="L835" i="16"/>
  <c r="L836" i="16"/>
  <c r="L837" i="16"/>
  <c r="L838" i="16"/>
  <c r="L839" i="16"/>
  <c r="L840" i="16"/>
  <c r="L841" i="16"/>
  <c r="L842" i="16"/>
  <c r="L843" i="16"/>
  <c r="L844" i="16"/>
  <c r="L845" i="16"/>
  <c r="L846" i="16"/>
  <c r="L847" i="16"/>
  <c r="L848" i="16"/>
  <c r="L849" i="16"/>
  <c r="L850" i="16"/>
  <c r="L851" i="16"/>
  <c r="L852" i="16"/>
  <c r="L853" i="16"/>
  <c r="L854" i="16"/>
  <c r="L855" i="16"/>
  <c r="L856" i="16"/>
  <c r="L857" i="16"/>
  <c r="L858" i="16"/>
  <c r="L859" i="16"/>
  <c r="L860" i="16"/>
  <c r="L861" i="16"/>
  <c r="L862" i="16"/>
  <c r="L863" i="16"/>
  <c r="L864" i="16"/>
  <c r="L865" i="16"/>
  <c r="L866" i="16"/>
  <c r="L867" i="16"/>
  <c r="L868" i="16"/>
  <c r="L869" i="16"/>
  <c r="L870" i="16"/>
  <c r="L871" i="16"/>
  <c r="L872" i="16"/>
  <c r="L873" i="16"/>
  <c r="L874" i="16"/>
  <c r="L875" i="16"/>
  <c r="L876" i="16"/>
  <c r="L877" i="16"/>
  <c r="L878" i="16"/>
  <c r="L879" i="16"/>
  <c r="L880" i="16"/>
  <c r="L881" i="16"/>
  <c r="L882" i="16"/>
  <c r="L883" i="16"/>
  <c r="L884" i="16"/>
  <c r="L885" i="16"/>
  <c r="L886" i="16"/>
  <c r="L887" i="16"/>
  <c r="L888" i="16"/>
  <c r="L889" i="16"/>
  <c r="L890" i="16"/>
  <c r="L891" i="16"/>
  <c r="L892" i="16"/>
  <c r="L893" i="16"/>
  <c r="L894" i="16"/>
  <c r="L895" i="16"/>
  <c r="L896" i="16"/>
  <c r="L897" i="16"/>
  <c r="L898" i="16"/>
  <c r="L899" i="16"/>
  <c r="L900" i="16"/>
  <c r="L901" i="16"/>
  <c r="L902" i="16"/>
  <c r="L903" i="16"/>
  <c r="L904" i="16"/>
  <c r="L905" i="16"/>
  <c r="L906" i="16"/>
  <c r="L907" i="16"/>
  <c r="L908" i="16"/>
  <c r="L909" i="16"/>
  <c r="L910" i="16"/>
  <c r="L911" i="16"/>
  <c r="L912" i="16"/>
  <c r="L913" i="16"/>
  <c r="L914" i="16"/>
  <c r="L915" i="16"/>
  <c r="L916" i="16"/>
  <c r="L917" i="16"/>
  <c r="L918" i="16"/>
  <c r="L919" i="16"/>
  <c r="L920" i="16"/>
  <c r="L921" i="16"/>
  <c r="L922" i="16"/>
  <c r="L923" i="16"/>
  <c r="L924" i="16"/>
  <c r="L925" i="16"/>
  <c r="L926" i="16"/>
  <c r="L927" i="16"/>
  <c r="L928" i="16"/>
  <c r="L929" i="16"/>
  <c r="L930" i="16"/>
  <c r="L931" i="16"/>
  <c r="L932" i="16"/>
  <c r="L933" i="16"/>
  <c r="L934" i="16"/>
  <c r="L935" i="16"/>
  <c r="L936" i="16"/>
  <c r="L937" i="16"/>
  <c r="L938" i="16"/>
  <c r="L939" i="16"/>
  <c r="L940" i="16"/>
  <c r="L941" i="16"/>
  <c r="L942" i="16"/>
  <c r="L943" i="16"/>
  <c r="L944" i="16"/>
  <c r="L945" i="16"/>
  <c r="L946" i="16"/>
  <c r="L947" i="16"/>
  <c r="L948" i="16"/>
  <c r="L949" i="16"/>
  <c r="L950" i="16"/>
  <c r="L951" i="16"/>
  <c r="L952" i="16"/>
  <c r="L953" i="16"/>
  <c r="L954" i="16"/>
  <c r="L955" i="16"/>
  <c r="L956" i="16"/>
  <c r="L957" i="16"/>
  <c r="L958" i="16"/>
  <c r="L959" i="16"/>
  <c r="L960" i="16"/>
  <c r="L961" i="16"/>
  <c r="L962" i="16"/>
  <c r="L963" i="16"/>
  <c r="L964" i="16"/>
  <c r="L965" i="16"/>
  <c r="L966" i="16"/>
  <c r="L967" i="16"/>
  <c r="L968" i="16"/>
  <c r="L969" i="16"/>
  <c r="L970" i="16"/>
  <c r="L971" i="16"/>
  <c r="L972" i="16"/>
  <c r="L973" i="16"/>
  <c r="L974" i="16"/>
  <c r="L975" i="16"/>
  <c r="L976" i="16"/>
  <c r="L977" i="16"/>
  <c r="L978" i="16"/>
  <c r="L979" i="16"/>
  <c r="L980" i="16"/>
  <c r="L981" i="16"/>
  <c r="L982" i="16"/>
  <c r="L983" i="16"/>
  <c r="L984" i="16"/>
  <c r="L985" i="16"/>
  <c r="L986" i="16"/>
  <c r="L987" i="16"/>
  <c r="L988" i="16"/>
  <c r="L989" i="16"/>
  <c r="L990" i="16"/>
  <c r="L991" i="16"/>
  <c r="L992" i="16"/>
  <c r="L993" i="16"/>
  <c r="L994" i="16"/>
  <c r="L995" i="16"/>
  <c r="L996" i="16"/>
  <c r="L997" i="16"/>
  <c r="L998" i="16"/>
  <c r="L999" i="16"/>
  <c r="L1000" i="16"/>
  <c r="L1001" i="16"/>
  <c r="L1002" i="16"/>
  <c r="L1003" i="16"/>
  <c r="L1004" i="16"/>
  <c r="L1005" i="16"/>
  <c r="L1006" i="16"/>
  <c r="L1007" i="16"/>
  <c r="L1008" i="16"/>
  <c r="L1009" i="16"/>
  <c r="L1010" i="16"/>
  <c r="L1011" i="16"/>
  <c r="L1012" i="16"/>
  <c r="L1013" i="16"/>
  <c r="L1014" i="16"/>
  <c r="L1015" i="16"/>
  <c r="L1016" i="16"/>
  <c r="L1017" i="16"/>
  <c r="L1018" i="16"/>
  <c r="L1019" i="16"/>
  <c r="L1020" i="16"/>
  <c r="L1021" i="16"/>
  <c r="L1022" i="16"/>
  <c r="L1023" i="16"/>
  <c r="L1024" i="16"/>
  <c r="L1025" i="16"/>
  <c r="L1026" i="16"/>
  <c r="L1027" i="16"/>
  <c r="L1028" i="16"/>
  <c r="L1029" i="16"/>
  <c r="L1030" i="16"/>
  <c r="L1031" i="16"/>
  <c r="L1032" i="16"/>
  <c r="L1033" i="16"/>
  <c r="L1034" i="16"/>
  <c r="L1035" i="16"/>
  <c r="L1036" i="16"/>
  <c r="L1037" i="16"/>
  <c r="L1038" i="16"/>
  <c r="L1039" i="16"/>
  <c r="L1040" i="16"/>
  <c r="L1041" i="16"/>
  <c r="L1042" i="16"/>
  <c r="L1043" i="16"/>
  <c r="L1044" i="16"/>
  <c r="L1045" i="16"/>
  <c r="L1046" i="16"/>
  <c r="L1047" i="16"/>
  <c r="L1048" i="16"/>
  <c r="L1049" i="16"/>
  <c r="L1050" i="16"/>
  <c r="L1051" i="16"/>
  <c r="L1052" i="16"/>
  <c r="L1053" i="16"/>
  <c r="L1054" i="16"/>
  <c r="L1055" i="16"/>
  <c r="L1056" i="16"/>
  <c r="L1057" i="16"/>
  <c r="L1058" i="16"/>
  <c r="L1059" i="16"/>
  <c r="L1060" i="16"/>
  <c r="L1061" i="16"/>
  <c r="L1062" i="16"/>
  <c r="L1063" i="16"/>
  <c r="L1064" i="16"/>
  <c r="L1065" i="16"/>
  <c r="L1066" i="16"/>
  <c r="L1067" i="16"/>
  <c r="L1068" i="16"/>
  <c r="L1069" i="16"/>
  <c r="L1070" i="16"/>
  <c r="L1071" i="16"/>
  <c r="L1072" i="16"/>
  <c r="L1073" i="16"/>
  <c r="L1074" i="16"/>
  <c r="L1075" i="16"/>
  <c r="L1076" i="16"/>
  <c r="L1077" i="16"/>
  <c r="L1078" i="16"/>
  <c r="L1079" i="16"/>
  <c r="L1080" i="16"/>
  <c r="L1081" i="16"/>
  <c r="L1082" i="16"/>
  <c r="L1083" i="16"/>
  <c r="L1084" i="16"/>
  <c r="L1085" i="16"/>
  <c r="L1086" i="16"/>
  <c r="L1087" i="16"/>
  <c r="L1088" i="16"/>
  <c r="L1089" i="16"/>
  <c r="L1090" i="16"/>
  <c r="L1091" i="16"/>
  <c r="L1092" i="16"/>
  <c r="L1093" i="16"/>
  <c r="L1094" i="16"/>
  <c r="L1095" i="16"/>
  <c r="L1096" i="16"/>
  <c r="L1097" i="16"/>
  <c r="L1098" i="16"/>
  <c r="L1099" i="16"/>
  <c r="L1100" i="16"/>
  <c r="L1101" i="16"/>
  <c r="L1102" i="16"/>
  <c r="L1103" i="16"/>
  <c r="L1104" i="16"/>
  <c r="L1105" i="16"/>
  <c r="L1106" i="16"/>
  <c r="L1107" i="16"/>
  <c r="L1108" i="16"/>
  <c r="L1109" i="16"/>
  <c r="L1110" i="16"/>
  <c r="L1111" i="16"/>
  <c r="L1112" i="16"/>
  <c r="L1113" i="16"/>
  <c r="L1114" i="16"/>
  <c r="L1115" i="16"/>
  <c r="L1116" i="16"/>
  <c r="L1117" i="16"/>
  <c r="L1118" i="16"/>
  <c r="L1119" i="16"/>
  <c r="L1120" i="16"/>
  <c r="L1121" i="16"/>
  <c r="L1122" i="16"/>
  <c r="L1123" i="16"/>
  <c r="L1124" i="16"/>
  <c r="L1125" i="16"/>
  <c r="L1126" i="16"/>
  <c r="L1127" i="16"/>
  <c r="L1128" i="16"/>
  <c r="L1129" i="16"/>
  <c r="L1130" i="16"/>
  <c r="L1131" i="16"/>
  <c r="L1132" i="16"/>
  <c r="L1133" i="16"/>
  <c r="L1134" i="16"/>
  <c r="L1135" i="16"/>
  <c r="L1136" i="16"/>
  <c r="L1137" i="16"/>
  <c r="L1138" i="16"/>
  <c r="L1139" i="16"/>
  <c r="L1140" i="16"/>
  <c r="L1141" i="16"/>
  <c r="L1142" i="16"/>
  <c r="L1143" i="16"/>
  <c r="L1144" i="16"/>
  <c r="L1145" i="16"/>
  <c r="L1146" i="16"/>
  <c r="L1147" i="16"/>
  <c r="L1148" i="16"/>
  <c r="L1149" i="16"/>
  <c r="L1150" i="16"/>
  <c r="L1151" i="16"/>
  <c r="L1152" i="16"/>
  <c r="L1153" i="16"/>
  <c r="L1154" i="16"/>
  <c r="L1155" i="16"/>
  <c r="L1156" i="16"/>
  <c r="L1157" i="16"/>
  <c r="L1158" i="16"/>
  <c r="L1159" i="16"/>
  <c r="L1160" i="16"/>
  <c r="L1161" i="16"/>
  <c r="L1162" i="16"/>
  <c r="L1163" i="16"/>
  <c r="L1164" i="16"/>
  <c r="L1165" i="16"/>
  <c r="L1166" i="16"/>
  <c r="L1167" i="16"/>
  <c r="L1168" i="16"/>
  <c r="L1169" i="16"/>
  <c r="L1170" i="16"/>
  <c r="L1171" i="16"/>
  <c r="L1172" i="16"/>
  <c r="L1173" i="16"/>
  <c r="L1174" i="16"/>
  <c r="L1175" i="16"/>
  <c r="L1176" i="16"/>
  <c r="L1177" i="16"/>
  <c r="L1178" i="16"/>
  <c r="L1179" i="16"/>
  <c r="L1180" i="16"/>
  <c r="L1181" i="16"/>
  <c r="L1182" i="16"/>
  <c r="L1183" i="16"/>
  <c r="L1184" i="16"/>
  <c r="L1185" i="16"/>
  <c r="L1186" i="16"/>
  <c r="L1187" i="16"/>
  <c r="L1188" i="16"/>
  <c r="L1189" i="16"/>
  <c r="L1190" i="16"/>
  <c r="L1191" i="16"/>
  <c r="L1192" i="16"/>
  <c r="L1193" i="16"/>
  <c r="L1194" i="16"/>
  <c r="L1195" i="16"/>
  <c r="L1196" i="16"/>
  <c r="L1197" i="16"/>
  <c r="L1198" i="16"/>
  <c r="L1199" i="16"/>
  <c r="L1200" i="16"/>
  <c r="L1201" i="16"/>
  <c r="L1202" i="16"/>
  <c r="L1203" i="16"/>
  <c r="L1204" i="16"/>
  <c r="L1205" i="16"/>
  <c r="L1206" i="16"/>
  <c r="L1207" i="16"/>
  <c r="L1208" i="16"/>
  <c r="L1209" i="16"/>
  <c r="L1210" i="16"/>
  <c r="L1211" i="16"/>
  <c r="L1212" i="16"/>
  <c r="L1213" i="16"/>
  <c r="L1214" i="16"/>
  <c r="L1215" i="16"/>
  <c r="L1216" i="16"/>
  <c r="L1217" i="16"/>
  <c r="L1218" i="16"/>
  <c r="L1219" i="16"/>
  <c r="L1220" i="16"/>
  <c r="L1221" i="16"/>
  <c r="L1222" i="16"/>
  <c r="L1223" i="16"/>
  <c r="L1224" i="16"/>
  <c r="L1225" i="16"/>
  <c r="L1226" i="16"/>
  <c r="L1227" i="16"/>
  <c r="L1228" i="16"/>
  <c r="L1229" i="16"/>
  <c r="L1230" i="16"/>
  <c r="L1231" i="16"/>
  <c r="L1232" i="16"/>
  <c r="L1233" i="16"/>
  <c r="L1234" i="16"/>
  <c r="L1235" i="16"/>
  <c r="L1236" i="16"/>
  <c r="L1237" i="16"/>
  <c r="L1238" i="16"/>
  <c r="L1239" i="16"/>
  <c r="L1240" i="16"/>
  <c r="L1241" i="16"/>
  <c r="L1242" i="16"/>
  <c r="L1243" i="16"/>
  <c r="L1244" i="16"/>
  <c r="L1245" i="16"/>
  <c r="L1246" i="16"/>
  <c r="L1247" i="16"/>
  <c r="L1248" i="16"/>
  <c r="L1249" i="16"/>
  <c r="L1250" i="16"/>
  <c r="L1251" i="16"/>
  <c r="L1252" i="16"/>
  <c r="L1253" i="16"/>
  <c r="L1254" i="16"/>
  <c r="L1255" i="16"/>
  <c r="L1256" i="16"/>
  <c r="L1257" i="16"/>
  <c r="L1258" i="16"/>
  <c r="L1259" i="16"/>
  <c r="L1260" i="16"/>
  <c r="L1261" i="16"/>
  <c r="L1262" i="16"/>
  <c r="L1263" i="16"/>
  <c r="L1264" i="16"/>
  <c r="L1265" i="16"/>
  <c r="L1266" i="16"/>
  <c r="L1267" i="16"/>
  <c r="L1268" i="16"/>
  <c r="L1269" i="16"/>
  <c r="L1270" i="16"/>
  <c r="L1271" i="16"/>
  <c r="L1272" i="16"/>
  <c r="L1273" i="16"/>
  <c r="L1274" i="16"/>
  <c r="L1275" i="16"/>
  <c r="L1276" i="16"/>
  <c r="L1277" i="16"/>
  <c r="L1278" i="16"/>
  <c r="L1279" i="16"/>
  <c r="L1280" i="16"/>
  <c r="L1281" i="16"/>
  <c r="L1282" i="16"/>
  <c r="L1283" i="16"/>
  <c r="L1284" i="16"/>
  <c r="L1285" i="16"/>
  <c r="L1286" i="16"/>
  <c r="L1287" i="16"/>
  <c r="L1288" i="16"/>
  <c r="L1289" i="16"/>
  <c r="L1290" i="16"/>
  <c r="L1291" i="16"/>
  <c r="L1292" i="16"/>
  <c r="L1293" i="16"/>
  <c r="L1294" i="16"/>
  <c r="L1295" i="16"/>
  <c r="L1296" i="16"/>
  <c r="L1297" i="16"/>
  <c r="L1298" i="16"/>
  <c r="L1299" i="16"/>
  <c r="L1300" i="16"/>
  <c r="L1301" i="16"/>
  <c r="L1302" i="16"/>
  <c r="L1303" i="16"/>
  <c r="L1304" i="16"/>
  <c r="L1305" i="16"/>
  <c r="L1306" i="16"/>
  <c r="L1307" i="16"/>
  <c r="L1308" i="16"/>
  <c r="L1309" i="16"/>
  <c r="L1310" i="16"/>
  <c r="L1311" i="16"/>
  <c r="L1312" i="16"/>
  <c r="L1313" i="16"/>
  <c r="L1314" i="16"/>
  <c r="L1315" i="16"/>
  <c r="L1316" i="16"/>
  <c r="L1317" i="16"/>
  <c r="L1318" i="16"/>
  <c r="L1319" i="16"/>
  <c r="L1320" i="16"/>
  <c r="L1321" i="16"/>
  <c r="L1322" i="16"/>
  <c r="L1323" i="16"/>
  <c r="L1324" i="16"/>
  <c r="L1325" i="16"/>
  <c r="L1326" i="16"/>
  <c r="L1327" i="16"/>
  <c r="L1328" i="16"/>
  <c r="L1329" i="16"/>
  <c r="L1330" i="16"/>
  <c r="L1331" i="16"/>
  <c r="L1332" i="16"/>
  <c r="L1333" i="16"/>
  <c r="L1334" i="16"/>
  <c r="L1335" i="16"/>
  <c r="L1336" i="16"/>
  <c r="L1337" i="16"/>
  <c r="L1338" i="16"/>
  <c r="L1339" i="16"/>
  <c r="L1340" i="16"/>
  <c r="L1341" i="16"/>
  <c r="L1342" i="16"/>
  <c r="L1343" i="16"/>
  <c r="L1344" i="16"/>
  <c r="L1345" i="16"/>
  <c r="L1346" i="16"/>
  <c r="L1347" i="16"/>
  <c r="L1348" i="16"/>
  <c r="L1349" i="16"/>
  <c r="L1350" i="16"/>
  <c r="L1351" i="16"/>
  <c r="L1352" i="16"/>
  <c r="L1353" i="16"/>
  <c r="L1354" i="16"/>
  <c r="L1355" i="16"/>
  <c r="L1356" i="16"/>
  <c r="L1357" i="16"/>
  <c r="L1358" i="16"/>
  <c r="L1359" i="16"/>
  <c r="L1360" i="16"/>
  <c r="L1361" i="16"/>
  <c r="L1362" i="16"/>
  <c r="L1363" i="16"/>
  <c r="L1364" i="16"/>
  <c r="L1365" i="16"/>
  <c r="L1366" i="16"/>
  <c r="L1367" i="16"/>
  <c r="L1368" i="16"/>
  <c r="L1369" i="16"/>
  <c r="L1370" i="16"/>
  <c r="L1371" i="16"/>
  <c r="L1372" i="16"/>
  <c r="L1373" i="16"/>
  <c r="L1374" i="16"/>
  <c r="L1375" i="16"/>
  <c r="L1376" i="16"/>
  <c r="L1377" i="16"/>
  <c r="L1378" i="16"/>
  <c r="L1379" i="16"/>
  <c r="L1380" i="16"/>
  <c r="L1381" i="16"/>
  <c r="L1382" i="16"/>
  <c r="L1383" i="16"/>
  <c r="L1384" i="16"/>
  <c r="L1385" i="16"/>
  <c r="L1386" i="16"/>
  <c r="L1387" i="16"/>
  <c r="L1388" i="16"/>
  <c r="L1389" i="16"/>
  <c r="L1390" i="16"/>
  <c r="L1391" i="16"/>
  <c r="L1392" i="16"/>
  <c r="L1393" i="16"/>
  <c r="L1394" i="16"/>
  <c r="L1395" i="16"/>
  <c r="L1396" i="16"/>
  <c r="L1397" i="16"/>
  <c r="L1398" i="16"/>
  <c r="L1399" i="16"/>
  <c r="L1400" i="16"/>
  <c r="L1401" i="16"/>
  <c r="L1402" i="16"/>
  <c r="L1403" i="16"/>
  <c r="L1404" i="16"/>
  <c r="L1405" i="16"/>
  <c r="L1406" i="16"/>
  <c r="L1407" i="16"/>
  <c r="L1408" i="16"/>
  <c r="L1409" i="16"/>
  <c r="L1410" i="16"/>
  <c r="L1411" i="16"/>
  <c r="L1412" i="16"/>
  <c r="L1413" i="16"/>
  <c r="L1414" i="16"/>
  <c r="L1415" i="16"/>
  <c r="L1416" i="16"/>
  <c r="L1417" i="16"/>
  <c r="L1418" i="16"/>
  <c r="L1419" i="16"/>
  <c r="L1420" i="16"/>
  <c r="L1421" i="16"/>
  <c r="L1422" i="16"/>
  <c r="L1423" i="16"/>
  <c r="L1424" i="16"/>
  <c r="L1425" i="16"/>
  <c r="L1426" i="16"/>
  <c r="L1427" i="16"/>
  <c r="L1428" i="16"/>
  <c r="L1429" i="16"/>
  <c r="L1430" i="16"/>
  <c r="L1431" i="16"/>
  <c r="L1432" i="16"/>
  <c r="L1433" i="16"/>
  <c r="L1434" i="16"/>
  <c r="L1435" i="16"/>
  <c r="L1436" i="16"/>
  <c r="L1437" i="16"/>
  <c r="L1438" i="16"/>
  <c r="L1439" i="16"/>
  <c r="L1440" i="16"/>
  <c r="L1441" i="16"/>
  <c r="L1442" i="16"/>
  <c r="L1443" i="16"/>
  <c r="L1444" i="16"/>
  <c r="L1445" i="16"/>
  <c r="L1446" i="16"/>
  <c r="L1447" i="16"/>
  <c r="L1448" i="16"/>
  <c r="L1449" i="16"/>
  <c r="L1450" i="16"/>
  <c r="L1451" i="16"/>
  <c r="L1452" i="16"/>
  <c r="L1453" i="16"/>
  <c r="L1454" i="16"/>
  <c r="L1455" i="16"/>
  <c r="L1456" i="16"/>
  <c r="L1457" i="16"/>
  <c r="L1458" i="16"/>
  <c r="L1459" i="16"/>
  <c r="L1460" i="16"/>
  <c r="L1461" i="16"/>
  <c r="L1462" i="16"/>
  <c r="L1463" i="16"/>
  <c r="L1464" i="16"/>
  <c r="L1465" i="16"/>
  <c r="L1466" i="16"/>
  <c r="L1467" i="16"/>
  <c r="L1468" i="16"/>
  <c r="L1469" i="16"/>
  <c r="L1470" i="16"/>
  <c r="L1471" i="16"/>
  <c r="L1472" i="16"/>
  <c r="L1473" i="16"/>
  <c r="L1474" i="16"/>
  <c r="L1475" i="16"/>
  <c r="L1476" i="16"/>
  <c r="L1477" i="16"/>
  <c r="L1478" i="16"/>
  <c r="L1479" i="16"/>
  <c r="L1480" i="16"/>
  <c r="L1481" i="16"/>
  <c r="L1482" i="16"/>
  <c r="L1483" i="16"/>
  <c r="L1484" i="16"/>
  <c r="L1485" i="16"/>
  <c r="L1486" i="16"/>
  <c r="L1487" i="16"/>
  <c r="L1488" i="16"/>
  <c r="L1489" i="16"/>
  <c r="L1490" i="16"/>
  <c r="L1491" i="16"/>
  <c r="L1492" i="16"/>
  <c r="L1493" i="16"/>
  <c r="L1494" i="16"/>
  <c r="L1495" i="16"/>
  <c r="L1496" i="16"/>
  <c r="L1497" i="16"/>
  <c r="L1498" i="16"/>
  <c r="L1499" i="16"/>
  <c r="L1500" i="16"/>
  <c r="L1501" i="16"/>
  <c r="L1502" i="16"/>
  <c r="L1503" i="16"/>
  <c r="L1504" i="16"/>
  <c r="L1505" i="16"/>
  <c r="L1506" i="16"/>
  <c r="L1507" i="16"/>
  <c r="L1508" i="16"/>
  <c r="L1509" i="16"/>
  <c r="L1510" i="16"/>
  <c r="L1511" i="16"/>
  <c r="L1512" i="16"/>
  <c r="L1513" i="16"/>
  <c r="L1514" i="16"/>
  <c r="L1515" i="16"/>
  <c r="L1516" i="16"/>
  <c r="L1517" i="16"/>
  <c r="L1518" i="16"/>
  <c r="L1519" i="16"/>
  <c r="L1520" i="16"/>
  <c r="L1521" i="16"/>
  <c r="L1522" i="16"/>
  <c r="L1523" i="16"/>
  <c r="L1524" i="16"/>
  <c r="L1525" i="16"/>
  <c r="L1526" i="16"/>
  <c r="L1527" i="16"/>
  <c r="L1528" i="16"/>
  <c r="L1529" i="16"/>
  <c r="L1530" i="16"/>
  <c r="L1531" i="16"/>
  <c r="L1532" i="16"/>
  <c r="L1533" i="16"/>
  <c r="L1534" i="16"/>
  <c r="L1535" i="16"/>
  <c r="L1536" i="16"/>
  <c r="L1537" i="16"/>
  <c r="L1538" i="16"/>
  <c r="L1539" i="16"/>
  <c r="L1540" i="16"/>
  <c r="L1541" i="16"/>
  <c r="L1542" i="16"/>
  <c r="L1543" i="16"/>
  <c r="L1544" i="16"/>
  <c r="L1545" i="16"/>
  <c r="L1546" i="16"/>
  <c r="L1547" i="16"/>
  <c r="L1548" i="16"/>
  <c r="L1549" i="16"/>
  <c r="L1550" i="16"/>
  <c r="L1551" i="16"/>
  <c r="L1552" i="16"/>
  <c r="L1553" i="16"/>
  <c r="L1554" i="16"/>
  <c r="L1555" i="16"/>
  <c r="L1556" i="16"/>
  <c r="L1557" i="16"/>
  <c r="L1558" i="16"/>
  <c r="L1559" i="16"/>
  <c r="L1560" i="16"/>
  <c r="L1561" i="16"/>
  <c r="L1562" i="16"/>
  <c r="L1563" i="16"/>
  <c r="L1564" i="16"/>
  <c r="L1565" i="16"/>
  <c r="L1566" i="16"/>
  <c r="L1567" i="16"/>
  <c r="L1568" i="16"/>
  <c r="L1569" i="16"/>
  <c r="L1570" i="16"/>
  <c r="L1571" i="16"/>
  <c r="L1572" i="16"/>
  <c r="L1573" i="16"/>
  <c r="L1574" i="16"/>
  <c r="L1575" i="16"/>
  <c r="L1576" i="16"/>
  <c r="L1577" i="16"/>
  <c r="L1578" i="16"/>
  <c r="L1579" i="16"/>
  <c r="L1580" i="16"/>
  <c r="L1581" i="16"/>
  <c r="L1582" i="16"/>
  <c r="L1583" i="16"/>
  <c r="L1584" i="16"/>
  <c r="L1585" i="16"/>
  <c r="L1586" i="16"/>
  <c r="L1587" i="16"/>
  <c r="L1588" i="16"/>
  <c r="L1589" i="16"/>
  <c r="L1590" i="16"/>
  <c r="L1591" i="16"/>
  <c r="L1592" i="16"/>
  <c r="L1593" i="16"/>
  <c r="L1594" i="16"/>
  <c r="L1595" i="16"/>
  <c r="L1596" i="16"/>
  <c r="L1597" i="16"/>
  <c r="L1598" i="16"/>
  <c r="L1599" i="16"/>
  <c r="L1600" i="16"/>
  <c r="L1601" i="16"/>
  <c r="L1602" i="16"/>
  <c r="L1603" i="16"/>
  <c r="L1604" i="16"/>
  <c r="L1605" i="16"/>
  <c r="L1606" i="16"/>
  <c r="L1607" i="16"/>
  <c r="L1608" i="16"/>
  <c r="L1609" i="16"/>
  <c r="L1610" i="16"/>
  <c r="L1611" i="16"/>
  <c r="L1612" i="16"/>
  <c r="L1613" i="16"/>
  <c r="L1614" i="16"/>
  <c r="L1615" i="16"/>
  <c r="L1616" i="16"/>
  <c r="L1617" i="16"/>
  <c r="L1618" i="16"/>
  <c r="L1619" i="16"/>
  <c r="L1620" i="16"/>
  <c r="L1621" i="16"/>
  <c r="L1622" i="16"/>
  <c r="L1623" i="16"/>
  <c r="L1624" i="16"/>
  <c r="L1625" i="16"/>
  <c r="L1626" i="16"/>
  <c r="L1627" i="16"/>
  <c r="L1628" i="16"/>
  <c r="L1629" i="16"/>
  <c r="L1630" i="16"/>
  <c r="L1631" i="16"/>
  <c r="L1632" i="16"/>
  <c r="L1633" i="16"/>
  <c r="L1634" i="16"/>
  <c r="L1635" i="16"/>
  <c r="L1636" i="16"/>
  <c r="L1637" i="16"/>
  <c r="L1638" i="16"/>
  <c r="L1639" i="16"/>
  <c r="L1640" i="16"/>
  <c r="L1641" i="16"/>
  <c r="L1642" i="16"/>
  <c r="L1643" i="16"/>
  <c r="L1644" i="16"/>
  <c r="L1645" i="16"/>
  <c r="L1646" i="16"/>
  <c r="L1647" i="16"/>
  <c r="L1648" i="16"/>
  <c r="L1649" i="16"/>
  <c r="L1650" i="16"/>
  <c r="L1651" i="16"/>
  <c r="L1652" i="16"/>
  <c r="L1653" i="16"/>
  <c r="L1654" i="16"/>
  <c r="L1655" i="16"/>
  <c r="L1656" i="16"/>
  <c r="L1657" i="16"/>
  <c r="L1658" i="16"/>
  <c r="L1659" i="16"/>
  <c r="L1660" i="16"/>
  <c r="L1661" i="16"/>
  <c r="L1662" i="16"/>
  <c r="L1663" i="16"/>
  <c r="L1664" i="16"/>
  <c r="L1665" i="16"/>
  <c r="L1666" i="16"/>
  <c r="L1667" i="16"/>
  <c r="L1668" i="16"/>
  <c r="L1669" i="16"/>
  <c r="L1670" i="16"/>
  <c r="L1671" i="16"/>
  <c r="L1672" i="16"/>
  <c r="L1673" i="16"/>
  <c r="L1674" i="16"/>
  <c r="L1675" i="16"/>
  <c r="L1676" i="16"/>
  <c r="L1677" i="16"/>
  <c r="L1678" i="16"/>
  <c r="L1679" i="16"/>
  <c r="L1680" i="16"/>
  <c r="L1681" i="16"/>
  <c r="L1682" i="16"/>
  <c r="L1683" i="16"/>
  <c r="L1684" i="16"/>
  <c r="L1685" i="16"/>
  <c r="L1686" i="16"/>
  <c r="L1687" i="16"/>
  <c r="L1688" i="16"/>
  <c r="L1689" i="16"/>
  <c r="L1690" i="16"/>
  <c r="L1691" i="16"/>
  <c r="L1692" i="16"/>
  <c r="L1693" i="16"/>
  <c r="L1694" i="16"/>
  <c r="L1695" i="16"/>
  <c r="L1696" i="16"/>
  <c r="L1697" i="16"/>
  <c r="L1698" i="16"/>
  <c r="L1699" i="16"/>
  <c r="L1700" i="16"/>
  <c r="L1701" i="16"/>
  <c r="L1702" i="16"/>
  <c r="L1703" i="16"/>
  <c r="L1704" i="16"/>
  <c r="L1705" i="16"/>
  <c r="L1706" i="16"/>
  <c r="L1707" i="16"/>
  <c r="L1708" i="16"/>
  <c r="L1709" i="16"/>
  <c r="L1710" i="16"/>
  <c r="L1711" i="16"/>
  <c r="L1712" i="16"/>
  <c r="L1713" i="16"/>
  <c r="L1714" i="16"/>
  <c r="L1715" i="16"/>
  <c r="L1716" i="16"/>
  <c r="L1717" i="16"/>
  <c r="L1718" i="16"/>
  <c r="L1719" i="16"/>
  <c r="L1720" i="16"/>
  <c r="L1721" i="16"/>
  <c r="L1722" i="16"/>
  <c r="L1723" i="16"/>
  <c r="L1724" i="16"/>
  <c r="L1725" i="16"/>
  <c r="L1726" i="16"/>
  <c r="L1727" i="16"/>
  <c r="L1728" i="16"/>
  <c r="L1729" i="16"/>
  <c r="L1730" i="16"/>
  <c r="L1731" i="16"/>
  <c r="L1732" i="16"/>
  <c r="L1733" i="16"/>
  <c r="L1734" i="16"/>
  <c r="L1735" i="16"/>
  <c r="L1736" i="16"/>
  <c r="L1737" i="16"/>
  <c r="L1738" i="16"/>
  <c r="L1739" i="16"/>
  <c r="L1740" i="16"/>
  <c r="L1741" i="16"/>
  <c r="L1742" i="16"/>
  <c r="L1743" i="16"/>
  <c r="L1744" i="16"/>
  <c r="L1745" i="16"/>
  <c r="L1746" i="16"/>
  <c r="L1747" i="16"/>
  <c r="L1748" i="16"/>
  <c r="L1749" i="16"/>
  <c r="L1750" i="16"/>
  <c r="L1751" i="16"/>
  <c r="L1752" i="16"/>
  <c r="L1753" i="16"/>
  <c r="L1754" i="16"/>
  <c r="L1755" i="16"/>
  <c r="L1756" i="16"/>
  <c r="L1757" i="16"/>
  <c r="L1758" i="16"/>
  <c r="L1759" i="16"/>
  <c r="L1760" i="16"/>
  <c r="L1761" i="16"/>
  <c r="L1762" i="16"/>
  <c r="L1763" i="16"/>
  <c r="L1764" i="16"/>
  <c r="L1765" i="16"/>
  <c r="L1766" i="16"/>
  <c r="L1767" i="16"/>
  <c r="L1768" i="16"/>
  <c r="L1769" i="16"/>
  <c r="L1770" i="16"/>
  <c r="L1771" i="16"/>
  <c r="L1772" i="16"/>
  <c r="L1773" i="16"/>
  <c r="L1774" i="16"/>
  <c r="L1775" i="16"/>
  <c r="L1776" i="16"/>
  <c r="L1777" i="16"/>
  <c r="L1778" i="16"/>
  <c r="L1779" i="16"/>
  <c r="L1780" i="16"/>
  <c r="L1781" i="16"/>
  <c r="L1782" i="16"/>
  <c r="L1783" i="16"/>
  <c r="L1784" i="16"/>
  <c r="L1785" i="16"/>
  <c r="L1786" i="16"/>
  <c r="L1787" i="16"/>
  <c r="L1788" i="16"/>
  <c r="L1789" i="16"/>
  <c r="L1790" i="16"/>
  <c r="L1791" i="16"/>
  <c r="L1792" i="16"/>
  <c r="L1793" i="16"/>
  <c r="L1794" i="16"/>
  <c r="L1795" i="16"/>
  <c r="L1796" i="16"/>
  <c r="L1797" i="16"/>
  <c r="L1798" i="16"/>
  <c r="L1799" i="16"/>
  <c r="L1800" i="16"/>
  <c r="L1801" i="16"/>
  <c r="L1802" i="16"/>
  <c r="L1803" i="16"/>
  <c r="L1804" i="16"/>
  <c r="L1805" i="16"/>
  <c r="L1806" i="16"/>
  <c r="L1807" i="16"/>
  <c r="L1808" i="16"/>
  <c r="L1809" i="16"/>
  <c r="L1810" i="16"/>
  <c r="L1811" i="16"/>
  <c r="L1812" i="16"/>
  <c r="L1813" i="16"/>
  <c r="L1814" i="16"/>
  <c r="L1815" i="16"/>
  <c r="L1816" i="16"/>
  <c r="L1817" i="16"/>
  <c r="L1818" i="16"/>
  <c r="L1819" i="16"/>
  <c r="L1820" i="16"/>
  <c r="L1821" i="16"/>
  <c r="L1822" i="16"/>
  <c r="L1823" i="16"/>
  <c r="L1824" i="16"/>
  <c r="L1825" i="16"/>
  <c r="L1826" i="16"/>
  <c r="L1827" i="16"/>
  <c r="L1828" i="16"/>
  <c r="L1829" i="16"/>
  <c r="L1830" i="16"/>
  <c r="L1831" i="16"/>
  <c r="L1832" i="16"/>
  <c r="L1833" i="16"/>
  <c r="L1834" i="16"/>
  <c r="L1835" i="16"/>
  <c r="L1836" i="16"/>
  <c r="L1837" i="16"/>
  <c r="L1838" i="16"/>
  <c r="L1839" i="16"/>
  <c r="L1840" i="16"/>
  <c r="L1841" i="16"/>
  <c r="L1842" i="16"/>
  <c r="L1843" i="16"/>
  <c r="L1844" i="16"/>
  <c r="L1845" i="16"/>
  <c r="L1846" i="16"/>
  <c r="L1847" i="16"/>
  <c r="L1848" i="16"/>
  <c r="L1849" i="16"/>
  <c r="L1850" i="16"/>
  <c r="L1851" i="16"/>
  <c r="L1852" i="16"/>
  <c r="L1853" i="16"/>
  <c r="L1854" i="16"/>
  <c r="L1855" i="16"/>
  <c r="L1856" i="16"/>
  <c r="L1857" i="16"/>
  <c r="L1858" i="16"/>
  <c r="L1859" i="16"/>
  <c r="L1860" i="16"/>
  <c r="L1861" i="16"/>
  <c r="L1862" i="16"/>
  <c r="L1863" i="16"/>
  <c r="L1864" i="16"/>
  <c r="L1865" i="16"/>
  <c r="L1866" i="16"/>
  <c r="L1867" i="16"/>
  <c r="L1868" i="16"/>
  <c r="L1869" i="16"/>
  <c r="L1870" i="16"/>
  <c r="L1871" i="16"/>
  <c r="L1872" i="16"/>
  <c r="L1873" i="16"/>
  <c r="L1874" i="16"/>
  <c r="L1875" i="16"/>
  <c r="L1876" i="16"/>
  <c r="L1877" i="16"/>
  <c r="L1878" i="16"/>
  <c r="L1879" i="16"/>
  <c r="L1880" i="16"/>
  <c r="L1881" i="16"/>
  <c r="L1882" i="16"/>
  <c r="L1883" i="16"/>
  <c r="L1884" i="16"/>
  <c r="L1885" i="16"/>
  <c r="L1886" i="16"/>
  <c r="L1887" i="16"/>
  <c r="L1888" i="16"/>
  <c r="L1889" i="16"/>
  <c r="L1890" i="16"/>
  <c r="L1891" i="16"/>
  <c r="L1892" i="16"/>
  <c r="L1893" i="16"/>
  <c r="L1894" i="16"/>
  <c r="L1895" i="16"/>
  <c r="L1896" i="16"/>
  <c r="L1897" i="16"/>
  <c r="L1898" i="16"/>
  <c r="L1899" i="16"/>
  <c r="L1900" i="16"/>
  <c r="L1901" i="16"/>
  <c r="L1902" i="16"/>
  <c r="L1903" i="16"/>
  <c r="L1904" i="16"/>
  <c r="L1905" i="16"/>
  <c r="L1906" i="16"/>
  <c r="L1907" i="16"/>
  <c r="L1908" i="16"/>
  <c r="L1909" i="16"/>
  <c r="L1910" i="16"/>
  <c r="L1911" i="16"/>
  <c r="L1912" i="16"/>
  <c r="L1913" i="16"/>
  <c r="L1914" i="16"/>
  <c r="L1915" i="16"/>
  <c r="L1916" i="16"/>
  <c r="L1917" i="16"/>
  <c r="L1918" i="16"/>
  <c r="L1919" i="16"/>
  <c r="L1920" i="16"/>
  <c r="L1921" i="16"/>
  <c r="L1922" i="16"/>
  <c r="L1923" i="16"/>
  <c r="L1924" i="16"/>
  <c r="L1925" i="16"/>
  <c r="L1926" i="16"/>
  <c r="L1927" i="16"/>
  <c r="L1928" i="16"/>
  <c r="L1929" i="16"/>
  <c r="L1930" i="16"/>
  <c r="L1931" i="16"/>
  <c r="L1932" i="16"/>
  <c r="L1933" i="16"/>
  <c r="L1934" i="16"/>
  <c r="L1935" i="16"/>
  <c r="L1936" i="16"/>
  <c r="L1937" i="16"/>
  <c r="L1938" i="16"/>
  <c r="L1939" i="16"/>
  <c r="L1940" i="16"/>
  <c r="L1941" i="16"/>
  <c r="L1942" i="16"/>
  <c r="L1943" i="16"/>
  <c r="L1944" i="16"/>
  <c r="L1945" i="16"/>
  <c r="L1946" i="16"/>
  <c r="L1947" i="16"/>
  <c r="L1948" i="16"/>
  <c r="L1949" i="16"/>
  <c r="L1950" i="16"/>
  <c r="L1951" i="16"/>
  <c r="L1952" i="16"/>
  <c r="L1953" i="16"/>
  <c r="L1954" i="16"/>
  <c r="L1955" i="16"/>
  <c r="L1956" i="16"/>
  <c r="L1957" i="16"/>
  <c r="L1958" i="16"/>
  <c r="L1959" i="16"/>
  <c r="L1960" i="16"/>
  <c r="L1961" i="16"/>
  <c r="L1962" i="16"/>
  <c r="L1963" i="16"/>
  <c r="L1964" i="16"/>
  <c r="L1965" i="16"/>
  <c r="L1966" i="16"/>
  <c r="L1967" i="16"/>
  <c r="L1968" i="16"/>
  <c r="L1969" i="16"/>
  <c r="L1970" i="16"/>
  <c r="L1971" i="16"/>
  <c r="L1972" i="16"/>
  <c r="L1973" i="16"/>
  <c r="L1974" i="16"/>
  <c r="L1975" i="16"/>
  <c r="L1976" i="16"/>
  <c r="L1977" i="16"/>
  <c r="L1978" i="16"/>
  <c r="L1979" i="16"/>
  <c r="L1980" i="16"/>
  <c r="L1981" i="16"/>
  <c r="L1982" i="16"/>
  <c r="L1983" i="16"/>
  <c r="L1984" i="16"/>
  <c r="L1985" i="16"/>
  <c r="L1986" i="16"/>
  <c r="L1987" i="16"/>
  <c r="L1988" i="16"/>
  <c r="L1989" i="16"/>
  <c r="L1990" i="16"/>
  <c r="L1991" i="16"/>
  <c r="L1992" i="16"/>
  <c r="L1993" i="16"/>
  <c r="L1994" i="16"/>
  <c r="L1995" i="16"/>
  <c r="L1996" i="16"/>
  <c r="L1997" i="16"/>
  <c r="L1998" i="16"/>
  <c r="L1999" i="16"/>
  <c r="L2000" i="16"/>
  <c r="L2001" i="16"/>
  <c r="L2002" i="16"/>
  <c r="L2003" i="16"/>
  <c r="L2004" i="16"/>
  <c r="L2005" i="16"/>
  <c r="L2006" i="16"/>
  <c r="L2007" i="16"/>
  <c r="L2008" i="16"/>
  <c r="L2009" i="16"/>
  <c r="L2010" i="16"/>
  <c r="L2011" i="16"/>
  <c r="L2012" i="16"/>
  <c r="L2013" i="16"/>
  <c r="L2014" i="16"/>
  <c r="L2015" i="16"/>
  <c r="L2016" i="16"/>
  <c r="L2017" i="16"/>
  <c r="L2018" i="16"/>
  <c r="L2019" i="16"/>
  <c r="L2020" i="16"/>
  <c r="L2021" i="16"/>
  <c r="L2022" i="16"/>
  <c r="L2023" i="16"/>
  <c r="L2024" i="16"/>
  <c r="L2025" i="16"/>
  <c r="L2026" i="16"/>
  <c r="L2027" i="16"/>
  <c r="L2028" i="16"/>
  <c r="L2029" i="16"/>
  <c r="L2030" i="16"/>
  <c r="L2031" i="16"/>
  <c r="L2032" i="16"/>
  <c r="L2033" i="16"/>
  <c r="L2034" i="16"/>
  <c r="L2035" i="16"/>
  <c r="L2036" i="16"/>
  <c r="L2037" i="16"/>
  <c r="L2038" i="16"/>
  <c r="L2039" i="16"/>
  <c r="L2040" i="16"/>
  <c r="L2041" i="16"/>
  <c r="L2042" i="16"/>
  <c r="L2043" i="16"/>
  <c r="L2044" i="16"/>
  <c r="L2045" i="16"/>
  <c r="L2046" i="16"/>
  <c r="L2047" i="16"/>
  <c r="L2048" i="16"/>
  <c r="L2049" i="16"/>
  <c r="L2050" i="16"/>
  <c r="L2051" i="16"/>
  <c r="L2052" i="16"/>
  <c r="L2053" i="16"/>
  <c r="L2054" i="16"/>
  <c r="L2055" i="16"/>
  <c r="L2056" i="16"/>
  <c r="L2057" i="16"/>
  <c r="L2058" i="16"/>
  <c r="L2059" i="16"/>
  <c r="L2060" i="16"/>
  <c r="L2061" i="16"/>
  <c r="L2062" i="16"/>
  <c r="L2063" i="16"/>
  <c r="L2064" i="16"/>
  <c r="L2065" i="16"/>
  <c r="L2066" i="16"/>
  <c r="L2067" i="16"/>
  <c r="L2068" i="16"/>
  <c r="L2069" i="16"/>
  <c r="L2070" i="16"/>
  <c r="L2071" i="16"/>
  <c r="L2072" i="16"/>
  <c r="L2073" i="16"/>
  <c r="L2074" i="16"/>
  <c r="L2075" i="16"/>
  <c r="L2076" i="16"/>
  <c r="L2077" i="16"/>
  <c r="L2078" i="16"/>
  <c r="L2079" i="16"/>
  <c r="L2080" i="16"/>
  <c r="L2081" i="16"/>
  <c r="L2082" i="16"/>
  <c r="L2083" i="16"/>
  <c r="L2084" i="16"/>
  <c r="L2085" i="16"/>
  <c r="L2086" i="16"/>
  <c r="L2087" i="16"/>
  <c r="L2088" i="16"/>
  <c r="L2089" i="16"/>
  <c r="L2090" i="16"/>
  <c r="L2091" i="16"/>
  <c r="L2092" i="16"/>
  <c r="L2093" i="16"/>
  <c r="L2094" i="16"/>
  <c r="L2095" i="16"/>
  <c r="L2096" i="16"/>
  <c r="L2097" i="16"/>
  <c r="L2098" i="16"/>
  <c r="L2099" i="16"/>
  <c r="L2100" i="16"/>
  <c r="L2101" i="16"/>
  <c r="L2102" i="16"/>
  <c r="L2103" i="16"/>
  <c r="L2104" i="16"/>
  <c r="L2105" i="16"/>
  <c r="L2106" i="16"/>
  <c r="L2107" i="16"/>
  <c r="L2108" i="16"/>
  <c r="L2109" i="16"/>
  <c r="L2110" i="16"/>
  <c r="L2111" i="16"/>
  <c r="L2112" i="16"/>
  <c r="L2113" i="16"/>
  <c r="L2114" i="16"/>
  <c r="L2115" i="16"/>
  <c r="L2116" i="16"/>
  <c r="L2117" i="16"/>
  <c r="L2118" i="16"/>
  <c r="L2119" i="16"/>
  <c r="L2120" i="16"/>
  <c r="L2121" i="16"/>
  <c r="L2122" i="16"/>
  <c r="L2123" i="16"/>
  <c r="L2124" i="16"/>
  <c r="L2125" i="16"/>
  <c r="L2126" i="16"/>
  <c r="L2127" i="16"/>
  <c r="L2128" i="16"/>
  <c r="L2129" i="16"/>
  <c r="L2130" i="16"/>
  <c r="L2131" i="16"/>
  <c r="L2132" i="16"/>
  <c r="L2133" i="16"/>
  <c r="L2134" i="16"/>
  <c r="L2135" i="16"/>
  <c r="L2136" i="16"/>
  <c r="L2137" i="16"/>
  <c r="L2138" i="16"/>
  <c r="L2139" i="16"/>
  <c r="L2140" i="16"/>
  <c r="L2141" i="16"/>
  <c r="L2142" i="16"/>
  <c r="L2143" i="16"/>
  <c r="L2144" i="16"/>
  <c r="L2145" i="16"/>
  <c r="L2146" i="16"/>
  <c r="L2147" i="16"/>
  <c r="L2148" i="16"/>
  <c r="L2149" i="16"/>
  <c r="L2150" i="16"/>
  <c r="L2151" i="16"/>
  <c r="L2152" i="16"/>
  <c r="L2153" i="16"/>
  <c r="L2154" i="16"/>
  <c r="L2155" i="16"/>
  <c r="L2156" i="16"/>
  <c r="L2157" i="16"/>
  <c r="L2158" i="16"/>
  <c r="L2159" i="16"/>
  <c r="L2160" i="16"/>
  <c r="L2161" i="16"/>
  <c r="L2162" i="16"/>
  <c r="L2163" i="16"/>
  <c r="L2164" i="16"/>
  <c r="L2165" i="16"/>
  <c r="L2166" i="16"/>
  <c r="L2167" i="16"/>
  <c r="L2168" i="16"/>
  <c r="L2169" i="16"/>
  <c r="L2170" i="16"/>
  <c r="L2171" i="16"/>
  <c r="L2172" i="16"/>
  <c r="L2173" i="16"/>
  <c r="L2174" i="16"/>
  <c r="L2175" i="16"/>
  <c r="L2176" i="16"/>
  <c r="L2177" i="16"/>
  <c r="L2178" i="16"/>
  <c r="L2179" i="16"/>
  <c r="L2180" i="16"/>
  <c r="L2181" i="16"/>
  <c r="L2182" i="16"/>
  <c r="L2183" i="16"/>
  <c r="L2184" i="16"/>
  <c r="L2185" i="16"/>
  <c r="L2186" i="16"/>
  <c r="L2187" i="16"/>
  <c r="L2188" i="16"/>
  <c r="L2189" i="16"/>
  <c r="L2190" i="16"/>
  <c r="L2191" i="16"/>
  <c r="L2192" i="16"/>
  <c r="L2193" i="16"/>
  <c r="L2194" i="16"/>
  <c r="L2195" i="16"/>
  <c r="L2196" i="16"/>
  <c r="L2197" i="16"/>
  <c r="L2198" i="16"/>
  <c r="L2199" i="16"/>
  <c r="L2200" i="16"/>
  <c r="L2201" i="16"/>
  <c r="L2202" i="16"/>
  <c r="L2203" i="16"/>
  <c r="L2204" i="16"/>
  <c r="L2205" i="16"/>
  <c r="L2206" i="16"/>
  <c r="L2207" i="16"/>
  <c r="L2208" i="16"/>
  <c r="L2209" i="16"/>
  <c r="L2210" i="16"/>
  <c r="L2211" i="16"/>
  <c r="L2212" i="16"/>
  <c r="L2213" i="16"/>
  <c r="L2214" i="16"/>
  <c r="L2215" i="16"/>
  <c r="L2216" i="16"/>
  <c r="L2217" i="16"/>
  <c r="L2218" i="16"/>
  <c r="L2219" i="16"/>
  <c r="L2220" i="16"/>
  <c r="L2221" i="16"/>
  <c r="L2222" i="16"/>
  <c r="L2223" i="16"/>
  <c r="L2224" i="16"/>
  <c r="L2225" i="16"/>
  <c r="L2226" i="16"/>
  <c r="L2227" i="16"/>
  <c r="L2228" i="16"/>
  <c r="L2229" i="16"/>
  <c r="L2230" i="16"/>
  <c r="L2231" i="16"/>
  <c r="L2232" i="16"/>
  <c r="L2233" i="16"/>
  <c r="L2234" i="16"/>
  <c r="L2235" i="16"/>
  <c r="L2236" i="16"/>
  <c r="L2237" i="16"/>
  <c r="L2238" i="16"/>
  <c r="L2239" i="16"/>
  <c r="L2240" i="16"/>
  <c r="L2241" i="16"/>
  <c r="L2242" i="16"/>
  <c r="L2243" i="16"/>
  <c r="L2244" i="16"/>
  <c r="L2245" i="16"/>
  <c r="L2246" i="16"/>
  <c r="L2247" i="16"/>
  <c r="L2248" i="16"/>
  <c r="L2249" i="16"/>
  <c r="L2250" i="16"/>
  <c r="L2251" i="16"/>
  <c r="L2252" i="16"/>
  <c r="L2253" i="16"/>
  <c r="L2254" i="16"/>
  <c r="L2255" i="16"/>
  <c r="L2256" i="16"/>
  <c r="L2257" i="16"/>
  <c r="L2258" i="16"/>
  <c r="L2259" i="16"/>
  <c r="L2260" i="16"/>
  <c r="L2261" i="16"/>
  <c r="L2262" i="16"/>
  <c r="L2263" i="16"/>
  <c r="L2264" i="16"/>
  <c r="L2265" i="16"/>
  <c r="L2266" i="16"/>
  <c r="L2267" i="16"/>
  <c r="L2268" i="16"/>
  <c r="L2269" i="16"/>
  <c r="L2270" i="16"/>
  <c r="L2271" i="16"/>
  <c r="L2272" i="16"/>
  <c r="L2273" i="16"/>
  <c r="L2274" i="16"/>
  <c r="L2275" i="16"/>
  <c r="L2276" i="16"/>
  <c r="L2277" i="16"/>
  <c r="L2278" i="16"/>
  <c r="L2279" i="16"/>
  <c r="L2280" i="16"/>
  <c r="L2281" i="16"/>
  <c r="L2282" i="16"/>
  <c r="L2283" i="16"/>
  <c r="L2284" i="16"/>
  <c r="L2285" i="16"/>
  <c r="L2286" i="16"/>
  <c r="L2287" i="16"/>
  <c r="L2288" i="16"/>
  <c r="L2289" i="16"/>
  <c r="L2290" i="16"/>
  <c r="L2291" i="16"/>
  <c r="L2292" i="16"/>
  <c r="L2293" i="16"/>
  <c r="L2294" i="16"/>
  <c r="L2295" i="16"/>
  <c r="L2296" i="16"/>
  <c r="L2297" i="16"/>
  <c r="L2298" i="16"/>
  <c r="L2299" i="16"/>
  <c r="L2300" i="16"/>
  <c r="L2301" i="16"/>
  <c r="L2302" i="16"/>
  <c r="L2303" i="16"/>
  <c r="L2304" i="16"/>
  <c r="L2305" i="16"/>
  <c r="L2306" i="16"/>
  <c r="L2307" i="16"/>
  <c r="L2308" i="16"/>
  <c r="L2309" i="16"/>
  <c r="L2310" i="16"/>
  <c r="L2311" i="16"/>
  <c r="L2312" i="16"/>
  <c r="L2313" i="16"/>
  <c r="L2314" i="16"/>
  <c r="L2315" i="16"/>
  <c r="L2316" i="16"/>
  <c r="L2317" i="16"/>
  <c r="L2318" i="16"/>
  <c r="L2319" i="16"/>
  <c r="L2320" i="16"/>
  <c r="L2321" i="16"/>
  <c r="L2322" i="16"/>
  <c r="L2323" i="16"/>
  <c r="L2324" i="16"/>
  <c r="L2325" i="16"/>
  <c r="L2326" i="16"/>
  <c r="L2327" i="16"/>
  <c r="L2328" i="16"/>
  <c r="L2329" i="16"/>
  <c r="L2330" i="16"/>
  <c r="L2331" i="16"/>
  <c r="L2332" i="16"/>
  <c r="L2333" i="16"/>
  <c r="L2334" i="16"/>
  <c r="L2335" i="16"/>
  <c r="L2336" i="16"/>
  <c r="L2337" i="16"/>
  <c r="L2338" i="16"/>
  <c r="L2339" i="16"/>
  <c r="L2340" i="16"/>
  <c r="L2341" i="16"/>
  <c r="L2342" i="16"/>
  <c r="L2343" i="16"/>
  <c r="L2344" i="16"/>
  <c r="L2345" i="16"/>
  <c r="L2346" i="16"/>
  <c r="L2347" i="16"/>
  <c r="L2348" i="16"/>
  <c r="L2349" i="16"/>
  <c r="L2350" i="16"/>
  <c r="L2351" i="16"/>
  <c r="L2352" i="16"/>
  <c r="L2353" i="16"/>
  <c r="L2354" i="16"/>
  <c r="L2355" i="16"/>
  <c r="L2356" i="16"/>
  <c r="L2357" i="16"/>
  <c r="L2358" i="16"/>
  <c r="L2359" i="16"/>
  <c r="L2360" i="16"/>
  <c r="L2361" i="16"/>
  <c r="L2362" i="16"/>
  <c r="L2363" i="16"/>
  <c r="L2364" i="16"/>
  <c r="L2365" i="16"/>
  <c r="L2366" i="16"/>
  <c r="L2367" i="16"/>
  <c r="L2368" i="16"/>
  <c r="L2369" i="16"/>
  <c r="L2370" i="16"/>
  <c r="L2371" i="16"/>
  <c r="L2372" i="16"/>
  <c r="L2373" i="16"/>
  <c r="L2374" i="16"/>
  <c r="L2375" i="16"/>
  <c r="L2376" i="16"/>
  <c r="L2377" i="16"/>
  <c r="L2378" i="16"/>
  <c r="L2379" i="16"/>
  <c r="L2380" i="16"/>
  <c r="L2381" i="16"/>
  <c r="L2382" i="16"/>
  <c r="L2383" i="16"/>
  <c r="L2384" i="16"/>
  <c r="L2385" i="16"/>
  <c r="L2386" i="16"/>
  <c r="L2387" i="16"/>
  <c r="L2388" i="16"/>
  <c r="L2389" i="16"/>
  <c r="L2390" i="16"/>
  <c r="L2391" i="16"/>
  <c r="L2392" i="16"/>
  <c r="L2393" i="16"/>
  <c r="L2394" i="16"/>
  <c r="L2395" i="16"/>
  <c r="L2396" i="16"/>
  <c r="L2397" i="16"/>
  <c r="L2398" i="16"/>
  <c r="L2399" i="16"/>
  <c r="L2400" i="16"/>
  <c r="L2401" i="16"/>
  <c r="L2402" i="16"/>
  <c r="L2403" i="16"/>
  <c r="L2404" i="16"/>
  <c r="L2405" i="16"/>
  <c r="L2406" i="16"/>
  <c r="L2407" i="16"/>
  <c r="L2408" i="16"/>
  <c r="L2409" i="16"/>
  <c r="L2410" i="16"/>
  <c r="L2411" i="16"/>
  <c r="L2412" i="16"/>
  <c r="L2413" i="16"/>
  <c r="L2414" i="16"/>
  <c r="L2415" i="16"/>
  <c r="L2416" i="16"/>
  <c r="L2417" i="16"/>
  <c r="L2418" i="16"/>
  <c r="L2419" i="16"/>
  <c r="L2420" i="16"/>
  <c r="L2421" i="16"/>
  <c r="L2422" i="16"/>
  <c r="L2423" i="16"/>
  <c r="L2424" i="16"/>
  <c r="L2425" i="16"/>
  <c r="L2426" i="16"/>
  <c r="L2427" i="16"/>
  <c r="L2428" i="16"/>
  <c r="L2429" i="16"/>
  <c r="L2430" i="16"/>
  <c r="L2431" i="16"/>
  <c r="L2432" i="16"/>
  <c r="L2433" i="16"/>
  <c r="L2434" i="16"/>
  <c r="L2435" i="16"/>
  <c r="L2436" i="16"/>
  <c r="L2437" i="16"/>
  <c r="L2438" i="16"/>
  <c r="L2439" i="16"/>
  <c r="L2440" i="16"/>
  <c r="L2441" i="16"/>
  <c r="L2442" i="16"/>
  <c r="L2443" i="16"/>
  <c r="L2444" i="16"/>
  <c r="L2445" i="16"/>
  <c r="L2446" i="16"/>
  <c r="L2447" i="16"/>
  <c r="L2448" i="16"/>
  <c r="L2449" i="16"/>
  <c r="L2450" i="16"/>
  <c r="L2451" i="16"/>
  <c r="L2452" i="16"/>
  <c r="L2453" i="16"/>
  <c r="L2454" i="16"/>
  <c r="L2455" i="16"/>
  <c r="L2456" i="16"/>
  <c r="L2457" i="16"/>
  <c r="L2458" i="16"/>
  <c r="L2459" i="16"/>
  <c r="L2460" i="16"/>
  <c r="L2461" i="16"/>
  <c r="L2462" i="16"/>
  <c r="L2463" i="16"/>
  <c r="L2464" i="16"/>
  <c r="L2465" i="16"/>
  <c r="L2466" i="16"/>
  <c r="L2467" i="16"/>
  <c r="L2468" i="16"/>
  <c r="L2469" i="16"/>
  <c r="L2470" i="16"/>
  <c r="L2471" i="16"/>
  <c r="L2472" i="16"/>
  <c r="L2473" i="16"/>
  <c r="L2474" i="16"/>
  <c r="L2475" i="16"/>
  <c r="L2476" i="16"/>
  <c r="L2477" i="16"/>
  <c r="L2478" i="16"/>
  <c r="L2479" i="16"/>
  <c r="L2480" i="16"/>
  <c r="L2481" i="16"/>
  <c r="L2482" i="16"/>
  <c r="L2483" i="16"/>
  <c r="L2484" i="16"/>
  <c r="L2485" i="16"/>
  <c r="L2486" i="16"/>
  <c r="L2487" i="16"/>
  <c r="L2488" i="16"/>
  <c r="L2489" i="16"/>
  <c r="L2490" i="16"/>
  <c r="L2491" i="16"/>
  <c r="L2492" i="16"/>
  <c r="L2493" i="16"/>
  <c r="L2494" i="16"/>
  <c r="L2495" i="16"/>
  <c r="L2496" i="16"/>
  <c r="L2497" i="16"/>
  <c r="L2498" i="16"/>
  <c r="L2499" i="16"/>
  <c r="L2500" i="16"/>
  <c r="L2501" i="16"/>
  <c r="L2502" i="16"/>
  <c r="L2503" i="16"/>
  <c r="L2504" i="16"/>
  <c r="L2505" i="16"/>
  <c r="L2506" i="16"/>
  <c r="L2507" i="16"/>
  <c r="L2508" i="16"/>
  <c r="L2509" i="16"/>
  <c r="L2510" i="16"/>
  <c r="L2511" i="16"/>
  <c r="L2512" i="16"/>
  <c r="L2513" i="16"/>
  <c r="L2514" i="16"/>
  <c r="L2515" i="16"/>
  <c r="L2516" i="16"/>
  <c r="L2517" i="16"/>
  <c r="L2518" i="16"/>
  <c r="L2519" i="16"/>
  <c r="L2520" i="16"/>
  <c r="L2521" i="16"/>
  <c r="L2522" i="16"/>
  <c r="L2523" i="16"/>
  <c r="L2524" i="16"/>
  <c r="L2525" i="16"/>
  <c r="L2526" i="16"/>
  <c r="L2527" i="16"/>
  <c r="L2528" i="16"/>
  <c r="L2529" i="16"/>
  <c r="L2530" i="16"/>
  <c r="L2531" i="16"/>
  <c r="L2532" i="16"/>
  <c r="L2533" i="16"/>
  <c r="L2534" i="16"/>
  <c r="L2535" i="16"/>
  <c r="L2536" i="16"/>
  <c r="L2537" i="16"/>
  <c r="L2538" i="16"/>
  <c r="L2539" i="16"/>
  <c r="L2540" i="16"/>
  <c r="L2541" i="16"/>
  <c r="L2542" i="16"/>
  <c r="L2543" i="16"/>
  <c r="L2544" i="16"/>
  <c r="L2545" i="16"/>
  <c r="L2546" i="16"/>
  <c r="L2547" i="16"/>
  <c r="L2548" i="16"/>
  <c r="L2549" i="16"/>
  <c r="L2550" i="16"/>
  <c r="L2551" i="16"/>
  <c r="L2552" i="16"/>
  <c r="L2553" i="16"/>
  <c r="L2554" i="16"/>
  <c r="L2555" i="16"/>
  <c r="L2556" i="16"/>
  <c r="L2557" i="16"/>
  <c r="L2558" i="16"/>
  <c r="L2559" i="16"/>
  <c r="L2560" i="16"/>
  <c r="L2561" i="16"/>
  <c r="L2562" i="16"/>
  <c r="L2563" i="16"/>
  <c r="L2564" i="16"/>
  <c r="L2565" i="16"/>
  <c r="L2566" i="16"/>
  <c r="L2567" i="16"/>
  <c r="L2568" i="16"/>
  <c r="L2569" i="16"/>
  <c r="L2570" i="16"/>
  <c r="L2571" i="16"/>
  <c r="L2572" i="16"/>
  <c r="L2573" i="16"/>
  <c r="L2574" i="16"/>
  <c r="L2575" i="16"/>
  <c r="L2576" i="16"/>
  <c r="L2577" i="16"/>
  <c r="L2578" i="16"/>
  <c r="L2579" i="16"/>
  <c r="L2580" i="16"/>
  <c r="L2581" i="16"/>
  <c r="L2582" i="16"/>
  <c r="L2583" i="16"/>
  <c r="L2584" i="16"/>
  <c r="L2585" i="16"/>
  <c r="L2586" i="16"/>
  <c r="L2587" i="16"/>
  <c r="L2588" i="16"/>
  <c r="L2589" i="16"/>
  <c r="L2590" i="16"/>
  <c r="L2591" i="16"/>
  <c r="L2592" i="16"/>
  <c r="L2593" i="16"/>
  <c r="L2594" i="16"/>
  <c r="L2595" i="16"/>
  <c r="L2596" i="16"/>
  <c r="L2597" i="16"/>
  <c r="L2598" i="16"/>
  <c r="L2599" i="16"/>
  <c r="L2600" i="16"/>
  <c r="L2601" i="16"/>
  <c r="L2602" i="16"/>
  <c r="L2603" i="16"/>
  <c r="L2604" i="16"/>
  <c r="L2605" i="16"/>
  <c r="L2606" i="16"/>
  <c r="L2607" i="16"/>
  <c r="L2608" i="16"/>
  <c r="L2609" i="16"/>
  <c r="L2610" i="16"/>
  <c r="L2611" i="16"/>
  <c r="L2612" i="16"/>
  <c r="L2613" i="16"/>
  <c r="L2614" i="16"/>
  <c r="L2615" i="16"/>
  <c r="L2616" i="16"/>
  <c r="L2617" i="16"/>
  <c r="L2618" i="16"/>
  <c r="L2619" i="16"/>
  <c r="L2620" i="16"/>
  <c r="L2621" i="16"/>
  <c r="L2622" i="16"/>
  <c r="L2623" i="16"/>
  <c r="L2624" i="16"/>
  <c r="L2625" i="16"/>
  <c r="L2626" i="16"/>
  <c r="L2627" i="16"/>
  <c r="L2628" i="16"/>
  <c r="L2629" i="16"/>
  <c r="L2630" i="16"/>
  <c r="L2631" i="16"/>
  <c r="L2632" i="16"/>
  <c r="L2633" i="16"/>
  <c r="L2634" i="16"/>
  <c r="L2635" i="16"/>
  <c r="L2636" i="16"/>
  <c r="L2637" i="16"/>
  <c r="L2638" i="16"/>
  <c r="L2639" i="16"/>
  <c r="L2640" i="16"/>
  <c r="L2641" i="16"/>
  <c r="L2642" i="16"/>
  <c r="L2643" i="16"/>
  <c r="L2644" i="16"/>
  <c r="L2645" i="16"/>
  <c r="L2646" i="16"/>
  <c r="L2647" i="16"/>
  <c r="L2648" i="16"/>
  <c r="L2649" i="16"/>
  <c r="L2650" i="16"/>
  <c r="L2651" i="16"/>
  <c r="L2652" i="16"/>
  <c r="L2653" i="16"/>
  <c r="L2654" i="16"/>
  <c r="L2655" i="16"/>
  <c r="L2656" i="16"/>
  <c r="L2657" i="16"/>
  <c r="L2658" i="16"/>
  <c r="L2659" i="16"/>
  <c r="L2660" i="16"/>
  <c r="L2661" i="16"/>
  <c r="L2662" i="16"/>
  <c r="L2663" i="16"/>
  <c r="L2664" i="16"/>
  <c r="L2665" i="16"/>
  <c r="L2666" i="16"/>
  <c r="L2667" i="16"/>
  <c r="L2668" i="16"/>
  <c r="L2669" i="16"/>
  <c r="L2670" i="16"/>
  <c r="L2671" i="16"/>
  <c r="L2672" i="16"/>
  <c r="L2673" i="16"/>
  <c r="L2674" i="16"/>
  <c r="L2675" i="16"/>
  <c r="L2676" i="16"/>
  <c r="L2677" i="16"/>
  <c r="L2678" i="16"/>
  <c r="L2679" i="16"/>
  <c r="L2680" i="16"/>
  <c r="L2681" i="16"/>
  <c r="L2682" i="16"/>
  <c r="L2683" i="16"/>
  <c r="L2684" i="16"/>
  <c r="L2685" i="16"/>
  <c r="L2686" i="16"/>
  <c r="L2687" i="16"/>
  <c r="L2688" i="16"/>
  <c r="L2689" i="16"/>
  <c r="L2690" i="16"/>
  <c r="L2691" i="16"/>
  <c r="L2692" i="16"/>
  <c r="L2693" i="16"/>
  <c r="L2694" i="16"/>
  <c r="L2695" i="16"/>
  <c r="L2696" i="16"/>
  <c r="L2697" i="16"/>
  <c r="L2698" i="16"/>
  <c r="L2699" i="16"/>
  <c r="L2700" i="16"/>
  <c r="L2701" i="16"/>
  <c r="L2702" i="16"/>
  <c r="L2703" i="16"/>
  <c r="L2704" i="16"/>
  <c r="L2705" i="16"/>
  <c r="L2706" i="16"/>
  <c r="L2707" i="16"/>
  <c r="L2708" i="16"/>
  <c r="L2709" i="16"/>
  <c r="L2710" i="16"/>
  <c r="L2711" i="16"/>
  <c r="L2712" i="16"/>
  <c r="L2713" i="16"/>
  <c r="L2714" i="16"/>
  <c r="L2715" i="16"/>
  <c r="L2716" i="16"/>
  <c r="L2717" i="16"/>
  <c r="L2718" i="16"/>
  <c r="L2719" i="16"/>
  <c r="L2720" i="16"/>
  <c r="L2721" i="16"/>
  <c r="L2722" i="16"/>
  <c r="L2723" i="16"/>
  <c r="L2724" i="16"/>
  <c r="L2725" i="16"/>
  <c r="L2726" i="16"/>
  <c r="L2727" i="16"/>
  <c r="L2728" i="16"/>
  <c r="L2729" i="16"/>
  <c r="L2730" i="16"/>
  <c r="L2731" i="16"/>
  <c r="L2732" i="16"/>
  <c r="L2733" i="16"/>
  <c r="L2734" i="16"/>
  <c r="L2735" i="16"/>
  <c r="L2736" i="16"/>
  <c r="L2737" i="16"/>
  <c r="L2738" i="16"/>
  <c r="L2739" i="16"/>
  <c r="L2740" i="16"/>
  <c r="L2741" i="16"/>
  <c r="L2742" i="16"/>
  <c r="L2743" i="16"/>
  <c r="L2744" i="16"/>
  <c r="L2745" i="16"/>
  <c r="L2746" i="16"/>
  <c r="L2747" i="16"/>
  <c r="L2748" i="16"/>
  <c r="L2749" i="16"/>
  <c r="L2750" i="16"/>
  <c r="L2751" i="16"/>
  <c r="L2752" i="16"/>
  <c r="L2753" i="16"/>
  <c r="L2754" i="16"/>
  <c r="L2755" i="16"/>
  <c r="L2756" i="16"/>
  <c r="L2757" i="16"/>
  <c r="L2758" i="16"/>
  <c r="L2759" i="16"/>
  <c r="L2760" i="16"/>
  <c r="L2761" i="16"/>
  <c r="L2762" i="16"/>
  <c r="L2763" i="16"/>
  <c r="L2764" i="16"/>
  <c r="L2765" i="16"/>
  <c r="L2766" i="16"/>
  <c r="L2767" i="16"/>
  <c r="L2768" i="16"/>
  <c r="L2769" i="16"/>
  <c r="L2770" i="16"/>
  <c r="L2771" i="16"/>
  <c r="L2772" i="16"/>
  <c r="L2773" i="16"/>
  <c r="L2774" i="16"/>
  <c r="L2775" i="16"/>
  <c r="L2776" i="16"/>
  <c r="L2777" i="16"/>
  <c r="L2778" i="16"/>
  <c r="L2779" i="16"/>
  <c r="L2780" i="16"/>
  <c r="L2781" i="16"/>
  <c r="L2782" i="16"/>
  <c r="L2783" i="16"/>
  <c r="L2784" i="16"/>
  <c r="L2785" i="16"/>
  <c r="L2786" i="16"/>
  <c r="L2787" i="16"/>
  <c r="L2788" i="16"/>
  <c r="L2789" i="16"/>
  <c r="L2790" i="16"/>
  <c r="L2791" i="16"/>
  <c r="L2792" i="16"/>
  <c r="L2793" i="16"/>
  <c r="L2794" i="16"/>
  <c r="L2795" i="16"/>
  <c r="L2796" i="16"/>
  <c r="L2797" i="16"/>
  <c r="L2798" i="16"/>
  <c r="L2799" i="16"/>
  <c r="L2800" i="16"/>
  <c r="L2801" i="16"/>
  <c r="L2802" i="16"/>
  <c r="L2803" i="16"/>
  <c r="L2804" i="16"/>
  <c r="L2805" i="16"/>
  <c r="L2806" i="16"/>
  <c r="L2807" i="16"/>
  <c r="L2808" i="16"/>
  <c r="L2809" i="16"/>
  <c r="L2810" i="16"/>
  <c r="L2811" i="16"/>
  <c r="L2812" i="16"/>
  <c r="L2813" i="16"/>
  <c r="L2814" i="16"/>
  <c r="L2815" i="16"/>
  <c r="L2816" i="16"/>
  <c r="L2817" i="16"/>
  <c r="L2818" i="16"/>
  <c r="L2819" i="16"/>
  <c r="L2820" i="16"/>
  <c r="L2821" i="16"/>
  <c r="L2822" i="16"/>
  <c r="L2823" i="16"/>
  <c r="L2824" i="16"/>
  <c r="L2825" i="16"/>
  <c r="L2826" i="16"/>
  <c r="L2827" i="16"/>
  <c r="L2828" i="16"/>
  <c r="L2829" i="16"/>
  <c r="L2830" i="16"/>
  <c r="L2831" i="16"/>
  <c r="L2832" i="16"/>
  <c r="L2833" i="16"/>
  <c r="L2834" i="16"/>
  <c r="L2835" i="16"/>
  <c r="L2836" i="16"/>
  <c r="L2837" i="16"/>
  <c r="L2838" i="16"/>
  <c r="L2839" i="16"/>
  <c r="L2840" i="16"/>
  <c r="L2841" i="16"/>
  <c r="L2842" i="16"/>
  <c r="L2843" i="16"/>
  <c r="L2844" i="16"/>
  <c r="L2845" i="16"/>
  <c r="L2846" i="16"/>
  <c r="L2847" i="16"/>
  <c r="L2848" i="16"/>
  <c r="L2849" i="16"/>
  <c r="L2850" i="16"/>
  <c r="L2851" i="16"/>
  <c r="L2852" i="16"/>
  <c r="L2853" i="16"/>
  <c r="L2854" i="16"/>
  <c r="L2855" i="16"/>
  <c r="L2856" i="16"/>
  <c r="L2857" i="16"/>
  <c r="L2858" i="16"/>
  <c r="L2859" i="16"/>
  <c r="L2860" i="16"/>
  <c r="L2861" i="16"/>
  <c r="L2862" i="16"/>
  <c r="L2863" i="16"/>
  <c r="L2864" i="16"/>
  <c r="L2865" i="16"/>
  <c r="L2866" i="16"/>
  <c r="L2867" i="16"/>
  <c r="L2868" i="16"/>
  <c r="L2869" i="16"/>
  <c r="L2870" i="16"/>
  <c r="L2871" i="16"/>
  <c r="L2872" i="16"/>
  <c r="L2873" i="16"/>
  <c r="L2874" i="16"/>
  <c r="L2875" i="16"/>
  <c r="L2876" i="16"/>
  <c r="L2877" i="16"/>
  <c r="L2878" i="16"/>
  <c r="L2879" i="16"/>
  <c r="L2880" i="16"/>
  <c r="L2881" i="16"/>
  <c r="L2882" i="16"/>
  <c r="L2883" i="16"/>
  <c r="L2884" i="16"/>
  <c r="L2885" i="16"/>
  <c r="L2886" i="16"/>
  <c r="L2887" i="16"/>
  <c r="L2888" i="16"/>
  <c r="L2889" i="16"/>
  <c r="L2890" i="16"/>
  <c r="L2891" i="16"/>
  <c r="L2892" i="16"/>
  <c r="L2893" i="16"/>
  <c r="L2894" i="16"/>
  <c r="L2895" i="16"/>
  <c r="L2896" i="16"/>
  <c r="L2897" i="16"/>
  <c r="L2898" i="16"/>
  <c r="L2899" i="16"/>
  <c r="L2900" i="16"/>
  <c r="L2901" i="16"/>
  <c r="L2902" i="16"/>
  <c r="L2903" i="16"/>
  <c r="L2904" i="16"/>
  <c r="L2905" i="16"/>
  <c r="L2906" i="16"/>
  <c r="L2907" i="16"/>
  <c r="L2908" i="16"/>
  <c r="L2909" i="16"/>
  <c r="L2910" i="16"/>
  <c r="L2911" i="16"/>
  <c r="L2912" i="16"/>
  <c r="L2913" i="16"/>
  <c r="L2914" i="16"/>
  <c r="L2915" i="16"/>
  <c r="L2916" i="16"/>
  <c r="L2917" i="16"/>
  <c r="L2918" i="16"/>
  <c r="L2919" i="16"/>
  <c r="L2920" i="16"/>
  <c r="L2921" i="16"/>
  <c r="L2922" i="16"/>
  <c r="L2923" i="16"/>
  <c r="L2924" i="16"/>
  <c r="L2925" i="16"/>
  <c r="L2926" i="16"/>
  <c r="L2927" i="16"/>
  <c r="L2928" i="16"/>
  <c r="L2929" i="16"/>
  <c r="L2930" i="16"/>
  <c r="L2931" i="16"/>
  <c r="L2932" i="16"/>
  <c r="L2933" i="16"/>
  <c r="L2934" i="16"/>
  <c r="L2935" i="16"/>
  <c r="L2936" i="16"/>
  <c r="L2937" i="16"/>
  <c r="L2938" i="16"/>
  <c r="L2939" i="16"/>
  <c r="L2940" i="16"/>
  <c r="L2941" i="16"/>
  <c r="L2942" i="16"/>
  <c r="L2943" i="16"/>
  <c r="L2944" i="16"/>
  <c r="L2945" i="16"/>
  <c r="L2946" i="16"/>
  <c r="L2947" i="16"/>
  <c r="L2948" i="16"/>
  <c r="L2949" i="16"/>
  <c r="L2950" i="16"/>
  <c r="L2951" i="16"/>
  <c r="L2952" i="16"/>
  <c r="L2953" i="16"/>
  <c r="L2954" i="16"/>
  <c r="L2955" i="16"/>
  <c r="L2956" i="16"/>
  <c r="L2957" i="16"/>
  <c r="L2958" i="16"/>
  <c r="L2959" i="16"/>
  <c r="L2960" i="16"/>
  <c r="L2961" i="16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L2986" i="16"/>
  <c r="L2987" i="16"/>
  <c r="L2988" i="16"/>
  <c r="L2989" i="16"/>
  <c r="L2990" i="16"/>
  <c r="L2991" i="16"/>
  <c r="L2992" i="16"/>
  <c r="L2993" i="16"/>
  <c r="L2994" i="16"/>
  <c r="L2995" i="16"/>
  <c r="L2996" i="16"/>
  <c r="L2997" i="16"/>
  <c r="L2998" i="16"/>
  <c r="L2999" i="16"/>
  <c r="L3000" i="16"/>
  <c r="L3001" i="16"/>
  <c r="L3002" i="16"/>
  <c r="L3003" i="16"/>
  <c r="L3004" i="16"/>
  <c r="L3006" i="16"/>
  <c r="L3007" i="16"/>
  <c r="L9" i="16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L517" i="15"/>
  <c r="L518" i="15"/>
  <c r="L519" i="15"/>
  <c r="L520" i="15"/>
  <c r="L521" i="15"/>
  <c r="L522" i="15"/>
  <c r="L523" i="15"/>
  <c r="L524" i="15"/>
  <c r="L525" i="15"/>
  <c r="L526" i="15"/>
  <c r="L527" i="15"/>
  <c r="L528" i="15"/>
  <c r="L529" i="15"/>
  <c r="L530" i="15"/>
  <c r="L531" i="15"/>
  <c r="L532" i="15"/>
  <c r="L533" i="15"/>
  <c r="L534" i="15"/>
  <c r="L535" i="15"/>
  <c r="L536" i="15"/>
  <c r="L537" i="15"/>
  <c r="L538" i="15"/>
  <c r="L539" i="15"/>
  <c r="L540" i="15"/>
  <c r="L541" i="15"/>
  <c r="L542" i="15"/>
  <c r="L543" i="15"/>
  <c r="L544" i="15"/>
  <c r="L545" i="15"/>
  <c r="L546" i="15"/>
  <c r="L547" i="15"/>
  <c r="L548" i="15"/>
  <c r="L549" i="15"/>
  <c r="L550" i="15"/>
  <c r="L551" i="15"/>
  <c r="L552" i="15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L566" i="15"/>
  <c r="L567" i="15"/>
  <c r="L568" i="15"/>
  <c r="L569" i="15"/>
  <c r="L570" i="15"/>
  <c r="L571" i="15"/>
  <c r="L572" i="15"/>
  <c r="L573" i="15"/>
  <c r="L574" i="15"/>
  <c r="L575" i="15"/>
  <c r="L576" i="15"/>
  <c r="L577" i="15"/>
  <c r="L578" i="15"/>
  <c r="L579" i="15"/>
  <c r="L580" i="15"/>
  <c r="L581" i="15"/>
  <c r="L582" i="15"/>
  <c r="L583" i="15"/>
  <c r="L584" i="15"/>
  <c r="L585" i="15"/>
  <c r="L586" i="15"/>
  <c r="L587" i="15"/>
  <c r="L588" i="15"/>
  <c r="L589" i="15"/>
  <c r="L590" i="15"/>
  <c r="L591" i="15"/>
  <c r="L592" i="15"/>
  <c r="L593" i="15"/>
  <c r="L594" i="15"/>
  <c r="L595" i="15"/>
  <c r="L596" i="15"/>
  <c r="L597" i="15"/>
  <c r="L598" i="15"/>
  <c r="L599" i="15"/>
  <c r="L600" i="15"/>
  <c r="L601" i="15"/>
  <c r="L602" i="15"/>
  <c r="L603" i="15"/>
  <c r="L604" i="15"/>
  <c r="L605" i="15"/>
  <c r="L606" i="15"/>
  <c r="L607" i="15"/>
  <c r="L608" i="15"/>
  <c r="L609" i="15"/>
  <c r="L610" i="15"/>
  <c r="L611" i="15"/>
  <c r="L612" i="15"/>
  <c r="L613" i="15"/>
  <c r="L614" i="15"/>
  <c r="L615" i="15"/>
  <c r="L616" i="15"/>
  <c r="L617" i="15"/>
  <c r="L618" i="15"/>
  <c r="L619" i="15"/>
  <c r="L620" i="15"/>
  <c r="L621" i="15"/>
  <c r="L622" i="15"/>
  <c r="L623" i="15"/>
  <c r="L624" i="15"/>
  <c r="L625" i="15"/>
  <c r="L626" i="15"/>
  <c r="L627" i="15"/>
  <c r="L628" i="15"/>
  <c r="L629" i="15"/>
  <c r="L630" i="15"/>
  <c r="L631" i="15"/>
  <c r="L632" i="15"/>
  <c r="L633" i="15"/>
  <c r="L634" i="15"/>
  <c r="L635" i="15"/>
  <c r="L636" i="15"/>
  <c r="L637" i="15"/>
  <c r="L638" i="15"/>
  <c r="L639" i="15"/>
  <c r="L640" i="15"/>
  <c r="L641" i="15"/>
  <c r="L642" i="15"/>
  <c r="L643" i="15"/>
  <c r="L644" i="15"/>
  <c r="L645" i="15"/>
  <c r="L646" i="15"/>
  <c r="L647" i="15"/>
  <c r="L648" i="15"/>
  <c r="L649" i="15"/>
  <c r="L650" i="15"/>
  <c r="L651" i="15"/>
  <c r="L652" i="15"/>
  <c r="L653" i="15"/>
  <c r="L654" i="15"/>
  <c r="L655" i="15"/>
  <c r="L656" i="15"/>
  <c r="L657" i="15"/>
  <c r="L658" i="15"/>
  <c r="L659" i="15"/>
  <c r="L660" i="15"/>
  <c r="L661" i="15"/>
  <c r="L662" i="15"/>
  <c r="L663" i="15"/>
  <c r="L664" i="15"/>
  <c r="L665" i="15"/>
  <c r="L666" i="15"/>
  <c r="L667" i="15"/>
  <c r="L668" i="15"/>
  <c r="L669" i="15"/>
  <c r="L670" i="15"/>
  <c r="L671" i="15"/>
  <c r="L672" i="15"/>
  <c r="L673" i="15"/>
  <c r="L674" i="15"/>
  <c r="L675" i="15"/>
  <c r="L676" i="15"/>
  <c r="L677" i="15"/>
  <c r="L678" i="15"/>
  <c r="L679" i="15"/>
  <c r="L680" i="15"/>
  <c r="L681" i="15"/>
  <c r="L682" i="15"/>
  <c r="L683" i="15"/>
  <c r="L684" i="15"/>
  <c r="L685" i="15"/>
  <c r="L686" i="15"/>
  <c r="L687" i="15"/>
  <c r="L688" i="15"/>
  <c r="L689" i="15"/>
  <c r="L690" i="15"/>
  <c r="L691" i="15"/>
  <c r="L692" i="15"/>
  <c r="L693" i="15"/>
  <c r="L694" i="15"/>
  <c r="L695" i="15"/>
  <c r="L696" i="15"/>
  <c r="L697" i="15"/>
  <c r="L698" i="15"/>
  <c r="L699" i="15"/>
  <c r="L700" i="15"/>
  <c r="L701" i="15"/>
  <c r="L702" i="15"/>
  <c r="L703" i="15"/>
  <c r="L704" i="15"/>
  <c r="L705" i="15"/>
  <c r="L706" i="15"/>
  <c r="L707" i="15"/>
  <c r="L708" i="15"/>
  <c r="L709" i="15"/>
  <c r="L710" i="15"/>
  <c r="L711" i="15"/>
  <c r="L712" i="15"/>
  <c r="L713" i="15"/>
  <c r="L714" i="15"/>
  <c r="L715" i="15"/>
  <c r="L716" i="15"/>
  <c r="L717" i="15"/>
  <c r="L718" i="15"/>
  <c r="L719" i="15"/>
  <c r="L720" i="15"/>
  <c r="L721" i="15"/>
  <c r="L722" i="15"/>
  <c r="L723" i="15"/>
  <c r="L724" i="15"/>
  <c r="L725" i="15"/>
  <c r="L726" i="15"/>
  <c r="L727" i="15"/>
  <c r="L728" i="15"/>
  <c r="L729" i="15"/>
  <c r="L730" i="15"/>
  <c r="L731" i="15"/>
  <c r="L732" i="15"/>
  <c r="L733" i="15"/>
  <c r="L734" i="15"/>
  <c r="L735" i="15"/>
  <c r="L736" i="15"/>
  <c r="L737" i="15"/>
  <c r="L738" i="15"/>
  <c r="L739" i="15"/>
  <c r="L740" i="15"/>
  <c r="L741" i="15"/>
  <c r="L742" i="15"/>
  <c r="L743" i="15"/>
  <c r="L744" i="15"/>
  <c r="L745" i="15"/>
  <c r="L746" i="15"/>
  <c r="L747" i="15"/>
  <c r="L748" i="15"/>
  <c r="L749" i="15"/>
  <c r="L750" i="15"/>
  <c r="L751" i="15"/>
  <c r="L752" i="15"/>
  <c r="L753" i="15"/>
  <c r="L754" i="15"/>
  <c r="L755" i="15"/>
  <c r="L756" i="15"/>
  <c r="L757" i="15"/>
  <c r="L758" i="15"/>
  <c r="L759" i="15"/>
  <c r="L760" i="15"/>
  <c r="L761" i="15"/>
  <c r="L762" i="15"/>
  <c r="L763" i="15"/>
  <c r="L764" i="15"/>
  <c r="L765" i="15"/>
  <c r="L766" i="15"/>
  <c r="L767" i="15"/>
  <c r="L768" i="15"/>
  <c r="L769" i="15"/>
  <c r="L770" i="15"/>
  <c r="L771" i="15"/>
  <c r="L772" i="15"/>
  <c r="L773" i="15"/>
  <c r="L774" i="15"/>
  <c r="L775" i="15"/>
  <c r="L776" i="15"/>
  <c r="L777" i="15"/>
  <c r="L778" i="15"/>
  <c r="L779" i="15"/>
  <c r="L780" i="15"/>
  <c r="L781" i="15"/>
  <c r="L782" i="15"/>
  <c r="L783" i="15"/>
  <c r="L784" i="15"/>
  <c r="L785" i="15"/>
  <c r="L786" i="15"/>
  <c r="L787" i="15"/>
  <c r="L788" i="15"/>
  <c r="L789" i="15"/>
  <c r="L790" i="15"/>
  <c r="L791" i="15"/>
  <c r="L792" i="15"/>
  <c r="L793" i="15"/>
  <c r="L794" i="15"/>
  <c r="L795" i="15"/>
  <c r="L796" i="15"/>
  <c r="L797" i="15"/>
  <c r="L798" i="15"/>
  <c r="L799" i="15"/>
  <c r="L800" i="15"/>
  <c r="L801" i="15"/>
  <c r="L802" i="15"/>
  <c r="L803" i="15"/>
  <c r="L804" i="15"/>
  <c r="L805" i="15"/>
  <c r="L806" i="15"/>
  <c r="L807" i="15"/>
  <c r="L808" i="15"/>
  <c r="L809" i="15"/>
  <c r="L810" i="15"/>
  <c r="L811" i="15"/>
  <c r="L812" i="15"/>
  <c r="L813" i="15"/>
  <c r="L814" i="15"/>
  <c r="L815" i="15"/>
  <c r="L816" i="15"/>
  <c r="L817" i="15"/>
  <c r="L818" i="15"/>
  <c r="L819" i="15"/>
  <c r="L820" i="15"/>
  <c r="L821" i="15"/>
  <c r="L822" i="15"/>
  <c r="L823" i="15"/>
  <c r="L824" i="15"/>
  <c r="L825" i="15"/>
  <c r="L826" i="15"/>
  <c r="L827" i="15"/>
  <c r="L828" i="15"/>
  <c r="L829" i="15"/>
  <c r="L830" i="15"/>
  <c r="L831" i="15"/>
  <c r="L832" i="15"/>
  <c r="L833" i="15"/>
  <c r="L834" i="15"/>
  <c r="L835" i="15"/>
  <c r="L836" i="15"/>
  <c r="L837" i="15"/>
  <c r="L838" i="15"/>
  <c r="L839" i="15"/>
  <c r="L840" i="15"/>
  <c r="L841" i="15"/>
  <c r="L842" i="15"/>
  <c r="L843" i="15"/>
  <c r="L844" i="15"/>
  <c r="L845" i="15"/>
  <c r="L846" i="15"/>
  <c r="L847" i="15"/>
  <c r="L848" i="15"/>
  <c r="L849" i="15"/>
  <c r="L850" i="15"/>
  <c r="L851" i="15"/>
  <c r="L852" i="15"/>
  <c r="L853" i="15"/>
  <c r="L854" i="15"/>
  <c r="L855" i="15"/>
  <c r="L856" i="15"/>
  <c r="L857" i="15"/>
  <c r="L858" i="15"/>
  <c r="L859" i="15"/>
  <c r="L860" i="15"/>
  <c r="L861" i="15"/>
  <c r="L862" i="15"/>
  <c r="L863" i="15"/>
  <c r="L864" i="15"/>
  <c r="L865" i="15"/>
  <c r="L866" i="15"/>
  <c r="L867" i="15"/>
  <c r="L868" i="15"/>
  <c r="L869" i="15"/>
  <c r="L870" i="15"/>
  <c r="L871" i="15"/>
  <c r="L872" i="15"/>
  <c r="L873" i="15"/>
  <c r="L874" i="15"/>
  <c r="L875" i="15"/>
  <c r="L876" i="15"/>
  <c r="L877" i="15"/>
  <c r="L878" i="15"/>
  <c r="L879" i="15"/>
  <c r="L880" i="15"/>
  <c r="L881" i="15"/>
  <c r="L882" i="15"/>
  <c r="L883" i="15"/>
  <c r="L884" i="15"/>
  <c r="L885" i="15"/>
  <c r="L886" i="15"/>
  <c r="L887" i="15"/>
  <c r="L888" i="15"/>
  <c r="L889" i="15"/>
  <c r="L890" i="15"/>
  <c r="L891" i="15"/>
  <c r="L892" i="15"/>
  <c r="L893" i="15"/>
  <c r="L894" i="15"/>
  <c r="L895" i="15"/>
  <c r="L896" i="15"/>
  <c r="L897" i="15"/>
  <c r="L898" i="15"/>
  <c r="L899" i="15"/>
  <c r="L900" i="15"/>
  <c r="L901" i="15"/>
  <c r="L902" i="15"/>
  <c r="L903" i="15"/>
  <c r="L904" i="15"/>
  <c r="L905" i="15"/>
  <c r="L906" i="15"/>
  <c r="L907" i="15"/>
  <c r="L908" i="15"/>
  <c r="L909" i="15"/>
  <c r="L910" i="15"/>
  <c r="L911" i="15"/>
  <c r="L912" i="15"/>
  <c r="L913" i="15"/>
  <c r="L914" i="15"/>
  <c r="L915" i="15"/>
  <c r="L916" i="15"/>
  <c r="L917" i="15"/>
  <c r="L918" i="15"/>
  <c r="L919" i="15"/>
  <c r="L920" i="15"/>
  <c r="L921" i="15"/>
  <c r="L922" i="15"/>
  <c r="L923" i="15"/>
  <c r="L924" i="15"/>
  <c r="L925" i="15"/>
  <c r="L926" i="15"/>
  <c r="L927" i="15"/>
  <c r="L928" i="15"/>
  <c r="L929" i="15"/>
  <c r="L930" i="15"/>
  <c r="L931" i="15"/>
  <c r="L932" i="15"/>
  <c r="L933" i="15"/>
  <c r="L934" i="15"/>
  <c r="L935" i="15"/>
  <c r="L936" i="15"/>
  <c r="L937" i="15"/>
  <c r="L938" i="15"/>
  <c r="L939" i="15"/>
  <c r="L940" i="15"/>
  <c r="L941" i="15"/>
  <c r="L942" i="15"/>
  <c r="L943" i="15"/>
  <c r="L944" i="15"/>
  <c r="L945" i="15"/>
  <c r="L946" i="15"/>
  <c r="L947" i="15"/>
  <c r="L948" i="15"/>
  <c r="L949" i="15"/>
  <c r="L950" i="15"/>
  <c r="L951" i="15"/>
  <c r="L952" i="15"/>
  <c r="L953" i="15"/>
  <c r="L954" i="15"/>
  <c r="L955" i="15"/>
  <c r="L956" i="15"/>
  <c r="L957" i="15"/>
  <c r="L958" i="15"/>
  <c r="L959" i="15"/>
  <c r="L960" i="15"/>
  <c r="L961" i="15"/>
  <c r="L962" i="15"/>
  <c r="L963" i="15"/>
  <c r="L964" i="15"/>
  <c r="L965" i="15"/>
  <c r="L966" i="15"/>
  <c r="L967" i="15"/>
  <c r="L968" i="15"/>
  <c r="L969" i="15"/>
  <c r="L970" i="15"/>
  <c r="L971" i="15"/>
  <c r="L972" i="15"/>
  <c r="L973" i="15"/>
  <c r="L974" i="15"/>
  <c r="L975" i="15"/>
  <c r="L976" i="15"/>
  <c r="L977" i="15"/>
  <c r="L978" i="15"/>
  <c r="L979" i="15"/>
  <c r="L980" i="15"/>
  <c r="L981" i="15"/>
  <c r="L982" i="15"/>
  <c r="L983" i="15"/>
  <c r="L984" i="15"/>
  <c r="L985" i="15"/>
  <c r="L986" i="15"/>
  <c r="L987" i="15"/>
  <c r="L988" i="15"/>
  <c r="L989" i="15"/>
  <c r="L990" i="15"/>
  <c r="L991" i="15"/>
  <c r="L992" i="15"/>
  <c r="L993" i="15"/>
  <c r="L994" i="15"/>
  <c r="L995" i="15"/>
  <c r="L996" i="15"/>
  <c r="L997" i="15"/>
  <c r="L998" i="15"/>
  <c r="L999" i="15"/>
  <c r="L1000" i="15"/>
  <c r="L1001" i="15"/>
  <c r="L1002" i="15"/>
  <c r="L1003" i="15"/>
  <c r="L1004" i="15"/>
  <c r="L1005" i="15"/>
  <c r="L1006" i="15"/>
  <c r="L1007" i="15"/>
  <c r="L1008" i="15"/>
  <c r="L1009" i="15"/>
  <c r="L1010" i="15"/>
  <c r="L1011" i="15"/>
  <c r="L1012" i="15"/>
  <c r="L1013" i="15"/>
  <c r="L1014" i="15"/>
  <c r="L1015" i="15"/>
  <c r="L1016" i="15"/>
  <c r="L1017" i="15"/>
  <c r="L1018" i="15"/>
  <c r="L1019" i="15"/>
  <c r="L1020" i="15"/>
  <c r="L1021" i="15"/>
  <c r="L1022" i="15"/>
  <c r="L1023" i="15"/>
  <c r="L1024" i="15"/>
  <c r="L1025" i="15"/>
  <c r="L1026" i="15"/>
  <c r="L1027" i="15"/>
  <c r="L1028" i="15"/>
  <c r="L1029" i="15"/>
  <c r="L1030" i="15"/>
  <c r="L1031" i="15"/>
  <c r="L1032" i="15"/>
  <c r="L1033" i="15"/>
  <c r="L1034" i="15"/>
  <c r="L1035" i="15"/>
  <c r="L1036" i="15"/>
  <c r="L1037" i="15"/>
  <c r="L1038" i="15"/>
  <c r="L1039" i="15"/>
  <c r="L1040" i="15"/>
  <c r="L1041" i="15"/>
  <c r="L1042" i="15"/>
  <c r="L1043" i="15"/>
  <c r="L1044" i="15"/>
  <c r="L1045" i="15"/>
  <c r="L1046" i="15"/>
  <c r="L1047" i="15"/>
  <c r="L1048" i="15"/>
  <c r="L1049" i="15"/>
  <c r="L1050" i="15"/>
  <c r="L1051" i="15"/>
  <c r="L1052" i="15"/>
  <c r="L1053" i="15"/>
  <c r="L1054" i="15"/>
  <c r="L1055" i="15"/>
  <c r="L1056" i="15"/>
  <c r="L1057" i="15"/>
  <c r="L1058" i="15"/>
  <c r="L1059" i="15"/>
  <c r="L1060" i="15"/>
  <c r="L1061" i="15"/>
  <c r="L1062" i="15"/>
  <c r="L1063" i="15"/>
  <c r="L1064" i="15"/>
  <c r="L1065" i="15"/>
  <c r="L1066" i="15"/>
  <c r="L1067" i="15"/>
  <c r="L1068" i="15"/>
  <c r="L1069" i="15"/>
  <c r="L1070" i="15"/>
  <c r="L1071" i="15"/>
  <c r="L1072" i="15"/>
  <c r="L1073" i="15"/>
  <c r="L1074" i="15"/>
  <c r="L1075" i="15"/>
  <c r="L1076" i="15"/>
  <c r="L1077" i="15"/>
  <c r="L1078" i="15"/>
  <c r="L1079" i="15"/>
  <c r="L1080" i="15"/>
  <c r="L1081" i="15"/>
  <c r="L1082" i="15"/>
  <c r="L1083" i="15"/>
  <c r="L1084" i="15"/>
  <c r="L1085" i="15"/>
  <c r="L1086" i="15"/>
  <c r="L1087" i="15"/>
  <c r="L1088" i="15"/>
  <c r="L1089" i="15"/>
  <c r="L1090" i="15"/>
  <c r="L1091" i="15"/>
  <c r="L1092" i="15"/>
  <c r="L1093" i="15"/>
  <c r="L1094" i="15"/>
  <c r="L1095" i="15"/>
  <c r="L1096" i="15"/>
  <c r="L1097" i="15"/>
  <c r="L1098" i="15"/>
  <c r="L1099" i="15"/>
  <c r="L1100" i="15"/>
  <c r="L1101" i="15"/>
  <c r="L1102" i="15"/>
  <c r="L1103" i="15"/>
  <c r="L1104" i="15"/>
  <c r="L1105" i="15"/>
  <c r="L1106" i="15"/>
  <c r="L1107" i="15"/>
  <c r="L1108" i="15"/>
  <c r="L1109" i="15"/>
  <c r="L1110" i="15"/>
  <c r="L1111" i="15"/>
  <c r="L1112" i="15"/>
  <c r="L1113" i="15"/>
  <c r="L1114" i="15"/>
  <c r="L1115" i="15"/>
  <c r="L1116" i="15"/>
  <c r="L1117" i="15"/>
  <c r="L1118" i="15"/>
  <c r="L1119" i="15"/>
  <c r="L1120" i="15"/>
  <c r="L1121" i="15"/>
  <c r="L1122" i="15"/>
  <c r="L1123" i="15"/>
  <c r="L1124" i="15"/>
  <c r="L1125" i="15"/>
  <c r="L1126" i="15"/>
  <c r="L1127" i="15"/>
  <c r="L1128" i="15"/>
  <c r="L1129" i="15"/>
  <c r="L1130" i="15"/>
  <c r="L1131" i="15"/>
  <c r="L1132" i="15"/>
  <c r="L1133" i="15"/>
  <c r="L1134" i="15"/>
  <c r="L1135" i="15"/>
  <c r="L1136" i="15"/>
  <c r="L1137" i="15"/>
  <c r="L1138" i="15"/>
  <c r="L1139" i="15"/>
  <c r="L1140" i="15"/>
  <c r="L1141" i="15"/>
  <c r="L1142" i="15"/>
  <c r="L1143" i="15"/>
  <c r="L1144" i="15"/>
  <c r="L1145" i="15"/>
  <c r="L1146" i="15"/>
  <c r="L1147" i="15"/>
  <c r="L1148" i="15"/>
  <c r="L1149" i="15"/>
  <c r="L1150" i="15"/>
  <c r="L1151" i="15"/>
  <c r="L1152" i="15"/>
  <c r="L1153" i="15"/>
  <c r="L1154" i="15"/>
  <c r="L1155" i="15"/>
  <c r="L1156" i="15"/>
  <c r="L1157" i="15"/>
  <c r="L1158" i="15"/>
  <c r="L1159" i="15"/>
  <c r="L1160" i="15"/>
  <c r="L1161" i="15"/>
  <c r="L1162" i="15"/>
  <c r="L1163" i="15"/>
  <c r="L1164" i="15"/>
  <c r="L1165" i="15"/>
  <c r="L1166" i="15"/>
  <c r="L1167" i="15"/>
  <c r="L1168" i="15"/>
  <c r="L1169" i="15"/>
  <c r="L1170" i="15"/>
  <c r="L1171" i="15"/>
  <c r="L1172" i="15"/>
  <c r="L1173" i="15"/>
  <c r="L1174" i="15"/>
  <c r="L1175" i="15"/>
  <c r="L1176" i="15"/>
  <c r="L1177" i="15"/>
  <c r="L1178" i="15"/>
  <c r="L1179" i="15"/>
  <c r="L1180" i="15"/>
  <c r="L1181" i="15"/>
  <c r="L1182" i="15"/>
  <c r="L1183" i="15"/>
  <c r="L1184" i="15"/>
  <c r="L1185" i="15"/>
  <c r="L1186" i="15"/>
  <c r="L1187" i="15"/>
  <c r="L1188" i="15"/>
  <c r="L1189" i="15"/>
  <c r="L1190" i="15"/>
  <c r="L1191" i="15"/>
  <c r="L1192" i="15"/>
  <c r="L1193" i="15"/>
  <c r="L1194" i="15"/>
  <c r="L1195" i="15"/>
  <c r="L1196" i="15"/>
  <c r="L1197" i="15"/>
  <c r="L1198" i="15"/>
  <c r="L1199" i="15"/>
  <c r="L1200" i="15"/>
  <c r="L1201" i="15"/>
  <c r="L1202" i="15"/>
  <c r="L1203" i="15"/>
  <c r="L1204" i="15"/>
  <c r="L1205" i="15"/>
  <c r="L1206" i="15"/>
  <c r="L1207" i="15"/>
  <c r="L1208" i="15"/>
  <c r="L1209" i="15"/>
  <c r="L1210" i="15"/>
  <c r="L1211" i="15"/>
  <c r="L1212" i="15"/>
  <c r="L1213" i="15"/>
  <c r="L1214" i="15"/>
  <c r="L1215" i="15"/>
  <c r="L1216" i="15"/>
  <c r="L1217" i="15"/>
  <c r="L1218" i="15"/>
  <c r="L1219" i="15"/>
  <c r="L1220" i="15"/>
  <c r="L1221" i="15"/>
  <c r="L1222" i="15"/>
  <c r="L1223" i="15"/>
  <c r="L1224" i="15"/>
  <c r="L1225" i="15"/>
  <c r="L1226" i="15"/>
  <c r="L1227" i="15"/>
  <c r="L1228" i="15"/>
  <c r="L1229" i="15"/>
  <c r="L1230" i="15"/>
  <c r="L1231" i="15"/>
  <c r="L1232" i="15"/>
  <c r="L1233" i="15"/>
  <c r="L1234" i="15"/>
  <c r="L1235" i="15"/>
  <c r="L1236" i="15"/>
  <c r="L1237" i="15"/>
  <c r="L1238" i="15"/>
  <c r="L1239" i="15"/>
  <c r="L1240" i="15"/>
  <c r="L1241" i="15"/>
  <c r="L1242" i="15"/>
  <c r="L1243" i="15"/>
  <c r="L1244" i="15"/>
  <c r="L1245" i="15"/>
  <c r="L1246" i="15"/>
  <c r="L1247" i="15"/>
  <c r="L1248" i="15"/>
  <c r="L1249" i="15"/>
  <c r="L1250" i="15"/>
  <c r="L1251" i="15"/>
  <c r="L1252" i="15"/>
  <c r="L1253" i="15"/>
  <c r="L1254" i="15"/>
  <c r="L1255" i="15"/>
  <c r="L1256" i="15"/>
  <c r="L1257" i="15"/>
  <c r="L1258" i="15"/>
  <c r="L1259" i="15"/>
  <c r="L1260" i="15"/>
  <c r="L1261" i="15"/>
  <c r="L1262" i="15"/>
  <c r="L1263" i="15"/>
  <c r="L1264" i="15"/>
  <c r="L1265" i="15"/>
  <c r="L1266" i="15"/>
  <c r="L1267" i="15"/>
  <c r="L1268" i="15"/>
  <c r="L1269" i="15"/>
  <c r="L1270" i="15"/>
  <c r="L1271" i="15"/>
  <c r="L1272" i="15"/>
  <c r="L1273" i="15"/>
  <c r="L1274" i="15"/>
  <c r="L1275" i="15"/>
  <c r="L1276" i="15"/>
  <c r="L1277" i="15"/>
  <c r="L1278" i="15"/>
  <c r="L1279" i="15"/>
  <c r="L1280" i="15"/>
  <c r="L1281" i="15"/>
  <c r="L1282" i="15"/>
  <c r="L1283" i="15"/>
  <c r="L1284" i="15"/>
  <c r="L1285" i="15"/>
  <c r="L1286" i="15"/>
  <c r="L1287" i="15"/>
  <c r="L1288" i="15"/>
  <c r="L1289" i="15"/>
  <c r="L1290" i="15"/>
  <c r="L1291" i="15"/>
  <c r="L1292" i="15"/>
  <c r="L1293" i="15"/>
  <c r="L1294" i="15"/>
  <c r="L1295" i="15"/>
  <c r="L1296" i="15"/>
  <c r="L1297" i="15"/>
  <c r="L1298" i="15"/>
  <c r="L1299" i="15"/>
  <c r="L1300" i="15"/>
  <c r="L1301" i="15"/>
  <c r="L1302" i="15"/>
  <c r="L1303" i="15"/>
  <c r="L1304" i="15"/>
  <c r="L1305" i="15"/>
  <c r="L1306" i="15"/>
  <c r="L1307" i="15"/>
  <c r="L1308" i="15"/>
  <c r="L1309" i="15"/>
  <c r="L1310" i="15"/>
  <c r="L1311" i="15"/>
  <c r="L1312" i="15"/>
  <c r="L1313" i="15"/>
  <c r="L1314" i="15"/>
  <c r="L1315" i="15"/>
  <c r="L1316" i="15"/>
  <c r="L1317" i="15"/>
  <c r="L1318" i="15"/>
  <c r="L1319" i="15"/>
  <c r="L1320" i="15"/>
  <c r="L1321" i="15"/>
  <c r="L1322" i="15"/>
  <c r="L1323" i="15"/>
  <c r="L1324" i="15"/>
  <c r="L1325" i="15"/>
  <c r="L1326" i="15"/>
  <c r="L1327" i="15"/>
  <c r="L1328" i="15"/>
  <c r="L1329" i="15"/>
  <c r="L1330" i="15"/>
  <c r="L1331" i="15"/>
  <c r="L1332" i="15"/>
  <c r="L1333" i="15"/>
  <c r="L1334" i="15"/>
  <c r="L1335" i="15"/>
  <c r="L1336" i="15"/>
  <c r="L1337" i="15"/>
  <c r="L1338" i="15"/>
  <c r="L1339" i="15"/>
  <c r="L1340" i="15"/>
  <c r="L1341" i="15"/>
  <c r="L1342" i="15"/>
  <c r="L1343" i="15"/>
  <c r="L1344" i="15"/>
  <c r="L1345" i="15"/>
  <c r="L1346" i="15"/>
  <c r="L1347" i="15"/>
  <c r="L1348" i="15"/>
  <c r="L1349" i="15"/>
  <c r="L1350" i="15"/>
  <c r="L1351" i="15"/>
  <c r="L1352" i="15"/>
  <c r="L1353" i="15"/>
  <c r="L1354" i="15"/>
  <c r="L1355" i="15"/>
  <c r="L1356" i="15"/>
  <c r="L1357" i="15"/>
  <c r="L1358" i="15"/>
  <c r="L1359" i="15"/>
  <c r="L1360" i="15"/>
  <c r="L1361" i="15"/>
  <c r="L1362" i="15"/>
  <c r="L1363" i="15"/>
  <c r="L1364" i="15"/>
  <c r="L1365" i="15"/>
  <c r="L1366" i="15"/>
  <c r="L1367" i="15"/>
  <c r="L1368" i="15"/>
  <c r="L1369" i="15"/>
  <c r="L1370" i="15"/>
  <c r="L1371" i="15"/>
  <c r="L1372" i="15"/>
  <c r="L1373" i="15"/>
  <c r="L1374" i="15"/>
  <c r="L1375" i="15"/>
  <c r="L1376" i="15"/>
  <c r="L1377" i="15"/>
  <c r="L1378" i="15"/>
  <c r="L1379" i="15"/>
  <c r="L1380" i="15"/>
  <c r="L1381" i="15"/>
  <c r="L1382" i="15"/>
  <c r="L1383" i="15"/>
  <c r="L1384" i="15"/>
  <c r="L1385" i="15"/>
  <c r="L1386" i="15"/>
  <c r="L1387" i="15"/>
  <c r="L1388" i="15"/>
  <c r="L1389" i="15"/>
  <c r="L1390" i="15"/>
  <c r="L1391" i="15"/>
  <c r="L1392" i="15"/>
  <c r="L1393" i="15"/>
  <c r="L1394" i="15"/>
  <c r="L1395" i="15"/>
  <c r="L1396" i="15"/>
  <c r="L1397" i="15"/>
  <c r="L1398" i="15"/>
  <c r="L1399" i="15"/>
  <c r="L1400" i="15"/>
  <c r="L1401" i="15"/>
  <c r="L1402" i="15"/>
  <c r="L1403" i="15"/>
  <c r="L1404" i="15"/>
  <c r="L1405" i="15"/>
  <c r="L1406" i="15"/>
  <c r="L1407" i="15"/>
  <c r="L1408" i="15"/>
  <c r="L1409" i="15"/>
  <c r="L1410" i="15"/>
  <c r="L1411" i="15"/>
  <c r="L1412" i="15"/>
  <c r="L1413" i="15"/>
  <c r="L1414" i="15"/>
  <c r="L1415" i="15"/>
  <c r="L1416" i="15"/>
  <c r="L1417" i="15"/>
  <c r="L1418" i="15"/>
  <c r="L1419" i="15"/>
  <c r="L1420" i="15"/>
  <c r="L1421" i="15"/>
  <c r="L1422" i="15"/>
  <c r="L1423" i="15"/>
  <c r="L1424" i="15"/>
  <c r="L1425" i="15"/>
  <c r="L1426" i="15"/>
  <c r="L1427" i="15"/>
  <c r="L1428" i="15"/>
  <c r="L1429" i="15"/>
  <c r="L1430" i="15"/>
  <c r="L1431" i="15"/>
  <c r="L1432" i="15"/>
  <c r="L1433" i="15"/>
  <c r="L1434" i="15"/>
  <c r="L1435" i="15"/>
  <c r="L1436" i="15"/>
  <c r="L1437" i="15"/>
  <c r="L1438" i="15"/>
  <c r="L1439" i="15"/>
  <c r="L1440" i="15"/>
  <c r="L1441" i="15"/>
  <c r="L1442" i="15"/>
  <c r="L1443" i="15"/>
  <c r="L1444" i="15"/>
  <c r="L1445" i="15"/>
  <c r="L1446" i="15"/>
  <c r="L1447" i="15"/>
  <c r="L1448" i="15"/>
  <c r="L1449" i="15"/>
  <c r="L1450" i="15"/>
  <c r="L1451" i="15"/>
  <c r="L1452" i="15"/>
  <c r="L1453" i="15"/>
  <c r="L1454" i="15"/>
  <c r="L1455" i="15"/>
  <c r="L1456" i="15"/>
  <c r="L1457" i="15"/>
  <c r="L1458" i="15"/>
  <c r="L1459" i="15"/>
  <c r="L1460" i="15"/>
  <c r="L1461" i="15"/>
  <c r="L1462" i="15"/>
  <c r="L1463" i="15"/>
  <c r="L1464" i="15"/>
  <c r="L1465" i="15"/>
  <c r="L1466" i="15"/>
  <c r="L1467" i="15"/>
  <c r="L1468" i="15"/>
  <c r="L1469" i="15"/>
  <c r="L1470" i="15"/>
  <c r="L1471" i="15"/>
  <c r="L1472" i="15"/>
  <c r="L1473" i="15"/>
  <c r="L1474" i="15"/>
  <c r="L1475" i="15"/>
  <c r="L1476" i="15"/>
  <c r="L1477" i="15"/>
  <c r="L1478" i="15"/>
  <c r="L1479" i="15"/>
  <c r="L1480" i="15"/>
  <c r="L1481" i="15"/>
  <c r="L1482" i="15"/>
  <c r="L1483" i="15"/>
  <c r="L1484" i="15"/>
  <c r="L1485" i="15"/>
  <c r="L1486" i="15"/>
  <c r="L1487" i="15"/>
  <c r="L1488" i="15"/>
  <c r="L1489" i="15"/>
  <c r="L1490" i="15"/>
  <c r="L1491" i="15"/>
  <c r="L1492" i="15"/>
  <c r="L1493" i="15"/>
  <c r="L1494" i="15"/>
  <c r="L1495" i="15"/>
  <c r="L1496" i="15"/>
  <c r="L1497" i="15"/>
  <c r="L1498" i="15"/>
  <c r="L1499" i="15"/>
  <c r="L1500" i="15"/>
  <c r="L1501" i="15"/>
  <c r="L1502" i="15"/>
  <c r="L1503" i="15"/>
  <c r="L1504" i="15"/>
  <c r="L1505" i="15"/>
  <c r="L1506" i="15"/>
  <c r="L1507" i="15"/>
  <c r="L1508" i="15"/>
  <c r="L1509" i="15"/>
  <c r="L1510" i="15"/>
  <c r="L1511" i="15"/>
  <c r="L1512" i="15"/>
  <c r="L1513" i="15"/>
  <c r="L1514" i="15"/>
  <c r="L1515" i="15"/>
  <c r="L1516" i="15"/>
  <c r="L1517" i="15"/>
  <c r="L1518" i="15"/>
  <c r="L1519" i="15"/>
  <c r="L1520" i="15"/>
  <c r="L1521" i="15"/>
  <c r="L1522" i="15"/>
  <c r="L1523" i="15"/>
  <c r="L1524" i="15"/>
  <c r="L1525" i="15"/>
  <c r="L1526" i="15"/>
  <c r="L1527" i="15"/>
  <c r="L1528" i="15"/>
  <c r="L1529" i="15"/>
  <c r="L1530" i="15"/>
  <c r="L1531" i="15"/>
  <c r="L1532" i="15"/>
  <c r="L1533" i="15"/>
  <c r="L1534" i="15"/>
  <c r="L1535" i="15"/>
  <c r="L1536" i="15"/>
  <c r="L1537" i="15"/>
  <c r="L1538" i="15"/>
  <c r="L1539" i="15"/>
  <c r="L1540" i="15"/>
  <c r="L1541" i="15"/>
  <c r="L1542" i="15"/>
  <c r="L1543" i="15"/>
  <c r="L1544" i="15"/>
  <c r="L1545" i="15"/>
  <c r="L1546" i="15"/>
  <c r="L1547" i="15"/>
  <c r="L1548" i="15"/>
  <c r="L1549" i="15"/>
  <c r="L1550" i="15"/>
  <c r="L1551" i="15"/>
  <c r="L1552" i="15"/>
  <c r="L1553" i="15"/>
  <c r="L1554" i="15"/>
  <c r="L1555" i="15"/>
  <c r="L1556" i="15"/>
  <c r="L1557" i="15"/>
  <c r="L1558" i="15"/>
  <c r="L1559" i="15"/>
  <c r="L1560" i="15"/>
  <c r="L1561" i="15"/>
  <c r="L1562" i="15"/>
  <c r="L1563" i="15"/>
  <c r="L1564" i="15"/>
  <c r="L1565" i="15"/>
  <c r="L1566" i="15"/>
  <c r="L1567" i="15"/>
  <c r="L1568" i="15"/>
  <c r="L1569" i="15"/>
  <c r="L1570" i="15"/>
  <c r="L1571" i="15"/>
  <c r="L1572" i="15"/>
  <c r="L1573" i="15"/>
  <c r="L1574" i="15"/>
  <c r="L1575" i="15"/>
  <c r="L1576" i="15"/>
  <c r="L1577" i="15"/>
  <c r="L1578" i="15"/>
  <c r="L1579" i="15"/>
  <c r="L1580" i="15"/>
  <c r="L1581" i="15"/>
  <c r="L1582" i="15"/>
  <c r="L1583" i="15"/>
  <c r="L1584" i="15"/>
  <c r="L1585" i="15"/>
  <c r="L1586" i="15"/>
  <c r="L1587" i="15"/>
  <c r="L1588" i="15"/>
  <c r="L1589" i="15"/>
  <c r="L1590" i="15"/>
  <c r="L1591" i="15"/>
  <c r="L1592" i="15"/>
  <c r="L1593" i="15"/>
  <c r="L1594" i="15"/>
  <c r="L1595" i="15"/>
  <c r="L1596" i="15"/>
  <c r="L1597" i="15"/>
  <c r="L1598" i="15"/>
  <c r="L1599" i="15"/>
  <c r="L1600" i="15"/>
  <c r="L1601" i="15"/>
  <c r="L1602" i="15"/>
  <c r="L1603" i="15"/>
  <c r="L1604" i="15"/>
  <c r="L1605" i="15"/>
  <c r="L1606" i="15"/>
  <c r="L1607" i="15"/>
  <c r="L1608" i="15"/>
  <c r="L1609" i="15"/>
  <c r="L1610" i="15"/>
  <c r="L1611" i="15"/>
  <c r="L1612" i="15"/>
  <c r="L1613" i="15"/>
  <c r="L1614" i="15"/>
  <c r="L1615" i="15"/>
  <c r="L1616" i="15"/>
  <c r="L1617" i="15"/>
  <c r="L1618" i="15"/>
  <c r="L1619" i="15"/>
  <c r="L1620" i="15"/>
  <c r="L1621" i="15"/>
  <c r="L1622" i="15"/>
  <c r="L1623" i="15"/>
  <c r="L1624" i="15"/>
  <c r="L1625" i="15"/>
  <c r="L1626" i="15"/>
  <c r="L1627" i="15"/>
  <c r="L1628" i="15"/>
  <c r="L1629" i="15"/>
  <c r="L1630" i="15"/>
  <c r="L1631" i="15"/>
  <c r="L1632" i="15"/>
  <c r="L1633" i="15"/>
  <c r="L1634" i="15"/>
  <c r="L1635" i="15"/>
  <c r="L1636" i="15"/>
  <c r="L1637" i="15"/>
  <c r="L1638" i="15"/>
  <c r="L1639" i="15"/>
  <c r="L1640" i="15"/>
  <c r="L1641" i="15"/>
  <c r="L1642" i="15"/>
  <c r="L1643" i="15"/>
  <c r="L1644" i="15"/>
  <c r="L1645" i="15"/>
  <c r="L1646" i="15"/>
  <c r="L1647" i="15"/>
  <c r="L1648" i="15"/>
  <c r="L1649" i="15"/>
  <c r="L1650" i="15"/>
  <c r="L1651" i="15"/>
  <c r="L1652" i="15"/>
  <c r="L1653" i="15"/>
  <c r="L1654" i="15"/>
  <c r="L1655" i="15"/>
  <c r="L1656" i="15"/>
  <c r="L1657" i="15"/>
  <c r="L1658" i="15"/>
  <c r="L1659" i="15"/>
  <c r="L1660" i="15"/>
  <c r="L1661" i="15"/>
  <c r="L1662" i="15"/>
  <c r="L1663" i="15"/>
  <c r="L1664" i="15"/>
  <c r="L1665" i="15"/>
  <c r="L1666" i="15"/>
  <c r="L1667" i="15"/>
  <c r="L1668" i="15"/>
  <c r="L1669" i="15"/>
  <c r="L1670" i="15"/>
  <c r="L1671" i="15"/>
  <c r="L1672" i="15"/>
  <c r="L1673" i="15"/>
  <c r="L1674" i="15"/>
  <c r="L1675" i="15"/>
  <c r="L1676" i="15"/>
  <c r="L1677" i="15"/>
  <c r="L1678" i="15"/>
  <c r="L1679" i="15"/>
  <c r="L1680" i="15"/>
  <c r="L1681" i="15"/>
  <c r="L1682" i="15"/>
  <c r="L1683" i="15"/>
  <c r="L1684" i="15"/>
  <c r="L1685" i="15"/>
  <c r="L1686" i="15"/>
  <c r="L1687" i="15"/>
  <c r="L1688" i="15"/>
  <c r="L1689" i="15"/>
  <c r="L1690" i="15"/>
  <c r="L1691" i="15"/>
  <c r="L1692" i="15"/>
  <c r="L1693" i="15"/>
  <c r="L1694" i="15"/>
  <c r="L1695" i="15"/>
  <c r="L1696" i="15"/>
  <c r="L1697" i="15"/>
  <c r="L1698" i="15"/>
  <c r="L1699" i="15"/>
  <c r="L1700" i="15"/>
  <c r="L1701" i="15"/>
  <c r="L1702" i="15"/>
  <c r="L1703" i="15"/>
  <c r="L1704" i="15"/>
  <c r="L1705" i="15"/>
  <c r="L1706" i="15"/>
  <c r="L1707" i="15"/>
  <c r="L1708" i="15"/>
  <c r="L1709" i="15"/>
  <c r="L1710" i="15"/>
  <c r="L1711" i="15"/>
  <c r="L1712" i="15"/>
  <c r="L1713" i="15"/>
  <c r="L1714" i="15"/>
  <c r="L1715" i="15"/>
  <c r="L1716" i="15"/>
  <c r="L1717" i="15"/>
  <c r="L1718" i="15"/>
  <c r="L1719" i="15"/>
  <c r="L1720" i="15"/>
  <c r="L1721" i="15"/>
  <c r="L1722" i="15"/>
  <c r="L1723" i="15"/>
  <c r="L1724" i="15"/>
  <c r="L1725" i="15"/>
  <c r="L1726" i="15"/>
  <c r="L1727" i="15"/>
  <c r="L1728" i="15"/>
  <c r="L1729" i="15"/>
  <c r="L1730" i="15"/>
  <c r="L1731" i="15"/>
  <c r="L1732" i="15"/>
  <c r="L1733" i="15"/>
  <c r="L1734" i="15"/>
  <c r="L1735" i="15"/>
  <c r="L1736" i="15"/>
  <c r="L1737" i="15"/>
  <c r="L1738" i="15"/>
  <c r="L1739" i="15"/>
  <c r="L1740" i="15"/>
  <c r="L1741" i="15"/>
  <c r="L1742" i="15"/>
  <c r="L1743" i="15"/>
  <c r="L1744" i="15"/>
  <c r="L1745" i="15"/>
  <c r="L1746" i="15"/>
  <c r="L1747" i="15"/>
  <c r="L1748" i="15"/>
  <c r="L1749" i="15"/>
  <c r="L1750" i="15"/>
  <c r="L1751" i="15"/>
  <c r="L1752" i="15"/>
  <c r="L1753" i="15"/>
  <c r="L1754" i="15"/>
  <c r="L1755" i="15"/>
  <c r="L1756" i="15"/>
  <c r="L1757" i="15"/>
  <c r="L1758" i="15"/>
  <c r="L1759" i="15"/>
  <c r="L1760" i="15"/>
  <c r="L1761" i="15"/>
  <c r="L1762" i="15"/>
  <c r="L1763" i="15"/>
  <c r="L1764" i="15"/>
  <c r="L1765" i="15"/>
  <c r="L1766" i="15"/>
  <c r="L1767" i="15"/>
  <c r="L1768" i="15"/>
  <c r="L1769" i="15"/>
  <c r="L1770" i="15"/>
  <c r="L1771" i="15"/>
  <c r="L1772" i="15"/>
  <c r="L1773" i="15"/>
  <c r="L1774" i="15"/>
  <c r="L1775" i="15"/>
  <c r="L1776" i="15"/>
  <c r="L1777" i="15"/>
  <c r="L1778" i="15"/>
  <c r="L1779" i="15"/>
  <c r="L1780" i="15"/>
  <c r="L1781" i="15"/>
  <c r="L1782" i="15"/>
  <c r="L1783" i="15"/>
  <c r="L1784" i="15"/>
  <c r="L1785" i="15"/>
  <c r="L1786" i="15"/>
  <c r="L1787" i="15"/>
  <c r="L1788" i="15"/>
  <c r="L1789" i="15"/>
  <c r="L1790" i="15"/>
  <c r="L1791" i="15"/>
  <c r="L1792" i="15"/>
  <c r="L1793" i="15"/>
  <c r="L1794" i="15"/>
  <c r="L1795" i="15"/>
  <c r="L1796" i="15"/>
  <c r="L1797" i="15"/>
  <c r="L1798" i="15"/>
  <c r="L1799" i="15"/>
  <c r="L1800" i="15"/>
  <c r="L1801" i="15"/>
  <c r="L1802" i="15"/>
  <c r="L1803" i="15"/>
  <c r="L1804" i="15"/>
  <c r="L1805" i="15"/>
  <c r="L1806" i="15"/>
  <c r="L1807" i="15"/>
  <c r="L1808" i="15"/>
  <c r="L1809" i="15"/>
  <c r="L1810" i="15"/>
  <c r="L1811" i="15"/>
  <c r="L1812" i="15"/>
  <c r="L1813" i="15"/>
  <c r="L1814" i="15"/>
  <c r="L1815" i="15"/>
  <c r="L1816" i="15"/>
  <c r="L1817" i="15"/>
  <c r="L1818" i="15"/>
  <c r="L1819" i="15"/>
  <c r="L1820" i="15"/>
  <c r="L1821" i="15"/>
  <c r="L1822" i="15"/>
  <c r="L1823" i="15"/>
  <c r="L1824" i="15"/>
  <c r="L1825" i="15"/>
  <c r="L1826" i="15"/>
  <c r="L1827" i="15"/>
  <c r="L1828" i="15"/>
  <c r="L1829" i="15"/>
  <c r="L1830" i="15"/>
  <c r="L1831" i="15"/>
  <c r="L1832" i="15"/>
  <c r="L1833" i="15"/>
  <c r="L1834" i="15"/>
  <c r="L1835" i="15"/>
  <c r="L1836" i="15"/>
  <c r="L1837" i="15"/>
  <c r="L1838" i="15"/>
  <c r="L1839" i="15"/>
  <c r="L1840" i="15"/>
  <c r="L1841" i="15"/>
  <c r="L1842" i="15"/>
  <c r="L1843" i="15"/>
  <c r="L1844" i="15"/>
  <c r="L1845" i="15"/>
  <c r="L1846" i="15"/>
  <c r="L1847" i="15"/>
  <c r="L1848" i="15"/>
  <c r="L1849" i="15"/>
  <c r="L1850" i="15"/>
  <c r="L1851" i="15"/>
  <c r="L1852" i="15"/>
  <c r="L1853" i="15"/>
  <c r="L1854" i="15"/>
  <c r="L1855" i="15"/>
  <c r="L1856" i="15"/>
  <c r="L1857" i="15"/>
  <c r="L1858" i="15"/>
  <c r="L1859" i="15"/>
  <c r="L1860" i="15"/>
  <c r="L1861" i="15"/>
  <c r="L1862" i="15"/>
  <c r="L1863" i="15"/>
  <c r="L1864" i="15"/>
  <c r="L1865" i="15"/>
  <c r="L1866" i="15"/>
  <c r="L1867" i="15"/>
  <c r="L1868" i="15"/>
  <c r="L1869" i="15"/>
  <c r="L1870" i="15"/>
  <c r="L1871" i="15"/>
  <c r="L1872" i="15"/>
  <c r="L1873" i="15"/>
  <c r="L1874" i="15"/>
  <c r="L1875" i="15"/>
  <c r="L1876" i="15"/>
  <c r="L1877" i="15"/>
  <c r="L1878" i="15"/>
  <c r="L1879" i="15"/>
  <c r="L1880" i="15"/>
  <c r="L1881" i="15"/>
  <c r="L1882" i="15"/>
  <c r="L1883" i="15"/>
  <c r="L1884" i="15"/>
  <c r="L1885" i="15"/>
  <c r="L1886" i="15"/>
  <c r="L1887" i="15"/>
  <c r="L1888" i="15"/>
  <c r="L1889" i="15"/>
  <c r="L1890" i="15"/>
  <c r="L1891" i="15"/>
  <c r="L1892" i="15"/>
  <c r="L1893" i="15"/>
  <c r="L1894" i="15"/>
  <c r="L1895" i="15"/>
  <c r="L1896" i="15"/>
  <c r="L1897" i="15"/>
  <c r="L1898" i="15"/>
  <c r="L1899" i="15"/>
  <c r="L1900" i="15"/>
  <c r="L1901" i="15"/>
  <c r="L1902" i="15"/>
  <c r="L1903" i="15"/>
  <c r="L1904" i="15"/>
  <c r="L1905" i="15"/>
  <c r="L1906" i="15"/>
  <c r="L1907" i="15"/>
  <c r="L1908" i="15"/>
  <c r="L1909" i="15"/>
  <c r="L1910" i="15"/>
  <c r="L1911" i="15"/>
  <c r="L1912" i="15"/>
  <c r="L1913" i="15"/>
  <c r="L1914" i="15"/>
  <c r="L1915" i="15"/>
  <c r="L1916" i="15"/>
  <c r="L1917" i="15"/>
  <c r="L1918" i="15"/>
  <c r="L1919" i="15"/>
  <c r="L1920" i="15"/>
  <c r="L1921" i="15"/>
  <c r="L1922" i="15"/>
  <c r="L1923" i="15"/>
  <c r="L1924" i="15"/>
  <c r="L1925" i="15"/>
  <c r="L1926" i="15"/>
  <c r="L1927" i="15"/>
  <c r="L1928" i="15"/>
  <c r="L1929" i="15"/>
  <c r="L1930" i="15"/>
  <c r="L1931" i="15"/>
  <c r="L1932" i="15"/>
  <c r="L1933" i="15"/>
  <c r="L1934" i="15"/>
  <c r="L1935" i="15"/>
  <c r="L1936" i="15"/>
  <c r="L1937" i="15"/>
  <c r="L1938" i="15"/>
  <c r="L1939" i="15"/>
  <c r="L1940" i="15"/>
  <c r="L1941" i="15"/>
  <c r="L1942" i="15"/>
  <c r="L1943" i="15"/>
  <c r="L1944" i="15"/>
  <c r="L1945" i="15"/>
  <c r="L1946" i="15"/>
  <c r="L1947" i="15"/>
  <c r="L1948" i="15"/>
  <c r="L1949" i="15"/>
  <c r="L1950" i="15"/>
  <c r="L1951" i="15"/>
  <c r="L1952" i="15"/>
  <c r="L1953" i="15"/>
  <c r="L1954" i="15"/>
  <c r="L1955" i="15"/>
  <c r="L1956" i="15"/>
  <c r="L1957" i="15"/>
  <c r="L1958" i="15"/>
  <c r="L1959" i="15"/>
  <c r="L1960" i="15"/>
  <c r="L1961" i="15"/>
  <c r="L1962" i="15"/>
  <c r="L1963" i="15"/>
  <c r="L1964" i="15"/>
  <c r="L1965" i="15"/>
  <c r="L1966" i="15"/>
  <c r="L1967" i="15"/>
  <c r="L1968" i="15"/>
  <c r="L1969" i="15"/>
  <c r="L1970" i="15"/>
  <c r="L1971" i="15"/>
  <c r="L1972" i="15"/>
  <c r="L1973" i="15"/>
  <c r="L1974" i="15"/>
  <c r="L1975" i="15"/>
  <c r="L1976" i="15"/>
  <c r="L1977" i="15"/>
  <c r="L1978" i="15"/>
  <c r="L1979" i="15"/>
  <c r="L1980" i="15"/>
  <c r="L1981" i="15"/>
  <c r="L1982" i="15"/>
  <c r="L1983" i="15"/>
  <c r="L1984" i="15"/>
  <c r="L1985" i="15"/>
  <c r="L1986" i="15"/>
  <c r="L1987" i="15"/>
  <c r="L1988" i="15"/>
  <c r="L1989" i="15"/>
  <c r="L1990" i="15"/>
  <c r="L1991" i="15"/>
  <c r="L1992" i="15"/>
  <c r="L1993" i="15"/>
  <c r="L1994" i="15"/>
  <c r="L1995" i="15"/>
  <c r="L1996" i="15"/>
  <c r="L1997" i="15"/>
  <c r="L1998" i="15"/>
  <c r="L1999" i="15"/>
  <c r="L2000" i="15"/>
  <c r="L2001" i="15"/>
  <c r="L2002" i="15"/>
  <c r="L2003" i="15"/>
  <c r="L2004" i="15"/>
  <c r="L2005" i="15"/>
  <c r="L2006" i="15"/>
  <c r="L2007" i="15"/>
  <c r="L2008" i="15"/>
  <c r="L2009" i="15"/>
  <c r="L2010" i="15"/>
  <c r="L2011" i="15"/>
  <c r="L2012" i="15"/>
  <c r="L2013" i="15"/>
  <c r="L2014" i="15"/>
  <c r="L2015" i="15"/>
  <c r="L2016" i="15"/>
  <c r="L2017" i="15"/>
  <c r="L2018" i="15"/>
  <c r="L2019" i="15"/>
  <c r="L2020" i="15"/>
  <c r="L2021" i="15"/>
  <c r="L2022" i="15"/>
  <c r="L2023" i="15"/>
  <c r="L2024" i="15"/>
  <c r="L2025" i="15"/>
  <c r="L2026" i="15"/>
  <c r="L2027" i="15"/>
  <c r="L2028" i="15"/>
  <c r="L2029" i="15"/>
  <c r="L2030" i="15"/>
  <c r="L2031" i="15"/>
  <c r="L2032" i="15"/>
  <c r="L2033" i="15"/>
  <c r="L2034" i="15"/>
  <c r="L2035" i="15"/>
  <c r="L2036" i="15"/>
  <c r="L2037" i="15"/>
  <c r="L2038" i="15"/>
  <c r="L2039" i="15"/>
  <c r="L2040" i="15"/>
  <c r="L2041" i="15"/>
  <c r="L2042" i="15"/>
  <c r="L2043" i="15"/>
  <c r="L2044" i="15"/>
  <c r="L2045" i="15"/>
  <c r="L2046" i="15"/>
  <c r="L2047" i="15"/>
  <c r="L2048" i="15"/>
  <c r="L2049" i="15"/>
  <c r="L2050" i="15"/>
  <c r="L2051" i="15"/>
  <c r="L2052" i="15"/>
  <c r="L2053" i="15"/>
  <c r="L2054" i="15"/>
  <c r="L2055" i="15"/>
  <c r="L2056" i="15"/>
  <c r="L2057" i="15"/>
  <c r="L2058" i="15"/>
  <c r="L2059" i="15"/>
  <c r="L2060" i="15"/>
  <c r="L2061" i="15"/>
  <c r="L2062" i="15"/>
  <c r="L2063" i="15"/>
  <c r="L2064" i="15"/>
  <c r="L2065" i="15"/>
  <c r="L2066" i="15"/>
  <c r="L2067" i="15"/>
  <c r="L2068" i="15"/>
  <c r="L2069" i="15"/>
  <c r="L2070" i="15"/>
  <c r="L2071" i="15"/>
  <c r="L2072" i="15"/>
  <c r="L2073" i="15"/>
  <c r="L2074" i="15"/>
  <c r="L2075" i="15"/>
  <c r="L2076" i="15"/>
  <c r="L2077" i="15"/>
  <c r="L2078" i="15"/>
  <c r="L2079" i="15"/>
  <c r="L2080" i="15"/>
  <c r="L2081" i="15"/>
  <c r="L2082" i="15"/>
  <c r="L2083" i="15"/>
  <c r="L2084" i="15"/>
  <c r="L2085" i="15"/>
  <c r="L2086" i="15"/>
  <c r="L2087" i="15"/>
  <c r="L2088" i="15"/>
  <c r="L2089" i="15"/>
  <c r="L2090" i="15"/>
  <c r="L2091" i="15"/>
  <c r="L2092" i="15"/>
  <c r="L2093" i="15"/>
  <c r="L2094" i="15"/>
  <c r="L2095" i="15"/>
  <c r="L2096" i="15"/>
  <c r="L2097" i="15"/>
  <c r="L2098" i="15"/>
  <c r="L2099" i="15"/>
  <c r="L2100" i="15"/>
  <c r="L2101" i="15"/>
  <c r="L2102" i="15"/>
  <c r="L2103" i="15"/>
  <c r="L2104" i="15"/>
  <c r="L2105" i="15"/>
  <c r="L2106" i="15"/>
  <c r="L2107" i="15"/>
  <c r="L2108" i="15"/>
  <c r="L2109" i="15"/>
  <c r="L2110" i="15"/>
  <c r="L2111" i="15"/>
  <c r="L2112" i="15"/>
  <c r="L2113" i="15"/>
  <c r="L2114" i="15"/>
  <c r="L2115" i="15"/>
  <c r="L2116" i="15"/>
  <c r="L2117" i="15"/>
  <c r="L2118" i="15"/>
  <c r="L2119" i="15"/>
  <c r="L2120" i="15"/>
  <c r="L2121" i="15"/>
  <c r="L2122" i="15"/>
  <c r="L2123" i="15"/>
  <c r="L2124" i="15"/>
  <c r="L2125" i="15"/>
  <c r="L2126" i="15"/>
  <c r="L2127" i="15"/>
  <c r="L2128" i="15"/>
  <c r="L2129" i="15"/>
  <c r="L2130" i="15"/>
  <c r="L2131" i="15"/>
  <c r="L2132" i="15"/>
  <c r="L2133" i="15"/>
  <c r="L2134" i="15"/>
  <c r="L2135" i="15"/>
  <c r="L2136" i="15"/>
  <c r="L2137" i="15"/>
  <c r="L2138" i="15"/>
  <c r="L2139" i="15"/>
  <c r="L2140" i="15"/>
  <c r="L2141" i="15"/>
  <c r="L2142" i="15"/>
  <c r="L2143" i="15"/>
  <c r="L2144" i="15"/>
  <c r="L2145" i="15"/>
  <c r="L2146" i="15"/>
  <c r="L2147" i="15"/>
  <c r="L2148" i="15"/>
  <c r="L2149" i="15"/>
  <c r="L2150" i="15"/>
  <c r="L2151" i="15"/>
  <c r="L2152" i="15"/>
  <c r="L2153" i="15"/>
  <c r="L2154" i="15"/>
  <c r="L2155" i="15"/>
  <c r="L2156" i="15"/>
  <c r="L2157" i="15"/>
  <c r="L2158" i="15"/>
  <c r="L2159" i="15"/>
  <c r="L2160" i="15"/>
  <c r="L2161" i="15"/>
  <c r="L2162" i="15"/>
  <c r="L2163" i="15"/>
  <c r="L2164" i="15"/>
  <c r="L2165" i="15"/>
  <c r="L2166" i="15"/>
  <c r="L2167" i="15"/>
  <c r="L2168" i="15"/>
  <c r="L2169" i="15"/>
  <c r="L2170" i="15"/>
  <c r="L2171" i="15"/>
  <c r="L2172" i="15"/>
  <c r="L2173" i="15"/>
  <c r="L2174" i="15"/>
  <c r="L2175" i="15"/>
  <c r="L2176" i="15"/>
  <c r="L2177" i="15"/>
  <c r="L2178" i="15"/>
  <c r="L2179" i="15"/>
  <c r="L2180" i="15"/>
  <c r="L2181" i="15"/>
  <c r="L2182" i="15"/>
  <c r="L2183" i="15"/>
  <c r="L2184" i="15"/>
  <c r="L2185" i="15"/>
  <c r="L2186" i="15"/>
  <c r="L2187" i="15"/>
  <c r="L2188" i="15"/>
  <c r="L2189" i="15"/>
  <c r="L2190" i="15"/>
  <c r="L2191" i="15"/>
  <c r="L2192" i="15"/>
  <c r="L2193" i="15"/>
  <c r="L2194" i="15"/>
  <c r="L2195" i="15"/>
  <c r="L2196" i="15"/>
  <c r="L2197" i="15"/>
  <c r="L2198" i="15"/>
  <c r="L2199" i="15"/>
  <c r="L2200" i="15"/>
  <c r="L2201" i="15"/>
  <c r="L2202" i="15"/>
  <c r="L2203" i="15"/>
  <c r="L2204" i="15"/>
  <c r="L2205" i="15"/>
  <c r="L2206" i="15"/>
  <c r="L2207" i="15"/>
  <c r="L2208" i="15"/>
  <c r="L2209" i="15"/>
  <c r="L2210" i="15"/>
  <c r="L2211" i="15"/>
  <c r="L2212" i="15"/>
  <c r="L2213" i="15"/>
  <c r="L2214" i="15"/>
  <c r="L2215" i="15"/>
  <c r="L2216" i="15"/>
  <c r="L2217" i="15"/>
  <c r="L2218" i="15"/>
  <c r="L2219" i="15"/>
  <c r="L2220" i="15"/>
  <c r="L2221" i="15"/>
  <c r="L2222" i="15"/>
  <c r="L2223" i="15"/>
  <c r="L2224" i="15"/>
  <c r="L2225" i="15"/>
  <c r="L2226" i="15"/>
  <c r="L2227" i="15"/>
  <c r="L2228" i="15"/>
  <c r="L2229" i="15"/>
  <c r="L2230" i="15"/>
  <c r="L2231" i="15"/>
  <c r="L2232" i="15"/>
  <c r="L2233" i="15"/>
  <c r="L2234" i="15"/>
  <c r="L2235" i="15"/>
  <c r="L2236" i="15"/>
  <c r="L2237" i="15"/>
  <c r="L2238" i="15"/>
  <c r="L2239" i="15"/>
  <c r="L2240" i="15"/>
  <c r="L2241" i="15"/>
  <c r="L2242" i="15"/>
  <c r="L2243" i="15"/>
  <c r="L2244" i="15"/>
  <c r="L2245" i="15"/>
  <c r="L2246" i="15"/>
  <c r="L2247" i="15"/>
  <c r="L2248" i="15"/>
  <c r="L2249" i="15"/>
  <c r="L2250" i="15"/>
  <c r="L2251" i="15"/>
  <c r="L2252" i="15"/>
  <c r="L2253" i="15"/>
  <c r="L2254" i="15"/>
  <c r="L2255" i="15"/>
  <c r="L2256" i="15"/>
  <c r="L2257" i="15"/>
  <c r="L2258" i="15"/>
  <c r="L2259" i="15"/>
  <c r="L2260" i="15"/>
  <c r="L2261" i="15"/>
  <c r="L2262" i="15"/>
  <c r="L2263" i="15"/>
  <c r="L2264" i="15"/>
  <c r="L2265" i="15"/>
  <c r="L2266" i="15"/>
  <c r="L2267" i="15"/>
  <c r="L2268" i="15"/>
  <c r="L2269" i="15"/>
  <c r="L2270" i="15"/>
  <c r="L2271" i="15"/>
  <c r="L2272" i="15"/>
  <c r="L2273" i="15"/>
  <c r="L2274" i="15"/>
  <c r="L2275" i="15"/>
  <c r="L2276" i="15"/>
  <c r="L2277" i="15"/>
  <c r="L2278" i="15"/>
  <c r="L2279" i="15"/>
  <c r="L2280" i="15"/>
  <c r="L2281" i="15"/>
  <c r="L2282" i="15"/>
  <c r="L2283" i="15"/>
  <c r="L2284" i="15"/>
  <c r="L2285" i="15"/>
  <c r="L2286" i="15"/>
  <c r="L2287" i="15"/>
  <c r="L2288" i="15"/>
  <c r="L2289" i="15"/>
  <c r="L2290" i="15"/>
  <c r="L2291" i="15"/>
  <c r="L2292" i="15"/>
  <c r="L2293" i="15"/>
  <c r="L2294" i="15"/>
  <c r="L2295" i="15"/>
  <c r="L2296" i="15"/>
  <c r="L2297" i="15"/>
  <c r="L2298" i="15"/>
  <c r="L2299" i="15"/>
  <c r="L2300" i="15"/>
  <c r="L2301" i="15"/>
  <c r="L2302" i="15"/>
  <c r="L2303" i="15"/>
  <c r="L2304" i="15"/>
  <c r="L2305" i="15"/>
  <c r="L2306" i="15"/>
  <c r="L2307" i="15"/>
  <c r="L2308" i="15"/>
  <c r="L2309" i="15"/>
  <c r="L2310" i="15"/>
  <c r="L2311" i="15"/>
  <c r="L2312" i="15"/>
  <c r="L2313" i="15"/>
  <c r="L2314" i="15"/>
  <c r="L2315" i="15"/>
  <c r="L2316" i="15"/>
  <c r="L2317" i="15"/>
  <c r="L2318" i="15"/>
  <c r="L2319" i="15"/>
  <c r="L2320" i="15"/>
  <c r="L2321" i="15"/>
  <c r="L2322" i="15"/>
  <c r="L2323" i="15"/>
  <c r="L2324" i="15"/>
  <c r="L2325" i="15"/>
  <c r="L2326" i="15"/>
  <c r="L2327" i="15"/>
  <c r="L2328" i="15"/>
  <c r="L2329" i="15"/>
  <c r="L2330" i="15"/>
  <c r="L2331" i="15"/>
  <c r="L2332" i="15"/>
  <c r="L2333" i="15"/>
  <c r="L2334" i="15"/>
  <c r="L2335" i="15"/>
  <c r="L2336" i="15"/>
  <c r="L2337" i="15"/>
  <c r="L2338" i="15"/>
  <c r="L2339" i="15"/>
  <c r="L2340" i="15"/>
  <c r="L2341" i="15"/>
  <c r="L2342" i="15"/>
  <c r="L2343" i="15"/>
  <c r="L2344" i="15"/>
  <c r="L2345" i="15"/>
  <c r="L2346" i="15"/>
  <c r="L2347" i="15"/>
  <c r="L2348" i="15"/>
  <c r="L2349" i="15"/>
  <c r="L2350" i="15"/>
  <c r="L2351" i="15"/>
  <c r="L2352" i="15"/>
  <c r="L2353" i="15"/>
  <c r="L2354" i="15"/>
  <c r="L2355" i="15"/>
  <c r="L2356" i="15"/>
  <c r="L2357" i="15"/>
  <c r="L2358" i="15"/>
  <c r="L2359" i="15"/>
  <c r="L2360" i="15"/>
  <c r="L2361" i="15"/>
  <c r="L2362" i="15"/>
  <c r="L2363" i="15"/>
  <c r="L2364" i="15"/>
  <c r="L2365" i="15"/>
  <c r="L2366" i="15"/>
  <c r="L2367" i="15"/>
  <c r="L2368" i="15"/>
  <c r="L2369" i="15"/>
  <c r="L2370" i="15"/>
  <c r="L2371" i="15"/>
  <c r="L2372" i="15"/>
  <c r="L2373" i="15"/>
  <c r="L2374" i="15"/>
  <c r="L2375" i="15"/>
  <c r="L2376" i="15"/>
  <c r="L2377" i="15"/>
  <c r="L2378" i="15"/>
  <c r="L2379" i="15"/>
  <c r="L2380" i="15"/>
  <c r="L2381" i="15"/>
  <c r="L2382" i="15"/>
  <c r="L2383" i="15"/>
  <c r="L2384" i="15"/>
  <c r="L2385" i="15"/>
  <c r="L2386" i="15"/>
  <c r="L2387" i="15"/>
  <c r="L2388" i="15"/>
  <c r="L2389" i="15"/>
  <c r="L2390" i="15"/>
  <c r="L2391" i="15"/>
  <c r="L2392" i="15"/>
  <c r="L2393" i="15"/>
  <c r="L2394" i="15"/>
  <c r="L2395" i="15"/>
  <c r="L2396" i="15"/>
  <c r="L2397" i="15"/>
  <c r="L2398" i="15"/>
  <c r="L2399" i="15"/>
  <c r="L2400" i="15"/>
  <c r="L2401" i="15"/>
  <c r="L2402" i="15"/>
  <c r="L2403" i="15"/>
  <c r="L2404" i="15"/>
  <c r="L2405" i="15"/>
  <c r="L2406" i="15"/>
  <c r="L2407" i="15"/>
  <c r="L2408" i="15"/>
  <c r="L2409" i="15"/>
  <c r="L2410" i="15"/>
  <c r="L2411" i="15"/>
  <c r="L2412" i="15"/>
  <c r="L2413" i="15"/>
  <c r="L2414" i="15"/>
  <c r="L2415" i="15"/>
  <c r="L2416" i="15"/>
  <c r="L2417" i="15"/>
  <c r="L2418" i="15"/>
  <c r="L2419" i="15"/>
  <c r="L2420" i="15"/>
  <c r="L2421" i="15"/>
  <c r="L2422" i="15"/>
  <c r="L2423" i="15"/>
  <c r="L2424" i="15"/>
  <c r="L2425" i="15"/>
  <c r="L2426" i="15"/>
  <c r="L2427" i="15"/>
  <c r="L2428" i="15"/>
  <c r="L2429" i="15"/>
  <c r="L2430" i="15"/>
  <c r="L2431" i="15"/>
  <c r="L2432" i="15"/>
  <c r="L2433" i="15"/>
  <c r="L2434" i="15"/>
  <c r="L2435" i="15"/>
  <c r="L2436" i="15"/>
  <c r="L2437" i="15"/>
  <c r="L2438" i="15"/>
  <c r="L2439" i="15"/>
  <c r="L2440" i="15"/>
  <c r="L2441" i="15"/>
  <c r="L2442" i="15"/>
  <c r="L2443" i="15"/>
  <c r="L2444" i="15"/>
  <c r="L2445" i="15"/>
  <c r="L2446" i="15"/>
  <c r="L2447" i="15"/>
  <c r="L2448" i="15"/>
  <c r="L2449" i="15"/>
  <c r="L2450" i="15"/>
  <c r="L2451" i="15"/>
  <c r="L2452" i="15"/>
  <c r="L2453" i="15"/>
  <c r="L2454" i="15"/>
  <c r="L2455" i="15"/>
  <c r="L2456" i="15"/>
  <c r="L2457" i="15"/>
  <c r="L2458" i="15"/>
  <c r="L2459" i="15"/>
  <c r="L2460" i="15"/>
  <c r="L2461" i="15"/>
  <c r="L2462" i="15"/>
  <c r="L2463" i="15"/>
  <c r="L2464" i="15"/>
  <c r="L2465" i="15"/>
  <c r="L2466" i="15"/>
  <c r="L2467" i="15"/>
  <c r="L2468" i="15"/>
  <c r="L2469" i="15"/>
  <c r="L2470" i="15"/>
  <c r="L2471" i="15"/>
  <c r="L2472" i="15"/>
  <c r="L2473" i="15"/>
  <c r="L2474" i="15"/>
  <c r="L2475" i="15"/>
  <c r="L2476" i="15"/>
  <c r="L2477" i="15"/>
  <c r="L2478" i="15"/>
  <c r="L2479" i="15"/>
  <c r="L2480" i="15"/>
  <c r="L2481" i="15"/>
  <c r="L2482" i="15"/>
  <c r="L2483" i="15"/>
  <c r="L2484" i="15"/>
  <c r="L2485" i="15"/>
  <c r="L2486" i="15"/>
  <c r="L2487" i="15"/>
  <c r="L2488" i="15"/>
  <c r="L2489" i="15"/>
  <c r="L2490" i="15"/>
  <c r="L2491" i="15"/>
  <c r="L2492" i="15"/>
  <c r="L2493" i="15"/>
  <c r="L2494" i="15"/>
  <c r="L2495" i="15"/>
  <c r="L2496" i="15"/>
  <c r="L2497" i="15"/>
  <c r="L2498" i="15"/>
  <c r="L2499" i="15"/>
  <c r="L2500" i="15"/>
  <c r="L2501" i="15"/>
  <c r="L2502" i="15"/>
  <c r="L2503" i="15"/>
  <c r="L2504" i="15"/>
  <c r="L2505" i="15"/>
  <c r="L2506" i="15"/>
  <c r="L2507" i="15"/>
  <c r="L2508" i="15"/>
  <c r="L2509" i="15"/>
  <c r="L2510" i="15"/>
  <c r="L2511" i="15"/>
  <c r="L2512" i="15"/>
  <c r="L2513" i="15"/>
  <c r="L2514" i="15"/>
  <c r="L2515" i="15"/>
  <c r="L2516" i="15"/>
  <c r="L2517" i="15"/>
  <c r="L2518" i="15"/>
  <c r="L2519" i="15"/>
  <c r="L2520" i="15"/>
  <c r="L2521" i="15"/>
  <c r="L2522" i="15"/>
  <c r="L2523" i="15"/>
  <c r="L2524" i="15"/>
  <c r="L2525" i="15"/>
  <c r="L2526" i="15"/>
  <c r="L2527" i="15"/>
  <c r="L2528" i="15"/>
  <c r="L2529" i="15"/>
  <c r="L2530" i="15"/>
  <c r="L2531" i="15"/>
  <c r="L2532" i="15"/>
  <c r="L2533" i="15"/>
  <c r="L2534" i="15"/>
  <c r="L2535" i="15"/>
  <c r="L2536" i="15"/>
  <c r="L2537" i="15"/>
  <c r="L2538" i="15"/>
  <c r="L2539" i="15"/>
  <c r="L2540" i="15"/>
  <c r="L2541" i="15"/>
  <c r="L2542" i="15"/>
  <c r="L2543" i="15"/>
  <c r="L2544" i="15"/>
  <c r="L2545" i="15"/>
  <c r="L2546" i="15"/>
  <c r="L2547" i="15"/>
  <c r="L2548" i="15"/>
  <c r="L2549" i="15"/>
  <c r="L2550" i="15"/>
  <c r="L2551" i="15"/>
  <c r="L2552" i="15"/>
  <c r="L2553" i="15"/>
  <c r="L2554" i="15"/>
  <c r="L2555" i="15"/>
  <c r="L2556" i="15"/>
  <c r="L2557" i="15"/>
  <c r="L2558" i="15"/>
  <c r="L2559" i="15"/>
  <c r="L2560" i="15"/>
  <c r="L2561" i="15"/>
  <c r="L2562" i="15"/>
  <c r="L2563" i="15"/>
  <c r="L2564" i="15"/>
  <c r="L2565" i="15"/>
  <c r="L2566" i="15"/>
  <c r="L2567" i="15"/>
  <c r="L2568" i="15"/>
  <c r="L2569" i="15"/>
  <c r="L2570" i="15"/>
  <c r="L2571" i="15"/>
  <c r="L2572" i="15"/>
  <c r="L2573" i="15"/>
  <c r="L2574" i="15"/>
  <c r="L2575" i="15"/>
  <c r="L2576" i="15"/>
  <c r="L2577" i="15"/>
  <c r="L2578" i="15"/>
  <c r="L2579" i="15"/>
  <c r="L2580" i="15"/>
  <c r="L2581" i="15"/>
  <c r="L2582" i="15"/>
  <c r="L2583" i="15"/>
  <c r="L2584" i="15"/>
  <c r="L2585" i="15"/>
  <c r="L2586" i="15"/>
  <c r="L2587" i="15"/>
  <c r="L2588" i="15"/>
  <c r="L2589" i="15"/>
  <c r="L2590" i="15"/>
  <c r="L2591" i="15"/>
  <c r="L2592" i="15"/>
  <c r="L2593" i="15"/>
  <c r="L2594" i="15"/>
  <c r="L2595" i="15"/>
  <c r="L2596" i="15"/>
  <c r="L2597" i="15"/>
  <c r="L2598" i="15"/>
  <c r="L2599" i="15"/>
  <c r="L2600" i="15"/>
  <c r="L2601" i="15"/>
  <c r="L2602" i="15"/>
  <c r="L2603" i="15"/>
  <c r="L2604" i="15"/>
  <c r="L2605" i="15"/>
  <c r="L2606" i="15"/>
  <c r="L2607" i="15"/>
  <c r="L2608" i="15"/>
  <c r="L2609" i="15"/>
  <c r="L2610" i="15"/>
  <c r="L2611" i="15"/>
  <c r="L2612" i="15"/>
  <c r="L2613" i="15"/>
  <c r="L2614" i="15"/>
  <c r="L2615" i="15"/>
  <c r="L2616" i="15"/>
  <c r="L2617" i="15"/>
  <c r="L2618" i="15"/>
  <c r="L2619" i="15"/>
  <c r="L2620" i="15"/>
  <c r="L2621" i="15"/>
  <c r="L2622" i="15"/>
  <c r="L2623" i="15"/>
  <c r="L2624" i="15"/>
  <c r="L2625" i="15"/>
  <c r="L2626" i="15"/>
  <c r="L2627" i="15"/>
  <c r="L2628" i="15"/>
  <c r="L2629" i="15"/>
  <c r="L2630" i="15"/>
  <c r="L2631" i="15"/>
  <c r="L2632" i="15"/>
  <c r="L2633" i="15"/>
  <c r="L2634" i="15"/>
  <c r="L2635" i="15"/>
  <c r="L2636" i="15"/>
  <c r="L2637" i="15"/>
  <c r="L2638" i="15"/>
  <c r="L2639" i="15"/>
  <c r="L2640" i="15"/>
  <c r="L2641" i="15"/>
  <c r="L2642" i="15"/>
  <c r="L2643" i="15"/>
  <c r="L2644" i="15"/>
  <c r="L2645" i="15"/>
  <c r="L2646" i="15"/>
  <c r="L2647" i="15"/>
  <c r="L2648" i="15"/>
  <c r="L2649" i="15"/>
  <c r="L2650" i="15"/>
  <c r="L2651" i="15"/>
  <c r="L2652" i="15"/>
  <c r="L2653" i="15"/>
  <c r="L2654" i="15"/>
  <c r="L2655" i="15"/>
  <c r="L2656" i="15"/>
  <c r="L2657" i="15"/>
  <c r="L2658" i="15"/>
  <c r="L2659" i="15"/>
  <c r="L2660" i="15"/>
  <c r="L2661" i="15"/>
  <c r="L2662" i="15"/>
  <c r="L2663" i="15"/>
  <c r="L2664" i="15"/>
  <c r="L2665" i="15"/>
  <c r="L2666" i="15"/>
  <c r="L2667" i="15"/>
  <c r="L2668" i="15"/>
  <c r="L2669" i="15"/>
  <c r="L2670" i="15"/>
  <c r="L2671" i="15"/>
  <c r="L2672" i="15"/>
  <c r="L2673" i="15"/>
  <c r="L2674" i="15"/>
  <c r="L2675" i="15"/>
  <c r="L2676" i="15"/>
  <c r="L2677" i="15"/>
  <c r="L2678" i="15"/>
  <c r="L2679" i="15"/>
  <c r="L2680" i="15"/>
  <c r="L2681" i="15"/>
  <c r="L2682" i="15"/>
  <c r="L2683" i="15"/>
  <c r="L2684" i="15"/>
  <c r="L2685" i="15"/>
  <c r="L2686" i="15"/>
  <c r="L2687" i="15"/>
  <c r="L2688" i="15"/>
  <c r="L2689" i="15"/>
  <c r="L2690" i="15"/>
  <c r="L2691" i="15"/>
  <c r="L2692" i="15"/>
  <c r="L2693" i="15"/>
  <c r="L2694" i="15"/>
  <c r="L2695" i="15"/>
  <c r="L2696" i="15"/>
  <c r="L2697" i="15"/>
  <c r="L2698" i="15"/>
  <c r="L2699" i="15"/>
  <c r="L2700" i="15"/>
  <c r="L2701" i="15"/>
  <c r="L2702" i="15"/>
  <c r="L2703" i="15"/>
  <c r="L2704" i="15"/>
  <c r="L2705" i="15"/>
  <c r="L2706" i="15"/>
  <c r="L2707" i="15"/>
  <c r="L2708" i="15"/>
  <c r="L2709" i="15"/>
  <c r="L2710" i="15"/>
  <c r="L2711" i="15"/>
  <c r="L2712" i="15"/>
  <c r="L2713" i="15"/>
  <c r="L2714" i="15"/>
  <c r="L2715" i="15"/>
  <c r="L2716" i="15"/>
  <c r="L2717" i="15"/>
  <c r="L2718" i="15"/>
  <c r="L2719" i="15"/>
  <c r="L2720" i="15"/>
  <c r="L2721" i="15"/>
  <c r="L2722" i="15"/>
  <c r="L2723" i="15"/>
  <c r="L2724" i="15"/>
  <c r="L2725" i="15"/>
  <c r="L2726" i="15"/>
  <c r="L2727" i="15"/>
  <c r="L2728" i="15"/>
  <c r="L2729" i="15"/>
  <c r="L2730" i="15"/>
  <c r="L2731" i="15"/>
  <c r="L2732" i="15"/>
  <c r="L2733" i="15"/>
  <c r="L2734" i="15"/>
  <c r="L2735" i="15"/>
  <c r="L2736" i="15"/>
  <c r="L2737" i="15"/>
  <c r="L2738" i="15"/>
  <c r="L2739" i="15"/>
  <c r="L2740" i="15"/>
  <c r="L2741" i="15"/>
  <c r="L2742" i="15"/>
  <c r="L2743" i="15"/>
  <c r="L2744" i="15"/>
  <c r="L2745" i="15"/>
  <c r="L2746" i="15"/>
  <c r="L2747" i="15"/>
  <c r="L2748" i="15"/>
  <c r="L2749" i="15"/>
  <c r="L2750" i="15"/>
  <c r="L2751" i="15"/>
  <c r="L2752" i="15"/>
  <c r="L2753" i="15"/>
  <c r="L2754" i="15"/>
  <c r="L2755" i="15"/>
  <c r="L2756" i="15"/>
  <c r="L2757" i="15"/>
  <c r="L2758" i="15"/>
  <c r="L2759" i="15"/>
  <c r="L2760" i="15"/>
  <c r="L2761" i="15"/>
  <c r="L2762" i="15"/>
  <c r="L2763" i="15"/>
  <c r="L2764" i="15"/>
  <c r="L2765" i="15"/>
  <c r="L2766" i="15"/>
  <c r="L2767" i="15"/>
  <c r="L2768" i="15"/>
  <c r="L2769" i="15"/>
  <c r="L2770" i="15"/>
  <c r="L2771" i="15"/>
  <c r="L2772" i="15"/>
  <c r="L2773" i="15"/>
  <c r="L2774" i="15"/>
  <c r="L2775" i="15"/>
  <c r="L2776" i="15"/>
  <c r="L2777" i="15"/>
  <c r="L2778" i="15"/>
  <c r="L2779" i="15"/>
  <c r="L2780" i="15"/>
  <c r="L2781" i="15"/>
  <c r="L2782" i="15"/>
  <c r="L2783" i="15"/>
  <c r="L2784" i="15"/>
  <c r="L2785" i="15"/>
  <c r="L2786" i="15"/>
  <c r="L2787" i="15"/>
  <c r="L2788" i="15"/>
  <c r="L2789" i="15"/>
  <c r="L2790" i="15"/>
  <c r="L2791" i="15"/>
  <c r="L2792" i="15"/>
  <c r="L2793" i="15"/>
  <c r="L2794" i="15"/>
  <c r="L2795" i="15"/>
  <c r="L2796" i="15"/>
  <c r="L2797" i="15"/>
  <c r="L2798" i="15"/>
  <c r="L2799" i="15"/>
  <c r="L2800" i="15"/>
  <c r="L2801" i="15"/>
  <c r="L2802" i="15"/>
  <c r="L2803" i="15"/>
  <c r="L2804" i="15"/>
  <c r="L2805" i="15"/>
  <c r="L2806" i="15"/>
  <c r="L2807" i="15"/>
  <c r="L2808" i="15"/>
  <c r="L2809" i="15"/>
  <c r="L2810" i="15"/>
  <c r="L2811" i="15"/>
  <c r="L2812" i="15"/>
  <c r="L2813" i="15"/>
  <c r="L2814" i="15"/>
  <c r="L2815" i="15"/>
  <c r="L2816" i="15"/>
  <c r="L2817" i="15"/>
  <c r="L2818" i="15"/>
  <c r="L2819" i="15"/>
  <c r="L2820" i="15"/>
  <c r="L2821" i="15"/>
  <c r="L2822" i="15"/>
  <c r="L2823" i="15"/>
  <c r="L2824" i="15"/>
  <c r="L2825" i="15"/>
  <c r="L2826" i="15"/>
  <c r="L2827" i="15"/>
  <c r="L2828" i="15"/>
  <c r="L2829" i="15"/>
  <c r="L2830" i="15"/>
  <c r="L2831" i="15"/>
  <c r="L2832" i="15"/>
  <c r="L2833" i="15"/>
  <c r="L2834" i="15"/>
  <c r="L2835" i="15"/>
  <c r="L2836" i="15"/>
  <c r="L2837" i="15"/>
  <c r="L2838" i="15"/>
  <c r="L2839" i="15"/>
  <c r="L2840" i="15"/>
  <c r="L2841" i="15"/>
  <c r="L2842" i="15"/>
  <c r="L2843" i="15"/>
  <c r="L2844" i="15"/>
  <c r="L2845" i="15"/>
  <c r="L2846" i="15"/>
  <c r="L2847" i="15"/>
  <c r="L2848" i="15"/>
  <c r="L2849" i="15"/>
  <c r="L2850" i="15"/>
  <c r="L2851" i="15"/>
  <c r="L2852" i="15"/>
  <c r="L2853" i="15"/>
  <c r="L2854" i="15"/>
  <c r="L2855" i="15"/>
  <c r="L2856" i="15"/>
  <c r="L2857" i="15"/>
  <c r="L2858" i="15"/>
  <c r="L2859" i="15"/>
  <c r="L2860" i="15"/>
  <c r="L2861" i="15"/>
  <c r="L2862" i="15"/>
  <c r="L2863" i="15"/>
  <c r="L2864" i="15"/>
  <c r="L2865" i="15"/>
  <c r="L2866" i="15"/>
  <c r="L2867" i="15"/>
  <c r="L2868" i="15"/>
  <c r="L2869" i="15"/>
  <c r="L2870" i="15"/>
  <c r="L2871" i="15"/>
  <c r="L2872" i="15"/>
  <c r="L2873" i="15"/>
  <c r="L2874" i="15"/>
  <c r="L2875" i="15"/>
  <c r="L2876" i="15"/>
  <c r="L2877" i="15"/>
  <c r="L2878" i="15"/>
  <c r="L2879" i="15"/>
  <c r="L2880" i="15"/>
  <c r="L2881" i="15"/>
  <c r="L2882" i="15"/>
  <c r="L2883" i="15"/>
  <c r="L2884" i="15"/>
  <c r="L2885" i="15"/>
  <c r="L2886" i="15"/>
  <c r="L2887" i="15"/>
  <c r="L2888" i="15"/>
  <c r="L2889" i="15"/>
  <c r="L2890" i="15"/>
  <c r="L2891" i="15"/>
  <c r="L2892" i="15"/>
  <c r="L2893" i="15"/>
  <c r="L2894" i="15"/>
  <c r="L2895" i="15"/>
  <c r="L2896" i="15"/>
  <c r="L2897" i="15"/>
  <c r="L2898" i="15"/>
  <c r="L2899" i="15"/>
  <c r="L2900" i="15"/>
  <c r="L2901" i="15"/>
  <c r="L2902" i="15"/>
  <c r="L2903" i="15"/>
  <c r="L2904" i="15"/>
  <c r="L2905" i="15"/>
  <c r="L2906" i="15"/>
  <c r="L2907" i="15"/>
  <c r="L2908" i="15"/>
  <c r="L2909" i="15"/>
  <c r="L2910" i="15"/>
  <c r="L2911" i="15"/>
  <c r="L2912" i="15"/>
  <c r="L2913" i="15"/>
  <c r="L2914" i="15"/>
  <c r="L2915" i="15"/>
  <c r="L2916" i="15"/>
  <c r="L2917" i="15"/>
  <c r="L2918" i="15"/>
  <c r="L2919" i="15"/>
  <c r="L2920" i="15"/>
  <c r="L2921" i="15"/>
  <c r="L2922" i="15"/>
  <c r="L2923" i="15"/>
  <c r="L2924" i="15"/>
  <c r="L2925" i="15"/>
  <c r="L2926" i="15"/>
  <c r="L2927" i="15"/>
  <c r="L2928" i="15"/>
  <c r="L2929" i="15"/>
  <c r="L2930" i="15"/>
  <c r="L2931" i="15"/>
  <c r="L2932" i="15"/>
  <c r="L2933" i="15"/>
  <c r="L2934" i="15"/>
  <c r="L2935" i="15"/>
  <c r="L2936" i="15"/>
  <c r="L2937" i="15"/>
  <c r="L2938" i="15"/>
  <c r="L2939" i="15"/>
  <c r="L2940" i="15"/>
  <c r="L2941" i="15"/>
  <c r="L2942" i="15"/>
  <c r="L2943" i="15"/>
  <c r="L2944" i="15"/>
  <c r="L2945" i="15"/>
  <c r="L2946" i="15"/>
  <c r="L2947" i="15"/>
  <c r="L2948" i="15"/>
  <c r="L2949" i="15"/>
  <c r="L2950" i="15"/>
  <c r="L2951" i="15"/>
  <c r="L2952" i="15"/>
  <c r="L2953" i="15"/>
  <c r="L2954" i="15"/>
  <c r="L2955" i="15"/>
  <c r="L2956" i="15"/>
  <c r="L2957" i="15"/>
  <c r="L2958" i="15"/>
  <c r="L2959" i="15"/>
  <c r="L2960" i="15"/>
  <c r="L2961" i="15"/>
  <c r="L2962" i="15"/>
  <c r="L2963" i="15"/>
  <c r="L2964" i="15"/>
  <c r="L2965" i="15"/>
  <c r="L2966" i="15"/>
  <c r="L2967" i="15"/>
  <c r="L2968" i="15"/>
  <c r="L2969" i="15"/>
  <c r="L2970" i="15"/>
  <c r="L2971" i="15"/>
  <c r="L2972" i="15"/>
  <c r="L2973" i="15"/>
  <c r="L2974" i="15"/>
  <c r="L2975" i="15"/>
  <c r="L2976" i="15"/>
  <c r="L2977" i="15"/>
  <c r="L2978" i="15"/>
  <c r="L2979" i="15"/>
  <c r="L2980" i="15"/>
  <c r="L2981" i="15"/>
  <c r="L2982" i="15"/>
  <c r="L2983" i="15"/>
  <c r="L2984" i="15"/>
  <c r="L2985" i="15"/>
  <c r="L2986" i="15"/>
  <c r="L2987" i="15"/>
  <c r="L2988" i="15"/>
  <c r="L2989" i="15"/>
  <c r="L2990" i="15"/>
  <c r="L2991" i="15"/>
  <c r="L2992" i="15"/>
  <c r="L2993" i="15"/>
  <c r="L2994" i="15"/>
  <c r="L2995" i="15"/>
  <c r="L2996" i="15"/>
  <c r="L2997" i="15"/>
  <c r="L2998" i="15"/>
  <c r="L2999" i="15"/>
  <c r="L3000" i="15"/>
  <c r="L3001" i="15"/>
  <c r="L3002" i="15"/>
  <c r="L3003" i="15"/>
  <c r="L3004" i="15"/>
  <c r="L3005" i="15"/>
  <c r="L3006" i="15"/>
  <c r="L3007" i="15"/>
  <c r="L3008" i="15"/>
  <c r="L325" i="2"/>
  <c r="L338" i="2"/>
  <c r="L351" i="2"/>
  <c r="L491" i="2"/>
  <c r="L493" i="2"/>
  <c r="L505" i="2"/>
  <c r="L519" i="2"/>
  <c r="L548" i="2"/>
  <c r="L575" i="2"/>
  <c r="L587" i="2"/>
  <c r="L605" i="2"/>
  <c r="L659" i="2"/>
  <c r="L687" i="2"/>
  <c r="L715" i="2"/>
  <c r="L785" i="2"/>
  <c r="L799" i="2"/>
  <c r="L813" i="2"/>
  <c r="L828" i="2"/>
  <c r="L829" i="2"/>
  <c r="L869" i="2"/>
  <c r="L883" i="2"/>
  <c r="L953" i="2"/>
  <c r="L965" i="2"/>
  <c r="L997" i="2"/>
  <c r="L1009" i="2"/>
  <c r="L1023" i="2"/>
  <c r="L1037" i="2"/>
  <c r="L1079" i="2"/>
  <c r="L1091" i="2"/>
  <c r="L1092" i="2"/>
  <c r="L1165" i="2"/>
  <c r="L1233" i="2"/>
  <c r="L1275" i="2"/>
  <c r="L1329" i="2"/>
  <c r="L1359" i="2"/>
  <c r="L1361" i="2"/>
  <c r="L1389" i="2"/>
  <c r="L1401" i="2"/>
  <c r="L1403" i="2"/>
  <c r="L1529" i="2"/>
  <c r="L1653" i="2"/>
  <c r="L1751" i="2"/>
  <c r="L1765" i="2"/>
  <c r="L1767" i="2"/>
  <c r="L1809" i="2"/>
  <c r="L1823" i="2"/>
  <c r="L2313" i="2"/>
  <c r="L2341" i="2"/>
  <c r="L2521" i="2"/>
  <c r="L2773" i="2"/>
  <c r="L2815" i="2"/>
  <c r="L2927" i="2"/>
  <c r="M10" i="2" l="1"/>
  <c r="M9" i="2"/>
  <c r="B1" i="2" s="1" a="1"/>
  <c r="B1" i="2" s="1"/>
  <c r="C14" i="1" s="1"/>
  <c r="L306" i="2"/>
  <c r="L292" i="2"/>
  <c r="L278" i="2"/>
  <c r="L264" i="2"/>
  <c r="L250" i="2"/>
  <c r="L236" i="2"/>
  <c r="L222" i="2"/>
  <c r="L208" i="2"/>
  <c r="L194" i="2"/>
  <c r="L180" i="2"/>
  <c r="L166" i="2"/>
  <c r="L152" i="2"/>
  <c r="L138" i="2"/>
  <c r="L124" i="2"/>
  <c r="L110" i="2"/>
  <c r="L96" i="2"/>
  <c r="L82" i="2"/>
  <c r="L68" i="2"/>
  <c r="L54" i="2"/>
  <c r="L305" i="2"/>
  <c r="L235" i="2"/>
  <c r="L221" i="2"/>
  <c r="L207" i="2"/>
  <c r="L283" i="2"/>
  <c r="L199" i="2"/>
  <c r="L101" i="2"/>
  <c r="L31" i="2"/>
  <c r="L254" i="2"/>
  <c r="L156" i="2"/>
  <c r="L295" i="2"/>
  <c r="L239" i="2"/>
  <c r="L211" i="2"/>
  <c r="L197" i="2"/>
  <c r="L183" i="2"/>
  <c r="L282" i="2"/>
  <c r="L72" i="2"/>
  <c r="L2451" i="2"/>
  <c r="L2367" i="2"/>
  <c r="L2353" i="2"/>
  <c r="L2283" i="2"/>
  <c r="L1919" i="2"/>
  <c r="L1821" i="2"/>
  <c r="L1485" i="2"/>
  <c r="L1443" i="2"/>
  <c r="L1429" i="2"/>
  <c r="L1373" i="2"/>
  <c r="L1303" i="2"/>
  <c r="L1219" i="2"/>
  <c r="L1191" i="2"/>
  <c r="L995" i="2"/>
  <c r="L897" i="2"/>
  <c r="L743" i="2"/>
  <c r="L729" i="2"/>
  <c r="L547" i="2"/>
  <c r="L463" i="2"/>
  <c r="L337" i="2"/>
  <c r="L99" i="2"/>
  <c r="L80" i="2"/>
  <c r="L66" i="2"/>
  <c r="L52" i="2"/>
  <c r="L38" i="2"/>
  <c r="L1641" i="2"/>
  <c r="L1473" i="2"/>
  <c r="L40" i="2"/>
  <c r="L2055" i="2"/>
  <c r="L1991" i="2"/>
  <c r="L1585" i="2"/>
  <c r="L927" i="2"/>
  <c r="L899" i="2"/>
  <c r="L787" i="2"/>
  <c r="L745" i="2"/>
  <c r="L591" i="2"/>
  <c r="L451" i="2"/>
  <c r="L157" i="2"/>
  <c r="L87" i="2"/>
  <c r="L744" i="2"/>
  <c r="L2983" i="2"/>
  <c r="L2311" i="2"/>
  <c r="L2031" i="2"/>
  <c r="L2003" i="2"/>
  <c r="L1555" i="2"/>
  <c r="L1541" i="2"/>
  <c r="L1345" i="2"/>
  <c r="L1317" i="2"/>
  <c r="L1163" i="2"/>
  <c r="L1121" i="2"/>
  <c r="L1093" i="2"/>
  <c r="L939" i="2"/>
  <c r="L757" i="2"/>
  <c r="L603" i="2"/>
  <c r="L589" i="2"/>
  <c r="L449" i="2"/>
  <c r="L435" i="2"/>
  <c r="L281" i="2"/>
  <c r="L253" i="2"/>
  <c r="L85" i="2"/>
  <c r="L83" i="2"/>
  <c r="L81" i="2"/>
  <c r="L67" i="2"/>
  <c r="L53" i="2"/>
  <c r="L2273" i="2"/>
  <c r="L2021" i="2"/>
  <c r="L1811" i="2"/>
  <c r="L1587" i="2"/>
  <c r="L1265" i="2"/>
  <c r="L677" i="2"/>
  <c r="L33" i="2"/>
  <c r="L1180" i="2"/>
  <c r="L74" i="2"/>
  <c r="L60" i="2"/>
  <c r="L32" i="2"/>
  <c r="L2201" i="2"/>
  <c r="L2117" i="2"/>
  <c r="L1949" i="2"/>
  <c r="L1781" i="2"/>
  <c r="L1697" i="2"/>
  <c r="L1445" i="2"/>
  <c r="L1277" i="2"/>
  <c r="L1109" i="2"/>
  <c r="L1025" i="2"/>
  <c r="L941" i="2"/>
  <c r="L857" i="2"/>
  <c r="L689" i="2"/>
  <c r="L521" i="2"/>
  <c r="L409" i="2"/>
  <c r="L59" i="2"/>
  <c r="L45" i="2"/>
  <c r="L2745" i="2"/>
  <c r="L2717" i="2"/>
  <c r="L2563" i="2"/>
  <c r="L2493" i="2"/>
  <c r="L2479" i="2"/>
  <c r="L2423" i="2"/>
  <c r="L2115" i="2"/>
  <c r="L1905" i="2"/>
  <c r="L1877" i="2"/>
  <c r="L1667" i="2"/>
  <c r="L1527" i="2"/>
  <c r="L1513" i="2"/>
  <c r="L1387" i="2"/>
  <c r="L1289" i="2"/>
  <c r="L1107" i="2"/>
  <c r="L981" i="2"/>
  <c r="L827" i="2"/>
  <c r="L673" i="2"/>
  <c r="L421" i="2"/>
  <c r="L267" i="2"/>
  <c r="L155" i="2"/>
  <c r="L127" i="2"/>
  <c r="L1693" i="2"/>
  <c r="L1119" i="2"/>
  <c r="L1571" i="2"/>
  <c r="L1347" i="2"/>
  <c r="L2957" i="2"/>
  <c r="L3000" i="2"/>
  <c r="L2986" i="2"/>
  <c r="L2972" i="2"/>
  <c r="L2958" i="2"/>
  <c r="L2944" i="2"/>
  <c r="L2930" i="2"/>
  <c r="L2902" i="2"/>
  <c r="L2888" i="2"/>
  <c r="L2874" i="2"/>
  <c r="L2860" i="2"/>
  <c r="L2832" i="2"/>
  <c r="L2818" i="2"/>
  <c r="L2804" i="2"/>
  <c r="L2790" i="2"/>
  <c r="L2776" i="2"/>
  <c r="L2748" i="2"/>
  <c r="L2720" i="2"/>
  <c r="L2706" i="2"/>
  <c r="L2692" i="2"/>
  <c r="L2678" i="2"/>
  <c r="L2664" i="2"/>
  <c r="L2650" i="2"/>
  <c r="L2636" i="2"/>
  <c r="L2622" i="2"/>
  <c r="L2608" i="2"/>
  <c r="L2580" i="2"/>
  <c r="L2566" i="2"/>
  <c r="L2552" i="2"/>
  <c r="L2538" i="2"/>
  <c r="L2524" i="2"/>
  <c r="L2510" i="2"/>
  <c r="L2496" i="2"/>
  <c r="L2482" i="2"/>
  <c r="L2468" i="2"/>
  <c r="L2454" i="2"/>
  <c r="L2440" i="2"/>
  <c r="L2426" i="2"/>
  <c r="L2412" i="2"/>
  <c r="L2384" i="2"/>
  <c r="L2370" i="2"/>
  <c r="L2356" i="2"/>
  <c r="L2342" i="2"/>
  <c r="L2328" i="2"/>
  <c r="L2314" i="2"/>
  <c r="L2300" i="2"/>
  <c r="L2286" i="2"/>
  <c r="L2272" i="2"/>
  <c r="L2258" i="2"/>
  <c r="L2244" i="2"/>
  <c r="L2230" i="2"/>
  <c r="L2216" i="2"/>
  <c r="L2202" i="2"/>
  <c r="L2188" i="2"/>
  <c r="L2174" i="2"/>
  <c r="L2160" i="2"/>
  <c r="L2146" i="2"/>
  <c r="L2132" i="2"/>
  <c r="L2118" i="2"/>
  <c r="L2104" i="2"/>
  <c r="L2090" i="2"/>
  <c r="L2076" i="2"/>
  <c r="L2062" i="2"/>
  <c r="L2048" i="2"/>
  <c r="L2034" i="2"/>
  <c r="L2020" i="2"/>
  <c r="L2006" i="2"/>
  <c r="L1992" i="2"/>
  <c r="L1978" i="2"/>
  <c r="L1964" i="2"/>
  <c r="L1950" i="2"/>
  <c r="L1936" i="2"/>
  <c r="L1922" i="2"/>
  <c r="L1908" i="2"/>
  <c r="L1894" i="2"/>
  <c r="L1880" i="2"/>
  <c r="L1866" i="2"/>
  <c r="L1852" i="2"/>
  <c r="L1838" i="2"/>
  <c r="L1824" i="2"/>
  <c r="L1810" i="2"/>
  <c r="L1796" i="2"/>
  <c r="L1782" i="2"/>
  <c r="L1768" i="2"/>
  <c r="L1754" i="2"/>
  <c r="L1740" i="2"/>
  <c r="L1726" i="2"/>
  <c r="L1712" i="2"/>
  <c r="L1698" i="2"/>
  <c r="L1684" i="2"/>
  <c r="L1670" i="2"/>
  <c r="L1656" i="2"/>
  <c r="L1642" i="2"/>
  <c r="L1628" i="2"/>
  <c r="L1614" i="2"/>
  <c r="L1600" i="2"/>
  <c r="L1586" i="2"/>
  <c r="L1572" i="2"/>
  <c r="L1558" i="2"/>
  <c r="L1544" i="2"/>
  <c r="L1530" i="2"/>
  <c r="L1516" i="2"/>
  <c r="L1502" i="2"/>
  <c r="L1488" i="2"/>
  <c r="L1474" i="2"/>
  <c r="L1460" i="2"/>
  <c r="L1446" i="2"/>
  <c r="L1432" i="2"/>
  <c r="L1418" i="2"/>
  <c r="L1404" i="2"/>
  <c r="L1390" i="2"/>
  <c r="L1376" i="2"/>
  <c r="L1362" i="2"/>
  <c r="L1348" i="2"/>
  <c r="L1334" i="2"/>
  <c r="L1320" i="2"/>
  <c r="L1306" i="2"/>
  <c r="L1292" i="2"/>
  <c r="L1977" i="2"/>
  <c r="L2691" i="2"/>
  <c r="L1921" i="2"/>
  <c r="L2551" i="2"/>
  <c r="L1278" i="2"/>
  <c r="L1264" i="2"/>
  <c r="L1250" i="2"/>
  <c r="L1236" i="2"/>
  <c r="L1222" i="2"/>
  <c r="L1208" i="2"/>
  <c r="L1194" i="2"/>
  <c r="L1166" i="2"/>
  <c r="L1152" i="2"/>
  <c r="L1138" i="2"/>
  <c r="L1124" i="2"/>
  <c r="L1110" i="2"/>
  <c r="L1096" i="2"/>
  <c r="L1082" i="2"/>
  <c r="L1054" i="2"/>
  <c r="L1040" i="2"/>
  <c r="L1026" i="2"/>
  <c r="L1012" i="2"/>
  <c r="L998" i="2"/>
  <c r="L984" i="2"/>
  <c r="L970" i="2"/>
  <c r="L956" i="2"/>
  <c r="L942" i="2"/>
  <c r="L928" i="2"/>
  <c r="L914" i="2"/>
  <c r="L900" i="2"/>
  <c r="L886" i="2"/>
  <c r="L872" i="2"/>
  <c r="L858" i="2"/>
  <c r="L844" i="2"/>
  <c r="L830" i="2"/>
  <c r="L816" i="2"/>
  <c r="L802" i="2"/>
  <c r="L788" i="2"/>
  <c r="L774" i="2"/>
  <c r="L760" i="2"/>
  <c r="L746" i="2"/>
  <c r="L732" i="2"/>
  <c r="L718" i="2"/>
  <c r="L704" i="2"/>
  <c r="L690" i="2"/>
  <c r="L676" i="2"/>
  <c r="L662" i="2"/>
  <c r="L648" i="2"/>
  <c r="L634" i="2"/>
  <c r="L620" i="2"/>
  <c r="L606" i="2"/>
  <c r="L592" i="2"/>
  <c r="L578" i="2"/>
  <c r="L564" i="2"/>
  <c r="L550" i="2"/>
  <c r="L536" i="2"/>
  <c r="L522" i="2"/>
  <c r="L508" i="2"/>
  <c r="L494" i="2"/>
  <c r="L480" i="2"/>
  <c r="L466" i="2"/>
  <c r="L452" i="2"/>
  <c r="L438" i="2"/>
  <c r="L424" i="2"/>
  <c r="L410" i="2"/>
  <c r="L396" i="2"/>
  <c r="L382" i="2"/>
  <c r="L368" i="2"/>
  <c r="L354" i="2"/>
  <c r="L340" i="2"/>
  <c r="L326" i="2"/>
  <c r="L312" i="2"/>
  <c r="L298" i="2"/>
  <c r="L284" i="2"/>
  <c r="L270" i="2"/>
  <c r="L256" i="2"/>
  <c r="L242" i="2"/>
  <c r="L228" i="2"/>
  <c r="L214" i="2"/>
  <c r="L200" i="2"/>
  <c r="L186" i="2"/>
  <c r="L172" i="2"/>
  <c r="L158" i="2"/>
  <c r="L144" i="2"/>
  <c r="L130" i="2"/>
  <c r="L116" i="2"/>
  <c r="L102" i="2"/>
  <c r="L88" i="2"/>
  <c r="L46" i="2"/>
  <c r="L39" i="2"/>
  <c r="L2705" i="2"/>
  <c r="L2299" i="2"/>
  <c r="L2257" i="2"/>
  <c r="L2901" i="2"/>
  <c r="L2845" i="2"/>
  <c r="L2789" i="2"/>
  <c r="L2775" i="2"/>
  <c r="L2733" i="2"/>
  <c r="L2719" i="2"/>
  <c r="L2635" i="2"/>
  <c r="L2607" i="2"/>
  <c r="L2565" i="2"/>
  <c r="L2467" i="2"/>
  <c r="L2369" i="2"/>
  <c r="L2327" i="2"/>
  <c r="L2285" i="2"/>
  <c r="L2243" i="2"/>
  <c r="L2229" i="2"/>
  <c r="L2215" i="2"/>
  <c r="L2089" i="2"/>
  <c r="L1963" i="2"/>
  <c r="L1907" i="2"/>
  <c r="L1865" i="2"/>
  <c r="L1851" i="2"/>
  <c r="L1837" i="2"/>
  <c r="L1725" i="2"/>
  <c r="L1627" i="2"/>
  <c r="L1613" i="2"/>
  <c r="L1557" i="2"/>
  <c r="L1501" i="2"/>
  <c r="L1417" i="2"/>
  <c r="L1263" i="2"/>
  <c r="L1249" i="2"/>
  <c r="L1193" i="2"/>
  <c r="L1123" i="2"/>
  <c r="L1067" i="2"/>
  <c r="L1053" i="2"/>
  <c r="L1011" i="2"/>
  <c r="L969" i="2"/>
  <c r="L843" i="2"/>
  <c r="L773" i="2"/>
  <c r="L703" i="2"/>
  <c r="L619" i="2"/>
  <c r="L563" i="2"/>
  <c r="L437" i="2"/>
  <c r="L395" i="2"/>
  <c r="L353" i="2"/>
  <c r="L269" i="2"/>
  <c r="L227" i="2"/>
  <c r="L213" i="2"/>
  <c r="L185" i="2"/>
  <c r="L143" i="2"/>
  <c r="L129" i="2"/>
  <c r="L2523" i="2"/>
  <c r="L2061" i="2"/>
  <c r="L1459" i="2"/>
  <c r="L1319" i="2"/>
  <c r="L1753" i="2"/>
  <c r="L2495" i="2"/>
  <c r="L2019" i="2"/>
  <c r="L1305" i="2"/>
  <c r="L2005" i="2"/>
  <c r="L1431" i="2"/>
  <c r="L30" i="2"/>
  <c r="L2997" i="2"/>
  <c r="L2955" i="2"/>
  <c r="L2941" i="2"/>
  <c r="L2899" i="2"/>
  <c r="L2885" i="2"/>
  <c r="L2871" i="2"/>
  <c r="L2829" i="2"/>
  <c r="L2759" i="2"/>
  <c r="L2703" i="2"/>
  <c r="L2675" i="2"/>
  <c r="L2633" i="2"/>
  <c r="L2605" i="2"/>
  <c r="L2591" i="2"/>
  <c r="L2549" i="2"/>
  <c r="L2507" i="2"/>
  <c r="L2437" i="2"/>
  <c r="L2325" i="2"/>
  <c r="L2297" i="2"/>
  <c r="L2269" i="2"/>
  <c r="L2255" i="2"/>
  <c r="L2227" i="2"/>
  <c r="L2213" i="2"/>
  <c r="L2185" i="2"/>
  <c r="L2171" i="2"/>
  <c r="L2157" i="2"/>
  <c r="L2143" i="2"/>
  <c r="L2101" i="2"/>
  <c r="L2073" i="2"/>
  <c r="L2059" i="2"/>
  <c r="L2017" i="2"/>
  <c r="L1989" i="2"/>
  <c r="L1863" i="2"/>
  <c r="L1835" i="2"/>
  <c r="L1779" i="2"/>
  <c r="L1737" i="2"/>
  <c r="L1709" i="2"/>
  <c r="L1695" i="2"/>
  <c r="L1639" i="2"/>
  <c r="L1597" i="2"/>
  <c r="L1583" i="2"/>
  <c r="L1569" i="2"/>
  <c r="L1457" i="2"/>
  <c r="L1065" i="2"/>
  <c r="L925" i="2"/>
  <c r="L29" i="2"/>
  <c r="L2978" i="2"/>
  <c r="L2544" i="2"/>
  <c r="L836" i="2"/>
  <c r="L2929" i="2"/>
  <c r="L2831" i="2"/>
  <c r="L2959" i="2"/>
  <c r="L2917" i="2"/>
  <c r="L2903" i="2"/>
  <c r="L2875" i="2"/>
  <c r="L2861" i="2"/>
  <c r="L2721" i="2"/>
  <c r="L2707" i="2"/>
  <c r="L2693" i="2"/>
  <c r="L2679" i="2"/>
  <c r="L2665" i="2"/>
  <c r="L2651" i="2"/>
  <c r="L2623" i="2"/>
  <c r="L2567" i="2"/>
  <c r="L2525" i="2"/>
  <c r="L2511" i="2"/>
  <c r="L2497" i="2"/>
  <c r="L2483" i="2"/>
  <c r="L2469" i="2"/>
  <c r="L2455" i="2"/>
  <c r="L2427" i="2"/>
  <c r="L2413" i="2"/>
  <c r="L2399" i="2"/>
  <c r="L2385" i="2"/>
  <c r="L2371" i="2"/>
  <c r="L2357" i="2"/>
  <c r="L2343" i="2"/>
  <c r="L2329" i="2"/>
  <c r="L2315" i="2"/>
  <c r="L2301" i="2"/>
  <c r="L2287" i="2"/>
  <c r="L2259" i="2"/>
  <c r="L2245" i="2"/>
  <c r="L2231" i="2"/>
  <c r="L2217" i="2"/>
  <c r="L2203" i="2"/>
  <c r="L2189" i="2"/>
  <c r="L2175" i="2"/>
  <c r="L2161" i="2"/>
  <c r="L2147" i="2"/>
  <c r="L2133" i="2"/>
  <c r="L2119" i="2"/>
  <c r="L2105" i="2"/>
  <c r="L2091" i="2"/>
  <c r="L2077" i="2"/>
  <c r="L2063" i="2"/>
  <c r="L2677" i="2"/>
  <c r="L2663" i="2"/>
  <c r="L2974" i="2"/>
  <c r="L2918" i="2"/>
  <c r="L2876" i="2"/>
  <c r="L2862" i="2"/>
  <c r="L2778" i="2"/>
  <c r="L2722" i="2"/>
  <c r="L2680" i="2"/>
  <c r="L2666" i="2"/>
  <c r="L2582" i="2"/>
  <c r="L2484" i="2"/>
  <c r="L2470" i="2"/>
  <c r="L2316" i="2"/>
  <c r="L2274" i="2"/>
  <c r="L2106" i="2"/>
  <c r="L1938" i="2"/>
  <c r="L1924" i="2"/>
  <c r="L1910" i="2"/>
  <c r="L1854" i="2"/>
  <c r="L622" i="2"/>
  <c r="L608" i="2"/>
  <c r="L580" i="2"/>
  <c r="L216" i="2"/>
  <c r="L104" i="2"/>
  <c r="L2049" i="2"/>
  <c r="L2035" i="2"/>
  <c r="L2007" i="2"/>
  <c r="L1993" i="2"/>
  <c r="L1979" i="2"/>
  <c r="L1965" i="2"/>
  <c r="L1951" i="2"/>
  <c r="L1937" i="2"/>
  <c r="L1923" i="2"/>
  <c r="L1909" i="2"/>
  <c r="L1895" i="2"/>
  <c r="L1881" i="2"/>
  <c r="L1867" i="2"/>
  <c r="L1853" i="2"/>
  <c r="L1839" i="2"/>
  <c r="L1825" i="2"/>
  <c r="L1797" i="2"/>
  <c r="L1783" i="2"/>
  <c r="L1769" i="2"/>
  <c r="L1755" i="2"/>
  <c r="L1741" i="2"/>
  <c r="L1727" i="2"/>
  <c r="L1713" i="2"/>
  <c r="L1699" i="2"/>
  <c r="L1685" i="2"/>
  <c r="L1657" i="2"/>
  <c r="L1643" i="2"/>
  <c r="L1629" i="2"/>
  <c r="L1615" i="2"/>
  <c r="L1573" i="2"/>
  <c r="L1559" i="2"/>
  <c r="L1545" i="2"/>
  <c r="L1531" i="2"/>
  <c r="L1517" i="2"/>
  <c r="L1503" i="2"/>
  <c r="L1489" i="2"/>
  <c r="L1461" i="2"/>
  <c r="L1447" i="2"/>
  <c r="L1433" i="2"/>
  <c r="L1419" i="2"/>
  <c r="L1391" i="2"/>
  <c r="L1377" i="2"/>
  <c r="L1363" i="2"/>
  <c r="L1349" i="2"/>
  <c r="L1335" i="2"/>
  <c r="L1321" i="2"/>
  <c r="L1307" i="2"/>
  <c r="L1293" i="2"/>
  <c r="L1251" i="2"/>
  <c r="L1237" i="2"/>
  <c r="L1223" i="2"/>
  <c r="L1195" i="2"/>
  <c r="L1181" i="2"/>
  <c r="L1167" i="2"/>
  <c r="L1153" i="2"/>
  <c r="L1139" i="2"/>
  <c r="L1125" i="2"/>
  <c r="L1111" i="2"/>
  <c r="L1097" i="2"/>
  <c r="L1069" i="2"/>
  <c r="L1055" i="2"/>
  <c r="L1041" i="2"/>
  <c r="L1027" i="2"/>
  <c r="L999" i="2"/>
  <c r="L985" i="2"/>
  <c r="L971" i="2"/>
  <c r="L957" i="2"/>
  <c r="L943" i="2"/>
  <c r="L929" i="2"/>
  <c r="L915" i="2"/>
  <c r="L901" i="2"/>
  <c r="L873" i="2"/>
  <c r="L859" i="2"/>
  <c r="L845" i="2"/>
  <c r="L831" i="2"/>
  <c r="L803" i="2"/>
  <c r="L789" i="2"/>
  <c r="L775" i="2"/>
  <c r="L761" i="2"/>
  <c r="L747" i="2"/>
  <c r="L733" i="2"/>
  <c r="L719" i="2"/>
  <c r="L705" i="2"/>
  <c r="L663" i="2"/>
  <c r="L649" i="2"/>
  <c r="L2410" i="2"/>
  <c r="L814" i="2"/>
  <c r="L758" i="2"/>
  <c r="L730" i="2"/>
  <c r="L702" i="2"/>
  <c r="L688" i="2"/>
  <c r="L674" i="2"/>
  <c r="L660" i="2"/>
  <c r="L632" i="2"/>
  <c r="L618" i="2"/>
  <c r="L604" i="2"/>
  <c r="L590" i="2"/>
  <c r="L576" i="2"/>
  <c r="L562" i="2"/>
  <c r="L534" i="2"/>
  <c r="L520" i="2"/>
  <c r="L506" i="2"/>
  <c r="L492" i="2"/>
  <c r="L478" i="2"/>
  <c r="L464" i="2"/>
  <c r="L450" i="2"/>
  <c r="L436" i="2"/>
  <c r="L408" i="2"/>
  <c r="L394" i="2"/>
  <c r="L380" i="2"/>
  <c r="L352" i="2"/>
  <c r="L324" i="2"/>
  <c r="L310" i="2"/>
  <c r="L296" i="2"/>
  <c r="L268" i="2"/>
  <c r="L240" i="2"/>
  <c r="L226" i="2"/>
  <c r="L212" i="2"/>
  <c r="L198" i="2"/>
  <c r="L184" i="2"/>
  <c r="L170" i="2"/>
  <c r="L114" i="2"/>
  <c r="L86" i="2"/>
  <c r="L58" i="2"/>
  <c r="L1302" i="2"/>
  <c r="L966" i="2"/>
  <c r="L672" i="2"/>
  <c r="L2906" i="2"/>
  <c r="L2864" i="2"/>
  <c r="L2766" i="2"/>
  <c r="L2612" i="2"/>
  <c r="L2500" i="2"/>
  <c r="L2444" i="2"/>
  <c r="L2332" i="2"/>
  <c r="L2290" i="2"/>
  <c r="L2262" i="2"/>
  <c r="L2164" i="2"/>
  <c r="L2094" i="2"/>
  <c r="L2052" i="2"/>
  <c r="L1982" i="2"/>
  <c r="L1828" i="2"/>
  <c r="L1632" i="2"/>
  <c r="L1604" i="2"/>
  <c r="L1562" i="2"/>
  <c r="L1534" i="2"/>
  <c r="L1478" i="2"/>
  <c r="L1268" i="2"/>
  <c r="L1212" i="2"/>
  <c r="L1184" i="2"/>
  <c r="L1142" i="2"/>
  <c r="L988" i="2"/>
  <c r="L932" i="2"/>
  <c r="L904" i="2"/>
  <c r="L806" i="2"/>
  <c r="L778" i="2"/>
  <c r="L582" i="2"/>
  <c r="L554" i="2"/>
  <c r="L400" i="2"/>
  <c r="L358" i="2"/>
  <c r="L316" i="2"/>
  <c r="L176" i="2"/>
  <c r="L148" i="2"/>
  <c r="L64" i="2"/>
  <c r="L26" i="2"/>
  <c r="L2527" i="2"/>
  <c r="L1925" i="2"/>
  <c r="L1631" i="2"/>
  <c r="L1057" i="2"/>
  <c r="L931" i="2"/>
  <c r="L44" i="2"/>
  <c r="L2761" i="2"/>
  <c r="L2159" i="2"/>
  <c r="L577" i="2"/>
  <c r="L423" i="2"/>
  <c r="L2969" i="2"/>
  <c r="L2913" i="2"/>
  <c r="L2857" i="2"/>
  <c r="L2843" i="2"/>
  <c r="L2801" i="2"/>
  <c r="L2787" i="2"/>
  <c r="L2731" i="2"/>
  <c r="L2689" i="2"/>
  <c r="L2661" i="2"/>
  <c r="L2647" i="2"/>
  <c r="L2619" i="2"/>
  <c r="L2577" i="2"/>
  <c r="L2535" i="2"/>
  <c r="L2465" i="2"/>
  <c r="L2409" i="2"/>
  <c r="L2395" i="2"/>
  <c r="L2381" i="2"/>
  <c r="L2339" i="2"/>
  <c r="L2241" i="2"/>
  <c r="L2199" i="2"/>
  <c r="L2129" i="2"/>
  <c r="L2087" i="2"/>
  <c r="L2045" i="2"/>
  <c r="L1975" i="2"/>
  <c r="L1961" i="2"/>
  <c r="L1947" i="2"/>
  <c r="L1933" i="2"/>
  <c r="L1891" i="2"/>
  <c r="L1849" i="2"/>
  <c r="L1807" i="2"/>
  <c r="L1793" i="2"/>
  <c r="L1681" i="2"/>
  <c r="L1625" i="2"/>
  <c r="L1611" i="2"/>
  <c r="L1499" i="2"/>
  <c r="L1471" i="2"/>
  <c r="L1415" i="2"/>
  <c r="L1331" i="2"/>
  <c r="L1261" i="2"/>
  <c r="L1247" i="2"/>
  <c r="L1149" i="2"/>
  <c r="L1135" i="2"/>
  <c r="L1051" i="2"/>
  <c r="L967" i="2"/>
  <c r="L911" i="2"/>
  <c r="L855" i="2"/>
  <c r="L841" i="2"/>
  <c r="L771" i="2"/>
  <c r="L701" i="2"/>
  <c r="L617" i="2"/>
  <c r="L561" i="2"/>
  <c r="L533" i="2"/>
  <c r="L477" i="2"/>
  <c r="L407" i="2"/>
  <c r="L393" i="2"/>
  <c r="L323" i="2"/>
  <c r="L309" i="2"/>
  <c r="L225" i="2"/>
  <c r="L141" i="2"/>
  <c r="L113" i="2"/>
  <c r="L25" i="2"/>
  <c r="L675" i="2"/>
  <c r="L1879" i="2"/>
  <c r="L1669" i="2"/>
  <c r="L1375" i="2"/>
  <c r="L955" i="2"/>
  <c r="L801" i="2"/>
  <c r="L28" i="2"/>
  <c r="L1749" i="2"/>
  <c r="L24" i="2"/>
  <c r="L2847" i="2"/>
  <c r="L2819" i="2"/>
  <c r="L2763" i="2"/>
  <c r="L1068" i="2"/>
  <c r="L1739" i="2"/>
  <c r="L2747" i="2"/>
  <c r="L2131" i="2"/>
  <c r="L1893" i="2"/>
  <c r="L1683" i="2"/>
  <c r="L1515" i="2"/>
  <c r="L2411" i="2"/>
  <c r="L2103" i="2"/>
  <c r="L1487" i="2"/>
  <c r="L1095" i="2"/>
  <c r="L661" i="2"/>
  <c r="L381" i="2"/>
  <c r="L255" i="2"/>
  <c r="L115" i="2"/>
  <c r="L50" i="2"/>
  <c r="L79" i="2"/>
  <c r="L65" i="2"/>
  <c r="L51" i="2"/>
  <c r="L37" i="2"/>
  <c r="L49" i="2"/>
  <c r="L78" i="2"/>
  <c r="L77" i="2"/>
  <c r="L63" i="2"/>
  <c r="L35" i="2"/>
  <c r="L34" i="2"/>
  <c r="L2242" i="2"/>
  <c r="L2228" i="2"/>
  <c r="L2214" i="2"/>
  <c r="L2186" i="2"/>
  <c r="L2130" i="2"/>
  <c r="L2088" i="2"/>
  <c r="L2074" i="2"/>
  <c r="L2060" i="2"/>
  <c r="L2046" i="2"/>
  <c r="L2032" i="2"/>
  <c r="L2018" i="2"/>
  <c r="L1990" i="2"/>
  <c r="L1934" i="2"/>
  <c r="L1892" i="2"/>
  <c r="L1878" i="2"/>
  <c r="L1864" i="2"/>
  <c r="L1850" i="2"/>
  <c r="L1836" i="2"/>
  <c r="L1822" i="2"/>
  <c r="L1794" i="2"/>
  <c r="L1766" i="2"/>
  <c r="L1752" i="2"/>
  <c r="L1738" i="2"/>
  <c r="L1724" i="2"/>
  <c r="L1710" i="2"/>
  <c r="L1696" i="2"/>
  <c r="L1682" i="2"/>
  <c r="L1668" i="2"/>
  <c r="L1654" i="2"/>
  <c r="L1640" i="2"/>
  <c r="L1612" i="2"/>
  <c r="L1598" i="2"/>
  <c r="L1584" i="2"/>
  <c r="L1570" i="2"/>
  <c r="L1542" i="2"/>
  <c r="L1528" i="2"/>
  <c r="L1514" i="2"/>
  <c r="L1500" i="2"/>
  <c r="L1486" i="2"/>
  <c r="L1472" i="2"/>
  <c r="L1458" i="2"/>
  <c r="L1444" i="2"/>
  <c r="L1416" i="2"/>
  <c r="L1402" i="2"/>
  <c r="L1388" i="2"/>
  <c r="L1374" i="2"/>
  <c r="L1346" i="2"/>
  <c r="L1332" i="2"/>
  <c r="L1318" i="2"/>
  <c r="L1304" i="2"/>
  <c r="L1290" i="2"/>
  <c r="L1276" i="2"/>
  <c r="L1262" i="2"/>
  <c r="L1248" i="2"/>
  <c r="L1220" i="2"/>
  <c r="L1206" i="2"/>
  <c r="L1192" i="2"/>
  <c r="L1178" i="2"/>
  <c r="L1150" i="2"/>
  <c r="L1136" i="2"/>
  <c r="L1122" i="2"/>
  <c r="L1108" i="2"/>
  <c r="L1094" i="2"/>
  <c r="L1080" i="2"/>
  <c r="L1066" i="2"/>
  <c r="L1052" i="2"/>
  <c r="L1024" i="2"/>
  <c r="L1010" i="2"/>
  <c r="L996" i="2"/>
  <c r="L982" i="2"/>
  <c r="L954" i="2"/>
  <c r="L940" i="2"/>
  <c r="L926" i="2"/>
  <c r="L912" i="2"/>
  <c r="L898" i="2"/>
  <c r="L884" i="2"/>
  <c r="L870" i="2"/>
  <c r="L856" i="2"/>
  <c r="L800" i="2"/>
  <c r="L786" i="2"/>
  <c r="L716" i="2"/>
  <c r="L646" i="2"/>
  <c r="L366" i="2"/>
  <c r="L142" i="2"/>
  <c r="L100" i="2"/>
  <c r="L14" i="2"/>
  <c r="L15" i="2"/>
  <c r="L16" i="2"/>
  <c r="L13" i="2"/>
  <c r="L2992" i="2"/>
  <c r="L2922" i="2"/>
  <c r="L2796" i="2"/>
  <c r="L2740" i="2"/>
  <c r="L2642" i="2"/>
  <c r="L3006" i="2"/>
  <c r="L2936" i="2"/>
  <c r="L2838" i="2"/>
  <c r="L2782" i="2"/>
  <c r="L2600" i="2"/>
  <c r="L2726" i="2"/>
  <c r="L2446" i="2"/>
  <c r="L2362" i="2"/>
  <c r="L2306" i="2"/>
  <c r="L2250" i="2"/>
  <c r="L2166" i="2"/>
  <c r="L2054" i="2"/>
  <c r="L1998" i="2"/>
  <c r="L1956" i="2"/>
  <c r="L1858" i="2"/>
  <c r="L1816" i="2"/>
  <c r="L1774" i="2"/>
  <c r="L1746" i="2"/>
  <c r="L1634" i="2"/>
  <c r="L1452" i="2"/>
  <c r="L1396" i="2"/>
  <c r="L1354" i="2"/>
  <c r="L1242" i="2"/>
  <c r="L1158" i="2"/>
  <c r="L1046" i="2"/>
  <c r="L1004" i="2"/>
  <c r="L920" i="2"/>
  <c r="L864" i="2"/>
  <c r="L850" i="2"/>
  <c r="L794" i="2"/>
  <c r="L766" i="2"/>
  <c r="L738" i="2"/>
  <c r="L668" i="2"/>
  <c r="L654" i="2"/>
  <c r="L626" i="2"/>
  <c r="L1273" i="2"/>
  <c r="L2586" i="2"/>
  <c r="L2530" i="2"/>
  <c r="L2376" i="2"/>
  <c r="L2348" i="2"/>
  <c r="L2194" i="2"/>
  <c r="L2180" i="2"/>
  <c r="L2110" i="2"/>
  <c r="L1984" i="2"/>
  <c r="L1914" i="2"/>
  <c r="L1802" i="2"/>
  <c r="L1760" i="2"/>
  <c r="L1648" i="2"/>
  <c r="L1564" i="2"/>
  <c r="L1522" i="2"/>
  <c r="L1424" i="2"/>
  <c r="L1326" i="2"/>
  <c r="L1256" i="2"/>
  <c r="L1200" i="2"/>
  <c r="L1130" i="2"/>
  <c r="L1032" i="2"/>
  <c r="L962" i="2"/>
  <c r="L934" i="2"/>
  <c r="L822" i="2"/>
  <c r="L780" i="2"/>
  <c r="L710" i="2"/>
  <c r="L640" i="2"/>
  <c r="L2390" i="2"/>
  <c r="L2152" i="2"/>
  <c r="L2012" i="2"/>
  <c r="L1942" i="2"/>
  <c r="L1718" i="2"/>
  <c r="L1550" i="2"/>
  <c r="L1438" i="2"/>
  <c r="L1172" i="2"/>
  <c r="L724" i="2"/>
  <c r="L2334" i="2"/>
  <c r="L2208" i="2"/>
  <c r="L2138" i="2"/>
  <c r="L1970" i="2"/>
  <c r="L1788" i="2"/>
  <c r="L1592" i="2"/>
  <c r="L1368" i="2"/>
  <c r="L1228" i="2"/>
  <c r="L1060" i="2"/>
  <c r="L892" i="2"/>
  <c r="L1045" i="2"/>
  <c r="L2916" i="2"/>
  <c r="L2846" i="2"/>
  <c r="L2762" i="2"/>
  <c r="L2734" i="2"/>
  <c r="L2594" i="2"/>
  <c r="L2398" i="2"/>
  <c r="L2165" i="2"/>
  <c r="L2081" i="2"/>
  <c r="L1997" i="2"/>
  <c r="L1829" i="2"/>
  <c r="L1745" i="2"/>
  <c r="L1661" i="2"/>
  <c r="L1577" i="2"/>
  <c r="L1493" i="2"/>
  <c r="L1437" i="2"/>
  <c r="L1423" i="2"/>
  <c r="L1409" i="2"/>
  <c r="L1395" i="2"/>
  <c r="L1381" i="2"/>
  <c r="L1367" i="2"/>
  <c r="L1353" i="2"/>
  <c r="L1339" i="2"/>
  <c r="L1325" i="2"/>
  <c r="L1311" i="2"/>
  <c r="L1297" i="2"/>
  <c r="L1283" i="2"/>
  <c r="L1269" i="2"/>
  <c r="L1255" i="2"/>
  <c r="L1241" i="2"/>
  <c r="L1227" i="2"/>
  <c r="L1199" i="2"/>
  <c r="L1185" i="2"/>
  <c r="L1171" i="2"/>
  <c r="L1157" i="2"/>
  <c r="L1143" i="2"/>
  <c r="L1129" i="2"/>
  <c r="L1115" i="2"/>
  <c r="L1101" i="2"/>
  <c r="L1087" i="2"/>
  <c r="L1073" i="2"/>
  <c r="L1059" i="2"/>
  <c r="L1031" i="2"/>
  <c r="L1017" i="2"/>
  <c r="L1003" i="2"/>
  <c r="L989" i="2"/>
  <c r="L975" i="2"/>
  <c r="L961" i="2"/>
  <c r="L947" i="2"/>
  <c r="L933" i="2"/>
  <c r="L919" i="2"/>
  <c r="L905" i="2"/>
  <c r="L891" i="2"/>
  <c r="L877" i="2"/>
  <c r="L863" i="2"/>
  <c r="L849" i="2"/>
  <c r="L835" i="2"/>
  <c r="L821" i="2"/>
  <c r="L807" i="2"/>
  <c r="L793" i="2"/>
  <c r="L779" i="2"/>
  <c r="L765" i="2"/>
  <c r="L751" i="2"/>
  <c r="L737" i="2"/>
  <c r="L723" i="2"/>
  <c r="L709" i="2"/>
  <c r="L695" i="2"/>
  <c r="L681" i="2"/>
  <c r="L667" i="2"/>
  <c r="L653" i="2"/>
  <c r="L639" i="2"/>
  <c r="L625" i="2"/>
  <c r="L611" i="2"/>
  <c r="L597" i="2"/>
  <c r="L569" i="2"/>
  <c r="L541" i="2"/>
  <c r="L527" i="2"/>
  <c r="L513" i="2"/>
  <c r="L485" i="2"/>
  <c r="L471" i="2"/>
  <c r="L457" i="2"/>
  <c r="L443" i="2"/>
  <c r="L429" i="2"/>
  <c r="L415" i="2"/>
  <c r="L401" i="2"/>
  <c r="L387" i="2"/>
  <c r="L345" i="2"/>
  <c r="L583" i="2"/>
  <c r="L499" i="2"/>
  <c r="L317" i="2"/>
  <c r="L289" i="2"/>
  <c r="L261" i="2"/>
  <c r="L233" i="2"/>
  <c r="L205" i="2"/>
  <c r="L177" i="2"/>
  <c r="L149" i="2"/>
  <c r="L121" i="2"/>
  <c r="L2177" i="2"/>
  <c r="L2121" i="2"/>
  <c r="L2093" i="2"/>
  <c r="L2065" i="2"/>
  <c r="L2037" i="2"/>
  <c r="L2009" i="2"/>
  <c r="L1981" i="2"/>
  <c r="L1939" i="2"/>
  <c r="L1897" i="2"/>
  <c r="L1883" i="2"/>
  <c r="L1855" i="2"/>
  <c r="L1827" i="2"/>
  <c r="L1799" i="2"/>
  <c r="L1771" i="2"/>
  <c r="L1743" i="2"/>
  <c r="L1729" i="2"/>
  <c r="L1701" i="2"/>
  <c r="L1673" i="2"/>
  <c r="L373" i="2"/>
  <c r="L331" i="2"/>
  <c r="L303" i="2"/>
  <c r="L275" i="2"/>
  <c r="L247" i="2"/>
  <c r="L219" i="2"/>
  <c r="L191" i="2"/>
  <c r="L163" i="2"/>
  <c r="L135" i="2"/>
  <c r="L93" i="2"/>
  <c r="L2149" i="2"/>
  <c r="L2135" i="2"/>
  <c r="L2107" i="2"/>
  <c r="L2079" i="2"/>
  <c r="L2051" i="2"/>
  <c r="L2023" i="2"/>
  <c r="L1995" i="2"/>
  <c r="L1967" i="2"/>
  <c r="L1953" i="2"/>
  <c r="L1911" i="2"/>
  <c r="L1869" i="2"/>
  <c r="L1841" i="2"/>
  <c r="L1813" i="2"/>
  <c r="L1785" i="2"/>
  <c r="L1757" i="2"/>
  <c r="L1715" i="2"/>
  <c r="L1687" i="2"/>
  <c r="L553" i="2"/>
  <c r="L2993" i="2"/>
  <c r="L2979" i="2"/>
  <c r="L2965" i="2"/>
  <c r="L2937" i="2"/>
  <c r="L2853" i="2"/>
  <c r="L2797" i="2"/>
  <c r="L2783" i="2"/>
  <c r="L2769" i="2"/>
  <c r="L2741" i="2"/>
  <c r="L2657" i="2"/>
  <c r="L2601" i="2"/>
  <c r="L2587" i="2"/>
  <c r="L2573" i="2"/>
  <c r="L2559" i="2"/>
  <c r="L2545" i="2"/>
  <c r="L2461" i="2"/>
  <c r="L2419" i="2"/>
  <c r="L2405" i="2"/>
  <c r="L2391" i="2"/>
  <c r="L2377" i="2"/>
  <c r="L2363" i="2"/>
  <c r="L2349" i="2"/>
  <c r="L2321" i="2"/>
  <c r="L2265" i="2"/>
  <c r="L2223" i="2"/>
  <c r="L2209" i="2"/>
  <c r="L2195" i="2"/>
  <c r="L2181" i="2"/>
  <c r="L2167" i="2"/>
  <c r="L2153" i="2"/>
  <c r="L2125" i="2"/>
  <c r="L2111" i="2"/>
  <c r="L2097" i="2"/>
  <c r="L2083" i="2"/>
  <c r="L2069" i="2"/>
  <c r="L2041" i="2"/>
  <c r="L2027" i="2"/>
  <c r="L2013" i="2"/>
  <c r="L1533" i="2"/>
  <c r="L1463" i="2"/>
  <c r="L1407" i="2"/>
  <c r="L1337" i="2"/>
  <c r="L1267" i="2"/>
  <c r="L1211" i="2"/>
  <c r="L1113" i="2"/>
  <c r="L1085" i="2"/>
  <c r="L1029" i="2"/>
  <c r="L959" i="2"/>
  <c r="L861" i="2"/>
  <c r="L763" i="2"/>
  <c r="L749" i="2"/>
  <c r="L707" i="2"/>
  <c r="L693" i="2"/>
  <c r="L679" i="2"/>
  <c r="L665" i="2"/>
  <c r="L651" i="2"/>
  <c r="L637" i="2"/>
  <c r="L623" i="2"/>
  <c r="L609" i="2"/>
  <c r="L595" i="2"/>
  <c r="L581" i="2"/>
  <c r="L567" i="2"/>
  <c r="L539" i="2"/>
  <c r="L525" i="2"/>
  <c r="L511" i="2"/>
  <c r="L497" i="2"/>
  <c r="L483" i="2"/>
  <c r="L469" i="2"/>
  <c r="L455" i="2"/>
  <c r="L441" i="2"/>
  <c r="L427" i="2"/>
  <c r="L413" i="2"/>
  <c r="L399" i="2"/>
  <c r="L385" i="2"/>
  <c r="L371" i="2"/>
  <c r="L357" i="2"/>
  <c r="L343" i="2"/>
  <c r="L329" i="2"/>
  <c r="L315" i="2"/>
  <c r="L301" i="2"/>
  <c r="L287" i="2"/>
  <c r="L273" i="2"/>
  <c r="L259" i="2"/>
  <c r="L245" i="2"/>
  <c r="L231" i="2"/>
  <c r="L217" i="2"/>
  <c r="L203" i="2"/>
  <c r="L189" i="2"/>
  <c r="L175" i="2"/>
  <c r="L161" i="2"/>
  <c r="L147" i="2"/>
  <c r="L133" i="2"/>
  <c r="L119" i="2"/>
  <c r="L105" i="2"/>
  <c r="L91" i="2"/>
  <c r="L487" i="2"/>
  <c r="L389" i="2"/>
  <c r="L361" i="2"/>
  <c r="L333" i="2"/>
  <c r="L291" i="2"/>
  <c r="L193" i="2"/>
  <c r="L179" i="2"/>
  <c r="L95" i="2"/>
  <c r="L1617" i="2"/>
  <c r="L1589" i="2"/>
  <c r="L1561" i="2"/>
  <c r="L1505" i="2"/>
  <c r="L1435" i="2"/>
  <c r="L1379" i="2"/>
  <c r="L1351" i="2"/>
  <c r="L1281" i="2"/>
  <c r="L1253" i="2"/>
  <c r="L1183" i="2"/>
  <c r="L1001" i="2"/>
  <c r="L1603" i="2"/>
  <c r="L1547" i="2"/>
  <c r="L1491" i="2"/>
  <c r="L1449" i="2"/>
  <c r="L1421" i="2"/>
  <c r="L1309" i="2"/>
  <c r="L1295" i="2"/>
  <c r="L1239" i="2"/>
  <c r="L1197" i="2"/>
  <c r="L1155" i="2"/>
  <c r="L1141" i="2"/>
  <c r="L1099" i="2"/>
  <c r="L987" i="2"/>
  <c r="L945" i="2"/>
  <c r="L889" i="2"/>
  <c r="L847" i="2"/>
  <c r="L721" i="2"/>
  <c r="L1659" i="2"/>
  <c r="L1645" i="2"/>
  <c r="L1575" i="2"/>
  <c r="L1519" i="2"/>
  <c r="L1477" i="2"/>
  <c r="L1393" i="2"/>
  <c r="L1365" i="2"/>
  <c r="L1323" i="2"/>
  <c r="L1225" i="2"/>
  <c r="L1169" i="2"/>
  <c r="L1127" i="2"/>
  <c r="L1071" i="2"/>
  <c r="L1043" i="2"/>
  <c r="L1015" i="2"/>
  <c r="L973" i="2"/>
  <c r="L917" i="2"/>
  <c r="L903" i="2"/>
  <c r="L875" i="2"/>
  <c r="L833" i="2"/>
  <c r="L819" i="2"/>
  <c r="L805" i="2"/>
  <c r="L791" i="2"/>
  <c r="L777" i="2"/>
  <c r="L735" i="2"/>
  <c r="L1999" i="2"/>
  <c r="L1985" i="2"/>
  <c r="L1971" i="2"/>
  <c r="L1957" i="2"/>
  <c r="L1929" i="2"/>
  <c r="L1915" i="2"/>
  <c r="L1901" i="2"/>
  <c r="L1873" i="2"/>
  <c r="L1859" i="2"/>
  <c r="L1845" i="2"/>
  <c r="L1831" i="2"/>
  <c r="L1817" i="2"/>
  <c r="L1803" i="2"/>
  <c r="L1789" i="2"/>
  <c r="L1775" i="2"/>
  <c r="L1761" i="2"/>
  <c r="L1747" i="2"/>
  <c r="L1733" i="2"/>
  <c r="L1705" i="2"/>
  <c r="L1691" i="2"/>
  <c r="L1663" i="2"/>
  <c r="L1649" i="2"/>
  <c r="L1635" i="2"/>
  <c r="L1621" i="2"/>
  <c r="L1607" i="2"/>
  <c r="L1593" i="2"/>
  <c r="L1579" i="2"/>
  <c r="L1565" i="2"/>
  <c r="L1537" i="2"/>
  <c r="L1523" i="2"/>
  <c r="L1495" i="2"/>
  <c r="L1481" i="2"/>
  <c r="L1467" i="2"/>
  <c r="L1453" i="2"/>
  <c r="L1439" i="2"/>
  <c r="L1425" i="2"/>
  <c r="L1411" i="2"/>
  <c r="L1397" i="2"/>
  <c r="L1383" i="2"/>
  <c r="L1369" i="2"/>
  <c r="L1341" i="2"/>
  <c r="L1313" i="2"/>
  <c r="L1299" i="2"/>
  <c r="L1271" i="2"/>
  <c r="L1257" i="2"/>
  <c r="L1243" i="2"/>
  <c r="L1229" i="2"/>
  <c r="L1201" i="2"/>
  <c r="L1173" i="2"/>
  <c r="L1145" i="2"/>
  <c r="L1131" i="2"/>
  <c r="L1103" i="2"/>
  <c r="L1075" i="2"/>
  <c r="L1061" i="2"/>
  <c r="L1047" i="2"/>
  <c r="L1033" i="2"/>
  <c r="L1019" i="2"/>
  <c r="L1005" i="2"/>
  <c r="L977" i="2"/>
  <c r="L949" i="2"/>
  <c r="L921" i="2"/>
  <c r="L907" i="2"/>
  <c r="L879" i="2"/>
  <c r="L865" i="2"/>
  <c r="L851" i="2"/>
  <c r="L837" i="2"/>
  <c r="L823" i="2"/>
  <c r="L795" i="2"/>
  <c r="L753" i="2"/>
  <c r="L739" i="2"/>
  <c r="L725" i="2"/>
  <c r="L711" i="2"/>
  <c r="L683" i="2"/>
  <c r="L669" i="2"/>
  <c r="L655" i="2"/>
  <c r="L641" i="2"/>
  <c r="L627" i="2"/>
  <c r="L599" i="2"/>
  <c r="L571" i="2"/>
  <c r="L557" i="2"/>
  <c r="L529" i="2"/>
  <c r="L501" i="2"/>
  <c r="L459" i="2"/>
  <c r="L445" i="2"/>
  <c r="L417" i="2"/>
  <c r="L1601" i="2"/>
  <c r="L1013" i="2"/>
  <c r="L691" i="2"/>
  <c r="L593" i="2"/>
  <c r="L509" i="2"/>
  <c r="L425" i="2"/>
  <c r="L341" i="2"/>
  <c r="L257" i="2"/>
  <c r="L173" i="2"/>
  <c r="L89" i="2"/>
  <c r="L2963" i="2"/>
  <c r="L2753" i="2"/>
  <c r="L2529" i="2"/>
  <c r="L2025" i="2"/>
  <c r="L1843" i="2"/>
  <c r="L1619" i="2"/>
  <c r="L2515" i="2"/>
  <c r="L2851" i="2"/>
  <c r="L2655" i="2"/>
  <c r="L2473" i="2"/>
  <c r="L2291" i="2"/>
  <c r="L2109" i="2"/>
  <c r="L1941" i="2"/>
  <c r="L2921" i="2"/>
  <c r="L2809" i="2"/>
  <c r="L2697" i="2"/>
  <c r="L2585" i="2"/>
  <c r="L2459" i="2"/>
  <c r="L2347" i="2"/>
  <c r="L2235" i="2"/>
  <c r="L2137" i="2"/>
  <c r="L1913" i="2"/>
  <c r="L1801" i="2"/>
  <c r="L1703" i="2"/>
  <c r="L1591" i="2"/>
  <c r="L2738" i="2"/>
  <c r="L2893" i="2"/>
  <c r="L2823" i="2"/>
  <c r="L2725" i="2"/>
  <c r="L2599" i="2"/>
  <c r="L2333" i="2"/>
  <c r="L2039" i="2"/>
  <c r="L1787" i="2"/>
  <c r="L1675" i="2"/>
  <c r="L1563" i="2"/>
  <c r="L1479" i="2"/>
  <c r="L2682" i="2"/>
  <c r="L2472" i="2"/>
  <c r="L2991" i="2"/>
  <c r="L2837" i="2"/>
  <c r="L2641" i="2"/>
  <c r="L2445" i="2"/>
  <c r="L2277" i="2"/>
  <c r="L2095" i="2"/>
  <c r="L1927" i="2"/>
  <c r="L2949" i="2"/>
  <c r="L2781" i="2"/>
  <c r="L2627" i="2"/>
  <c r="L2571" i="2"/>
  <c r="L2501" i="2"/>
  <c r="L2417" i="2"/>
  <c r="L2375" i="2"/>
  <c r="L2319" i="2"/>
  <c r="L2249" i="2"/>
  <c r="L2193" i="2"/>
  <c r="L2151" i="2"/>
  <c r="L2011" i="2"/>
  <c r="L1969" i="2"/>
  <c r="L1899" i="2"/>
  <c r="L1759" i="2"/>
  <c r="L1731" i="2"/>
  <c r="L1521" i="2"/>
  <c r="L1465" i="2"/>
  <c r="L3004" i="2"/>
  <c r="L2976" i="2"/>
  <c r="L2878" i="2"/>
  <c r="L2850" i="2"/>
  <c r="L2822" i="2"/>
  <c r="L2780" i="2"/>
  <c r="L2752" i="2"/>
  <c r="L2710" i="2"/>
  <c r="L2654" i="2"/>
  <c r="L2584" i="2"/>
  <c r="L2556" i="2"/>
  <c r="L2528" i="2"/>
  <c r="L2514" i="2"/>
  <c r="L442" i="2"/>
  <c r="L2794" i="2"/>
  <c r="L2431" i="2"/>
  <c r="L1983" i="2"/>
  <c r="L1857" i="2"/>
  <c r="L2879" i="2"/>
  <c r="L2739" i="2"/>
  <c r="L2683" i="2"/>
  <c r="L2557" i="2"/>
  <c r="L2487" i="2"/>
  <c r="L2389" i="2"/>
  <c r="L2361" i="2"/>
  <c r="L2207" i="2"/>
  <c r="L2067" i="2"/>
  <c r="L1955" i="2"/>
  <c r="L1871" i="2"/>
  <c r="L1815" i="2"/>
  <c r="L1717" i="2"/>
  <c r="L1647" i="2"/>
  <c r="L1507" i="2"/>
  <c r="L1451" i="2"/>
  <c r="L1633" i="2"/>
  <c r="L2990" i="2"/>
  <c r="L2962" i="2"/>
  <c r="L2948" i="2"/>
  <c r="L2920" i="2"/>
  <c r="L2892" i="2"/>
  <c r="L2836" i="2"/>
  <c r="L2808" i="2"/>
  <c r="L2724" i="2"/>
  <c r="L2696" i="2"/>
  <c r="L2668" i="2"/>
  <c r="L2640" i="2"/>
  <c r="L2626" i="2"/>
  <c r="L2598" i="2"/>
  <c r="L2570" i="2"/>
  <c r="L2542" i="2"/>
  <c r="L2486" i="2"/>
  <c r="L456" i="2"/>
  <c r="L2795" i="2"/>
  <c r="L1535" i="2"/>
  <c r="L2935" i="2"/>
  <c r="L470" i="2"/>
  <c r="L2934" i="2"/>
  <c r="L2123" i="2"/>
  <c r="L2907" i="2"/>
  <c r="L2767" i="2"/>
  <c r="L2669" i="2"/>
  <c r="L2543" i="2"/>
  <c r="L2403" i="2"/>
  <c r="L2305" i="2"/>
  <c r="L2179" i="2"/>
  <c r="L2053" i="2"/>
  <c r="L1773" i="2"/>
  <c r="L1689" i="2"/>
  <c r="L1549" i="2"/>
  <c r="L2865" i="2"/>
  <c r="L2221" i="2"/>
  <c r="L473" i="2"/>
  <c r="L403" i="2"/>
  <c r="L375" i="2"/>
  <c r="L347" i="2"/>
  <c r="L277" i="2"/>
  <c r="L263" i="2"/>
  <c r="L249" i="2"/>
  <c r="L165" i="2"/>
  <c r="L151" i="2"/>
  <c r="L137" i="2"/>
  <c r="L123" i="2"/>
  <c r="L109" i="2"/>
  <c r="L2010" i="2"/>
  <c r="L1954" i="2"/>
  <c r="L1912" i="2"/>
  <c r="L1856" i="2"/>
  <c r="L1814" i="2"/>
  <c r="L1702" i="2"/>
  <c r="L1590" i="2"/>
  <c r="L1492" i="2"/>
  <c r="L1380" i="2"/>
  <c r="L1352" i="2"/>
  <c r="L1282" i="2"/>
  <c r="L1254" i="2"/>
  <c r="L1156" i="2"/>
  <c r="L1100" i="2"/>
  <c r="L1044" i="2"/>
  <c r="L834" i="2"/>
  <c r="L736" i="2"/>
  <c r="L610" i="2"/>
  <c r="L568" i="2"/>
  <c r="L260" i="2"/>
  <c r="L218" i="2"/>
  <c r="L190" i="2"/>
  <c r="L120" i="2"/>
  <c r="L2220" i="2"/>
  <c r="L1884" i="2"/>
  <c r="L1114" i="2"/>
  <c r="L2951" i="2"/>
  <c r="L2839" i="2"/>
  <c r="L2727" i="2"/>
  <c r="L2685" i="2"/>
  <c r="L2629" i="2"/>
  <c r="L2531" i="2"/>
  <c r="L2447" i="2"/>
  <c r="L2279" i="2"/>
  <c r="L2139" i="2"/>
  <c r="L1355" i="2"/>
  <c r="L1285" i="2"/>
  <c r="L1159" i="2"/>
  <c r="L963" i="2"/>
  <c r="L893" i="2"/>
  <c r="L767" i="2"/>
  <c r="L697" i="2"/>
  <c r="L613" i="2"/>
  <c r="L585" i="2"/>
  <c r="L543" i="2"/>
  <c r="L515" i="2"/>
  <c r="L2999" i="2"/>
  <c r="L1968" i="2"/>
  <c r="L1324" i="2"/>
  <c r="L2458" i="2"/>
  <c r="L2374" i="2"/>
  <c r="L2080" i="2"/>
  <c r="L1898" i="2"/>
  <c r="L1800" i="2"/>
  <c r="L1730" i="2"/>
  <c r="L1660" i="2"/>
  <c r="L1576" i="2"/>
  <c r="L1506" i="2"/>
  <c r="L1422" i="2"/>
  <c r="L1128" i="2"/>
  <c r="L1030" i="2"/>
  <c r="L862" i="2"/>
  <c r="L750" i="2"/>
  <c r="L680" i="2"/>
  <c r="L428" i="2"/>
  <c r="L246" i="2"/>
  <c r="L162" i="2"/>
  <c r="L92" i="2"/>
  <c r="L2919" i="2"/>
  <c r="L2723" i="2"/>
  <c r="L2671" i="2"/>
  <c r="L2503" i="2"/>
  <c r="L2335" i="2"/>
  <c r="L2485" i="2"/>
  <c r="L1744" i="2"/>
  <c r="L1646" i="2"/>
  <c r="L1198" i="2"/>
  <c r="L2430" i="2"/>
  <c r="L2360" i="2"/>
  <c r="L2206" i="2"/>
  <c r="L2122" i="2"/>
  <c r="L1842" i="2"/>
  <c r="L1772" i="2"/>
  <c r="L1618" i="2"/>
  <c r="L1548" i="2"/>
  <c r="L1464" i="2"/>
  <c r="L1408" i="2"/>
  <c r="L1240" i="2"/>
  <c r="L1072" i="2"/>
  <c r="L1002" i="2"/>
  <c r="L918" i="2"/>
  <c r="L722" i="2"/>
  <c r="L666" i="2"/>
  <c r="L498" i="2"/>
  <c r="L274" i="2"/>
  <c r="L2163" i="2"/>
  <c r="L2909" i="2"/>
  <c r="L2811" i="2"/>
  <c r="L2489" i="2"/>
  <c r="L2237" i="2"/>
  <c r="L2877" i="2"/>
  <c r="L2346" i="2"/>
  <c r="L1674" i="2"/>
  <c r="L1436" i="2"/>
  <c r="L596" i="2"/>
  <c r="L526" i="2"/>
  <c r="L2985" i="2"/>
  <c r="L2943" i="2"/>
  <c r="L2248" i="2"/>
  <c r="L2066" i="2"/>
  <c r="L1786" i="2"/>
  <c r="L1688" i="2"/>
  <c r="L1296" i="2"/>
  <c r="L1226" i="2"/>
  <c r="L1016" i="2"/>
  <c r="L960" i="2"/>
  <c r="L876" i="2"/>
  <c r="L792" i="2"/>
  <c r="L708" i="2"/>
  <c r="L624" i="2"/>
  <c r="L386" i="2"/>
  <c r="L302" i="2"/>
  <c r="L204" i="2"/>
  <c r="L134" i="2"/>
  <c r="L2713" i="2"/>
  <c r="L2615" i="2"/>
  <c r="L2517" i="2"/>
  <c r="L2307" i="2"/>
  <c r="L1089" i="2"/>
  <c r="L2388" i="2"/>
  <c r="L2416" i="2"/>
  <c r="L2276" i="2"/>
  <c r="L2178" i="2"/>
  <c r="L1870" i="2"/>
  <c r="L974" i="2"/>
  <c r="L484" i="2"/>
  <c r="L2317" i="2"/>
  <c r="L2402" i="2"/>
  <c r="L2192" i="2"/>
  <c r="L2150" i="2"/>
  <c r="L2108" i="2"/>
  <c r="L2038" i="2"/>
  <c r="L1996" i="2"/>
  <c r="L1940" i="2"/>
  <c r="L1716" i="2"/>
  <c r="L1520" i="2"/>
  <c r="L1170" i="2"/>
  <c r="L1058" i="2"/>
  <c r="L946" i="2"/>
  <c r="L890" i="2"/>
  <c r="L848" i="2"/>
  <c r="L820" i="2"/>
  <c r="L764" i="2"/>
  <c r="L694" i="2"/>
  <c r="L540" i="2"/>
  <c r="L512" i="2"/>
  <c r="L414" i="2"/>
  <c r="L372" i="2"/>
  <c r="L344" i="2"/>
  <c r="L288" i="2"/>
  <c r="L232" i="2"/>
  <c r="L106" i="2"/>
  <c r="L36" i="2"/>
  <c r="L2318" i="2"/>
  <c r="L1086" i="2"/>
  <c r="L638" i="2"/>
  <c r="L2681" i="2"/>
  <c r="L2923" i="2"/>
  <c r="L2867" i="2"/>
  <c r="L2825" i="2"/>
  <c r="L2755" i="2"/>
  <c r="L2699" i="2"/>
  <c r="L2643" i="2"/>
  <c r="L2475" i="2"/>
  <c r="L2433" i="2"/>
  <c r="L2293" i="2"/>
  <c r="L2251" i="2"/>
  <c r="L2136" i="2"/>
  <c r="L2024" i="2"/>
  <c r="L1338" i="2"/>
  <c r="L1394" i="2"/>
  <c r="L1366" i="2"/>
  <c r="L1310" i="2"/>
  <c r="L652" i="2"/>
  <c r="L330" i="2"/>
  <c r="L2304" i="2"/>
  <c r="L2234" i="2"/>
  <c r="L1926" i="2"/>
  <c r="L1758" i="2"/>
  <c r="L1450" i="2"/>
  <c r="L2817" i="2"/>
  <c r="L2873" i="2"/>
  <c r="L2803" i="2"/>
  <c r="L2621" i="2"/>
  <c r="L2579" i="2"/>
  <c r="L2509" i="2"/>
  <c r="L2439" i="2"/>
  <c r="L2397" i="2"/>
  <c r="L2383" i="2"/>
  <c r="L2355" i="2"/>
  <c r="L2271" i="2"/>
  <c r="L2187" i="2"/>
  <c r="L2173" i="2"/>
  <c r="L2145" i="2"/>
  <c r="L2075" i="2"/>
  <c r="L2887" i="2"/>
  <c r="L2915" i="2"/>
  <c r="L1694" i="2"/>
  <c r="L1652" i="2"/>
  <c r="L1638" i="2"/>
  <c r="L1624" i="2"/>
  <c r="L1582" i="2"/>
  <c r="L1568" i="2"/>
  <c r="L1540" i="2"/>
  <c r="L1470" i="2"/>
  <c r="L1372" i="2"/>
  <c r="L1316" i="2"/>
  <c r="L1274" i="2"/>
  <c r="L1260" i="2"/>
  <c r="L1120" i="2"/>
  <c r="L1078" i="2"/>
  <c r="L1022" i="2"/>
  <c r="L980" i="2"/>
  <c r="L840" i="2"/>
  <c r="L770" i="2"/>
  <c r="L728" i="2"/>
  <c r="L686" i="2"/>
  <c r="L2593" i="2"/>
  <c r="L1428" i="2"/>
  <c r="L2971" i="2"/>
  <c r="L2859" i="2"/>
  <c r="L2649" i="2"/>
  <c r="L2537" i="2"/>
  <c r="L2481" i="2"/>
  <c r="L2453" i="2"/>
  <c r="L2425" i="2"/>
  <c r="L566" i="2"/>
  <c r="L2047" i="2"/>
  <c r="L1655" i="2"/>
  <c r="L1151" i="2"/>
  <c r="L983" i="2"/>
  <c r="L913" i="2"/>
  <c r="L815" i="2"/>
  <c r="L759" i="2"/>
  <c r="L549" i="2"/>
  <c r="L311" i="2"/>
  <c r="L297" i="2"/>
  <c r="L241" i="2"/>
  <c r="L171" i="2"/>
  <c r="L1711" i="2"/>
  <c r="L1207" i="2"/>
  <c r="L2033" i="2"/>
  <c r="L1795" i="2"/>
  <c r="L1543" i="2"/>
  <c r="L1081" i="2"/>
  <c r="L731" i="2"/>
  <c r="L507" i="2"/>
  <c r="L479" i="2"/>
  <c r="L1935" i="2"/>
  <c r="L1599" i="2"/>
  <c r="L1333" i="2"/>
  <c r="L1190" i="2"/>
  <c r="L1050" i="2"/>
  <c r="L910" i="2"/>
  <c r="L700" i="2"/>
  <c r="L616" i="2"/>
  <c r="L2889" i="2"/>
  <c r="L2526" i="2"/>
  <c r="L2050" i="2"/>
  <c r="L1235" i="2"/>
  <c r="L1137" i="2"/>
  <c r="L2964" i="2"/>
  <c r="L2950" i="2"/>
  <c r="L2908" i="2"/>
  <c r="L2894" i="2"/>
  <c r="L2880" i="2"/>
  <c r="L2866" i="2"/>
  <c r="L2852" i="2"/>
  <c r="L2824" i="2"/>
  <c r="L2810" i="2"/>
  <c r="L2768" i="2"/>
  <c r="L2754" i="2"/>
  <c r="L2712" i="2"/>
  <c r="L2698" i="2"/>
  <c r="L2684" i="2"/>
  <c r="L2670" i="2"/>
  <c r="L2656" i="2"/>
  <c r="L2628" i="2"/>
  <c r="L2614" i="2"/>
  <c r="L2572" i="2"/>
  <c r="L2558" i="2"/>
  <c r="L2516" i="2"/>
  <c r="L2502" i="2"/>
  <c r="L2488" i="2"/>
  <c r="L2474" i="2"/>
  <c r="L2460" i="2"/>
  <c r="L2432" i="2"/>
  <c r="L2418" i="2"/>
  <c r="L2404" i="2"/>
  <c r="L2320" i="2"/>
  <c r="L2292" i="2"/>
  <c r="L2278" i="2"/>
  <c r="L2264" i="2"/>
  <c r="L2236" i="2"/>
  <c r="L2222" i="2"/>
  <c r="L2124" i="2"/>
  <c r="L2096" i="2"/>
  <c r="L2082" i="2"/>
  <c r="L2068" i="2"/>
  <c r="L2040" i="2"/>
  <c r="L2026" i="2"/>
  <c r="L1928" i="2"/>
  <c r="L1900" i="2"/>
  <c r="L1886" i="2"/>
  <c r="L1872" i="2"/>
  <c r="L1844" i="2"/>
  <c r="L1830" i="2"/>
  <c r="L1732" i="2"/>
  <c r="L1704" i="2"/>
  <c r="L1690" i="2"/>
  <c r="L1676" i="2"/>
  <c r="L1662" i="2"/>
  <c r="L1620" i="2"/>
  <c r="L1606" i="2"/>
  <c r="L1578" i="2"/>
  <c r="L1536" i="2"/>
  <c r="L1508" i="2"/>
  <c r="L1494" i="2"/>
  <c r="L1480" i="2"/>
  <c r="L1466" i="2"/>
  <c r="L1410" i="2"/>
  <c r="L1382" i="2"/>
  <c r="L1340" i="2"/>
  <c r="L1312" i="2"/>
  <c r="L1298" i="2"/>
  <c r="L1284" i="2"/>
  <c r="L1270" i="2"/>
  <c r="L1214" i="2"/>
  <c r="L1186" i="2"/>
  <c r="L1144" i="2"/>
  <c r="L1116" i="2"/>
  <c r="L1102" i="2"/>
  <c r="L1088" i="2"/>
  <c r="L1074" i="2"/>
  <c r="L1018" i="2"/>
  <c r="L990" i="2"/>
  <c r="L976" i="2"/>
  <c r="L948" i="2"/>
  <c r="L906" i="2"/>
  <c r="L878" i="2"/>
  <c r="L808" i="2"/>
  <c r="L752" i="2"/>
  <c r="L696" i="2"/>
  <c r="L682" i="2"/>
  <c r="L612" i="2"/>
  <c r="L598" i="2"/>
  <c r="L584" i="2"/>
  <c r="L570" i="2"/>
  <c r="L556" i="2"/>
  <c r="L542" i="2"/>
  <c r="L528" i="2"/>
  <c r="L514" i="2"/>
  <c r="L500" i="2"/>
  <c r="L486" i="2"/>
  <c r="L472" i="2"/>
  <c r="L458" i="2"/>
  <c r="L444" i="2"/>
  <c r="L430" i="2"/>
  <c r="L416" i="2"/>
  <c r="L402" i="2"/>
  <c r="L388" i="2"/>
  <c r="L374" i="2"/>
  <c r="L360" i="2"/>
  <c r="L346" i="2"/>
  <c r="L332" i="2"/>
  <c r="L318" i="2"/>
  <c r="L304" i="2"/>
  <c r="L290" i="2"/>
  <c r="L276" i="2"/>
  <c r="L262" i="2"/>
  <c r="L248" i="2"/>
  <c r="L234" i="2"/>
  <c r="L220" i="2"/>
  <c r="L206" i="2"/>
  <c r="L192" i="2"/>
  <c r="L178" i="2"/>
  <c r="L164" i="2"/>
  <c r="L150" i="2"/>
  <c r="L136" i="2"/>
  <c r="L122" i="2"/>
  <c r="L108" i="2"/>
  <c r="L94" i="2"/>
  <c r="L2233" i="2"/>
  <c r="L1686" i="2"/>
  <c r="L2905" i="2"/>
  <c r="L2709" i="2"/>
  <c r="L2513" i="2"/>
  <c r="L2302" i="2"/>
  <c r="L2261" i="2"/>
  <c r="L2092" i="2"/>
  <c r="L2938" i="2"/>
  <c r="L2910" i="2"/>
  <c r="L2896" i="2"/>
  <c r="L2882" i="2"/>
  <c r="L2854" i="2"/>
  <c r="L2840" i="2"/>
  <c r="L2742" i="2"/>
  <c r="L2714" i="2"/>
  <c r="L2700" i="2"/>
  <c r="L2686" i="2"/>
  <c r="L2658" i="2"/>
  <c r="L2644" i="2"/>
  <c r="L2546" i="2"/>
  <c r="L2518" i="2"/>
  <c r="L2504" i="2"/>
  <c r="L2490" i="2"/>
  <c r="L2462" i="2"/>
  <c r="L2448" i="2"/>
  <c r="L2350" i="2"/>
  <c r="L2322" i="2"/>
  <c r="L2308" i="2"/>
  <c r="L2294" i="2"/>
  <c r="L2280" i="2"/>
  <c r="L2266" i="2"/>
  <c r="L2252" i="2"/>
  <c r="L2154" i="2"/>
  <c r="L2126" i="2"/>
  <c r="L2112" i="2"/>
  <c r="L2098" i="2"/>
  <c r="L2084" i="2"/>
  <c r="L2070" i="2"/>
  <c r="L2056" i="2"/>
  <c r="L2779" i="2"/>
  <c r="L2569" i="2"/>
  <c r="L2443" i="2"/>
  <c r="L2806" i="2"/>
  <c r="L1672" i="2"/>
  <c r="L3008" i="2"/>
  <c r="L2904" i="2"/>
  <c r="L2708" i="2"/>
  <c r="L2512" i="2"/>
  <c r="L524" i="2"/>
  <c r="L132" i="2"/>
  <c r="L2961" i="2"/>
  <c r="L3002" i="2"/>
  <c r="L2792" i="2"/>
  <c r="L2610" i="2"/>
  <c r="L2428" i="2"/>
  <c r="L2232" i="2"/>
  <c r="L2022" i="2"/>
  <c r="L1798" i="2"/>
  <c r="L1560" i="2"/>
  <c r="L1350" i="2"/>
  <c r="L1126" i="2"/>
  <c r="L930" i="2"/>
  <c r="L734" i="2"/>
  <c r="L552" i="2"/>
  <c r="L342" i="2"/>
  <c r="L118" i="2"/>
  <c r="L3003" i="2"/>
  <c r="L2821" i="2"/>
  <c r="L2611" i="2"/>
  <c r="L2401" i="2"/>
  <c r="L2219" i="2"/>
  <c r="L2331" i="2"/>
  <c r="L2596" i="2"/>
  <c r="L2190" i="2"/>
  <c r="L1966" i="2"/>
  <c r="L1840" i="2"/>
  <c r="L1770" i="2"/>
  <c r="L1700" i="2"/>
  <c r="L1602" i="2"/>
  <c r="L1532" i="2"/>
  <c r="L1462" i="2"/>
  <c r="L1406" i="2"/>
  <c r="L1336" i="2"/>
  <c r="L1252" i="2"/>
  <c r="L1210" i="2"/>
  <c r="L1154" i="2"/>
  <c r="L1070" i="2"/>
  <c r="L1014" i="2"/>
  <c r="L944" i="2"/>
  <c r="L874" i="2"/>
  <c r="L818" i="2"/>
  <c r="L762" i="2"/>
  <c r="L692" i="2"/>
  <c r="L650" i="2"/>
  <c r="L594" i="2"/>
  <c r="L538" i="2"/>
  <c r="L496" i="2"/>
  <c r="L440" i="2"/>
  <c r="L370" i="2"/>
  <c r="L300" i="2"/>
  <c r="L174" i="2"/>
  <c r="L48" i="2"/>
  <c r="L2952" i="2"/>
  <c r="L2756" i="2"/>
  <c r="L2560" i="2"/>
  <c r="L2330" i="2"/>
  <c r="L384" i="2"/>
  <c r="L230" i="2"/>
  <c r="L188" i="2"/>
  <c r="L62" i="2"/>
  <c r="L3001" i="2"/>
  <c r="L2987" i="2"/>
  <c r="L2973" i="2"/>
  <c r="L2945" i="2"/>
  <c r="L2931" i="2"/>
  <c r="L2833" i="2"/>
  <c r="L2805" i="2"/>
  <c r="L2791" i="2"/>
  <c r="L2777" i="2"/>
  <c r="L2749" i="2"/>
  <c r="L2735" i="2"/>
  <c r="L2637" i="2"/>
  <c r="L2609" i="2"/>
  <c r="L2595" i="2"/>
  <c r="L2581" i="2"/>
  <c r="L2835" i="2"/>
  <c r="L2625" i="2"/>
  <c r="L2429" i="2"/>
  <c r="L2247" i="2"/>
  <c r="L2946" i="2"/>
  <c r="L2764" i="2"/>
  <c r="L2652" i="2"/>
  <c r="L2568" i="2"/>
  <c r="L2456" i="2"/>
  <c r="L2372" i="2"/>
  <c r="L2008" i="2"/>
  <c r="L1868" i="2"/>
  <c r="L1812" i="2"/>
  <c r="L1644" i="2"/>
  <c r="L1588" i="2"/>
  <c r="L1490" i="2"/>
  <c r="L1420" i="2"/>
  <c r="L1364" i="2"/>
  <c r="L1294" i="2"/>
  <c r="L1238" i="2"/>
  <c r="L1182" i="2"/>
  <c r="L1112" i="2"/>
  <c r="L1028" i="2"/>
  <c r="L972" i="2"/>
  <c r="L902" i="2"/>
  <c r="L846" i="2"/>
  <c r="L790" i="2"/>
  <c r="L720" i="2"/>
  <c r="L664" i="2"/>
  <c r="L468" i="2"/>
  <c r="L328" i="2"/>
  <c r="L272" i="2"/>
  <c r="L160" i="2"/>
  <c r="L90" i="2"/>
  <c r="L2933" i="2"/>
  <c r="L2737" i="2"/>
  <c r="L2541" i="2"/>
  <c r="L2120" i="2"/>
  <c r="L2932" i="2"/>
  <c r="L2834" i="2"/>
  <c r="L2736" i="2"/>
  <c r="L2638" i="2"/>
  <c r="L2540" i="2"/>
  <c r="L2442" i="2"/>
  <c r="L2364" i="2"/>
  <c r="L2289" i="2"/>
  <c r="L2210" i="2"/>
  <c r="L1952" i="2"/>
  <c r="L1728" i="2"/>
  <c r="L2583" i="2"/>
  <c r="L2807" i="2"/>
  <c r="L2639" i="2"/>
  <c r="L2415" i="2"/>
  <c r="L2205" i="2"/>
  <c r="L2848" i="2"/>
  <c r="L2750" i="2"/>
  <c r="L2624" i="2"/>
  <c r="L2554" i="2"/>
  <c r="L2386" i="2"/>
  <c r="L2260" i="2"/>
  <c r="L2176" i="2"/>
  <c r="L2064" i="2"/>
  <c r="L1980" i="2"/>
  <c r="L1784" i="2"/>
  <c r="L1714" i="2"/>
  <c r="L1616" i="2"/>
  <c r="L1546" i="2"/>
  <c r="L1476" i="2"/>
  <c r="L1392" i="2"/>
  <c r="L1322" i="2"/>
  <c r="L1266" i="2"/>
  <c r="L1196" i="2"/>
  <c r="L1140" i="2"/>
  <c r="L1056" i="2"/>
  <c r="L1000" i="2"/>
  <c r="L958" i="2"/>
  <c r="L888" i="2"/>
  <c r="L832" i="2"/>
  <c r="L776" i="2"/>
  <c r="L706" i="2"/>
  <c r="L426" i="2"/>
  <c r="L356" i="2"/>
  <c r="L286" i="2"/>
  <c r="L244" i="2"/>
  <c r="L202" i="2"/>
  <c r="L146" i="2"/>
  <c r="L2989" i="2"/>
  <c r="L2793" i="2"/>
  <c r="L2597" i="2"/>
  <c r="L2345" i="2"/>
  <c r="L2891" i="2"/>
  <c r="L2695" i="2"/>
  <c r="L2499" i="2"/>
  <c r="L2344" i="2"/>
  <c r="L2246" i="2"/>
  <c r="L2134" i="2"/>
  <c r="L2078" i="2"/>
  <c r="L2042" i="2"/>
  <c r="L1882" i="2"/>
  <c r="L1742" i="2"/>
  <c r="L2471" i="2"/>
  <c r="L2373" i="2"/>
  <c r="L2275" i="2"/>
  <c r="L2191" i="2"/>
  <c r="L2960" i="2"/>
  <c r="L2400" i="2"/>
  <c r="L2358" i="2"/>
  <c r="L2218" i="2"/>
  <c r="L2162" i="2"/>
  <c r="L2036" i="2"/>
  <c r="L1826" i="2"/>
  <c r="L1658" i="2"/>
  <c r="L1574" i="2"/>
  <c r="L1504" i="2"/>
  <c r="L1434" i="2"/>
  <c r="L1378" i="2"/>
  <c r="L1280" i="2"/>
  <c r="L1224" i="2"/>
  <c r="L1168" i="2"/>
  <c r="L1098" i="2"/>
  <c r="L1042" i="2"/>
  <c r="L986" i="2"/>
  <c r="L916" i="2"/>
  <c r="L860" i="2"/>
  <c r="L804" i="2"/>
  <c r="L748" i="2"/>
  <c r="L678" i="2"/>
  <c r="L636" i="2"/>
  <c r="L510" i="2"/>
  <c r="L454" i="2"/>
  <c r="L412" i="2"/>
  <c r="L258" i="2"/>
  <c r="L76" i="2"/>
  <c r="L2812" i="2"/>
  <c r="L2288" i="2"/>
  <c r="L314" i="2"/>
  <c r="L2966" i="2"/>
  <c r="L2890" i="2"/>
  <c r="L2770" i="2"/>
  <c r="L2694" i="2"/>
  <c r="L2574" i="2"/>
  <c r="L2498" i="2"/>
  <c r="L2168" i="2"/>
  <c r="L1756" i="2"/>
  <c r="L2975" i="2"/>
  <c r="L2863" i="2"/>
  <c r="L2765" i="2"/>
  <c r="L2667" i="2"/>
  <c r="L2387" i="2"/>
  <c r="L2988" i="2"/>
  <c r="L2820" i="2"/>
  <c r="L2414" i="2"/>
  <c r="L2204" i="2"/>
  <c r="L1994" i="2"/>
  <c r="L1630" i="2"/>
  <c r="L1518" i="2"/>
  <c r="L1448" i="2"/>
  <c r="L1308" i="2"/>
  <c r="L1084" i="2"/>
  <c r="L2947" i="2"/>
  <c r="L2849" i="2"/>
  <c r="L2751" i="2"/>
  <c r="L2653" i="2"/>
  <c r="L2555" i="2"/>
  <c r="L2457" i="2"/>
  <c r="L398" i="2"/>
  <c r="L2924" i="2"/>
  <c r="L2868" i="2"/>
  <c r="L2728" i="2"/>
  <c r="L2672" i="2"/>
  <c r="L2532" i="2"/>
  <c r="L2476" i="2"/>
  <c r="L2359" i="2"/>
  <c r="L2303" i="2"/>
  <c r="L2148" i="2"/>
  <c r="L1896" i="2"/>
  <c r="L482" i="2"/>
  <c r="L2984" i="2"/>
  <c r="L2788" i="2"/>
  <c r="L2592" i="2"/>
  <c r="L2441" i="2"/>
  <c r="L2396" i="2"/>
  <c r="L2200" i="2"/>
  <c r="L2004" i="2"/>
  <c r="L1808" i="2"/>
  <c r="L3007" i="2"/>
  <c r="L2539" i="2"/>
  <c r="L2494" i="2"/>
  <c r="L2298" i="2"/>
  <c r="L2886" i="2"/>
  <c r="L2690" i="2"/>
  <c r="L2102" i="2"/>
  <c r="L1906" i="2"/>
  <c r="L2900" i="2"/>
  <c r="L2704" i="2"/>
  <c r="L2553" i="2"/>
  <c r="L2508" i="2"/>
  <c r="L2312" i="2"/>
  <c r="L2116" i="2"/>
  <c r="L1920" i="2"/>
  <c r="L2144" i="2"/>
  <c r="L1948" i="2"/>
  <c r="L2732" i="2"/>
  <c r="L2536" i="2"/>
  <c r="L2340" i="2"/>
  <c r="L2942" i="2"/>
  <c r="L2881" i="2"/>
  <c r="L2746" i="2"/>
  <c r="L2550" i="2"/>
  <c r="L2354" i="2"/>
  <c r="L2158" i="2"/>
  <c r="L1962" i="2"/>
  <c r="L2996" i="2"/>
  <c r="L2982" i="2"/>
  <c r="L2968" i="2"/>
  <c r="L2954" i="2"/>
  <c r="L2940" i="2"/>
  <c r="L2926" i="2"/>
  <c r="L2912" i="2"/>
  <c r="L2898" i="2"/>
  <c r="L2884" i="2"/>
  <c r="L2870" i="2"/>
  <c r="L2856" i="2"/>
  <c r="L2842" i="2"/>
  <c r="L2828" i="2"/>
  <c r="L2814" i="2"/>
  <c r="L2800" i="2"/>
  <c r="L2786" i="2"/>
  <c r="L2772" i="2"/>
  <c r="L2758" i="2"/>
  <c r="L2744" i="2"/>
  <c r="L2730" i="2"/>
  <c r="L2716" i="2"/>
  <c r="L2702" i="2"/>
  <c r="L2688" i="2"/>
  <c r="L2674" i="2"/>
  <c r="L2660" i="2"/>
  <c r="L2646" i="2"/>
  <c r="L2928" i="2"/>
  <c r="L2956" i="2"/>
  <c r="L2895" i="2"/>
  <c r="L2760" i="2"/>
  <c r="L2564" i="2"/>
  <c r="L2368" i="2"/>
  <c r="L2172" i="2"/>
  <c r="L1976" i="2"/>
  <c r="L1780" i="2"/>
  <c r="L621" i="2"/>
  <c r="L565" i="2"/>
  <c r="L537" i="2"/>
  <c r="L523" i="2"/>
  <c r="L495" i="2"/>
  <c r="L481" i="2"/>
  <c r="L467" i="2"/>
  <c r="L453" i="2"/>
  <c r="L439" i="2"/>
  <c r="L411" i="2"/>
  <c r="L397" i="2"/>
  <c r="L383" i="2"/>
  <c r="L369" i="2"/>
  <c r="L355" i="2"/>
  <c r="L327" i="2"/>
  <c r="L299" i="2"/>
  <c r="L285" i="2"/>
  <c r="L271" i="2"/>
  <c r="L243" i="2"/>
  <c r="L229" i="2"/>
  <c r="L215" i="2"/>
  <c r="L201" i="2"/>
  <c r="L187" i="2"/>
  <c r="L159" i="2"/>
  <c r="L145" i="2"/>
  <c r="L131" i="2"/>
  <c r="L117" i="2"/>
  <c r="L103" i="2"/>
  <c r="L75" i="2"/>
  <c r="L61" i="2"/>
  <c r="L635" i="2"/>
  <c r="L607" i="2"/>
  <c r="L579" i="2"/>
  <c r="L551" i="2"/>
  <c r="L313" i="2"/>
  <c r="L2632" i="2"/>
  <c r="L2618" i="2"/>
  <c r="L2604" i="2"/>
  <c r="L2590" i="2"/>
  <c r="L2576" i="2"/>
  <c r="L2562" i="2"/>
  <c r="L2548" i="2"/>
  <c r="L2534" i="2"/>
  <c r="L2520" i="2"/>
  <c r="L2506" i="2"/>
  <c r="L2492" i="2"/>
  <c r="L2478" i="2"/>
  <c r="L2464" i="2"/>
  <c r="L2450" i="2"/>
  <c r="L2436" i="2"/>
  <c r="L2422" i="2"/>
  <c r="L2408" i="2"/>
  <c r="L2394" i="2"/>
  <c r="L2380" i="2"/>
  <c r="L2366" i="2"/>
  <c r="L2352" i="2"/>
  <c r="L2338" i="2"/>
  <c r="L2324" i="2"/>
  <c r="L2310" i="2"/>
  <c r="L2296" i="2"/>
  <c r="L2282" i="2"/>
  <c r="L2268" i="2"/>
  <c r="L2254" i="2"/>
  <c r="L2240" i="2"/>
  <c r="L2226" i="2"/>
  <c r="L2212" i="2"/>
  <c r="L2198" i="2"/>
  <c r="L2184" i="2"/>
  <c r="L2170" i="2"/>
  <c r="L2156" i="2"/>
  <c r="L2142" i="2"/>
  <c r="L2128" i="2"/>
  <c r="L2114" i="2"/>
  <c r="L2100" i="2"/>
  <c r="L2086" i="2"/>
  <c r="L2072" i="2"/>
  <c r="L2058" i="2"/>
  <c r="L2044" i="2"/>
  <c r="L2030" i="2"/>
  <c r="L2016" i="2"/>
  <c r="L2002" i="2"/>
  <c r="L1988" i="2"/>
  <c r="L1974" i="2"/>
  <c r="L1960" i="2"/>
  <c r="L1946" i="2"/>
  <c r="L1932" i="2"/>
  <c r="L1918" i="2"/>
  <c r="L1904" i="2"/>
  <c r="L1890" i="2"/>
  <c r="L1876" i="2"/>
  <c r="L1862" i="2"/>
  <c r="L1848" i="2"/>
  <c r="L1834" i="2"/>
  <c r="L1820" i="2"/>
  <c r="L1806" i="2"/>
  <c r="L1792" i="2"/>
  <c r="L1778" i="2"/>
  <c r="L1764" i="2"/>
  <c r="L1750" i="2"/>
  <c r="L1736" i="2"/>
  <c r="L1722" i="2"/>
  <c r="L1692" i="2"/>
  <c r="L1677" i="2"/>
  <c r="L1556" i="2"/>
  <c r="L1526" i="2"/>
  <c r="L1496" i="2"/>
  <c r="L1405" i="2"/>
  <c r="L1360" i="2"/>
  <c r="L1330" i="2"/>
  <c r="L1300" i="2"/>
  <c r="L1209" i="2"/>
  <c r="L1164" i="2"/>
  <c r="L1134" i="2"/>
  <c r="L1104" i="2"/>
  <c r="L968" i="2"/>
  <c r="L938" i="2"/>
  <c r="L817" i="2"/>
  <c r="L772" i="2"/>
  <c r="L742" i="2"/>
  <c r="L602" i="2"/>
  <c r="L630" i="2"/>
  <c r="L588" i="2"/>
  <c r="L574" i="2"/>
  <c r="L560" i="2"/>
  <c r="L546" i="2"/>
  <c r="L532" i="2"/>
  <c r="L518" i="2"/>
  <c r="L504" i="2"/>
  <c r="L490" i="2"/>
  <c r="L476" i="2"/>
  <c r="L462" i="2"/>
  <c r="L448" i="2"/>
  <c r="L434" i="2"/>
  <c r="L420" i="2"/>
  <c r="L406" i="2"/>
  <c r="L392" i="2"/>
  <c r="L378" i="2"/>
  <c r="L364" i="2"/>
  <c r="L350" i="2"/>
  <c r="L336" i="2"/>
  <c r="L322" i="2"/>
  <c r="L308" i="2"/>
  <c r="L294" i="2"/>
  <c r="L280" i="2"/>
  <c r="L266" i="2"/>
  <c r="L252" i="2"/>
  <c r="L238" i="2"/>
  <c r="L224" i="2"/>
  <c r="L210" i="2"/>
  <c r="L196" i="2"/>
  <c r="L182" i="2"/>
  <c r="L168" i="2"/>
  <c r="L154" i="2"/>
  <c r="L140" i="2"/>
  <c r="L126" i="2"/>
  <c r="L112" i="2"/>
  <c r="L98" i="2"/>
  <c r="L84" i="2"/>
  <c r="L70" i="2"/>
  <c r="L56" i="2"/>
  <c r="L42" i="2"/>
  <c r="L1671" i="2"/>
  <c r="L1626" i="2"/>
  <c r="L1596" i="2"/>
  <c r="L1566" i="2"/>
  <c r="L1551" i="2"/>
  <c r="L1475" i="2"/>
  <c r="L1430" i="2"/>
  <c r="L1400" i="2"/>
  <c r="L1370" i="2"/>
  <c r="L1279" i="2"/>
  <c r="L1234" i="2"/>
  <c r="L1204" i="2"/>
  <c r="L1174" i="2"/>
  <c r="L1083" i="2"/>
  <c r="L1038" i="2"/>
  <c r="L1008" i="2"/>
  <c r="L887" i="2"/>
  <c r="L842" i="2"/>
  <c r="L812" i="2"/>
  <c r="L3005" i="2"/>
  <c r="L47" i="2"/>
  <c r="L27" i="2"/>
  <c r="L23" i="2"/>
  <c r="L21" i="2"/>
  <c r="L17" i="2"/>
  <c r="L22" i="2"/>
  <c r="L20" i="2"/>
  <c r="L19" i="2"/>
  <c r="L18" i="2"/>
  <c r="B3" i="16"/>
  <c r="B3" i="15"/>
  <c r="B3" i="2"/>
  <c r="M26" i="1" l="1"/>
  <c r="E1" i="16" l="1"/>
  <c r="E1" i="15"/>
  <c r="E1" i="2"/>
  <c r="M25" i="17"/>
  <c r="K25" i="17"/>
  <c r="I25" i="17"/>
  <c r="M3008" i="18" a="1"/>
  <c r="M3008" i="18" s="1"/>
  <c r="B3008" i="18"/>
  <c r="M3007" i="18" a="1"/>
  <c r="M3007" i="18" s="1"/>
  <c r="B3007" i="18"/>
  <c r="M3006" i="18" a="1"/>
  <c r="M3006" i="18" s="1"/>
  <c r="B3006" i="18"/>
  <c r="B3005" i="18"/>
  <c r="M3004" i="18" a="1"/>
  <c r="M3004" i="18" s="1"/>
  <c r="B3004" i="18"/>
  <c r="B3003" i="18"/>
  <c r="B3002" i="18"/>
  <c r="B3001" i="18"/>
  <c r="B3000" i="18"/>
  <c r="M2999" i="18" a="1"/>
  <c r="M2999" i="18" s="1"/>
  <c r="B2999" i="18"/>
  <c r="M2998" i="18" a="1"/>
  <c r="M2998" i="18" s="1"/>
  <c r="B2998" i="18"/>
  <c r="M2997" i="18" a="1"/>
  <c r="M2997" i="18" s="1"/>
  <c r="B2997" i="18"/>
  <c r="B2996" i="18"/>
  <c r="B2995" i="18"/>
  <c r="B2994" i="18"/>
  <c r="M2993" i="18" a="1"/>
  <c r="M2993" i="18" s="1"/>
  <c r="B2993" i="18"/>
  <c r="M2992" i="18" a="1"/>
  <c r="M2992" i="18" s="1"/>
  <c r="B2992" i="18"/>
  <c r="B2991" i="18"/>
  <c r="M2990" i="18" a="1"/>
  <c r="M2990" i="18" s="1"/>
  <c r="B2990" i="18"/>
  <c r="B2989" i="18"/>
  <c r="B2988" i="18"/>
  <c r="B2987" i="18"/>
  <c r="M2986" i="18" a="1"/>
  <c r="M2986" i="18" s="1"/>
  <c r="B2986" i="18"/>
  <c r="B2985" i="18"/>
  <c r="M2984" i="18" a="1"/>
  <c r="M2984" i="18" s="1"/>
  <c r="B2984" i="18"/>
  <c r="M2983" i="18" a="1"/>
  <c r="M2983" i="18" s="1"/>
  <c r="B2983" i="18"/>
  <c r="B2982" i="18"/>
  <c r="B2981" i="18"/>
  <c r="B2980" i="18"/>
  <c r="B2979" i="18"/>
  <c r="B2978" i="18"/>
  <c r="B2977" i="18"/>
  <c r="M2976" i="18" a="1"/>
  <c r="M2976" i="18" s="1"/>
  <c r="B2976" i="18"/>
  <c r="B2975" i="18"/>
  <c r="B2974" i="18"/>
  <c r="B2973" i="18"/>
  <c r="B2972" i="18"/>
  <c r="M2971" i="18" a="1"/>
  <c r="M2971" i="18" s="1"/>
  <c r="B2971" i="18"/>
  <c r="B2970" i="18"/>
  <c r="B2969" i="18"/>
  <c r="M2968" i="18" a="1"/>
  <c r="M2968" i="18" s="1"/>
  <c r="B2968" i="18"/>
  <c r="B2967" i="18"/>
  <c r="B2966" i="18"/>
  <c r="B2965" i="18"/>
  <c r="B2964" i="18"/>
  <c r="B2963" i="18"/>
  <c r="M2962" i="18" a="1"/>
  <c r="M2962" i="18" s="1"/>
  <c r="B2962" i="18"/>
  <c r="B2961" i="18"/>
  <c r="B2960" i="18"/>
  <c r="B2959" i="18"/>
  <c r="B2958" i="18"/>
  <c r="M2957" i="18" a="1"/>
  <c r="M2957" i="18" s="1"/>
  <c r="B2957" i="18"/>
  <c r="B2956" i="18"/>
  <c r="B2955" i="18"/>
  <c r="B2954" i="18"/>
  <c r="M2953" i="18" a="1"/>
  <c r="M2953" i="18" s="1"/>
  <c r="B2953" i="18"/>
  <c r="B2952" i="18"/>
  <c r="B2951" i="18"/>
  <c r="B2950" i="18"/>
  <c r="M2949" i="18" a="1"/>
  <c r="M2949" i="18" s="1"/>
  <c r="B2949" i="18"/>
  <c r="B2948" i="18"/>
  <c r="B2947" i="18"/>
  <c r="B2946" i="18"/>
  <c r="B2945" i="18"/>
  <c r="B2944" i="18"/>
  <c r="B2943" i="18"/>
  <c r="B2942" i="18"/>
  <c r="M2941" i="18" a="1"/>
  <c r="M2941" i="18" s="1"/>
  <c r="B2941" i="18"/>
  <c r="B2940" i="18"/>
  <c r="B2939" i="18"/>
  <c r="M2938" i="18" a="1"/>
  <c r="M2938" i="18" s="1"/>
  <c r="B2938" i="18"/>
  <c r="M2937" i="18" a="1"/>
  <c r="M2937" i="18" s="1"/>
  <c r="B2937" i="18"/>
  <c r="M2936" i="18" a="1"/>
  <c r="M2936" i="18" s="1"/>
  <c r="B2936" i="18"/>
  <c r="M2935" i="18" a="1"/>
  <c r="M2935" i="18" s="1"/>
  <c r="B2935" i="18"/>
  <c r="M2934" i="18" a="1"/>
  <c r="M2934" i="18" s="1"/>
  <c r="B2934" i="18"/>
  <c r="B2933" i="18"/>
  <c r="B2932" i="18"/>
  <c r="B2931" i="18"/>
  <c r="M2930" i="18" a="1"/>
  <c r="M2930" i="18" s="1"/>
  <c r="B2930" i="18"/>
  <c r="M2929" i="18" a="1"/>
  <c r="M2929" i="18" s="1"/>
  <c r="B2929" i="18"/>
  <c r="B2928" i="18"/>
  <c r="B2927" i="18"/>
  <c r="B2926" i="18"/>
  <c r="B2925" i="18"/>
  <c r="B2924" i="18"/>
  <c r="B2923" i="18"/>
  <c r="B2922" i="18"/>
  <c r="B2921" i="18"/>
  <c r="B2920" i="18"/>
  <c r="B2919" i="18"/>
  <c r="M2918" i="18" a="1"/>
  <c r="M2918" i="18" s="1"/>
  <c r="B2918" i="18"/>
  <c r="M2917" i="18" a="1"/>
  <c r="M2917" i="18" s="1"/>
  <c r="B2917" i="18"/>
  <c r="M2916" i="18" a="1"/>
  <c r="M2916" i="18" s="1"/>
  <c r="B2916" i="18"/>
  <c r="B2915" i="18"/>
  <c r="B2914" i="18"/>
  <c r="M2913" i="18" a="1"/>
  <c r="M2913" i="18" s="1"/>
  <c r="B2913" i="18"/>
  <c r="M2912" i="18" a="1"/>
  <c r="M2912" i="18" s="1"/>
  <c r="B2912" i="18"/>
  <c r="B2911" i="18"/>
  <c r="B2910" i="18"/>
  <c r="M2909" i="18" a="1"/>
  <c r="M2909" i="18" s="1"/>
  <c r="B2909" i="18"/>
  <c r="B2908" i="18"/>
  <c r="M2907" i="18" a="1"/>
  <c r="M2907" i="18" s="1"/>
  <c r="B2907" i="18"/>
  <c r="B2906" i="18"/>
  <c r="B2905" i="18"/>
  <c r="B2904" i="18"/>
  <c r="B2903" i="18"/>
  <c r="B2902" i="18"/>
  <c r="M2901" i="18" a="1"/>
  <c r="M2901" i="18" s="1"/>
  <c r="B2901" i="18"/>
  <c r="M2900" i="18" a="1"/>
  <c r="M2900" i="18" s="1"/>
  <c r="B2900" i="18"/>
  <c r="M2899" i="18" a="1"/>
  <c r="M2899" i="18" s="1"/>
  <c r="B2899" i="18"/>
  <c r="B2898" i="18"/>
  <c r="M2897" i="18" a="1"/>
  <c r="M2897" i="18" s="1"/>
  <c r="B2897" i="18"/>
  <c r="B2896" i="18"/>
  <c r="B2895" i="18"/>
  <c r="B2894" i="18"/>
  <c r="B2893" i="18"/>
  <c r="M2892" i="18" a="1"/>
  <c r="M2892" i="18" s="1"/>
  <c r="B2892" i="18"/>
  <c r="B2891" i="18"/>
  <c r="M2890" i="18" a="1"/>
  <c r="M2890" i="18" s="1"/>
  <c r="B2890" i="18"/>
  <c r="B2889" i="18"/>
  <c r="B2888" i="18"/>
  <c r="B2887" i="18"/>
  <c r="B2886" i="18"/>
  <c r="B2885" i="18"/>
  <c r="B2884" i="18"/>
  <c r="M2883" i="18" a="1"/>
  <c r="M2883" i="18" s="1"/>
  <c r="B2883" i="18"/>
  <c r="M2882" i="18" a="1"/>
  <c r="M2882" i="18" s="1"/>
  <c r="B2882" i="18"/>
  <c r="M2881" i="18" a="1"/>
  <c r="M2881" i="18" s="1"/>
  <c r="B2881" i="18"/>
  <c r="B2880" i="18"/>
  <c r="B2879" i="18"/>
  <c r="M2878" i="18" a="1"/>
  <c r="M2878" i="18" s="1"/>
  <c r="B2878" i="18"/>
  <c r="M2877" i="18" a="1"/>
  <c r="M2877" i="18" s="1"/>
  <c r="B2877" i="18"/>
  <c r="M2876" i="18" a="1"/>
  <c r="M2876" i="18" s="1"/>
  <c r="B2876" i="18"/>
  <c r="B2875" i="18"/>
  <c r="B2874" i="18"/>
  <c r="M2873" i="18" a="1"/>
  <c r="M2873" i="18" s="1"/>
  <c r="B2873" i="18"/>
  <c r="B2872" i="18"/>
  <c r="M2871" i="18" a="1"/>
  <c r="M2871" i="18" s="1"/>
  <c r="B2871" i="18"/>
  <c r="B2870" i="18"/>
  <c r="M2869" i="18" a="1"/>
  <c r="M2869" i="18" s="1"/>
  <c r="B2869" i="18"/>
  <c r="B2868" i="18"/>
  <c r="B2867" i="18"/>
  <c r="M2866" i="18" a="1"/>
  <c r="M2866" i="18" s="1"/>
  <c r="B2866" i="18"/>
  <c r="B2865" i="18"/>
  <c r="B2864" i="18"/>
  <c r="B2863" i="18"/>
  <c r="B2862" i="18"/>
  <c r="B2861" i="18"/>
  <c r="M2860" i="18" a="1"/>
  <c r="M2860" i="18" s="1"/>
  <c r="B2860" i="18"/>
  <c r="B2859" i="18"/>
  <c r="M2858" i="18" a="1"/>
  <c r="M2858" i="18" s="1"/>
  <c r="B2858" i="18"/>
  <c r="B2857" i="18"/>
  <c r="B2856" i="18"/>
  <c r="B2855" i="18"/>
  <c r="B2854" i="18"/>
  <c r="B2853" i="18"/>
  <c r="M2852" i="18" a="1"/>
  <c r="M2852" i="18" s="1"/>
  <c r="B2852" i="18"/>
  <c r="B2851" i="18"/>
  <c r="B2850" i="18"/>
  <c r="B2849" i="18"/>
  <c r="B2848" i="18"/>
  <c r="B2847" i="18"/>
  <c r="B2846" i="18"/>
  <c r="M2845" i="18" a="1"/>
  <c r="M2845" i="18" s="1"/>
  <c r="B2845" i="18"/>
  <c r="B2844" i="18"/>
  <c r="B2843" i="18"/>
  <c r="M2842" i="18" a="1"/>
  <c r="M2842" i="18" s="1"/>
  <c r="B2842" i="18"/>
  <c r="B2841" i="18"/>
  <c r="M2840" i="18" a="1"/>
  <c r="M2840" i="18" s="1"/>
  <c r="B2840" i="18"/>
  <c r="M2839" i="18" a="1"/>
  <c r="M2839" i="18" s="1"/>
  <c r="B2839" i="18"/>
  <c r="B2838" i="18"/>
  <c r="M2837" i="18" a="1"/>
  <c r="M2837" i="18" s="1"/>
  <c r="B2837" i="18"/>
  <c r="B2836" i="18"/>
  <c r="M2835" i="18" a="1"/>
  <c r="M2835" i="18" s="1"/>
  <c r="B2835" i="18"/>
  <c r="B2834" i="18"/>
  <c r="B2833" i="18"/>
  <c r="B2832" i="18"/>
  <c r="B2831" i="18"/>
  <c r="B2830" i="18"/>
  <c r="B2829" i="18"/>
  <c r="B2828" i="18"/>
  <c r="M2827" i="18" a="1"/>
  <c r="M2827" i="18" s="1"/>
  <c r="B2827" i="18"/>
  <c r="M2826" i="18" a="1"/>
  <c r="M2826" i="18" s="1"/>
  <c r="B2826" i="18"/>
  <c r="B2825" i="18"/>
  <c r="B2824" i="18"/>
  <c r="M2823" i="18" a="1"/>
  <c r="M2823" i="18" s="1"/>
  <c r="B2823" i="18"/>
  <c r="B2822" i="18"/>
  <c r="B2821" i="18"/>
  <c r="B2820" i="18"/>
  <c r="B2819" i="18"/>
  <c r="B2818" i="18"/>
  <c r="M2817" i="18" a="1"/>
  <c r="M2817" i="18" s="1"/>
  <c r="B2817" i="18"/>
  <c r="B2816" i="18"/>
  <c r="M2815" i="18" a="1"/>
  <c r="M2815" i="18" s="1"/>
  <c r="B2815" i="18"/>
  <c r="M2814" i="18" a="1"/>
  <c r="M2814" i="18" s="1"/>
  <c r="B2814" i="18"/>
  <c r="B2813" i="18"/>
  <c r="B2812" i="18"/>
  <c r="M2811" i="18" a="1"/>
  <c r="M2811" i="18" s="1"/>
  <c r="B2811" i="18"/>
  <c r="B2810" i="18"/>
  <c r="B2809" i="18"/>
  <c r="B2808" i="18"/>
  <c r="M2807" i="18" a="1"/>
  <c r="M2807" i="18" s="1"/>
  <c r="B2807" i="18"/>
  <c r="B2806" i="18"/>
  <c r="B2805" i="18"/>
  <c r="M2804" i="18" a="1"/>
  <c r="M2804" i="18" s="1"/>
  <c r="B2804" i="18"/>
  <c r="B2803" i="18"/>
  <c r="B2802" i="18"/>
  <c r="B2801" i="18"/>
  <c r="M2800" i="18" a="1"/>
  <c r="M2800" i="18" s="1"/>
  <c r="B2800" i="18"/>
  <c r="B2799" i="18"/>
  <c r="B2798" i="18"/>
  <c r="B2797" i="18"/>
  <c r="B2796" i="18"/>
  <c r="B2795" i="18"/>
  <c r="B2794" i="18"/>
  <c r="M2793" i="18" a="1"/>
  <c r="M2793" i="18" s="1"/>
  <c r="B2793" i="18"/>
  <c r="B2792" i="18"/>
  <c r="M2791" i="18" a="1"/>
  <c r="M2791" i="18" s="1"/>
  <c r="B2791" i="18"/>
  <c r="B2790" i="18"/>
  <c r="M2789" i="18" a="1"/>
  <c r="M2789" i="18" s="1"/>
  <c r="B2789" i="18"/>
  <c r="B2788" i="18"/>
  <c r="M2787" i="18" a="1"/>
  <c r="M2787" i="18" s="1"/>
  <c r="B2787" i="18"/>
  <c r="B2786" i="18"/>
  <c r="B2785" i="18"/>
  <c r="B2784" i="18"/>
  <c r="M2783" i="18" a="1"/>
  <c r="M2783" i="18" s="1"/>
  <c r="B2783" i="18"/>
  <c r="B2782" i="18"/>
  <c r="B2781" i="18"/>
  <c r="M2780" i="18" a="1"/>
  <c r="M2780" i="18" s="1"/>
  <c r="B2780" i="18"/>
  <c r="M2779" i="18" a="1"/>
  <c r="M2779" i="18" s="1"/>
  <c r="B2779" i="18"/>
  <c r="B2778" i="18"/>
  <c r="B2777" i="18"/>
  <c r="B2776" i="18"/>
  <c r="B2775" i="18"/>
  <c r="B2774" i="18"/>
  <c r="B2773" i="18"/>
  <c r="B2772" i="18"/>
  <c r="B2771" i="18"/>
  <c r="B2770" i="18"/>
  <c r="B2769" i="18"/>
  <c r="B2768" i="18"/>
  <c r="B2767" i="18"/>
  <c r="B2766" i="18"/>
  <c r="B2765" i="18"/>
  <c r="B2764" i="18"/>
  <c r="B2763" i="18"/>
  <c r="B2762" i="18"/>
  <c r="B2761" i="18"/>
  <c r="M2760" i="18" a="1"/>
  <c r="M2760" i="18" s="1"/>
  <c r="B2760" i="18"/>
  <c r="B2759" i="18"/>
  <c r="M2758" i="18" a="1"/>
  <c r="M2758" i="18" s="1"/>
  <c r="B2758" i="18"/>
  <c r="M2757" i="18" a="1"/>
  <c r="M2757" i="18" s="1"/>
  <c r="B2757" i="18"/>
  <c r="B2756" i="18"/>
  <c r="M2755" i="18" a="1"/>
  <c r="M2755" i="18" s="1"/>
  <c r="B2755" i="18"/>
  <c r="B2754" i="18"/>
  <c r="B2753" i="18"/>
  <c r="B2752" i="18"/>
  <c r="B2751" i="18"/>
  <c r="B2750" i="18"/>
  <c r="B2749" i="18"/>
  <c r="B2748" i="18"/>
  <c r="B2747" i="18"/>
  <c r="M2746" i="18" a="1"/>
  <c r="M2746" i="18" s="1"/>
  <c r="B2746" i="18"/>
  <c r="B2745" i="18"/>
  <c r="B2744" i="18"/>
  <c r="M2743" i="18" a="1"/>
  <c r="M2743" i="18" s="1"/>
  <c r="B2743" i="18"/>
  <c r="B2742" i="18"/>
  <c r="B2741" i="18"/>
  <c r="M2740" i="18" a="1"/>
  <c r="M2740" i="18" s="1"/>
  <c r="B2740" i="18"/>
  <c r="B2739" i="18"/>
  <c r="M2738" i="18" a="1"/>
  <c r="M2738" i="18" s="1"/>
  <c r="B2738" i="18"/>
  <c r="B2737" i="18"/>
  <c r="B2736" i="18"/>
  <c r="B2735" i="18"/>
  <c r="B2734" i="18"/>
  <c r="M2733" i="18" a="1"/>
  <c r="M2733" i="18" s="1"/>
  <c r="B2733" i="18"/>
  <c r="M2732" i="18" a="1"/>
  <c r="M2732" i="18" s="1"/>
  <c r="B2732" i="18"/>
  <c r="M2731" i="18" a="1"/>
  <c r="M2731" i="18" s="1"/>
  <c r="B2731" i="18"/>
  <c r="B2730" i="18"/>
  <c r="B2729" i="18"/>
  <c r="B2728" i="18"/>
  <c r="B2727" i="18"/>
  <c r="B2726" i="18"/>
  <c r="B2725" i="18"/>
  <c r="B2724" i="18"/>
  <c r="B2723" i="18"/>
  <c r="M2722" i="18" a="1"/>
  <c r="M2722" i="18" s="1"/>
  <c r="B2722" i="18"/>
  <c r="B2721" i="18"/>
  <c r="B2720" i="18"/>
  <c r="M2719" i="18" a="1"/>
  <c r="M2719" i="18" s="1"/>
  <c r="B2719" i="18"/>
  <c r="B2718" i="18"/>
  <c r="M2717" i="18" a="1"/>
  <c r="M2717" i="18" s="1"/>
  <c r="B2717" i="18"/>
  <c r="M2716" i="18" a="1"/>
  <c r="M2716" i="18" s="1"/>
  <c r="B2716" i="18"/>
  <c r="B2715" i="18"/>
  <c r="B2714" i="18"/>
  <c r="B2713" i="18"/>
  <c r="M2712" i="18" a="1"/>
  <c r="M2712" i="18" s="1"/>
  <c r="B2712" i="18"/>
  <c r="B2711" i="18"/>
  <c r="M2710" i="18" a="1"/>
  <c r="M2710" i="18" s="1"/>
  <c r="B2710" i="18"/>
  <c r="M2709" i="18" a="1"/>
  <c r="M2709" i="18" s="1"/>
  <c r="B2709" i="18"/>
  <c r="M2708" i="18" a="1"/>
  <c r="M2708" i="18" s="1"/>
  <c r="B2708" i="18"/>
  <c r="B2707" i="18"/>
  <c r="B2706" i="18"/>
  <c r="B2705" i="18"/>
  <c r="B2704" i="18"/>
  <c r="B2703" i="18"/>
  <c r="B2702" i="18"/>
  <c r="B2701" i="18"/>
  <c r="B2700" i="18"/>
  <c r="B2699" i="18"/>
  <c r="B2698" i="18"/>
  <c r="M2697" i="18" a="1"/>
  <c r="M2697" i="18" s="1"/>
  <c r="B2697" i="18"/>
  <c r="M2696" i="18" a="1"/>
  <c r="M2696" i="18" s="1"/>
  <c r="B2696" i="18"/>
  <c r="B2695" i="18"/>
  <c r="B2694" i="18"/>
  <c r="M2693" i="18" a="1"/>
  <c r="M2693" i="18" s="1"/>
  <c r="B2693" i="18"/>
  <c r="B2692" i="18"/>
  <c r="B2691" i="18"/>
  <c r="M2690" i="18" a="1"/>
  <c r="M2690" i="18" s="1"/>
  <c r="B2690" i="18"/>
  <c r="M2689" i="18" a="1"/>
  <c r="M2689" i="18" s="1"/>
  <c r="B2689" i="18"/>
  <c r="B2688" i="18"/>
  <c r="B2687" i="18"/>
  <c r="B2686" i="18"/>
  <c r="B2685" i="18"/>
  <c r="B2684" i="18"/>
  <c r="B2683" i="18"/>
  <c r="B2682" i="18"/>
  <c r="M2681" i="18" a="1"/>
  <c r="M2681" i="18" s="1"/>
  <c r="B2681" i="18"/>
  <c r="B2680" i="18"/>
  <c r="B2679" i="18"/>
  <c r="M2678" i="18" a="1"/>
  <c r="M2678" i="18" s="1"/>
  <c r="B2678" i="18"/>
  <c r="B2677" i="18"/>
  <c r="B2676" i="18"/>
  <c r="B2675" i="18"/>
  <c r="M2674" i="18" a="1"/>
  <c r="M2674" i="18" s="1"/>
  <c r="B2674" i="18"/>
  <c r="M2673" i="18" a="1"/>
  <c r="M2673" i="18" s="1"/>
  <c r="B2673" i="18"/>
  <c r="B2672" i="18"/>
  <c r="B2671" i="18"/>
  <c r="M2670" i="18" a="1"/>
  <c r="M2670" i="18" s="1"/>
  <c r="B2670" i="18"/>
  <c r="B2669" i="18"/>
  <c r="M2668" i="18" a="1"/>
  <c r="M2668" i="18" s="1"/>
  <c r="B2668" i="18"/>
  <c r="M2667" i="18" a="1"/>
  <c r="M2667" i="18" s="1"/>
  <c r="B2667" i="18"/>
  <c r="B2666" i="18"/>
  <c r="B2665" i="18"/>
  <c r="M2664" i="18" a="1"/>
  <c r="M2664" i="18" s="1"/>
  <c r="B2664" i="18"/>
  <c r="M2663" i="18" a="1"/>
  <c r="M2663" i="18" s="1"/>
  <c r="B2663" i="18"/>
  <c r="B2662" i="18"/>
  <c r="B2661" i="18"/>
  <c r="M2660" i="18" a="1"/>
  <c r="M2660" i="18" s="1"/>
  <c r="B2660" i="18"/>
  <c r="B2659" i="18"/>
  <c r="B2658" i="18"/>
  <c r="B2657" i="18"/>
  <c r="B2656" i="18"/>
  <c r="B2655" i="18"/>
  <c r="B2654" i="18"/>
  <c r="B2653" i="18"/>
  <c r="M2652" i="18" a="1"/>
  <c r="M2652" i="18" s="1"/>
  <c r="B2652" i="18"/>
  <c r="M2651" i="18" a="1"/>
  <c r="M2651" i="18" s="1"/>
  <c r="B2651" i="18"/>
  <c r="B2650" i="18"/>
  <c r="B2649" i="18"/>
  <c r="B2648" i="18"/>
  <c r="B2647" i="18"/>
  <c r="M2646" i="18" a="1"/>
  <c r="M2646" i="18" s="1"/>
  <c r="B2646" i="18"/>
  <c r="B2645" i="18"/>
  <c r="B2644" i="18"/>
  <c r="M2643" i="18" a="1"/>
  <c r="M2643" i="18" s="1"/>
  <c r="B2643" i="18"/>
  <c r="B2642" i="18"/>
  <c r="B2641" i="18"/>
  <c r="B2640" i="18"/>
  <c r="B2639" i="18"/>
  <c r="B2638" i="18"/>
  <c r="M2637" i="18" a="1"/>
  <c r="M2637" i="18" s="1"/>
  <c r="B2637" i="18"/>
  <c r="M2636" i="18" a="1"/>
  <c r="M2636" i="18" s="1"/>
  <c r="B2636" i="18"/>
  <c r="B2635" i="18"/>
  <c r="M2634" i="18" a="1"/>
  <c r="M2634" i="18" s="1"/>
  <c r="B2634" i="18"/>
  <c r="B2633" i="18"/>
  <c r="M2632" i="18" a="1"/>
  <c r="M2632" i="18" s="1"/>
  <c r="B2632" i="18"/>
  <c r="B2631" i="18"/>
  <c r="B2630" i="18"/>
  <c r="M2629" i="18" a="1"/>
  <c r="M2629" i="18" s="1"/>
  <c r="B2629" i="18"/>
  <c r="B2628" i="18"/>
  <c r="B2627" i="18"/>
  <c r="B2626" i="18"/>
  <c r="M2625" i="18" a="1"/>
  <c r="M2625" i="18" s="1"/>
  <c r="B2625" i="18"/>
  <c r="B2624" i="18"/>
  <c r="B2623" i="18"/>
  <c r="B2622" i="18"/>
  <c r="B2621" i="18"/>
  <c r="B2620" i="18"/>
  <c r="B2619" i="18"/>
  <c r="B2618" i="18"/>
  <c r="M2617" i="18" a="1"/>
  <c r="M2617" i="18" s="1"/>
  <c r="B2617" i="18"/>
  <c r="B2616" i="18"/>
  <c r="B2615" i="18"/>
  <c r="B2614" i="18"/>
  <c r="M2613" i="18" a="1"/>
  <c r="M2613" i="18" s="1"/>
  <c r="B2613" i="18"/>
  <c r="M2612" i="18" a="1"/>
  <c r="M2612" i="18" s="1"/>
  <c r="B2612" i="18"/>
  <c r="B2611" i="18"/>
  <c r="B2610" i="18"/>
  <c r="B2609" i="18"/>
  <c r="B2608" i="18"/>
  <c r="B2607" i="18"/>
  <c r="M2606" i="18" a="1"/>
  <c r="M2606" i="18" s="1"/>
  <c r="B2606" i="18"/>
  <c r="M2605" i="18" a="1"/>
  <c r="M2605" i="18" s="1"/>
  <c r="B2605" i="18"/>
  <c r="B2604" i="18"/>
  <c r="B2603" i="18"/>
  <c r="B2602" i="18"/>
  <c r="B2601" i="18"/>
  <c r="B2600" i="18"/>
  <c r="B2599" i="18"/>
  <c r="B2598" i="18"/>
  <c r="B2597" i="18"/>
  <c r="M2596" i="18" a="1"/>
  <c r="M2596" i="18" s="1"/>
  <c r="B2596" i="18"/>
  <c r="B2595" i="18"/>
  <c r="B2594" i="18"/>
  <c r="B2593" i="18"/>
  <c r="B2592" i="18"/>
  <c r="M2591" i="18" a="1"/>
  <c r="M2591" i="18" s="1"/>
  <c r="B2591" i="18"/>
  <c r="B2590" i="18"/>
  <c r="M2589" i="18" a="1"/>
  <c r="M2589" i="18" s="1"/>
  <c r="B2589" i="18"/>
  <c r="B2588" i="18"/>
  <c r="B2587" i="18"/>
  <c r="B2586" i="18"/>
  <c r="B2585" i="18"/>
  <c r="B2584" i="18"/>
  <c r="B2583" i="18"/>
  <c r="M2582" i="18" a="1"/>
  <c r="M2582" i="18" s="1"/>
  <c r="B2582" i="18"/>
  <c r="B2581" i="18"/>
  <c r="B2580" i="18"/>
  <c r="B2579" i="18"/>
  <c r="B2578" i="18"/>
  <c r="B2577" i="18"/>
  <c r="B2576" i="18"/>
  <c r="B2575" i="18"/>
  <c r="B2574" i="18"/>
  <c r="B2573" i="18"/>
  <c r="B2572" i="18"/>
  <c r="B2571" i="18"/>
  <c r="M2570" i="18" a="1"/>
  <c r="M2570" i="18" s="1"/>
  <c r="B2570" i="18"/>
  <c r="M2569" i="18" a="1"/>
  <c r="M2569" i="18" s="1"/>
  <c r="B2569" i="18"/>
  <c r="B2568" i="18"/>
  <c r="B2567" i="18"/>
  <c r="B2566" i="18"/>
  <c r="B2565" i="18"/>
  <c r="M2564" i="18" a="1"/>
  <c r="M2564" i="18" s="1"/>
  <c r="B2564" i="18"/>
  <c r="B2563" i="18"/>
  <c r="B2562" i="18"/>
  <c r="M2561" i="18" a="1"/>
  <c r="M2561" i="18" s="1"/>
  <c r="B2561" i="18"/>
  <c r="B2560" i="18"/>
  <c r="B2559" i="18"/>
  <c r="M2558" i="18" a="1"/>
  <c r="M2558" i="18" s="1"/>
  <c r="B2558" i="18"/>
  <c r="B2557" i="18"/>
  <c r="B2556" i="18"/>
  <c r="M2555" i="18" a="1"/>
  <c r="M2555" i="18" s="1"/>
  <c r="B2555" i="18"/>
  <c r="M2554" i="18" a="1"/>
  <c r="M2554" i="18" s="1"/>
  <c r="B2554" i="18"/>
  <c r="B2553" i="18"/>
  <c r="B2552" i="18"/>
  <c r="B2551" i="18"/>
  <c r="B2550" i="18"/>
  <c r="B2549" i="18"/>
  <c r="M2548" i="18" a="1"/>
  <c r="M2548" i="18" s="1"/>
  <c r="B2548" i="18"/>
  <c r="B2547" i="18"/>
  <c r="B2546" i="18"/>
  <c r="B2545" i="18"/>
  <c r="B2544" i="18"/>
  <c r="B2543" i="18"/>
  <c r="B2542" i="18"/>
  <c r="B2541" i="18"/>
  <c r="B2540" i="18"/>
  <c r="B2539" i="18"/>
  <c r="M2538" i="18" a="1"/>
  <c r="M2538" i="18" s="1"/>
  <c r="B2538" i="18"/>
  <c r="B2537" i="18"/>
  <c r="B2536" i="18"/>
  <c r="B2535" i="18"/>
  <c r="B2534" i="18"/>
  <c r="B2533" i="18"/>
  <c r="M2532" i="18" a="1"/>
  <c r="M2532" i="18" s="1"/>
  <c r="B2532" i="18"/>
  <c r="B2531" i="18"/>
  <c r="M2530" i="18" a="1"/>
  <c r="M2530" i="18" s="1"/>
  <c r="B2530" i="18"/>
  <c r="M2529" i="18" a="1"/>
  <c r="M2529" i="18" s="1"/>
  <c r="B2529" i="18"/>
  <c r="B2528" i="18"/>
  <c r="B2527" i="18"/>
  <c r="B2526" i="18"/>
  <c r="B2525" i="18"/>
  <c r="M2524" i="18" a="1"/>
  <c r="M2524" i="18" s="1"/>
  <c r="B2524" i="18"/>
  <c r="B2523" i="18"/>
  <c r="B2522" i="18"/>
  <c r="B2521" i="18"/>
  <c r="B2520" i="18"/>
  <c r="B2519" i="18"/>
  <c r="B2518" i="18"/>
  <c r="B2517" i="18"/>
  <c r="M2516" i="18" a="1"/>
  <c r="M2516" i="18" s="1"/>
  <c r="B2516" i="18"/>
  <c r="B2515" i="18"/>
  <c r="B2514" i="18"/>
  <c r="M2513" i="18" a="1"/>
  <c r="M2513" i="18" s="1"/>
  <c r="B2513" i="18"/>
  <c r="B2512" i="18"/>
  <c r="B2511" i="18"/>
  <c r="B2510" i="18"/>
  <c r="M2509" i="18" a="1"/>
  <c r="M2509" i="18" s="1"/>
  <c r="B2509" i="18"/>
  <c r="M2508" i="18" a="1"/>
  <c r="M2508" i="18" s="1"/>
  <c r="B2508" i="18"/>
  <c r="M2507" i="18" a="1"/>
  <c r="M2507" i="18" s="1"/>
  <c r="B2507" i="18"/>
  <c r="B2506" i="18"/>
  <c r="M2505" i="18" a="1"/>
  <c r="M2505" i="18" s="1"/>
  <c r="B2505" i="18"/>
  <c r="B2504" i="18"/>
  <c r="M2503" i="18" a="1"/>
  <c r="M2503" i="18" s="1"/>
  <c r="B2503" i="18"/>
  <c r="B2502" i="18"/>
  <c r="B2501" i="18"/>
  <c r="B2500" i="18"/>
  <c r="B2499" i="18"/>
  <c r="B2498" i="18"/>
  <c r="B2497" i="18"/>
  <c r="M2496" i="18" a="1"/>
  <c r="M2496" i="18" s="1"/>
  <c r="B2496" i="18"/>
  <c r="B2495" i="18"/>
  <c r="M2494" i="18" a="1"/>
  <c r="M2494" i="18" s="1"/>
  <c r="B2494" i="18"/>
  <c r="B2493" i="18"/>
  <c r="M2492" i="18" a="1"/>
  <c r="M2492" i="18" s="1"/>
  <c r="B2492" i="18"/>
  <c r="M2491" i="18" a="1"/>
  <c r="M2491" i="18" s="1"/>
  <c r="B2491" i="18"/>
  <c r="B2490" i="18"/>
  <c r="M2489" i="18" a="1"/>
  <c r="M2489" i="18" s="1"/>
  <c r="B2489" i="18"/>
  <c r="B2488" i="18"/>
  <c r="B2487" i="18"/>
  <c r="B2486" i="18"/>
  <c r="B2485" i="18"/>
  <c r="M2484" i="18" a="1"/>
  <c r="M2484" i="18" s="1"/>
  <c r="B2484" i="18"/>
  <c r="B2483" i="18"/>
  <c r="B2482" i="18"/>
  <c r="B2481" i="18"/>
  <c r="M2480" i="18" a="1"/>
  <c r="M2480" i="18" s="1"/>
  <c r="B2480" i="18"/>
  <c r="B2479" i="18"/>
  <c r="B2478" i="18"/>
  <c r="B2477" i="18"/>
  <c r="B2476" i="18"/>
  <c r="B2475" i="18"/>
  <c r="B2474" i="18"/>
  <c r="B2473" i="18"/>
  <c r="B2472" i="18"/>
  <c r="M2471" i="18" a="1"/>
  <c r="M2471" i="18" s="1"/>
  <c r="B2471" i="18"/>
  <c r="B2470" i="18"/>
  <c r="M2469" i="18" a="1"/>
  <c r="M2469" i="18" s="1"/>
  <c r="B2469" i="18"/>
  <c r="B2468" i="18"/>
  <c r="B2467" i="18"/>
  <c r="M2466" i="18" a="1"/>
  <c r="M2466" i="18" s="1"/>
  <c r="B2466" i="18"/>
  <c r="B2465" i="18"/>
  <c r="B2464" i="18"/>
  <c r="B2463" i="18"/>
  <c r="M2462" i="18" a="1"/>
  <c r="M2462" i="18" s="1"/>
  <c r="B2462" i="18"/>
  <c r="B2461" i="18"/>
  <c r="B2460" i="18"/>
  <c r="B2459" i="18"/>
  <c r="B2458" i="18"/>
  <c r="M2457" i="18" a="1"/>
  <c r="M2457" i="18" s="1"/>
  <c r="B2457" i="18"/>
  <c r="B2456" i="18"/>
  <c r="B2455" i="18"/>
  <c r="B2454" i="18"/>
  <c r="M2453" i="18" a="1"/>
  <c r="M2453" i="18" s="1"/>
  <c r="B2453" i="18"/>
  <c r="B2452" i="18"/>
  <c r="B2451" i="18"/>
  <c r="B2450" i="18"/>
  <c r="B2449" i="18"/>
  <c r="B2448" i="18"/>
  <c r="M2447" i="18" a="1"/>
  <c r="M2447" i="18" s="1"/>
  <c r="B2447" i="18"/>
  <c r="M2446" i="18" a="1"/>
  <c r="M2446" i="18" s="1"/>
  <c r="B2446" i="18"/>
  <c r="B2445" i="18"/>
  <c r="M2444" i="18" a="1"/>
  <c r="M2444" i="18" s="1"/>
  <c r="B2444" i="18"/>
  <c r="M2443" i="18" a="1"/>
  <c r="M2443" i="18" s="1"/>
  <c r="B2443" i="18"/>
  <c r="B2442" i="18"/>
  <c r="M2441" i="18" a="1"/>
  <c r="M2441" i="18" s="1"/>
  <c r="B2441" i="18"/>
  <c r="M2440" i="18" a="1"/>
  <c r="M2440" i="18" s="1"/>
  <c r="B2440" i="18"/>
  <c r="B2439" i="18"/>
  <c r="B2438" i="18"/>
  <c r="M2437" i="18" a="1"/>
  <c r="M2437" i="18" s="1"/>
  <c r="B2437" i="18"/>
  <c r="M2436" i="18" a="1"/>
  <c r="M2436" i="18" s="1"/>
  <c r="B2436" i="18"/>
  <c r="B2435" i="18"/>
  <c r="M2434" i="18" a="1"/>
  <c r="M2434" i="18" s="1"/>
  <c r="B2434" i="18"/>
  <c r="B2433" i="18"/>
  <c r="M2432" i="18" a="1"/>
  <c r="M2432" i="18" s="1"/>
  <c r="B2432" i="18"/>
  <c r="B2431" i="18"/>
  <c r="M2430" i="18" a="1"/>
  <c r="M2430" i="18" s="1"/>
  <c r="B2430" i="18"/>
  <c r="M2429" i="18" a="1"/>
  <c r="M2429" i="18" s="1"/>
  <c r="B2429" i="18"/>
  <c r="B2428" i="18"/>
  <c r="M2427" i="18" a="1"/>
  <c r="M2427" i="18" s="1"/>
  <c r="B2427" i="18"/>
  <c r="B2426" i="18"/>
  <c r="B2425" i="18"/>
  <c r="B2424" i="18"/>
  <c r="M2423" i="18" a="1"/>
  <c r="M2423" i="18" s="1"/>
  <c r="B2423" i="18"/>
  <c r="M2422" i="18" a="1"/>
  <c r="M2422" i="18" s="1"/>
  <c r="B2422" i="18"/>
  <c r="B2421" i="18"/>
  <c r="B2420" i="18"/>
  <c r="B2419" i="18"/>
  <c r="M2418" i="18" a="1"/>
  <c r="M2418" i="18" s="1"/>
  <c r="B2418" i="18"/>
  <c r="B2417" i="18"/>
  <c r="B2416" i="18"/>
  <c r="B2415" i="18"/>
  <c r="M2414" i="18" a="1"/>
  <c r="M2414" i="18" s="1"/>
  <c r="B2414" i="18"/>
  <c r="B2413" i="18"/>
  <c r="B2412" i="18"/>
  <c r="B2411" i="18"/>
  <c r="B2410" i="18"/>
  <c r="B2409" i="18"/>
  <c r="B2408" i="18"/>
  <c r="B2407" i="18"/>
  <c r="B2406" i="18"/>
  <c r="B2405" i="18"/>
  <c r="M2404" i="18" a="1"/>
  <c r="M2404" i="18" s="1"/>
  <c r="B2404" i="18"/>
  <c r="B2403" i="18"/>
  <c r="B2402" i="18"/>
  <c r="B2401" i="18"/>
  <c r="B2400" i="18"/>
  <c r="B2399" i="18"/>
  <c r="B2398" i="18"/>
  <c r="B2397" i="18"/>
  <c r="B2396" i="18"/>
  <c r="M2395" i="18" a="1"/>
  <c r="M2395" i="18" s="1"/>
  <c r="B2395" i="18"/>
  <c r="M2394" i="18" a="1"/>
  <c r="M2394" i="18" s="1"/>
  <c r="B2394" i="18"/>
  <c r="B2393" i="18"/>
  <c r="B2392" i="18"/>
  <c r="B2391" i="18"/>
  <c r="B2390" i="18"/>
  <c r="B2389" i="18"/>
  <c r="M2388" i="18" a="1"/>
  <c r="M2388" i="18" s="1"/>
  <c r="B2388" i="18"/>
  <c r="B2387" i="18"/>
  <c r="B2386" i="18"/>
  <c r="B2385" i="18"/>
  <c r="B2384" i="18"/>
  <c r="M2383" i="18" a="1"/>
  <c r="M2383" i="18" s="1"/>
  <c r="B2383" i="18"/>
  <c r="B2382" i="18"/>
  <c r="M2381" i="18" a="1"/>
  <c r="M2381" i="18" s="1"/>
  <c r="B2381" i="18"/>
  <c r="B2380" i="18"/>
  <c r="B2379" i="18"/>
  <c r="B2378" i="18"/>
  <c r="B2377" i="18"/>
  <c r="B2376" i="18"/>
  <c r="M2375" i="18" a="1"/>
  <c r="M2375" i="18" s="1"/>
  <c r="B2375" i="18"/>
  <c r="B2374" i="18"/>
  <c r="B2373" i="18"/>
  <c r="B2372" i="18"/>
  <c r="B2371" i="18"/>
  <c r="M2370" i="18" a="1"/>
  <c r="M2370" i="18" s="1"/>
  <c r="B2370" i="18"/>
  <c r="B2369" i="18"/>
  <c r="B2368" i="18"/>
  <c r="B2367" i="18"/>
  <c r="B2366" i="18"/>
  <c r="B2365" i="18"/>
  <c r="B2364" i="18"/>
  <c r="B2363" i="18"/>
  <c r="M2362" i="18" a="1"/>
  <c r="M2362" i="18" s="1"/>
  <c r="B2362" i="18"/>
  <c r="M2361" i="18" a="1"/>
  <c r="M2361" i="18" s="1"/>
  <c r="B2361" i="18"/>
  <c r="B2360" i="18"/>
  <c r="B2359" i="18"/>
  <c r="B2358" i="18"/>
  <c r="B2357" i="18"/>
  <c r="B2356" i="18"/>
  <c r="M2355" i="18" a="1"/>
  <c r="M2355" i="18" s="1"/>
  <c r="B2355" i="18"/>
  <c r="M2354" i="18" a="1"/>
  <c r="M2354" i="18" s="1"/>
  <c r="B2354" i="18"/>
  <c r="M2353" i="18" a="1"/>
  <c r="M2353" i="18" s="1"/>
  <c r="B2353" i="18"/>
  <c r="B2352" i="18"/>
  <c r="B2351" i="18"/>
  <c r="B2350" i="18"/>
  <c r="B2349" i="18"/>
  <c r="B2348" i="18"/>
  <c r="M2347" i="18" a="1"/>
  <c r="M2347" i="18" s="1"/>
  <c r="B2347" i="18"/>
  <c r="B2346" i="18"/>
  <c r="B2345" i="18"/>
  <c r="M2344" i="18" a="1"/>
  <c r="M2344" i="18" s="1"/>
  <c r="B2344" i="18"/>
  <c r="B2343" i="18"/>
  <c r="B2342" i="18"/>
  <c r="B2341" i="18"/>
  <c r="M2340" i="18" a="1"/>
  <c r="M2340" i="18" s="1"/>
  <c r="B2340" i="18"/>
  <c r="B2339" i="18"/>
  <c r="B2338" i="18"/>
  <c r="B2337" i="18"/>
  <c r="M2336" i="18" a="1"/>
  <c r="M2336" i="18" s="1"/>
  <c r="B2336" i="18"/>
  <c r="B2335" i="18"/>
  <c r="B2334" i="18"/>
  <c r="B2333" i="18"/>
  <c r="B2332" i="18"/>
  <c r="M2331" i="18" a="1"/>
  <c r="M2331" i="18" s="1"/>
  <c r="B2331" i="18"/>
  <c r="B2330" i="18"/>
  <c r="M2329" i="18" a="1"/>
  <c r="M2329" i="18" s="1"/>
  <c r="B2329" i="18"/>
  <c r="B2328" i="18"/>
  <c r="M2327" i="18" a="1"/>
  <c r="M2327" i="18" s="1"/>
  <c r="B2327" i="18"/>
  <c r="M2326" i="18" a="1"/>
  <c r="M2326" i="18" s="1"/>
  <c r="B2326" i="18"/>
  <c r="B2325" i="18"/>
  <c r="M2324" i="18" a="1"/>
  <c r="M2324" i="18" s="1"/>
  <c r="B2324" i="18"/>
  <c r="B2323" i="18"/>
  <c r="M2322" i="18" a="1"/>
  <c r="M2322" i="18" s="1"/>
  <c r="B2322" i="18"/>
  <c r="B2321" i="18"/>
  <c r="B2320" i="18"/>
  <c r="B2319" i="18"/>
  <c r="B2318" i="18"/>
  <c r="B2317" i="18"/>
  <c r="B2316" i="18"/>
  <c r="B2315" i="18"/>
  <c r="M2314" i="18" a="1"/>
  <c r="M2314" i="18" s="1"/>
  <c r="B2314" i="18"/>
  <c r="M2313" i="18" a="1"/>
  <c r="M2313" i="18" s="1"/>
  <c r="B2313" i="18"/>
  <c r="B2312" i="18"/>
  <c r="M2311" i="18" a="1"/>
  <c r="M2311" i="18" s="1"/>
  <c r="B2311" i="18"/>
  <c r="M2310" i="18" a="1"/>
  <c r="M2310" i="18" s="1"/>
  <c r="B2310" i="18"/>
  <c r="B2309" i="18"/>
  <c r="M2308" i="18" a="1"/>
  <c r="M2308" i="18" s="1"/>
  <c r="B2308" i="18"/>
  <c r="M2307" i="18" a="1"/>
  <c r="M2307" i="18" s="1"/>
  <c r="B2307" i="18"/>
  <c r="B2306" i="18"/>
  <c r="B2305" i="18"/>
  <c r="B2304" i="18"/>
  <c r="M2303" i="18" a="1"/>
  <c r="M2303" i="18" s="1"/>
  <c r="B2303" i="18"/>
  <c r="B2302" i="18"/>
  <c r="B2301" i="18"/>
  <c r="B2300" i="18"/>
  <c r="B2299" i="18"/>
  <c r="M2298" i="18" a="1"/>
  <c r="M2298" i="18" s="1"/>
  <c r="B2298" i="18"/>
  <c r="B2297" i="18"/>
  <c r="M2296" i="18" a="1"/>
  <c r="M2296" i="18" s="1"/>
  <c r="B2296" i="18"/>
  <c r="B2295" i="18"/>
  <c r="B2294" i="18"/>
  <c r="B2293" i="18"/>
  <c r="M2292" i="18" a="1"/>
  <c r="M2292" i="18" s="1"/>
  <c r="B2292" i="18"/>
  <c r="B2291" i="18"/>
  <c r="B2290" i="18"/>
  <c r="M2289" i="18" a="1"/>
  <c r="M2289" i="18" s="1"/>
  <c r="B2289" i="18"/>
  <c r="M2288" i="18" a="1"/>
  <c r="M2288" i="18" s="1"/>
  <c r="B2288" i="18"/>
  <c r="B2287" i="18"/>
  <c r="M2286" i="18" a="1"/>
  <c r="M2286" i="18" s="1"/>
  <c r="B2286" i="18"/>
  <c r="B2285" i="18"/>
  <c r="B2284" i="18"/>
  <c r="B2283" i="18"/>
  <c r="B2282" i="18"/>
  <c r="B2281" i="18"/>
  <c r="M2280" i="18" a="1"/>
  <c r="M2280" i="18" s="1"/>
  <c r="B2280" i="18"/>
  <c r="B2279" i="18"/>
  <c r="B2278" i="18"/>
  <c r="M2277" i="18" a="1"/>
  <c r="M2277" i="18" s="1"/>
  <c r="B2277" i="18"/>
  <c r="M2276" i="18" a="1"/>
  <c r="M2276" i="18" s="1"/>
  <c r="B2276" i="18"/>
  <c r="B2275" i="18"/>
  <c r="B2274" i="18"/>
  <c r="B2273" i="18"/>
  <c r="M2272" i="18" a="1"/>
  <c r="M2272" i="18" s="1"/>
  <c r="B2272" i="18"/>
  <c r="M2271" i="18" a="1"/>
  <c r="M2271" i="18" s="1"/>
  <c r="B2271" i="18"/>
  <c r="M2270" i="18" a="1"/>
  <c r="M2270" i="18" s="1"/>
  <c r="B2270" i="18"/>
  <c r="M2269" i="18" a="1"/>
  <c r="M2269" i="18" s="1"/>
  <c r="B2269" i="18"/>
  <c r="B2268" i="18"/>
  <c r="M2267" i="18" a="1"/>
  <c r="M2267" i="18" s="1"/>
  <c r="B2267" i="18"/>
  <c r="M2266" i="18" a="1"/>
  <c r="M2266" i="18" s="1"/>
  <c r="B2266" i="18"/>
  <c r="B2265" i="18"/>
  <c r="B2264" i="18"/>
  <c r="B2263" i="18"/>
  <c r="M2262" i="18" a="1"/>
  <c r="M2262" i="18" s="1"/>
  <c r="B2262" i="18"/>
  <c r="B2261" i="18"/>
  <c r="M2260" i="18" a="1"/>
  <c r="M2260" i="18" s="1"/>
  <c r="B2260" i="18"/>
  <c r="B2259" i="18"/>
  <c r="M2258" i="18" a="1"/>
  <c r="M2258" i="18" s="1"/>
  <c r="B2258" i="18"/>
  <c r="M2257" i="18" a="1"/>
  <c r="M2257" i="18" s="1"/>
  <c r="B2257" i="18"/>
  <c r="B2256" i="18"/>
  <c r="M2255" i="18" a="1"/>
  <c r="M2255" i="18" s="1"/>
  <c r="B2255" i="18"/>
  <c r="B2254" i="18"/>
  <c r="M2253" i="18" a="1"/>
  <c r="M2253" i="18" s="1"/>
  <c r="B2253" i="18"/>
  <c r="B2252" i="18"/>
  <c r="B2251" i="18"/>
  <c r="M2250" i="18" a="1"/>
  <c r="M2250" i="18" s="1"/>
  <c r="B2250" i="18"/>
  <c r="M2249" i="18" a="1"/>
  <c r="M2249" i="18" s="1"/>
  <c r="B2249" i="18"/>
  <c r="M2248" i="18" a="1"/>
  <c r="M2248" i="18" s="1"/>
  <c r="B2248" i="18"/>
  <c r="B2247" i="18"/>
  <c r="B2246" i="18"/>
  <c r="M2245" i="18" a="1"/>
  <c r="M2245" i="18" s="1"/>
  <c r="B2245" i="18"/>
  <c r="B2244" i="18"/>
  <c r="B2243" i="18"/>
  <c r="B2242" i="18"/>
  <c r="B2241" i="18"/>
  <c r="B2240" i="18"/>
  <c r="B2239" i="18"/>
  <c r="B2238" i="18"/>
  <c r="B2237" i="18"/>
  <c r="B2236" i="18"/>
  <c r="B2235" i="18"/>
  <c r="B2234" i="18"/>
  <c r="B2233" i="18"/>
  <c r="M2232" i="18" a="1"/>
  <c r="M2232" i="18" s="1"/>
  <c r="B2232" i="18"/>
  <c r="B2231" i="18"/>
  <c r="M2230" i="18" a="1"/>
  <c r="M2230" i="18" s="1"/>
  <c r="B2230" i="18"/>
  <c r="B2229" i="18"/>
  <c r="B2228" i="18"/>
  <c r="B2227" i="18"/>
  <c r="B2226" i="18"/>
  <c r="B2225" i="18"/>
  <c r="B2224" i="18"/>
  <c r="B2223" i="18"/>
  <c r="B2222" i="18"/>
  <c r="B2221" i="18"/>
  <c r="B2220" i="18"/>
  <c r="B2219" i="18"/>
  <c r="B2218" i="18"/>
  <c r="M2217" i="18" a="1"/>
  <c r="M2217" i="18" s="1"/>
  <c r="B2217" i="18"/>
  <c r="M2216" i="18" a="1"/>
  <c r="M2216" i="18" s="1"/>
  <c r="B2216" i="18"/>
  <c r="B2215" i="18"/>
  <c r="B2214" i="18"/>
  <c r="B2213" i="18"/>
  <c r="B2212" i="18"/>
  <c r="B2211" i="18"/>
  <c r="M2210" i="18" a="1"/>
  <c r="M2210" i="18" s="1"/>
  <c r="B2210" i="18"/>
  <c r="B2209" i="18"/>
  <c r="B2208" i="18"/>
  <c r="B2207" i="18"/>
  <c r="B2206" i="18"/>
  <c r="B2205" i="18"/>
  <c r="M2204" i="18" a="1"/>
  <c r="M2204" i="18" s="1"/>
  <c r="B2204" i="18"/>
  <c r="B2203" i="18"/>
  <c r="B2202" i="18"/>
  <c r="B2201" i="18"/>
  <c r="B2200" i="18"/>
  <c r="B2199" i="18"/>
  <c r="B2198" i="18"/>
  <c r="B2197" i="18"/>
  <c r="M2196" i="18" a="1"/>
  <c r="M2196" i="18" s="1"/>
  <c r="B2196" i="18"/>
  <c r="M2195" i="18" a="1"/>
  <c r="M2195" i="18" s="1"/>
  <c r="B2195" i="18"/>
  <c r="B2194" i="18"/>
  <c r="B2193" i="18"/>
  <c r="M2192" i="18" a="1"/>
  <c r="M2192" i="18" s="1"/>
  <c r="B2192" i="18"/>
  <c r="B2191" i="18"/>
  <c r="B2190" i="18"/>
  <c r="B2189" i="18"/>
  <c r="B2188" i="18"/>
  <c r="M2187" i="18" a="1"/>
  <c r="M2187" i="18" s="1"/>
  <c r="B2187" i="18"/>
  <c r="B2186" i="18"/>
  <c r="B2185" i="18"/>
  <c r="B2184" i="18"/>
  <c r="M2183" i="18" a="1"/>
  <c r="M2183" i="18" s="1"/>
  <c r="B2183" i="18"/>
  <c r="M2182" i="18" a="1"/>
  <c r="M2182" i="18" s="1"/>
  <c r="B2182" i="18"/>
  <c r="B2181" i="18"/>
  <c r="M2180" i="18" a="1"/>
  <c r="M2180" i="18" s="1"/>
  <c r="B2180" i="18"/>
  <c r="B2179" i="18"/>
  <c r="B2178" i="18"/>
  <c r="M2177" i="18" a="1"/>
  <c r="M2177" i="18" s="1"/>
  <c r="B2177" i="18"/>
  <c r="B2176" i="18"/>
  <c r="B2175" i="18"/>
  <c r="M2174" i="18" a="1"/>
  <c r="M2174" i="18" s="1"/>
  <c r="B2174" i="18"/>
  <c r="B2173" i="18"/>
  <c r="B2172" i="18"/>
  <c r="B2171" i="18"/>
  <c r="B2170" i="18"/>
  <c r="B2169" i="18"/>
  <c r="M2168" i="18" a="1"/>
  <c r="M2168" i="18" s="1"/>
  <c r="B2168" i="18"/>
  <c r="M2167" i="18" a="1"/>
  <c r="M2167" i="18" s="1"/>
  <c r="B2167" i="18"/>
  <c r="B2166" i="18"/>
  <c r="B2165" i="18"/>
  <c r="B2164" i="18"/>
  <c r="M2163" i="18" a="1"/>
  <c r="M2163" i="18" s="1"/>
  <c r="B2163" i="18"/>
  <c r="B2162" i="18"/>
  <c r="M2161" i="18" a="1"/>
  <c r="M2161" i="18" s="1"/>
  <c r="B2161" i="18"/>
  <c r="B2160" i="18"/>
  <c r="B2159" i="18"/>
  <c r="B2158" i="18"/>
  <c r="M2157" i="18" a="1"/>
  <c r="M2157" i="18" s="1"/>
  <c r="B2157" i="18"/>
  <c r="B2156" i="18"/>
  <c r="M2155" i="18" a="1"/>
  <c r="M2155" i="18" s="1"/>
  <c r="B2155" i="18"/>
  <c r="M2154" i="18" a="1"/>
  <c r="M2154" i="18" s="1"/>
  <c r="B2154" i="18"/>
  <c r="B2153" i="18"/>
  <c r="B2152" i="18"/>
  <c r="B2151" i="18"/>
  <c r="M2150" i="18" a="1"/>
  <c r="M2150" i="18" s="1"/>
  <c r="B2150" i="18"/>
  <c r="B2149" i="18"/>
  <c r="B2148" i="18"/>
  <c r="B2147" i="18"/>
  <c r="B2146" i="18"/>
  <c r="B2145" i="18"/>
  <c r="B2144" i="18"/>
  <c r="M2143" i="18" a="1"/>
  <c r="M2143" i="18" s="1"/>
  <c r="B2143" i="18"/>
  <c r="B2142" i="18"/>
  <c r="M2141" i="18" a="1"/>
  <c r="M2141" i="18" s="1"/>
  <c r="B2141" i="18"/>
  <c r="B2140" i="18"/>
  <c r="M2139" i="18" a="1"/>
  <c r="M2139" i="18" s="1"/>
  <c r="B2139" i="18"/>
  <c r="B2138" i="18"/>
  <c r="B2137" i="18"/>
  <c r="B2136" i="18"/>
  <c r="M2135" i="18" a="1"/>
  <c r="M2135" i="18" s="1"/>
  <c r="B2135" i="18"/>
  <c r="B2134" i="18"/>
  <c r="B2133" i="18"/>
  <c r="B2132" i="18"/>
  <c r="B2131" i="18"/>
  <c r="B2130" i="18"/>
  <c r="B2129" i="18"/>
  <c r="B2128" i="18"/>
  <c r="B2127" i="18"/>
  <c r="M2126" i="18" a="1"/>
  <c r="M2126" i="18" s="1"/>
  <c r="B2126" i="18"/>
  <c r="B2125" i="18"/>
  <c r="B2124" i="18"/>
  <c r="M2123" i="18" a="1"/>
  <c r="M2123" i="18" s="1"/>
  <c r="B2123" i="18"/>
  <c r="M2122" i="18" a="1"/>
  <c r="M2122" i="18" s="1"/>
  <c r="B2122" i="18"/>
  <c r="B2121" i="18"/>
  <c r="M2120" i="18" a="1"/>
  <c r="M2120" i="18" s="1"/>
  <c r="B2120" i="18"/>
  <c r="B2119" i="18"/>
  <c r="B2118" i="18"/>
  <c r="B2117" i="18"/>
  <c r="B2116" i="18"/>
  <c r="M2115" i="18" a="1"/>
  <c r="M2115" i="18" s="1"/>
  <c r="B2115" i="18"/>
  <c r="B2114" i="18"/>
  <c r="B2113" i="18"/>
  <c r="B2112" i="18"/>
  <c r="B2111" i="18"/>
  <c r="M2110" i="18" a="1"/>
  <c r="M2110" i="18" s="1"/>
  <c r="B2110" i="18"/>
  <c r="B2109" i="18"/>
  <c r="B2108" i="18"/>
  <c r="B2107" i="18"/>
  <c r="B2106" i="18"/>
  <c r="B2105" i="18"/>
  <c r="B2104" i="18"/>
  <c r="B2103" i="18"/>
  <c r="B2102" i="18"/>
  <c r="B2101" i="18"/>
  <c r="B2100" i="18"/>
  <c r="B2099" i="18"/>
  <c r="B2098" i="18"/>
  <c r="B2097" i="18"/>
  <c r="M2096" i="18" a="1"/>
  <c r="M2096" i="18" s="1"/>
  <c r="B2096" i="18"/>
  <c r="B2095" i="18"/>
  <c r="B2094" i="18"/>
  <c r="M2093" i="18" a="1"/>
  <c r="M2093" i="18" s="1"/>
  <c r="B2093" i="18"/>
  <c r="M2092" i="18" a="1"/>
  <c r="M2092" i="18" s="1"/>
  <c r="B2092" i="18"/>
  <c r="M2091" i="18" a="1"/>
  <c r="M2091" i="18" s="1"/>
  <c r="B2091" i="18"/>
  <c r="B2090" i="18"/>
  <c r="B2089" i="18"/>
  <c r="M2088" i="18" a="1"/>
  <c r="M2088" i="18" s="1"/>
  <c r="B2088" i="18"/>
  <c r="B2087" i="18"/>
  <c r="B2086" i="18"/>
  <c r="B2085" i="18"/>
  <c r="B2084" i="18"/>
  <c r="B2083" i="18"/>
  <c r="B2082" i="18"/>
  <c r="B2081" i="18"/>
  <c r="B2080" i="18"/>
  <c r="B2079" i="18"/>
  <c r="M2078" i="18" a="1"/>
  <c r="M2078" i="18" s="1"/>
  <c r="B2078" i="18"/>
  <c r="B2077" i="18"/>
  <c r="M2076" i="18" a="1"/>
  <c r="M2076" i="18" s="1"/>
  <c r="B2076" i="18"/>
  <c r="M2075" i="18" a="1"/>
  <c r="M2075" i="18" s="1"/>
  <c r="B2075" i="18"/>
  <c r="B2074" i="18"/>
  <c r="B2073" i="18"/>
  <c r="B2072" i="18"/>
  <c r="B2071" i="18"/>
  <c r="B2070" i="18"/>
  <c r="B2069" i="18"/>
  <c r="B2068" i="18"/>
  <c r="B2067" i="18"/>
  <c r="M2066" i="18" a="1"/>
  <c r="M2066" i="18" s="1"/>
  <c r="B2066" i="18"/>
  <c r="M2065" i="18" a="1"/>
  <c r="M2065" i="18" s="1"/>
  <c r="B2065" i="18"/>
  <c r="B2064" i="18"/>
  <c r="B2063" i="18"/>
  <c r="B2062" i="18"/>
  <c r="M2061" i="18" a="1"/>
  <c r="M2061" i="18" s="1"/>
  <c r="B2061" i="18"/>
  <c r="B2060" i="18"/>
  <c r="B2059" i="18"/>
  <c r="B2058" i="18"/>
  <c r="M2057" i="18" a="1"/>
  <c r="M2057" i="18" s="1"/>
  <c r="B2057" i="18"/>
  <c r="M2056" i="18" a="1"/>
  <c r="M2056" i="18" s="1"/>
  <c r="B2056" i="18"/>
  <c r="B2055" i="18"/>
  <c r="B2054" i="18"/>
  <c r="M2053" i="18" a="1"/>
  <c r="M2053" i="18" s="1"/>
  <c r="B2053" i="18"/>
  <c r="B2052" i="18"/>
  <c r="M2051" i="18" a="1"/>
  <c r="M2051" i="18" s="1"/>
  <c r="B2051" i="18"/>
  <c r="B2050" i="18"/>
  <c r="B2049" i="18"/>
  <c r="B2048" i="18"/>
  <c r="B2047" i="18"/>
  <c r="B2046" i="18"/>
  <c r="M2045" i="18" a="1"/>
  <c r="M2045" i="18" s="1"/>
  <c r="B2045" i="18"/>
  <c r="B2044" i="18"/>
  <c r="M2043" i="18" a="1"/>
  <c r="M2043" i="18" s="1"/>
  <c r="B2043" i="18"/>
  <c r="B2042" i="18"/>
  <c r="B2041" i="18"/>
  <c r="B2040" i="18"/>
  <c r="B2039" i="18"/>
  <c r="M2038" i="18" a="1"/>
  <c r="M2038" i="18" s="1"/>
  <c r="B2038" i="18"/>
  <c r="M2037" i="18" a="1"/>
  <c r="M2037" i="18" s="1"/>
  <c r="B2037" i="18"/>
  <c r="M2036" i="18" a="1"/>
  <c r="M2036" i="18" s="1"/>
  <c r="B2036" i="18"/>
  <c r="M2035" i="18" a="1"/>
  <c r="M2035" i="18" s="1"/>
  <c r="B2035" i="18"/>
  <c r="B2034" i="18"/>
  <c r="B2033" i="18"/>
  <c r="B2032" i="18"/>
  <c r="B2031" i="18"/>
  <c r="B2030" i="18"/>
  <c r="B2029" i="18"/>
  <c r="M2028" i="18" a="1"/>
  <c r="M2028" i="18" s="1"/>
  <c r="B2028" i="18"/>
  <c r="M2027" i="18" a="1"/>
  <c r="M2027" i="18" s="1"/>
  <c r="B2027" i="18"/>
  <c r="M2026" i="18" a="1"/>
  <c r="M2026" i="18" s="1"/>
  <c r="B2026" i="18"/>
  <c r="B2025" i="18"/>
  <c r="B2024" i="18"/>
  <c r="B2023" i="18"/>
  <c r="B2022" i="18"/>
  <c r="M2021" i="18" a="1"/>
  <c r="M2021" i="18" s="1"/>
  <c r="B2021" i="18"/>
  <c r="M2020" i="18" a="1"/>
  <c r="M2020" i="18" s="1"/>
  <c r="B2020" i="18"/>
  <c r="M2019" i="18" a="1"/>
  <c r="M2019" i="18" s="1"/>
  <c r="B2019" i="18"/>
  <c r="B2018" i="18"/>
  <c r="M2017" i="18" a="1"/>
  <c r="M2017" i="18" s="1"/>
  <c r="B2017" i="18"/>
  <c r="M2016" i="18" a="1"/>
  <c r="M2016" i="18" s="1"/>
  <c r="B2016" i="18"/>
  <c r="B2015" i="18"/>
  <c r="M2014" i="18" a="1"/>
  <c r="M2014" i="18" s="1"/>
  <c r="B2014" i="18"/>
  <c r="B2013" i="18"/>
  <c r="B2012" i="18"/>
  <c r="B2011" i="18"/>
  <c r="B2010" i="18"/>
  <c r="B2009" i="18"/>
  <c r="B2008" i="18"/>
  <c r="B2007" i="18"/>
  <c r="B2006" i="18"/>
  <c r="M2005" i="18" a="1"/>
  <c r="M2005" i="18" s="1"/>
  <c r="B2005" i="18"/>
  <c r="B2004" i="18"/>
  <c r="B2003" i="18"/>
  <c r="M2002" i="18" a="1"/>
  <c r="M2002" i="18" s="1"/>
  <c r="B2002" i="18"/>
  <c r="B2001" i="18"/>
  <c r="B2000" i="18"/>
  <c r="B1999" i="18"/>
  <c r="B1998" i="18"/>
  <c r="B1997" i="18"/>
  <c r="B1996" i="18"/>
  <c r="M1995" i="18" a="1"/>
  <c r="M1995" i="18" s="1"/>
  <c r="B1995" i="18"/>
  <c r="B1994" i="18"/>
  <c r="B1993" i="18"/>
  <c r="M1992" i="18" a="1"/>
  <c r="M1992" i="18" s="1"/>
  <c r="B1992" i="18"/>
  <c r="B1991" i="18"/>
  <c r="B1990" i="18"/>
  <c r="M1989" i="18" a="1"/>
  <c r="M1989" i="18" s="1"/>
  <c r="B1989" i="18"/>
  <c r="M1988" i="18" a="1"/>
  <c r="M1988" i="18" s="1"/>
  <c r="B1988" i="18"/>
  <c r="B1987" i="18"/>
  <c r="M1986" i="18" a="1"/>
  <c r="M1986" i="18" s="1"/>
  <c r="B1986" i="18"/>
  <c r="B1985" i="18"/>
  <c r="B1984" i="18"/>
  <c r="M1983" i="18" a="1"/>
  <c r="M1983" i="18" s="1"/>
  <c r="B1983" i="18"/>
  <c r="M1982" i="18" a="1"/>
  <c r="M1982" i="18" s="1"/>
  <c r="B1982" i="18"/>
  <c r="B1981" i="18"/>
  <c r="M1980" i="18" a="1"/>
  <c r="M1980" i="18" s="1"/>
  <c r="B1980" i="18"/>
  <c r="B1979" i="18"/>
  <c r="M1978" i="18" a="1"/>
  <c r="M1978" i="18" s="1"/>
  <c r="B1978" i="18"/>
  <c r="M1977" i="18" a="1"/>
  <c r="M1977" i="18" s="1"/>
  <c r="B1977" i="18"/>
  <c r="B1976" i="18"/>
  <c r="B1975" i="18"/>
  <c r="B1974" i="18"/>
  <c r="B1973" i="18"/>
  <c r="B1972" i="18"/>
  <c r="B1971" i="18"/>
  <c r="B1970" i="18"/>
  <c r="B1969" i="18"/>
  <c r="M1968" i="18" a="1"/>
  <c r="M1968" i="18" s="1"/>
  <c r="B1968" i="18"/>
  <c r="M1967" i="18" a="1"/>
  <c r="M1967" i="18" s="1"/>
  <c r="B1967" i="18"/>
  <c r="B1966" i="18"/>
  <c r="B1965" i="18"/>
  <c r="M1964" i="18" a="1"/>
  <c r="M1964" i="18" s="1"/>
  <c r="B1964" i="18"/>
  <c r="M1963" i="18" a="1"/>
  <c r="M1963" i="18" s="1"/>
  <c r="B1963" i="18"/>
  <c r="B1962" i="18"/>
  <c r="B1961" i="18"/>
  <c r="B1960" i="18"/>
  <c r="B1959" i="18"/>
  <c r="B1958" i="18"/>
  <c r="B1957" i="18"/>
  <c r="B1956" i="18"/>
  <c r="B1955" i="18"/>
  <c r="M1954" i="18" a="1"/>
  <c r="M1954" i="18" s="1"/>
  <c r="B1954" i="18"/>
  <c r="B1953" i="18"/>
  <c r="B1952" i="18"/>
  <c r="B1951" i="18"/>
  <c r="B1950" i="18"/>
  <c r="B1949" i="18"/>
  <c r="M1948" i="18" a="1"/>
  <c r="M1948" i="18" s="1"/>
  <c r="B1948" i="18"/>
  <c r="B1947" i="18"/>
  <c r="B1946" i="18"/>
  <c r="B1945" i="18"/>
  <c r="B1944" i="18"/>
  <c r="B1943" i="18"/>
  <c r="M1942" i="18" a="1"/>
  <c r="M1942" i="18" s="1"/>
  <c r="B1942" i="18"/>
  <c r="B1941" i="18"/>
  <c r="B1940" i="18"/>
  <c r="B1939" i="18"/>
  <c r="B1938" i="18"/>
  <c r="B1937" i="18"/>
  <c r="B1936" i="18"/>
  <c r="M1935" i="18" a="1"/>
  <c r="M1935" i="18" s="1"/>
  <c r="B1935" i="18"/>
  <c r="B1934" i="18"/>
  <c r="M1933" i="18" a="1"/>
  <c r="M1933" i="18" s="1"/>
  <c r="B1933" i="18"/>
  <c r="M1932" i="18" a="1"/>
  <c r="M1932" i="18" s="1"/>
  <c r="B1932" i="18"/>
  <c r="M1931" i="18" a="1"/>
  <c r="M1931" i="18" s="1"/>
  <c r="B1931" i="18"/>
  <c r="B1930" i="18"/>
  <c r="M1929" i="18" a="1"/>
  <c r="M1929" i="18" s="1"/>
  <c r="B1929" i="18"/>
  <c r="B1928" i="18"/>
  <c r="B1927" i="18"/>
  <c r="M1926" i="18" a="1"/>
  <c r="M1926" i="18" s="1"/>
  <c r="B1926" i="18"/>
  <c r="M1925" i="18" a="1"/>
  <c r="M1925" i="18" s="1"/>
  <c r="B1925" i="18"/>
  <c r="B1924" i="18"/>
  <c r="B1923" i="18"/>
  <c r="B1922" i="18"/>
  <c r="B1921" i="18"/>
  <c r="B1920" i="18"/>
  <c r="B1919" i="18"/>
  <c r="B1918" i="18"/>
  <c r="M1917" i="18" a="1"/>
  <c r="M1917" i="18" s="1"/>
  <c r="B1917" i="18"/>
  <c r="M1916" i="18" a="1"/>
  <c r="M1916" i="18" s="1"/>
  <c r="B1916" i="18"/>
  <c r="B1915" i="18"/>
  <c r="B1914" i="18"/>
  <c r="B1913" i="18"/>
  <c r="B1912" i="18"/>
  <c r="M1911" i="18" a="1"/>
  <c r="M1911" i="18" s="1"/>
  <c r="B1911" i="18"/>
  <c r="M1910" i="18" a="1"/>
  <c r="M1910" i="18" s="1"/>
  <c r="B1910" i="18"/>
  <c r="B1909" i="18"/>
  <c r="B1908" i="18"/>
  <c r="B1907" i="18"/>
  <c r="B1906" i="18"/>
  <c r="B1905" i="18"/>
  <c r="B1904" i="18"/>
  <c r="B1903" i="18"/>
  <c r="M1902" i="18" a="1"/>
  <c r="M1902" i="18" s="1"/>
  <c r="B1902" i="18"/>
  <c r="B1901" i="18"/>
  <c r="B1900" i="18"/>
  <c r="M1899" i="18" a="1"/>
  <c r="M1899" i="18" s="1"/>
  <c r="B1899" i="18"/>
  <c r="B1898" i="18"/>
  <c r="M1897" i="18" a="1"/>
  <c r="M1897" i="18" s="1"/>
  <c r="B1897" i="18"/>
  <c r="B1896" i="18"/>
  <c r="B1895" i="18"/>
  <c r="M1894" i="18" a="1"/>
  <c r="M1894" i="18" s="1"/>
  <c r="B1894" i="18"/>
  <c r="M1893" i="18" a="1"/>
  <c r="M1893" i="18" s="1"/>
  <c r="B1893" i="18"/>
  <c r="B1892" i="18"/>
  <c r="B1891" i="18"/>
  <c r="B1890" i="18"/>
  <c r="B1889" i="18"/>
  <c r="B1888" i="18"/>
  <c r="B1887" i="18"/>
  <c r="M1886" i="18" a="1"/>
  <c r="M1886" i="18" s="1"/>
  <c r="B1886" i="18"/>
  <c r="B1885" i="18"/>
  <c r="B1884" i="18"/>
  <c r="B1883" i="18"/>
  <c r="M1882" i="18" a="1"/>
  <c r="M1882" i="18" s="1"/>
  <c r="B1882" i="18"/>
  <c r="M1881" i="18" a="1"/>
  <c r="M1881" i="18" s="1"/>
  <c r="B1881" i="18"/>
  <c r="M1880" i="18" a="1"/>
  <c r="M1880" i="18" s="1"/>
  <c r="B1880" i="18"/>
  <c r="B1879" i="18"/>
  <c r="M1878" i="18" a="1"/>
  <c r="M1878" i="18" s="1"/>
  <c r="B1878" i="18"/>
  <c r="B1877" i="18"/>
  <c r="B1876" i="18"/>
  <c r="B1875" i="18"/>
  <c r="M1874" i="18" a="1"/>
  <c r="M1874" i="18" s="1"/>
  <c r="B1874" i="18"/>
  <c r="B1873" i="18"/>
  <c r="B1872" i="18"/>
  <c r="B1871" i="18"/>
  <c r="B1870" i="18"/>
  <c r="M1869" i="18" a="1"/>
  <c r="M1869" i="18" s="1"/>
  <c r="B1869" i="18"/>
  <c r="M1868" i="18" a="1"/>
  <c r="M1868" i="18" s="1"/>
  <c r="B1868" i="18"/>
  <c r="B1867" i="18"/>
  <c r="B1866" i="18"/>
  <c r="M1865" i="18" a="1"/>
  <c r="M1865" i="18" s="1"/>
  <c r="B1865" i="18"/>
  <c r="B1864" i="18"/>
  <c r="B1863" i="18"/>
  <c r="M1862" i="18" a="1"/>
  <c r="M1862" i="18" s="1"/>
  <c r="B1862" i="18"/>
  <c r="B1861" i="18"/>
  <c r="B1860" i="18"/>
  <c r="B1859" i="18"/>
  <c r="M1858" i="18" a="1"/>
  <c r="M1858" i="18" s="1"/>
  <c r="B1858" i="18"/>
  <c r="B1857" i="18"/>
  <c r="B1856" i="18"/>
  <c r="M1855" i="18" a="1"/>
  <c r="M1855" i="18" s="1"/>
  <c r="B1855" i="18"/>
  <c r="B1854" i="18"/>
  <c r="B1853" i="18"/>
  <c r="B1852" i="18"/>
  <c r="B1851" i="18"/>
  <c r="M1850" i="18" a="1"/>
  <c r="M1850" i="18" s="1"/>
  <c r="B1850" i="18"/>
  <c r="M1849" i="18" a="1"/>
  <c r="M1849" i="18" s="1"/>
  <c r="B1849" i="18"/>
  <c r="B1848" i="18"/>
  <c r="B1847" i="18"/>
  <c r="B1846" i="18"/>
  <c r="B1845" i="18"/>
  <c r="B1844" i="18"/>
  <c r="M1843" i="18" a="1"/>
  <c r="M1843" i="18" s="1"/>
  <c r="B1843" i="18"/>
  <c r="B1842" i="18"/>
  <c r="B1841" i="18"/>
  <c r="M1840" i="18" a="1"/>
  <c r="M1840" i="18" s="1"/>
  <c r="B1840" i="18"/>
  <c r="B1839" i="18"/>
  <c r="B1838" i="18"/>
  <c r="M1837" i="18" a="1"/>
  <c r="M1837" i="18" s="1"/>
  <c r="B1837" i="18"/>
  <c r="B1836" i="18"/>
  <c r="B1835" i="18"/>
  <c r="M1834" i="18" a="1"/>
  <c r="M1834" i="18" s="1"/>
  <c r="B1834" i="18"/>
  <c r="B1833" i="18"/>
  <c r="B1832" i="18"/>
  <c r="B1831" i="18"/>
  <c r="B1830" i="18"/>
  <c r="B1829" i="18"/>
  <c r="B1828" i="18"/>
  <c r="B1827" i="18"/>
  <c r="B1826" i="18"/>
  <c r="B1825" i="18"/>
  <c r="B1824" i="18"/>
  <c r="M1823" i="18" a="1"/>
  <c r="M1823" i="18" s="1"/>
  <c r="B1823" i="18"/>
  <c r="B1822" i="18"/>
  <c r="B1821" i="18"/>
  <c r="B1820" i="18"/>
  <c r="M1819" i="18" a="1"/>
  <c r="M1819" i="18" s="1"/>
  <c r="B1819" i="18"/>
  <c r="B1818" i="18"/>
  <c r="M1817" i="18" a="1"/>
  <c r="M1817" i="18" s="1"/>
  <c r="B1817" i="18"/>
  <c r="B1816" i="18"/>
  <c r="M1815" i="18" a="1"/>
  <c r="M1815" i="18" s="1"/>
  <c r="B1815" i="18"/>
  <c r="B1814" i="18"/>
  <c r="B1813" i="18"/>
  <c r="M1812" i="18" a="1"/>
  <c r="M1812" i="18" s="1"/>
  <c r="B1812" i="18"/>
  <c r="M1811" i="18" a="1"/>
  <c r="M1811" i="18" s="1"/>
  <c r="B1811" i="18"/>
  <c r="B1810" i="18"/>
  <c r="B1809" i="18"/>
  <c r="M1808" i="18" a="1"/>
  <c r="M1808" i="18" s="1"/>
  <c r="B1808" i="18"/>
  <c r="M1807" i="18" a="1"/>
  <c r="M1807" i="18" s="1"/>
  <c r="B1807" i="18"/>
  <c r="B1806" i="18"/>
  <c r="B1805" i="18"/>
  <c r="B1804" i="18"/>
  <c r="B1803" i="18"/>
  <c r="M1802" i="18" a="1"/>
  <c r="M1802" i="18" s="1"/>
  <c r="B1802" i="18"/>
  <c r="B1801" i="18"/>
  <c r="M1800" i="18" a="1"/>
  <c r="M1800" i="18" s="1"/>
  <c r="B1800" i="18"/>
  <c r="B1799" i="18"/>
  <c r="B1798" i="18"/>
  <c r="M1797" i="18" a="1"/>
  <c r="M1797" i="18" s="1"/>
  <c r="B1797" i="18"/>
  <c r="B1796" i="18"/>
  <c r="B1795" i="18"/>
  <c r="B1794" i="18"/>
  <c r="B1793" i="18"/>
  <c r="B1792" i="18"/>
  <c r="B1791" i="18"/>
  <c r="B1790" i="18"/>
  <c r="B1789" i="18"/>
  <c r="B1788" i="18"/>
  <c r="B1787" i="18"/>
  <c r="B1786" i="18"/>
  <c r="B1785" i="18"/>
  <c r="M1784" i="18" a="1"/>
  <c r="M1784" i="18" s="1"/>
  <c r="B1784" i="18"/>
  <c r="M1783" i="18" a="1"/>
  <c r="M1783" i="18" s="1"/>
  <c r="B1783" i="18"/>
  <c r="B1782" i="18"/>
  <c r="M1781" i="18" a="1"/>
  <c r="M1781" i="18" s="1"/>
  <c r="B1781" i="18"/>
  <c r="B1780" i="18"/>
  <c r="B1779" i="18"/>
  <c r="B1778" i="18"/>
  <c r="B1777" i="18"/>
  <c r="B1776" i="18"/>
  <c r="M1775" i="18" a="1"/>
  <c r="M1775" i="18" s="1"/>
  <c r="B1775" i="18"/>
  <c r="B1774" i="18"/>
  <c r="B1773" i="18"/>
  <c r="B1772" i="18"/>
  <c r="B1771" i="18"/>
  <c r="B1770" i="18"/>
  <c r="B1769" i="18"/>
  <c r="M1768" i="18" a="1"/>
  <c r="M1768" i="18" s="1"/>
  <c r="B1768" i="18"/>
  <c r="B1767" i="18"/>
  <c r="B1766" i="18"/>
  <c r="B1765" i="18"/>
  <c r="B1764" i="18"/>
  <c r="M1763" i="18" a="1"/>
  <c r="M1763" i="18" s="1"/>
  <c r="B1763" i="18"/>
  <c r="M1762" i="18" a="1"/>
  <c r="M1762" i="18" s="1"/>
  <c r="B1762" i="18"/>
  <c r="B1761" i="18"/>
  <c r="M1760" i="18" a="1"/>
  <c r="M1760" i="18" s="1"/>
  <c r="B1760" i="18"/>
  <c r="B1759" i="18"/>
  <c r="B1758" i="18"/>
  <c r="M1757" i="18" a="1"/>
  <c r="M1757" i="18" s="1"/>
  <c r="B1757" i="18"/>
  <c r="M1756" i="18" a="1"/>
  <c r="M1756" i="18" s="1"/>
  <c r="B1756" i="18"/>
  <c r="M1755" i="18" a="1"/>
  <c r="M1755" i="18" s="1"/>
  <c r="B1755" i="18"/>
  <c r="B1754" i="18"/>
  <c r="M1753" i="18" a="1"/>
  <c r="M1753" i="18" s="1"/>
  <c r="B1753" i="18"/>
  <c r="B1752" i="18"/>
  <c r="B1751" i="18"/>
  <c r="B1750" i="18"/>
  <c r="B1749" i="18"/>
  <c r="M1748" i="18" a="1"/>
  <c r="M1748" i="18" s="1"/>
  <c r="B1748" i="18"/>
  <c r="B1747" i="18"/>
  <c r="B1746" i="18"/>
  <c r="B1745" i="18"/>
  <c r="B1744" i="18"/>
  <c r="B1743" i="18"/>
  <c r="B1742" i="18"/>
  <c r="B1741" i="18"/>
  <c r="M1740" i="18" a="1"/>
  <c r="M1740" i="18" s="1"/>
  <c r="B1740" i="18"/>
  <c r="B1739" i="18"/>
  <c r="B1738" i="18"/>
  <c r="B1737" i="18"/>
  <c r="B1736" i="18"/>
  <c r="M1735" i="18" a="1"/>
  <c r="M1735" i="18" s="1"/>
  <c r="B1735" i="18"/>
  <c r="B1734" i="18"/>
  <c r="B1733" i="18"/>
  <c r="B1732" i="18"/>
  <c r="B1731" i="18"/>
  <c r="M1730" i="18" a="1"/>
  <c r="M1730" i="18" s="1"/>
  <c r="B1730" i="18"/>
  <c r="B1729" i="18"/>
  <c r="B1728" i="18"/>
  <c r="M1727" i="18" a="1"/>
  <c r="M1727" i="18" s="1"/>
  <c r="B1727" i="18"/>
  <c r="B1726" i="18"/>
  <c r="B1725" i="18"/>
  <c r="M1724" i="18" a="1"/>
  <c r="M1724" i="18" s="1"/>
  <c r="B1724" i="18"/>
  <c r="B1723" i="18"/>
  <c r="B1722" i="18"/>
  <c r="M1721" i="18" a="1"/>
  <c r="M1721" i="18" s="1"/>
  <c r="B1721" i="18"/>
  <c r="B1720" i="18"/>
  <c r="B1719" i="18"/>
  <c r="M1718" i="18" a="1"/>
  <c r="M1718" i="18" s="1"/>
  <c r="B1718" i="18"/>
  <c r="M1717" i="18" a="1"/>
  <c r="M1717" i="18" s="1"/>
  <c r="B1717" i="18"/>
  <c r="M1716" i="18" a="1"/>
  <c r="M1716" i="18" s="1"/>
  <c r="B1716" i="18"/>
  <c r="B1715" i="18"/>
  <c r="M1714" i="18" a="1"/>
  <c r="M1714" i="18" s="1"/>
  <c r="B1714" i="18"/>
  <c r="B1713" i="18"/>
  <c r="B1712" i="18"/>
  <c r="B1711" i="18"/>
  <c r="B1710" i="18"/>
  <c r="B1709" i="18"/>
  <c r="M1708" i="18" a="1"/>
  <c r="M1708" i="18" s="1"/>
  <c r="B1708" i="18"/>
  <c r="B1707" i="18"/>
  <c r="B1706" i="18"/>
  <c r="B1705" i="18"/>
  <c r="M1704" i="18" a="1"/>
  <c r="M1704" i="18" s="1"/>
  <c r="B1704" i="18"/>
  <c r="M1703" i="18" a="1"/>
  <c r="M1703" i="18" s="1"/>
  <c r="B1703" i="18"/>
  <c r="M1702" i="18" a="1"/>
  <c r="M1702" i="18" s="1"/>
  <c r="B1702" i="18"/>
  <c r="M1701" i="18" a="1"/>
  <c r="M1701" i="18" s="1"/>
  <c r="B1701" i="18"/>
  <c r="B1700" i="18"/>
  <c r="M1699" i="18" a="1"/>
  <c r="M1699" i="18" s="1"/>
  <c r="B1699" i="18"/>
  <c r="B1698" i="18"/>
  <c r="B1697" i="18"/>
  <c r="M1696" i="18" a="1"/>
  <c r="M1696" i="18" s="1"/>
  <c r="B1696" i="18"/>
  <c r="M1695" i="18" a="1"/>
  <c r="M1695" i="18" s="1"/>
  <c r="B1695" i="18"/>
  <c r="B1694" i="18"/>
  <c r="B1693" i="18"/>
  <c r="B1692" i="18"/>
  <c r="B1691" i="18"/>
  <c r="B1690" i="18"/>
  <c r="B1689" i="18"/>
  <c r="M1688" i="18" a="1"/>
  <c r="M1688" i="18" s="1"/>
  <c r="B1688" i="18"/>
  <c r="M1687" i="18" a="1"/>
  <c r="M1687" i="18" s="1"/>
  <c r="B1687" i="18"/>
  <c r="B1686" i="18"/>
  <c r="B1685" i="18"/>
  <c r="M1684" i="18" a="1"/>
  <c r="M1684" i="18" s="1"/>
  <c r="B1684" i="18"/>
  <c r="B1683" i="18"/>
  <c r="M1682" i="18" a="1"/>
  <c r="M1682" i="18" s="1"/>
  <c r="B1682" i="18"/>
  <c r="B1681" i="18"/>
  <c r="B1680" i="18"/>
  <c r="B1679" i="18"/>
  <c r="B1678" i="18"/>
  <c r="B1677" i="18"/>
  <c r="B1676" i="18"/>
  <c r="B1675" i="18"/>
  <c r="B1674" i="18"/>
  <c r="B1673" i="18"/>
  <c r="B1672" i="18"/>
  <c r="B1671" i="18"/>
  <c r="M1670" i="18" a="1"/>
  <c r="M1670" i="18" s="1"/>
  <c r="B1670" i="18"/>
  <c r="B1669" i="18"/>
  <c r="B1668" i="18"/>
  <c r="B1667" i="18"/>
  <c r="M1666" i="18" a="1"/>
  <c r="M1666" i="18" s="1"/>
  <c r="B1666" i="18"/>
  <c r="B1665" i="18"/>
  <c r="M1664" i="18" a="1"/>
  <c r="M1664" i="18" s="1"/>
  <c r="B1664" i="18"/>
  <c r="B1663" i="18"/>
  <c r="B1662" i="18"/>
  <c r="B1661" i="18"/>
  <c r="M1660" i="18" a="1"/>
  <c r="M1660" i="18" s="1"/>
  <c r="B1660" i="18"/>
  <c r="B1659" i="18"/>
  <c r="M1658" i="18" a="1"/>
  <c r="M1658" i="18" s="1"/>
  <c r="B1658" i="18"/>
  <c r="M1657" i="18" a="1"/>
  <c r="M1657" i="18" s="1"/>
  <c r="B1657" i="18"/>
  <c r="B1656" i="18"/>
  <c r="B1655" i="18"/>
  <c r="B1654" i="18"/>
  <c r="M1653" i="18" a="1"/>
  <c r="M1653" i="18" s="1"/>
  <c r="B1653" i="18"/>
  <c r="B1652" i="18"/>
  <c r="B1651" i="18"/>
  <c r="B1650" i="18"/>
  <c r="M1649" i="18" a="1"/>
  <c r="M1649" i="18" s="1"/>
  <c r="B1649" i="18"/>
  <c r="M1648" i="18" a="1"/>
  <c r="M1648" i="18" s="1"/>
  <c r="B1648" i="18"/>
  <c r="B1647" i="18"/>
  <c r="B1646" i="18"/>
  <c r="B1645" i="18"/>
  <c r="B1644" i="18"/>
  <c r="M1643" i="18" a="1"/>
  <c r="M1643" i="18" s="1"/>
  <c r="B1643" i="18"/>
  <c r="B1642" i="18"/>
  <c r="B1641" i="18"/>
  <c r="B1640" i="18"/>
  <c r="B1639" i="18"/>
  <c r="B1638" i="18"/>
  <c r="B1637" i="18"/>
  <c r="M1636" i="18" a="1"/>
  <c r="M1636" i="18" s="1"/>
  <c r="B1636" i="18"/>
  <c r="B1635" i="18"/>
  <c r="B1634" i="18"/>
  <c r="B1633" i="18"/>
  <c r="B1632" i="18"/>
  <c r="B1631" i="18"/>
  <c r="B1630" i="18"/>
  <c r="B1629" i="18"/>
  <c r="B1628" i="18"/>
  <c r="M1627" i="18" a="1"/>
  <c r="M1627" i="18" s="1"/>
  <c r="B1627" i="18"/>
  <c r="B1626" i="18"/>
  <c r="B1625" i="18"/>
  <c r="M1624" i="18" a="1"/>
  <c r="M1624" i="18" s="1"/>
  <c r="B1624" i="18"/>
  <c r="M1623" i="18" a="1"/>
  <c r="M1623" i="18" s="1"/>
  <c r="B1623" i="18"/>
  <c r="B1622" i="18"/>
  <c r="B1621" i="18"/>
  <c r="B1620" i="18"/>
  <c r="M1619" i="18" a="1"/>
  <c r="M1619" i="18" s="1"/>
  <c r="B1619" i="18"/>
  <c r="M1618" i="18" a="1"/>
  <c r="M1618" i="18" s="1"/>
  <c r="B1618" i="18"/>
  <c r="B1617" i="18"/>
  <c r="B1616" i="18"/>
  <c r="B1615" i="18"/>
  <c r="B1614" i="18"/>
  <c r="B1613" i="18"/>
  <c r="B1612" i="18"/>
  <c r="B1611" i="18"/>
  <c r="B1610" i="18"/>
  <c r="B1609" i="18"/>
  <c r="B1608" i="18"/>
  <c r="B1607" i="18"/>
  <c r="M1606" i="18" a="1"/>
  <c r="M1606" i="18" s="1"/>
  <c r="B1606" i="18"/>
  <c r="B1605" i="18"/>
  <c r="M1604" i="18" a="1"/>
  <c r="M1604" i="18" s="1"/>
  <c r="B1604" i="18"/>
  <c r="M1603" i="18" a="1"/>
  <c r="M1603" i="18" s="1"/>
  <c r="B1603" i="18"/>
  <c r="M1602" i="18" a="1"/>
  <c r="M1602" i="18" s="1"/>
  <c r="B1602" i="18"/>
  <c r="B1601" i="18"/>
  <c r="B1600" i="18"/>
  <c r="B1599" i="18"/>
  <c r="M1598" i="18" a="1"/>
  <c r="M1598" i="18" s="1"/>
  <c r="B1598" i="18"/>
  <c r="B1597" i="18"/>
  <c r="B1596" i="18"/>
  <c r="M1595" i="18" a="1"/>
  <c r="M1595" i="18" s="1"/>
  <c r="B1595" i="18"/>
  <c r="B1594" i="18"/>
  <c r="B1593" i="18"/>
  <c r="M1592" i="18" a="1"/>
  <c r="M1592" i="18" s="1"/>
  <c r="B1592" i="18"/>
  <c r="B1591" i="18"/>
  <c r="B1590" i="18"/>
  <c r="B1589" i="18"/>
  <c r="B1588" i="18"/>
  <c r="B1587" i="18"/>
  <c r="B1586" i="18"/>
  <c r="B1585" i="18"/>
  <c r="M1584" i="18" a="1"/>
  <c r="M1584" i="18" s="1"/>
  <c r="B1584" i="18"/>
  <c r="B1583" i="18"/>
  <c r="B1582" i="18"/>
  <c r="B1581" i="18"/>
  <c r="B1580" i="18"/>
  <c r="B1579" i="18"/>
  <c r="B1578" i="18"/>
  <c r="M1577" i="18" a="1"/>
  <c r="M1577" i="18" s="1"/>
  <c r="B1577" i="18"/>
  <c r="B1576" i="18"/>
  <c r="B1575" i="18"/>
  <c r="B1574" i="18"/>
  <c r="B1573" i="18"/>
  <c r="M1572" i="18" a="1"/>
  <c r="M1572" i="18" s="1"/>
  <c r="B1572" i="18"/>
  <c r="B1571" i="18"/>
  <c r="B1570" i="18"/>
  <c r="M1569" i="18" a="1"/>
  <c r="M1569" i="18" s="1"/>
  <c r="B1569" i="18"/>
  <c r="B1568" i="18"/>
  <c r="B1567" i="18"/>
  <c r="B1566" i="18"/>
  <c r="B1565" i="18"/>
  <c r="B1564" i="18"/>
  <c r="B1563" i="18"/>
  <c r="M1562" i="18" a="1"/>
  <c r="M1562" i="18" s="1"/>
  <c r="B1562" i="18"/>
  <c r="B1561" i="18"/>
  <c r="B1560" i="18"/>
  <c r="B1559" i="18"/>
  <c r="B1558" i="18"/>
  <c r="M1557" i="18" a="1"/>
  <c r="M1557" i="18" s="1"/>
  <c r="B1557" i="18"/>
  <c r="B1556" i="18"/>
  <c r="B1555" i="18"/>
  <c r="B1554" i="18"/>
  <c r="M1553" i="18" a="1"/>
  <c r="M1553" i="18" s="1"/>
  <c r="B1553" i="18"/>
  <c r="B1552" i="18"/>
  <c r="B1551" i="18"/>
  <c r="B1550" i="18"/>
  <c r="M1549" i="18" a="1"/>
  <c r="M1549" i="18" s="1"/>
  <c r="B1549" i="18"/>
  <c r="B1548" i="18"/>
  <c r="B1547" i="18"/>
  <c r="B1546" i="18"/>
  <c r="B1545" i="18"/>
  <c r="B1544" i="18"/>
  <c r="M1543" i="18" a="1"/>
  <c r="M1543" i="18" s="1"/>
  <c r="B1543" i="18"/>
  <c r="B1542" i="18"/>
  <c r="M1541" i="18" a="1"/>
  <c r="M1541" i="18" s="1"/>
  <c r="B1541" i="18"/>
  <c r="M1540" i="18" a="1"/>
  <c r="M1540" i="18" s="1"/>
  <c r="B1540" i="18"/>
  <c r="B1539" i="18"/>
  <c r="M1538" i="18" a="1"/>
  <c r="M1538" i="18" s="1"/>
  <c r="B1538" i="18"/>
  <c r="B1537" i="18"/>
  <c r="B1536" i="18"/>
  <c r="M1535" i="18" a="1"/>
  <c r="M1535" i="18" s="1"/>
  <c r="B1535" i="18"/>
  <c r="M1534" i="18" a="1"/>
  <c r="M1534" i="18" s="1"/>
  <c r="B1534" i="18"/>
  <c r="B1533" i="18"/>
  <c r="B1532" i="18"/>
  <c r="M1531" i="18" a="1"/>
  <c r="M1531" i="18" s="1"/>
  <c r="B1531" i="18"/>
  <c r="B1530" i="18"/>
  <c r="M1529" i="18" a="1"/>
  <c r="M1529" i="18" s="1"/>
  <c r="B1529" i="18"/>
  <c r="B1528" i="18"/>
  <c r="B1527" i="18"/>
  <c r="B1526" i="18"/>
  <c r="B1525" i="18"/>
  <c r="B1524" i="18"/>
  <c r="B1523" i="18"/>
  <c r="B1522" i="18"/>
  <c r="M1521" i="18" a="1"/>
  <c r="M1521" i="18" s="1"/>
  <c r="B1521" i="18"/>
  <c r="B1520" i="18"/>
  <c r="B1519" i="18"/>
  <c r="B1518" i="18"/>
  <c r="M1517" i="18" a="1"/>
  <c r="M1517" i="18" s="1"/>
  <c r="B1517" i="18"/>
  <c r="B1516" i="18"/>
  <c r="M1515" i="18" a="1"/>
  <c r="M1515" i="18" s="1"/>
  <c r="B1515" i="18"/>
  <c r="B1514" i="18"/>
  <c r="M1513" i="18" a="1"/>
  <c r="M1513" i="18" s="1"/>
  <c r="B1513" i="18"/>
  <c r="B1512" i="18"/>
  <c r="M1511" i="18" a="1"/>
  <c r="M1511" i="18" s="1"/>
  <c r="B1511" i="18"/>
  <c r="M1510" i="18" a="1"/>
  <c r="M1510" i="18" s="1"/>
  <c r="B1510" i="18"/>
  <c r="M1509" i="18" a="1"/>
  <c r="M1509" i="18" s="1"/>
  <c r="B1509" i="18"/>
  <c r="B1508" i="18"/>
  <c r="B1507" i="18"/>
  <c r="B1506" i="18"/>
  <c r="B1505" i="18"/>
  <c r="B1504" i="18"/>
  <c r="B1503" i="18"/>
  <c r="M1502" i="18" a="1"/>
  <c r="M1502" i="18" s="1"/>
  <c r="B1502" i="18"/>
  <c r="B1501" i="18"/>
  <c r="B1500" i="18"/>
  <c r="B1499" i="18"/>
  <c r="M1498" i="18" a="1"/>
  <c r="M1498" i="18" s="1"/>
  <c r="B1498" i="18"/>
  <c r="M1497" i="18" a="1"/>
  <c r="M1497" i="18" s="1"/>
  <c r="B1497" i="18"/>
  <c r="M1496" i="18" a="1"/>
  <c r="M1496" i="18" s="1"/>
  <c r="B1496" i="18"/>
  <c r="B1495" i="18"/>
  <c r="M1494" i="18" a="1"/>
  <c r="M1494" i="18" s="1"/>
  <c r="B1494" i="18"/>
  <c r="M1493" i="18" a="1"/>
  <c r="M1493" i="18" s="1"/>
  <c r="B1493" i="18"/>
  <c r="M1492" i="18" a="1"/>
  <c r="M1492" i="18" s="1"/>
  <c r="B1492" i="18"/>
  <c r="B1491" i="18"/>
  <c r="M1490" i="18" a="1"/>
  <c r="M1490" i="18" s="1"/>
  <c r="B1490" i="18"/>
  <c r="B1489" i="18"/>
  <c r="B1488" i="18"/>
  <c r="B1487" i="18"/>
  <c r="B1486" i="18"/>
  <c r="M1485" i="18" a="1"/>
  <c r="M1485" i="18" s="1"/>
  <c r="B1485" i="18"/>
  <c r="M1484" i="18" a="1"/>
  <c r="M1484" i="18" s="1"/>
  <c r="B1484" i="18"/>
  <c r="B1483" i="18"/>
  <c r="M1482" i="18" a="1"/>
  <c r="M1482" i="18" s="1"/>
  <c r="B1482" i="18"/>
  <c r="B1481" i="18"/>
  <c r="B1480" i="18"/>
  <c r="M1479" i="18" a="1"/>
  <c r="M1479" i="18" s="1"/>
  <c r="B1479" i="18"/>
  <c r="M1478" i="18" a="1"/>
  <c r="M1478" i="18" s="1"/>
  <c r="B1478" i="18"/>
  <c r="B1477" i="18"/>
  <c r="B1476" i="18"/>
  <c r="B1475" i="18"/>
  <c r="B1474" i="18"/>
  <c r="B1473" i="18"/>
  <c r="B1472" i="18"/>
  <c r="B1471" i="18"/>
  <c r="B1470" i="18"/>
  <c r="B1469" i="18"/>
  <c r="B1468" i="18"/>
  <c r="B1467" i="18"/>
  <c r="B1466" i="18"/>
  <c r="M1465" i="18" a="1"/>
  <c r="M1465" i="18" s="1"/>
  <c r="B1465" i="18"/>
  <c r="B1464" i="18"/>
  <c r="M1463" i="18" a="1"/>
  <c r="M1463" i="18" s="1"/>
  <c r="B1463" i="18"/>
  <c r="B1462" i="18"/>
  <c r="M1461" i="18" a="1"/>
  <c r="M1461" i="18" s="1"/>
  <c r="B1461" i="18"/>
  <c r="M1460" i="18" a="1"/>
  <c r="M1460" i="18" s="1"/>
  <c r="B1460" i="18"/>
  <c r="B1459" i="18"/>
  <c r="B1458" i="18"/>
  <c r="B1457" i="18"/>
  <c r="B1456" i="18"/>
  <c r="M1455" i="18" a="1"/>
  <c r="M1455" i="18" s="1"/>
  <c r="B1455" i="18"/>
  <c r="B1454" i="18"/>
  <c r="M1453" i="18" a="1"/>
  <c r="M1453" i="18" s="1"/>
  <c r="B1453" i="18"/>
  <c r="B1452" i="18"/>
  <c r="M1451" i="18" a="1"/>
  <c r="M1451" i="18" s="1"/>
  <c r="B1451" i="18"/>
  <c r="M1450" i="18" a="1"/>
  <c r="M1450" i="18" s="1"/>
  <c r="B1450" i="18"/>
  <c r="M1449" i="18" a="1"/>
  <c r="M1449" i="18" s="1"/>
  <c r="B1449" i="18"/>
  <c r="M1448" i="18" a="1"/>
  <c r="M1448" i="18" s="1"/>
  <c r="B1448" i="18"/>
  <c r="B1447" i="18"/>
  <c r="B1446" i="18"/>
  <c r="B1445" i="18"/>
  <c r="B1444" i="18"/>
  <c r="B1443" i="18"/>
  <c r="B1442" i="18"/>
  <c r="B1441" i="18"/>
  <c r="M1440" i="18" a="1"/>
  <c r="M1440" i="18" s="1"/>
  <c r="B1440" i="18"/>
  <c r="B1439" i="18"/>
  <c r="B1438" i="18"/>
  <c r="M1437" i="18" a="1"/>
  <c r="M1437" i="18" s="1"/>
  <c r="B1437" i="18"/>
  <c r="B1436" i="18"/>
  <c r="B1435" i="18"/>
  <c r="M1434" i="18" a="1"/>
  <c r="M1434" i="18" s="1"/>
  <c r="B1434" i="18"/>
  <c r="M1433" i="18" a="1"/>
  <c r="M1433" i="18" s="1"/>
  <c r="B1433" i="18"/>
  <c r="B1432" i="18"/>
  <c r="B1431" i="18"/>
  <c r="M1430" i="18" a="1"/>
  <c r="M1430" i="18" s="1"/>
  <c r="B1430" i="18"/>
  <c r="B1429" i="18"/>
  <c r="B1428" i="18"/>
  <c r="B1427" i="18"/>
  <c r="B1426" i="18"/>
  <c r="M1425" i="18" a="1"/>
  <c r="M1425" i="18" s="1"/>
  <c r="B1425" i="18"/>
  <c r="M1424" i="18" a="1"/>
  <c r="M1424" i="18" s="1"/>
  <c r="B1424" i="18"/>
  <c r="B1423" i="18"/>
  <c r="B1422" i="18"/>
  <c r="B1421" i="18"/>
  <c r="B1420" i="18"/>
  <c r="M1419" i="18" a="1"/>
  <c r="M1419" i="18" s="1"/>
  <c r="B1419" i="18"/>
  <c r="B1418" i="18"/>
  <c r="B1417" i="18"/>
  <c r="B1416" i="18"/>
  <c r="B1415" i="18"/>
  <c r="M1414" i="18" a="1"/>
  <c r="M1414" i="18" s="1"/>
  <c r="B1414" i="18"/>
  <c r="B1413" i="18"/>
  <c r="B1412" i="18"/>
  <c r="B1411" i="18"/>
  <c r="M1410" i="18" a="1"/>
  <c r="M1410" i="18" s="1"/>
  <c r="B1410" i="18"/>
  <c r="B1409" i="18"/>
  <c r="B1408" i="18"/>
  <c r="B1407" i="18"/>
  <c r="B1406" i="18"/>
  <c r="B1405" i="18"/>
  <c r="B1404" i="18"/>
  <c r="B1403" i="18"/>
  <c r="B1402" i="18"/>
  <c r="B1401" i="18"/>
  <c r="B1400" i="18"/>
  <c r="B1399" i="18"/>
  <c r="B1398" i="18"/>
  <c r="M1397" i="18" a="1"/>
  <c r="M1397" i="18" s="1"/>
  <c r="B1397" i="18"/>
  <c r="B1396" i="18"/>
  <c r="B1395" i="18"/>
  <c r="M1394" i="18" a="1"/>
  <c r="M1394" i="18" s="1"/>
  <c r="B1394" i="18"/>
  <c r="B1393" i="18"/>
  <c r="B1392" i="18"/>
  <c r="B1391" i="18"/>
  <c r="B1390" i="18"/>
  <c r="B1389" i="18"/>
  <c r="B1388" i="18"/>
  <c r="M1387" i="18" a="1"/>
  <c r="M1387" i="18" s="1"/>
  <c r="B1387" i="18"/>
  <c r="B1386" i="18"/>
  <c r="B1385" i="18"/>
  <c r="M1384" i="18" a="1"/>
  <c r="M1384" i="18" s="1"/>
  <c r="B1384" i="18"/>
  <c r="B1383" i="18"/>
  <c r="B1382" i="18"/>
  <c r="B1381" i="18"/>
  <c r="B1380" i="18"/>
  <c r="B1379" i="18"/>
  <c r="B1378" i="18"/>
  <c r="B1377" i="18"/>
  <c r="B1376" i="18"/>
  <c r="B1375" i="18"/>
  <c r="B1374" i="18"/>
  <c r="B1373" i="18"/>
  <c r="M1372" i="18" a="1"/>
  <c r="M1372" i="18" s="1"/>
  <c r="B1372" i="18"/>
  <c r="B1371" i="18"/>
  <c r="B1370" i="18"/>
  <c r="B1369" i="18"/>
  <c r="M1368" i="18" a="1"/>
  <c r="M1368" i="18" s="1"/>
  <c r="B1368" i="18"/>
  <c r="B1367" i="18"/>
  <c r="B1366" i="18"/>
  <c r="B1365" i="18"/>
  <c r="B1364" i="18"/>
  <c r="B1363" i="18"/>
  <c r="B1362" i="18"/>
  <c r="B1361" i="18"/>
  <c r="B1360" i="18"/>
  <c r="B1359" i="18"/>
  <c r="B1358" i="18"/>
  <c r="M1357" i="18" a="1"/>
  <c r="M1357" i="18" s="1"/>
  <c r="B1357" i="18"/>
  <c r="B1356" i="18"/>
  <c r="B1355" i="18"/>
  <c r="B1354" i="18"/>
  <c r="B1353" i="18"/>
  <c r="B1352" i="18"/>
  <c r="B1351" i="18"/>
  <c r="B1350" i="18"/>
  <c r="M1349" i="18" a="1"/>
  <c r="M1349" i="18" s="1"/>
  <c r="B1349" i="18"/>
  <c r="B1348" i="18"/>
  <c r="B1347" i="18"/>
  <c r="B1346" i="18"/>
  <c r="B1345" i="18"/>
  <c r="B1344" i="18"/>
  <c r="B1343" i="18"/>
  <c r="B1342" i="18"/>
  <c r="B1341" i="18"/>
  <c r="B1340" i="18"/>
  <c r="M1339" i="18" a="1"/>
  <c r="M1339" i="18" s="1"/>
  <c r="B1339" i="18"/>
  <c r="B1338" i="18"/>
  <c r="B1337" i="18"/>
  <c r="B1336" i="18"/>
  <c r="B1335" i="18"/>
  <c r="B1334" i="18"/>
  <c r="M1333" i="18" a="1"/>
  <c r="M1333" i="18" s="1"/>
  <c r="B1333" i="18"/>
  <c r="B1332" i="18"/>
  <c r="M1331" i="18" a="1"/>
  <c r="M1331" i="18" s="1"/>
  <c r="B1331" i="18"/>
  <c r="M1330" i="18" a="1"/>
  <c r="M1330" i="18" s="1"/>
  <c r="B1330" i="18"/>
  <c r="B1329" i="18"/>
  <c r="B1328" i="18"/>
  <c r="M1327" i="18" a="1"/>
  <c r="M1327" i="18" s="1"/>
  <c r="B1327" i="18"/>
  <c r="M1326" i="18" a="1"/>
  <c r="M1326" i="18" s="1"/>
  <c r="B1326" i="18"/>
  <c r="M1325" i="18" a="1"/>
  <c r="M1325" i="18" s="1"/>
  <c r="B1325" i="18"/>
  <c r="M1324" i="18" a="1"/>
  <c r="M1324" i="18" s="1"/>
  <c r="B1324" i="18"/>
  <c r="B1323" i="18"/>
  <c r="M1322" i="18" a="1"/>
  <c r="M1322" i="18" s="1"/>
  <c r="B1322" i="18"/>
  <c r="B1321" i="18"/>
  <c r="B1320" i="18"/>
  <c r="B1319" i="18"/>
  <c r="B1318" i="18"/>
  <c r="B1317" i="18"/>
  <c r="B1316" i="18"/>
  <c r="M1315" i="18" a="1"/>
  <c r="M1315" i="18" s="1"/>
  <c r="B1315" i="18"/>
  <c r="M1314" i="18" a="1"/>
  <c r="M1314" i="18" s="1"/>
  <c r="B1314" i="18"/>
  <c r="B1313" i="18"/>
  <c r="M1312" i="18" a="1"/>
  <c r="M1312" i="18" s="1"/>
  <c r="B1312" i="18"/>
  <c r="B1311" i="18"/>
  <c r="B1310" i="18"/>
  <c r="B1309" i="18"/>
  <c r="M1308" i="18" a="1"/>
  <c r="M1308" i="18" s="1"/>
  <c r="B1308" i="18"/>
  <c r="B1307" i="18"/>
  <c r="B1306" i="18"/>
  <c r="B1305" i="18"/>
  <c r="B1304" i="18"/>
  <c r="M1303" i="18" a="1"/>
  <c r="M1303" i="18" s="1"/>
  <c r="B1303" i="18"/>
  <c r="B1302" i="18"/>
  <c r="M1301" i="18" a="1"/>
  <c r="M1301" i="18" s="1"/>
  <c r="B1301" i="18"/>
  <c r="M1300" i="18" a="1"/>
  <c r="M1300" i="18" s="1"/>
  <c r="B1300" i="18"/>
  <c r="B1299" i="18"/>
  <c r="B1298" i="18"/>
  <c r="M1297" i="18" a="1"/>
  <c r="M1297" i="18" s="1"/>
  <c r="B1297" i="18"/>
  <c r="B1296" i="18"/>
  <c r="B1295" i="18"/>
  <c r="B1294" i="18"/>
  <c r="B1293" i="18"/>
  <c r="B1292" i="18"/>
  <c r="B1291" i="18"/>
  <c r="B1290" i="18"/>
  <c r="M1289" i="18" a="1"/>
  <c r="M1289" i="18" s="1"/>
  <c r="B1289" i="18"/>
  <c r="M1288" i="18" a="1"/>
  <c r="M1288" i="18" s="1"/>
  <c r="B1288" i="18"/>
  <c r="M1287" i="18" a="1"/>
  <c r="M1287" i="18" s="1"/>
  <c r="B1287" i="18"/>
  <c r="B1286" i="18"/>
  <c r="M1285" i="18" a="1"/>
  <c r="M1285" i="18" s="1"/>
  <c r="B1285" i="18"/>
  <c r="B1284" i="18"/>
  <c r="B1283" i="18"/>
  <c r="M1282" i="18" a="1"/>
  <c r="M1282" i="18" s="1"/>
  <c r="B1282" i="18"/>
  <c r="B1281" i="18"/>
  <c r="B1280" i="18"/>
  <c r="B1279" i="18"/>
  <c r="M1278" i="18" a="1"/>
  <c r="M1278" i="18" s="1"/>
  <c r="B1278" i="18"/>
  <c r="B1277" i="18"/>
  <c r="B1276" i="18"/>
  <c r="B1275" i="18"/>
  <c r="B1274" i="18"/>
  <c r="M1273" i="18" a="1"/>
  <c r="M1273" i="18" s="1"/>
  <c r="B1273" i="18"/>
  <c r="M1272" i="18" a="1"/>
  <c r="M1272" i="18" s="1"/>
  <c r="B1272" i="18"/>
  <c r="B1271" i="18"/>
  <c r="M1270" i="18" a="1"/>
  <c r="M1270" i="18" s="1"/>
  <c r="B1270" i="18"/>
  <c r="M1269" i="18" a="1"/>
  <c r="M1269" i="18" s="1"/>
  <c r="B1269" i="18"/>
  <c r="M1268" i="18" a="1"/>
  <c r="M1268" i="18" s="1"/>
  <c r="B1268" i="18"/>
  <c r="M1267" i="18" a="1"/>
  <c r="M1267" i="18" s="1"/>
  <c r="B1267" i="18"/>
  <c r="M1266" i="18" a="1"/>
  <c r="M1266" i="18" s="1"/>
  <c r="B1266" i="18"/>
  <c r="B1265" i="18"/>
  <c r="B1264" i="18"/>
  <c r="M1263" i="18" a="1"/>
  <c r="M1263" i="18" s="1"/>
  <c r="B1263" i="18"/>
  <c r="B1262" i="18"/>
  <c r="B1261" i="18"/>
  <c r="B1260" i="18"/>
  <c r="B1259" i="18"/>
  <c r="M1258" i="18" a="1"/>
  <c r="M1258" i="18" s="1"/>
  <c r="B1258" i="18"/>
  <c r="M1257" i="18" a="1"/>
  <c r="M1257" i="18" s="1"/>
  <c r="B1257" i="18"/>
  <c r="B1256" i="18"/>
  <c r="B1255" i="18"/>
  <c r="B1254" i="18"/>
  <c r="B1253" i="18"/>
  <c r="B1252" i="18"/>
  <c r="B1251" i="18"/>
  <c r="M1250" i="18" a="1"/>
  <c r="M1250" i="18" s="1"/>
  <c r="B1250" i="18"/>
  <c r="M1249" i="18" a="1"/>
  <c r="M1249" i="18" s="1"/>
  <c r="B1249" i="18"/>
  <c r="B1248" i="18"/>
  <c r="B1247" i="18"/>
  <c r="M1246" i="18" a="1"/>
  <c r="M1246" i="18" s="1"/>
  <c r="B1246" i="18"/>
  <c r="M1245" i="18" a="1"/>
  <c r="M1245" i="18" s="1"/>
  <c r="B1245" i="18"/>
  <c r="B1244" i="18"/>
  <c r="B1243" i="18"/>
  <c r="B1242" i="18"/>
  <c r="B1241" i="18"/>
  <c r="B1240" i="18"/>
  <c r="B1239" i="18"/>
  <c r="B1238" i="18"/>
  <c r="M1237" i="18" a="1"/>
  <c r="M1237" i="18" s="1"/>
  <c r="B1237" i="18"/>
  <c r="B1236" i="18"/>
  <c r="M1235" i="18" a="1"/>
  <c r="M1235" i="18" s="1"/>
  <c r="B1235" i="18"/>
  <c r="M1234" i="18" a="1"/>
  <c r="M1234" i="18" s="1"/>
  <c r="B1234" i="18"/>
  <c r="M1233" i="18" a="1"/>
  <c r="M1233" i="18" s="1"/>
  <c r="B1233" i="18"/>
  <c r="B1232" i="18"/>
  <c r="B1231" i="18"/>
  <c r="B1230" i="18"/>
  <c r="B1229" i="18"/>
  <c r="M1228" i="18" a="1"/>
  <c r="M1228" i="18" s="1"/>
  <c r="B1228" i="18"/>
  <c r="B1227" i="18"/>
  <c r="M1226" i="18" a="1"/>
  <c r="M1226" i="18" s="1"/>
  <c r="B1226" i="18"/>
  <c r="M1225" i="18" a="1"/>
  <c r="M1225" i="18" s="1"/>
  <c r="B1225" i="18"/>
  <c r="B1224" i="18"/>
  <c r="M1223" i="18" a="1"/>
  <c r="M1223" i="18" s="1"/>
  <c r="B1223" i="18"/>
  <c r="B1222" i="18"/>
  <c r="B1221" i="18"/>
  <c r="B1220" i="18"/>
  <c r="B1219" i="18"/>
  <c r="B1218" i="18"/>
  <c r="B1217" i="18"/>
  <c r="B1216" i="18"/>
  <c r="B1215" i="18"/>
  <c r="M1214" i="18" a="1"/>
  <c r="M1214" i="18" s="1"/>
  <c r="B1214" i="18"/>
  <c r="B1213" i="18"/>
  <c r="B1212" i="18"/>
  <c r="B1211" i="18"/>
  <c r="B1210" i="18"/>
  <c r="B1209" i="18"/>
  <c r="M1208" i="18" a="1"/>
  <c r="M1208" i="18" s="1"/>
  <c r="B1208" i="18"/>
  <c r="B1207" i="18"/>
  <c r="M1206" i="18" a="1"/>
  <c r="M1206" i="18" s="1"/>
  <c r="B1206" i="18"/>
  <c r="M1205" i="18" a="1"/>
  <c r="M1205" i="18" s="1"/>
  <c r="B1205" i="18"/>
  <c r="B1204" i="18"/>
  <c r="B1203" i="18"/>
  <c r="B1202" i="18"/>
  <c r="B1201" i="18"/>
  <c r="B1200" i="18"/>
  <c r="B1199" i="18"/>
  <c r="M1198" i="18" a="1"/>
  <c r="M1198" i="18" s="1"/>
  <c r="B1198" i="18"/>
  <c r="M1197" i="18" a="1"/>
  <c r="M1197" i="18" s="1"/>
  <c r="B1197" i="18"/>
  <c r="B1196" i="18"/>
  <c r="B1195" i="18"/>
  <c r="M1194" i="18" a="1"/>
  <c r="M1194" i="18" s="1"/>
  <c r="B1194" i="18"/>
  <c r="B1193" i="18"/>
  <c r="M1192" i="18" a="1"/>
  <c r="M1192" i="18" s="1"/>
  <c r="B1192" i="18"/>
  <c r="B1191" i="18"/>
  <c r="M1190" i="18" a="1"/>
  <c r="M1190" i="18" s="1"/>
  <c r="B1190" i="18"/>
  <c r="B1189" i="18"/>
  <c r="M1188" i="18" a="1"/>
  <c r="M1188" i="18" s="1"/>
  <c r="B1188" i="18"/>
  <c r="B1187" i="18"/>
  <c r="B1186" i="18"/>
  <c r="B1185" i="18"/>
  <c r="M1184" i="18" a="1"/>
  <c r="M1184" i="18" s="1"/>
  <c r="B1184" i="18"/>
  <c r="B1183" i="18"/>
  <c r="M1182" i="18" a="1"/>
  <c r="M1182" i="18" s="1"/>
  <c r="B1182" i="18"/>
  <c r="B1181" i="18"/>
  <c r="B1180" i="18"/>
  <c r="B1179" i="18"/>
  <c r="M1178" i="18" a="1"/>
  <c r="M1178" i="18" s="1"/>
  <c r="B1178" i="18"/>
  <c r="B1177" i="18"/>
  <c r="B1176" i="18"/>
  <c r="M1175" i="18" a="1"/>
  <c r="M1175" i="18" s="1"/>
  <c r="B1175" i="18"/>
  <c r="B1174" i="18"/>
  <c r="M1173" i="18" a="1"/>
  <c r="M1173" i="18" s="1"/>
  <c r="B1173" i="18"/>
  <c r="B1172" i="18"/>
  <c r="M1171" i="18" a="1"/>
  <c r="M1171" i="18" s="1"/>
  <c r="B1171" i="18"/>
  <c r="B1170" i="18"/>
  <c r="B1169" i="18"/>
  <c r="B1168" i="18"/>
  <c r="M1167" i="18" a="1"/>
  <c r="M1167" i="18" s="1"/>
  <c r="B1167" i="18"/>
  <c r="B1166" i="18"/>
  <c r="M1165" i="18" a="1"/>
  <c r="M1165" i="18" s="1"/>
  <c r="B1165" i="18"/>
  <c r="M1164" i="18" a="1"/>
  <c r="M1164" i="18" s="1"/>
  <c r="B1164" i="18"/>
  <c r="B1163" i="18"/>
  <c r="B1162" i="18"/>
  <c r="B1161" i="18"/>
  <c r="M1160" i="18" a="1"/>
  <c r="M1160" i="18" s="1"/>
  <c r="B1160" i="18"/>
  <c r="M1159" i="18" a="1"/>
  <c r="M1159" i="18" s="1"/>
  <c r="B1159" i="18"/>
  <c r="B1158" i="18"/>
  <c r="B1157" i="18"/>
  <c r="B1156" i="18"/>
  <c r="B1155" i="18"/>
  <c r="M1154" i="18" a="1"/>
  <c r="M1154" i="18" s="1"/>
  <c r="B1154" i="18"/>
  <c r="B1153" i="18"/>
  <c r="B1152" i="18"/>
  <c r="B1151" i="18"/>
  <c r="B1150" i="18"/>
  <c r="M1149" i="18" a="1"/>
  <c r="M1149" i="18" s="1"/>
  <c r="B1149" i="18"/>
  <c r="B1148" i="18"/>
  <c r="M1147" i="18" a="1"/>
  <c r="M1147" i="18" s="1"/>
  <c r="B1147" i="18"/>
  <c r="M1146" i="18" a="1"/>
  <c r="M1146" i="18" s="1"/>
  <c r="B1146" i="18"/>
  <c r="B1145" i="18"/>
  <c r="B1144" i="18"/>
  <c r="M1143" i="18" a="1"/>
  <c r="M1143" i="18" s="1"/>
  <c r="B1143" i="18"/>
  <c r="B1142" i="18"/>
  <c r="B1141" i="18"/>
  <c r="B1140" i="18"/>
  <c r="B1139" i="18"/>
  <c r="B1138" i="18"/>
  <c r="B1137" i="18"/>
  <c r="B1136" i="18"/>
  <c r="B1135" i="18"/>
  <c r="B1134" i="18"/>
  <c r="B1133" i="18"/>
  <c r="B1132" i="18"/>
  <c r="B1131" i="18"/>
  <c r="B1130" i="18"/>
  <c r="B1129" i="18"/>
  <c r="B1128" i="18"/>
  <c r="B1127" i="18"/>
  <c r="M1126" i="18" a="1"/>
  <c r="M1126" i="18" s="1"/>
  <c r="B1126" i="18"/>
  <c r="M1125" i="18" a="1"/>
  <c r="M1125" i="18" s="1"/>
  <c r="B1125" i="18"/>
  <c r="B1124" i="18"/>
  <c r="B1123" i="18"/>
  <c r="M1122" i="18" a="1"/>
  <c r="M1122" i="18" s="1"/>
  <c r="B1122" i="18"/>
  <c r="B1121" i="18"/>
  <c r="M1120" i="18" a="1"/>
  <c r="M1120" i="18" s="1"/>
  <c r="B1120" i="18"/>
  <c r="B1119" i="18"/>
  <c r="B1118" i="18"/>
  <c r="B1117" i="18"/>
  <c r="B1116" i="18"/>
  <c r="B1115" i="18"/>
  <c r="B1114" i="18"/>
  <c r="M1113" i="18" a="1"/>
  <c r="M1113" i="18" s="1"/>
  <c r="B1113" i="18"/>
  <c r="B1112" i="18"/>
  <c r="M1111" i="18" a="1"/>
  <c r="M1111" i="18" s="1"/>
  <c r="B1111" i="18"/>
  <c r="B1110" i="18"/>
  <c r="M1109" i="18" a="1"/>
  <c r="M1109" i="18" s="1"/>
  <c r="B1109" i="18"/>
  <c r="B1108" i="18"/>
  <c r="B1107" i="18"/>
  <c r="B1106" i="18"/>
  <c r="B1105" i="18"/>
  <c r="B1104" i="18"/>
  <c r="B1103" i="18"/>
  <c r="M1102" i="18" a="1"/>
  <c r="M1102" i="18" s="1"/>
  <c r="B1102" i="18"/>
  <c r="M1101" i="18" a="1"/>
  <c r="M1101" i="18" s="1"/>
  <c r="B1101" i="18"/>
  <c r="B1100" i="18"/>
  <c r="M1099" i="18" a="1"/>
  <c r="M1099" i="18" s="1"/>
  <c r="B1099" i="18"/>
  <c r="M1098" i="18" a="1"/>
  <c r="M1098" i="18" s="1"/>
  <c r="B1098" i="18"/>
  <c r="B1097" i="18"/>
  <c r="B1096" i="18"/>
  <c r="B1095" i="18"/>
  <c r="B1094" i="18"/>
  <c r="M1093" i="18" a="1"/>
  <c r="M1093" i="18" s="1"/>
  <c r="B1093" i="18"/>
  <c r="B1092" i="18"/>
  <c r="B1091" i="18"/>
  <c r="B1090" i="18"/>
  <c r="M1089" i="18" a="1"/>
  <c r="M1089" i="18" s="1"/>
  <c r="B1089" i="18"/>
  <c r="B1088" i="18"/>
  <c r="M1087" i="18" a="1"/>
  <c r="M1087" i="18" s="1"/>
  <c r="B1087" i="18"/>
  <c r="B1086" i="18"/>
  <c r="B1085" i="18"/>
  <c r="B1084" i="18"/>
  <c r="M1083" i="18" a="1"/>
  <c r="M1083" i="18" s="1"/>
  <c r="B1083" i="18"/>
  <c r="B1082" i="18"/>
  <c r="B1081" i="18"/>
  <c r="M1080" i="18" a="1"/>
  <c r="M1080" i="18" s="1"/>
  <c r="B1080" i="18"/>
  <c r="B1079" i="18"/>
  <c r="B1078" i="18"/>
  <c r="M1077" i="18" a="1"/>
  <c r="M1077" i="18" s="1"/>
  <c r="B1077" i="18"/>
  <c r="B1076" i="18"/>
  <c r="B1075" i="18"/>
  <c r="B1074" i="18"/>
  <c r="B1073" i="18"/>
  <c r="B1072" i="18"/>
  <c r="B1071" i="18"/>
  <c r="B1070" i="18"/>
  <c r="B1069" i="18"/>
  <c r="B1068" i="18"/>
  <c r="B1067" i="18"/>
  <c r="B1066" i="18"/>
  <c r="M1065" i="18" a="1"/>
  <c r="M1065" i="18" s="1"/>
  <c r="B1065" i="18"/>
  <c r="B1064" i="18"/>
  <c r="B1063" i="18"/>
  <c r="M1062" i="18" a="1"/>
  <c r="M1062" i="18" s="1"/>
  <c r="B1062" i="18"/>
  <c r="B1061" i="18"/>
  <c r="B1060" i="18"/>
  <c r="M1059" i="18" a="1"/>
  <c r="M1059" i="18" s="1"/>
  <c r="B1059" i="18"/>
  <c r="B1058" i="18"/>
  <c r="B1057" i="18"/>
  <c r="B1056" i="18"/>
  <c r="B1055" i="18"/>
  <c r="B1054" i="18"/>
  <c r="B1053" i="18"/>
  <c r="M1052" i="18" a="1"/>
  <c r="M1052" i="18" s="1"/>
  <c r="B1052" i="18"/>
  <c r="B1051" i="18"/>
  <c r="B1050" i="18"/>
  <c r="M1049" i="18" a="1"/>
  <c r="M1049" i="18" s="1"/>
  <c r="B1049" i="18"/>
  <c r="B1048" i="18"/>
  <c r="B1047" i="18"/>
  <c r="B1046" i="18"/>
  <c r="M1045" i="18" a="1"/>
  <c r="M1045" i="18" s="1"/>
  <c r="B1045" i="18"/>
  <c r="M1044" i="18" a="1"/>
  <c r="M1044" i="18" s="1"/>
  <c r="B1044" i="18"/>
  <c r="M1043" i="18" a="1"/>
  <c r="M1043" i="18" s="1"/>
  <c r="B1043" i="18"/>
  <c r="B1042" i="18"/>
  <c r="B1041" i="18"/>
  <c r="B1040" i="18"/>
  <c r="B1039" i="18"/>
  <c r="B1038" i="18"/>
  <c r="M1037" i="18" a="1"/>
  <c r="M1037" i="18" s="1"/>
  <c r="B1037" i="18"/>
  <c r="M1036" i="18" a="1"/>
  <c r="M1036" i="18" s="1"/>
  <c r="B1036" i="18"/>
  <c r="B1035" i="18"/>
  <c r="B1034" i="18"/>
  <c r="B1033" i="18"/>
  <c r="B1032" i="18"/>
  <c r="B1031" i="18"/>
  <c r="B1030" i="18"/>
  <c r="M1029" i="18" a="1"/>
  <c r="M1029" i="18" s="1"/>
  <c r="B1029" i="18"/>
  <c r="M1028" i="18" a="1"/>
  <c r="M1028" i="18" s="1"/>
  <c r="B1028" i="18"/>
  <c r="B1027" i="18"/>
  <c r="B1026" i="18"/>
  <c r="M1025" i="18" a="1"/>
  <c r="M1025" i="18" s="1"/>
  <c r="B1025" i="18"/>
  <c r="B1024" i="18"/>
  <c r="B1023" i="18"/>
  <c r="B1022" i="18"/>
  <c r="B1021" i="18"/>
  <c r="B1020" i="18"/>
  <c r="B1019" i="18"/>
  <c r="M1018" i="18" a="1"/>
  <c r="M1018" i="18" s="1"/>
  <c r="B1018" i="18"/>
  <c r="B1017" i="18"/>
  <c r="B1016" i="18"/>
  <c r="B1015" i="18"/>
  <c r="B1014" i="18"/>
  <c r="B1013" i="18"/>
  <c r="M1012" i="18" a="1"/>
  <c r="M1012" i="18" s="1"/>
  <c r="B1012" i="18"/>
  <c r="B1011" i="18"/>
  <c r="B1010" i="18"/>
  <c r="B1009" i="18"/>
  <c r="B1008" i="18"/>
  <c r="M1007" i="18" a="1"/>
  <c r="M1007" i="18" s="1"/>
  <c r="B1007" i="18"/>
  <c r="B1006" i="18"/>
  <c r="B1005" i="18"/>
  <c r="B1004" i="18"/>
  <c r="B1003" i="18"/>
  <c r="B1002" i="18"/>
  <c r="B1001" i="18"/>
  <c r="B1000" i="18"/>
  <c r="M999" i="18" a="1"/>
  <c r="M999" i="18" s="1"/>
  <c r="B999" i="18"/>
  <c r="M998" i="18" a="1"/>
  <c r="M998" i="18" s="1"/>
  <c r="B998" i="18"/>
  <c r="B997" i="18"/>
  <c r="B996" i="18"/>
  <c r="B995" i="18"/>
  <c r="B994" i="18"/>
  <c r="B993" i="18"/>
  <c r="B992" i="18"/>
  <c r="B991" i="18"/>
  <c r="B990" i="18"/>
  <c r="M989" i="18" a="1"/>
  <c r="M989" i="18" s="1"/>
  <c r="B989" i="18"/>
  <c r="B988" i="18"/>
  <c r="B987" i="18"/>
  <c r="B986" i="18"/>
  <c r="B985" i="18"/>
  <c r="B984" i="18"/>
  <c r="M983" i="18" a="1"/>
  <c r="M983" i="18" s="1"/>
  <c r="B983" i="18"/>
  <c r="M982" i="18" a="1"/>
  <c r="M982" i="18" s="1"/>
  <c r="B982" i="18"/>
  <c r="B981" i="18"/>
  <c r="B980" i="18"/>
  <c r="B979" i="18"/>
  <c r="B978" i="18"/>
  <c r="B977" i="18"/>
  <c r="M976" i="18" a="1"/>
  <c r="M976" i="18" s="1"/>
  <c r="B976" i="18"/>
  <c r="M975" i="18" a="1"/>
  <c r="M975" i="18" s="1"/>
  <c r="B975" i="18"/>
  <c r="M974" i="18" a="1"/>
  <c r="M974" i="18" s="1"/>
  <c r="B974" i="18"/>
  <c r="B973" i="18"/>
  <c r="B972" i="18"/>
  <c r="B971" i="18"/>
  <c r="B970" i="18"/>
  <c r="B969" i="18"/>
  <c r="M968" i="18" a="1"/>
  <c r="M968" i="18" s="1"/>
  <c r="B968" i="18"/>
  <c r="M967" i="18" a="1"/>
  <c r="M967" i="18" s="1"/>
  <c r="B967" i="18"/>
  <c r="M966" i="18" a="1"/>
  <c r="M966" i="18" s="1"/>
  <c r="B966" i="18"/>
  <c r="B965" i="18"/>
  <c r="B964" i="18"/>
  <c r="B963" i="18"/>
  <c r="B962" i="18"/>
  <c r="B961" i="18"/>
  <c r="B960" i="18"/>
  <c r="B959" i="18"/>
  <c r="M958" i="18" a="1"/>
  <c r="M958" i="18" s="1"/>
  <c r="B958" i="18"/>
  <c r="B957" i="18"/>
  <c r="B956" i="18"/>
  <c r="B955" i="18"/>
  <c r="B954" i="18"/>
  <c r="M953" i="18" a="1"/>
  <c r="M953" i="18" s="1"/>
  <c r="B953" i="18"/>
  <c r="B952" i="18"/>
  <c r="B951" i="18"/>
  <c r="M950" i="18" a="1"/>
  <c r="M950" i="18" s="1"/>
  <c r="B950" i="18"/>
  <c r="B949" i="18"/>
  <c r="M948" i="18" a="1"/>
  <c r="M948" i="18" s="1"/>
  <c r="B948" i="18"/>
  <c r="B947" i="18"/>
  <c r="B946" i="18"/>
  <c r="B945" i="18"/>
  <c r="M944" i="18" a="1"/>
  <c r="M944" i="18" s="1"/>
  <c r="B944" i="18"/>
  <c r="B943" i="18"/>
  <c r="B942" i="18"/>
  <c r="M941" i="18" a="1"/>
  <c r="M941" i="18" s="1"/>
  <c r="B941" i="18"/>
  <c r="M940" i="18" a="1"/>
  <c r="M940" i="18" s="1"/>
  <c r="B940" i="18"/>
  <c r="B939" i="18"/>
  <c r="B938" i="18"/>
  <c r="B937" i="18"/>
  <c r="B936" i="18"/>
  <c r="B935" i="18"/>
  <c r="B934" i="18"/>
  <c r="B933" i="18"/>
  <c r="B932" i="18"/>
  <c r="B931" i="18"/>
  <c r="M930" i="18" a="1"/>
  <c r="M930" i="18" s="1"/>
  <c r="B930" i="18"/>
  <c r="M929" i="18" a="1"/>
  <c r="M929" i="18" s="1"/>
  <c r="B929" i="18"/>
  <c r="B928" i="18"/>
  <c r="B927" i="18"/>
  <c r="B926" i="18"/>
  <c r="B925" i="18"/>
  <c r="B924" i="18"/>
  <c r="B923" i="18"/>
  <c r="B922" i="18"/>
  <c r="B921" i="18"/>
  <c r="M920" i="18" a="1"/>
  <c r="M920" i="18" s="1"/>
  <c r="B920" i="18"/>
  <c r="M919" i="18" a="1"/>
  <c r="M919" i="18" s="1"/>
  <c r="B919" i="18"/>
  <c r="B918" i="18"/>
  <c r="B917" i="18"/>
  <c r="B916" i="18"/>
  <c r="M915" i="18" a="1"/>
  <c r="M915" i="18" s="1"/>
  <c r="B915" i="18"/>
  <c r="M914" i="18" a="1"/>
  <c r="M914" i="18" s="1"/>
  <c r="B914" i="18"/>
  <c r="B913" i="18"/>
  <c r="B912" i="18"/>
  <c r="B911" i="18"/>
  <c r="B910" i="18"/>
  <c r="B909" i="18"/>
  <c r="B908" i="18"/>
  <c r="B907" i="18"/>
  <c r="B906" i="18"/>
  <c r="M905" i="18" a="1"/>
  <c r="M905" i="18" s="1"/>
  <c r="B905" i="18"/>
  <c r="M904" i="18" a="1"/>
  <c r="M904" i="18" s="1"/>
  <c r="B904" i="18"/>
  <c r="B903" i="18"/>
  <c r="B902" i="18"/>
  <c r="B901" i="18"/>
  <c r="M900" i="18" a="1"/>
  <c r="M900" i="18" s="1"/>
  <c r="B900" i="18"/>
  <c r="B899" i="18"/>
  <c r="B898" i="18"/>
  <c r="B897" i="18"/>
  <c r="B896" i="18"/>
  <c r="B895" i="18"/>
  <c r="M894" i="18" a="1"/>
  <c r="M894" i="18" s="1"/>
  <c r="B894" i="18"/>
  <c r="B893" i="18"/>
  <c r="B892" i="18"/>
  <c r="B891" i="18"/>
  <c r="M890" i="18" a="1"/>
  <c r="M890" i="18" s="1"/>
  <c r="B890" i="18"/>
  <c r="B889" i="18"/>
  <c r="M888" i="18" a="1"/>
  <c r="M888" i="18" s="1"/>
  <c r="B888" i="18"/>
  <c r="B887" i="18"/>
  <c r="B886" i="18"/>
  <c r="B885" i="18"/>
  <c r="B884" i="18"/>
  <c r="M883" i="18" a="1"/>
  <c r="M883" i="18" s="1"/>
  <c r="B883" i="18"/>
  <c r="M882" i="18" a="1"/>
  <c r="M882" i="18" s="1"/>
  <c r="B882" i="18"/>
  <c r="M881" i="18" a="1"/>
  <c r="M881" i="18" s="1"/>
  <c r="B881" i="18"/>
  <c r="B880" i="18"/>
  <c r="B879" i="18"/>
  <c r="M878" i="18" a="1"/>
  <c r="M878" i="18" s="1"/>
  <c r="B878" i="18"/>
  <c r="B877" i="18"/>
  <c r="B876" i="18"/>
  <c r="B875" i="18"/>
  <c r="M874" i="18" a="1"/>
  <c r="M874" i="18" s="1"/>
  <c r="B874" i="18"/>
  <c r="B873" i="18"/>
  <c r="B872" i="18"/>
  <c r="B871" i="18"/>
  <c r="M870" i="18" a="1"/>
  <c r="M870" i="18" s="1"/>
  <c r="B870" i="18"/>
  <c r="M869" i="18" a="1"/>
  <c r="M869" i="18" s="1"/>
  <c r="B869" i="18"/>
  <c r="B868" i="18"/>
  <c r="B867" i="18"/>
  <c r="B866" i="18"/>
  <c r="B865" i="18"/>
  <c r="B864" i="18"/>
  <c r="M863" i="18" a="1"/>
  <c r="M863" i="18" s="1"/>
  <c r="B863" i="18"/>
  <c r="B862" i="18"/>
  <c r="B861" i="18"/>
  <c r="M860" i="18" a="1"/>
  <c r="M860" i="18" s="1"/>
  <c r="B860" i="18"/>
  <c r="M859" i="18" a="1"/>
  <c r="M859" i="18" s="1"/>
  <c r="B859" i="18"/>
  <c r="B858" i="18"/>
  <c r="B857" i="18"/>
  <c r="B856" i="18"/>
  <c r="B855" i="18"/>
  <c r="B854" i="18"/>
  <c r="B853" i="18"/>
  <c r="M852" i="18" a="1"/>
  <c r="M852" i="18" s="1"/>
  <c r="B852" i="18"/>
  <c r="B851" i="18"/>
  <c r="M850" i="18" a="1"/>
  <c r="M850" i="18" s="1"/>
  <c r="B850" i="18"/>
  <c r="B849" i="18"/>
  <c r="B848" i="18"/>
  <c r="B847" i="18"/>
  <c r="M846" i="18" a="1"/>
  <c r="M846" i="18" s="1"/>
  <c r="B846" i="18"/>
  <c r="B845" i="18"/>
  <c r="B844" i="18"/>
  <c r="B843" i="18"/>
  <c r="B842" i="18"/>
  <c r="M841" i="18" a="1"/>
  <c r="M841" i="18" s="1"/>
  <c r="B841" i="18"/>
  <c r="M840" i="18" a="1"/>
  <c r="M840" i="18" s="1"/>
  <c r="B840" i="18"/>
  <c r="M839" i="18" a="1"/>
  <c r="M839" i="18" s="1"/>
  <c r="B839" i="18"/>
  <c r="B838" i="18"/>
  <c r="B837" i="18"/>
  <c r="B836" i="18"/>
  <c r="B835" i="18"/>
  <c r="B834" i="18"/>
  <c r="B833" i="18"/>
  <c r="B832" i="18"/>
  <c r="B831" i="18"/>
  <c r="B830" i="18"/>
  <c r="B829" i="18"/>
  <c r="M828" i="18" a="1"/>
  <c r="M828" i="18" s="1"/>
  <c r="B828" i="18"/>
  <c r="M827" i="18" a="1"/>
  <c r="M827" i="18" s="1"/>
  <c r="B827" i="18"/>
  <c r="B826" i="18"/>
  <c r="M825" i="18" a="1"/>
  <c r="M825" i="18" s="1"/>
  <c r="B825" i="18"/>
  <c r="B824" i="18"/>
  <c r="B823" i="18"/>
  <c r="B822" i="18"/>
  <c r="B821" i="18"/>
  <c r="M820" i="18" a="1"/>
  <c r="M820" i="18" s="1"/>
  <c r="B820" i="18"/>
  <c r="M819" i="18" a="1"/>
  <c r="M819" i="18" s="1"/>
  <c r="B819" i="18"/>
  <c r="M818" i="18" a="1"/>
  <c r="M818" i="18" s="1"/>
  <c r="B818" i="18"/>
  <c r="M817" i="18" a="1"/>
  <c r="M817" i="18" s="1"/>
  <c r="B817" i="18"/>
  <c r="B816" i="18"/>
  <c r="B815" i="18"/>
  <c r="B814" i="18"/>
  <c r="B813" i="18"/>
  <c r="B812" i="18"/>
  <c r="B811" i="18"/>
  <c r="B810" i="18"/>
  <c r="M809" i="18" a="1"/>
  <c r="M809" i="18" s="1"/>
  <c r="B809" i="18"/>
  <c r="B808" i="18"/>
  <c r="B807" i="18"/>
  <c r="B806" i="18"/>
  <c r="B805" i="18"/>
  <c r="B804" i="18"/>
  <c r="B803" i="18"/>
  <c r="B802" i="18"/>
  <c r="B801" i="18"/>
  <c r="M800" i="18" a="1"/>
  <c r="M800" i="18" s="1"/>
  <c r="B800" i="18"/>
  <c r="B799" i="18"/>
  <c r="B798" i="18"/>
  <c r="M797" i="18" a="1"/>
  <c r="M797" i="18" s="1"/>
  <c r="B797" i="18"/>
  <c r="B796" i="18"/>
  <c r="B795" i="18"/>
  <c r="B794" i="18"/>
  <c r="M793" i="18" a="1"/>
  <c r="M793" i="18" s="1"/>
  <c r="B793" i="18"/>
  <c r="B792" i="18"/>
  <c r="B791" i="18"/>
  <c r="B790" i="18"/>
  <c r="B789" i="18"/>
  <c r="B788" i="18"/>
  <c r="B787" i="18"/>
  <c r="B786" i="18"/>
  <c r="B785" i="18"/>
  <c r="B784" i="18"/>
  <c r="B783" i="18"/>
  <c r="M782" i="18" a="1"/>
  <c r="M782" i="18" s="1"/>
  <c r="B782" i="18"/>
  <c r="M781" i="18" a="1"/>
  <c r="M781" i="18" s="1"/>
  <c r="B781" i="18"/>
  <c r="M780" i="18" a="1"/>
  <c r="M780" i="18" s="1"/>
  <c r="B780" i="18"/>
  <c r="B779" i="18"/>
  <c r="B778" i="18"/>
  <c r="M777" i="18" a="1"/>
  <c r="M777" i="18" s="1"/>
  <c r="B777" i="18"/>
  <c r="B776" i="18"/>
  <c r="B775" i="18"/>
  <c r="M774" i="18" a="1"/>
  <c r="M774" i="18" s="1"/>
  <c r="B774" i="18"/>
  <c r="M773" i="18" a="1"/>
  <c r="M773" i="18" s="1"/>
  <c r="B773" i="18"/>
  <c r="B772" i="18"/>
  <c r="M771" i="18" a="1"/>
  <c r="M771" i="18" s="1"/>
  <c r="B771" i="18"/>
  <c r="M770" i="18" a="1"/>
  <c r="M770" i="18" s="1"/>
  <c r="B770" i="18"/>
  <c r="M769" i="18" a="1"/>
  <c r="M769" i="18" s="1"/>
  <c r="B769" i="18"/>
  <c r="B768" i="18"/>
  <c r="B767" i="18"/>
  <c r="M766" i="18" a="1"/>
  <c r="M766" i="18" s="1"/>
  <c r="B766" i="18"/>
  <c r="M765" i="18" a="1"/>
  <c r="M765" i="18" s="1"/>
  <c r="B765" i="18"/>
  <c r="M764" i="18" a="1"/>
  <c r="M764" i="18" s="1"/>
  <c r="B764" i="18"/>
  <c r="B763" i="18"/>
  <c r="B762" i="18"/>
  <c r="M761" i="18" a="1"/>
  <c r="M761" i="18" s="1"/>
  <c r="B761" i="18"/>
  <c r="B760" i="18"/>
  <c r="B759" i="18"/>
  <c r="M758" i="18" a="1"/>
  <c r="M758" i="18" s="1"/>
  <c r="B758" i="18"/>
  <c r="M757" i="18" a="1"/>
  <c r="M757" i="18" s="1"/>
  <c r="B757" i="18"/>
  <c r="B756" i="18"/>
  <c r="B755" i="18"/>
  <c r="B754" i="18"/>
  <c r="B753" i="18"/>
  <c r="B752" i="18"/>
  <c r="B751" i="18"/>
  <c r="B750" i="18"/>
  <c r="B749" i="18"/>
  <c r="B748" i="18"/>
  <c r="M747" i="18" a="1"/>
  <c r="M747" i="18" s="1"/>
  <c r="B747" i="18"/>
  <c r="B746" i="18"/>
  <c r="B745" i="18"/>
  <c r="B744" i="18"/>
  <c r="B743" i="18"/>
  <c r="M742" i="18" a="1"/>
  <c r="M742" i="18" s="1"/>
  <c r="B742" i="18"/>
  <c r="M741" i="18" a="1"/>
  <c r="M741" i="18" s="1"/>
  <c r="B741" i="18"/>
  <c r="B740" i="18"/>
  <c r="B739" i="18"/>
  <c r="B738" i="18"/>
  <c r="M737" i="18" a="1"/>
  <c r="M737" i="18" s="1"/>
  <c r="B737" i="18"/>
  <c r="B736" i="18"/>
  <c r="M735" i="18" a="1"/>
  <c r="M735" i="18" s="1"/>
  <c r="B735" i="18"/>
  <c r="B734" i="18"/>
  <c r="B733" i="18"/>
  <c r="B732" i="18"/>
  <c r="M731" i="18" a="1"/>
  <c r="M731" i="18" s="1"/>
  <c r="B731" i="18"/>
  <c r="M730" i="18" a="1"/>
  <c r="M730" i="18" s="1"/>
  <c r="B730" i="18"/>
  <c r="B729" i="18"/>
  <c r="M728" i="18" a="1"/>
  <c r="M728" i="18" s="1"/>
  <c r="B728" i="18"/>
  <c r="B727" i="18"/>
  <c r="B726" i="18"/>
  <c r="M725" i="18" a="1"/>
  <c r="M725" i="18" s="1"/>
  <c r="B725" i="18"/>
  <c r="B724" i="18"/>
  <c r="B723" i="18"/>
  <c r="B722" i="18"/>
  <c r="B721" i="18"/>
  <c r="B720" i="18"/>
  <c r="M719" i="18" a="1"/>
  <c r="M719" i="18" s="1"/>
  <c r="B719" i="18"/>
  <c r="B718" i="18"/>
  <c r="B717" i="18"/>
  <c r="M716" i="18" a="1"/>
  <c r="M716" i="18" s="1"/>
  <c r="B716" i="18"/>
  <c r="M715" i="18" a="1"/>
  <c r="M715" i="18" s="1"/>
  <c r="B715" i="18"/>
  <c r="M714" i="18" a="1"/>
  <c r="M714" i="18" s="1"/>
  <c r="B714" i="18"/>
  <c r="B713" i="18"/>
  <c r="B712" i="18"/>
  <c r="M711" i="18" a="1"/>
  <c r="M711" i="18" s="1"/>
  <c r="B711" i="18"/>
  <c r="M710" i="18" a="1"/>
  <c r="M710" i="18" s="1"/>
  <c r="B710" i="18"/>
  <c r="M709" i="18" a="1"/>
  <c r="M709" i="18" s="1"/>
  <c r="B709" i="18"/>
  <c r="B708" i="18"/>
  <c r="B707" i="18"/>
  <c r="B706" i="18"/>
  <c r="M705" i="18" a="1"/>
  <c r="M705" i="18" s="1"/>
  <c r="B705" i="18"/>
  <c r="M704" i="18" a="1"/>
  <c r="M704" i="18" s="1"/>
  <c r="B704" i="18"/>
  <c r="M703" i="18" a="1"/>
  <c r="M703" i="18" s="1"/>
  <c r="B703" i="18"/>
  <c r="B702" i="18"/>
  <c r="B701" i="18"/>
  <c r="B700" i="18"/>
  <c r="M699" i="18" a="1"/>
  <c r="M699" i="18" s="1"/>
  <c r="B699" i="18"/>
  <c r="B698" i="18"/>
  <c r="B697" i="18"/>
  <c r="M696" i="18" a="1"/>
  <c r="M696" i="18" s="1"/>
  <c r="B696" i="18"/>
  <c r="B695" i="18"/>
  <c r="M694" i="18" a="1"/>
  <c r="M694" i="18" s="1"/>
  <c r="B694" i="18"/>
  <c r="B693" i="18"/>
  <c r="M692" i="18" a="1"/>
  <c r="M692" i="18" s="1"/>
  <c r="B692" i="18"/>
  <c r="B691" i="18"/>
  <c r="B690" i="18"/>
  <c r="B689" i="18"/>
  <c r="M688" i="18" a="1"/>
  <c r="M688" i="18" s="1"/>
  <c r="B688" i="18"/>
  <c r="M687" i="18" a="1"/>
  <c r="M687" i="18" s="1"/>
  <c r="B687" i="18"/>
  <c r="B686" i="18"/>
  <c r="B685" i="18"/>
  <c r="B684" i="18"/>
  <c r="B683" i="18"/>
  <c r="B682" i="18"/>
  <c r="B681" i="18"/>
  <c r="M680" i="18" a="1"/>
  <c r="M680" i="18" s="1"/>
  <c r="B680" i="18"/>
  <c r="B679" i="18"/>
  <c r="M678" i="18" a="1"/>
  <c r="M678" i="18" s="1"/>
  <c r="B678" i="18"/>
  <c r="M677" i="18" a="1"/>
  <c r="M677" i="18" s="1"/>
  <c r="B677" i="18"/>
  <c r="M676" i="18" a="1"/>
  <c r="M676" i="18" s="1"/>
  <c r="B676" i="18"/>
  <c r="B675" i="18"/>
  <c r="B674" i="18"/>
  <c r="B673" i="18"/>
  <c r="M672" i="18" a="1"/>
  <c r="M672" i="18" s="1"/>
  <c r="B672" i="18"/>
  <c r="M671" i="18" a="1"/>
  <c r="M671" i="18" s="1"/>
  <c r="B671" i="18"/>
  <c r="M670" i="18" a="1"/>
  <c r="M670" i="18" s="1"/>
  <c r="B670" i="18"/>
  <c r="B669" i="18"/>
  <c r="M668" i="18" a="1"/>
  <c r="M668" i="18" s="1"/>
  <c r="B668" i="18"/>
  <c r="B667" i="18"/>
  <c r="B666" i="18"/>
  <c r="M665" i="18" a="1"/>
  <c r="M665" i="18" s="1"/>
  <c r="B665" i="18"/>
  <c r="M664" i="18" a="1"/>
  <c r="M664" i="18" s="1"/>
  <c r="B664" i="18"/>
  <c r="B663" i="18"/>
  <c r="M662" i="18" a="1"/>
  <c r="M662" i="18" s="1"/>
  <c r="B662" i="18"/>
  <c r="B661" i="18"/>
  <c r="M660" i="18" a="1"/>
  <c r="M660" i="18" s="1"/>
  <c r="B660" i="18"/>
  <c r="B659" i="18"/>
  <c r="M658" i="18" a="1"/>
  <c r="M658" i="18" s="1"/>
  <c r="B658" i="18"/>
  <c r="B657" i="18"/>
  <c r="B656" i="18"/>
  <c r="M655" i="18" a="1"/>
  <c r="M655" i="18" s="1"/>
  <c r="B655" i="18"/>
  <c r="M654" i="18" a="1"/>
  <c r="M654" i="18" s="1"/>
  <c r="B654" i="18"/>
  <c r="M653" i="18" a="1"/>
  <c r="M653" i="18" s="1"/>
  <c r="B653" i="18"/>
  <c r="M652" i="18" a="1"/>
  <c r="M652" i="18" s="1"/>
  <c r="B652" i="18"/>
  <c r="B651" i="18"/>
  <c r="B650" i="18"/>
  <c r="B649" i="18"/>
  <c r="M648" i="18" a="1"/>
  <c r="M648" i="18" s="1"/>
  <c r="B648" i="18"/>
  <c r="M647" i="18" a="1"/>
  <c r="M647" i="18" s="1"/>
  <c r="B647" i="18"/>
  <c r="M646" i="18" a="1"/>
  <c r="M646" i="18" s="1"/>
  <c r="B646" i="18"/>
  <c r="B645" i="18"/>
  <c r="B644" i="18"/>
  <c r="M643" i="18" a="1"/>
  <c r="M643" i="18" s="1"/>
  <c r="B643" i="18"/>
  <c r="M642" i="18" a="1"/>
  <c r="M642" i="18" s="1"/>
  <c r="B642" i="18"/>
  <c r="B641" i="18"/>
  <c r="B640" i="18"/>
  <c r="B639" i="18"/>
  <c r="B638" i="18"/>
  <c r="B637" i="18"/>
  <c r="M636" i="18" a="1"/>
  <c r="M636" i="18" s="1"/>
  <c r="B636" i="18"/>
  <c r="M635" i="18" a="1"/>
  <c r="M635" i="18" s="1"/>
  <c r="B635" i="18"/>
  <c r="B634" i="18"/>
  <c r="B633" i="18"/>
  <c r="M632" i="18" a="1"/>
  <c r="M632" i="18" s="1"/>
  <c r="B632" i="18"/>
  <c r="M631" i="18" a="1"/>
  <c r="M631" i="18" s="1"/>
  <c r="B631" i="18"/>
  <c r="B630" i="18"/>
  <c r="B629" i="18"/>
  <c r="B628" i="18"/>
  <c r="M627" i="18" a="1"/>
  <c r="M627" i="18" s="1"/>
  <c r="B627" i="18"/>
  <c r="M626" i="18" a="1"/>
  <c r="M626" i="18" s="1"/>
  <c r="B626" i="18"/>
  <c r="M625" i="18" a="1"/>
  <c r="M625" i="18" s="1"/>
  <c r="B625" i="18"/>
  <c r="B624" i="18"/>
  <c r="B623" i="18"/>
  <c r="B622" i="18"/>
  <c r="B621" i="18"/>
  <c r="B620" i="18"/>
  <c r="B619" i="18"/>
  <c r="B618" i="18"/>
  <c r="B617" i="18"/>
  <c r="B616" i="18"/>
  <c r="B615" i="18"/>
  <c r="B614" i="18"/>
  <c r="B613" i="18"/>
  <c r="B612" i="18"/>
  <c r="M611" i="18" a="1"/>
  <c r="M611" i="18" s="1"/>
  <c r="B611" i="18"/>
  <c r="B610" i="18"/>
  <c r="B609" i="18"/>
  <c r="B608" i="18"/>
  <c r="M607" i="18" a="1"/>
  <c r="M607" i="18" s="1"/>
  <c r="B607" i="18"/>
  <c r="M606" i="18" a="1"/>
  <c r="M606" i="18" s="1"/>
  <c r="B606" i="18"/>
  <c r="M605" i="18" a="1"/>
  <c r="M605" i="18" s="1"/>
  <c r="B605" i="18"/>
  <c r="M604" i="18" a="1"/>
  <c r="M604" i="18" s="1"/>
  <c r="B604" i="18"/>
  <c r="B603" i="18"/>
  <c r="B602" i="18"/>
  <c r="M601" i="18" a="1"/>
  <c r="M601" i="18" s="1"/>
  <c r="B601" i="18"/>
  <c r="M600" i="18" a="1"/>
  <c r="M600" i="18" s="1"/>
  <c r="B600" i="18"/>
  <c r="B599" i="18"/>
  <c r="B598" i="18"/>
  <c r="B597" i="18"/>
  <c r="B596" i="18"/>
  <c r="B595" i="18"/>
  <c r="B594" i="18"/>
  <c r="B593" i="18"/>
  <c r="M592" i="18" a="1"/>
  <c r="M592" i="18" s="1"/>
  <c r="B592" i="18"/>
  <c r="M591" i="18" a="1"/>
  <c r="M591" i="18" s="1"/>
  <c r="B591" i="18"/>
  <c r="B590" i="18"/>
  <c r="B589" i="18"/>
  <c r="M588" i="18" a="1"/>
  <c r="M588" i="18" s="1"/>
  <c r="B588" i="18"/>
  <c r="B587" i="18"/>
  <c r="M586" i="18" a="1"/>
  <c r="M586" i="18" s="1"/>
  <c r="B586" i="18"/>
  <c r="B585" i="18"/>
  <c r="B584" i="18"/>
  <c r="B583" i="18"/>
  <c r="M582" i="18" a="1"/>
  <c r="M582" i="18" s="1"/>
  <c r="B582" i="18"/>
  <c r="M581" i="18" a="1"/>
  <c r="M581" i="18" s="1"/>
  <c r="B581" i="18"/>
  <c r="M580" i="18" a="1"/>
  <c r="M580" i="18" s="1"/>
  <c r="B580" i="18"/>
  <c r="B579" i="18"/>
  <c r="M578" i="18" a="1"/>
  <c r="M578" i="18" s="1"/>
  <c r="B578" i="18"/>
  <c r="B577" i="18"/>
  <c r="M576" i="18" a="1"/>
  <c r="M576" i="18" s="1"/>
  <c r="B576" i="18"/>
  <c r="B575" i="18"/>
  <c r="M574" i="18" a="1"/>
  <c r="M574" i="18" s="1"/>
  <c r="B574" i="18"/>
  <c r="M573" i="18" a="1"/>
  <c r="M573" i="18" s="1"/>
  <c r="B573" i="18"/>
  <c r="B572" i="18"/>
  <c r="B571" i="18"/>
  <c r="B570" i="18"/>
  <c r="B569" i="18"/>
  <c r="M568" i="18" a="1"/>
  <c r="M568" i="18" s="1"/>
  <c r="B568" i="18"/>
  <c r="B567" i="18"/>
  <c r="M566" i="18" a="1"/>
  <c r="M566" i="18" s="1"/>
  <c r="B566" i="18"/>
  <c r="M565" i="18" a="1"/>
  <c r="M565" i="18" s="1"/>
  <c r="B565" i="18"/>
  <c r="M564" i="18" a="1"/>
  <c r="M564" i="18" s="1"/>
  <c r="B564" i="18"/>
  <c r="B563" i="18"/>
  <c r="M562" i="18" a="1"/>
  <c r="M562" i="18" s="1"/>
  <c r="B562" i="18"/>
  <c r="B561" i="18"/>
  <c r="M560" i="18" a="1"/>
  <c r="M560" i="18" s="1"/>
  <c r="B560" i="18"/>
  <c r="B559" i="18"/>
  <c r="M558" i="18" a="1"/>
  <c r="M558" i="18" s="1"/>
  <c r="B558" i="18"/>
  <c r="B557" i="18"/>
  <c r="B556" i="18"/>
  <c r="B555" i="18"/>
  <c r="B554" i="18"/>
  <c r="B553" i="18"/>
  <c r="M552" i="18" a="1"/>
  <c r="M552" i="18" s="1"/>
  <c r="B552" i="18"/>
  <c r="M551" i="18" a="1"/>
  <c r="M551" i="18" s="1"/>
  <c r="B551" i="18"/>
  <c r="B550" i="18"/>
  <c r="M549" i="18" a="1"/>
  <c r="M549" i="18" s="1"/>
  <c r="B549" i="18"/>
  <c r="B548" i="18"/>
  <c r="B547" i="18"/>
  <c r="B546" i="18"/>
  <c r="B545" i="18"/>
  <c r="B544" i="18"/>
  <c r="M543" i="18" a="1"/>
  <c r="M543" i="18" s="1"/>
  <c r="B543" i="18"/>
  <c r="B542" i="18"/>
  <c r="M541" i="18" a="1"/>
  <c r="M541" i="18" s="1"/>
  <c r="B541" i="18"/>
  <c r="B540" i="18"/>
  <c r="B539" i="18"/>
  <c r="M538" i="18" a="1"/>
  <c r="M538" i="18" s="1"/>
  <c r="B538" i="18"/>
  <c r="B537" i="18"/>
  <c r="M536" i="18" a="1"/>
  <c r="M536" i="18" s="1"/>
  <c r="B536" i="18"/>
  <c r="B535" i="18"/>
  <c r="M534" i="18" a="1"/>
  <c r="M534" i="18" s="1"/>
  <c r="B534" i="18"/>
  <c r="M533" i="18" a="1"/>
  <c r="M533" i="18" s="1"/>
  <c r="B533" i="18"/>
  <c r="B532" i="18"/>
  <c r="B531" i="18"/>
  <c r="M530" i="18" a="1"/>
  <c r="M530" i="18" s="1"/>
  <c r="B530" i="18"/>
  <c r="B529" i="18"/>
  <c r="B528" i="18"/>
  <c r="M527" i="18" a="1"/>
  <c r="M527" i="18" s="1"/>
  <c r="B527" i="18"/>
  <c r="B526" i="18"/>
  <c r="M525" i="18" a="1"/>
  <c r="M525" i="18" s="1"/>
  <c r="B525" i="18"/>
  <c r="B524" i="18"/>
  <c r="B523" i="18"/>
  <c r="M522" i="18" a="1"/>
  <c r="M522" i="18" s="1"/>
  <c r="B522" i="18"/>
  <c r="B521" i="18"/>
  <c r="B520" i="18"/>
  <c r="M519" i="18" a="1"/>
  <c r="M519" i="18" s="1"/>
  <c r="B519" i="18"/>
  <c r="M518" i="18" a="1"/>
  <c r="M518" i="18" s="1"/>
  <c r="B518" i="18"/>
  <c r="B517" i="18"/>
  <c r="B516" i="18"/>
  <c r="B515" i="18"/>
  <c r="M514" i="18" a="1"/>
  <c r="M514" i="18" s="1"/>
  <c r="B514" i="18"/>
  <c r="M513" i="18" a="1"/>
  <c r="M513" i="18" s="1"/>
  <c r="B513" i="18"/>
  <c r="B512" i="18"/>
  <c r="B511" i="18"/>
  <c r="B510" i="18"/>
  <c r="B509" i="18"/>
  <c r="M508" i="18" a="1"/>
  <c r="M508" i="18" s="1"/>
  <c r="B508" i="18"/>
  <c r="B507" i="18"/>
  <c r="B506" i="18"/>
  <c r="M505" i="18" a="1"/>
  <c r="M505" i="18" s="1"/>
  <c r="B505" i="18"/>
  <c r="B504" i="18"/>
  <c r="B503" i="18"/>
  <c r="B502" i="18"/>
  <c r="B501" i="18"/>
  <c r="M500" i="18" a="1"/>
  <c r="M500" i="18" s="1"/>
  <c r="B500" i="18"/>
  <c r="B499" i="18"/>
  <c r="M498" i="18" a="1"/>
  <c r="M498" i="18" s="1"/>
  <c r="B498" i="18"/>
  <c r="B497" i="18"/>
  <c r="M496" i="18" a="1"/>
  <c r="M496" i="18" s="1"/>
  <c r="B496" i="18"/>
  <c r="M495" i="18" a="1"/>
  <c r="M495" i="18" s="1"/>
  <c r="B495" i="18"/>
  <c r="B494" i="18"/>
  <c r="B493" i="18"/>
  <c r="B492" i="18"/>
  <c r="B491" i="18"/>
  <c r="M490" i="18" a="1"/>
  <c r="M490" i="18" s="1"/>
  <c r="B490" i="18"/>
  <c r="B489" i="18"/>
  <c r="M488" i="18" a="1"/>
  <c r="M488" i="18" s="1"/>
  <c r="B488" i="18"/>
  <c r="B487" i="18"/>
  <c r="M486" i="18" a="1"/>
  <c r="M486" i="18" s="1"/>
  <c r="B486" i="18"/>
  <c r="B485" i="18"/>
  <c r="M484" i="18" a="1"/>
  <c r="M484" i="18" s="1"/>
  <c r="B484" i="18"/>
  <c r="B483" i="18"/>
  <c r="M482" i="18" a="1"/>
  <c r="M482" i="18" s="1"/>
  <c r="B482" i="18"/>
  <c r="M481" i="18" a="1"/>
  <c r="M481" i="18" s="1"/>
  <c r="B481" i="18"/>
  <c r="M480" i="18" a="1"/>
  <c r="M480" i="18" s="1"/>
  <c r="B480" i="18"/>
  <c r="B479" i="18"/>
  <c r="M478" i="18" a="1"/>
  <c r="M478" i="18" s="1"/>
  <c r="B478" i="18"/>
  <c r="B477" i="18"/>
  <c r="M476" i="18" a="1"/>
  <c r="M476" i="18" s="1"/>
  <c r="B476" i="18"/>
  <c r="B475" i="18"/>
  <c r="B474" i="18"/>
  <c r="B473" i="18"/>
  <c r="M472" i="18" a="1"/>
  <c r="M472" i="18" s="1"/>
  <c r="B472" i="18"/>
  <c r="B471" i="18"/>
  <c r="B470" i="18"/>
  <c r="B469" i="18"/>
  <c r="M468" i="18" a="1"/>
  <c r="M468" i="18" s="1"/>
  <c r="B468" i="18"/>
  <c r="B467" i="18"/>
  <c r="M466" i="18" a="1"/>
  <c r="M466" i="18" s="1"/>
  <c r="B466" i="18"/>
  <c r="M465" i="18" a="1"/>
  <c r="M465" i="18" s="1"/>
  <c r="B465" i="18"/>
  <c r="B464" i="18"/>
  <c r="M463" i="18" a="1"/>
  <c r="M463" i="18" s="1"/>
  <c r="B463" i="18"/>
  <c r="M462" i="18" a="1"/>
  <c r="M462" i="18" s="1"/>
  <c r="B462" i="18"/>
  <c r="M461" i="18" a="1"/>
  <c r="M461" i="18" s="1"/>
  <c r="B461" i="18"/>
  <c r="B460" i="18"/>
  <c r="M459" i="18" a="1"/>
  <c r="M459" i="18" s="1"/>
  <c r="B459" i="18"/>
  <c r="B458" i="18"/>
  <c r="B457" i="18"/>
  <c r="B456" i="18"/>
  <c r="B455" i="18"/>
  <c r="B454" i="18"/>
  <c r="M453" i="18" a="1"/>
  <c r="M453" i="18" s="1"/>
  <c r="B453" i="18"/>
  <c r="M452" i="18" a="1"/>
  <c r="M452" i="18" s="1"/>
  <c r="B452" i="18"/>
  <c r="M451" i="18" a="1"/>
  <c r="M451" i="18" s="1"/>
  <c r="B451" i="18"/>
  <c r="M450" i="18" a="1"/>
  <c r="M450" i="18" s="1"/>
  <c r="B450" i="18"/>
  <c r="M449" i="18" a="1"/>
  <c r="M449" i="18" s="1"/>
  <c r="B449" i="18"/>
  <c r="B448" i="18"/>
  <c r="B447" i="18"/>
  <c r="B446" i="18"/>
  <c r="M445" i="18" a="1"/>
  <c r="M445" i="18" s="1"/>
  <c r="B445" i="18"/>
  <c r="B444" i="18"/>
  <c r="B443" i="18"/>
  <c r="B442" i="18"/>
  <c r="B441" i="18"/>
  <c r="B440" i="18"/>
  <c r="B439" i="18"/>
  <c r="M438" i="18" a="1"/>
  <c r="M438" i="18" s="1"/>
  <c r="B438" i="18"/>
  <c r="B437" i="18"/>
  <c r="M436" i="18" a="1"/>
  <c r="M436" i="18" s="1"/>
  <c r="B436" i="18"/>
  <c r="B435" i="18"/>
  <c r="M434" i="18" a="1"/>
  <c r="M434" i="18" s="1"/>
  <c r="B434" i="18"/>
  <c r="M433" i="18" a="1"/>
  <c r="M433" i="18" s="1"/>
  <c r="B433" i="18"/>
  <c r="M432" i="18" a="1"/>
  <c r="M432" i="18" s="1"/>
  <c r="B432" i="18"/>
  <c r="M431" i="18" a="1"/>
  <c r="M431" i="18" s="1"/>
  <c r="B431" i="18"/>
  <c r="B430" i="18"/>
  <c r="M429" i="18" a="1"/>
  <c r="M429" i="18" s="1"/>
  <c r="B429" i="18"/>
  <c r="B428" i="18"/>
  <c r="B427" i="18"/>
  <c r="M426" i="18" a="1"/>
  <c r="M426" i="18" s="1"/>
  <c r="B426" i="18"/>
  <c r="M425" i="18" a="1"/>
  <c r="M425" i="18" s="1"/>
  <c r="B425" i="18"/>
  <c r="M424" i="18" a="1"/>
  <c r="M424" i="18" s="1"/>
  <c r="B424" i="18"/>
  <c r="M423" i="18" a="1"/>
  <c r="M423" i="18" s="1"/>
  <c r="B423" i="18"/>
  <c r="M422" i="18" a="1"/>
  <c r="M422" i="18" s="1"/>
  <c r="B422" i="18"/>
  <c r="M421" i="18" a="1"/>
  <c r="M421" i="18" s="1"/>
  <c r="B421" i="18"/>
  <c r="M420" i="18" a="1"/>
  <c r="M420" i="18" s="1"/>
  <c r="B420" i="18"/>
  <c r="B419" i="18"/>
  <c r="M418" i="18" a="1"/>
  <c r="M418" i="18" s="1"/>
  <c r="B418" i="18"/>
  <c r="B417" i="18"/>
  <c r="B416" i="18"/>
  <c r="B415" i="18"/>
  <c r="B414" i="18"/>
  <c r="B413" i="18"/>
  <c r="B412" i="18"/>
  <c r="M411" i="18" a="1"/>
  <c r="M411" i="18" s="1"/>
  <c r="B411" i="18"/>
  <c r="M410" i="18" a="1"/>
  <c r="M410" i="18" s="1"/>
  <c r="B410" i="18"/>
  <c r="B409" i="18"/>
  <c r="B408" i="18"/>
  <c r="B407" i="18"/>
  <c r="B406" i="18"/>
  <c r="M405" i="18" a="1"/>
  <c r="M405" i="18" s="1"/>
  <c r="B405" i="18"/>
  <c r="B404" i="18"/>
  <c r="B403" i="18"/>
  <c r="B402" i="18"/>
  <c r="M401" i="18" a="1"/>
  <c r="M401" i="18" s="1"/>
  <c r="B401" i="18"/>
  <c r="B400" i="18"/>
  <c r="B399" i="18"/>
  <c r="M398" i="18" a="1"/>
  <c r="M398" i="18" s="1"/>
  <c r="B398" i="18"/>
  <c r="B397" i="18"/>
  <c r="B396" i="18"/>
  <c r="B395" i="18"/>
  <c r="B394" i="18"/>
  <c r="B393" i="18"/>
  <c r="M392" i="18" a="1"/>
  <c r="M392" i="18" s="1"/>
  <c r="B392" i="18"/>
  <c r="B391" i="18"/>
  <c r="M390" i="18" a="1"/>
  <c r="M390" i="18" s="1"/>
  <c r="B390" i="18"/>
  <c r="M389" i="18" a="1"/>
  <c r="M389" i="18" s="1"/>
  <c r="B389" i="18"/>
  <c r="B388" i="18"/>
  <c r="M387" i="18" a="1"/>
  <c r="M387" i="18" s="1"/>
  <c r="B387" i="18"/>
  <c r="M386" i="18" a="1"/>
  <c r="M386" i="18" s="1"/>
  <c r="B386" i="18"/>
  <c r="M385" i="18" a="1"/>
  <c r="M385" i="18" s="1"/>
  <c r="B385" i="18"/>
  <c r="B384" i="18"/>
  <c r="B383" i="18"/>
  <c r="B382" i="18"/>
  <c r="B381" i="18"/>
  <c r="B380" i="18"/>
  <c r="B379" i="18"/>
  <c r="B378" i="18"/>
  <c r="B377" i="18"/>
  <c r="B376" i="18"/>
  <c r="B375" i="18"/>
  <c r="M374" i="18" a="1"/>
  <c r="M374" i="18" s="1"/>
  <c r="B374" i="18"/>
  <c r="M373" i="18" a="1"/>
  <c r="M373" i="18" s="1"/>
  <c r="B373" i="18"/>
  <c r="M372" i="18" a="1"/>
  <c r="M372" i="18" s="1"/>
  <c r="B372" i="18"/>
  <c r="B371" i="18"/>
  <c r="B370" i="18"/>
  <c r="B369" i="18"/>
  <c r="B368" i="18"/>
  <c r="M367" i="18" a="1"/>
  <c r="M367" i="18" s="1"/>
  <c r="B367" i="18"/>
  <c r="M366" i="18" a="1"/>
  <c r="M366" i="18" s="1"/>
  <c r="B366" i="18"/>
  <c r="B365" i="18"/>
  <c r="M364" i="18" a="1"/>
  <c r="M364" i="18" s="1"/>
  <c r="B364" i="18"/>
  <c r="M363" i="18" a="1"/>
  <c r="M363" i="18" s="1"/>
  <c r="B363" i="18"/>
  <c r="B362" i="18"/>
  <c r="B361" i="18"/>
  <c r="B360" i="18"/>
  <c r="M359" i="18" a="1"/>
  <c r="M359" i="18" s="1"/>
  <c r="B359" i="18"/>
  <c r="B358" i="18"/>
  <c r="M357" i="18" a="1"/>
  <c r="M357" i="18" s="1"/>
  <c r="B357" i="18"/>
  <c r="M356" i="18" a="1"/>
  <c r="M356" i="18" s="1"/>
  <c r="B356" i="18"/>
  <c r="B355" i="18"/>
  <c r="M354" i="18" a="1"/>
  <c r="M354" i="18" s="1"/>
  <c r="B354" i="18"/>
  <c r="B353" i="18"/>
  <c r="B352" i="18"/>
  <c r="B351" i="18"/>
  <c r="M350" i="18" a="1"/>
  <c r="M350" i="18" s="1"/>
  <c r="B350" i="18"/>
  <c r="B349" i="18"/>
  <c r="M348" i="18" a="1"/>
  <c r="M348" i="18" s="1"/>
  <c r="B348" i="18"/>
  <c r="B347" i="18"/>
  <c r="M346" i="18" a="1"/>
  <c r="M346" i="18" s="1"/>
  <c r="B346" i="18"/>
  <c r="M345" i="18" a="1"/>
  <c r="M345" i="18" s="1"/>
  <c r="B345" i="18"/>
  <c r="B344" i="18"/>
  <c r="B343" i="18"/>
  <c r="M342" i="18" a="1"/>
  <c r="M342" i="18" s="1"/>
  <c r="B342" i="18"/>
  <c r="B341" i="18"/>
  <c r="M340" i="18" a="1"/>
  <c r="M340" i="18" s="1"/>
  <c r="B340" i="18"/>
  <c r="B339" i="18"/>
  <c r="M338" i="18" a="1"/>
  <c r="M338" i="18" s="1"/>
  <c r="B338" i="18"/>
  <c r="B337" i="18"/>
  <c r="M336" i="18" a="1"/>
  <c r="M336" i="18" s="1"/>
  <c r="B336" i="18"/>
  <c r="B335" i="18"/>
  <c r="B334" i="18"/>
  <c r="M333" i="18" a="1"/>
  <c r="M333" i="18" s="1"/>
  <c r="B333" i="18"/>
  <c r="B332" i="18"/>
  <c r="B331" i="18"/>
  <c r="M330" i="18" a="1"/>
  <c r="M330" i="18" s="1"/>
  <c r="B330" i="18"/>
  <c r="B329" i="18"/>
  <c r="B328" i="18"/>
  <c r="M327" i="18" a="1"/>
  <c r="M327" i="18" s="1"/>
  <c r="B327" i="18"/>
  <c r="M326" i="18" a="1"/>
  <c r="M326" i="18" s="1"/>
  <c r="B326" i="18"/>
  <c r="M325" i="18" a="1"/>
  <c r="M325" i="18" s="1"/>
  <c r="B325" i="18"/>
  <c r="M324" i="18" a="1"/>
  <c r="M324" i="18" s="1"/>
  <c r="B324" i="18"/>
  <c r="M323" i="18" a="1"/>
  <c r="M323" i="18" s="1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M308" i="18" a="1"/>
  <c r="M308" i="18" s="1"/>
  <c r="B308" i="18"/>
  <c r="M307" i="18" a="1"/>
  <c r="M307" i="18" s="1"/>
  <c r="B307" i="18"/>
  <c r="B306" i="18"/>
  <c r="B305" i="18"/>
  <c r="B304" i="18"/>
  <c r="B303" i="18"/>
  <c r="B302" i="18"/>
  <c r="M301" i="18" a="1"/>
  <c r="M301" i="18" s="1"/>
  <c r="B301" i="18"/>
  <c r="B300" i="18"/>
  <c r="M299" i="18" a="1"/>
  <c r="M299" i="18" s="1"/>
  <c r="B299" i="18"/>
  <c r="B298" i="18"/>
  <c r="B297" i="18"/>
  <c r="B296" i="18"/>
  <c r="B295" i="18"/>
  <c r="M294" i="18" a="1"/>
  <c r="M294" i="18" s="1"/>
  <c r="B294" i="18"/>
  <c r="B293" i="18"/>
  <c r="B292" i="18"/>
  <c r="M291" i="18" a="1"/>
  <c r="M291" i="18" s="1"/>
  <c r="B291" i="18"/>
  <c r="B290" i="18"/>
  <c r="B289" i="18"/>
  <c r="B288" i="18"/>
  <c r="B287" i="18"/>
  <c r="M286" i="18" a="1"/>
  <c r="M286" i="18" s="1"/>
  <c r="B286" i="18"/>
  <c r="M285" i="18" a="1"/>
  <c r="M285" i="18" s="1"/>
  <c r="B285" i="18"/>
  <c r="M284" i="18" a="1"/>
  <c r="M284" i="18" s="1"/>
  <c r="B284" i="18"/>
  <c r="B283" i="18"/>
  <c r="B282" i="18"/>
  <c r="B281" i="18"/>
  <c r="B280" i="18"/>
  <c r="B279" i="18"/>
  <c r="B278" i="18"/>
  <c r="M277" i="18" a="1"/>
  <c r="M277" i="18" s="1"/>
  <c r="B277" i="18"/>
  <c r="M276" i="18" a="1"/>
  <c r="M276" i="18" s="1"/>
  <c r="B276" i="18"/>
  <c r="M275" i="18" a="1"/>
  <c r="M275" i="18" s="1"/>
  <c r="B275" i="18"/>
  <c r="M274" i="18" a="1"/>
  <c r="M274" i="18" s="1"/>
  <c r="B274" i="18"/>
  <c r="B273" i="18"/>
  <c r="M272" i="18" a="1"/>
  <c r="M272" i="18" s="1"/>
  <c r="B272" i="18"/>
  <c r="M271" i="18" a="1"/>
  <c r="M271" i="18" s="1"/>
  <c r="B271" i="18"/>
  <c r="B270" i="18"/>
  <c r="B269" i="18"/>
  <c r="B268" i="18"/>
  <c r="B267" i="18"/>
  <c r="M266" i="18" a="1"/>
  <c r="M266" i="18" s="1"/>
  <c r="B266" i="18"/>
  <c r="M265" i="18" a="1"/>
  <c r="M265" i="18" s="1"/>
  <c r="B265" i="18"/>
  <c r="B264" i="18"/>
  <c r="B263" i="18"/>
  <c r="B262" i="18"/>
  <c r="M261" i="18" a="1"/>
  <c r="M261" i="18" s="1"/>
  <c r="B261" i="18"/>
  <c r="M260" i="18" a="1"/>
  <c r="M260" i="18" s="1"/>
  <c r="B260" i="18"/>
  <c r="M259" i="18" a="1"/>
  <c r="M259" i="18" s="1"/>
  <c r="B259" i="18"/>
  <c r="B258" i="18"/>
  <c r="B257" i="18"/>
  <c r="M256" i="18" a="1"/>
  <c r="M256" i="18" s="1"/>
  <c r="B256" i="18"/>
  <c r="B255" i="18"/>
  <c r="M254" i="18" a="1"/>
  <c r="M254" i="18" s="1"/>
  <c r="B254" i="18"/>
  <c r="B253" i="18"/>
  <c r="B252" i="18"/>
  <c r="M251" i="18" a="1"/>
  <c r="M251" i="18" s="1"/>
  <c r="B251" i="18"/>
  <c r="B250" i="18"/>
  <c r="B249" i="18"/>
  <c r="M248" i="18" a="1"/>
  <c r="M248" i="18" s="1"/>
  <c r="B248" i="18"/>
  <c r="M247" i="18" a="1"/>
  <c r="M247" i="18" s="1"/>
  <c r="B247" i="18"/>
  <c r="B246" i="18"/>
  <c r="B245" i="18"/>
  <c r="B244" i="18"/>
  <c r="B243" i="18"/>
  <c r="M242" i="18" a="1"/>
  <c r="M242" i="18" s="1"/>
  <c r="B242" i="18"/>
  <c r="M241" i="18" a="1"/>
  <c r="M241" i="18" s="1"/>
  <c r="B241" i="18"/>
  <c r="M240" i="18" a="1"/>
  <c r="M240" i="18" s="1"/>
  <c r="B240" i="18"/>
  <c r="B239" i="18"/>
  <c r="B238" i="18"/>
  <c r="B237" i="18"/>
  <c r="B236" i="18"/>
  <c r="B235" i="18"/>
  <c r="M234" i="18" a="1"/>
  <c r="M234" i="18" s="1"/>
  <c r="B234" i="18"/>
  <c r="B233" i="18"/>
  <c r="B232" i="18"/>
  <c r="B231" i="18"/>
  <c r="M230" i="18" a="1"/>
  <c r="M230" i="18" s="1"/>
  <c r="B230" i="18"/>
  <c r="B229" i="18"/>
  <c r="B228" i="18"/>
  <c r="B227" i="18"/>
  <c r="B226" i="18"/>
  <c r="M225" i="18" a="1"/>
  <c r="M225" i="18" s="1"/>
  <c r="B225" i="18"/>
  <c r="B224" i="18"/>
  <c r="B223" i="18"/>
  <c r="B222" i="18"/>
  <c r="M221" i="18" a="1"/>
  <c r="M221" i="18" s="1"/>
  <c r="B221" i="18"/>
  <c r="B220" i="18"/>
  <c r="B219" i="18"/>
  <c r="B218" i="18"/>
  <c r="M217" i="18" a="1"/>
  <c r="M217" i="18" s="1"/>
  <c r="B217" i="18"/>
  <c r="B216" i="18"/>
  <c r="M215" i="18" a="1"/>
  <c r="M215" i="18" s="1"/>
  <c r="B215" i="18"/>
  <c r="B214" i="18"/>
  <c r="M213" i="18" a="1"/>
  <c r="M213" i="18" s="1"/>
  <c r="B213" i="18"/>
  <c r="B212" i="18"/>
  <c r="B211" i="18"/>
  <c r="M210" i="18" a="1"/>
  <c r="M210" i="18" s="1"/>
  <c r="B210" i="18"/>
  <c r="B209" i="18"/>
  <c r="B208" i="18"/>
  <c r="M207" i="18" a="1"/>
  <c r="M207" i="18" s="1"/>
  <c r="B207" i="18"/>
  <c r="B206" i="18"/>
  <c r="B205" i="18"/>
  <c r="B204" i="18"/>
  <c r="B203" i="18"/>
  <c r="B202" i="18"/>
  <c r="M201" i="18" a="1"/>
  <c r="M201" i="18" s="1"/>
  <c r="B201" i="18"/>
  <c r="B200" i="18"/>
  <c r="M199" i="18" a="1"/>
  <c r="M199" i="18" s="1"/>
  <c r="B199" i="18"/>
  <c r="B198" i="18"/>
  <c r="B197" i="18"/>
  <c r="M196" i="18" a="1"/>
  <c r="M196" i="18" s="1"/>
  <c r="B196" i="18"/>
  <c r="B195" i="18"/>
  <c r="B194" i="18"/>
  <c r="M193" i="18" a="1"/>
  <c r="M193" i="18" s="1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M178" i="18" a="1"/>
  <c r="M178" i="18" s="1"/>
  <c r="B178" i="18"/>
  <c r="M177" i="18" a="1"/>
  <c r="M177" i="18" s="1"/>
  <c r="B177" i="18"/>
  <c r="B176" i="18"/>
  <c r="B175" i="18"/>
  <c r="B174" i="18"/>
  <c r="B173" i="18"/>
  <c r="M172" i="18" a="1"/>
  <c r="M172" i="18" s="1"/>
  <c r="B172" i="18"/>
  <c r="M171" i="18" a="1"/>
  <c r="M171" i="18" s="1"/>
  <c r="B171" i="18"/>
  <c r="B170" i="18"/>
  <c r="M169" i="18" a="1"/>
  <c r="M169" i="18" s="1"/>
  <c r="B169" i="18"/>
  <c r="B168" i="18"/>
  <c r="M167" i="18" a="1"/>
  <c r="M167" i="18" s="1"/>
  <c r="B167" i="18"/>
  <c r="B166" i="18"/>
  <c r="B165" i="18"/>
  <c r="B164" i="18"/>
  <c r="B163" i="18"/>
  <c r="B162" i="18"/>
  <c r="B161" i="18"/>
  <c r="B160" i="18"/>
  <c r="M159" i="18" a="1"/>
  <c r="M159" i="18" s="1"/>
  <c r="B159" i="18"/>
  <c r="B158" i="18"/>
  <c r="B157" i="18"/>
  <c r="B156" i="18"/>
  <c r="B155" i="18"/>
  <c r="B154" i="18"/>
  <c r="B153" i="18"/>
  <c r="M152" i="18" a="1"/>
  <c r="M152" i="18" s="1"/>
  <c r="B152" i="18"/>
  <c r="B151" i="18"/>
  <c r="B150" i="18"/>
  <c r="B149" i="18"/>
  <c r="B148" i="18"/>
  <c r="B147" i="18"/>
  <c r="B146" i="18"/>
  <c r="M145" i="18" a="1"/>
  <c r="M145" i="18" s="1"/>
  <c r="B145" i="18"/>
  <c r="M144" i="18" a="1"/>
  <c r="M144" i="18" s="1"/>
  <c r="B144" i="18"/>
  <c r="B143" i="18"/>
  <c r="B142" i="18"/>
  <c r="M141" i="18" a="1"/>
  <c r="M141" i="18" s="1"/>
  <c r="B141" i="18"/>
  <c r="M140" i="18" a="1"/>
  <c r="M140" i="18" s="1"/>
  <c r="B140" i="18"/>
  <c r="B139" i="18"/>
  <c r="B138" i="18"/>
  <c r="M137" i="18" a="1"/>
  <c r="M137" i="18" s="1"/>
  <c r="B137" i="18"/>
  <c r="B136" i="18"/>
  <c r="B135" i="18"/>
  <c r="B134" i="18"/>
  <c r="B133" i="18"/>
  <c r="M132" i="18" a="1"/>
  <c r="M132" i="18" s="1"/>
  <c r="B132" i="18"/>
  <c r="B131" i="18"/>
  <c r="B130" i="18"/>
  <c r="B129" i="18"/>
  <c r="B128" i="18"/>
  <c r="B127" i="18"/>
  <c r="B126" i="18"/>
  <c r="B125" i="18"/>
  <c r="B124" i="18"/>
  <c r="M123" i="18" a="1"/>
  <c r="M123" i="18" s="1"/>
  <c r="B123" i="18"/>
  <c r="M122" i="18" a="1"/>
  <c r="M122" i="18" s="1"/>
  <c r="B122" i="18"/>
  <c r="M121" i="18" a="1"/>
  <c r="M121" i="18" s="1"/>
  <c r="B121" i="18"/>
  <c r="M120" i="18" a="1"/>
  <c r="M120" i="18" s="1"/>
  <c r="B120" i="18"/>
  <c r="M119" i="18" a="1"/>
  <c r="M119" i="18" s="1"/>
  <c r="B119" i="18"/>
  <c r="M118" i="18" a="1"/>
  <c r="M118" i="18" s="1"/>
  <c r="B118" i="18"/>
  <c r="B117" i="18"/>
  <c r="B116" i="18"/>
  <c r="B115" i="18"/>
  <c r="B114" i="18"/>
  <c r="B113" i="18"/>
  <c r="B112" i="18"/>
  <c r="B111" i="18"/>
  <c r="B110" i="18"/>
  <c r="B109" i="18"/>
  <c r="M108" i="18" a="1"/>
  <c r="M108" i="18" s="1"/>
  <c r="B108" i="18"/>
  <c r="M107" i="18" a="1"/>
  <c r="M107" i="18" s="1"/>
  <c r="B107" i="18"/>
  <c r="B106" i="18"/>
  <c r="M105" i="18" a="1"/>
  <c r="M105" i="18" s="1"/>
  <c r="B105" i="18"/>
  <c r="B104" i="18"/>
  <c r="M103" i="18" a="1"/>
  <c r="M103" i="18" s="1"/>
  <c r="B103" i="18"/>
  <c r="B102" i="18"/>
  <c r="M101" i="18" a="1"/>
  <c r="M101" i="18" s="1"/>
  <c r="B101" i="18"/>
  <c r="B100" i="18"/>
  <c r="B99" i="18"/>
  <c r="B98" i="18"/>
  <c r="B97" i="18"/>
  <c r="M96" i="18" a="1"/>
  <c r="M96" i="18" s="1"/>
  <c r="B96" i="18"/>
  <c r="B95" i="18"/>
  <c r="B94" i="18"/>
  <c r="B93" i="18"/>
  <c r="M92" i="18" a="1"/>
  <c r="M92" i="18" s="1"/>
  <c r="B92" i="18"/>
  <c r="B91" i="18"/>
  <c r="B90" i="18"/>
  <c r="M89" i="18" a="1"/>
  <c r="M89" i="18" s="1"/>
  <c r="B89" i="18"/>
  <c r="B88" i="18"/>
  <c r="B87" i="18"/>
  <c r="M86" i="18" a="1"/>
  <c r="M86" i="18" s="1"/>
  <c r="B86" i="18"/>
  <c r="B85" i="18"/>
  <c r="M84" i="18" a="1"/>
  <c r="M84" i="18" s="1"/>
  <c r="B84" i="18"/>
  <c r="B83" i="18"/>
  <c r="B82" i="18"/>
  <c r="B81" i="18"/>
  <c r="B80" i="18"/>
  <c r="M79" i="18" a="1"/>
  <c r="M79" i="18" s="1"/>
  <c r="B79" i="18"/>
  <c r="B78" i="18"/>
  <c r="B77" i="18"/>
  <c r="M76" i="18" a="1"/>
  <c r="M76" i="18" s="1"/>
  <c r="B76" i="18"/>
  <c r="B75" i="18"/>
  <c r="B74" i="18"/>
  <c r="M73" i="18" a="1"/>
  <c r="M73" i="18" s="1"/>
  <c r="B73" i="18"/>
  <c r="M72" i="18" a="1"/>
  <c r="M72" i="18" s="1"/>
  <c r="B72" i="18"/>
  <c r="B71" i="18"/>
  <c r="B70" i="18"/>
  <c r="M69" i="18" a="1"/>
  <c r="M69" i="18" s="1"/>
  <c r="B69" i="18"/>
  <c r="M68" i="18" a="1"/>
  <c r="M68" i="18" s="1"/>
  <c r="B68" i="18"/>
  <c r="B67" i="18"/>
  <c r="B66" i="18"/>
  <c r="B65" i="18"/>
  <c r="B64" i="18"/>
  <c r="M63" i="18" a="1"/>
  <c r="M63" i="18" s="1"/>
  <c r="B63" i="18"/>
  <c r="M62" i="18" a="1"/>
  <c r="M62" i="18" s="1"/>
  <c r="B62" i="18"/>
  <c r="B61" i="18"/>
  <c r="B60" i="18"/>
  <c r="M59" i="18" a="1"/>
  <c r="M59" i="18" s="1"/>
  <c r="B59" i="18"/>
  <c r="B58" i="18"/>
  <c r="M57" i="18" a="1"/>
  <c r="M57" i="18" s="1"/>
  <c r="B57" i="18"/>
  <c r="B56" i="18"/>
  <c r="B55" i="18"/>
  <c r="M54" i="18" a="1"/>
  <c r="M54" i="18" s="1"/>
  <c r="B54" i="18"/>
  <c r="M53" i="18" a="1"/>
  <c r="M53" i="18" s="1"/>
  <c r="B53" i="18"/>
  <c r="B52" i="18"/>
  <c r="M51" i="18" a="1"/>
  <c r="M51" i="18" s="1"/>
  <c r="B51" i="18"/>
  <c r="M50" i="18" a="1"/>
  <c r="M50" i="18" s="1"/>
  <c r="B50" i="18"/>
  <c r="B49" i="18"/>
  <c r="M48" i="18" a="1"/>
  <c r="M48" i="18" s="1"/>
  <c r="B48" i="18"/>
  <c r="B47" i="18"/>
  <c r="B46" i="18"/>
  <c r="B45" i="18"/>
  <c r="B44" i="18"/>
  <c r="B43" i="18"/>
  <c r="M42" i="18" a="1"/>
  <c r="M42" i="18" s="1"/>
  <c r="B42" i="18"/>
  <c r="M41" i="18" a="1"/>
  <c r="M41" i="18" s="1"/>
  <c r="B41" i="18"/>
  <c r="B40" i="18"/>
  <c r="M39" i="18" a="1"/>
  <c r="M39" i="18" s="1"/>
  <c r="B39" i="18"/>
  <c r="M38" i="18" a="1"/>
  <c r="M38" i="18" s="1"/>
  <c r="B38" i="18"/>
  <c r="B37" i="18"/>
  <c r="M36" i="18" a="1"/>
  <c r="M36" i="18" s="1"/>
  <c r="B36" i="18"/>
  <c r="B35" i="18"/>
  <c r="M34" i="18" a="1"/>
  <c r="M34" i="18" s="1"/>
  <c r="B34" i="18"/>
  <c r="B33" i="18"/>
  <c r="M32" i="18" a="1"/>
  <c r="M32" i="18" s="1"/>
  <c r="B32" i="18"/>
  <c r="B31" i="18"/>
  <c r="M30" i="18" a="1"/>
  <c r="M30" i="18" s="1"/>
  <c r="B30" i="18"/>
  <c r="B29" i="18"/>
  <c r="B28" i="18"/>
  <c r="B27" i="18"/>
  <c r="M26" i="18" a="1"/>
  <c r="M26" i="18" s="1"/>
  <c r="B26" i="18"/>
  <c r="M25" i="18" a="1"/>
  <c r="M25" i="18" s="1"/>
  <c r="B25" i="18"/>
  <c r="B24" i="18"/>
  <c r="M23" i="18" a="1"/>
  <c r="M23" i="18" s="1"/>
  <c r="B23" i="18"/>
  <c r="B22" i="18"/>
  <c r="M21" i="18" a="1"/>
  <c r="M21" i="18" s="1"/>
  <c r="B21" i="18"/>
  <c r="B20" i="18"/>
  <c r="M19" i="18" a="1"/>
  <c r="M19" i="18" s="1"/>
  <c r="B19" i="18"/>
  <c r="M18" i="18" a="1"/>
  <c r="M18" i="18" s="1"/>
  <c r="B18" i="18"/>
  <c r="B17" i="18"/>
  <c r="B16" i="18"/>
  <c r="B15" i="18"/>
  <c r="B14" i="18"/>
  <c r="M13" i="18" a="1"/>
  <c r="M13" i="18" s="1"/>
  <c r="B13" i="18"/>
  <c r="M12" i="18" a="1"/>
  <c r="M12" i="18" s="1"/>
  <c r="B12" i="18"/>
  <c r="M11" i="18" a="1"/>
  <c r="M11" i="18" s="1"/>
  <c r="B11" i="18"/>
  <c r="M10" i="18" a="1"/>
  <c r="M10" i="18" s="1"/>
  <c r="B10" i="18"/>
  <c r="M9" i="18" a="1"/>
  <c r="M9" i="18" s="1"/>
  <c r="B9" i="18"/>
  <c r="G1" i="18"/>
  <c r="E1" i="18"/>
  <c r="M35" i="18" l="1" a="1"/>
  <c r="M35" i="18" s="1"/>
  <c r="M106" i="18" a="1"/>
  <c r="M106" i="18" s="1"/>
  <c r="M258" i="18" a="1"/>
  <c r="M258" i="18" s="1"/>
  <c r="M1187" i="18" a="1"/>
  <c r="M1187" i="18" s="1"/>
  <c r="M679" i="18" a="1"/>
  <c r="M679" i="18" s="1"/>
  <c r="M460" i="18" a="1"/>
  <c r="M460" i="18" s="1"/>
  <c r="M674" i="18" a="1"/>
  <c r="M674" i="18" s="1"/>
  <c r="M637" i="18" a="1"/>
  <c r="M637" i="18" s="1"/>
  <c r="M553" i="18" a="1"/>
  <c r="M553" i="18" s="1"/>
  <c r="M951" i="18" a="1"/>
  <c r="M951" i="18" s="1"/>
  <c r="M413" i="18" a="1"/>
  <c r="M413" i="18" s="1"/>
  <c r="M844" i="18" a="1"/>
  <c r="M844" i="18" s="1"/>
  <c r="M135" i="18" a="1"/>
  <c r="M135" i="18" s="1"/>
  <c r="M1306" i="18" a="1"/>
  <c r="M1306" i="18" s="1"/>
  <c r="M142" i="18" a="1"/>
  <c r="M142" i="18" s="1"/>
  <c r="M70" i="18" a="1"/>
  <c r="M70" i="18" s="1"/>
  <c r="M95" i="18" a="1"/>
  <c r="M95" i="18" s="1"/>
  <c r="M112" i="18" a="1"/>
  <c r="M112" i="18" s="1"/>
  <c r="M114" i="18" a="1"/>
  <c r="M114" i="18" s="1"/>
  <c r="M179" i="18" a="1"/>
  <c r="M179" i="18" s="1"/>
  <c r="M371" i="18" a="1"/>
  <c r="M371" i="18" s="1"/>
  <c r="M417" i="18" a="1"/>
  <c r="M417" i="18" s="1"/>
  <c r="M644" i="18" a="1"/>
  <c r="M644" i="18" s="1"/>
  <c r="M1742" i="18" a="1"/>
  <c r="M1742" i="18" s="1"/>
  <c r="M1751" i="18" a="1"/>
  <c r="M1751" i="18" s="1"/>
  <c r="M2940" i="18" a="1"/>
  <c r="M2940" i="18" s="1"/>
  <c r="M1940" i="18" a="1"/>
  <c r="M1940" i="18" s="1"/>
  <c r="M1362" i="18" a="1"/>
  <c r="M1362" i="18" s="1"/>
  <c r="M657" i="18" a="1"/>
  <c r="M657" i="18" s="1"/>
  <c r="M734" i="18" a="1"/>
  <c r="M734" i="18" s="1"/>
  <c r="M960" i="18" a="1"/>
  <c r="M960" i="18" s="1"/>
  <c r="M978" i="18" a="1"/>
  <c r="M978" i="18" s="1"/>
  <c r="M1169" i="18" a="1"/>
  <c r="M1169" i="18" s="1"/>
  <c r="M1057" i="18" a="1"/>
  <c r="M1057" i="18" s="1"/>
  <c r="M1096" i="18" a="1"/>
  <c r="M1096" i="18" s="1"/>
  <c r="M1207" i="18" a="1"/>
  <c r="M1207" i="18" s="1"/>
  <c r="M1213" i="18" a="1"/>
  <c r="M1213" i="18" s="1"/>
  <c r="M1632" i="18" a="1"/>
  <c r="M1632" i="18" s="1"/>
  <c r="M1719" i="18" a="1"/>
  <c r="M1719" i="18" s="1"/>
  <c r="M2234" i="18" a="1"/>
  <c r="M2234" i="18" s="1"/>
  <c r="M572" i="18" a="1"/>
  <c r="M572" i="18" s="1"/>
  <c r="M702" i="18" a="1"/>
  <c r="M702" i="18" s="1"/>
  <c r="M1426" i="18" a="1"/>
  <c r="M1426" i="18" s="1"/>
  <c r="M693" i="18" a="1"/>
  <c r="M693" i="18" s="1"/>
  <c r="M743" i="18" a="1"/>
  <c r="M743" i="18" s="1"/>
  <c r="M52" i="18" a="1"/>
  <c r="M52" i="18" s="1"/>
  <c r="M794" i="18" a="1"/>
  <c r="M794" i="18" s="1"/>
  <c r="M991" i="18" a="1"/>
  <c r="M991" i="18" s="1"/>
  <c r="M1054" i="18" a="1"/>
  <c r="M1054" i="18" s="1"/>
  <c r="M1001" i="18" a="1"/>
  <c r="M1001" i="18" s="1"/>
  <c r="M212" i="18" a="1"/>
  <c r="M212" i="18" s="1"/>
  <c r="M1919" i="18" a="1"/>
  <c r="M1919" i="18" s="1"/>
  <c r="M1260" i="18" a="1"/>
  <c r="M1260" i="18" s="1"/>
  <c r="M391" i="18" a="1"/>
  <c r="M391" i="18" s="1"/>
  <c r="M16" i="18" a="1"/>
  <c r="M16" i="18" s="1"/>
  <c r="M20" i="18" a="1"/>
  <c r="M20" i="18" s="1"/>
  <c r="M44" i="18" a="1"/>
  <c r="M44" i="18" s="1"/>
  <c r="M47" i="18" a="1"/>
  <c r="M47" i="18" s="1"/>
  <c r="M87" i="18" a="1"/>
  <c r="M87" i="18" s="1"/>
  <c r="M143" i="18" a="1"/>
  <c r="M143" i="18" s="1"/>
  <c r="M166" i="18" a="1"/>
  <c r="M166" i="18" s="1"/>
  <c r="M228" i="18" a="1"/>
  <c r="M228" i="18" s="1"/>
  <c r="M454" i="18" a="1"/>
  <c r="M454" i="18" s="1"/>
  <c r="M712" i="18" a="1"/>
  <c r="M712" i="18" s="1"/>
  <c r="M785" i="18" a="1"/>
  <c r="M785" i="18" s="1"/>
  <c r="M1522" i="18" a="1"/>
  <c r="M1522" i="18" s="1"/>
  <c r="M1924" i="18" a="1"/>
  <c r="M1924" i="18" s="1"/>
  <c r="M378" i="18" a="1"/>
  <c r="M378" i="18" s="1"/>
  <c r="M430" i="18" a="1"/>
  <c r="M430" i="18" s="1"/>
  <c r="M1876" i="18" a="1"/>
  <c r="M1876" i="18" s="1"/>
  <c r="M129" i="18" a="1"/>
  <c r="M129" i="18" s="1"/>
  <c r="M297" i="18" a="1"/>
  <c r="M297" i="18" s="1"/>
  <c r="M380" i="18" a="1"/>
  <c r="M380" i="18" s="1"/>
  <c r="M487" i="18" a="1"/>
  <c r="M487" i="18" s="1"/>
  <c r="M571" i="18" a="1"/>
  <c r="M571" i="18" s="1"/>
  <c r="M594" i="18" a="1"/>
  <c r="M594" i="18" s="1"/>
  <c r="M620" i="18" a="1"/>
  <c r="M620" i="18" s="1"/>
  <c r="M628" i="18" a="1"/>
  <c r="M628" i="18" s="1"/>
  <c r="M791" i="18" a="1"/>
  <c r="M791" i="18" s="1"/>
  <c r="M985" i="18" a="1"/>
  <c r="M985" i="18" s="1"/>
  <c r="M1238" i="18" a="1"/>
  <c r="M1238" i="18" s="1"/>
  <c r="M1446" i="18" a="1"/>
  <c r="M1446" i="18" s="1"/>
  <c r="M2451" i="18" a="1"/>
  <c r="M2451" i="18" s="1"/>
  <c r="M1441" i="18" a="1"/>
  <c r="M1441" i="18" s="1"/>
  <c r="M681" i="18" a="1"/>
  <c r="M681" i="18" s="1"/>
  <c r="M928" i="18" a="1"/>
  <c r="M928" i="18" s="1"/>
  <c r="M56" i="18" a="1"/>
  <c r="M56" i="18" s="1"/>
  <c r="M224" i="18" a="1"/>
  <c r="M224" i="18" s="1"/>
  <c r="M126" i="18" a="1"/>
  <c r="M126" i="18" s="1"/>
  <c r="M194" i="18" a="1"/>
  <c r="M194" i="18" s="1"/>
  <c r="M268" i="18" a="1"/>
  <c r="M268" i="18" s="1"/>
  <c r="M502" i="18" a="1"/>
  <c r="M502" i="18" s="1"/>
  <c r="M918" i="18" a="1"/>
  <c r="M918" i="18" s="1"/>
  <c r="M1100" i="18" a="1"/>
  <c r="M1100" i="18" s="1"/>
  <c r="M1477" i="18" a="1"/>
  <c r="M1477" i="18" s="1"/>
  <c r="M2522" i="18" a="1"/>
  <c r="M2522" i="18" s="1"/>
  <c r="M2040" i="18" a="1"/>
  <c r="M2040" i="18" s="1"/>
  <c r="M91" i="18" a="1"/>
  <c r="M91" i="18" s="1"/>
  <c r="M175" i="18" a="1"/>
  <c r="M175" i="18" s="1"/>
  <c r="M567" i="18" a="1"/>
  <c r="M567" i="18" s="1"/>
  <c r="M887" i="18" a="1"/>
  <c r="M887" i="18" s="1"/>
  <c r="M1383" i="18" a="1"/>
  <c r="M1383" i="18" s="1"/>
  <c r="M984" i="18" a="1"/>
  <c r="M984" i="18" s="1"/>
  <c r="M17" i="18" a="1"/>
  <c r="M17" i="18" s="1"/>
  <c r="M58" i="18" a="1"/>
  <c r="M58" i="18" s="1"/>
  <c r="M161" i="18" a="1"/>
  <c r="M161" i="18" s="1"/>
  <c r="M189" i="18" a="1"/>
  <c r="M189" i="18" s="1"/>
  <c r="M303" i="18" a="1"/>
  <c r="M303" i="18" s="1"/>
  <c r="M312" i="18" a="1"/>
  <c r="M312" i="18" s="1"/>
  <c r="M355" i="18" a="1"/>
  <c r="M355" i="18" s="1"/>
  <c r="M375" i="18" a="1"/>
  <c r="M375" i="18" s="1"/>
  <c r="M447" i="18" a="1"/>
  <c r="M447" i="18" s="1"/>
  <c r="M529" i="18" a="1"/>
  <c r="M529" i="18" s="1"/>
  <c r="M612" i="18" a="1"/>
  <c r="M612" i="18" s="1"/>
  <c r="M639" i="18" a="1"/>
  <c r="M639" i="18" s="1"/>
  <c r="M689" i="18" a="1"/>
  <c r="M689" i="18" s="1"/>
  <c r="M698" i="18" a="1"/>
  <c r="M698" i="18" s="1"/>
  <c r="M707" i="18" a="1"/>
  <c r="M707" i="18" s="1"/>
  <c r="M807" i="18" a="1"/>
  <c r="M807" i="18" s="1"/>
  <c r="M1004" i="18" a="1"/>
  <c r="M1004" i="18" s="1"/>
  <c r="M1022" i="18" a="1"/>
  <c r="M1022" i="18" s="1"/>
  <c r="M1097" i="18" a="1"/>
  <c r="M1097" i="18" s="1"/>
  <c r="M1483" i="18" a="1"/>
  <c r="M1483" i="18" s="1"/>
  <c r="M360" i="18" a="1"/>
  <c r="M360" i="18" s="1"/>
  <c r="M509" i="18" a="1"/>
  <c r="M509" i="18" s="1"/>
  <c r="M555" i="18" a="1"/>
  <c r="M555" i="18" s="1"/>
  <c r="M673" i="18" a="1"/>
  <c r="M673" i="18" s="1"/>
  <c r="M683" i="18" a="1"/>
  <c r="M683" i="18" s="1"/>
  <c r="M1376" i="18" a="1"/>
  <c r="M1376" i="18" s="1"/>
  <c r="M1379" i="18" a="1"/>
  <c r="M1379" i="18" s="1"/>
  <c r="M1452" i="18" a="1"/>
  <c r="M1452" i="18" s="1"/>
  <c r="M2659" i="18" a="1"/>
  <c r="M2659" i="18" s="1"/>
  <c r="M128" i="18" a="1"/>
  <c r="M128" i="18" s="1"/>
  <c r="M157" i="18" a="1"/>
  <c r="M157" i="18" s="1"/>
  <c r="M184" i="18" a="1"/>
  <c r="M184" i="18" s="1"/>
  <c r="M200" i="18" a="1"/>
  <c r="M200" i="18" s="1"/>
  <c r="M203" i="18" a="1"/>
  <c r="M203" i="18" s="1"/>
  <c r="M249" i="18" a="1"/>
  <c r="M249" i="18" s="1"/>
  <c r="M252" i="18" a="1"/>
  <c r="M252" i="18" s="1"/>
  <c r="M290" i="18" a="1"/>
  <c r="M290" i="18" s="1"/>
  <c r="M393" i="18" a="1"/>
  <c r="M393" i="18" s="1"/>
  <c r="M467" i="18" a="1"/>
  <c r="M467" i="18" s="1"/>
  <c r="M512" i="18" a="1"/>
  <c r="M512" i="18" s="1"/>
  <c r="M569" i="18" a="1"/>
  <c r="M569" i="18" s="1"/>
  <c r="M577" i="18" a="1"/>
  <c r="M577" i="18" s="1"/>
  <c r="M585" i="18" a="1"/>
  <c r="M585" i="18" s="1"/>
  <c r="M599" i="18" a="1"/>
  <c r="M599" i="18" s="1"/>
  <c r="M691" i="18" a="1"/>
  <c r="M691" i="18" s="1"/>
  <c r="M875" i="18" a="1"/>
  <c r="M875" i="18" s="1"/>
  <c r="M1255" i="18" a="1"/>
  <c r="M1255" i="18" s="1"/>
  <c r="M1292" i="18" a="1"/>
  <c r="M1292" i="18" s="1"/>
  <c r="M1499" i="18" a="1"/>
  <c r="M1499" i="18" s="1"/>
  <c r="M1566" i="18" a="1"/>
  <c r="M1566" i="18" s="1"/>
  <c r="M2042" i="18" a="1"/>
  <c r="M2042" i="18" s="1"/>
  <c r="M2264" i="18" a="1"/>
  <c r="M2264" i="18" s="1"/>
  <c r="M2750" i="18" a="1"/>
  <c r="M2750" i="18" s="1"/>
  <c r="M2782" i="18" a="1"/>
  <c r="M2782" i="18" s="1"/>
  <c r="M2967" i="18" a="1"/>
  <c r="M2967" i="18" s="1"/>
  <c r="M139" i="18" a="1"/>
  <c r="M139" i="18" s="1"/>
  <c r="M154" i="18" a="1"/>
  <c r="M154" i="18" s="1"/>
  <c r="M206" i="18" a="1"/>
  <c r="M206" i="18" s="1"/>
  <c r="M233" i="18" a="1"/>
  <c r="M233" i="18" s="1"/>
  <c r="M270" i="18" a="1"/>
  <c r="M270" i="18" s="1"/>
  <c r="M273" i="18" a="1"/>
  <c r="M273" i="18" s="1"/>
  <c r="M293" i="18" a="1"/>
  <c r="M293" i="18" s="1"/>
  <c r="M300" i="18" a="1"/>
  <c r="M300" i="18" s="1"/>
  <c r="M314" i="18" a="1"/>
  <c r="M314" i="18" s="1"/>
  <c r="M317" i="18" a="1"/>
  <c r="M317" i="18" s="1"/>
  <c r="M353" i="18" a="1"/>
  <c r="M353" i="18" s="1"/>
  <c r="M361" i="18" a="1"/>
  <c r="M361" i="18" s="1"/>
  <c r="M545" i="18" a="1"/>
  <c r="M545" i="18" s="1"/>
  <c r="M602" i="18" a="1"/>
  <c r="M602" i="18" s="1"/>
  <c r="M649" i="18" a="1"/>
  <c r="M649" i="18" s="1"/>
  <c r="M957" i="18" a="1"/>
  <c r="M957" i="18" s="1"/>
  <c r="M1128" i="18" a="1"/>
  <c r="M1128" i="18" s="1"/>
  <c r="M1176" i="18" a="1"/>
  <c r="M1176" i="18" s="1"/>
  <c r="M1229" i="18" a="1"/>
  <c r="M1229" i="18" s="1"/>
  <c r="M1284" i="18" a="1"/>
  <c r="M1284" i="18" s="1"/>
  <c r="M1386" i="18" a="1"/>
  <c r="M1386" i="18" s="1"/>
  <c r="M2724" i="18" a="1"/>
  <c r="M2724" i="18" s="1"/>
  <c r="M884" i="18" a="1"/>
  <c r="M884" i="18" s="1"/>
  <c r="M1034" i="18" a="1"/>
  <c r="M1034" i="18" s="1"/>
  <c r="M1115" i="18" a="1"/>
  <c r="M1115" i="18" s="1"/>
  <c r="M1375" i="18" a="1"/>
  <c r="M1375" i="18" s="1"/>
  <c r="M1514" i="18" a="1"/>
  <c r="M1514" i="18" s="1"/>
  <c r="M1900" i="18" a="1"/>
  <c r="M1900" i="18" s="1"/>
  <c r="M318" i="18" a="1"/>
  <c r="M318" i="18" s="1"/>
  <c r="M397" i="18" a="1"/>
  <c r="M397" i="18" s="1"/>
  <c r="M416" i="18" a="1"/>
  <c r="M416" i="18" s="1"/>
  <c r="M570" i="18" a="1"/>
  <c r="M570" i="18" s="1"/>
  <c r="M583" i="18" a="1"/>
  <c r="M583" i="18" s="1"/>
  <c r="M619" i="18" a="1"/>
  <c r="M619" i="18" s="1"/>
  <c r="M776" i="18" a="1"/>
  <c r="M776" i="18" s="1"/>
  <c r="M961" i="18" a="1"/>
  <c r="M961" i="18" s="1"/>
  <c r="M1011" i="18" a="1"/>
  <c r="M1011" i="18" s="1"/>
  <c r="M1183" i="18" a="1"/>
  <c r="M1183" i="18" s="1"/>
  <c r="M1218" i="18" a="1"/>
  <c r="M1218" i="18" s="1"/>
  <c r="M1221" i="18" a="1"/>
  <c r="M1221" i="18" s="1"/>
  <c r="M1360" i="18" a="1"/>
  <c r="M1360" i="18" s="1"/>
  <c r="M1408" i="18" a="1"/>
  <c r="M1408" i="18" s="1"/>
  <c r="M1959" i="18" a="1"/>
  <c r="M1959" i="18" s="1"/>
  <c r="M2198" i="18" a="1"/>
  <c r="M2198" i="18" s="1"/>
  <c r="M150" i="18" a="1"/>
  <c r="M150" i="18" s="1"/>
  <c r="M370" i="18" a="1"/>
  <c r="M370" i="18" s="1"/>
  <c r="M394" i="18" a="1"/>
  <c r="M394" i="18" s="1"/>
  <c r="M497" i="18" a="1"/>
  <c r="M497" i="18" s="1"/>
  <c r="M630" i="18" a="1"/>
  <c r="M630" i="18" s="1"/>
  <c r="M682" i="18" a="1"/>
  <c r="M682" i="18" s="1"/>
  <c r="M723" i="18" a="1"/>
  <c r="M723" i="18" s="1"/>
  <c r="M806" i="18" a="1"/>
  <c r="M806" i="18" s="1"/>
  <c r="M907" i="18" a="1"/>
  <c r="M907" i="18" s="1"/>
  <c r="M1020" i="18" a="1"/>
  <c r="M1020" i="18" s="1"/>
  <c r="M1481" i="18" a="1"/>
  <c r="M1481" i="18" s="1"/>
  <c r="M202" i="18" a="1"/>
  <c r="M202" i="18" s="1"/>
  <c r="M280" i="18" a="1"/>
  <c r="M280" i="18" s="1"/>
  <c r="M289" i="18" a="1"/>
  <c r="M289" i="18" s="1"/>
  <c r="M489" i="18" a="1"/>
  <c r="M489" i="18" s="1"/>
  <c r="M633" i="18" a="1"/>
  <c r="M633" i="18" s="1"/>
  <c r="M871" i="18" a="1"/>
  <c r="M871" i="18" s="1"/>
  <c r="M896" i="18" a="1"/>
  <c r="M896" i="18" s="1"/>
  <c r="M939" i="18" a="1"/>
  <c r="M939" i="18" s="1"/>
  <c r="M1078" i="18" a="1"/>
  <c r="M1078" i="18" s="1"/>
  <c r="M1110" i="18" a="1"/>
  <c r="M1110" i="18" s="1"/>
  <c r="M1130" i="18" a="1"/>
  <c r="M1130" i="18" s="1"/>
  <c r="M1254" i="18" a="1"/>
  <c r="M1254" i="18" s="1"/>
  <c r="M1311" i="18" a="1"/>
  <c r="M1311" i="18" s="1"/>
  <c r="M1475" i="18" a="1"/>
  <c r="M1475" i="18" s="1"/>
  <c r="M1501" i="18" a="1"/>
  <c r="M1501" i="18" s="1"/>
  <c r="M1597" i="18" a="1"/>
  <c r="M1597" i="18" s="1"/>
  <c r="M2162" i="18" a="1"/>
  <c r="M2162" i="18" s="1"/>
  <c r="M2254" i="18" a="1"/>
  <c r="M2254" i="18" s="1"/>
  <c r="M2566" i="18" a="1"/>
  <c r="M2566" i="18" s="1"/>
  <c r="M2583" i="18" a="1"/>
  <c r="M2583" i="18" s="1"/>
  <c r="M2594" i="18" a="1"/>
  <c r="M2594" i="18" s="1"/>
  <c r="M2749" i="18" a="1"/>
  <c r="M2749" i="18" s="1"/>
  <c r="M117" i="18" a="1"/>
  <c r="M117" i="18" s="1"/>
  <c r="M130" i="18" a="1"/>
  <c r="M130" i="18" s="1"/>
  <c r="M191" i="18" a="1"/>
  <c r="M191" i="18" s="1"/>
  <c r="M205" i="18" a="1"/>
  <c r="M205" i="18" s="1"/>
  <c r="M238" i="18" a="1"/>
  <c r="M238" i="18" s="1"/>
  <c r="M269" i="18" a="1"/>
  <c r="M269" i="18" s="1"/>
  <c r="M292" i="18" a="1"/>
  <c r="M292" i="18" s="1"/>
  <c r="M305" i="18" a="1"/>
  <c r="M305" i="18" s="1"/>
  <c r="M322" i="18" a="1"/>
  <c r="M322" i="18" s="1"/>
  <c r="M368" i="18" a="1"/>
  <c r="M368" i="18" s="1"/>
  <c r="M376" i="18" a="1"/>
  <c r="M376" i="18" s="1"/>
  <c r="M400" i="18" a="1"/>
  <c r="M400" i="18" s="1"/>
  <c r="M406" i="18" a="1"/>
  <c r="M406" i="18" s="1"/>
  <c r="M427" i="18" a="1"/>
  <c r="M427" i="18" s="1"/>
  <c r="M503" i="18" a="1"/>
  <c r="M503" i="18" s="1"/>
  <c r="M528" i="18" a="1"/>
  <c r="M528" i="18" s="1"/>
  <c r="M544" i="18" a="1"/>
  <c r="M544" i="18" s="1"/>
  <c r="M547" i="18" a="1"/>
  <c r="M547" i="18" s="1"/>
  <c r="M550" i="18" a="1"/>
  <c r="M550" i="18" s="1"/>
  <c r="M579" i="18" a="1"/>
  <c r="M579" i="18" s="1"/>
  <c r="M584" i="18" a="1"/>
  <c r="M584" i="18" s="1"/>
  <c r="M617" i="18" a="1"/>
  <c r="M617" i="18" s="1"/>
  <c r="M656" i="18" a="1"/>
  <c r="M656" i="18" s="1"/>
  <c r="M690" i="18" a="1"/>
  <c r="M690" i="18" s="1"/>
  <c r="M708" i="18" a="1"/>
  <c r="M708" i="18" s="1"/>
  <c r="M789" i="18" a="1"/>
  <c r="M789" i="18" s="1"/>
  <c r="M798" i="18" a="1"/>
  <c r="M798" i="18" s="1"/>
  <c r="M831" i="18" a="1"/>
  <c r="M831" i="18" s="1"/>
  <c r="M877" i="18" a="1"/>
  <c r="M877" i="18" s="1"/>
  <c r="M925" i="18" a="1"/>
  <c r="M925" i="18" s="1"/>
  <c r="M1457" i="18" a="1"/>
  <c r="M1457" i="18" s="1"/>
  <c r="M2009" i="18" a="1"/>
  <c r="M2009" i="18" s="1"/>
  <c r="M2349" i="18" a="1"/>
  <c r="M2349" i="18" s="1"/>
  <c r="M2417" i="18" a="1"/>
  <c r="M2417" i="18" s="1"/>
  <c r="M2796" i="18" a="1"/>
  <c r="M2796" i="18" s="1"/>
  <c r="M796" i="18" a="1"/>
  <c r="M796" i="18" s="1"/>
  <c r="M1033" i="18" a="1"/>
  <c r="M1033" i="18" s="1"/>
  <c r="M1243" i="18" a="1"/>
  <c r="M1243" i="18" s="1"/>
  <c r="M1662" i="18" a="1"/>
  <c r="M1662" i="18" s="1"/>
  <c r="M1793" i="18" a="1"/>
  <c r="M1793" i="18" s="1"/>
  <c r="M2099" i="18" a="1"/>
  <c r="M2099" i="18" s="1"/>
  <c r="M744" i="18" a="1"/>
  <c r="M744" i="18" s="1"/>
  <c r="M922" i="18" a="1"/>
  <c r="M922" i="18" s="1"/>
  <c r="M1158" i="18" a="1"/>
  <c r="M1158" i="18" s="1"/>
  <c r="M1230" i="18" a="1"/>
  <c r="M1230" i="18" s="1"/>
  <c r="M1443" i="18" a="1"/>
  <c r="M1443" i="18" s="1"/>
  <c r="M1469" i="18" a="1"/>
  <c r="M1469" i="18" s="1"/>
  <c r="M1520" i="18" a="1"/>
  <c r="M1520" i="18" s="1"/>
  <c r="M1571" i="18" a="1"/>
  <c r="M1571" i="18" s="1"/>
  <c r="M1611" i="18" a="1"/>
  <c r="M1611" i="18" s="1"/>
  <c r="M1694" i="18" a="1"/>
  <c r="M1694" i="18" s="1"/>
  <c r="M1799" i="18" a="1"/>
  <c r="M1799" i="18" s="1"/>
  <c r="M1826" i="18" a="1"/>
  <c r="M1826" i="18" s="1"/>
  <c r="M1846" i="18" a="1"/>
  <c r="M1846" i="18" s="1"/>
  <c r="M2108" i="18" a="1"/>
  <c r="M2108" i="18" s="1"/>
  <c r="M2181" i="18" a="1"/>
  <c r="M2181" i="18" s="1"/>
  <c r="M2387" i="18" a="1"/>
  <c r="M2387" i="18" s="1"/>
  <c r="M2843" i="18" a="1"/>
  <c r="M2843" i="18" s="1"/>
  <c r="M726" i="18" a="1"/>
  <c r="M726" i="18" s="1"/>
  <c r="M775" i="18" a="1"/>
  <c r="M775" i="18" s="1"/>
  <c r="M910" i="18" a="1"/>
  <c r="M910" i="18" s="1"/>
  <c r="M1008" i="18" a="1"/>
  <c r="M1008" i="18" s="1"/>
  <c r="M1053" i="18" a="1"/>
  <c r="M1053" i="18" s="1"/>
  <c r="M1063" i="18" a="1"/>
  <c r="M1063" i="18" s="1"/>
  <c r="M1131" i="18" a="1"/>
  <c r="M1131" i="18" s="1"/>
  <c r="M1247" i="18" a="1"/>
  <c r="M1247" i="18" s="1"/>
  <c r="M1310" i="18" a="1"/>
  <c r="M1310" i="18" s="1"/>
  <c r="M1389" i="18" a="1"/>
  <c r="M1389" i="18" s="1"/>
  <c r="M1432" i="18" a="1"/>
  <c r="M1432" i="18" s="1"/>
  <c r="M1489" i="18" a="1"/>
  <c r="M1489" i="18" s="1"/>
  <c r="M1560" i="18" a="1"/>
  <c r="M1560" i="18" s="1"/>
  <c r="M1574" i="18" a="1"/>
  <c r="M1574" i="18" s="1"/>
  <c r="M1579" i="18" a="1"/>
  <c r="M1579" i="18" s="1"/>
  <c r="M1737" i="18" a="1"/>
  <c r="M1737" i="18" s="1"/>
  <c r="M1774" i="18" a="1"/>
  <c r="M1774" i="18" s="1"/>
  <c r="M2206" i="18" a="1"/>
  <c r="M2206" i="18" s="1"/>
  <c r="M2855" i="18" a="1"/>
  <c r="M2855" i="18" s="1"/>
  <c r="M2864" i="18" a="1"/>
  <c r="M2864" i="18" s="1"/>
  <c r="M805" i="18" a="1"/>
  <c r="M805" i="18" s="1"/>
  <c r="M821" i="18" a="1"/>
  <c r="M821" i="18" s="1"/>
  <c r="M832" i="18" a="1"/>
  <c r="M832" i="18" s="1"/>
  <c r="M867" i="18" a="1"/>
  <c r="M867" i="18" s="1"/>
  <c r="M1108" i="18" a="1"/>
  <c r="M1108" i="18" s="1"/>
  <c r="M1137" i="18" a="1"/>
  <c r="M1137" i="18" s="1"/>
  <c r="M1179" i="18" a="1"/>
  <c r="M1179" i="18" s="1"/>
  <c r="M1524" i="18" a="1"/>
  <c r="M1524" i="18" s="1"/>
  <c r="M1839" i="18" a="1"/>
  <c r="M1839" i="18" s="1"/>
  <c r="M1847" i="18" a="1"/>
  <c r="M1847" i="18" s="1"/>
  <c r="M2089" i="18" a="1"/>
  <c r="M2089" i="18" s="1"/>
  <c r="M2565" i="18" a="1"/>
  <c r="M2565" i="18" s="1"/>
  <c r="M848" i="18" a="1"/>
  <c r="M848" i="18" s="1"/>
  <c r="M895" i="18" a="1"/>
  <c r="M895" i="18" s="1"/>
  <c r="M937" i="18" a="1"/>
  <c r="M937" i="18" s="1"/>
  <c r="M971" i="18" a="1"/>
  <c r="M971" i="18" s="1"/>
  <c r="M1071" i="18" a="1"/>
  <c r="M1071" i="18" s="1"/>
  <c r="M1082" i="18" a="1"/>
  <c r="M1082" i="18" s="1"/>
  <c r="M1090" i="18" a="1"/>
  <c r="M1090" i="18" s="1"/>
  <c r="M1151" i="18" a="1"/>
  <c r="M1151" i="18" s="1"/>
  <c r="M1172" i="18" a="1"/>
  <c r="M1172" i="18" s="1"/>
  <c r="M1193" i="18" a="1"/>
  <c r="M1193" i="18" s="1"/>
  <c r="M1209" i="18" a="1"/>
  <c r="M1209" i="18" s="1"/>
  <c r="M1217" i="18" a="1"/>
  <c r="M1217" i="18" s="1"/>
  <c r="M1239" i="18" a="1"/>
  <c r="M1239" i="18" s="1"/>
  <c r="M1291" i="18" a="1"/>
  <c r="M1291" i="18" s="1"/>
  <c r="M1358" i="18" a="1"/>
  <c r="M1358" i="18" s="1"/>
  <c r="M1361" i="18" a="1"/>
  <c r="M1361" i="18" s="1"/>
  <c r="M2001" i="18" a="1"/>
  <c r="M2001" i="18" s="1"/>
  <c r="M2058" i="18" a="1"/>
  <c r="M2058" i="18" s="1"/>
  <c r="M2759" i="18" a="1"/>
  <c r="M2759" i="18" s="1"/>
  <c r="M1103" i="18" a="1"/>
  <c r="M1103" i="18" s="1"/>
  <c r="M1156" i="18" a="1"/>
  <c r="M1156" i="18" s="1"/>
  <c r="M1201" i="18" a="1"/>
  <c r="M1201" i="18" s="1"/>
  <c r="M1652" i="18" a="1"/>
  <c r="M1652" i="18" s="1"/>
  <c r="M1938" i="18" a="1"/>
  <c r="M1938" i="18" s="1"/>
  <c r="M2049" i="18" a="1"/>
  <c r="M2049" i="18" s="1"/>
  <c r="M2083" i="18" a="1"/>
  <c r="M2083" i="18" s="1"/>
  <c r="M2409" i="18" a="1"/>
  <c r="M2409" i="18" s="1"/>
  <c r="M2526" i="18" a="1"/>
  <c r="M2526" i="18" s="1"/>
  <c r="M2588" i="18" a="1"/>
  <c r="M2588" i="18" s="1"/>
  <c r="M2751" i="18" a="1"/>
  <c r="M2751" i="18" s="1"/>
  <c r="M980" i="18" a="1"/>
  <c r="M980" i="18" s="1"/>
  <c r="M1140" i="18" a="1"/>
  <c r="M1140" i="18" s="1"/>
  <c r="M1458" i="18" a="1"/>
  <c r="M1458" i="18" s="1"/>
  <c r="M1746" i="18" a="1"/>
  <c r="M1746" i="18" s="1"/>
  <c r="M1961" i="18" a="1"/>
  <c r="M1961" i="18" s="1"/>
  <c r="M2412" i="18" a="1"/>
  <c r="M2412" i="18" s="1"/>
  <c r="M722" i="18" a="1"/>
  <c r="M722" i="18" s="1"/>
  <c r="M763" i="18" a="1"/>
  <c r="M763" i="18" s="1"/>
  <c r="M790" i="18" a="1"/>
  <c r="M790" i="18" s="1"/>
  <c r="M898" i="18" a="1"/>
  <c r="M898" i="18" s="1"/>
  <c r="M963" i="18" a="1"/>
  <c r="M963" i="18" s="1"/>
  <c r="M990" i="18" a="1"/>
  <c r="M990" i="18" s="1"/>
  <c r="M996" i="18" a="1"/>
  <c r="M996" i="18" s="1"/>
  <c r="M1256" i="18" a="1"/>
  <c r="M1256" i="18" s="1"/>
  <c r="M1319" i="18" a="1"/>
  <c r="M1319" i="18" s="1"/>
  <c r="M1341" i="18" a="1"/>
  <c r="M1341" i="18" s="1"/>
  <c r="M1370" i="18" a="1"/>
  <c r="M1370" i="18" s="1"/>
  <c r="M1525" i="18" a="1"/>
  <c r="M1525" i="18" s="1"/>
  <c r="M1607" i="18" a="1"/>
  <c r="M1607" i="18" s="1"/>
  <c r="M1616" i="18" a="1"/>
  <c r="M1616" i="18" s="1"/>
  <c r="M1679" i="18" a="1"/>
  <c r="M1679" i="18" s="1"/>
  <c r="M1729" i="18" a="1"/>
  <c r="M1729" i="18" s="1"/>
  <c r="M1831" i="18" a="1"/>
  <c r="M1831" i="18" s="1"/>
  <c r="M1898" i="18" a="1"/>
  <c r="M1898" i="18" s="1"/>
  <c r="M1970" i="18" a="1"/>
  <c r="M1970" i="18" s="1"/>
  <c r="M2580" i="18" a="1"/>
  <c r="M2580" i="18" s="1"/>
  <c r="M1295" i="18" a="1"/>
  <c r="M1295" i="18" s="1"/>
  <c r="M1343" i="18" a="1"/>
  <c r="M1343" i="18" s="1"/>
  <c r="M1445" i="18" a="1"/>
  <c r="M1445" i="18" s="1"/>
  <c r="M1573" i="18" a="1"/>
  <c r="M1573" i="18" s="1"/>
  <c r="M1697" i="18" a="1"/>
  <c r="M1697" i="18" s="1"/>
  <c r="M1700" i="18" a="1"/>
  <c r="M1700" i="18" s="1"/>
  <c r="M1772" i="18" a="1"/>
  <c r="M1772" i="18" s="1"/>
  <c r="M1945" i="18" a="1"/>
  <c r="M1945" i="18" s="1"/>
  <c r="M1947" i="18" a="1"/>
  <c r="M1947" i="18" s="1"/>
  <c r="M2031" i="18" a="1"/>
  <c r="M2031" i="18" s="1"/>
  <c r="M2130" i="18" a="1"/>
  <c r="M2130" i="18" s="1"/>
  <c r="M2160" i="18" a="1"/>
  <c r="M2160" i="18" s="1"/>
  <c r="M2305" i="18" a="1"/>
  <c r="M2305" i="18" s="1"/>
  <c r="M2372" i="18" a="1"/>
  <c r="M2372" i="18" s="1"/>
  <c r="M2502" i="18" a="1"/>
  <c r="M2502" i="18" s="1"/>
  <c r="M2868" i="18" a="1"/>
  <c r="M2868" i="18" s="1"/>
  <c r="M1290" i="18" a="1"/>
  <c r="M1290" i="18" s="1"/>
  <c r="M1318" i="18" a="1"/>
  <c r="M1318" i="18" s="1"/>
  <c r="M1346" i="18" a="1"/>
  <c r="M1346" i="18" s="1"/>
  <c r="M1354" i="18" a="1"/>
  <c r="M1354" i="18" s="1"/>
  <c r="M1373" i="18" a="1"/>
  <c r="M1373" i="18" s="1"/>
  <c r="M1403" i="18" a="1"/>
  <c r="M1403" i="18" s="1"/>
  <c r="M1417" i="18" a="1"/>
  <c r="M1417" i="18" s="1"/>
  <c r="M1480" i="18" a="1"/>
  <c r="M1480" i="18" s="1"/>
  <c r="M1578" i="18" a="1"/>
  <c r="M1578" i="18" s="1"/>
  <c r="M1581" i="18" a="1"/>
  <c r="M1581" i="18" s="1"/>
  <c r="M1655" i="18" a="1"/>
  <c r="M1655" i="18" s="1"/>
  <c r="M1672" i="18" a="1"/>
  <c r="M1672" i="18" s="1"/>
  <c r="M1744" i="18" a="1"/>
  <c r="M1744" i="18" s="1"/>
  <c r="M1769" i="18" a="1"/>
  <c r="M1769" i="18" s="1"/>
  <c r="M1780" i="18" a="1"/>
  <c r="M1780" i="18" s="1"/>
  <c r="M1791" i="18" a="1"/>
  <c r="M1791" i="18" s="1"/>
  <c r="M1833" i="18" a="1"/>
  <c r="M1833" i="18" s="1"/>
  <c r="M1836" i="18" a="1"/>
  <c r="M1836" i="18" s="1"/>
  <c r="M1884" i="18" a="1"/>
  <c r="M1884" i="18" s="1"/>
  <c r="M2044" i="18" a="1"/>
  <c r="M2044" i="18" s="1"/>
  <c r="M2081" i="18" a="1"/>
  <c r="M2081" i="18" s="1"/>
  <c r="M2086" i="18" a="1"/>
  <c r="M2086" i="18" s="1"/>
  <c r="M2105" i="18" a="1"/>
  <c r="M2105" i="18" s="1"/>
  <c r="M2119" i="18" a="1"/>
  <c r="M2119" i="18" s="1"/>
  <c r="M2133" i="18" a="1"/>
  <c r="M2133" i="18" s="1"/>
  <c r="M2184" i="18" a="1"/>
  <c r="M2184" i="18" s="1"/>
  <c r="M2225" i="18" a="1"/>
  <c r="M2225" i="18" s="1"/>
  <c r="M2325" i="18" a="1"/>
  <c r="M2325" i="18" s="1"/>
  <c r="M2346" i="18" a="1"/>
  <c r="M2346" i="18" s="1"/>
  <c r="M2352" i="18" a="1"/>
  <c r="M2352" i="18" s="1"/>
  <c r="M2407" i="18" a="1"/>
  <c r="M2407" i="18" s="1"/>
  <c r="M2771" i="18" a="1"/>
  <c r="M2771" i="18" s="1"/>
  <c r="M2777" i="18" a="1"/>
  <c r="M2777" i="18" s="1"/>
  <c r="M2821" i="18" a="1"/>
  <c r="M2821" i="18" s="1"/>
  <c r="M2947" i="18" a="1"/>
  <c r="M2947" i="18" s="1"/>
  <c r="M2996" i="18" a="1"/>
  <c r="M2996" i="18" s="1"/>
  <c r="M3001" i="18" a="1"/>
  <c r="M3001" i="18" s="1"/>
  <c r="M1274" i="18" a="1"/>
  <c r="M1274" i="18" s="1"/>
  <c r="M1316" i="18" a="1"/>
  <c r="M1316" i="18" s="1"/>
  <c r="M1406" i="18" a="1"/>
  <c r="M1406" i="18" s="1"/>
  <c r="M1476" i="18" a="1"/>
  <c r="M1476" i="18" s="1"/>
  <c r="M1582" i="18" a="1"/>
  <c r="M1582" i="18" s="1"/>
  <c r="M1612" i="18" a="1"/>
  <c r="M1612" i="18" s="1"/>
  <c r="M1621" i="18" a="1"/>
  <c r="M1621" i="18" s="1"/>
  <c r="M1650" i="18" a="1"/>
  <c r="M1650" i="18" s="1"/>
  <c r="M1656" i="18" a="1"/>
  <c r="M1656" i="18" s="1"/>
  <c r="M1673" i="18" a="1"/>
  <c r="M1673" i="18" s="1"/>
  <c r="M1698" i="18" a="1"/>
  <c r="M1698" i="18" s="1"/>
  <c r="M1709" i="18" a="1"/>
  <c r="M1709" i="18" s="1"/>
  <c r="M1761" i="18" a="1"/>
  <c r="M1761" i="18" s="1"/>
  <c r="M1814" i="18" a="1"/>
  <c r="M1814" i="18" s="1"/>
  <c r="M1891" i="18" a="1"/>
  <c r="M1891" i="18" s="1"/>
  <c r="M1904" i="18" a="1"/>
  <c r="M1904" i="18" s="1"/>
  <c r="M2015" i="18" a="1"/>
  <c r="M2015" i="18" s="1"/>
  <c r="M2073" i="18" a="1"/>
  <c r="M2073" i="18" s="1"/>
  <c r="M2084" i="18" a="1"/>
  <c r="M2084" i="18" s="1"/>
  <c r="M2087" i="18" a="1"/>
  <c r="M2087" i="18" s="1"/>
  <c r="M2294" i="18" a="1"/>
  <c r="M2294" i="18" s="1"/>
  <c r="M2300" i="18" a="1"/>
  <c r="M2300" i="18" s="1"/>
  <c r="M2309" i="18" a="1"/>
  <c r="M2309" i="18" s="1"/>
  <c r="M2323" i="18" a="1"/>
  <c r="M2323" i="18" s="1"/>
  <c r="M2425" i="18" a="1"/>
  <c r="M2425" i="18" s="1"/>
  <c r="M2734" i="18" a="1"/>
  <c r="M2734" i="18" s="1"/>
  <c r="M2737" i="18" a="1"/>
  <c r="M2737" i="18" s="1"/>
  <c r="M2836" i="18" a="1"/>
  <c r="M2836" i="18" s="1"/>
  <c r="M2854" i="18" a="1"/>
  <c r="M2854" i="18" s="1"/>
  <c r="M1667" i="18" a="1"/>
  <c r="M1667" i="18" s="1"/>
  <c r="M1820" i="18" a="1"/>
  <c r="M1820" i="18" s="1"/>
  <c r="M1864" i="18" a="1"/>
  <c r="M1864" i="18" s="1"/>
  <c r="M1946" i="18" a="1"/>
  <c r="M1946" i="18" s="1"/>
  <c r="M1985" i="18" a="1"/>
  <c r="M1985" i="18" s="1"/>
  <c r="M2079" i="18" a="1"/>
  <c r="M2079" i="18" s="1"/>
  <c r="M2193" i="18" a="1"/>
  <c r="M2193" i="18" s="1"/>
  <c r="M2229" i="18" a="1"/>
  <c r="M2229" i="18" s="1"/>
  <c r="M2609" i="18" a="1"/>
  <c r="M2609" i="18" s="1"/>
  <c r="M2615" i="18" a="1"/>
  <c r="M2615" i="18" s="1"/>
  <c r="M2682" i="18" a="1"/>
  <c r="M2682" i="18" s="1"/>
  <c r="M2921" i="18" a="1"/>
  <c r="M2921" i="18" s="1"/>
  <c r="M2927" i="18" a="1"/>
  <c r="M2927" i="18" s="1"/>
  <c r="M1369" i="18" a="1"/>
  <c r="M1369" i="18" s="1"/>
  <c r="M1547" i="18" a="1"/>
  <c r="M1547" i="18" s="1"/>
  <c r="M1594" i="18" a="1"/>
  <c r="M1594" i="18" s="1"/>
  <c r="M1605" i="18" a="1"/>
  <c r="M1605" i="18" s="1"/>
  <c r="M1690" i="18" a="1"/>
  <c r="M1690" i="18" s="1"/>
  <c r="M1885" i="18" a="1"/>
  <c r="M1885" i="18" s="1"/>
  <c r="M1971" i="18" a="1"/>
  <c r="M1971" i="18" s="1"/>
  <c r="M2106" i="18" a="1"/>
  <c r="M2106" i="18" s="1"/>
  <c r="M2304" i="18" a="1"/>
  <c r="M2304" i="18" s="1"/>
  <c r="M2431" i="18" a="1"/>
  <c r="M2431" i="18" s="1"/>
  <c r="M2647" i="18" a="1"/>
  <c r="M2647" i="18" s="1"/>
  <c r="M2685" i="18" a="1"/>
  <c r="M2685" i="18" s="1"/>
  <c r="M2888" i="18" a="1"/>
  <c r="M2888" i="18" s="1"/>
  <c r="M2979" i="18" a="1"/>
  <c r="M2979" i="18" s="1"/>
  <c r="M1342" i="18" a="1"/>
  <c r="M1342" i="18" s="1"/>
  <c r="M1474" i="18" a="1"/>
  <c r="M1474" i="18" s="1"/>
  <c r="M1622" i="18" a="1"/>
  <c r="M1622" i="18" s="1"/>
  <c r="M1641" i="18" a="1"/>
  <c r="M1641" i="18" s="1"/>
  <c r="M1710" i="18" a="1"/>
  <c r="M1710" i="18" s="1"/>
  <c r="M1732" i="18" a="1"/>
  <c r="M1732" i="18" s="1"/>
  <c r="M1754" i="18" a="1"/>
  <c r="M1754" i="18" s="1"/>
  <c r="M1821" i="18" a="1"/>
  <c r="M1821" i="18" s="1"/>
  <c r="M1851" i="18" a="1"/>
  <c r="M1851" i="18" s="1"/>
  <c r="M1927" i="18" a="1"/>
  <c r="M1927" i="18" s="1"/>
  <c r="M2063" i="18" a="1"/>
  <c r="M2063" i="18" s="1"/>
  <c r="M2147" i="18" a="1"/>
  <c r="M2147" i="18" s="1"/>
  <c r="M2175" i="18" a="1"/>
  <c r="M2175" i="18" s="1"/>
  <c r="M2377" i="18" a="1"/>
  <c r="M2377" i="18" s="1"/>
  <c r="M2379" i="18" a="1"/>
  <c r="M2379" i="18" s="1"/>
  <c r="M2575" i="18" a="1"/>
  <c r="M2575" i="18" s="1"/>
  <c r="M2607" i="18" a="1"/>
  <c r="M2607" i="18" s="1"/>
  <c r="M2653" i="18" a="1"/>
  <c r="M2653" i="18" s="1"/>
  <c r="M2747" i="18" a="1"/>
  <c r="M2747" i="18" s="1"/>
  <c r="M1544" i="18" a="1"/>
  <c r="M1544" i="18" s="1"/>
  <c r="M1613" i="18" a="1"/>
  <c r="M1613" i="18" s="1"/>
  <c r="M1642" i="18" a="1"/>
  <c r="M1642" i="18" s="1"/>
  <c r="M1674" i="18" a="1"/>
  <c r="M1674" i="18" s="1"/>
  <c r="M1722" i="18" a="1"/>
  <c r="M1722" i="18" s="1"/>
  <c r="M1725" i="18" a="1"/>
  <c r="M1725" i="18" s="1"/>
  <c r="M1741" i="18" a="1"/>
  <c r="M1741" i="18" s="1"/>
  <c r="M1749" i="18" a="1"/>
  <c r="M1749" i="18" s="1"/>
  <c r="M2034" i="18" a="1"/>
  <c r="M2034" i="18" s="1"/>
  <c r="M2077" i="18" a="1"/>
  <c r="M2077" i="18" s="1"/>
  <c r="M2109" i="18" a="1"/>
  <c r="M2109" i="18" s="1"/>
  <c r="M2318" i="18" a="1"/>
  <c r="M2318" i="18" s="1"/>
  <c r="M2520" i="18" a="1"/>
  <c r="M2520" i="18" s="1"/>
  <c r="M1668" i="18" a="1"/>
  <c r="M1668" i="18" s="1"/>
  <c r="M1693" i="18" a="1"/>
  <c r="M1693" i="18" s="1"/>
  <c r="M1736" i="18" a="1"/>
  <c r="M1736" i="18" s="1"/>
  <c r="M1738" i="18" a="1"/>
  <c r="M1738" i="18" s="1"/>
  <c r="M1765" i="18" a="1"/>
  <c r="M1765" i="18" s="1"/>
  <c r="M1776" i="18" a="1"/>
  <c r="M1776" i="18" s="1"/>
  <c r="M1794" i="18" a="1"/>
  <c r="M1794" i="18" s="1"/>
  <c r="M1845" i="18" a="1"/>
  <c r="M1845" i="18" s="1"/>
  <c r="M1892" i="18" a="1"/>
  <c r="M1892" i="18" s="1"/>
  <c r="M1943" i="18" a="1"/>
  <c r="M1943" i="18" s="1"/>
  <c r="M1951" i="18" a="1"/>
  <c r="M1951" i="18" s="1"/>
  <c r="M1960" i="18" a="1"/>
  <c r="M1960" i="18" s="1"/>
  <c r="M2010" i="18" a="1"/>
  <c r="M2010" i="18" s="1"/>
  <c r="M2146" i="18" a="1"/>
  <c r="M2146" i="18" s="1"/>
  <c r="M2152" i="18" a="1"/>
  <c r="M2152" i="18" s="1"/>
  <c r="M2215" i="18" a="1"/>
  <c r="M2215" i="18" s="1"/>
  <c r="M2666" i="18" a="1"/>
  <c r="M2666" i="18" s="1"/>
  <c r="M2706" i="18" a="1"/>
  <c r="M2706" i="18" s="1"/>
  <c r="M2879" i="18" a="1"/>
  <c r="M2879" i="18" s="1"/>
  <c r="M1907" i="18" a="1"/>
  <c r="M1907" i="18" s="1"/>
  <c r="M2698" i="18" a="1"/>
  <c r="M2698" i="18" s="1"/>
  <c r="M2703" i="18" a="1"/>
  <c r="M2703" i="18" s="1"/>
  <c r="M2955" i="18" a="1"/>
  <c r="M2955" i="18" s="1"/>
  <c r="M1530" i="18" a="1"/>
  <c r="M1530" i="18" s="1"/>
  <c r="M1551" i="18" a="1"/>
  <c r="M1551" i="18" s="1"/>
  <c r="M1675" i="18" a="1"/>
  <c r="M1675" i="18" s="1"/>
  <c r="M1683" i="18" a="1"/>
  <c r="M1683" i="18" s="1"/>
  <c r="M1707" i="18" a="1"/>
  <c r="M1707" i="18" s="1"/>
  <c r="M1726" i="18" a="1"/>
  <c r="M1726" i="18" s="1"/>
  <c r="M1750" i="18" a="1"/>
  <c r="M1750" i="18" s="1"/>
  <c r="M1806" i="18" a="1"/>
  <c r="M1806" i="18" s="1"/>
  <c r="M1848" i="18" a="1"/>
  <c r="M1848" i="18" s="1"/>
  <c r="M1867" i="18" a="1"/>
  <c r="M1867" i="18" s="1"/>
  <c r="M1887" i="18" a="1"/>
  <c r="M1887" i="18" s="1"/>
  <c r="M1944" i="18" a="1"/>
  <c r="M1944" i="18" s="1"/>
  <c r="M1979" i="18" a="1"/>
  <c r="M1979" i="18" s="1"/>
  <c r="M1987" i="18" a="1"/>
  <c r="M1987" i="18" s="1"/>
  <c r="M2062" i="18" a="1"/>
  <c r="M2062" i="18" s="1"/>
  <c r="M2134" i="18" a="1"/>
  <c r="M2134" i="18" s="1"/>
  <c r="M2190" i="18" a="1"/>
  <c r="M2190" i="18" s="1"/>
  <c r="M2219" i="18" a="1"/>
  <c r="M2219" i="18" s="1"/>
  <c r="M2475" i="18" a="1"/>
  <c r="M2475" i="18" s="1"/>
  <c r="M2501" i="18" a="1"/>
  <c r="M2501" i="18" s="1"/>
  <c r="M2707" i="18" a="1"/>
  <c r="M2707" i="18" s="1"/>
  <c r="M2730" i="18" a="1"/>
  <c r="M2730" i="18" s="1"/>
  <c r="M2958" i="18" a="1"/>
  <c r="M2958" i="18" s="1"/>
  <c r="M1941" i="18" a="1"/>
  <c r="M1941" i="18" s="1"/>
  <c r="M2080" i="18" a="1"/>
  <c r="M2080" i="18" s="1"/>
  <c r="M2104" i="18" a="1"/>
  <c r="M2104" i="18" s="1"/>
  <c r="M2156" i="18" a="1"/>
  <c r="M2156" i="18" s="1"/>
  <c r="M2179" i="18" a="1"/>
  <c r="M2179" i="18" s="1"/>
  <c r="M2223" i="18" a="1"/>
  <c r="M2223" i="18" s="1"/>
  <c r="M2252" i="18" a="1"/>
  <c r="M2252" i="18" s="1"/>
  <c r="M2435" i="18" a="1"/>
  <c r="M2435" i="18" s="1"/>
  <c r="M2452" i="18" a="1"/>
  <c r="M2452" i="18" s="1"/>
  <c r="M2474" i="18" a="1"/>
  <c r="M2474" i="18" s="1"/>
  <c r="M2485" i="18" a="1"/>
  <c r="M2485" i="18" s="1"/>
  <c r="M2573" i="18" a="1"/>
  <c r="M2573" i="18" s="1"/>
  <c r="M2576" i="18" a="1"/>
  <c r="M2576" i="18" s="1"/>
  <c r="M2581" i="18" a="1"/>
  <c r="M2581" i="18" s="1"/>
  <c r="M2584" i="18" a="1"/>
  <c r="M2584" i="18" s="1"/>
  <c r="M2813" i="18" a="1"/>
  <c r="M2813" i="18" s="1"/>
  <c r="M2961" i="18" a="1"/>
  <c r="M2961" i="18" s="1"/>
  <c r="M2007" i="18" a="1"/>
  <c r="M2007" i="18" s="1"/>
  <c r="M2012" i="18" a="1"/>
  <c r="M2012" i="18" s="1"/>
  <c r="M2117" i="18" a="1"/>
  <c r="M2117" i="18" s="1"/>
  <c r="M2718" i="18" a="1"/>
  <c r="M2718" i="18" s="1"/>
  <c r="M2775" i="18" a="1"/>
  <c r="M2775" i="18" s="1"/>
  <c r="M2792" i="18" a="1"/>
  <c r="M2792" i="18" s="1"/>
  <c r="M2861" i="18" a="1"/>
  <c r="M2861" i="18" s="1"/>
  <c r="M2302" i="18" a="1"/>
  <c r="M2302" i="18" s="1"/>
  <c r="M2497" i="18" a="1"/>
  <c r="M2497" i="18" s="1"/>
  <c r="M1854" i="18" a="1"/>
  <c r="M1854" i="18" s="1"/>
  <c r="M1859" i="18" a="1"/>
  <c r="M1859" i="18" s="1"/>
  <c r="M1934" i="18" a="1"/>
  <c r="M1934" i="18" s="1"/>
  <c r="M2033" i="18" a="1"/>
  <c r="M2033" i="18" s="1"/>
  <c r="M2090" i="18" a="1"/>
  <c r="M2090" i="18" s="1"/>
  <c r="M2224" i="18" a="1"/>
  <c r="M2224" i="18" s="1"/>
  <c r="M2227" i="18" a="1"/>
  <c r="M2227" i="18" s="1"/>
  <c r="M2278" i="18" a="1"/>
  <c r="M2278" i="18" s="1"/>
  <c r="M2364" i="18" a="1"/>
  <c r="M2364" i="18" s="1"/>
  <c r="M2398" i="18" a="1"/>
  <c r="M2398" i="18" s="1"/>
  <c r="M2472" i="18" a="1"/>
  <c r="M2472" i="18" s="1"/>
  <c r="M2512" i="18" a="1"/>
  <c r="M2512" i="18" s="1"/>
  <c r="M2727" i="18" a="1"/>
  <c r="M2727" i="18" s="1"/>
  <c r="M2870" i="18" a="1"/>
  <c r="M2870" i="18" s="1"/>
  <c r="M2959" i="18" a="1"/>
  <c r="M2959" i="18" s="1"/>
  <c r="M2299" i="18" a="1"/>
  <c r="M2299" i="18" s="1"/>
  <c r="M2315" i="18" a="1"/>
  <c r="M2315" i="18" s="1"/>
  <c r="M2321" i="18" a="1"/>
  <c r="M2321" i="18" s="1"/>
  <c r="M2644" i="18" a="1"/>
  <c r="M2644" i="18" s="1"/>
  <c r="M2686" i="18" a="1"/>
  <c r="M2686" i="18" s="1"/>
  <c r="M2798" i="18" a="1"/>
  <c r="M2798" i="18" s="1"/>
  <c r="M2853" i="18" a="1"/>
  <c r="M2853" i="18" s="1"/>
  <c r="M2068" i="18" a="1"/>
  <c r="M2068" i="18" s="1"/>
  <c r="M2103" i="18" a="1"/>
  <c r="M2103" i="18" s="1"/>
  <c r="M2113" i="18" a="1"/>
  <c r="M2113" i="18" s="1"/>
  <c r="M2151" i="18" a="1"/>
  <c r="M2151" i="18" s="1"/>
  <c r="M2233" i="18" a="1"/>
  <c r="M2233" i="18" s="1"/>
  <c r="M2251" i="18" a="1"/>
  <c r="M2251" i="18" s="1"/>
  <c r="M2268" i="18" a="1"/>
  <c r="M2268" i="18" s="1"/>
  <c r="M2366" i="18" a="1"/>
  <c r="M2366" i="18" s="1"/>
  <c r="M2754" i="18" a="1"/>
  <c r="M2754" i="18" s="1"/>
  <c r="M2790" i="18" a="1"/>
  <c r="M2790" i="18" s="1"/>
  <c r="M2851" i="18" a="1"/>
  <c r="M2851" i="18" s="1"/>
  <c r="M2859" i="18" a="1"/>
  <c r="M2859" i="18" s="1"/>
  <c r="M2911" i="18" a="1"/>
  <c r="M2911" i="18" s="1"/>
  <c r="M2946" i="18" a="1"/>
  <c r="M2946" i="18" s="1"/>
  <c r="M2974" i="18" a="1"/>
  <c r="M2974" i="18" s="1"/>
  <c r="M2367" i="18" a="1"/>
  <c r="M2367" i="18" s="1"/>
  <c r="M2405" i="18" a="1"/>
  <c r="M2405" i="18" s="1"/>
  <c r="M2481" i="18" a="1"/>
  <c r="M2481" i="18" s="1"/>
  <c r="M2577" i="18" a="1"/>
  <c r="M2577" i="18" s="1"/>
  <c r="M2618" i="18" a="1"/>
  <c r="M2618" i="18" s="1"/>
  <c r="M2624" i="18" a="1"/>
  <c r="M2624" i="18" s="1"/>
  <c r="M2735" i="18" a="1"/>
  <c r="M2735" i="18" s="1"/>
  <c r="M2764" i="18" a="1"/>
  <c r="M2764" i="18" s="1"/>
  <c r="M2794" i="18" a="1"/>
  <c r="M2794" i="18" s="1"/>
  <c r="M2809" i="18" a="1"/>
  <c r="M2809" i="18" s="1"/>
  <c r="M2844" i="18" a="1"/>
  <c r="M2844" i="18" s="1"/>
  <c r="M2846" i="18" a="1"/>
  <c r="M2846" i="18" s="1"/>
  <c r="M2867" i="18" a="1"/>
  <c r="M2867" i="18" s="1"/>
  <c r="M2932" i="18" a="1"/>
  <c r="M2932" i="18" s="1"/>
  <c r="M2939" i="18" a="1"/>
  <c r="M2939" i="18" s="1"/>
  <c r="M2386" i="18" a="1"/>
  <c r="M2386" i="18" s="1"/>
  <c r="M2688" i="18" a="1"/>
  <c r="M2688" i="18" s="1"/>
  <c r="M2752" i="18" a="1"/>
  <c r="M2752" i="18" s="1"/>
  <c r="M2816" i="18" a="1"/>
  <c r="M2816" i="18" s="1"/>
  <c r="M2316" i="18" a="1"/>
  <c r="M2316" i="18" s="1"/>
  <c r="M2342" i="18" a="1"/>
  <c r="M2342" i="18" s="1"/>
  <c r="M2397" i="18" a="1"/>
  <c r="M2397" i="18" s="1"/>
  <c r="M2449" i="18" a="1"/>
  <c r="M2449" i="18" s="1"/>
  <c r="M2473" i="18" a="1"/>
  <c r="M2473" i="18" s="1"/>
  <c r="M2476" i="18" a="1"/>
  <c r="M2476" i="18" s="1"/>
  <c r="M2536" i="18" a="1"/>
  <c r="M2536" i="18" s="1"/>
  <c r="M2633" i="18" a="1"/>
  <c r="M2633" i="18" s="1"/>
  <c r="M2704" i="18" a="1"/>
  <c r="M2704" i="18" s="1"/>
  <c r="M2956" i="18" a="1"/>
  <c r="M2956" i="18" s="1"/>
  <c r="M2368" i="18" a="1"/>
  <c r="M2368" i="18" s="1"/>
  <c r="M2371" i="18" a="1"/>
  <c r="M2371" i="18" s="1"/>
  <c r="M2421" i="18" a="1"/>
  <c r="M2421" i="18" s="1"/>
  <c r="M2490" i="18" a="1"/>
  <c r="M2490" i="18" s="1"/>
  <c r="M2534" i="18" a="1"/>
  <c r="M2534" i="18" s="1"/>
  <c r="M2562" i="18" a="1"/>
  <c r="M2562" i="18" s="1"/>
  <c r="M2619" i="18" a="1"/>
  <c r="M2619" i="18" s="1"/>
  <c r="M2671" i="18" a="1"/>
  <c r="M2671" i="18" s="1"/>
  <c r="M2753" i="18" a="1"/>
  <c r="M2753" i="18" s="1"/>
  <c r="M2928" i="18" a="1"/>
  <c r="M2928" i="18" s="1"/>
  <c r="M250" i="18" a="1"/>
  <c r="M250" i="18" s="1"/>
  <c r="M296" i="18" a="1"/>
  <c r="M296" i="18" s="1"/>
  <c r="M947" i="18" a="1"/>
  <c r="M947" i="18" s="1"/>
  <c r="M458" i="18" a="1"/>
  <c r="M458" i="18" s="1"/>
  <c r="M352" i="18" a="1"/>
  <c r="M352" i="18" s="1"/>
  <c r="M520" i="18" a="1"/>
  <c r="M520" i="18" s="1"/>
  <c r="M211" i="18" a="1"/>
  <c r="M211" i="18" s="1"/>
  <c r="M339" i="18" a="1"/>
  <c r="M339" i="18" s="1"/>
  <c r="M507" i="18" a="1"/>
  <c r="M507" i="18" s="1"/>
  <c r="M641" i="18" a="1"/>
  <c r="M641" i="18" s="1"/>
  <c r="M2969" i="18" a="1"/>
  <c r="M2969" i="18" s="1"/>
  <c r="M444" i="18" a="1"/>
  <c r="M444" i="18" s="1"/>
  <c r="M510" i="18" a="1"/>
  <c r="M510" i="18" s="1"/>
  <c r="M542" i="18" a="1"/>
  <c r="M542" i="18" s="1"/>
  <c r="M812" i="18" a="1"/>
  <c r="M812" i="18" s="1"/>
  <c r="M1405" i="18" a="1"/>
  <c r="M1405" i="18" s="1"/>
  <c r="M60" i="18" a="1"/>
  <c r="M60" i="18" s="1"/>
  <c r="M147" i="18" a="1"/>
  <c r="M147" i="18" s="1"/>
  <c r="M204" i="18" a="1"/>
  <c r="M204" i="18" s="1"/>
  <c r="M209" i="18" a="1"/>
  <c r="M209" i="18" s="1"/>
  <c r="M235" i="18" a="1"/>
  <c r="M235" i="18" s="1"/>
  <c r="M383" i="18" a="1"/>
  <c r="M383" i="18" s="1"/>
  <c r="M474" i="18" a="1"/>
  <c r="M474" i="18" s="1"/>
  <c r="M494" i="18" a="1"/>
  <c r="M494" i="18" s="1"/>
  <c r="M532" i="18" a="1"/>
  <c r="M532" i="18" s="1"/>
  <c r="M595" i="18" a="1"/>
  <c r="M595" i="18" s="1"/>
  <c r="M2039" i="18" a="1"/>
  <c r="M2039" i="18" s="1"/>
  <c r="M93" i="18" a="1"/>
  <c r="M93" i="18" s="1"/>
  <c r="M131" i="18" a="1"/>
  <c r="M131" i="18" s="1"/>
  <c r="M295" i="18" a="1"/>
  <c r="M295" i="18" s="1"/>
  <c r="M559" i="18" a="1"/>
  <c r="M559" i="18" s="1"/>
  <c r="M891" i="18" a="1"/>
  <c r="M891" i="18" s="1"/>
  <c r="M1035" i="18" a="1"/>
  <c r="M1035" i="18" s="1"/>
  <c r="M75" i="18" a="1"/>
  <c r="M75" i="18" s="1"/>
  <c r="M753" i="18" a="1"/>
  <c r="M753" i="18" s="1"/>
  <c r="M810" i="18" a="1"/>
  <c r="M810" i="18" s="1"/>
  <c r="M187" i="18" a="1"/>
  <c r="M187" i="18" s="1"/>
  <c r="M216" i="18" a="1"/>
  <c r="M216" i="18" s="1"/>
  <c r="M288" i="18" a="1"/>
  <c r="M288" i="18" s="1"/>
  <c r="M310" i="18" a="1"/>
  <c r="M310" i="18" s="1"/>
  <c r="M321" i="18" a="1"/>
  <c r="M321" i="18" s="1"/>
  <c r="M337" i="18" a="1"/>
  <c r="M337" i="18" s="1"/>
  <c r="M483" i="18" a="1"/>
  <c r="M483" i="18" s="1"/>
  <c r="M745" i="18" a="1"/>
  <c r="M745" i="18" s="1"/>
  <c r="M909" i="18" a="1"/>
  <c r="M909" i="18" s="1"/>
  <c r="M556" i="18" a="1"/>
  <c r="M556" i="18" s="1"/>
  <c r="M1046" i="18" a="1"/>
  <c r="M1046" i="18" s="1"/>
  <c r="M29" i="18" a="1"/>
  <c r="M29" i="18" s="1"/>
  <c r="M71" i="18" a="1"/>
  <c r="M71" i="18" s="1"/>
  <c r="M100" i="18" a="1"/>
  <c r="M100" i="18" s="1"/>
  <c r="M102" i="18" a="1"/>
  <c r="M102" i="18" s="1"/>
  <c r="M138" i="18" a="1"/>
  <c r="M138" i="18" s="1"/>
  <c r="M176" i="18" a="1"/>
  <c r="M176" i="18" s="1"/>
  <c r="M239" i="18" a="1"/>
  <c r="M239" i="18" s="1"/>
  <c r="M441" i="18" a="1"/>
  <c r="M441" i="18" s="1"/>
  <c r="M195" i="18" a="1"/>
  <c r="M195" i="18" s="1"/>
  <c r="M257" i="18" a="1"/>
  <c r="M257" i="18" s="1"/>
  <c r="M399" i="18" a="1"/>
  <c r="M399" i="18" s="1"/>
  <c r="M506" i="18" a="1"/>
  <c r="M506" i="18" s="1"/>
  <c r="M523" i="18" a="1"/>
  <c r="M523" i="18" s="1"/>
  <c r="M803" i="18" a="1"/>
  <c r="M803" i="18" s="1"/>
  <c r="M866" i="18" a="1"/>
  <c r="M866" i="18" s="1"/>
  <c r="M49" i="18" a="1"/>
  <c r="M49" i="18" s="1"/>
  <c r="M153" i="18" a="1"/>
  <c r="M153" i="18" s="1"/>
  <c r="M931" i="18" a="1"/>
  <c r="M931" i="18" s="1"/>
  <c r="M1539" i="18" a="1"/>
  <c r="M1539" i="18" s="1"/>
  <c r="M136" i="18" a="1"/>
  <c r="M136" i="18" s="1"/>
  <c r="M942" i="18" a="1"/>
  <c r="M942" i="18" s="1"/>
  <c r="M788" i="18" a="1"/>
  <c r="M788" i="18" s="1"/>
  <c r="M78" i="18" a="1"/>
  <c r="M78" i="18" s="1"/>
  <c r="M160" i="18" a="1"/>
  <c r="M160" i="18" s="1"/>
  <c r="M404" i="18" a="1"/>
  <c r="M404" i="18" s="1"/>
  <c r="M1039" i="18" a="1"/>
  <c r="M1039" i="18" s="1"/>
  <c r="M37" i="18" a="1"/>
  <c r="M37" i="18" s="1"/>
  <c r="M448" i="18" a="1"/>
  <c r="M448" i="18" s="1"/>
  <c r="M229" i="18" a="1"/>
  <c r="M229" i="18" s="1"/>
  <c r="M237" i="18" a="1"/>
  <c r="M237" i="18" s="1"/>
  <c r="M439" i="18" a="1"/>
  <c r="M439" i="18" s="1"/>
  <c r="M589" i="18" a="1"/>
  <c r="M589" i="18" s="1"/>
  <c r="M1559" i="18" a="1"/>
  <c r="M1559" i="18" s="1"/>
  <c r="M408" i="18" a="1"/>
  <c r="M408" i="18" s="1"/>
  <c r="M499" i="18" a="1"/>
  <c r="M499" i="18" s="1"/>
  <c r="M615" i="18" a="1"/>
  <c r="M615" i="18" s="1"/>
  <c r="M1086" i="18" a="1"/>
  <c r="M1086" i="18" s="1"/>
  <c r="M349" i="18" a="1"/>
  <c r="M349" i="18" s="1"/>
  <c r="M109" i="18" a="1"/>
  <c r="M109" i="18" s="1"/>
  <c r="M125" i="18" a="1"/>
  <c r="M125" i="18" s="1"/>
  <c r="M598" i="18" a="1"/>
  <c r="M598" i="18" s="1"/>
  <c r="M2023" i="18" a="1"/>
  <c r="M2023" i="18" s="1"/>
  <c r="M82" i="18" a="1"/>
  <c r="M82" i="18" s="1"/>
  <c r="M185" i="18" a="1"/>
  <c r="M185" i="18" s="1"/>
  <c r="M298" i="18" a="1"/>
  <c r="M298" i="18" s="1"/>
  <c r="M319" i="18" a="1"/>
  <c r="M319" i="18" s="1"/>
  <c r="M341" i="18" a="1"/>
  <c r="M341" i="18" s="1"/>
  <c r="M618" i="18" a="1"/>
  <c r="M618" i="18" s="1"/>
  <c r="M718" i="18" a="1"/>
  <c r="M718" i="18" s="1"/>
  <c r="M843" i="18" a="1"/>
  <c r="M843" i="18" s="1"/>
  <c r="M962" i="18" a="1"/>
  <c r="M962" i="18" s="1"/>
  <c r="M1554" i="18" a="1"/>
  <c r="M1554" i="18" s="1"/>
  <c r="M857" i="18" a="1"/>
  <c r="M857" i="18" s="1"/>
  <c r="M1030" i="18" a="1"/>
  <c r="M1030" i="18" s="1"/>
  <c r="M1163" i="18" a="1"/>
  <c r="M1163" i="18" s="1"/>
  <c r="M1298" i="18" a="1"/>
  <c r="M1298" i="18" s="1"/>
  <c r="M2013" i="18" a="1"/>
  <c r="M2013" i="18" s="1"/>
  <c r="M80" i="18" a="1"/>
  <c r="M80" i="18" s="1"/>
  <c r="M98" i="18" a="1"/>
  <c r="M98" i="18" s="1"/>
  <c r="M134" i="18" a="1"/>
  <c r="M134" i="18" s="1"/>
  <c r="M149" i="18" a="1"/>
  <c r="M149" i="18" s="1"/>
  <c r="M151" i="18" a="1"/>
  <c r="M151" i="18" s="1"/>
  <c r="M165" i="18" a="1"/>
  <c r="M165" i="18" s="1"/>
  <c r="M220" i="18" a="1"/>
  <c r="M220" i="18" s="1"/>
  <c r="M244" i="18" a="1"/>
  <c r="M244" i="18" s="1"/>
  <c r="M344" i="18" a="1"/>
  <c r="M344" i="18" s="1"/>
  <c r="M377" i="18" a="1"/>
  <c r="M377" i="18" s="1"/>
  <c r="M379" i="18" a="1"/>
  <c r="M379" i="18" s="1"/>
  <c r="M443" i="18" a="1"/>
  <c r="M443" i="18" s="1"/>
  <c r="M464" i="18" a="1"/>
  <c r="M464" i="18" s="1"/>
  <c r="M504" i="18" a="1"/>
  <c r="M504" i="18" s="1"/>
  <c r="M511" i="18" a="1"/>
  <c r="M511" i="18" s="1"/>
  <c r="M609" i="18" a="1"/>
  <c r="M609" i="18" s="1"/>
  <c r="M713" i="18" a="1"/>
  <c r="M713" i="18" s="1"/>
  <c r="M736" i="18" a="1"/>
  <c r="M736" i="18" s="1"/>
  <c r="M783" i="18" a="1"/>
  <c r="M783" i="18" s="1"/>
  <c r="M813" i="18" a="1"/>
  <c r="M813" i="18" s="1"/>
  <c r="M872" i="18" a="1"/>
  <c r="M872" i="18" s="1"/>
  <c r="M955" i="18" a="1"/>
  <c r="M955" i="18" s="1"/>
  <c r="M988" i="18" a="1"/>
  <c r="M988" i="18" s="1"/>
  <c r="M1002" i="18" a="1"/>
  <c r="M1002" i="18" s="1"/>
  <c r="M1072" i="18" a="1"/>
  <c r="M1072" i="18" s="1"/>
  <c r="M1466" i="18" a="1"/>
  <c r="M1466" i="18" s="1"/>
  <c r="M174" i="18" a="1"/>
  <c r="M174" i="18" s="1"/>
  <c r="M1261" i="18" a="1"/>
  <c r="M1261" i="18" s="1"/>
  <c r="M15" i="18" a="1"/>
  <c r="M15" i="18" s="1"/>
  <c r="M158" i="18" a="1"/>
  <c r="M158" i="18" s="1"/>
  <c r="M479" i="18" a="1"/>
  <c r="M479" i="18" s="1"/>
  <c r="M748" i="18" a="1"/>
  <c r="M748" i="18" s="1"/>
  <c r="M932" i="18" a="1"/>
  <c r="M932" i="18" s="1"/>
  <c r="M1070" i="18" a="1"/>
  <c r="M1070" i="18" s="1"/>
  <c r="M1142" i="18" a="1"/>
  <c r="M1142" i="18" s="1"/>
  <c r="M1344" i="18" a="1"/>
  <c r="M1344" i="18" s="1"/>
  <c r="M1994" i="18" a="1"/>
  <c r="M1994" i="18" s="1"/>
  <c r="M751" i="18" a="1"/>
  <c r="M751" i="18" s="1"/>
  <c r="M65" i="18" a="1"/>
  <c r="M65" i="18" s="1"/>
  <c r="M156" i="18" a="1"/>
  <c r="M156" i="18" s="1"/>
  <c r="M188" i="18" a="1"/>
  <c r="M188" i="18" s="1"/>
  <c r="M192" i="18" a="1"/>
  <c r="M192" i="18" s="1"/>
  <c r="M198" i="18" a="1"/>
  <c r="M198" i="18" s="1"/>
  <c r="M262" i="18" a="1"/>
  <c r="M262" i="18" s="1"/>
  <c r="M264" i="18" a="1"/>
  <c r="M264" i="18" s="1"/>
  <c r="M278" i="18" a="1"/>
  <c r="M278" i="18" s="1"/>
  <c r="M282" i="18" a="1"/>
  <c r="M282" i="18" s="1"/>
  <c r="M306" i="18" a="1"/>
  <c r="M306" i="18" s="1"/>
  <c r="M311" i="18" a="1"/>
  <c r="M311" i="18" s="1"/>
  <c r="M335" i="18" a="1"/>
  <c r="M335" i="18" s="1"/>
  <c r="M384" i="18" a="1"/>
  <c r="M384" i="18" s="1"/>
  <c r="M395" i="18" a="1"/>
  <c r="M395" i="18" s="1"/>
  <c r="M446" i="18" a="1"/>
  <c r="M446" i="18" s="1"/>
  <c r="M469" i="18" a="1"/>
  <c r="M469" i="18" s="1"/>
  <c r="M531" i="18" a="1"/>
  <c r="M531" i="18" s="1"/>
  <c r="M548" i="18" a="1"/>
  <c r="M548" i="18" s="1"/>
  <c r="M587" i="18" a="1"/>
  <c r="M587" i="18" s="1"/>
  <c r="M885" i="18" a="1"/>
  <c r="M885" i="18" s="1"/>
  <c r="M899" i="18" a="1"/>
  <c r="M899" i="18" s="1"/>
  <c r="M979" i="18" a="1"/>
  <c r="M979" i="18" s="1"/>
  <c r="M1023" i="18" a="1"/>
  <c r="M1023" i="18" s="1"/>
  <c r="M1211" i="18" a="1"/>
  <c r="M1211" i="18" s="1"/>
  <c r="M1219" i="18" a="1"/>
  <c r="M1219" i="18" s="1"/>
  <c r="M1639" i="18" a="1"/>
  <c r="M1639" i="18" s="1"/>
  <c r="M231" i="18" a="1"/>
  <c r="M231" i="18" s="1"/>
  <c r="M1153" i="18" a="1"/>
  <c r="M1153" i="18" s="1"/>
  <c r="M61" i="18" a="1"/>
  <c r="M61" i="18" s="1"/>
  <c r="M83" i="18" a="1"/>
  <c r="M83" i="18" s="1"/>
  <c r="M90" i="18" a="1"/>
  <c r="M90" i="18" s="1"/>
  <c r="M218" i="18" a="1"/>
  <c r="M218" i="18" s="1"/>
  <c r="M223" i="18" a="1"/>
  <c r="M223" i="18" s="1"/>
  <c r="M313" i="18" a="1"/>
  <c r="M313" i="18" s="1"/>
  <c r="M320" i="18" a="1"/>
  <c r="M320" i="18" s="1"/>
  <c r="M329" i="18" a="1"/>
  <c r="M329" i="18" s="1"/>
  <c r="M351" i="18" a="1"/>
  <c r="M351" i="18" s="1"/>
  <c r="M388" i="18" a="1"/>
  <c r="M388" i="18" s="1"/>
  <c r="M407" i="18" a="1"/>
  <c r="M407" i="18" s="1"/>
  <c r="M412" i="18" a="1"/>
  <c r="M412" i="18" s="1"/>
  <c r="M414" i="18" a="1"/>
  <c r="M414" i="18" s="1"/>
  <c r="M428" i="18" a="1"/>
  <c r="M428" i="18" s="1"/>
  <c r="M491" i="18" a="1"/>
  <c r="M491" i="18" s="1"/>
  <c r="M539" i="18" a="1"/>
  <c r="M539" i="18" s="1"/>
  <c r="M575" i="18" a="1"/>
  <c r="M575" i="18" s="1"/>
  <c r="M685" i="18" a="1"/>
  <c r="M685" i="18" s="1"/>
  <c r="M759" i="18" a="1"/>
  <c r="M759" i="18" s="1"/>
  <c r="M845" i="18" a="1"/>
  <c r="M845" i="18" s="1"/>
  <c r="M1016" i="18" a="1"/>
  <c r="M1016" i="18" s="1"/>
  <c r="M1828" i="18" a="1"/>
  <c r="M1828" i="18" s="1"/>
  <c r="M834" i="18" a="1"/>
  <c r="M834" i="18" s="1"/>
  <c r="M22" i="18" a="1"/>
  <c r="M22" i="18" s="1"/>
  <c r="M28" i="18" a="1"/>
  <c r="M28" i="18" s="1"/>
  <c r="M81" i="18" a="1"/>
  <c r="M81" i="18" s="1"/>
  <c r="M88" i="18" a="1"/>
  <c r="M88" i="18" s="1"/>
  <c r="M110" i="18" a="1"/>
  <c r="M110" i="18" s="1"/>
  <c r="M115" i="18" a="1"/>
  <c r="M115" i="18" s="1"/>
  <c r="M190" i="18" a="1"/>
  <c r="M190" i="18" s="1"/>
  <c r="M227" i="18" a="1"/>
  <c r="M227" i="18" s="1"/>
  <c r="M236" i="18" a="1"/>
  <c r="M236" i="18" s="1"/>
  <c r="M315" i="18" a="1"/>
  <c r="M315" i="18" s="1"/>
  <c r="M331" i="18" a="1"/>
  <c r="M331" i="18" s="1"/>
  <c r="M334" i="18" a="1"/>
  <c r="M334" i="18" s="1"/>
  <c r="M457" i="18" a="1"/>
  <c r="M457" i="18" s="1"/>
  <c r="M477" i="18" a="1"/>
  <c r="M477" i="18" s="1"/>
  <c r="M563" i="18" a="1"/>
  <c r="M563" i="18" s="1"/>
  <c r="M697" i="18" a="1"/>
  <c r="M697" i="18" s="1"/>
  <c r="M787" i="18" a="1"/>
  <c r="M787" i="18" s="1"/>
  <c r="M1076" i="18" a="1"/>
  <c r="M1076" i="18" s="1"/>
  <c r="M1259" i="18" a="1"/>
  <c r="M1259" i="18" s="1"/>
  <c r="M113" i="18" a="1"/>
  <c r="M113" i="18" s="1"/>
  <c r="M304" i="18" a="1"/>
  <c r="M304" i="18" s="1"/>
  <c r="M55" i="18" a="1"/>
  <c r="M55" i="18" s="1"/>
  <c r="M66" i="18" a="1"/>
  <c r="M66" i="18" s="1"/>
  <c r="M302" i="18" a="1"/>
  <c r="M302" i="18" s="1"/>
  <c r="M316" i="18" a="1"/>
  <c r="M316" i="18" s="1"/>
  <c r="M419" i="18" a="1"/>
  <c r="M419" i="18" s="1"/>
  <c r="M622" i="18" a="1"/>
  <c r="M622" i="18" s="1"/>
  <c r="M893" i="18" a="1"/>
  <c r="M893" i="18" s="1"/>
  <c r="M1104" i="18" a="1"/>
  <c r="M1104" i="18" s="1"/>
  <c r="M104" i="18" a="1"/>
  <c r="M104" i="18" s="1"/>
  <c r="M369" i="18" a="1"/>
  <c r="M369" i="18" s="1"/>
  <c r="M804" i="18" a="1"/>
  <c r="M804" i="18" s="1"/>
  <c r="M14" i="18" a="1"/>
  <c r="M14" i="18" s="1"/>
  <c r="M33" i="18" a="1"/>
  <c r="M33" i="18" s="1"/>
  <c r="M46" i="18" a="1"/>
  <c r="M46" i="18" s="1"/>
  <c r="M74" i="18" a="1"/>
  <c r="M74" i="18" s="1"/>
  <c r="M77" i="18" a="1"/>
  <c r="M77" i="18" s="1"/>
  <c r="M111" i="18" a="1"/>
  <c r="M111" i="18" s="1"/>
  <c r="M133" i="18" a="1"/>
  <c r="M133" i="18" s="1"/>
  <c r="M146" i="18" a="1"/>
  <c r="M146" i="18" s="1"/>
  <c r="M155" i="18" a="1"/>
  <c r="M155" i="18" s="1"/>
  <c r="M168" i="18" a="1"/>
  <c r="M168" i="18" s="1"/>
  <c r="M173" i="18" a="1"/>
  <c r="M173" i="18" s="1"/>
  <c r="M180" i="18" a="1"/>
  <c r="M180" i="18" s="1"/>
  <c r="M186" i="18" a="1"/>
  <c r="M186" i="18" s="1"/>
  <c r="M214" i="18" a="1"/>
  <c r="M214" i="18" s="1"/>
  <c r="M226" i="18" a="1"/>
  <c r="M226" i="18" s="1"/>
  <c r="M309" i="18" a="1"/>
  <c r="M309" i="18" s="1"/>
  <c r="M362" i="18" a="1"/>
  <c r="M362" i="18" s="1"/>
  <c r="M382" i="18" a="1"/>
  <c r="M382" i="18" s="1"/>
  <c r="M403" i="18" a="1"/>
  <c r="M403" i="18" s="1"/>
  <c r="M415" i="18" a="1"/>
  <c r="M415" i="18" s="1"/>
  <c r="M485" i="18" a="1"/>
  <c r="M485" i="18" s="1"/>
  <c r="M515" i="18" a="1"/>
  <c r="M515" i="18" s="1"/>
  <c r="M634" i="18" a="1"/>
  <c r="M634" i="18" s="1"/>
  <c r="M669" i="18" a="1"/>
  <c r="M669" i="18" s="1"/>
  <c r="M740" i="18" a="1"/>
  <c r="M740" i="18" s="1"/>
  <c r="M1013" i="18" a="1"/>
  <c r="M1013" i="18" s="1"/>
  <c r="M1323" i="18" a="1"/>
  <c r="M1323" i="18" s="1"/>
  <c r="M455" i="18" a="1"/>
  <c r="M455" i="18" s="1"/>
  <c r="M640" i="18" a="1"/>
  <c r="M640" i="18" s="1"/>
  <c r="M1042" i="18" a="1"/>
  <c r="M1042" i="18" s="1"/>
  <c r="M1132" i="18" a="1"/>
  <c r="M1132" i="18" s="1"/>
  <c r="M31" i="18" a="1"/>
  <c r="M31" i="18" s="1"/>
  <c r="M64" i="18" a="1"/>
  <c r="M64" i="18" s="1"/>
  <c r="M116" i="18" a="1"/>
  <c r="M116" i="18" s="1"/>
  <c r="M164" i="18" a="1"/>
  <c r="M164" i="18" s="1"/>
  <c r="M182" i="18" a="1"/>
  <c r="M182" i="18" s="1"/>
  <c r="M197" i="18" a="1"/>
  <c r="M197" i="18" s="1"/>
  <c r="M208" i="18" a="1"/>
  <c r="M208" i="18" s="1"/>
  <c r="M219" i="18" a="1"/>
  <c r="M219" i="18" s="1"/>
  <c r="M243" i="18" a="1"/>
  <c r="M243" i="18" s="1"/>
  <c r="M245" i="18" a="1"/>
  <c r="M245" i="18" s="1"/>
  <c r="M332" i="18" a="1"/>
  <c r="M332" i="18" s="1"/>
  <c r="M396" i="18" a="1"/>
  <c r="M396" i="18" s="1"/>
  <c r="M470" i="18" a="1"/>
  <c r="M470" i="18" s="1"/>
  <c r="M537" i="18" a="1"/>
  <c r="M537" i="18" s="1"/>
  <c r="M546" i="18" a="1"/>
  <c r="M546" i="18" s="1"/>
  <c r="M561" i="18" a="1"/>
  <c r="M561" i="18" s="1"/>
  <c r="M593" i="18" a="1"/>
  <c r="M593" i="18" s="1"/>
  <c r="M651" i="18" a="1"/>
  <c r="M651" i="18" s="1"/>
  <c r="M752" i="18" a="1"/>
  <c r="M752" i="18" s="1"/>
  <c r="M836" i="18" a="1"/>
  <c r="M836" i="18" s="1"/>
  <c r="M972" i="18" a="1"/>
  <c r="M972" i="18" s="1"/>
  <c r="M1162" i="18" a="1"/>
  <c r="M1162" i="18" s="1"/>
  <c r="M1600" i="18" a="1"/>
  <c r="M1600" i="18" s="1"/>
  <c r="M624" i="18" a="1"/>
  <c r="M624" i="18" s="1"/>
  <c r="M659" i="18" a="1"/>
  <c r="M659" i="18" s="1"/>
  <c r="M663" i="18" a="1"/>
  <c r="M663" i="18" s="1"/>
  <c r="M675" i="18" a="1"/>
  <c r="M675" i="18" s="1"/>
  <c r="M701" i="18" a="1"/>
  <c r="M701" i="18" s="1"/>
  <c r="M784" i="18" a="1"/>
  <c r="M784" i="18" s="1"/>
  <c r="M795" i="18" a="1"/>
  <c r="M795" i="18" s="1"/>
  <c r="M829" i="18" a="1"/>
  <c r="M829" i="18" s="1"/>
  <c r="M838" i="18" a="1"/>
  <c r="M838" i="18" s="1"/>
  <c r="M994" i="18" a="1"/>
  <c r="M994" i="18" s="1"/>
  <c r="M1064" i="18" a="1"/>
  <c r="M1064" i="18" s="1"/>
  <c r="M1091" i="18" a="1"/>
  <c r="M1091" i="18" s="1"/>
  <c r="M1155" i="18" a="1"/>
  <c r="M1155" i="18" s="1"/>
  <c r="M1328" i="18" a="1"/>
  <c r="M1328" i="18" s="1"/>
  <c r="M1470" i="18" a="1"/>
  <c r="M1470" i="18" s="1"/>
  <c r="M1879" i="18" a="1"/>
  <c r="M1879" i="18" s="1"/>
  <c r="M2137" i="18" a="1"/>
  <c r="M2137" i="18" s="1"/>
  <c r="M2369" i="18" a="1"/>
  <c r="M2369" i="18" s="1"/>
  <c r="M2831" i="18" a="1"/>
  <c r="M2831" i="18" s="1"/>
  <c r="M162" i="18" a="1"/>
  <c r="M162" i="18" s="1"/>
  <c r="M267" i="18" a="1"/>
  <c r="M267" i="18" s="1"/>
  <c r="M287" i="18" a="1"/>
  <c r="M287" i="18" s="1"/>
  <c r="M381" i="18" a="1"/>
  <c r="M381" i="18" s="1"/>
  <c r="M409" i="18" a="1"/>
  <c r="M409" i="18" s="1"/>
  <c r="M493" i="18" a="1"/>
  <c r="M493" i="18" s="1"/>
  <c r="M517" i="18" a="1"/>
  <c r="M517" i="18" s="1"/>
  <c r="M554" i="18" a="1"/>
  <c r="M554" i="18" s="1"/>
  <c r="M661" i="18" a="1"/>
  <c r="M661" i="18" s="1"/>
  <c r="M695" i="18" a="1"/>
  <c r="M695" i="18" s="1"/>
  <c r="M720" i="18" a="1"/>
  <c r="M720" i="18" s="1"/>
  <c r="M724" i="18" a="1"/>
  <c r="M724" i="18" s="1"/>
  <c r="M729" i="18" a="1"/>
  <c r="M729" i="18" s="1"/>
  <c r="M746" i="18" a="1"/>
  <c r="M746" i="18" s="1"/>
  <c r="M767" i="18" a="1"/>
  <c r="M767" i="18" s="1"/>
  <c r="M799" i="18" a="1"/>
  <c r="M799" i="18" s="1"/>
  <c r="M801" i="18" a="1"/>
  <c r="M801" i="18" s="1"/>
  <c r="M815" i="18" a="1"/>
  <c r="M815" i="18" s="1"/>
  <c r="M977" i="18" a="1"/>
  <c r="M977" i="18" s="1"/>
  <c r="M1241" i="18" a="1"/>
  <c r="M1241" i="18" s="1"/>
  <c r="M1336" i="18" a="1"/>
  <c r="M1336" i="18" s="1"/>
  <c r="M1262" i="18" a="1"/>
  <c r="M1262" i="18" s="1"/>
  <c r="M1596" i="18" a="1"/>
  <c r="M1596" i="18" s="1"/>
  <c r="M67" i="18" a="1"/>
  <c r="M67" i="18" s="1"/>
  <c r="M85" i="18" a="1"/>
  <c r="M85" i="18" s="1"/>
  <c r="M279" i="18" a="1"/>
  <c r="M279" i="18" s="1"/>
  <c r="M328" i="18" a="1"/>
  <c r="M328" i="18" s="1"/>
  <c r="M590" i="18" a="1"/>
  <c r="M590" i="18" s="1"/>
  <c r="M608" i="18" a="1"/>
  <c r="M608" i="18" s="1"/>
  <c r="M610" i="18" a="1"/>
  <c r="M610" i="18" s="1"/>
  <c r="M613" i="18" a="1"/>
  <c r="M613" i="18" s="1"/>
  <c r="M749" i="18" a="1"/>
  <c r="M749" i="18" s="1"/>
  <c r="M768" i="18" a="1"/>
  <c r="M768" i="18" s="1"/>
  <c r="M855" i="18" a="1"/>
  <c r="M855" i="18" s="1"/>
  <c r="M862" i="18" a="1"/>
  <c r="M862" i="18" s="1"/>
  <c r="M936" i="18" a="1"/>
  <c r="M936" i="18" s="1"/>
  <c r="M943" i="18" a="1"/>
  <c r="M943" i="18" s="1"/>
  <c r="M965" i="18" a="1"/>
  <c r="M965" i="18" s="1"/>
  <c r="M997" i="18" a="1"/>
  <c r="M997" i="18" s="1"/>
  <c r="M1041" i="18" a="1"/>
  <c r="M1041" i="18" s="1"/>
  <c r="M1094" i="18" a="1"/>
  <c r="M1094" i="18" s="1"/>
  <c r="M1191" i="18" a="1"/>
  <c r="M1191" i="18" s="1"/>
  <c r="M1299" i="18" a="1"/>
  <c r="M1299" i="18" s="1"/>
  <c r="M1382" i="18" a="1"/>
  <c r="M1382" i="18" s="1"/>
  <c r="M1454" i="18" a="1"/>
  <c r="M1454" i="18" s="1"/>
  <c r="M148" i="18" a="1"/>
  <c r="M148" i="18" s="1"/>
  <c r="M358" i="18" a="1"/>
  <c r="M358" i="18" s="1"/>
  <c r="M440" i="18" a="1"/>
  <c r="M440" i="18" s="1"/>
  <c r="M621" i="18" a="1"/>
  <c r="M621" i="18" s="1"/>
  <c r="M629" i="18" a="1"/>
  <c r="M629" i="18" s="1"/>
  <c r="M732" i="18" a="1"/>
  <c r="M732" i="18" s="1"/>
  <c r="M738" i="18" a="1"/>
  <c r="M738" i="18" s="1"/>
  <c r="M938" i="18" a="1"/>
  <c r="M938" i="18" s="1"/>
  <c r="M1014" i="18" a="1"/>
  <c r="M1014" i="18" s="1"/>
  <c r="M1038" i="18" a="1"/>
  <c r="M1038" i="18" s="1"/>
  <c r="M1048" i="18" a="1"/>
  <c r="M1048" i="18" s="1"/>
  <c r="M1136" i="18" a="1"/>
  <c r="M1136" i="18" s="1"/>
  <c r="M1294" i="18" a="1"/>
  <c r="M1294" i="18" s="1"/>
  <c r="M1359" i="18" a="1"/>
  <c r="M1359" i="18" s="1"/>
  <c r="M1392" i="18" a="1"/>
  <c r="M1392" i="18" s="1"/>
  <c r="M1411" i="18" a="1"/>
  <c r="M1411" i="18" s="1"/>
  <c r="M1516" i="18" a="1"/>
  <c r="M1516" i="18" s="1"/>
  <c r="M97" i="18" a="1"/>
  <c r="M97" i="18" s="1"/>
  <c r="M127" i="18" a="1"/>
  <c r="M127" i="18" s="1"/>
  <c r="M281" i="18" a="1"/>
  <c r="M281" i="18" s="1"/>
  <c r="M501" i="18" a="1"/>
  <c r="M501" i="18" s="1"/>
  <c r="M1058" i="18" a="1"/>
  <c r="M1058" i="18" s="1"/>
  <c r="M1166" i="18" a="1"/>
  <c r="M1166" i="18" s="1"/>
  <c r="M163" i="18" a="1"/>
  <c r="M163" i="18" s="1"/>
  <c r="M181" i="18" a="1"/>
  <c r="M181" i="18" s="1"/>
  <c r="M253" i="18" a="1"/>
  <c r="M253" i="18" s="1"/>
  <c r="M516" i="18" a="1"/>
  <c r="M516" i="18" s="1"/>
  <c r="M754" i="18" a="1"/>
  <c r="M754" i="18" s="1"/>
  <c r="M778" i="18" a="1"/>
  <c r="M778" i="18" s="1"/>
  <c r="M816" i="18" a="1"/>
  <c r="M816" i="18" s="1"/>
  <c r="M927" i="18" a="1"/>
  <c r="M927" i="18" s="1"/>
  <c r="M987" i="18" a="1"/>
  <c r="M987" i="18" s="1"/>
  <c r="M992" i="18" a="1"/>
  <c r="M992" i="18" s="1"/>
  <c r="M1356" i="18" a="1"/>
  <c r="M1356" i="18" s="1"/>
  <c r="M1631" i="18" a="1"/>
  <c r="M1631" i="18" s="1"/>
  <c r="M1663" i="18" a="1"/>
  <c r="M1663" i="18" s="1"/>
  <c r="M1767" i="18" a="1"/>
  <c r="M1767" i="18" s="1"/>
  <c r="M24" i="18" a="1"/>
  <c r="M24" i="18" s="1"/>
  <c r="M40" i="18" a="1"/>
  <c r="M40" i="18" s="1"/>
  <c r="M124" i="18" a="1"/>
  <c r="M124" i="18" s="1"/>
  <c r="M263" i="18" a="1"/>
  <c r="M263" i="18" s="1"/>
  <c r="M283" i="18" a="1"/>
  <c r="M283" i="18" s="1"/>
  <c r="M343" i="18" a="1"/>
  <c r="M343" i="18" s="1"/>
  <c r="M365" i="18" a="1"/>
  <c r="M365" i="18" s="1"/>
  <c r="M456" i="18" a="1"/>
  <c r="M456" i="18" s="1"/>
  <c r="M492" i="18" a="1"/>
  <c r="M492" i="18" s="1"/>
  <c r="M603" i="18" a="1"/>
  <c r="M603" i="18" s="1"/>
  <c r="M614" i="18" a="1"/>
  <c r="M614" i="18" s="1"/>
  <c r="M645" i="18" a="1"/>
  <c r="M645" i="18" s="1"/>
  <c r="M650" i="18" a="1"/>
  <c r="M650" i="18" s="1"/>
  <c r="M666" i="18" a="1"/>
  <c r="M666" i="18" s="1"/>
  <c r="M684" i="18" a="1"/>
  <c r="M684" i="18" s="1"/>
  <c r="M686" i="18" a="1"/>
  <c r="M686" i="18" s="1"/>
  <c r="M739" i="18" a="1"/>
  <c r="M739" i="18" s="1"/>
  <c r="M792" i="18" a="1"/>
  <c r="M792" i="18" s="1"/>
  <c r="M854" i="18" a="1"/>
  <c r="M854" i="18" s="1"/>
  <c r="M856" i="18" a="1"/>
  <c r="M856" i="18" s="1"/>
  <c r="M868" i="18" a="1"/>
  <c r="M868" i="18" s="1"/>
  <c r="M886" i="18" a="1"/>
  <c r="M886" i="18" s="1"/>
  <c r="M973" i="18" a="1"/>
  <c r="M973" i="18" s="1"/>
  <c r="M1017" i="18" a="1"/>
  <c r="M1017" i="18" s="1"/>
  <c r="M1081" i="18" a="1"/>
  <c r="M1081" i="18" s="1"/>
  <c r="M1088" i="18" a="1"/>
  <c r="M1088" i="18" s="1"/>
  <c r="M1092" i="18" a="1"/>
  <c r="M1092" i="18" s="1"/>
  <c r="M1210" i="18" a="1"/>
  <c r="M1210" i="18" s="1"/>
  <c r="M1533" i="18" a="1"/>
  <c r="M1533" i="18" s="1"/>
  <c r="M1646" i="18" a="1"/>
  <c r="M1646" i="18" s="1"/>
  <c r="M27" i="18" a="1"/>
  <c r="M27" i="18" s="1"/>
  <c r="M43" i="18" a="1"/>
  <c r="M43" i="18" s="1"/>
  <c r="M222" i="18" a="1"/>
  <c r="M222" i="18" s="1"/>
  <c r="M849" i="18" a="1"/>
  <c r="M849" i="18" s="1"/>
  <c r="M934" i="18" a="1"/>
  <c r="M934" i="18" s="1"/>
  <c r="M995" i="18" a="1"/>
  <c r="M995" i="18" s="1"/>
  <c r="M1095" i="18" a="1"/>
  <c r="M1095" i="18" s="1"/>
  <c r="M1138" i="18" a="1"/>
  <c r="M1138" i="18" s="1"/>
  <c r="M1364" i="18" a="1"/>
  <c r="M1364" i="18" s="1"/>
  <c r="M1526" i="18" a="1"/>
  <c r="M1526" i="18" s="1"/>
  <c r="M45" i="18" a="1"/>
  <c r="M45" i="18" s="1"/>
  <c r="M99" i="18" a="1"/>
  <c r="M99" i="18" s="1"/>
  <c r="M183" i="18" a="1"/>
  <c r="M183" i="18" s="1"/>
  <c r="M232" i="18" a="1"/>
  <c r="M232" i="18" s="1"/>
  <c r="M255" i="18" a="1"/>
  <c r="M255" i="18" s="1"/>
  <c r="M347" i="18" a="1"/>
  <c r="M347" i="18" s="1"/>
  <c r="M435" i="18" a="1"/>
  <c r="M435" i="18" s="1"/>
  <c r="M471" i="18" a="1"/>
  <c r="M471" i="18" s="1"/>
  <c r="M473" i="18" a="1"/>
  <c r="M473" i="18" s="1"/>
  <c r="M475" i="18" a="1"/>
  <c r="M475" i="18" s="1"/>
  <c r="M557" i="18" a="1"/>
  <c r="M557" i="18" s="1"/>
  <c r="M596" i="18" a="1"/>
  <c r="M596" i="18" s="1"/>
  <c r="M616" i="18" a="1"/>
  <c r="M616" i="18" s="1"/>
  <c r="M700" i="18" a="1"/>
  <c r="M700" i="18" s="1"/>
  <c r="M721" i="18" a="1"/>
  <c r="M721" i="18" s="1"/>
  <c r="M879" i="18" a="1"/>
  <c r="M879" i="18" s="1"/>
  <c r="M1027" i="18" a="1"/>
  <c r="M1027" i="18" s="1"/>
  <c r="M1074" i="18" a="1"/>
  <c r="M1074" i="18" s="1"/>
  <c r="M1129" i="18" a="1"/>
  <c r="M1129" i="18" s="1"/>
  <c r="M1144" i="18" a="1"/>
  <c r="M1144" i="18" s="1"/>
  <c r="M1189" i="18" a="1"/>
  <c r="M1189" i="18" s="1"/>
  <c r="M1335" i="18" a="1"/>
  <c r="M1335" i="18" s="1"/>
  <c r="M1409" i="18" a="1"/>
  <c r="M1409" i="18" s="1"/>
  <c r="M1507" i="18" a="1"/>
  <c r="M1507" i="18" s="1"/>
  <c r="M535" i="18" a="1"/>
  <c r="M535" i="18" s="1"/>
  <c r="M597" i="18" a="1"/>
  <c r="M597" i="18" s="1"/>
  <c r="M760" i="18" a="1"/>
  <c r="M760" i="18" s="1"/>
  <c r="M762" i="18" a="1"/>
  <c r="M762" i="18" s="1"/>
  <c r="M811" i="18" a="1"/>
  <c r="M811" i="18" s="1"/>
  <c r="M959" i="18" a="1"/>
  <c r="M959" i="18" s="1"/>
  <c r="M1107" i="18" a="1"/>
  <c r="M1107" i="18" s="1"/>
  <c r="M1428" i="18" a="1"/>
  <c r="M1428" i="18" s="1"/>
  <c r="M1447" i="18" a="1"/>
  <c r="M1447" i="18" s="1"/>
  <c r="M1473" i="18" a="1"/>
  <c r="M1473" i="18" s="1"/>
  <c r="M1568" i="18" a="1"/>
  <c r="M1568" i="18" s="1"/>
  <c r="M524" i="18" a="1"/>
  <c r="M524" i="18" s="1"/>
  <c r="M750" i="18" a="1"/>
  <c r="M750" i="18" s="1"/>
  <c r="M772" i="18" a="1"/>
  <c r="M772" i="18" s="1"/>
  <c r="M903" i="18" a="1"/>
  <c r="M903" i="18" s="1"/>
  <c r="M952" i="18" a="1"/>
  <c r="M952" i="18" s="1"/>
  <c r="M954" i="18" a="1"/>
  <c r="M954" i="18" s="1"/>
  <c r="M1355" i="18" a="1"/>
  <c r="M1355" i="18" s="1"/>
  <c r="M1420" i="18" a="1"/>
  <c r="M1420" i="18" s="1"/>
  <c r="M1601" i="18" a="1"/>
  <c r="M1601" i="18" s="1"/>
  <c r="M1786" i="18" a="1"/>
  <c r="M1786" i="18" s="1"/>
  <c r="M1796" i="18" a="1"/>
  <c r="M1796" i="18" s="1"/>
  <c r="M1779" i="18" a="1"/>
  <c r="M1779" i="18" s="1"/>
  <c r="M94" i="18" a="1"/>
  <c r="M94" i="18" s="1"/>
  <c r="M170" i="18" a="1"/>
  <c r="M170" i="18" s="1"/>
  <c r="M246" i="18" a="1"/>
  <c r="M246" i="18" s="1"/>
  <c r="M521" i="18" a="1"/>
  <c r="M521" i="18" s="1"/>
  <c r="M540" i="18" a="1"/>
  <c r="M540" i="18" s="1"/>
  <c r="M667" i="18" a="1"/>
  <c r="M667" i="18" s="1"/>
  <c r="M733" i="18" a="1"/>
  <c r="M733" i="18" s="1"/>
  <c r="M755" i="18" a="1"/>
  <c r="M755" i="18" s="1"/>
  <c r="M779" i="18" a="1"/>
  <c r="M779" i="18" s="1"/>
  <c r="M814" i="18" a="1"/>
  <c r="M814" i="18" s="1"/>
  <c r="M822" i="18" a="1"/>
  <c r="M822" i="18" s="1"/>
  <c r="M837" i="18" a="1"/>
  <c r="M837" i="18" s="1"/>
  <c r="M923" i="18" a="1"/>
  <c r="M923" i="18" s="1"/>
  <c r="M1006" i="18" a="1"/>
  <c r="M1006" i="18" s="1"/>
  <c r="M1015" i="18" a="1"/>
  <c r="M1015" i="18" s="1"/>
  <c r="M1068" i="18" a="1"/>
  <c r="M1068" i="18" s="1"/>
  <c r="M1119" i="18" a="1"/>
  <c r="M1119" i="18" s="1"/>
  <c r="M1121" i="18" a="1"/>
  <c r="M1121" i="18" s="1"/>
  <c r="M1216" i="18" a="1"/>
  <c r="M1216" i="18" s="1"/>
  <c r="M1253" i="18" a="1"/>
  <c r="M1253" i="18" s="1"/>
  <c r="M1286" i="18" a="1"/>
  <c r="M1286" i="18" s="1"/>
  <c r="M1317" i="18" a="1"/>
  <c r="M1317" i="18" s="1"/>
  <c r="M1340" i="18" a="1"/>
  <c r="M1340" i="18" s="1"/>
  <c r="M1508" i="18" a="1"/>
  <c r="M1508" i="18" s="1"/>
  <c r="M1745" i="18" a="1"/>
  <c r="M1745" i="18" s="1"/>
  <c r="M876" i="18" a="1"/>
  <c r="M876" i="18" s="1"/>
  <c r="M906" i="18" a="1"/>
  <c r="M906" i="18" s="1"/>
  <c r="M912" i="18" a="1"/>
  <c r="M912" i="18" s="1"/>
  <c r="M917" i="18" a="1"/>
  <c r="M917" i="18" s="1"/>
  <c r="M946" i="18" a="1"/>
  <c r="M946" i="18" s="1"/>
  <c r="M969" i="18" a="1"/>
  <c r="M969" i="18" s="1"/>
  <c r="M1024" i="18" a="1"/>
  <c r="M1024" i="18" s="1"/>
  <c r="M1105" i="18" a="1"/>
  <c r="M1105" i="18" s="1"/>
  <c r="M1133" i="18" a="1"/>
  <c r="M1133" i="18" s="1"/>
  <c r="M1391" i="18" a="1"/>
  <c r="M1391" i="18" s="1"/>
  <c r="M1537" i="18" a="1"/>
  <c r="M1537" i="18" s="1"/>
  <c r="M1692" i="18" a="1"/>
  <c r="M1692" i="18" s="1"/>
  <c r="M1857" i="18" a="1"/>
  <c r="M1857" i="18" s="1"/>
  <c r="M402" i="18" a="1"/>
  <c r="M402" i="18" s="1"/>
  <c r="M437" i="18" a="1"/>
  <c r="M437" i="18" s="1"/>
  <c r="M526" i="18" a="1"/>
  <c r="M526" i="18" s="1"/>
  <c r="M623" i="18" a="1"/>
  <c r="M623" i="18" s="1"/>
  <c r="M717" i="18" a="1"/>
  <c r="M717" i="18" s="1"/>
  <c r="M727" i="18" a="1"/>
  <c r="M727" i="18" s="1"/>
  <c r="M786" i="18" a="1"/>
  <c r="M786" i="18" s="1"/>
  <c r="M833" i="18" a="1"/>
  <c r="M833" i="18" s="1"/>
  <c r="M861" i="18" a="1"/>
  <c r="M861" i="18" s="1"/>
  <c r="M865" i="18" a="1"/>
  <c r="M865" i="18" s="1"/>
  <c r="M889" i="18" a="1"/>
  <c r="M889" i="18" s="1"/>
  <c r="M1061" i="18" a="1"/>
  <c r="M1061" i="18" s="1"/>
  <c r="M1085" i="18" a="1"/>
  <c r="M1085" i="18" s="1"/>
  <c r="M1112" i="18" a="1"/>
  <c r="M1112" i="18" s="1"/>
  <c r="M1222" i="18" a="1"/>
  <c r="M1222" i="18" s="1"/>
  <c r="M1421" i="18" a="1"/>
  <c r="M1421" i="18" s="1"/>
  <c r="M2059" i="18" a="1"/>
  <c r="M2059" i="18" s="1"/>
  <c r="M706" i="18" a="1"/>
  <c r="M706" i="18" s="1"/>
  <c r="M802" i="18" a="1"/>
  <c r="M802" i="18" s="1"/>
  <c r="M847" i="18" a="1"/>
  <c r="M847" i="18" s="1"/>
  <c r="M858" i="18" a="1"/>
  <c r="M858" i="18" s="1"/>
  <c r="M897" i="18" a="1"/>
  <c r="M897" i="18" s="1"/>
  <c r="M1021" i="18" a="1"/>
  <c r="M1021" i="18" s="1"/>
  <c r="M1056" i="18" a="1"/>
  <c r="M1056" i="18" s="1"/>
  <c r="M1060" i="18" a="1"/>
  <c r="M1060" i="18" s="1"/>
  <c r="M1066" i="18" a="1"/>
  <c r="M1066" i="18" s="1"/>
  <c r="M1124" i="18" a="1"/>
  <c r="M1124" i="18" s="1"/>
  <c r="M1170" i="18" a="1"/>
  <c r="M1170" i="18" s="1"/>
  <c r="M1174" i="18" a="1"/>
  <c r="M1174" i="18" s="1"/>
  <c r="M1185" i="18" a="1"/>
  <c r="M1185" i="18" s="1"/>
  <c r="M1279" i="18" a="1"/>
  <c r="M1279" i="18" s="1"/>
  <c r="M1302" i="18" a="1"/>
  <c r="M1302" i="18" s="1"/>
  <c r="M1338" i="18" a="1"/>
  <c r="M1338" i="18" s="1"/>
  <c r="M1348" i="18" a="1"/>
  <c r="M1348" i="18" s="1"/>
  <c r="M1365" i="18" a="1"/>
  <c r="M1365" i="18" s="1"/>
  <c r="M1599" i="18" a="1"/>
  <c r="M1599" i="18" s="1"/>
  <c r="M1637" i="18" a="1"/>
  <c r="M1637" i="18" s="1"/>
  <c r="M1669" i="18" a="1"/>
  <c r="M1669" i="18" s="1"/>
  <c r="M2125" i="18" a="1"/>
  <c r="M2125" i="18" s="1"/>
  <c r="M638" i="18" a="1"/>
  <c r="M638" i="18" s="1"/>
  <c r="M826" i="18" a="1"/>
  <c r="M826" i="18" s="1"/>
  <c r="M842" i="18" a="1"/>
  <c r="M842" i="18" s="1"/>
  <c r="M880" i="18" a="1"/>
  <c r="M880" i="18" s="1"/>
  <c r="M901" i="18" a="1"/>
  <c r="M901" i="18" s="1"/>
  <c r="M933" i="18" a="1"/>
  <c r="M933" i="18" s="1"/>
  <c r="M945" i="18" a="1"/>
  <c r="M945" i="18" s="1"/>
  <c r="M949" i="18" a="1"/>
  <c r="M949" i="18" s="1"/>
  <c r="M993" i="18" a="1"/>
  <c r="M993" i="18" s="1"/>
  <c r="M1050" i="18" a="1"/>
  <c r="M1050" i="18" s="1"/>
  <c r="M1116" i="18" a="1"/>
  <c r="M1116" i="18" s="1"/>
  <c r="M1118" i="18" a="1"/>
  <c r="M1118" i="18" s="1"/>
  <c r="M1135" i="18" a="1"/>
  <c r="M1135" i="18" s="1"/>
  <c r="M1152" i="18" a="1"/>
  <c r="M1152" i="18" s="1"/>
  <c r="M1181" i="18" a="1"/>
  <c r="M1181" i="18" s="1"/>
  <c r="M1320" i="18" a="1"/>
  <c r="M1320" i="18" s="1"/>
  <c r="M1402" i="18" a="1"/>
  <c r="M1402" i="18" s="1"/>
  <c r="M756" i="18" a="1"/>
  <c r="M756" i="18" s="1"/>
  <c r="M824" i="18" a="1"/>
  <c r="M824" i="18" s="1"/>
  <c r="M853" i="18" a="1"/>
  <c r="M853" i="18" s="1"/>
  <c r="M911" i="18" a="1"/>
  <c r="M911" i="18" s="1"/>
  <c r="M913" i="18" a="1"/>
  <c r="M913" i="18" s="1"/>
  <c r="M1003" i="18" a="1"/>
  <c r="M1003" i="18" s="1"/>
  <c r="M1009" i="18" a="1"/>
  <c r="M1009" i="18" s="1"/>
  <c r="M1032" i="18" a="1"/>
  <c r="M1032" i="18" s="1"/>
  <c r="M1114" i="18" a="1"/>
  <c r="M1114" i="18" s="1"/>
  <c r="M1139" i="18" a="1"/>
  <c r="M1139" i="18" s="1"/>
  <c r="M1141" i="18" a="1"/>
  <c r="M1141" i="18" s="1"/>
  <c r="M1177" i="18" a="1"/>
  <c r="M1177" i="18" s="1"/>
  <c r="M1204" i="18" a="1"/>
  <c r="M1204" i="18" s="1"/>
  <c r="M1242" i="18" a="1"/>
  <c r="M1242" i="18" s="1"/>
  <c r="M1244" i="18" a="1"/>
  <c r="M1244" i="18" s="1"/>
  <c r="M1309" i="18" a="1"/>
  <c r="M1309" i="18" s="1"/>
  <c r="M1351" i="18" a="1"/>
  <c r="M1351" i="18" s="1"/>
  <c r="M1363" i="18" a="1"/>
  <c r="M1363" i="18" s="1"/>
  <c r="M1400" i="18" a="1"/>
  <c r="M1400" i="18" s="1"/>
  <c r="M1435" i="18" a="1"/>
  <c r="M1435" i="18" s="1"/>
  <c r="M1471" i="18" a="1"/>
  <c r="M1471" i="18" s="1"/>
  <c r="M1505" i="18" a="1"/>
  <c r="M1505" i="18" s="1"/>
  <c r="M1827" i="18" a="1"/>
  <c r="M1827" i="18" s="1"/>
  <c r="M1920" i="18" a="1"/>
  <c r="M1920" i="18" s="1"/>
  <c r="M830" i="18" a="1"/>
  <c r="M830" i="18" s="1"/>
  <c r="M835" i="18" a="1"/>
  <c r="M835" i="18" s="1"/>
  <c r="M864" i="18" a="1"/>
  <c r="M864" i="18" s="1"/>
  <c r="M873" i="18" a="1"/>
  <c r="M873" i="18" s="1"/>
  <c r="M1005" i="18" a="1"/>
  <c r="M1005" i="18" s="1"/>
  <c r="M1067" i="18" a="1"/>
  <c r="M1067" i="18" s="1"/>
  <c r="M1069" i="18" a="1"/>
  <c r="M1069" i="18" s="1"/>
  <c r="M1073" i="18" a="1"/>
  <c r="M1073" i="18" s="1"/>
  <c r="M1075" i="18" a="1"/>
  <c r="M1075" i="18" s="1"/>
  <c r="M1106" i="18" a="1"/>
  <c r="M1106" i="18" s="1"/>
  <c r="M1150" i="18" a="1"/>
  <c r="M1150" i="18" s="1"/>
  <c r="M1186" i="18" a="1"/>
  <c r="M1186" i="18" s="1"/>
  <c r="M1195" i="18" a="1"/>
  <c r="M1195" i="18" s="1"/>
  <c r="M1265" i="18" a="1"/>
  <c r="M1265" i="18" s="1"/>
  <c r="M1385" i="18" a="1"/>
  <c r="M1385" i="18" s="1"/>
  <c r="M1438" i="18" a="1"/>
  <c r="M1438" i="18" s="1"/>
  <c r="M1500" i="18" a="1"/>
  <c r="M1500" i="18" s="1"/>
  <c r="M1556" i="18" a="1"/>
  <c r="M1556" i="18" s="1"/>
  <c r="M1575" i="18" a="1"/>
  <c r="M1575" i="18" s="1"/>
  <c r="M1822" i="18" a="1"/>
  <c r="M1822" i="18" s="1"/>
  <c r="M892" i="18" a="1"/>
  <c r="M892" i="18" s="1"/>
  <c r="M902" i="18" a="1"/>
  <c r="M902" i="18" s="1"/>
  <c r="M926" i="18" a="1"/>
  <c r="M926" i="18" s="1"/>
  <c r="M956" i="18" a="1"/>
  <c r="M956" i="18" s="1"/>
  <c r="M964" i="18" a="1"/>
  <c r="M964" i="18" s="1"/>
  <c r="M981" i="18" a="1"/>
  <c r="M981" i="18" s="1"/>
  <c r="M1026" i="18" a="1"/>
  <c r="M1026" i="18" s="1"/>
  <c r="M1051" i="18" a="1"/>
  <c r="M1051" i="18" s="1"/>
  <c r="M1084" i="18" a="1"/>
  <c r="M1084" i="18" s="1"/>
  <c r="M1127" i="18" a="1"/>
  <c r="M1127" i="18" s="1"/>
  <c r="M1200" i="18" a="1"/>
  <c r="M1200" i="18" s="1"/>
  <c r="M1202" i="18" a="1"/>
  <c r="M1202" i="18" s="1"/>
  <c r="M1212" i="18" a="1"/>
  <c r="M1212" i="18" s="1"/>
  <c r="M1224" i="18" a="1"/>
  <c r="M1224" i="18" s="1"/>
  <c r="M1231" i="18" a="1"/>
  <c r="M1231" i="18" s="1"/>
  <c r="M1337" i="18" a="1"/>
  <c r="M1337" i="18" s="1"/>
  <c r="M1352" i="18" a="1"/>
  <c r="M1352" i="18" s="1"/>
  <c r="M1393" i="18" a="1"/>
  <c r="M1393" i="18" s="1"/>
  <c r="M1456" i="18" a="1"/>
  <c r="M1456" i="18" s="1"/>
  <c r="M1518" i="18" a="1"/>
  <c r="M1518" i="18" s="1"/>
  <c r="M442" i="18" a="1"/>
  <c r="M442" i="18" s="1"/>
  <c r="M808" i="18" a="1"/>
  <c r="M808" i="18" s="1"/>
  <c r="M823" i="18" a="1"/>
  <c r="M823" i="18" s="1"/>
  <c r="M924" i="18" a="1"/>
  <c r="M924" i="18" s="1"/>
  <c r="M1000" i="18" a="1"/>
  <c r="M1000" i="18" s="1"/>
  <c r="M1010" i="18" a="1"/>
  <c r="M1010" i="18" s="1"/>
  <c r="M1055" i="18" a="1"/>
  <c r="M1055" i="18" s="1"/>
  <c r="M1123" i="18" a="1"/>
  <c r="M1123" i="18" s="1"/>
  <c r="M1161" i="18" a="1"/>
  <c r="M1161" i="18" s="1"/>
  <c r="M1196" i="18" a="1"/>
  <c r="M1196" i="18" s="1"/>
  <c r="M1275" i="18" a="1"/>
  <c r="M1275" i="18" s="1"/>
  <c r="M1396" i="18" a="1"/>
  <c r="M1396" i="18" s="1"/>
  <c r="M1503" i="18" a="1"/>
  <c r="M1503" i="18" s="1"/>
  <c r="M1645" i="18" a="1"/>
  <c r="M1645" i="18" s="1"/>
  <c r="M1928" i="18" a="1"/>
  <c r="M1928" i="18" s="1"/>
  <c r="M916" i="18" a="1"/>
  <c r="M916" i="18" s="1"/>
  <c r="M921" i="18" a="1"/>
  <c r="M921" i="18" s="1"/>
  <c r="M1019" i="18" a="1"/>
  <c r="M1019" i="18" s="1"/>
  <c r="M1040" i="18" a="1"/>
  <c r="M1040" i="18" s="1"/>
  <c r="M1148" i="18" a="1"/>
  <c r="M1148" i="18" s="1"/>
  <c r="M1227" i="18" a="1"/>
  <c r="M1227" i="18" s="1"/>
  <c r="M1276" i="18" a="1"/>
  <c r="M1276" i="18" s="1"/>
  <c r="M1332" i="18" a="1"/>
  <c r="M1332" i="18" s="1"/>
  <c r="M1334" i="18" a="1"/>
  <c r="M1334" i="18" s="1"/>
  <c r="M1353" i="18" a="1"/>
  <c r="M1353" i="18" s="1"/>
  <c r="M1380" i="18" a="1"/>
  <c r="M1380" i="18" s="1"/>
  <c r="M1459" i="18" a="1"/>
  <c r="M1459" i="18" s="1"/>
  <c r="M1528" i="18" a="1"/>
  <c r="M1528" i="18" s="1"/>
  <c r="M1542" i="18" a="1"/>
  <c r="M1542" i="18" s="1"/>
  <c r="M1585" i="18" a="1"/>
  <c r="M1585" i="18" s="1"/>
  <c r="M1590" i="18" a="1"/>
  <c r="M1590" i="18" s="1"/>
  <c r="M1676" i="18" a="1"/>
  <c r="M1676" i="18" s="1"/>
  <c r="M1810" i="18" a="1"/>
  <c r="M1810" i="18" s="1"/>
  <c r="M1830" i="18" a="1"/>
  <c r="M1830" i="18" s="1"/>
  <c r="M1883" i="18" a="1"/>
  <c r="M1883" i="18" s="1"/>
  <c r="M1953" i="18" a="1"/>
  <c r="M1953" i="18" s="1"/>
  <c r="M1956" i="18" a="1"/>
  <c r="M1956" i="18" s="1"/>
  <c r="M986" i="18" a="1"/>
  <c r="M986" i="18" s="1"/>
  <c r="M1180" i="18" a="1"/>
  <c r="M1180" i="18" s="1"/>
  <c r="M1203" i="18" a="1"/>
  <c r="M1203" i="18" s="1"/>
  <c r="M1264" i="18" a="1"/>
  <c r="M1264" i="18" s="1"/>
  <c r="M1347" i="18" a="1"/>
  <c r="M1347" i="18" s="1"/>
  <c r="M1366" i="18" a="1"/>
  <c r="M1366" i="18" s="1"/>
  <c r="M1609" i="18" a="1"/>
  <c r="M1609" i="18" s="1"/>
  <c r="M1647" i="18" a="1"/>
  <c r="M1647" i="18" s="1"/>
  <c r="M1758" i="18" a="1"/>
  <c r="M1758" i="18" s="1"/>
  <c r="M2055" i="18" a="1"/>
  <c r="M2055" i="18" s="1"/>
  <c r="M2597" i="18" a="1"/>
  <c r="M2597" i="18" s="1"/>
  <c r="M1145" i="18" a="1"/>
  <c r="M1145" i="18" s="1"/>
  <c r="M1199" i="18" a="1"/>
  <c r="M1199" i="18" s="1"/>
  <c r="M1381" i="18" a="1"/>
  <c r="M1381" i="18" s="1"/>
  <c r="M1429" i="18" a="1"/>
  <c r="M1429" i="18" s="1"/>
  <c r="M1555" i="18" a="1"/>
  <c r="M1555" i="18" s="1"/>
  <c r="M1580" i="18" a="1"/>
  <c r="M1580" i="18" s="1"/>
  <c r="M1583" i="18" a="1"/>
  <c r="M1583" i="18" s="1"/>
  <c r="M1588" i="18" a="1"/>
  <c r="M1588" i="18" s="1"/>
  <c r="M1591" i="18" a="1"/>
  <c r="M1591" i="18" s="1"/>
  <c r="M1713" i="18" a="1"/>
  <c r="M1713" i="18" s="1"/>
  <c r="M1728" i="18" a="1"/>
  <c r="M1728" i="18" s="1"/>
  <c r="M1795" i="18" a="1"/>
  <c r="M1795" i="18" s="1"/>
  <c r="M1798" i="18" a="1"/>
  <c r="M1798" i="18" s="1"/>
  <c r="M2000" i="18" a="1"/>
  <c r="M2000" i="18" s="1"/>
  <c r="M908" i="18" a="1"/>
  <c r="M908" i="18" s="1"/>
  <c r="M1031" i="18" a="1"/>
  <c r="M1031" i="18" s="1"/>
  <c r="M1157" i="18" a="1"/>
  <c r="M1157" i="18" s="1"/>
  <c r="M1215" i="18" a="1"/>
  <c r="M1215" i="18" s="1"/>
  <c r="M1232" i="18" a="1"/>
  <c r="M1232" i="18" s="1"/>
  <c r="M1236" i="18" a="1"/>
  <c r="M1236" i="18" s="1"/>
  <c r="M1240" i="18" a="1"/>
  <c r="M1240" i="18" s="1"/>
  <c r="M1281" i="18" a="1"/>
  <c r="M1281" i="18" s="1"/>
  <c r="M1305" i="18" a="1"/>
  <c r="M1305" i="18" s="1"/>
  <c r="M1307" i="18" a="1"/>
  <c r="M1307" i="18" s="1"/>
  <c r="M1345" i="18" a="1"/>
  <c r="M1345" i="18" s="1"/>
  <c r="M1399" i="18" a="1"/>
  <c r="M1399" i="18" s="1"/>
  <c r="M1413" i="18" a="1"/>
  <c r="M1413" i="18" s="1"/>
  <c r="M1427" i="18" a="1"/>
  <c r="M1427" i="18" s="1"/>
  <c r="M1462" i="18" a="1"/>
  <c r="M1462" i="18" s="1"/>
  <c r="M1536" i="18" a="1"/>
  <c r="M1536" i="18" s="1"/>
  <c r="M1545" i="18" a="1"/>
  <c r="M1545" i="18" s="1"/>
  <c r="M1567" i="18" a="1"/>
  <c r="M1567" i="18" s="1"/>
  <c r="M1615" i="18" a="1"/>
  <c r="M1615" i="18" s="1"/>
  <c r="M1620" i="18" a="1"/>
  <c r="M1620" i="18" s="1"/>
  <c r="M1659" i="18" a="1"/>
  <c r="M1659" i="18" s="1"/>
  <c r="M1720" i="18" a="1"/>
  <c r="M1720" i="18" s="1"/>
  <c r="M1723" i="18" a="1"/>
  <c r="M1723" i="18" s="1"/>
  <c r="M1733" i="18" a="1"/>
  <c r="M1733" i="18" s="1"/>
  <c r="M1759" i="18" a="1"/>
  <c r="M1759" i="18" s="1"/>
  <c r="M1813" i="18" a="1"/>
  <c r="M1813" i="18" s="1"/>
  <c r="M1889" i="18" a="1"/>
  <c r="M1889" i="18" s="1"/>
  <c r="M1903" i="18" a="1"/>
  <c r="M1903" i="18" s="1"/>
  <c r="M2220" i="18" a="1"/>
  <c r="M2220" i="18" s="1"/>
  <c r="M935" i="18" a="1"/>
  <c r="M935" i="18" s="1"/>
  <c r="M1168" i="18" a="1"/>
  <c r="M1168" i="18" s="1"/>
  <c r="M1251" i="18" a="1"/>
  <c r="M1251" i="18" s="1"/>
  <c r="M1313" i="18" a="1"/>
  <c r="M1313" i="18" s="1"/>
  <c r="M1329" i="18" a="1"/>
  <c r="M1329" i="18" s="1"/>
  <c r="M1371" i="18" a="1"/>
  <c r="M1371" i="18" s="1"/>
  <c r="M1388" i="18" a="1"/>
  <c r="M1388" i="18" s="1"/>
  <c r="M1395" i="18" a="1"/>
  <c r="M1395" i="18" s="1"/>
  <c r="M1416" i="18" a="1"/>
  <c r="M1416" i="18" s="1"/>
  <c r="M1418" i="18" a="1"/>
  <c r="M1418" i="18" s="1"/>
  <c r="M1423" i="18" a="1"/>
  <c r="M1423" i="18" s="1"/>
  <c r="M1444" i="18" a="1"/>
  <c r="M1444" i="18" s="1"/>
  <c r="M1610" i="18" a="1"/>
  <c r="M1610" i="18" s="1"/>
  <c r="M1665" i="18" a="1"/>
  <c r="M1665" i="18" s="1"/>
  <c r="M1711" i="18" a="1"/>
  <c r="M1711" i="18" s="1"/>
  <c r="M1778" i="18" a="1"/>
  <c r="M1778" i="18" s="1"/>
  <c r="M1998" i="18" a="1"/>
  <c r="M1998" i="18" s="1"/>
  <c r="M2100" i="18" a="1"/>
  <c r="M2100" i="18" s="1"/>
  <c r="M2197" i="18" a="1"/>
  <c r="M2197" i="18" s="1"/>
  <c r="M851" i="18" a="1"/>
  <c r="M851" i="18" s="1"/>
  <c r="M970" i="18" a="1"/>
  <c r="M970" i="18" s="1"/>
  <c r="M1079" i="18" a="1"/>
  <c r="M1079" i="18" s="1"/>
  <c r="M1117" i="18" a="1"/>
  <c r="M1117" i="18" s="1"/>
  <c r="M1134" i="18" a="1"/>
  <c r="M1134" i="18" s="1"/>
  <c r="M1271" i="18" a="1"/>
  <c r="M1271" i="18" s="1"/>
  <c r="M1296" i="18" a="1"/>
  <c r="M1296" i="18" s="1"/>
  <c r="M1350" i="18" a="1"/>
  <c r="M1350" i="18" s="1"/>
  <c r="M1377" i="18" a="1"/>
  <c r="M1377" i="18" s="1"/>
  <c r="M1442" i="18" a="1"/>
  <c r="M1442" i="18" s="1"/>
  <c r="M1467" i="18" a="1"/>
  <c r="M1467" i="18" s="1"/>
  <c r="M1495" i="18" a="1"/>
  <c r="M1495" i="18" s="1"/>
  <c r="M1546" i="18" a="1"/>
  <c r="M1546" i="18" s="1"/>
  <c r="M1634" i="18" a="1"/>
  <c r="M1634" i="18" s="1"/>
  <c r="M1644" i="18" a="1"/>
  <c r="M1644" i="18" s="1"/>
  <c r="M1681" i="18" a="1"/>
  <c r="M1681" i="18" s="1"/>
  <c r="M1686" i="18" a="1"/>
  <c r="M1686" i="18" s="1"/>
  <c r="M1739" i="18" a="1"/>
  <c r="M1739" i="18" s="1"/>
  <c r="M1804" i="18" a="1"/>
  <c r="M1804" i="18" s="1"/>
  <c r="M1863" i="18" a="1"/>
  <c r="M1863" i="18" s="1"/>
  <c r="M1866" i="18" a="1"/>
  <c r="M1866" i="18" s="1"/>
  <c r="M1996" i="18" a="1"/>
  <c r="M1996" i="18" s="1"/>
  <c r="M1248" i="18" a="1"/>
  <c r="M1248" i="18" s="1"/>
  <c r="M1431" i="18" a="1"/>
  <c r="M1431" i="18" s="1"/>
  <c r="M1487" i="18" a="1"/>
  <c r="M1487" i="18" s="1"/>
  <c r="M1491" i="18" a="1"/>
  <c r="M1491" i="18" s="1"/>
  <c r="M1527" i="18" a="1"/>
  <c r="M1527" i="18" s="1"/>
  <c r="M1558" i="18" a="1"/>
  <c r="M1558" i="18" s="1"/>
  <c r="M1654" i="18" a="1"/>
  <c r="M1654" i="18" s="1"/>
  <c r="M1706" i="18" a="1"/>
  <c r="M1706" i="18" s="1"/>
  <c r="M1731" i="18" a="1"/>
  <c r="M1731" i="18" s="1"/>
  <c r="M1743" i="18" a="1"/>
  <c r="M1743" i="18" s="1"/>
  <c r="M1770" i="18" a="1"/>
  <c r="M1770" i="18" s="1"/>
  <c r="M1901" i="18" a="1"/>
  <c r="M1901" i="18" s="1"/>
  <c r="M1906" i="18" a="1"/>
  <c r="M1906" i="18" s="1"/>
  <c r="M1923" i="18" a="1"/>
  <c r="M1923" i="18" s="1"/>
  <c r="M1939" i="18" a="1"/>
  <c r="M1939" i="18" s="1"/>
  <c r="M1976" i="18" a="1"/>
  <c r="M1976" i="18" s="1"/>
  <c r="M1991" i="18" a="1"/>
  <c r="M1991" i="18" s="1"/>
  <c r="M2052" i="18" a="1"/>
  <c r="M2052" i="18" s="1"/>
  <c r="M2128" i="18" a="1"/>
  <c r="M2128" i="18" s="1"/>
  <c r="M2402" i="18" a="1"/>
  <c r="M2402" i="18" s="1"/>
  <c r="M2599" i="18" a="1"/>
  <c r="M2599" i="18" s="1"/>
  <c r="M1220" i="18" a="1"/>
  <c r="M1220" i="18" s="1"/>
  <c r="M1283" i="18" a="1"/>
  <c r="M1283" i="18" s="1"/>
  <c r="M1367" i="18" a="1"/>
  <c r="M1367" i="18" s="1"/>
  <c r="M1523" i="18" a="1"/>
  <c r="M1523" i="18" s="1"/>
  <c r="M1550" i="18" a="1"/>
  <c r="M1550" i="18" s="1"/>
  <c r="M1565" i="18" a="1"/>
  <c r="M1565" i="18" s="1"/>
  <c r="M1593" i="18" a="1"/>
  <c r="M1593" i="18" s="1"/>
  <c r="M1614" i="18" a="1"/>
  <c r="M1614" i="18" s="1"/>
  <c r="M1734" i="18" a="1"/>
  <c r="M1734" i="18" s="1"/>
  <c r="M1792" i="18" a="1"/>
  <c r="M1792" i="18" s="1"/>
  <c r="M1852" i="18" a="1"/>
  <c r="M1852" i="18" s="1"/>
  <c r="M1871" i="18" a="1"/>
  <c r="M1871" i="18" s="1"/>
  <c r="M1890" i="18" a="1"/>
  <c r="M1890" i="18" s="1"/>
  <c r="M2008" i="18" a="1"/>
  <c r="M2008" i="18" s="1"/>
  <c r="M2121" i="18" a="1"/>
  <c r="M2121" i="18" s="1"/>
  <c r="M1252" i="18" a="1"/>
  <c r="M1252" i="18" s="1"/>
  <c r="M1293" i="18" a="1"/>
  <c r="M1293" i="18" s="1"/>
  <c r="M1374" i="18" a="1"/>
  <c r="M1374" i="18" s="1"/>
  <c r="M1532" i="18" a="1"/>
  <c r="M1532" i="18" s="1"/>
  <c r="M1563" i="18" a="1"/>
  <c r="M1563" i="18" s="1"/>
  <c r="M1576" i="18" a="1"/>
  <c r="M1576" i="18" s="1"/>
  <c r="M1617" i="18" a="1"/>
  <c r="M1617" i="18" s="1"/>
  <c r="M1625" i="18" a="1"/>
  <c r="M1625" i="18" s="1"/>
  <c r="M1715" i="18" a="1"/>
  <c r="M1715" i="18" s="1"/>
  <c r="M1875" i="18" a="1"/>
  <c r="M1875" i="18" s="1"/>
  <c r="M1949" i="18" a="1"/>
  <c r="M1949" i="18" s="1"/>
  <c r="M1952" i="18" a="1"/>
  <c r="M1952" i="18" s="1"/>
  <c r="M2070" i="18" a="1"/>
  <c r="M2070" i="18" s="1"/>
  <c r="M2389" i="18" a="1"/>
  <c r="M2389" i="18" s="1"/>
  <c r="M1280" i="18" a="1"/>
  <c r="M1280" i="18" s="1"/>
  <c r="M1390" i="18" a="1"/>
  <c r="M1390" i="18" s="1"/>
  <c r="M1407" i="18" a="1"/>
  <c r="M1407" i="18" s="1"/>
  <c r="M1415" i="18" a="1"/>
  <c r="M1415" i="18" s="1"/>
  <c r="M1519" i="18" a="1"/>
  <c r="M1519" i="18" s="1"/>
  <c r="M1548" i="18" a="1"/>
  <c r="M1548" i="18" s="1"/>
  <c r="M1552" i="18" a="1"/>
  <c r="M1552" i="18" s="1"/>
  <c r="M1561" i="18" a="1"/>
  <c r="M1561" i="18" s="1"/>
  <c r="M1805" i="18" a="1"/>
  <c r="M1805" i="18" s="1"/>
  <c r="M1853" i="18" a="1"/>
  <c r="M1853" i="18" s="1"/>
  <c r="M1872" i="18" a="1"/>
  <c r="M1872" i="18" s="1"/>
  <c r="M1888" i="18" a="1"/>
  <c r="M1888" i="18" s="1"/>
  <c r="M1912" i="18" a="1"/>
  <c r="M1912" i="18" s="1"/>
  <c r="M1930" i="18" a="1"/>
  <c r="M1930" i="18" s="1"/>
  <c r="M1965" i="18" a="1"/>
  <c r="M1965" i="18" s="1"/>
  <c r="M1277" i="18" a="1"/>
  <c r="M1277" i="18" s="1"/>
  <c r="M1321" i="18" a="1"/>
  <c r="M1321" i="18" s="1"/>
  <c r="M1378" i="18" a="1"/>
  <c r="M1378" i="18" s="1"/>
  <c r="M1422" i="18" a="1"/>
  <c r="M1422" i="18" s="1"/>
  <c r="M1436" i="18" a="1"/>
  <c r="M1436" i="18" s="1"/>
  <c r="M1464" i="18" a="1"/>
  <c r="M1464" i="18" s="1"/>
  <c r="M1504" i="18" a="1"/>
  <c r="M1504" i="18" s="1"/>
  <c r="M1512" i="18" a="1"/>
  <c r="M1512" i="18" s="1"/>
  <c r="M1570" i="18" a="1"/>
  <c r="M1570" i="18" s="1"/>
  <c r="M1608" i="18" a="1"/>
  <c r="M1608" i="18" s="1"/>
  <c r="M1680" i="18" a="1"/>
  <c r="M1680" i="18" s="1"/>
  <c r="M1691" i="18" a="1"/>
  <c r="M1691" i="18" s="1"/>
  <c r="M1747" i="18" a="1"/>
  <c r="M1747" i="18" s="1"/>
  <c r="M1764" i="18" a="1"/>
  <c r="M1764" i="18" s="1"/>
  <c r="M1825" i="18" a="1"/>
  <c r="M1825" i="18" s="1"/>
  <c r="M1832" i="18" a="1"/>
  <c r="M1832" i="18" s="1"/>
  <c r="M1896" i="18" a="1"/>
  <c r="M1896" i="18" s="1"/>
  <c r="M2048" i="18" a="1"/>
  <c r="M2048" i="18" s="1"/>
  <c r="M1047" i="18" a="1"/>
  <c r="M1047" i="18" s="1"/>
  <c r="M1398" i="18" a="1"/>
  <c r="M1398" i="18" s="1"/>
  <c r="M1468" i="18" a="1"/>
  <c r="M1468" i="18" s="1"/>
  <c r="M1472" i="18" a="1"/>
  <c r="M1472" i="18" s="1"/>
  <c r="M1486" i="18" a="1"/>
  <c r="M1486" i="18" s="1"/>
  <c r="M1651" i="18" a="1"/>
  <c r="M1651" i="18" s="1"/>
  <c r="M1678" i="18" a="1"/>
  <c r="M1678" i="18" s="1"/>
  <c r="M1685" i="18" a="1"/>
  <c r="M1685" i="18" s="1"/>
  <c r="M1788" i="18" a="1"/>
  <c r="M1788" i="18" s="1"/>
  <c r="M1844" i="18" a="1"/>
  <c r="M1844" i="18" s="1"/>
  <c r="M1856" i="18" a="1"/>
  <c r="M1856" i="18" s="1"/>
  <c r="M1861" i="18" a="1"/>
  <c r="M1861" i="18" s="1"/>
  <c r="M1870" i="18" a="1"/>
  <c r="M1870" i="18" s="1"/>
  <c r="M2074" i="18" a="1"/>
  <c r="M2074" i="18" s="1"/>
  <c r="M2112" i="18" a="1"/>
  <c r="M2112" i="18" s="1"/>
  <c r="M2169" i="18" a="1"/>
  <c r="M2169" i="18" s="1"/>
  <c r="M2213" i="18" a="1"/>
  <c r="M2213" i="18" s="1"/>
  <c r="M1629" i="18" a="1"/>
  <c r="M1629" i="18" s="1"/>
  <c r="M1782" i="18" a="1"/>
  <c r="M1782" i="18" s="1"/>
  <c r="M1790" i="18" a="1"/>
  <c r="M1790" i="18" s="1"/>
  <c r="M1838" i="18" a="1"/>
  <c r="M1838" i="18" s="1"/>
  <c r="M1877" i="18" a="1"/>
  <c r="M1877" i="18" s="1"/>
  <c r="M1981" i="18" a="1"/>
  <c r="M1981" i="18" s="1"/>
  <c r="M2030" i="18" a="1"/>
  <c r="M2030" i="18" s="1"/>
  <c r="M2114" i="18" a="1"/>
  <c r="M2114" i="18" s="1"/>
  <c r="M2445" i="18" a="1"/>
  <c r="M2445" i="18" s="1"/>
  <c r="M2848" i="18" a="1"/>
  <c r="M2848" i="18" s="1"/>
  <c r="M2960" i="18" a="1"/>
  <c r="M2960" i="18" s="1"/>
  <c r="M1915" i="18" a="1"/>
  <c r="M1915" i="18" s="1"/>
  <c r="M2153" i="18" a="1"/>
  <c r="M2153" i="18" s="1"/>
  <c r="M2297" i="18" a="1"/>
  <c r="M2297" i="18" s="1"/>
  <c r="M3002" i="18" a="1"/>
  <c r="M3002" i="18" s="1"/>
  <c r="M1860" i="18" a="1"/>
  <c r="M1860" i="18" s="1"/>
  <c r="M1974" i="18" a="1"/>
  <c r="M1974" i="18" s="1"/>
  <c r="M2046" i="18" a="1"/>
  <c r="M2046" i="18" s="1"/>
  <c r="M1412" i="18" a="1"/>
  <c r="M1412" i="18" s="1"/>
  <c r="M1638" i="18" a="1"/>
  <c r="M1638" i="18" s="1"/>
  <c r="M1803" i="18" a="1"/>
  <c r="M1803" i="18" s="1"/>
  <c r="M1921" i="18" a="1"/>
  <c r="M1921" i="18" s="1"/>
  <c r="M2221" i="18" a="1"/>
  <c r="M2221" i="18" s="1"/>
  <c r="M2265" i="18" a="1"/>
  <c r="M2265" i="18" s="1"/>
  <c r="M1626" i="18" a="1"/>
  <c r="M1626" i="18" s="1"/>
  <c r="M1633" i="18" a="1"/>
  <c r="M1633" i="18" s="1"/>
  <c r="M1712" i="18" a="1"/>
  <c r="M1712" i="18" s="1"/>
  <c r="M1752" i="18" a="1"/>
  <c r="M1752" i="18" s="1"/>
  <c r="M1824" i="18" a="1"/>
  <c r="M1824" i="18" s="1"/>
  <c r="M1950" i="18" a="1"/>
  <c r="M1950" i="18" s="1"/>
  <c r="M2006" i="18" a="1"/>
  <c r="M2006" i="18" s="1"/>
  <c r="M2024" i="18" a="1"/>
  <c r="M2024" i="18" s="1"/>
  <c r="M2072" i="18" a="1"/>
  <c r="M2072" i="18" s="1"/>
  <c r="M2145" i="18" a="1"/>
  <c r="M2145" i="18" s="1"/>
  <c r="M2159" i="18" a="1"/>
  <c r="M2159" i="18" s="1"/>
  <c r="M2203" i="18" a="1"/>
  <c r="M2203" i="18" s="1"/>
  <c r="M2208" i="18" a="1"/>
  <c r="M2208" i="18" s="1"/>
  <c r="M2275" i="18" a="1"/>
  <c r="M2275" i="18" s="1"/>
  <c r="M2504" i="18" a="1"/>
  <c r="M2504" i="18" s="1"/>
  <c r="M2514" i="18" a="1"/>
  <c r="M2514" i="18" s="1"/>
  <c r="M1304" i="18" a="1"/>
  <c r="M1304" i="18" s="1"/>
  <c r="M1404" i="18" a="1"/>
  <c r="M1404" i="18" s="1"/>
  <c r="M1439" i="18" a="1"/>
  <c r="M1439" i="18" s="1"/>
  <c r="M1488" i="18" a="1"/>
  <c r="M1488" i="18" s="1"/>
  <c r="M1635" i="18" a="1"/>
  <c r="M1635" i="18" s="1"/>
  <c r="M1640" i="18" a="1"/>
  <c r="M1640" i="18" s="1"/>
  <c r="M1777" i="18" a="1"/>
  <c r="M1777" i="18" s="1"/>
  <c r="M1816" i="18" a="1"/>
  <c r="M1816" i="18" s="1"/>
  <c r="M1835" i="18" a="1"/>
  <c r="M1835" i="18" s="1"/>
  <c r="M1841" i="18" a="1"/>
  <c r="M1841" i="18" s="1"/>
  <c r="M1936" i="18" a="1"/>
  <c r="M1936" i="18" s="1"/>
  <c r="M1955" i="18" a="1"/>
  <c r="M1955" i="18" s="1"/>
  <c r="M1958" i="18" a="1"/>
  <c r="M1958" i="18" s="1"/>
  <c r="M1975" i="18" a="1"/>
  <c r="M1975" i="18" s="1"/>
  <c r="M2004" i="18" a="1"/>
  <c r="M2004" i="18" s="1"/>
  <c r="M2022" i="18" a="1"/>
  <c r="M2022" i="18" s="1"/>
  <c r="M2176" i="18" a="1"/>
  <c r="M2176" i="18" s="1"/>
  <c r="M2236" i="18" a="1"/>
  <c r="M2236" i="18" s="1"/>
  <c r="M2376" i="18" a="1"/>
  <c r="M2376" i="18" s="1"/>
  <c r="M2400" i="18" a="1"/>
  <c r="M2400" i="18" s="1"/>
  <c r="M1506" i="18" a="1"/>
  <c r="M1506" i="18" s="1"/>
  <c r="M1564" i="18" a="1"/>
  <c r="M1564" i="18" s="1"/>
  <c r="M1587" i="18" a="1"/>
  <c r="M1587" i="18" s="1"/>
  <c r="M1630" i="18" a="1"/>
  <c r="M1630" i="18" s="1"/>
  <c r="M1785" i="18" a="1"/>
  <c r="M1785" i="18" s="1"/>
  <c r="M1905" i="18" a="1"/>
  <c r="M1905" i="18" s="1"/>
  <c r="M1973" i="18" a="1"/>
  <c r="M1973" i="18" s="1"/>
  <c r="M2047" i="18" a="1"/>
  <c r="M2047" i="18" s="1"/>
  <c r="M2098" i="18" a="1"/>
  <c r="M2098" i="18" s="1"/>
  <c r="M2148" i="18" a="1"/>
  <c r="M2148" i="18" s="1"/>
  <c r="M2199" i="18" a="1"/>
  <c r="M2199" i="18" s="1"/>
  <c r="M2263" i="18" a="1"/>
  <c r="M2263" i="18" s="1"/>
  <c r="M1401" i="18" a="1"/>
  <c r="M1401" i="18" s="1"/>
  <c r="M1589" i="18" a="1"/>
  <c r="M1589" i="18" s="1"/>
  <c r="M1661" i="18" a="1"/>
  <c r="M1661" i="18" s="1"/>
  <c r="M1677" i="18" a="1"/>
  <c r="M1677" i="18" s="1"/>
  <c r="M1705" i="18" a="1"/>
  <c r="M1705" i="18" s="1"/>
  <c r="M1771" i="18" a="1"/>
  <c r="M1771" i="18" s="1"/>
  <c r="M1829" i="18" a="1"/>
  <c r="M1829" i="18" s="1"/>
  <c r="M1918" i="18" a="1"/>
  <c r="M1918" i="18" s="1"/>
  <c r="M2107" i="18" a="1"/>
  <c r="M2107" i="18" s="1"/>
  <c r="M2335" i="18" a="1"/>
  <c r="M2335" i="18" s="1"/>
  <c r="M1962" i="18" a="1"/>
  <c r="M1962" i="18" s="1"/>
  <c r="M1993" i="18" a="1"/>
  <c r="M1993" i="18" s="1"/>
  <c r="M2041" i="18" a="1"/>
  <c r="M2041" i="18" s="1"/>
  <c r="M2118" i="18" a="1"/>
  <c r="M2118" i="18" s="1"/>
  <c r="M2191" i="18" a="1"/>
  <c r="M2191" i="18" s="1"/>
  <c r="M2226" i="18" a="1"/>
  <c r="M2226" i="18" s="1"/>
  <c r="M2231" i="18" a="1"/>
  <c r="M2231" i="18" s="1"/>
  <c r="M2393" i="18" a="1"/>
  <c r="M2393" i="18" s="1"/>
  <c r="M2459" i="18" a="1"/>
  <c r="M2459" i="18" s="1"/>
  <c r="M2527" i="18" a="1"/>
  <c r="M2527" i="18" s="1"/>
  <c r="M1689" i="18" a="1"/>
  <c r="M1689" i="18" s="1"/>
  <c r="M1766" i="18" a="1"/>
  <c r="M1766" i="18" s="1"/>
  <c r="M1787" i="18" a="1"/>
  <c r="M1787" i="18" s="1"/>
  <c r="M1809" i="18" a="1"/>
  <c r="M1809" i="18" s="1"/>
  <c r="M1966" i="18" a="1"/>
  <c r="M1966" i="18" s="1"/>
  <c r="M2149" i="18" a="1"/>
  <c r="M2149" i="18" s="1"/>
  <c r="M2235" i="18" a="1"/>
  <c r="M2235" i="18" s="1"/>
  <c r="M2244" i="18" a="1"/>
  <c r="M2244" i="18" s="1"/>
  <c r="M2374" i="18" a="1"/>
  <c r="M2374" i="18" s="1"/>
  <c r="M1789" i="18" a="1"/>
  <c r="M1789" i="18" s="1"/>
  <c r="M1801" i="18" a="1"/>
  <c r="M1801" i="18" s="1"/>
  <c r="M1895" i="18" a="1"/>
  <c r="M1895" i="18" s="1"/>
  <c r="M1997" i="18" a="1"/>
  <c r="M1997" i="18" s="1"/>
  <c r="M1999" i="18" a="1"/>
  <c r="M1999" i="18" s="1"/>
  <c r="M2060" i="18" a="1"/>
  <c r="M2060" i="18" s="1"/>
  <c r="M2261" i="18" a="1"/>
  <c r="M2261" i="18" s="1"/>
  <c r="M2332" i="18" a="1"/>
  <c r="M2332" i="18" s="1"/>
  <c r="M2622" i="18" a="1"/>
  <c r="M2622" i="18" s="1"/>
  <c r="M1586" i="18" a="1"/>
  <c r="M1586" i="18" s="1"/>
  <c r="M1671" i="18" a="1"/>
  <c r="M1671" i="18" s="1"/>
  <c r="M1922" i="18" a="1"/>
  <c r="M1922" i="18" s="1"/>
  <c r="M2003" i="18" a="1"/>
  <c r="M2003" i="18" s="1"/>
  <c r="M2025" i="18" a="1"/>
  <c r="M2025" i="18" s="1"/>
  <c r="M2111" i="18" a="1"/>
  <c r="M2111" i="18" s="1"/>
  <c r="M2138" i="18" a="1"/>
  <c r="M2138" i="18" s="1"/>
  <c r="M2173" i="18" a="1"/>
  <c r="M2173" i="18" s="1"/>
  <c r="M2239" i="18" a="1"/>
  <c r="M2239" i="18" s="1"/>
  <c r="M2259" i="18" a="1"/>
  <c r="M2259" i="18" s="1"/>
  <c r="M2442" i="18" a="1"/>
  <c r="M2442" i="18" s="1"/>
  <c r="M2515" i="18" a="1"/>
  <c r="M2515" i="18" s="1"/>
  <c r="M1773" i="18" a="1"/>
  <c r="M1773" i="18" s="1"/>
  <c r="M1818" i="18" a="1"/>
  <c r="M1818" i="18" s="1"/>
  <c r="M1909" i="18" a="1"/>
  <c r="M1909" i="18" s="1"/>
  <c r="M1914" i="18" a="1"/>
  <c r="M1914" i="18" s="1"/>
  <c r="M1972" i="18" a="1"/>
  <c r="M1972" i="18" s="1"/>
  <c r="M2011" i="18" a="1"/>
  <c r="M2011" i="18" s="1"/>
  <c r="M2054" i="18" a="1"/>
  <c r="M2054" i="18" s="1"/>
  <c r="M2071" i="18" a="1"/>
  <c r="M2071" i="18" s="1"/>
  <c r="M2097" i="18" a="1"/>
  <c r="M2097" i="18" s="1"/>
  <c r="M2140" i="18" a="1"/>
  <c r="M2140" i="18" s="1"/>
  <c r="M2189" i="18" a="1"/>
  <c r="M2189" i="18" s="1"/>
  <c r="M2205" i="18" a="1"/>
  <c r="M2205" i="18" s="1"/>
  <c r="M2301" i="18" a="1"/>
  <c r="M2301" i="18" s="1"/>
  <c r="M2330" i="18" a="1"/>
  <c r="M2330" i="18" s="1"/>
  <c r="M2406" i="18" a="1"/>
  <c r="M2406" i="18" s="1"/>
  <c r="M2439" i="18" a="1"/>
  <c r="M2439" i="18" s="1"/>
  <c r="M1842" i="18" a="1"/>
  <c r="M1842" i="18" s="1"/>
  <c r="M1873" i="18" a="1"/>
  <c r="M1873" i="18" s="1"/>
  <c r="M1957" i="18" a="1"/>
  <c r="M1957" i="18" s="1"/>
  <c r="M1984" i="18" a="1"/>
  <c r="M1984" i="18" s="1"/>
  <c r="M2095" i="18" a="1"/>
  <c r="M2095" i="18" s="1"/>
  <c r="M2127" i="18" a="1"/>
  <c r="M2127" i="18" s="1"/>
  <c r="M2136" i="18" a="1"/>
  <c r="M2136" i="18" s="1"/>
  <c r="M2247" i="18" a="1"/>
  <c r="M2247" i="18" s="1"/>
  <c r="M2391" i="18" a="1"/>
  <c r="M2391" i="18" s="1"/>
  <c r="M2626" i="18" a="1"/>
  <c r="M2626" i="18" s="1"/>
  <c r="M2631" i="18" a="1"/>
  <c r="M2631" i="18" s="1"/>
  <c r="M2032" i="18" a="1"/>
  <c r="M2032" i="18" s="1"/>
  <c r="M2050" i="18" a="1"/>
  <c r="M2050" i="18" s="1"/>
  <c r="M2142" i="18" a="1"/>
  <c r="M2142" i="18" s="1"/>
  <c r="M2185" i="18" a="1"/>
  <c r="M2185" i="18" s="1"/>
  <c r="M2202" i="18" a="1"/>
  <c r="M2202" i="18" s="1"/>
  <c r="M2218" i="18" a="1"/>
  <c r="M2218" i="18" s="1"/>
  <c r="M2343" i="18" a="1"/>
  <c r="M2343" i="18" s="1"/>
  <c r="M2365" i="18" a="1"/>
  <c r="M2365" i="18" s="1"/>
  <c r="M2467" i="18" a="1"/>
  <c r="M2467" i="18" s="1"/>
  <c r="M2620" i="18" a="1"/>
  <c r="M2620" i="18" s="1"/>
  <c r="M2124" i="18" a="1"/>
  <c r="M2124" i="18" s="1"/>
  <c r="M2129" i="18" a="1"/>
  <c r="M2129" i="18" s="1"/>
  <c r="M2171" i="18" a="1"/>
  <c r="M2171" i="18" s="1"/>
  <c r="M2228" i="18" a="1"/>
  <c r="M2228" i="18" s="1"/>
  <c r="M2243" i="18" a="1"/>
  <c r="M2243" i="18" s="1"/>
  <c r="M2274" i="18" a="1"/>
  <c r="M2274" i="18" s="1"/>
  <c r="M2290" i="18" a="1"/>
  <c r="M2290" i="18" s="1"/>
  <c r="M2295" i="18" a="1"/>
  <c r="M2295" i="18" s="1"/>
  <c r="M2338" i="18" a="1"/>
  <c r="M2338" i="18" s="1"/>
  <c r="M2715" i="18" a="1"/>
  <c r="M2715" i="18" s="1"/>
  <c r="M2067" i="18" a="1"/>
  <c r="M2067" i="18" s="1"/>
  <c r="M2069" i="18" a="1"/>
  <c r="M2069" i="18" s="1"/>
  <c r="M2131" i="18" a="1"/>
  <c r="M2131" i="18" s="1"/>
  <c r="M2194" i="18" a="1"/>
  <c r="M2194" i="18" s="1"/>
  <c r="M2200" i="18" a="1"/>
  <c r="M2200" i="18" s="1"/>
  <c r="M2211" i="18" a="1"/>
  <c r="M2211" i="18" s="1"/>
  <c r="M2246" i="18" a="1"/>
  <c r="M2246" i="18" s="1"/>
  <c r="M2284" i="18" a="1"/>
  <c r="M2284" i="18" s="1"/>
  <c r="M2358" i="18" a="1"/>
  <c r="M2358" i="18" s="1"/>
  <c r="M2602" i="18" a="1"/>
  <c r="M2602" i="18" s="1"/>
  <c r="M2623" i="18" a="1"/>
  <c r="M2623" i="18" s="1"/>
  <c r="M2628" i="18" a="1"/>
  <c r="M2628" i="18" s="1"/>
  <c r="M2721" i="18" a="1"/>
  <c r="M2721" i="18" s="1"/>
  <c r="M1990" i="18" a="1"/>
  <c r="M1990" i="18" s="1"/>
  <c r="M2029" i="18" a="1"/>
  <c r="M2029" i="18" s="1"/>
  <c r="M2094" i="18" a="1"/>
  <c r="M2094" i="18" s="1"/>
  <c r="M2102" i="18" a="1"/>
  <c r="M2102" i="18" s="1"/>
  <c r="M2165" i="18" a="1"/>
  <c r="M2165" i="18" s="1"/>
  <c r="M2212" i="18" a="1"/>
  <c r="M2212" i="18" s="1"/>
  <c r="M2282" i="18" a="1"/>
  <c r="M2282" i="18" s="1"/>
  <c r="M1628" i="18" a="1"/>
  <c r="M1628" i="18" s="1"/>
  <c r="M1908" i="18" a="1"/>
  <c r="M1908" i="18" s="1"/>
  <c r="M1913" i="18" a="1"/>
  <c r="M1913" i="18" s="1"/>
  <c r="M2064" i="18" a="1"/>
  <c r="M2064" i="18" s="1"/>
  <c r="M2085" i="18" a="1"/>
  <c r="M2085" i="18" s="1"/>
  <c r="M2237" i="18" a="1"/>
  <c r="M2237" i="18" s="1"/>
  <c r="M2334" i="18" a="1"/>
  <c r="M2334" i="18" s="1"/>
  <c r="M2456" i="18" a="1"/>
  <c r="M2456" i="18" s="1"/>
  <c r="M2461" i="18" a="1"/>
  <c r="M2461" i="18" s="1"/>
  <c r="M2241" i="18" a="1"/>
  <c r="M2241" i="18" s="1"/>
  <c r="M2351" i="18" a="1"/>
  <c r="M2351" i="18" s="1"/>
  <c r="M2426" i="18" a="1"/>
  <c r="M2426" i="18" s="1"/>
  <c r="M2586" i="18" a="1"/>
  <c r="M2586" i="18" s="1"/>
  <c r="M2824" i="18" a="1"/>
  <c r="M2824" i="18" s="1"/>
  <c r="M2908" i="18" a="1"/>
  <c r="M2908" i="18" s="1"/>
  <c r="M2018" i="18" a="1"/>
  <c r="M2018" i="18" s="1"/>
  <c r="M2170" i="18" a="1"/>
  <c r="M2170" i="18" s="1"/>
  <c r="M2172" i="18" a="1"/>
  <c r="M2172" i="18" s="1"/>
  <c r="M2178" i="18" a="1"/>
  <c r="M2178" i="18" s="1"/>
  <c r="M2222" i="18" a="1"/>
  <c r="M2222" i="18" s="1"/>
  <c r="M2328" i="18" a="1"/>
  <c r="M2328" i="18" s="1"/>
  <c r="M2359" i="18" a="1"/>
  <c r="M2359" i="18" s="1"/>
  <c r="M2385" i="18" a="1"/>
  <c r="M2385" i="18" s="1"/>
  <c r="M1937" i="18" a="1"/>
  <c r="M1937" i="18" s="1"/>
  <c r="M1969" i="18" a="1"/>
  <c r="M1969" i="18" s="1"/>
  <c r="M2132" i="18" a="1"/>
  <c r="M2132" i="18" s="1"/>
  <c r="M2158" i="18" a="1"/>
  <c r="M2158" i="18" s="1"/>
  <c r="M2166" i="18" a="1"/>
  <c r="M2166" i="18" s="1"/>
  <c r="M2186" i="18" a="1"/>
  <c r="M2186" i="18" s="1"/>
  <c r="M2238" i="18" a="1"/>
  <c r="M2238" i="18" s="1"/>
  <c r="M2240" i="18" a="1"/>
  <c r="M2240" i="18" s="1"/>
  <c r="M2285" i="18" a="1"/>
  <c r="M2285" i="18" s="1"/>
  <c r="M2287" i="18" a="1"/>
  <c r="M2287" i="18" s="1"/>
  <c r="M2339" i="18" a="1"/>
  <c r="M2339" i="18" s="1"/>
  <c r="M2382" i="18" a="1"/>
  <c r="M2382" i="18" s="1"/>
  <c r="M2595" i="18" a="1"/>
  <c r="M2595" i="18" s="1"/>
  <c r="M2082" i="18" a="1"/>
  <c r="M2082" i="18" s="1"/>
  <c r="M2101" i="18" a="1"/>
  <c r="M2101" i="18" s="1"/>
  <c r="M2164" i="18" a="1"/>
  <c r="M2164" i="18" s="1"/>
  <c r="M2188" i="18" a="1"/>
  <c r="M2188" i="18" s="1"/>
  <c r="M2201" i="18" a="1"/>
  <c r="M2201" i="18" s="1"/>
  <c r="M2283" i="18" a="1"/>
  <c r="M2283" i="18" s="1"/>
  <c r="M2291" i="18" a="1"/>
  <c r="M2291" i="18" s="1"/>
  <c r="M2293" i="18" a="1"/>
  <c r="M2293" i="18" s="1"/>
  <c r="M2312" i="18" a="1"/>
  <c r="M2312" i="18" s="1"/>
  <c r="M2411" i="18" a="1"/>
  <c r="M2411" i="18" s="1"/>
  <c r="M2477" i="18" a="1"/>
  <c r="M2477" i="18" s="1"/>
  <c r="M2551" i="18" a="1"/>
  <c r="M2551" i="18" s="1"/>
  <c r="M2714" i="18" a="1"/>
  <c r="M2714" i="18" s="1"/>
  <c r="M2279" i="18" a="1"/>
  <c r="M2279" i="18" s="1"/>
  <c r="M2337" i="18" a="1"/>
  <c r="M2337" i="18" s="1"/>
  <c r="M2357" i="18" a="1"/>
  <c r="M2357" i="18" s="1"/>
  <c r="M2380" i="18" a="1"/>
  <c r="M2380" i="18" s="1"/>
  <c r="M2433" i="18" a="1"/>
  <c r="M2433" i="18" s="1"/>
  <c r="M2438" i="18" a="1"/>
  <c r="M2438" i="18" s="1"/>
  <c r="M2207" i="18" a="1"/>
  <c r="M2207" i="18" s="1"/>
  <c r="M2209" i="18" a="1"/>
  <c r="M2209" i="18" s="1"/>
  <c r="M2320" i="18" a="1"/>
  <c r="M2320" i="18" s="1"/>
  <c r="M2378" i="18" a="1"/>
  <c r="M2378" i="18" s="1"/>
  <c r="M2416" i="18" a="1"/>
  <c r="M2416" i="18" s="1"/>
  <c r="M2470" i="18" a="1"/>
  <c r="M2470" i="18" s="1"/>
  <c r="M2319" i="18" a="1"/>
  <c r="M2319" i="18" s="1"/>
  <c r="M2356" i="18" a="1"/>
  <c r="M2356" i="18" s="1"/>
  <c r="M2360" i="18" a="1"/>
  <c r="M2360" i="18" s="1"/>
  <c r="M2420" i="18" a="1"/>
  <c r="M2420" i="18" s="1"/>
  <c r="M2525" i="18" a="1"/>
  <c r="M2525" i="18" s="1"/>
  <c r="M2616" i="18" a="1"/>
  <c r="M2616" i="18" s="1"/>
  <c r="M2658" i="18" a="1"/>
  <c r="M2658" i="18" s="1"/>
  <c r="M2739" i="18" a="1"/>
  <c r="M2739" i="18" s="1"/>
  <c r="M2744" i="18" a="1"/>
  <c r="M2744" i="18" s="1"/>
  <c r="M2822" i="18" a="1"/>
  <c r="M2822" i="18" s="1"/>
  <c r="M2214" i="18" a="1"/>
  <c r="M2214" i="18" s="1"/>
  <c r="M2317" i="18" a="1"/>
  <c r="M2317" i="18" s="1"/>
  <c r="M2350" i="18" a="1"/>
  <c r="M2350" i="18" s="1"/>
  <c r="M2403" i="18" a="1"/>
  <c r="M2403" i="18" s="1"/>
  <c r="M2495" i="18" a="1"/>
  <c r="M2495" i="18" s="1"/>
  <c r="M2574" i="18" a="1"/>
  <c r="M2574" i="18" s="1"/>
  <c r="M2468" i="18" a="1"/>
  <c r="M2468" i="18" s="1"/>
  <c r="M2769" i="18" a="1"/>
  <c r="M2769" i="18" s="1"/>
  <c r="M2801" i="18" a="1"/>
  <c r="M2801" i="18" s="1"/>
  <c r="M2116" i="18" a="1"/>
  <c r="M2116" i="18" s="1"/>
  <c r="M2348" i="18" a="1"/>
  <c r="M2348" i="18" s="1"/>
  <c r="M2373" i="18" a="1"/>
  <c r="M2373" i="18" s="1"/>
  <c r="M2384" i="18" a="1"/>
  <c r="M2384" i="18" s="1"/>
  <c r="M2401" i="18" a="1"/>
  <c r="M2401" i="18" s="1"/>
  <c r="M2488" i="18" a="1"/>
  <c r="M2488" i="18" s="1"/>
  <c r="M2523" i="18" a="1"/>
  <c r="M2523" i="18" s="1"/>
  <c r="M2687" i="18" a="1"/>
  <c r="M2687" i="18" s="1"/>
  <c r="M2772" i="18" a="1"/>
  <c r="M2772" i="18" s="1"/>
  <c r="M2242" i="18" a="1"/>
  <c r="M2242" i="18" s="1"/>
  <c r="M2273" i="18" a="1"/>
  <c r="M2273" i="18" s="1"/>
  <c r="M2399" i="18" a="1"/>
  <c r="M2399" i="18" s="1"/>
  <c r="M2408" i="18" a="1"/>
  <c r="M2408" i="18" s="1"/>
  <c r="M2455" i="18" a="1"/>
  <c r="M2455" i="18" s="1"/>
  <c r="M2511" i="18" a="1"/>
  <c r="M2511" i="18" s="1"/>
  <c r="M2656" i="18" a="1"/>
  <c r="M2656" i="18" s="1"/>
  <c r="M2725" i="18" a="1"/>
  <c r="M2725" i="18" s="1"/>
  <c r="M2770" i="18" a="1"/>
  <c r="M2770" i="18" s="1"/>
  <c r="M2144" i="18" a="1"/>
  <c r="M2144" i="18" s="1"/>
  <c r="M2256" i="18" a="1"/>
  <c r="M2256" i="18" s="1"/>
  <c r="M2306" i="18" a="1"/>
  <c r="M2306" i="18" s="1"/>
  <c r="M2392" i="18" a="1"/>
  <c r="M2392" i="18" s="1"/>
  <c r="M2428" i="18" a="1"/>
  <c r="M2428" i="18" s="1"/>
  <c r="M2478" i="18" a="1"/>
  <c r="M2478" i="18" s="1"/>
  <c r="M2486" i="18" a="1"/>
  <c r="M2486" i="18" s="1"/>
  <c r="M2641" i="18" a="1"/>
  <c r="M2641" i="18" s="1"/>
  <c r="M2654" i="18" a="1"/>
  <c r="M2654" i="18" s="1"/>
  <c r="M2390" i="18" a="1"/>
  <c r="M2390" i="18" s="1"/>
  <c r="M2482" i="18" a="1"/>
  <c r="M2482" i="18" s="1"/>
  <c r="M2519" i="18" a="1"/>
  <c r="M2519" i="18" s="1"/>
  <c r="M2568" i="18" a="1"/>
  <c r="M2568" i="18" s="1"/>
  <c r="M2614" i="18" a="1"/>
  <c r="M2614" i="18" s="1"/>
  <c r="M2669" i="18" a="1"/>
  <c r="M2669" i="18" s="1"/>
  <c r="M2413" i="18" a="1"/>
  <c r="M2413" i="18" s="1"/>
  <c r="M2498" i="18" a="1"/>
  <c r="M2498" i="18" s="1"/>
  <c r="M2500" i="18" a="1"/>
  <c r="M2500" i="18" s="1"/>
  <c r="M2559" i="18" a="1"/>
  <c r="M2559" i="18" s="1"/>
  <c r="M2701" i="18" a="1"/>
  <c r="M2701" i="18" s="1"/>
  <c r="M2808" i="18" a="1"/>
  <c r="M2808" i="18" s="1"/>
  <c r="M2832" i="18" a="1"/>
  <c r="M2832" i="18" s="1"/>
  <c r="M2341" i="18" a="1"/>
  <c r="M2341" i="18" s="1"/>
  <c r="M2419" i="18" a="1"/>
  <c r="M2419" i="18" s="1"/>
  <c r="M2458" i="18" a="1"/>
  <c r="M2458" i="18" s="1"/>
  <c r="M2517" i="18" a="1"/>
  <c r="M2517" i="18" s="1"/>
  <c r="M2542" i="18" a="1"/>
  <c r="M2542" i="18" s="1"/>
  <c r="M2546" i="18" a="1"/>
  <c r="M2546" i="18" s="1"/>
  <c r="M2677" i="18" a="1"/>
  <c r="M2677" i="18" s="1"/>
  <c r="M2748" i="18" a="1"/>
  <c r="M2748" i="18" s="1"/>
  <c r="M2773" i="18" a="1"/>
  <c r="M2773" i="18" s="1"/>
  <c r="M2345" i="18" a="1"/>
  <c r="M2345" i="18" s="1"/>
  <c r="M2363" i="18" a="1"/>
  <c r="M2363" i="18" s="1"/>
  <c r="M2448" i="18" a="1"/>
  <c r="M2448" i="18" s="1"/>
  <c r="M2454" i="18" a="1"/>
  <c r="M2454" i="18" s="1"/>
  <c r="M2557" i="18" a="1"/>
  <c r="M2557" i="18" s="1"/>
  <c r="M2635" i="18" a="1"/>
  <c r="M2635" i="18" s="1"/>
  <c r="M2692" i="18" a="1"/>
  <c r="M2692" i="18" s="1"/>
  <c r="M2281" i="18" a="1"/>
  <c r="M2281" i="18" s="1"/>
  <c r="M2396" i="18" a="1"/>
  <c r="M2396" i="18" s="1"/>
  <c r="M2463" i="18" a="1"/>
  <c r="M2463" i="18" s="1"/>
  <c r="M2465" i="18" a="1"/>
  <c r="M2465" i="18" s="1"/>
  <c r="M2483" i="18" a="1"/>
  <c r="M2483" i="18" s="1"/>
  <c r="M2540" i="18" a="1"/>
  <c r="M2540" i="18" s="1"/>
  <c r="M2553" i="18" a="1"/>
  <c r="M2553" i="18" s="1"/>
  <c r="M2560" i="18" a="1"/>
  <c r="M2560" i="18" s="1"/>
  <c r="M2645" i="18" a="1"/>
  <c r="M2645" i="18" s="1"/>
  <c r="M2756" i="18" a="1"/>
  <c r="M2756" i="18" s="1"/>
  <c r="M2479" i="18" a="1"/>
  <c r="M2479" i="18" s="1"/>
  <c r="M2410" i="18" a="1"/>
  <c r="M2410" i="18" s="1"/>
  <c r="M2460" i="18" a="1"/>
  <c r="M2460" i="18" s="1"/>
  <c r="M2487" i="18" a="1"/>
  <c r="M2487" i="18" s="1"/>
  <c r="M2518" i="18" a="1"/>
  <c r="M2518" i="18" s="1"/>
  <c r="M2528" i="18" a="1"/>
  <c r="M2528" i="18" s="1"/>
  <c r="M2695" i="18" a="1"/>
  <c r="M2695" i="18" s="1"/>
  <c r="M2766" i="18" a="1"/>
  <c r="M2766" i="18" s="1"/>
  <c r="M2786" i="18" a="1"/>
  <c r="M2786" i="18" s="1"/>
  <c r="M2333" i="18" a="1"/>
  <c r="M2333" i="18" s="1"/>
  <c r="M2464" i="18" a="1"/>
  <c r="M2464" i="18" s="1"/>
  <c r="M2499" i="18" a="1"/>
  <c r="M2499" i="18" s="1"/>
  <c r="M2545" i="18" a="1"/>
  <c r="M2545" i="18" s="1"/>
  <c r="M2585" i="18" a="1"/>
  <c r="M2585" i="18" s="1"/>
  <c r="M2598" i="18" a="1"/>
  <c r="M2598" i="18" s="1"/>
  <c r="M2603" i="18" a="1"/>
  <c r="M2603" i="18" s="1"/>
  <c r="M2655" i="18" a="1"/>
  <c r="M2655" i="18" s="1"/>
  <c r="M2657" i="18" a="1"/>
  <c r="M2657" i="18" s="1"/>
  <c r="M2676" i="18" a="1"/>
  <c r="M2676" i="18" s="1"/>
  <c r="M2728" i="18" a="1"/>
  <c r="M2728" i="18" s="1"/>
  <c r="M2742" i="18" a="1"/>
  <c r="M2742" i="18" s="1"/>
  <c r="M2763" i="18" a="1"/>
  <c r="M2763" i="18" s="1"/>
  <c r="M2781" i="18" a="1"/>
  <c r="M2781" i="18" s="1"/>
  <c r="M2850" i="18" a="1"/>
  <c r="M2850" i="18" s="1"/>
  <c r="M2567" i="18" a="1"/>
  <c r="M2567" i="18" s="1"/>
  <c r="M2592" i="18" a="1"/>
  <c r="M2592" i="18" s="1"/>
  <c r="M2608" i="18" a="1"/>
  <c r="M2608" i="18" s="1"/>
  <c r="M2802" i="18" a="1"/>
  <c r="M2802" i="18" s="1"/>
  <c r="M2886" i="18" a="1"/>
  <c r="M2886" i="18" s="1"/>
  <c r="M2902" i="18" a="1"/>
  <c r="M2902" i="18" s="1"/>
  <c r="M2510" i="18" a="1"/>
  <c r="M2510" i="18" s="1"/>
  <c r="M2541" i="18" a="1"/>
  <c r="M2541" i="18" s="1"/>
  <c r="M2543" i="18" a="1"/>
  <c r="M2543" i="18" s="1"/>
  <c r="M2552" i="18" a="1"/>
  <c r="M2552" i="18" s="1"/>
  <c r="M2590" i="18" a="1"/>
  <c r="M2590" i="18" s="1"/>
  <c r="M2610" i="18" a="1"/>
  <c r="M2610" i="18" s="1"/>
  <c r="M2648" i="18" a="1"/>
  <c r="M2648" i="18" s="1"/>
  <c r="M2650" i="18" a="1"/>
  <c r="M2650" i="18" s="1"/>
  <c r="M2700" i="18" a="1"/>
  <c r="M2700" i="18" s="1"/>
  <c r="M2799" i="18" a="1"/>
  <c r="M2799" i="18" s="1"/>
  <c r="M2424" i="18" a="1"/>
  <c r="M2424" i="18" s="1"/>
  <c r="M2533" i="18" a="1"/>
  <c r="M2533" i="18" s="1"/>
  <c r="M2535" i="18" a="1"/>
  <c r="M2535" i="18" s="1"/>
  <c r="M2537" i="18" a="1"/>
  <c r="M2537" i="18" s="1"/>
  <c r="M2539" i="18" a="1"/>
  <c r="M2539" i="18" s="1"/>
  <c r="M2601" i="18" a="1"/>
  <c r="M2601" i="18" s="1"/>
  <c r="M2679" i="18" a="1"/>
  <c r="M2679" i="18" s="1"/>
  <c r="M2705" i="18" a="1"/>
  <c r="M2705" i="18" s="1"/>
  <c r="M2544" i="18" a="1"/>
  <c r="M2544" i="18" s="1"/>
  <c r="M2571" i="18" a="1"/>
  <c r="M2571" i="18" s="1"/>
  <c r="M2662" i="18" a="1"/>
  <c r="M2662" i="18" s="1"/>
  <c r="M2723" i="18" a="1"/>
  <c r="M2723" i="18" s="1"/>
  <c r="M2506" i="18" a="1"/>
  <c r="M2506" i="18" s="1"/>
  <c r="M2550" i="18" a="1"/>
  <c r="M2550" i="18" s="1"/>
  <c r="M2587" i="18" a="1"/>
  <c r="M2587" i="18" s="1"/>
  <c r="M2600" i="18" a="1"/>
  <c r="M2600" i="18" s="1"/>
  <c r="M2604" i="18" a="1"/>
  <c r="M2604" i="18" s="1"/>
  <c r="M2762" i="18" a="1"/>
  <c r="M2762" i="18" s="1"/>
  <c r="M2797" i="18" a="1"/>
  <c r="M2797" i="18" s="1"/>
  <c r="M2665" i="18" a="1"/>
  <c r="M2665" i="18" s="1"/>
  <c r="M2691" i="18" a="1"/>
  <c r="M2691" i="18" s="1"/>
  <c r="M2713" i="18" a="1"/>
  <c r="M2713" i="18" s="1"/>
  <c r="M2774" i="18" a="1"/>
  <c r="M2774" i="18" s="1"/>
  <c r="M2948" i="18" a="1"/>
  <c r="M2948" i="18" s="1"/>
  <c r="M2415" i="18" a="1"/>
  <c r="M2415" i="18" s="1"/>
  <c r="M2578" i="18" a="1"/>
  <c r="M2578" i="18" s="1"/>
  <c r="M2593" i="18" a="1"/>
  <c r="M2593" i="18" s="1"/>
  <c r="M2630" i="18" a="1"/>
  <c r="M2630" i="18" s="1"/>
  <c r="M2661" i="18" a="1"/>
  <c r="M2661" i="18" s="1"/>
  <c r="M2672" i="18" a="1"/>
  <c r="M2672" i="18" s="1"/>
  <c r="M2785" i="18" a="1"/>
  <c r="M2785" i="18" s="1"/>
  <c r="M2493" i="18" a="1"/>
  <c r="M2493" i="18" s="1"/>
  <c r="M2521" i="18" a="1"/>
  <c r="M2521" i="18" s="1"/>
  <c r="M2531" i="18" a="1"/>
  <c r="M2531" i="18" s="1"/>
  <c r="M2547" i="18" a="1"/>
  <c r="M2547" i="18" s="1"/>
  <c r="M2611" i="18" a="1"/>
  <c r="M2611" i="18" s="1"/>
  <c r="M2638" i="18" a="1"/>
  <c r="M2638" i="18" s="1"/>
  <c r="M2640" i="18" a="1"/>
  <c r="M2640" i="18" s="1"/>
  <c r="M2702" i="18" a="1"/>
  <c r="M2702" i="18" s="1"/>
  <c r="M2711" i="18" a="1"/>
  <c r="M2711" i="18" s="1"/>
  <c r="M2720" i="18" a="1"/>
  <c r="M2720" i="18" s="1"/>
  <c r="M2741" i="18" a="1"/>
  <c r="M2741" i="18" s="1"/>
  <c r="M2745" i="18" a="1"/>
  <c r="M2745" i="18" s="1"/>
  <c r="M2819" i="18" a="1"/>
  <c r="M2819" i="18" s="1"/>
  <c r="M2450" i="18" a="1"/>
  <c r="M2450" i="18" s="1"/>
  <c r="M2549" i="18" a="1"/>
  <c r="M2549" i="18" s="1"/>
  <c r="M2556" i="18" a="1"/>
  <c r="M2556" i="18" s="1"/>
  <c r="M2572" i="18" a="1"/>
  <c r="M2572" i="18" s="1"/>
  <c r="M2621" i="18" a="1"/>
  <c r="M2621" i="18" s="1"/>
  <c r="M2694" i="18" a="1"/>
  <c r="M2694" i="18" s="1"/>
  <c r="M2810" i="18" a="1"/>
  <c r="M2810" i="18" s="1"/>
  <c r="M2812" i="18" a="1"/>
  <c r="M2812" i="18" s="1"/>
  <c r="M2847" i="18" a="1"/>
  <c r="M2847" i="18" s="1"/>
  <c r="M2683" i="18" a="1"/>
  <c r="M2683" i="18" s="1"/>
  <c r="M2736" i="18" a="1"/>
  <c r="M2736" i="18" s="1"/>
  <c r="M2820" i="18" a="1"/>
  <c r="M2820" i="18" s="1"/>
  <c r="M2833" i="18" a="1"/>
  <c r="M2833" i="18" s="1"/>
  <c r="M2838" i="18" a="1"/>
  <c r="M2838" i="18" s="1"/>
  <c r="M2627" i="18" a="1"/>
  <c r="M2627" i="18" s="1"/>
  <c r="M2642" i="18" a="1"/>
  <c r="M2642" i="18" s="1"/>
  <c r="M2649" i="18" a="1"/>
  <c r="M2649" i="18" s="1"/>
  <c r="M2680" i="18" a="1"/>
  <c r="M2680" i="18" s="1"/>
  <c r="M2865" i="18" a="1"/>
  <c r="M2865" i="18" s="1"/>
  <c r="M2768" i="18" a="1"/>
  <c r="M2768" i="18" s="1"/>
  <c r="M2829" i="18" a="1"/>
  <c r="M2829" i="18" s="1"/>
  <c r="M2834" i="18" a="1"/>
  <c r="M2834" i="18" s="1"/>
  <c r="M2872" i="18" a="1"/>
  <c r="M2872" i="18" s="1"/>
  <c r="M2894" i="18" a="1"/>
  <c r="M2894" i="18" s="1"/>
  <c r="M2915" i="18" a="1"/>
  <c r="M2915" i="18" s="1"/>
  <c r="M2975" i="18" a="1"/>
  <c r="M2975" i="18" s="1"/>
  <c r="M2579" i="18" a="1"/>
  <c r="M2579" i="18" s="1"/>
  <c r="M2699" i="18" a="1"/>
  <c r="M2699" i="18" s="1"/>
  <c r="M2895" i="18" a="1"/>
  <c r="M2895" i="18" s="1"/>
  <c r="M2639" i="18" a="1"/>
  <c r="M2639" i="18" s="1"/>
  <c r="M2675" i="18" a="1"/>
  <c r="M2675" i="18" s="1"/>
  <c r="M2684" i="18" a="1"/>
  <c r="M2684" i="18" s="1"/>
  <c r="M2776" i="18" a="1"/>
  <c r="M2776" i="18" s="1"/>
  <c r="M2805" i="18" a="1"/>
  <c r="M2805" i="18" s="1"/>
  <c r="M2849" i="18" a="1"/>
  <c r="M2849" i="18" s="1"/>
  <c r="M2910" i="18" a="1"/>
  <c r="M2910" i="18" s="1"/>
  <c r="M2563" i="18" a="1"/>
  <c r="M2563" i="18" s="1"/>
  <c r="M2726" i="18" a="1"/>
  <c r="M2726" i="18" s="1"/>
  <c r="M2761" i="18" a="1"/>
  <c r="M2761" i="18" s="1"/>
  <c r="M2765" i="18" a="1"/>
  <c r="M2765" i="18" s="1"/>
  <c r="M2778" i="18" a="1"/>
  <c r="M2778" i="18" s="1"/>
  <c r="M2784" i="18" a="1"/>
  <c r="M2784" i="18" s="1"/>
  <c r="M2788" i="18" a="1"/>
  <c r="M2788" i="18" s="1"/>
  <c r="M2795" i="18" a="1"/>
  <c r="M2795" i="18" s="1"/>
  <c r="M2964" i="18" a="1"/>
  <c r="M2964" i="18" s="1"/>
  <c r="M2857" i="18" a="1"/>
  <c r="M2857" i="18" s="1"/>
  <c r="M2931" i="18" a="1"/>
  <c r="M2931" i="18" s="1"/>
  <c r="M2987" i="18" a="1"/>
  <c r="M2987" i="18" s="1"/>
  <c r="M2995" i="18" a="1"/>
  <c r="M2995" i="18" s="1"/>
  <c r="M2896" i="18" a="1"/>
  <c r="M2896" i="18" s="1"/>
  <c r="M2920" i="18" a="1"/>
  <c r="M2920" i="18" s="1"/>
  <c r="M2973" i="18" a="1"/>
  <c r="M2973" i="18" s="1"/>
  <c r="M3005" i="18" a="1"/>
  <c r="M3005" i="18" s="1"/>
  <c r="M2729" i="18" a="1"/>
  <c r="M2729" i="18" s="1"/>
  <c r="M2943" i="18" a="1"/>
  <c r="M2943" i="18" s="1"/>
  <c r="M2965" i="18" a="1"/>
  <c r="M2965" i="18" s="1"/>
  <c r="M2981" i="18" a="1"/>
  <c r="M2981" i="18" s="1"/>
  <c r="M2991" i="18" a="1"/>
  <c r="M2991" i="18" s="1"/>
  <c r="M2925" i="18" a="1"/>
  <c r="M2925" i="18" s="1"/>
  <c r="M2952" i="18" a="1"/>
  <c r="M2952" i="18" s="1"/>
  <c r="M3000" i="18" a="1"/>
  <c r="M3000" i="18" s="1"/>
  <c r="M2880" i="18" a="1"/>
  <c r="M2880" i="18" s="1"/>
  <c r="M2966" i="18" a="1"/>
  <c r="M2966" i="18" s="1"/>
  <c r="M2841" i="18" a="1"/>
  <c r="M2841" i="18" s="1"/>
  <c r="M2978" i="18" a="1"/>
  <c r="M2978" i="18" s="1"/>
  <c r="M2980" i="18" a="1"/>
  <c r="M2980" i="18" s="1"/>
  <c r="M2863" i="18" a="1"/>
  <c r="M2863" i="18" s="1"/>
  <c r="M2875" i="18" a="1"/>
  <c r="M2875" i="18" s="1"/>
  <c r="M2904" i="18" a="1"/>
  <c r="M2904" i="18" s="1"/>
  <c r="M2906" i="18" a="1"/>
  <c r="M2906" i="18" s="1"/>
  <c r="M2923" i="18" a="1"/>
  <c r="M2923" i="18" s="1"/>
  <c r="M2950" i="18" a="1"/>
  <c r="M2950" i="18" s="1"/>
  <c r="M2806" i="18" a="1"/>
  <c r="M2806" i="18" s="1"/>
  <c r="M2970" i="18" a="1"/>
  <c r="M2970" i="18" s="1"/>
  <c r="M2828" i="18" a="1"/>
  <c r="M2828" i="18" s="1"/>
  <c r="M2926" i="18" a="1"/>
  <c r="M2926" i="18" s="1"/>
  <c r="M2951" i="18" a="1"/>
  <c r="M2951" i="18" s="1"/>
  <c r="M2972" i="18" a="1"/>
  <c r="M2972" i="18" s="1"/>
  <c r="M2988" i="18" a="1"/>
  <c r="M2988" i="18" s="1"/>
  <c r="M2767" i="18" a="1"/>
  <c r="M2767" i="18" s="1"/>
  <c r="M2874" i="18" a="1"/>
  <c r="M2874" i="18" s="1"/>
  <c r="M2924" i="18" a="1"/>
  <c r="M2924" i="18" s="1"/>
  <c r="M2803" i="18" a="1"/>
  <c r="M2803" i="18" s="1"/>
  <c r="M2862" i="18" a="1"/>
  <c r="M2862" i="18" s="1"/>
  <c r="M2887" i="18" a="1"/>
  <c r="M2887" i="18" s="1"/>
  <c r="M2893" i="18" a="1"/>
  <c r="M2893" i="18" s="1"/>
  <c r="M2903" i="18" a="1"/>
  <c r="M2903" i="18" s="1"/>
  <c r="M2914" i="18" a="1"/>
  <c r="M2914" i="18" s="1"/>
  <c r="M2945" i="18" a="1"/>
  <c r="M2945" i="18" s="1"/>
  <c r="M2818" i="18" a="1"/>
  <c r="M2818" i="18" s="1"/>
  <c r="M2825" i="18" a="1"/>
  <c r="M2825" i="18" s="1"/>
  <c r="M2830" i="18" a="1"/>
  <c r="M2830" i="18" s="1"/>
  <c r="M2856" i="18" a="1"/>
  <c r="M2856" i="18" s="1"/>
  <c r="M2885" i="18" a="1"/>
  <c r="M2885" i="18" s="1"/>
  <c r="M2922" i="18" a="1"/>
  <c r="M2922" i="18" s="1"/>
  <c r="M2963" i="18" a="1"/>
  <c r="M2963" i="18" s="1"/>
  <c r="M2994" i="18" a="1"/>
  <c r="M2994" i="18" s="1"/>
  <c r="M2898" i="18" a="1"/>
  <c r="M2898" i="18" s="1"/>
  <c r="M2942" i="18" a="1"/>
  <c r="M2942" i="18" s="1"/>
  <c r="M2889" i="18" a="1"/>
  <c r="M2889" i="18" s="1"/>
  <c r="M2891" i="18" a="1"/>
  <c r="M2891" i="18" s="1"/>
  <c r="M2944" i="18" a="1"/>
  <c r="M2944" i="18" s="1"/>
  <c r="M2977" i="18" a="1"/>
  <c r="M2977" i="18" s="1"/>
  <c r="M2985" i="18" a="1"/>
  <c r="M2985" i="18" s="1"/>
  <c r="M2982" i="18" a="1"/>
  <c r="M2982" i="18" s="1"/>
  <c r="M2884" i="18" a="1"/>
  <c r="M2884" i="18" s="1"/>
  <c r="M2933" i="18" a="1"/>
  <c r="M2933" i="18" s="1"/>
  <c r="M2989" i="18" a="1"/>
  <c r="M2989" i="18" s="1"/>
  <c r="M2919" i="18" a="1"/>
  <c r="M2919" i="18" s="1"/>
  <c r="M3003" i="18" a="1"/>
  <c r="M3003" i="18" s="1"/>
  <c r="M2954" i="18" a="1"/>
  <c r="M2954" i="18" s="1"/>
  <c r="M2905" i="18" a="1"/>
  <c r="M2905" i="18" s="1"/>
  <c r="B1" i="18" l="1" a="1"/>
  <c r="B1" i="18" s="1"/>
  <c r="L3" i="18"/>
  <c r="B3008" i="15"/>
  <c r="B3007" i="15"/>
  <c r="B3006" i="15"/>
  <c r="B3005" i="15"/>
  <c r="B3004" i="15"/>
  <c r="B3003" i="15"/>
  <c r="B3002" i="15"/>
  <c r="B3001" i="15"/>
  <c r="B3000" i="15"/>
  <c r="B2999" i="15"/>
  <c r="B2998" i="15"/>
  <c r="B2997" i="15"/>
  <c r="B2996" i="15"/>
  <c r="B2995" i="15"/>
  <c r="B2994" i="15"/>
  <c r="B2993" i="15"/>
  <c r="B2992" i="15"/>
  <c r="B2991" i="15"/>
  <c r="B2990" i="15"/>
  <c r="B2989" i="15"/>
  <c r="B2988" i="15"/>
  <c r="B2987" i="15"/>
  <c r="B2986" i="15"/>
  <c r="B2985" i="15"/>
  <c r="B2984" i="15"/>
  <c r="B2983" i="15"/>
  <c r="B2982" i="15"/>
  <c r="B2981" i="15"/>
  <c r="B2980" i="15"/>
  <c r="B2979" i="15"/>
  <c r="B2978" i="15"/>
  <c r="B2977" i="15"/>
  <c r="B2976" i="15"/>
  <c r="B2975" i="15"/>
  <c r="B2974" i="15"/>
  <c r="B2973" i="15"/>
  <c r="B2972" i="15"/>
  <c r="B2971" i="15"/>
  <c r="B2970" i="15"/>
  <c r="B2969" i="15"/>
  <c r="B2968" i="15"/>
  <c r="B2967" i="15"/>
  <c r="B2966" i="15"/>
  <c r="B2965" i="15"/>
  <c r="B2964" i="15"/>
  <c r="B2963" i="15"/>
  <c r="B2962" i="15"/>
  <c r="B2961" i="15"/>
  <c r="B2960" i="15"/>
  <c r="B2959" i="15"/>
  <c r="B2958" i="15"/>
  <c r="B2957" i="15"/>
  <c r="B2956" i="15"/>
  <c r="B2955" i="15"/>
  <c r="B2954" i="15"/>
  <c r="B2953" i="15"/>
  <c r="B2952" i="15"/>
  <c r="B2951" i="15"/>
  <c r="B2950" i="15"/>
  <c r="B2949" i="15"/>
  <c r="B2948" i="15"/>
  <c r="B2947" i="15"/>
  <c r="B2946" i="15"/>
  <c r="B2945" i="15"/>
  <c r="B2944" i="15"/>
  <c r="B2943" i="15"/>
  <c r="B2942" i="15"/>
  <c r="B2941" i="15"/>
  <c r="B2940" i="15"/>
  <c r="B2939" i="15"/>
  <c r="B2938" i="15"/>
  <c r="B2937" i="15"/>
  <c r="B2936" i="15"/>
  <c r="B2935" i="15"/>
  <c r="B2934" i="15"/>
  <c r="B2933" i="15"/>
  <c r="B2932" i="15"/>
  <c r="B2931" i="15"/>
  <c r="B2930" i="15"/>
  <c r="B2929" i="15"/>
  <c r="B2928" i="15"/>
  <c r="B2927" i="15"/>
  <c r="B2926" i="15"/>
  <c r="B2925" i="15"/>
  <c r="B2924" i="15"/>
  <c r="B2923" i="15"/>
  <c r="B2922" i="15"/>
  <c r="B2921" i="15"/>
  <c r="B2920" i="15"/>
  <c r="B2919" i="15"/>
  <c r="B2918" i="15"/>
  <c r="B2917" i="15"/>
  <c r="B2916" i="15"/>
  <c r="B2915" i="15"/>
  <c r="B2914" i="15"/>
  <c r="B2913" i="15"/>
  <c r="B2912" i="15"/>
  <c r="B2911" i="15"/>
  <c r="B2910" i="15"/>
  <c r="B2909" i="15"/>
  <c r="B2908" i="15"/>
  <c r="B2907" i="15"/>
  <c r="B2906" i="15"/>
  <c r="B2905" i="15"/>
  <c r="B2904" i="15"/>
  <c r="B2903" i="15"/>
  <c r="B2902" i="15"/>
  <c r="B2901" i="15"/>
  <c r="B2900" i="15"/>
  <c r="B2899" i="15"/>
  <c r="B2898" i="15"/>
  <c r="B2897" i="15"/>
  <c r="B2896" i="15"/>
  <c r="B2895" i="15"/>
  <c r="B2894" i="15"/>
  <c r="B2893" i="15"/>
  <c r="B2892" i="15"/>
  <c r="B2891" i="15"/>
  <c r="B2890" i="15"/>
  <c r="B2889" i="15"/>
  <c r="B2888" i="15"/>
  <c r="B2887" i="15"/>
  <c r="B2886" i="15"/>
  <c r="B2885" i="15"/>
  <c r="B2884" i="15"/>
  <c r="B2883" i="15"/>
  <c r="B2882" i="15"/>
  <c r="B2881" i="15"/>
  <c r="B2880" i="15"/>
  <c r="B2879" i="15"/>
  <c r="B2878" i="15"/>
  <c r="B2877" i="15"/>
  <c r="B2876" i="15"/>
  <c r="B2875" i="15"/>
  <c r="B2874" i="15"/>
  <c r="B2873" i="15"/>
  <c r="B2872" i="15"/>
  <c r="B2871" i="15"/>
  <c r="B2870" i="15"/>
  <c r="B2869" i="15"/>
  <c r="B2868" i="15"/>
  <c r="B2867" i="15"/>
  <c r="B2866" i="15"/>
  <c r="B2865" i="15"/>
  <c r="B2864" i="15"/>
  <c r="B2863" i="15"/>
  <c r="B2862" i="15"/>
  <c r="B2861" i="15"/>
  <c r="B2860" i="15"/>
  <c r="B2859" i="15"/>
  <c r="B2858" i="15"/>
  <c r="B2857" i="15"/>
  <c r="B2856" i="15"/>
  <c r="B2855" i="15"/>
  <c r="B2854" i="15"/>
  <c r="B2853" i="15"/>
  <c r="B2852" i="15"/>
  <c r="B2851" i="15"/>
  <c r="B2850" i="15"/>
  <c r="B2849" i="15"/>
  <c r="B2848" i="15"/>
  <c r="B2847" i="15"/>
  <c r="B2846" i="15"/>
  <c r="B2845" i="15"/>
  <c r="B2844" i="15"/>
  <c r="B2843" i="15"/>
  <c r="B2842" i="15"/>
  <c r="B2841" i="15"/>
  <c r="B2840" i="15"/>
  <c r="B2839" i="15"/>
  <c r="B2838" i="15"/>
  <c r="B2837" i="15"/>
  <c r="B2836" i="15"/>
  <c r="B2835" i="15"/>
  <c r="B2834" i="15"/>
  <c r="B2833" i="15"/>
  <c r="B2832" i="15"/>
  <c r="B2831" i="15"/>
  <c r="B2830" i="15"/>
  <c r="B2829" i="15"/>
  <c r="B2828" i="15"/>
  <c r="B2827" i="15"/>
  <c r="B2826" i="15"/>
  <c r="B2825" i="15"/>
  <c r="B2824" i="15"/>
  <c r="B2823" i="15"/>
  <c r="B2822" i="15"/>
  <c r="B2821" i="15"/>
  <c r="B2820" i="15"/>
  <c r="B2819" i="15"/>
  <c r="B2818" i="15"/>
  <c r="B2817" i="15"/>
  <c r="B2816" i="15"/>
  <c r="B2815" i="15"/>
  <c r="B2814" i="15"/>
  <c r="B2813" i="15"/>
  <c r="B2812" i="15"/>
  <c r="B2811" i="15"/>
  <c r="B2810" i="15"/>
  <c r="B2809" i="15"/>
  <c r="B2808" i="15"/>
  <c r="B2807" i="15"/>
  <c r="B2806" i="15"/>
  <c r="B2805" i="15"/>
  <c r="B2804" i="15"/>
  <c r="B2803" i="15"/>
  <c r="B2802" i="15"/>
  <c r="B2801" i="15"/>
  <c r="B2800" i="15"/>
  <c r="B2799" i="15"/>
  <c r="B2798" i="15"/>
  <c r="B2797" i="15"/>
  <c r="B2796" i="15"/>
  <c r="B2795" i="15"/>
  <c r="B2794" i="15"/>
  <c r="B2793" i="15"/>
  <c r="B2792" i="15"/>
  <c r="B2791" i="15"/>
  <c r="B2790" i="15"/>
  <c r="B2789" i="15"/>
  <c r="B2788" i="15"/>
  <c r="B2787" i="15"/>
  <c r="B2786" i="15"/>
  <c r="B2785" i="15"/>
  <c r="B2784" i="15"/>
  <c r="B2783" i="15"/>
  <c r="B2782" i="15"/>
  <c r="B2781" i="15"/>
  <c r="B2780" i="15"/>
  <c r="B2779" i="15"/>
  <c r="B2778" i="15"/>
  <c r="B2777" i="15"/>
  <c r="B2776" i="15"/>
  <c r="B2775" i="15"/>
  <c r="B2774" i="15"/>
  <c r="B2773" i="15"/>
  <c r="B2772" i="15"/>
  <c r="B2771" i="15"/>
  <c r="B2770" i="15"/>
  <c r="B2769" i="15"/>
  <c r="B2768" i="15"/>
  <c r="B2767" i="15"/>
  <c r="B2766" i="15"/>
  <c r="B2765" i="15"/>
  <c r="B2764" i="15"/>
  <c r="B2763" i="15"/>
  <c r="B2762" i="15"/>
  <c r="B2761" i="15"/>
  <c r="B2760" i="15"/>
  <c r="B2759" i="15"/>
  <c r="B2758" i="15"/>
  <c r="B2757" i="15"/>
  <c r="B2756" i="15"/>
  <c r="B2755" i="15"/>
  <c r="B2754" i="15"/>
  <c r="B2753" i="15"/>
  <c r="B2752" i="15"/>
  <c r="B2751" i="15"/>
  <c r="B2750" i="15"/>
  <c r="B2749" i="15"/>
  <c r="B2748" i="15"/>
  <c r="B2747" i="15"/>
  <c r="B2746" i="15"/>
  <c r="B2745" i="15"/>
  <c r="B2744" i="15"/>
  <c r="B2743" i="15"/>
  <c r="B2742" i="15"/>
  <c r="B2741" i="15"/>
  <c r="B2740" i="15"/>
  <c r="B2739" i="15"/>
  <c r="B2738" i="15"/>
  <c r="B2737" i="15"/>
  <c r="B2736" i="15"/>
  <c r="B2735" i="15"/>
  <c r="B2734" i="15"/>
  <c r="B2733" i="15"/>
  <c r="B2732" i="15"/>
  <c r="B2731" i="15"/>
  <c r="B2730" i="15"/>
  <c r="B2729" i="15"/>
  <c r="B2728" i="15"/>
  <c r="B2727" i="15"/>
  <c r="B2726" i="15"/>
  <c r="B2725" i="15"/>
  <c r="B2724" i="15"/>
  <c r="B2723" i="15"/>
  <c r="B2722" i="15"/>
  <c r="B2721" i="15"/>
  <c r="B2720" i="15"/>
  <c r="B2719" i="15"/>
  <c r="B2718" i="15"/>
  <c r="B2717" i="15"/>
  <c r="B2716" i="15"/>
  <c r="B2715" i="15"/>
  <c r="B2714" i="15"/>
  <c r="B2713" i="15"/>
  <c r="B2712" i="15"/>
  <c r="B2711" i="15"/>
  <c r="B2710" i="15"/>
  <c r="B2709" i="15"/>
  <c r="B2708" i="15"/>
  <c r="B2707" i="15"/>
  <c r="B2706" i="15"/>
  <c r="B2705" i="15"/>
  <c r="B2704" i="15"/>
  <c r="B2703" i="15"/>
  <c r="B2702" i="15"/>
  <c r="B2701" i="15"/>
  <c r="B2700" i="15"/>
  <c r="B2699" i="15"/>
  <c r="B2698" i="15"/>
  <c r="B2697" i="15"/>
  <c r="B2696" i="15"/>
  <c r="B2695" i="15"/>
  <c r="B2694" i="15"/>
  <c r="B2693" i="15"/>
  <c r="B2692" i="15"/>
  <c r="B2691" i="15"/>
  <c r="B2690" i="15"/>
  <c r="B2689" i="15"/>
  <c r="B2688" i="15"/>
  <c r="B2687" i="15"/>
  <c r="B2686" i="15"/>
  <c r="B2685" i="15"/>
  <c r="B2684" i="15"/>
  <c r="B2683" i="15"/>
  <c r="B2682" i="15"/>
  <c r="B2681" i="15"/>
  <c r="B2680" i="15"/>
  <c r="B2679" i="15"/>
  <c r="B2678" i="15"/>
  <c r="B2677" i="15"/>
  <c r="B2676" i="15"/>
  <c r="B2675" i="15"/>
  <c r="B2674" i="15"/>
  <c r="B2673" i="15"/>
  <c r="B2672" i="15"/>
  <c r="B2671" i="15"/>
  <c r="B2670" i="15"/>
  <c r="B2669" i="15"/>
  <c r="B2668" i="15"/>
  <c r="B2667" i="15"/>
  <c r="B2666" i="15"/>
  <c r="B2665" i="15"/>
  <c r="B2664" i="15"/>
  <c r="B2663" i="15"/>
  <c r="B2662" i="15"/>
  <c r="B2661" i="15"/>
  <c r="B2660" i="15"/>
  <c r="B2659" i="15"/>
  <c r="B2658" i="15"/>
  <c r="B2657" i="15"/>
  <c r="B2656" i="15"/>
  <c r="B2655" i="15"/>
  <c r="B2654" i="15"/>
  <c r="B2653" i="15"/>
  <c r="B2652" i="15"/>
  <c r="B2651" i="15"/>
  <c r="B2650" i="15"/>
  <c r="B2649" i="15"/>
  <c r="B2648" i="15"/>
  <c r="B2647" i="15"/>
  <c r="B2646" i="15"/>
  <c r="B2645" i="15"/>
  <c r="B2644" i="15"/>
  <c r="B2643" i="15"/>
  <c r="B2642" i="15"/>
  <c r="B2641" i="15"/>
  <c r="B2640" i="15"/>
  <c r="B2639" i="15"/>
  <c r="B2638" i="15"/>
  <c r="B2637" i="15"/>
  <c r="B2636" i="15"/>
  <c r="B2635" i="15"/>
  <c r="B2634" i="15"/>
  <c r="B2633" i="15"/>
  <c r="B2632" i="15"/>
  <c r="B2631" i="15"/>
  <c r="B2630" i="15"/>
  <c r="B2629" i="15"/>
  <c r="B2628" i="15"/>
  <c r="B2627" i="15"/>
  <c r="B2626" i="15"/>
  <c r="B2625" i="15"/>
  <c r="B2624" i="15"/>
  <c r="B2623" i="15"/>
  <c r="B2622" i="15"/>
  <c r="B2621" i="15"/>
  <c r="B2620" i="15"/>
  <c r="B2619" i="15"/>
  <c r="B2618" i="15"/>
  <c r="B2617" i="15"/>
  <c r="B2616" i="15"/>
  <c r="B2615" i="15"/>
  <c r="B2614" i="15"/>
  <c r="B2613" i="15"/>
  <c r="B2612" i="15"/>
  <c r="B2611" i="15"/>
  <c r="B2610" i="15"/>
  <c r="B2609" i="15"/>
  <c r="B2608" i="15"/>
  <c r="B2607" i="15"/>
  <c r="B2606" i="15"/>
  <c r="B2605" i="15"/>
  <c r="B2604" i="15"/>
  <c r="B2603" i="15"/>
  <c r="B2602" i="15"/>
  <c r="B2601" i="15"/>
  <c r="B2600" i="15"/>
  <c r="B2599" i="15"/>
  <c r="B2598" i="15"/>
  <c r="B2597" i="15"/>
  <c r="B2596" i="15"/>
  <c r="B2595" i="15"/>
  <c r="B2594" i="15"/>
  <c r="B2593" i="15"/>
  <c r="B2592" i="15"/>
  <c r="B2591" i="15"/>
  <c r="B2590" i="15"/>
  <c r="B2589" i="15"/>
  <c r="B2588" i="15"/>
  <c r="B2587" i="15"/>
  <c r="B2586" i="15"/>
  <c r="B2585" i="15"/>
  <c r="B2584" i="15"/>
  <c r="B2583" i="15"/>
  <c r="B2582" i="15"/>
  <c r="B2581" i="15"/>
  <c r="B2580" i="15"/>
  <c r="B2579" i="15"/>
  <c r="B2578" i="15"/>
  <c r="B2577" i="15"/>
  <c r="B2576" i="15"/>
  <c r="B2575" i="15"/>
  <c r="B2574" i="15"/>
  <c r="B2573" i="15"/>
  <c r="B2572" i="15"/>
  <c r="B2571" i="15"/>
  <c r="B2570" i="15"/>
  <c r="B2569" i="15"/>
  <c r="B2568" i="15"/>
  <c r="B2567" i="15"/>
  <c r="B2566" i="15"/>
  <c r="B2565" i="15"/>
  <c r="B2564" i="15"/>
  <c r="B2563" i="15"/>
  <c r="B2562" i="15"/>
  <c r="B2561" i="15"/>
  <c r="B2560" i="15"/>
  <c r="B2559" i="15"/>
  <c r="B2558" i="15"/>
  <c r="B2557" i="15"/>
  <c r="B2556" i="15"/>
  <c r="B2555" i="15"/>
  <c r="B2554" i="15"/>
  <c r="B2553" i="15"/>
  <c r="B2552" i="15"/>
  <c r="B2551" i="15"/>
  <c r="B2550" i="15"/>
  <c r="B2549" i="15"/>
  <c r="B2548" i="15"/>
  <c r="B2547" i="15"/>
  <c r="B2546" i="15"/>
  <c r="B2545" i="15"/>
  <c r="B2544" i="15"/>
  <c r="B2543" i="15"/>
  <c r="B2542" i="15"/>
  <c r="B2541" i="15"/>
  <c r="B2540" i="15"/>
  <c r="B2539" i="15"/>
  <c r="B2538" i="15"/>
  <c r="B2537" i="15"/>
  <c r="B2536" i="15"/>
  <c r="B2535" i="15"/>
  <c r="B2534" i="15"/>
  <c r="B2533" i="15"/>
  <c r="B2532" i="15"/>
  <c r="B2531" i="15"/>
  <c r="B2530" i="15"/>
  <c r="B2529" i="15"/>
  <c r="B2528" i="15"/>
  <c r="B2527" i="15"/>
  <c r="B2526" i="15"/>
  <c r="B2525" i="15"/>
  <c r="B2524" i="15"/>
  <c r="B2523" i="15"/>
  <c r="B2522" i="15"/>
  <c r="B2521" i="15"/>
  <c r="B2520" i="15"/>
  <c r="B2519" i="15"/>
  <c r="B2518" i="15"/>
  <c r="B2517" i="15"/>
  <c r="B2516" i="15"/>
  <c r="B2515" i="15"/>
  <c r="B2514" i="15"/>
  <c r="B2513" i="15"/>
  <c r="B2512" i="15"/>
  <c r="B2511" i="15"/>
  <c r="B2510" i="15"/>
  <c r="B2509" i="15"/>
  <c r="B2508" i="15"/>
  <c r="B2507" i="15"/>
  <c r="B2506" i="15"/>
  <c r="B2505" i="15"/>
  <c r="B2504" i="15"/>
  <c r="B2503" i="15"/>
  <c r="B2502" i="15"/>
  <c r="B2501" i="15"/>
  <c r="B2500" i="15"/>
  <c r="B2499" i="15"/>
  <c r="B2498" i="15"/>
  <c r="B2497" i="15"/>
  <c r="B2496" i="15"/>
  <c r="B2495" i="15"/>
  <c r="B2494" i="15"/>
  <c r="B2493" i="15"/>
  <c r="B2492" i="15"/>
  <c r="B2491" i="15"/>
  <c r="B2490" i="15"/>
  <c r="B2489" i="15"/>
  <c r="B2488" i="15"/>
  <c r="B2487" i="15"/>
  <c r="B2486" i="15"/>
  <c r="B2485" i="15"/>
  <c r="B2484" i="15"/>
  <c r="B2483" i="15"/>
  <c r="B2482" i="15"/>
  <c r="B2481" i="15"/>
  <c r="B2480" i="15"/>
  <c r="B2479" i="15"/>
  <c r="B2478" i="15"/>
  <c r="B2477" i="15"/>
  <c r="B2476" i="15"/>
  <c r="B2475" i="15"/>
  <c r="B2474" i="15"/>
  <c r="B2473" i="15"/>
  <c r="B2472" i="15"/>
  <c r="B2471" i="15"/>
  <c r="B2470" i="15"/>
  <c r="B2469" i="15"/>
  <c r="B2468" i="15"/>
  <c r="B2467" i="15"/>
  <c r="B2466" i="15"/>
  <c r="B2465" i="15"/>
  <c r="B2464" i="15"/>
  <c r="B2463" i="15"/>
  <c r="B2462" i="15"/>
  <c r="B2461" i="15"/>
  <c r="B2460" i="15"/>
  <c r="B2459" i="15"/>
  <c r="B2458" i="15"/>
  <c r="B2457" i="15"/>
  <c r="B2456" i="15"/>
  <c r="B2455" i="15"/>
  <c r="B2454" i="15"/>
  <c r="B2453" i="15"/>
  <c r="B2452" i="15"/>
  <c r="B2451" i="15"/>
  <c r="B2450" i="15"/>
  <c r="B2449" i="15"/>
  <c r="B2448" i="15"/>
  <c r="B2447" i="15"/>
  <c r="B2446" i="15"/>
  <c r="B2445" i="15"/>
  <c r="B2444" i="15"/>
  <c r="B2443" i="15"/>
  <c r="B2442" i="15"/>
  <c r="B2441" i="15"/>
  <c r="B2440" i="15"/>
  <c r="B2439" i="15"/>
  <c r="B2438" i="15"/>
  <c r="B2437" i="15"/>
  <c r="B2436" i="15"/>
  <c r="B2435" i="15"/>
  <c r="B2434" i="15"/>
  <c r="B2433" i="15"/>
  <c r="B2432" i="15"/>
  <c r="B2431" i="15"/>
  <c r="B2430" i="15"/>
  <c r="B2429" i="15"/>
  <c r="B2428" i="15"/>
  <c r="B2427" i="15"/>
  <c r="B2426" i="15"/>
  <c r="B2425" i="15"/>
  <c r="B2424" i="15"/>
  <c r="B2423" i="15"/>
  <c r="B2422" i="15"/>
  <c r="B2421" i="15"/>
  <c r="B2420" i="15"/>
  <c r="B2419" i="15"/>
  <c r="B2418" i="15"/>
  <c r="B2417" i="15"/>
  <c r="B2416" i="15"/>
  <c r="B2415" i="15"/>
  <c r="B2414" i="15"/>
  <c r="B2413" i="15"/>
  <c r="B2412" i="15"/>
  <c r="B2411" i="15"/>
  <c r="B2410" i="15"/>
  <c r="B2409" i="15"/>
  <c r="B2408" i="15"/>
  <c r="B2407" i="15"/>
  <c r="B2406" i="15"/>
  <c r="B2405" i="15"/>
  <c r="B2404" i="15"/>
  <c r="B2403" i="15"/>
  <c r="B2402" i="15"/>
  <c r="B2401" i="15"/>
  <c r="B2400" i="15"/>
  <c r="B2399" i="15"/>
  <c r="B2398" i="15"/>
  <c r="B2397" i="15"/>
  <c r="B2396" i="15"/>
  <c r="B2395" i="15"/>
  <c r="B2394" i="15"/>
  <c r="B2393" i="15"/>
  <c r="B2392" i="15"/>
  <c r="B2391" i="15"/>
  <c r="B2390" i="15"/>
  <c r="B2389" i="15"/>
  <c r="B2388" i="15"/>
  <c r="B2387" i="15"/>
  <c r="B2386" i="15"/>
  <c r="B2385" i="15"/>
  <c r="B2384" i="15"/>
  <c r="B2383" i="15"/>
  <c r="B2382" i="15"/>
  <c r="B2381" i="15"/>
  <c r="B2380" i="15"/>
  <c r="B2379" i="15"/>
  <c r="B2378" i="15"/>
  <c r="B2377" i="15"/>
  <c r="B2376" i="15"/>
  <c r="B2375" i="15"/>
  <c r="B2374" i="15"/>
  <c r="B2373" i="15"/>
  <c r="B2372" i="15"/>
  <c r="B2371" i="15"/>
  <c r="B2370" i="15"/>
  <c r="B2369" i="15"/>
  <c r="B2368" i="15"/>
  <c r="B2367" i="15"/>
  <c r="B2366" i="15"/>
  <c r="B2365" i="15"/>
  <c r="B2364" i="15"/>
  <c r="B2363" i="15"/>
  <c r="B2362" i="15"/>
  <c r="B2361" i="15"/>
  <c r="B2360" i="15"/>
  <c r="B2359" i="15"/>
  <c r="B2358" i="15"/>
  <c r="B2357" i="15"/>
  <c r="B2356" i="15"/>
  <c r="B2355" i="15"/>
  <c r="B2354" i="15"/>
  <c r="B2353" i="15"/>
  <c r="B2352" i="15"/>
  <c r="B2351" i="15"/>
  <c r="B2350" i="15"/>
  <c r="B2349" i="15"/>
  <c r="B2348" i="15"/>
  <c r="B2347" i="15"/>
  <c r="B2346" i="15"/>
  <c r="B2345" i="15"/>
  <c r="B2344" i="15"/>
  <c r="B2343" i="15"/>
  <c r="B2342" i="15"/>
  <c r="B2341" i="15"/>
  <c r="B2340" i="15"/>
  <c r="B2339" i="15"/>
  <c r="B2338" i="15"/>
  <c r="B2337" i="15"/>
  <c r="B2336" i="15"/>
  <c r="B2335" i="15"/>
  <c r="B2334" i="15"/>
  <c r="B2333" i="15"/>
  <c r="B2332" i="15"/>
  <c r="B2331" i="15"/>
  <c r="B2330" i="15"/>
  <c r="B2329" i="15"/>
  <c r="B2328" i="15"/>
  <c r="B2327" i="15"/>
  <c r="B2326" i="15"/>
  <c r="B2325" i="15"/>
  <c r="B2324" i="15"/>
  <c r="B2323" i="15"/>
  <c r="B2322" i="15"/>
  <c r="B2321" i="15"/>
  <c r="B2320" i="15"/>
  <c r="B2319" i="15"/>
  <c r="B2318" i="15"/>
  <c r="B2317" i="15"/>
  <c r="B2316" i="15"/>
  <c r="B2315" i="15"/>
  <c r="B2314" i="15"/>
  <c r="B2313" i="15"/>
  <c r="B2312" i="15"/>
  <c r="B2311" i="15"/>
  <c r="B2310" i="15"/>
  <c r="B2309" i="15"/>
  <c r="B2308" i="15"/>
  <c r="B2307" i="15"/>
  <c r="B2306" i="15"/>
  <c r="B2305" i="15"/>
  <c r="B2304" i="15"/>
  <c r="B2303" i="15"/>
  <c r="B2302" i="15"/>
  <c r="B2301" i="15"/>
  <c r="B2300" i="15"/>
  <c r="B2299" i="15"/>
  <c r="B2298" i="15"/>
  <c r="B2297" i="15"/>
  <c r="B2296" i="15"/>
  <c r="B2295" i="15"/>
  <c r="B2294" i="15"/>
  <c r="B2293" i="15"/>
  <c r="B2292" i="15"/>
  <c r="B2291" i="15"/>
  <c r="B2290" i="15"/>
  <c r="B2289" i="15"/>
  <c r="B2288" i="15"/>
  <c r="B2287" i="15"/>
  <c r="B2286" i="15"/>
  <c r="B2285" i="15"/>
  <c r="B2284" i="15"/>
  <c r="B2283" i="15"/>
  <c r="B2282" i="15"/>
  <c r="B2281" i="15"/>
  <c r="B2280" i="15"/>
  <c r="B2279" i="15"/>
  <c r="B2278" i="15"/>
  <c r="B2277" i="15"/>
  <c r="B2276" i="15"/>
  <c r="B2275" i="15"/>
  <c r="B2274" i="15"/>
  <c r="B2273" i="15"/>
  <c r="B2272" i="15"/>
  <c r="B2271" i="15"/>
  <c r="B2270" i="15"/>
  <c r="B2269" i="15"/>
  <c r="B2268" i="15"/>
  <c r="B2267" i="15"/>
  <c r="B2266" i="15"/>
  <c r="B2265" i="15"/>
  <c r="B2264" i="15"/>
  <c r="B2263" i="15"/>
  <c r="B2262" i="15"/>
  <c r="B2261" i="15"/>
  <c r="B2260" i="15"/>
  <c r="B2259" i="15"/>
  <c r="B2258" i="15"/>
  <c r="B2257" i="15"/>
  <c r="B2256" i="15"/>
  <c r="B2255" i="15"/>
  <c r="B2254" i="15"/>
  <c r="B2253" i="15"/>
  <c r="B2252" i="15"/>
  <c r="B2251" i="15"/>
  <c r="B2250" i="15"/>
  <c r="B2249" i="15"/>
  <c r="B2248" i="15"/>
  <c r="B2247" i="15"/>
  <c r="B2246" i="15"/>
  <c r="B2245" i="15"/>
  <c r="B2244" i="15"/>
  <c r="B2243" i="15"/>
  <c r="B2242" i="15"/>
  <c r="B2241" i="15"/>
  <c r="B2240" i="15"/>
  <c r="B2239" i="15"/>
  <c r="B2238" i="15"/>
  <c r="B2237" i="15"/>
  <c r="B2236" i="15"/>
  <c r="B2235" i="15"/>
  <c r="B2234" i="15"/>
  <c r="B2233" i="15"/>
  <c r="B2232" i="15"/>
  <c r="B2231" i="15"/>
  <c r="B2230" i="15"/>
  <c r="B2229" i="15"/>
  <c r="B2228" i="15"/>
  <c r="B2227" i="15"/>
  <c r="B2226" i="15"/>
  <c r="B2225" i="15"/>
  <c r="B2224" i="15"/>
  <c r="B2223" i="15"/>
  <c r="B2222" i="15"/>
  <c r="B2221" i="15"/>
  <c r="B2220" i="15"/>
  <c r="B2219" i="15"/>
  <c r="B2218" i="15"/>
  <c r="B2217" i="15"/>
  <c r="B2216" i="15"/>
  <c r="B2215" i="15"/>
  <c r="B2214" i="15"/>
  <c r="B2213" i="15"/>
  <c r="B2212" i="15"/>
  <c r="B2211" i="15"/>
  <c r="B2210" i="15"/>
  <c r="B2209" i="15"/>
  <c r="B2208" i="15"/>
  <c r="B2207" i="15"/>
  <c r="B2206" i="15"/>
  <c r="B2205" i="15"/>
  <c r="B2204" i="15"/>
  <c r="B2203" i="15"/>
  <c r="B2202" i="15"/>
  <c r="B2201" i="15"/>
  <c r="B2200" i="15"/>
  <c r="B2199" i="15"/>
  <c r="B2198" i="15"/>
  <c r="B2197" i="15"/>
  <c r="B2196" i="15"/>
  <c r="B2195" i="15"/>
  <c r="B2194" i="15"/>
  <c r="B2193" i="15"/>
  <c r="B2192" i="15"/>
  <c r="B2191" i="15"/>
  <c r="B2190" i="15"/>
  <c r="B2189" i="15"/>
  <c r="B2188" i="15"/>
  <c r="B2187" i="15"/>
  <c r="B2186" i="15"/>
  <c r="B2185" i="15"/>
  <c r="B2184" i="15"/>
  <c r="B2183" i="15"/>
  <c r="B2182" i="15"/>
  <c r="B2181" i="15"/>
  <c r="B2180" i="15"/>
  <c r="B2179" i="15"/>
  <c r="B2178" i="15"/>
  <c r="B2177" i="15"/>
  <c r="B2176" i="15"/>
  <c r="B2175" i="15"/>
  <c r="B2174" i="15"/>
  <c r="B2173" i="15"/>
  <c r="B2172" i="15"/>
  <c r="B2171" i="15"/>
  <c r="B2170" i="15"/>
  <c r="B2169" i="15"/>
  <c r="B2168" i="15"/>
  <c r="B2167" i="15"/>
  <c r="B2166" i="15"/>
  <c r="B2165" i="15"/>
  <c r="B2164" i="15"/>
  <c r="B2163" i="15"/>
  <c r="B2162" i="15"/>
  <c r="B2161" i="15"/>
  <c r="B2160" i="15"/>
  <c r="B2159" i="15"/>
  <c r="B2158" i="15"/>
  <c r="B2157" i="15"/>
  <c r="B2156" i="15"/>
  <c r="B2155" i="15"/>
  <c r="B2154" i="15"/>
  <c r="B2153" i="15"/>
  <c r="B2152" i="15"/>
  <c r="B2151" i="15"/>
  <c r="B2150" i="15"/>
  <c r="B2149" i="15"/>
  <c r="B2148" i="15"/>
  <c r="B2147" i="15"/>
  <c r="B2146" i="15"/>
  <c r="B2145" i="15"/>
  <c r="B2144" i="15"/>
  <c r="B2143" i="15"/>
  <c r="B2142" i="15"/>
  <c r="B2141" i="15"/>
  <c r="B2140" i="15"/>
  <c r="B2139" i="15"/>
  <c r="B2138" i="15"/>
  <c r="B2137" i="15"/>
  <c r="B2136" i="15"/>
  <c r="B2135" i="15"/>
  <c r="B2134" i="15"/>
  <c r="B2133" i="15"/>
  <c r="B2132" i="15"/>
  <c r="B2131" i="15"/>
  <c r="B2130" i="15"/>
  <c r="B2129" i="15"/>
  <c r="B2128" i="15"/>
  <c r="B2127" i="15"/>
  <c r="B2126" i="15"/>
  <c r="B2125" i="15"/>
  <c r="B2124" i="15"/>
  <c r="B2123" i="15"/>
  <c r="B2122" i="15"/>
  <c r="B2121" i="15"/>
  <c r="B2120" i="15"/>
  <c r="B2119" i="15"/>
  <c r="B2118" i="15"/>
  <c r="B2117" i="15"/>
  <c r="B2116" i="15"/>
  <c r="B2115" i="15"/>
  <c r="B2114" i="15"/>
  <c r="B2113" i="15"/>
  <c r="B2112" i="15"/>
  <c r="B2111" i="15"/>
  <c r="B2110" i="15"/>
  <c r="B2109" i="15"/>
  <c r="B2108" i="15"/>
  <c r="B2107" i="15"/>
  <c r="B2106" i="15"/>
  <c r="B2105" i="15"/>
  <c r="B2104" i="15"/>
  <c r="B2103" i="15"/>
  <c r="B2102" i="15"/>
  <c r="B2101" i="15"/>
  <c r="B2100" i="15"/>
  <c r="B2099" i="15"/>
  <c r="B2098" i="15"/>
  <c r="B2097" i="15"/>
  <c r="B2096" i="15"/>
  <c r="B2095" i="15"/>
  <c r="B2094" i="15"/>
  <c r="B2093" i="15"/>
  <c r="B2092" i="15"/>
  <c r="B2091" i="15"/>
  <c r="B2090" i="15"/>
  <c r="B2089" i="15"/>
  <c r="B2088" i="15"/>
  <c r="B2087" i="15"/>
  <c r="B2086" i="15"/>
  <c r="B2085" i="15"/>
  <c r="B2084" i="15"/>
  <c r="B2083" i="15"/>
  <c r="B2082" i="15"/>
  <c r="B2081" i="15"/>
  <c r="B2080" i="15"/>
  <c r="B2079" i="15"/>
  <c r="B2078" i="15"/>
  <c r="B2077" i="15"/>
  <c r="B2076" i="15"/>
  <c r="B2075" i="15"/>
  <c r="B2074" i="15"/>
  <c r="B2073" i="15"/>
  <c r="B2072" i="15"/>
  <c r="B2071" i="15"/>
  <c r="B2070" i="15"/>
  <c r="B2069" i="15"/>
  <c r="B2068" i="15"/>
  <c r="B2067" i="15"/>
  <c r="B2066" i="15"/>
  <c r="B2065" i="15"/>
  <c r="B2064" i="15"/>
  <c r="B2063" i="15"/>
  <c r="B2062" i="15"/>
  <c r="B2061" i="15"/>
  <c r="B2060" i="15"/>
  <c r="B2059" i="15"/>
  <c r="B2058" i="15"/>
  <c r="B2057" i="15"/>
  <c r="B2056" i="15"/>
  <c r="B2055" i="15"/>
  <c r="B2054" i="15"/>
  <c r="B2053" i="15"/>
  <c r="B2052" i="15"/>
  <c r="B2051" i="15"/>
  <c r="B2050" i="15"/>
  <c r="B2049" i="15"/>
  <c r="B2048" i="15"/>
  <c r="B2047" i="15"/>
  <c r="B2046" i="15"/>
  <c r="B2045" i="15"/>
  <c r="B2044" i="15"/>
  <c r="B2043" i="15"/>
  <c r="B2042" i="15"/>
  <c r="B2041" i="15"/>
  <c r="B2040" i="15"/>
  <c r="B2039" i="15"/>
  <c r="B2038" i="15"/>
  <c r="B2037" i="15"/>
  <c r="B2036" i="15"/>
  <c r="B2035" i="15"/>
  <c r="B2034" i="15"/>
  <c r="B2033" i="15"/>
  <c r="B2032" i="15"/>
  <c r="B2031" i="15"/>
  <c r="B2030" i="15"/>
  <c r="B2029" i="15"/>
  <c r="B2028" i="15"/>
  <c r="B2027" i="15"/>
  <c r="B2026" i="15"/>
  <c r="B2025" i="15"/>
  <c r="B2024" i="15"/>
  <c r="B2023" i="15"/>
  <c r="B2022" i="15"/>
  <c r="B2021" i="15"/>
  <c r="B2020" i="15"/>
  <c r="B2019" i="15"/>
  <c r="B2018" i="15"/>
  <c r="B2017" i="15"/>
  <c r="B2016" i="15"/>
  <c r="B2015" i="15"/>
  <c r="B2014" i="15"/>
  <c r="B2013" i="15"/>
  <c r="B2012" i="15"/>
  <c r="B2011" i="15"/>
  <c r="B2010" i="15"/>
  <c r="B2009" i="15"/>
  <c r="B2008" i="15"/>
  <c r="B2007" i="15"/>
  <c r="B2006" i="15"/>
  <c r="B2005" i="15"/>
  <c r="B2004" i="15"/>
  <c r="B2003" i="15"/>
  <c r="B2002" i="15"/>
  <c r="B2001" i="15"/>
  <c r="B2000" i="15"/>
  <c r="B1999" i="15"/>
  <c r="B1998" i="15"/>
  <c r="B1997" i="15"/>
  <c r="B1996" i="15"/>
  <c r="B1995" i="15"/>
  <c r="B1994" i="15"/>
  <c r="B1993" i="15"/>
  <c r="B1992" i="15"/>
  <c r="B1991" i="15"/>
  <c r="B1990" i="15"/>
  <c r="B1989" i="15"/>
  <c r="B1988" i="15"/>
  <c r="B1987" i="15"/>
  <c r="B1986" i="15"/>
  <c r="B1985" i="15"/>
  <c r="B1984" i="15"/>
  <c r="B1983" i="15"/>
  <c r="B1982" i="15"/>
  <c r="B1981" i="15"/>
  <c r="B1980" i="15"/>
  <c r="B1979" i="15"/>
  <c r="B1978" i="15"/>
  <c r="B1977" i="15"/>
  <c r="B1976" i="15"/>
  <c r="B1975" i="15"/>
  <c r="B1974" i="15"/>
  <c r="B1973" i="15"/>
  <c r="B1972" i="15"/>
  <c r="B1971" i="15"/>
  <c r="B1970" i="15"/>
  <c r="B1969" i="15"/>
  <c r="B1968" i="15"/>
  <c r="B1967" i="15"/>
  <c r="B1966" i="15"/>
  <c r="B1965" i="15"/>
  <c r="B1964" i="15"/>
  <c r="B1963" i="15"/>
  <c r="B1962" i="15"/>
  <c r="B1961" i="15"/>
  <c r="B1960" i="15"/>
  <c r="B1959" i="15"/>
  <c r="B1958" i="15"/>
  <c r="B1957" i="15"/>
  <c r="B1956" i="15"/>
  <c r="B1955" i="15"/>
  <c r="B1954" i="15"/>
  <c r="B1953" i="15"/>
  <c r="B1952" i="15"/>
  <c r="B1951" i="15"/>
  <c r="B1950" i="15"/>
  <c r="B1949" i="15"/>
  <c r="B1948" i="15"/>
  <c r="B1947" i="15"/>
  <c r="B1946" i="15"/>
  <c r="B1945" i="15"/>
  <c r="B1944" i="15"/>
  <c r="B1943" i="15"/>
  <c r="B1942" i="15"/>
  <c r="B1941" i="15"/>
  <c r="B1940" i="15"/>
  <c r="B1939" i="15"/>
  <c r="B1938" i="15"/>
  <c r="B1937" i="15"/>
  <c r="B1936" i="15"/>
  <c r="B1935" i="15"/>
  <c r="B1934" i="15"/>
  <c r="B1933" i="15"/>
  <c r="B1932" i="15"/>
  <c r="B1931" i="15"/>
  <c r="B1930" i="15"/>
  <c r="B1929" i="15"/>
  <c r="B1928" i="15"/>
  <c r="B1927" i="15"/>
  <c r="B1926" i="15"/>
  <c r="B1925" i="15"/>
  <c r="B1924" i="15"/>
  <c r="B1923" i="15"/>
  <c r="B1922" i="15"/>
  <c r="B1921" i="15"/>
  <c r="B1920" i="15"/>
  <c r="B1919" i="15"/>
  <c r="B1918" i="15"/>
  <c r="B1917" i="15"/>
  <c r="B1916" i="15"/>
  <c r="B1915" i="15"/>
  <c r="B1914" i="15"/>
  <c r="B1913" i="15"/>
  <c r="B1912" i="15"/>
  <c r="B1911" i="15"/>
  <c r="B1910" i="15"/>
  <c r="B1909" i="15"/>
  <c r="B1908" i="15"/>
  <c r="B1907" i="15"/>
  <c r="B1906" i="15"/>
  <c r="B1905" i="15"/>
  <c r="B1904" i="15"/>
  <c r="B1903" i="15"/>
  <c r="B1902" i="15"/>
  <c r="B1901" i="15"/>
  <c r="B1900" i="15"/>
  <c r="B1899" i="15"/>
  <c r="B1898" i="15"/>
  <c r="B1897" i="15"/>
  <c r="B1896" i="15"/>
  <c r="B1895" i="15"/>
  <c r="B1894" i="15"/>
  <c r="B1893" i="15"/>
  <c r="B1892" i="15"/>
  <c r="B1891" i="15"/>
  <c r="B1890" i="15"/>
  <c r="B1889" i="15"/>
  <c r="B1888" i="15"/>
  <c r="B1887" i="15"/>
  <c r="B1886" i="15"/>
  <c r="B1885" i="15"/>
  <c r="B1884" i="15"/>
  <c r="B1883" i="15"/>
  <c r="B1882" i="15"/>
  <c r="B1881" i="15"/>
  <c r="B1880" i="15"/>
  <c r="B1879" i="15"/>
  <c r="B1878" i="15"/>
  <c r="B1877" i="15"/>
  <c r="B1876" i="15"/>
  <c r="B1875" i="15"/>
  <c r="B1874" i="15"/>
  <c r="B1873" i="15"/>
  <c r="B1872" i="15"/>
  <c r="B1871" i="15"/>
  <c r="B1870" i="15"/>
  <c r="B1869" i="15"/>
  <c r="B1868" i="15"/>
  <c r="B1867" i="15"/>
  <c r="B1866" i="15"/>
  <c r="B1865" i="15"/>
  <c r="B1864" i="15"/>
  <c r="B1863" i="15"/>
  <c r="B1862" i="15"/>
  <c r="B1861" i="15"/>
  <c r="B1860" i="15"/>
  <c r="B1859" i="15"/>
  <c r="B1858" i="15"/>
  <c r="B1857" i="15"/>
  <c r="B1856" i="15"/>
  <c r="B1855" i="15"/>
  <c r="B1854" i="15"/>
  <c r="B1853" i="15"/>
  <c r="B1852" i="15"/>
  <c r="B1851" i="15"/>
  <c r="B1850" i="15"/>
  <c r="B1849" i="15"/>
  <c r="B1848" i="15"/>
  <c r="B1847" i="15"/>
  <c r="B1846" i="15"/>
  <c r="B1845" i="15"/>
  <c r="B1844" i="15"/>
  <c r="B1843" i="15"/>
  <c r="B1842" i="15"/>
  <c r="B1841" i="15"/>
  <c r="B1840" i="15"/>
  <c r="B1839" i="15"/>
  <c r="B1838" i="15"/>
  <c r="B1837" i="15"/>
  <c r="B1836" i="15"/>
  <c r="B1835" i="15"/>
  <c r="B1834" i="15"/>
  <c r="B1833" i="15"/>
  <c r="B1832" i="15"/>
  <c r="B1831" i="15"/>
  <c r="B1830" i="15"/>
  <c r="B1829" i="15"/>
  <c r="B1828" i="15"/>
  <c r="B1827" i="15"/>
  <c r="B1826" i="15"/>
  <c r="B1825" i="15"/>
  <c r="B1824" i="15"/>
  <c r="B1823" i="15"/>
  <c r="B1822" i="15"/>
  <c r="B1821" i="15"/>
  <c r="B1820" i="15"/>
  <c r="B1819" i="15"/>
  <c r="B1818" i="15"/>
  <c r="B1817" i="15"/>
  <c r="B1816" i="15"/>
  <c r="B1815" i="15"/>
  <c r="B1814" i="15"/>
  <c r="B1813" i="15"/>
  <c r="B1812" i="15"/>
  <c r="B1811" i="15"/>
  <c r="B1810" i="15"/>
  <c r="B1809" i="15"/>
  <c r="B1808" i="15"/>
  <c r="B1807" i="15"/>
  <c r="B1806" i="15"/>
  <c r="B1805" i="15"/>
  <c r="B1804" i="15"/>
  <c r="B1803" i="15"/>
  <c r="B1802" i="15"/>
  <c r="B1801" i="15"/>
  <c r="B1800" i="15"/>
  <c r="B1799" i="15"/>
  <c r="B1798" i="15"/>
  <c r="B1797" i="15"/>
  <c r="B1796" i="15"/>
  <c r="B1795" i="15"/>
  <c r="B1794" i="15"/>
  <c r="B1793" i="15"/>
  <c r="B1792" i="15"/>
  <c r="B1791" i="15"/>
  <c r="B1790" i="15"/>
  <c r="B1789" i="15"/>
  <c r="B1788" i="15"/>
  <c r="B1787" i="15"/>
  <c r="B1786" i="15"/>
  <c r="B1785" i="15"/>
  <c r="B1784" i="15"/>
  <c r="B1783" i="15"/>
  <c r="B1782" i="15"/>
  <c r="B1781" i="15"/>
  <c r="B1780" i="15"/>
  <c r="B1779" i="15"/>
  <c r="B1778" i="15"/>
  <c r="B1777" i="15"/>
  <c r="B1776" i="15"/>
  <c r="B1775" i="15"/>
  <c r="B1774" i="15"/>
  <c r="B1773" i="15"/>
  <c r="B1772" i="15"/>
  <c r="B1771" i="15"/>
  <c r="B1770" i="15"/>
  <c r="B1769" i="15"/>
  <c r="B1768" i="15"/>
  <c r="B1767" i="15"/>
  <c r="B1766" i="15"/>
  <c r="B1765" i="15"/>
  <c r="B1764" i="15"/>
  <c r="B1763" i="15"/>
  <c r="B1762" i="15"/>
  <c r="B1761" i="15"/>
  <c r="B1760" i="15"/>
  <c r="B1759" i="15"/>
  <c r="B1758" i="15"/>
  <c r="B1757" i="15"/>
  <c r="B1756" i="15"/>
  <c r="B1755" i="15"/>
  <c r="B1754" i="15"/>
  <c r="B1753" i="15"/>
  <c r="B1752" i="15"/>
  <c r="B1751" i="15"/>
  <c r="B1750" i="15"/>
  <c r="B1749" i="15"/>
  <c r="B1748" i="15"/>
  <c r="B1747" i="15"/>
  <c r="B1746" i="15"/>
  <c r="B1745" i="15"/>
  <c r="B1744" i="15"/>
  <c r="B1743" i="15"/>
  <c r="B1742" i="15"/>
  <c r="B1741" i="15"/>
  <c r="B1740" i="15"/>
  <c r="B1739" i="15"/>
  <c r="B1738" i="15"/>
  <c r="B1737" i="15"/>
  <c r="B1736" i="15"/>
  <c r="B1735" i="15"/>
  <c r="B1734" i="15"/>
  <c r="B1733" i="15"/>
  <c r="B1732" i="15"/>
  <c r="B1731" i="15"/>
  <c r="B1730" i="15"/>
  <c r="B1729" i="15"/>
  <c r="B1728" i="15"/>
  <c r="B1727" i="15"/>
  <c r="B1726" i="15"/>
  <c r="B1725" i="15"/>
  <c r="B1724" i="15"/>
  <c r="B1723" i="15"/>
  <c r="B1722" i="15"/>
  <c r="B1721" i="15"/>
  <c r="B1720" i="15"/>
  <c r="B1719" i="15"/>
  <c r="B1718" i="15"/>
  <c r="B1717" i="15"/>
  <c r="B1716" i="15"/>
  <c r="B1715" i="15"/>
  <c r="B1714" i="15"/>
  <c r="B1713" i="15"/>
  <c r="B1712" i="15"/>
  <c r="B1711" i="15"/>
  <c r="B1710" i="15"/>
  <c r="B1709" i="15"/>
  <c r="B1708" i="15"/>
  <c r="B1707" i="15"/>
  <c r="B1706" i="15"/>
  <c r="B1705" i="15"/>
  <c r="B1704" i="15"/>
  <c r="B1703" i="15"/>
  <c r="B1702" i="15"/>
  <c r="B1701" i="15"/>
  <c r="B1700" i="15"/>
  <c r="B1699" i="15"/>
  <c r="B1698" i="15"/>
  <c r="B1697" i="15"/>
  <c r="B1696" i="15"/>
  <c r="B1695" i="15"/>
  <c r="B1694" i="15"/>
  <c r="B1693" i="15"/>
  <c r="B1692" i="15"/>
  <c r="B1691" i="15"/>
  <c r="B1690" i="15"/>
  <c r="B1689" i="15"/>
  <c r="B1688" i="15"/>
  <c r="B1687" i="15"/>
  <c r="B1686" i="15"/>
  <c r="B1685" i="15"/>
  <c r="B1684" i="15"/>
  <c r="B1683" i="15"/>
  <c r="B1682" i="15"/>
  <c r="B1681" i="15"/>
  <c r="B1680" i="15"/>
  <c r="B1679" i="15"/>
  <c r="B1678" i="15"/>
  <c r="B1677" i="15"/>
  <c r="B1676" i="15"/>
  <c r="B1675" i="15"/>
  <c r="B1674" i="15"/>
  <c r="B1673" i="15"/>
  <c r="B1672" i="15"/>
  <c r="B1671" i="15"/>
  <c r="B1670" i="15"/>
  <c r="B1669" i="15"/>
  <c r="B1668" i="15"/>
  <c r="B1667" i="15"/>
  <c r="B1666" i="15"/>
  <c r="B1665" i="15"/>
  <c r="B1664" i="15"/>
  <c r="B1663" i="15"/>
  <c r="B1662" i="15"/>
  <c r="B1661" i="15"/>
  <c r="B1660" i="15"/>
  <c r="B1659" i="15"/>
  <c r="B1658" i="15"/>
  <c r="B1657" i="15"/>
  <c r="B1656" i="15"/>
  <c r="B1655" i="15"/>
  <c r="B1654" i="15"/>
  <c r="B1653" i="15"/>
  <c r="B1652" i="15"/>
  <c r="B1651" i="15"/>
  <c r="B1650" i="15"/>
  <c r="B1649" i="15"/>
  <c r="B1648" i="15"/>
  <c r="B1647" i="15"/>
  <c r="B1646" i="15"/>
  <c r="B1645" i="15"/>
  <c r="B1644" i="15"/>
  <c r="B1643" i="15"/>
  <c r="B1642" i="15"/>
  <c r="B1641" i="15"/>
  <c r="B1640" i="15"/>
  <c r="B1639" i="15"/>
  <c r="B1638" i="15"/>
  <c r="B1637" i="15"/>
  <c r="B1636" i="15"/>
  <c r="B1635" i="15"/>
  <c r="B1634" i="15"/>
  <c r="B1633" i="15"/>
  <c r="B1632" i="15"/>
  <c r="B1631" i="15"/>
  <c r="B1630" i="15"/>
  <c r="B1629" i="15"/>
  <c r="B1628" i="15"/>
  <c r="B1627" i="15"/>
  <c r="B1626" i="15"/>
  <c r="B1625" i="15"/>
  <c r="B1624" i="15"/>
  <c r="B1623" i="15"/>
  <c r="B1622" i="15"/>
  <c r="B1621" i="15"/>
  <c r="B1620" i="15"/>
  <c r="B1619" i="15"/>
  <c r="B1618" i="15"/>
  <c r="B1617" i="15"/>
  <c r="B1616" i="15"/>
  <c r="B1615" i="15"/>
  <c r="B1614" i="15"/>
  <c r="B1613" i="15"/>
  <c r="B1612" i="15"/>
  <c r="B1611" i="15"/>
  <c r="B1610" i="15"/>
  <c r="B1609" i="15"/>
  <c r="B1608" i="15"/>
  <c r="B1607" i="15"/>
  <c r="B1606" i="15"/>
  <c r="B1605" i="15"/>
  <c r="B1604" i="15"/>
  <c r="B1603" i="15"/>
  <c r="B1602" i="15"/>
  <c r="B1601" i="15"/>
  <c r="B1600" i="15"/>
  <c r="B1599" i="15"/>
  <c r="B1598" i="15"/>
  <c r="B1597" i="15"/>
  <c r="B1596" i="15"/>
  <c r="B1595" i="15"/>
  <c r="B1594" i="15"/>
  <c r="B1593" i="15"/>
  <c r="B1592" i="15"/>
  <c r="B1591" i="15"/>
  <c r="B1590" i="15"/>
  <c r="B1589" i="15"/>
  <c r="B1588" i="15"/>
  <c r="B1587" i="15"/>
  <c r="B1586" i="15"/>
  <c r="B1585" i="15"/>
  <c r="B1584" i="15"/>
  <c r="B1583" i="15"/>
  <c r="B1582" i="15"/>
  <c r="B1581" i="15"/>
  <c r="B1580" i="15"/>
  <c r="B1579" i="15"/>
  <c r="B1578" i="15"/>
  <c r="B1577" i="15"/>
  <c r="B1576" i="15"/>
  <c r="B1575" i="15"/>
  <c r="B1574" i="15"/>
  <c r="B1573" i="15"/>
  <c r="B1572" i="15"/>
  <c r="B1571" i="15"/>
  <c r="B1570" i="15"/>
  <c r="B1569" i="15"/>
  <c r="B1568" i="15"/>
  <c r="B1567" i="15"/>
  <c r="B1566" i="15"/>
  <c r="B1565" i="15"/>
  <c r="B1564" i="15"/>
  <c r="B1563" i="15"/>
  <c r="B1562" i="15"/>
  <c r="B1561" i="15"/>
  <c r="B1560" i="15"/>
  <c r="B1559" i="15"/>
  <c r="B1558" i="15"/>
  <c r="B1557" i="15"/>
  <c r="B1556" i="15"/>
  <c r="B1555" i="15"/>
  <c r="B1554" i="15"/>
  <c r="B1553" i="15"/>
  <c r="B1552" i="15"/>
  <c r="B1551" i="15"/>
  <c r="B1550" i="15"/>
  <c r="B1549" i="15"/>
  <c r="B1548" i="15"/>
  <c r="B1547" i="15"/>
  <c r="B1546" i="15"/>
  <c r="B1545" i="15"/>
  <c r="B1544" i="15"/>
  <c r="B1543" i="15"/>
  <c r="B1542" i="15"/>
  <c r="B1541" i="15"/>
  <c r="B1540" i="15"/>
  <c r="B1539" i="15"/>
  <c r="B1538" i="15"/>
  <c r="B1537" i="15"/>
  <c r="B1536" i="15"/>
  <c r="B1535" i="15"/>
  <c r="B1534" i="15"/>
  <c r="B1533" i="15"/>
  <c r="B1532" i="15"/>
  <c r="B1531" i="15"/>
  <c r="B1530" i="15"/>
  <c r="B1529" i="15"/>
  <c r="B1528" i="15"/>
  <c r="B1527" i="15"/>
  <c r="B1526" i="15"/>
  <c r="B1525" i="15"/>
  <c r="B1524" i="15"/>
  <c r="B1523" i="15"/>
  <c r="B1522" i="15"/>
  <c r="B1521" i="15"/>
  <c r="B1520" i="15"/>
  <c r="B1519" i="15"/>
  <c r="B1518" i="15"/>
  <c r="B1517" i="15"/>
  <c r="B1516" i="15"/>
  <c r="B1515" i="15"/>
  <c r="B1514" i="15"/>
  <c r="B1513" i="15"/>
  <c r="B1512" i="15"/>
  <c r="B1511" i="15"/>
  <c r="B1510" i="15"/>
  <c r="B1509" i="15"/>
  <c r="B1508" i="15"/>
  <c r="B1507" i="15"/>
  <c r="B1506" i="15"/>
  <c r="B1505" i="15"/>
  <c r="B1504" i="15"/>
  <c r="B1503" i="15"/>
  <c r="B1502" i="15"/>
  <c r="B1501" i="15"/>
  <c r="B1500" i="15"/>
  <c r="B1499" i="15"/>
  <c r="B1498" i="15"/>
  <c r="B1497" i="15"/>
  <c r="B1496" i="15"/>
  <c r="B1495" i="15"/>
  <c r="B1494" i="15"/>
  <c r="B1493" i="15"/>
  <c r="B1492" i="15"/>
  <c r="B1491" i="15"/>
  <c r="B1490" i="15"/>
  <c r="B1489" i="15"/>
  <c r="B1488" i="15"/>
  <c r="B1487" i="15"/>
  <c r="B1486" i="15"/>
  <c r="B1485" i="15"/>
  <c r="B1484" i="15"/>
  <c r="B1483" i="15"/>
  <c r="B1482" i="15"/>
  <c r="B1481" i="15"/>
  <c r="B1480" i="15"/>
  <c r="B1479" i="15"/>
  <c r="B1478" i="15"/>
  <c r="B1477" i="15"/>
  <c r="B1476" i="15"/>
  <c r="B1475" i="15"/>
  <c r="B1474" i="15"/>
  <c r="B1473" i="15"/>
  <c r="B1472" i="15"/>
  <c r="B1471" i="15"/>
  <c r="B1470" i="15"/>
  <c r="B1469" i="15"/>
  <c r="B1468" i="15"/>
  <c r="B1467" i="15"/>
  <c r="B1466" i="15"/>
  <c r="B1465" i="15"/>
  <c r="B1464" i="15"/>
  <c r="B1463" i="15"/>
  <c r="B1462" i="15"/>
  <c r="B1461" i="15"/>
  <c r="B1460" i="15"/>
  <c r="B1459" i="15"/>
  <c r="B1458" i="15"/>
  <c r="B1457" i="15"/>
  <c r="B1456" i="15"/>
  <c r="B1455" i="15"/>
  <c r="B1454" i="15"/>
  <c r="B1453" i="15"/>
  <c r="B1452" i="15"/>
  <c r="B1451" i="15"/>
  <c r="B1450" i="15"/>
  <c r="B1449" i="15"/>
  <c r="B1448" i="15"/>
  <c r="B1447" i="15"/>
  <c r="B1446" i="15"/>
  <c r="B1445" i="15"/>
  <c r="B1444" i="15"/>
  <c r="B1443" i="15"/>
  <c r="B1442" i="15"/>
  <c r="B1441" i="15"/>
  <c r="B1440" i="15"/>
  <c r="B1439" i="15"/>
  <c r="B1438" i="15"/>
  <c r="B1437" i="15"/>
  <c r="B1436" i="15"/>
  <c r="B1435" i="15"/>
  <c r="B1434" i="15"/>
  <c r="B1433" i="15"/>
  <c r="B1432" i="15"/>
  <c r="B1431" i="15"/>
  <c r="B1430" i="15"/>
  <c r="B1429" i="15"/>
  <c r="B1428" i="15"/>
  <c r="B1427" i="15"/>
  <c r="B1426" i="15"/>
  <c r="B1425" i="15"/>
  <c r="B1424" i="15"/>
  <c r="B1423" i="15"/>
  <c r="B1422" i="15"/>
  <c r="B1421" i="15"/>
  <c r="B1420" i="15"/>
  <c r="B1419" i="15"/>
  <c r="B1418" i="15"/>
  <c r="B1417" i="15"/>
  <c r="B1416" i="15"/>
  <c r="B1415" i="15"/>
  <c r="B1414" i="15"/>
  <c r="B1413" i="15"/>
  <c r="B1412" i="15"/>
  <c r="B1411" i="15"/>
  <c r="B1410" i="15"/>
  <c r="B1409" i="15"/>
  <c r="B1408" i="15"/>
  <c r="B1407" i="15"/>
  <c r="B1406" i="15"/>
  <c r="B1405" i="15"/>
  <c r="B1404" i="15"/>
  <c r="B1403" i="15"/>
  <c r="B1402" i="15"/>
  <c r="B1401" i="15"/>
  <c r="B1400" i="15"/>
  <c r="B1399" i="15"/>
  <c r="B1398" i="15"/>
  <c r="B1397" i="15"/>
  <c r="B1396" i="15"/>
  <c r="B1395" i="15"/>
  <c r="B1394" i="15"/>
  <c r="B1393" i="15"/>
  <c r="B1392" i="15"/>
  <c r="B1391" i="15"/>
  <c r="B1390" i="15"/>
  <c r="B1389" i="15"/>
  <c r="B1388" i="15"/>
  <c r="B1387" i="15"/>
  <c r="B1386" i="15"/>
  <c r="B1385" i="15"/>
  <c r="B1384" i="15"/>
  <c r="B1383" i="15"/>
  <c r="B1382" i="15"/>
  <c r="B1381" i="15"/>
  <c r="B1380" i="15"/>
  <c r="B1379" i="15"/>
  <c r="B1378" i="15"/>
  <c r="B1377" i="15"/>
  <c r="B1376" i="15"/>
  <c r="B1375" i="15"/>
  <c r="B1374" i="15"/>
  <c r="B1373" i="15"/>
  <c r="B1372" i="15"/>
  <c r="B1371" i="15"/>
  <c r="B1370" i="15"/>
  <c r="B1369" i="15"/>
  <c r="B1368" i="15"/>
  <c r="B1367" i="15"/>
  <c r="B1366" i="15"/>
  <c r="B1365" i="15"/>
  <c r="B1364" i="15"/>
  <c r="B1363" i="15"/>
  <c r="B1362" i="15"/>
  <c r="B1361" i="15"/>
  <c r="B1360" i="15"/>
  <c r="B1359" i="15"/>
  <c r="B1358" i="15"/>
  <c r="B1357" i="15"/>
  <c r="B1356" i="15"/>
  <c r="B1355" i="15"/>
  <c r="B1354" i="15"/>
  <c r="B1353" i="15"/>
  <c r="B1352" i="15"/>
  <c r="B1351" i="15"/>
  <c r="B1350" i="15"/>
  <c r="B1349" i="15"/>
  <c r="B1348" i="15"/>
  <c r="B1347" i="15"/>
  <c r="B1346" i="15"/>
  <c r="B1345" i="15"/>
  <c r="B1344" i="15"/>
  <c r="B1343" i="15"/>
  <c r="B1342" i="15"/>
  <c r="B1341" i="15"/>
  <c r="B1340" i="15"/>
  <c r="B1339" i="15"/>
  <c r="B1338" i="15"/>
  <c r="B1337" i="15"/>
  <c r="B1336" i="15"/>
  <c r="B1335" i="15"/>
  <c r="B1334" i="15"/>
  <c r="B1333" i="15"/>
  <c r="B1332" i="15"/>
  <c r="B1331" i="15"/>
  <c r="B1330" i="15"/>
  <c r="B1329" i="15"/>
  <c r="B1328" i="15"/>
  <c r="B1327" i="15"/>
  <c r="B1326" i="15"/>
  <c r="B1325" i="15"/>
  <c r="B1324" i="15"/>
  <c r="B1323" i="15"/>
  <c r="B1322" i="15"/>
  <c r="B1321" i="15"/>
  <c r="B1320" i="15"/>
  <c r="B1319" i="15"/>
  <c r="B1318" i="15"/>
  <c r="B1317" i="15"/>
  <c r="B1316" i="15"/>
  <c r="B1315" i="15"/>
  <c r="B1314" i="15"/>
  <c r="B1313" i="15"/>
  <c r="B1312" i="15"/>
  <c r="B1311" i="15"/>
  <c r="B1310" i="15"/>
  <c r="B1309" i="15"/>
  <c r="B1308" i="15"/>
  <c r="B1307" i="15"/>
  <c r="B1306" i="15"/>
  <c r="B1305" i="15"/>
  <c r="B1304" i="15"/>
  <c r="B1303" i="15"/>
  <c r="B1302" i="15"/>
  <c r="B1301" i="15"/>
  <c r="B1300" i="15"/>
  <c r="B1299" i="15"/>
  <c r="B1298" i="15"/>
  <c r="B1297" i="15"/>
  <c r="B1296" i="15"/>
  <c r="B1295" i="15"/>
  <c r="B1294" i="15"/>
  <c r="B1293" i="15"/>
  <c r="B1292" i="15"/>
  <c r="B1291" i="15"/>
  <c r="B1290" i="15"/>
  <c r="B1289" i="15"/>
  <c r="B1288" i="15"/>
  <c r="B1287" i="15"/>
  <c r="B1286" i="15"/>
  <c r="B1285" i="15"/>
  <c r="B1284" i="15"/>
  <c r="B1283" i="15"/>
  <c r="B1282" i="15"/>
  <c r="B1281" i="15"/>
  <c r="B1280" i="15"/>
  <c r="B1279" i="15"/>
  <c r="B1278" i="15"/>
  <c r="B1277" i="15"/>
  <c r="B1276" i="15"/>
  <c r="B1275" i="15"/>
  <c r="B1274" i="15"/>
  <c r="B1273" i="15"/>
  <c r="B1272" i="15"/>
  <c r="B1271" i="15"/>
  <c r="B1270" i="15"/>
  <c r="B1269" i="15"/>
  <c r="B1268" i="15"/>
  <c r="B1267" i="15"/>
  <c r="B1266" i="15"/>
  <c r="B1265" i="15"/>
  <c r="B1264" i="15"/>
  <c r="B1263" i="15"/>
  <c r="B1262" i="15"/>
  <c r="B1261" i="15"/>
  <c r="B1260" i="15"/>
  <c r="B1259" i="15"/>
  <c r="B1258" i="15"/>
  <c r="B1257" i="15"/>
  <c r="B1256" i="15"/>
  <c r="B1255" i="15"/>
  <c r="B1254" i="15"/>
  <c r="B1253" i="15"/>
  <c r="B1252" i="15"/>
  <c r="B1251" i="15"/>
  <c r="B1250" i="15"/>
  <c r="B1249" i="15"/>
  <c r="B1248" i="15"/>
  <c r="B1247" i="15"/>
  <c r="B1246" i="15"/>
  <c r="B1245" i="15"/>
  <c r="B1244" i="15"/>
  <c r="B1243" i="15"/>
  <c r="B1242" i="15"/>
  <c r="B1241" i="15"/>
  <c r="B1240" i="15"/>
  <c r="B1239" i="15"/>
  <c r="B1238" i="15"/>
  <c r="B1237" i="15"/>
  <c r="B1236" i="15"/>
  <c r="B1235" i="15"/>
  <c r="B1234" i="15"/>
  <c r="B1233" i="15"/>
  <c r="B1232" i="15"/>
  <c r="B1231" i="15"/>
  <c r="B1230" i="15"/>
  <c r="B1229" i="15"/>
  <c r="B1228" i="15"/>
  <c r="B1227" i="15"/>
  <c r="B1226" i="15"/>
  <c r="B1225" i="15"/>
  <c r="B1224" i="15"/>
  <c r="B1223" i="15"/>
  <c r="B1222" i="15"/>
  <c r="B1221" i="15"/>
  <c r="B1220" i="15"/>
  <c r="B1219" i="15"/>
  <c r="B1218" i="15"/>
  <c r="B1217" i="15"/>
  <c r="B1216" i="15"/>
  <c r="B1215" i="15"/>
  <c r="B1214" i="15"/>
  <c r="B1213" i="15"/>
  <c r="B1212" i="15"/>
  <c r="B1211" i="15"/>
  <c r="B1210" i="15"/>
  <c r="B1209" i="15"/>
  <c r="B1208" i="15"/>
  <c r="B1207" i="15"/>
  <c r="B1206" i="15"/>
  <c r="B1205" i="15"/>
  <c r="B1204" i="15"/>
  <c r="B1203" i="15"/>
  <c r="B1202" i="15"/>
  <c r="B1201" i="15"/>
  <c r="B1200" i="15"/>
  <c r="B1199" i="15"/>
  <c r="B1198" i="15"/>
  <c r="B1197" i="15"/>
  <c r="B1196" i="15"/>
  <c r="B1195" i="15"/>
  <c r="B1194" i="15"/>
  <c r="B1193" i="15"/>
  <c r="B1192" i="15"/>
  <c r="B1191" i="15"/>
  <c r="B1190" i="15"/>
  <c r="B1189" i="15"/>
  <c r="B1188" i="15"/>
  <c r="B1187" i="15"/>
  <c r="B1186" i="15"/>
  <c r="B1185" i="15"/>
  <c r="B1184" i="15"/>
  <c r="B1183" i="15"/>
  <c r="B1182" i="15"/>
  <c r="B1181" i="15"/>
  <c r="B1180" i="15"/>
  <c r="B1179" i="15"/>
  <c r="B1178" i="15"/>
  <c r="B1177" i="15"/>
  <c r="B1176" i="15"/>
  <c r="B1175" i="15"/>
  <c r="B1174" i="15"/>
  <c r="B1173" i="15"/>
  <c r="B1172" i="15"/>
  <c r="B1171" i="15"/>
  <c r="B1170" i="15"/>
  <c r="B1169" i="15"/>
  <c r="B1168" i="15"/>
  <c r="B1167" i="15"/>
  <c r="B1166" i="15"/>
  <c r="B1165" i="15"/>
  <c r="B1164" i="15"/>
  <c r="B1163" i="15"/>
  <c r="B1162" i="15"/>
  <c r="B1161" i="15"/>
  <c r="B1160" i="15"/>
  <c r="B1159" i="15"/>
  <c r="B1158" i="15"/>
  <c r="B1157" i="15"/>
  <c r="B1156" i="15"/>
  <c r="B1155" i="15"/>
  <c r="B1154" i="15"/>
  <c r="B1153" i="15"/>
  <c r="B1152" i="15"/>
  <c r="B1151" i="15"/>
  <c r="B1150" i="15"/>
  <c r="B1149" i="15"/>
  <c r="B1148" i="15"/>
  <c r="B1147" i="15"/>
  <c r="B1146" i="15"/>
  <c r="B1145" i="15"/>
  <c r="B1144" i="15"/>
  <c r="B1143" i="15"/>
  <c r="B1142" i="15"/>
  <c r="B1141" i="15"/>
  <c r="B1140" i="15"/>
  <c r="B1139" i="15"/>
  <c r="B1138" i="15"/>
  <c r="B1137" i="15"/>
  <c r="B1136" i="15"/>
  <c r="B1135" i="15"/>
  <c r="B1134" i="15"/>
  <c r="B1133" i="15"/>
  <c r="B1132" i="15"/>
  <c r="B1131" i="15"/>
  <c r="B1130" i="15"/>
  <c r="B1129" i="15"/>
  <c r="B1128" i="15"/>
  <c r="B1127" i="15"/>
  <c r="B1126" i="15"/>
  <c r="B1125" i="15"/>
  <c r="B1124" i="15"/>
  <c r="B1123" i="15"/>
  <c r="B1122" i="15"/>
  <c r="B1121" i="15"/>
  <c r="B1120" i="15"/>
  <c r="B1119" i="15"/>
  <c r="B1118" i="15"/>
  <c r="B1117" i="15"/>
  <c r="B1116" i="15"/>
  <c r="B1115" i="15"/>
  <c r="B1114" i="15"/>
  <c r="B1113" i="15"/>
  <c r="B1112" i="15"/>
  <c r="B1111" i="15"/>
  <c r="B1110" i="15"/>
  <c r="B1109" i="15"/>
  <c r="B1108" i="15"/>
  <c r="B1107" i="15"/>
  <c r="B1106" i="15"/>
  <c r="B1105" i="15"/>
  <c r="B1104" i="15"/>
  <c r="B1103" i="15"/>
  <c r="B1102" i="15"/>
  <c r="B1101" i="15"/>
  <c r="B1100" i="15"/>
  <c r="B1099" i="15"/>
  <c r="B1098" i="15"/>
  <c r="B1097" i="15"/>
  <c r="B1096" i="15"/>
  <c r="B1095" i="15"/>
  <c r="B1094" i="15"/>
  <c r="B1093" i="15"/>
  <c r="B1092" i="15"/>
  <c r="B1091" i="15"/>
  <c r="B1090" i="15"/>
  <c r="B1089" i="15"/>
  <c r="B1088" i="15"/>
  <c r="B1087" i="15"/>
  <c r="B1086" i="15"/>
  <c r="B1085" i="15"/>
  <c r="B1084" i="15"/>
  <c r="B1083" i="15"/>
  <c r="B1082" i="15"/>
  <c r="B1081" i="15"/>
  <c r="B1080" i="15"/>
  <c r="B1079" i="15"/>
  <c r="B1078" i="15"/>
  <c r="B1077" i="15"/>
  <c r="B1076" i="15"/>
  <c r="B1075" i="15"/>
  <c r="B1074" i="15"/>
  <c r="B1073" i="15"/>
  <c r="B1072" i="15"/>
  <c r="B1071" i="15"/>
  <c r="B1070" i="15"/>
  <c r="B1069" i="15"/>
  <c r="B1068" i="15"/>
  <c r="B1067" i="15"/>
  <c r="B1066" i="15"/>
  <c r="B1065" i="15"/>
  <c r="B1064" i="15"/>
  <c r="B1063" i="15"/>
  <c r="B1062" i="15"/>
  <c r="B1061" i="15"/>
  <c r="B1060" i="15"/>
  <c r="B1059" i="15"/>
  <c r="B1058" i="15"/>
  <c r="B1057" i="15"/>
  <c r="B1056" i="15"/>
  <c r="B1055" i="15"/>
  <c r="B1054" i="15"/>
  <c r="B1053" i="15"/>
  <c r="B1052" i="15"/>
  <c r="B1051" i="15"/>
  <c r="B1050" i="15"/>
  <c r="B1049" i="15"/>
  <c r="B1048" i="15"/>
  <c r="B1047" i="15"/>
  <c r="B1046" i="15"/>
  <c r="B1045" i="15"/>
  <c r="B1044" i="15"/>
  <c r="B1043" i="15"/>
  <c r="B1042" i="15"/>
  <c r="B1041" i="15"/>
  <c r="B1040" i="15"/>
  <c r="B1039" i="15"/>
  <c r="B1038" i="15"/>
  <c r="B1037" i="15"/>
  <c r="B1036" i="15"/>
  <c r="B1035" i="15"/>
  <c r="B1034" i="15"/>
  <c r="B1033" i="15"/>
  <c r="B1032" i="15"/>
  <c r="B1031" i="15"/>
  <c r="B1030" i="15"/>
  <c r="B1029" i="15"/>
  <c r="B1028" i="15"/>
  <c r="B1027" i="15"/>
  <c r="B1026" i="15"/>
  <c r="B1025" i="15"/>
  <c r="B1024" i="15"/>
  <c r="B1023" i="15"/>
  <c r="B1022" i="15"/>
  <c r="B1021" i="15"/>
  <c r="B1020" i="15"/>
  <c r="B1019" i="15"/>
  <c r="B1018" i="15"/>
  <c r="B1017" i="15"/>
  <c r="B1016" i="15"/>
  <c r="B1015" i="15"/>
  <c r="B1014" i="15"/>
  <c r="B1013" i="15"/>
  <c r="B1012" i="15"/>
  <c r="B1011" i="15"/>
  <c r="B1010" i="15"/>
  <c r="B1009" i="15"/>
  <c r="B1008" i="15"/>
  <c r="B1007" i="15"/>
  <c r="B1006" i="15"/>
  <c r="B1005" i="15"/>
  <c r="B1004" i="15"/>
  <c r="B1003" i="15"/>
  <c r="B1002" i="15"/>
  <c r="B1001" i="15"/>
  <c r="B1000" i="15"/>
  <c r="B999" i="15"/>
  <c r="B998" i="15"/>
  <c r="B997" i="15"/>
  <c r="B996" i="15"/>
  <c r="B995" i="15"/>
  <c r="B994" i="15"/>
  <c r="B993" i="15"/>
  <c r="B992" i="15"/>
  <c r="B991" i="15"/>
  <c r="B990" i="15"/>
  <c r="B989" i="15"/>
  <c r="B988" i="15"/>
  <c r="B987" i="15"/>
  <c r="B986" i="15"/>
  <c r="B985" i="15"/>
  <c r="B984" i="15"/>
  <c r="B983" i="15"/>
  <c r="B982" i="15"/>
  <c r="B981" i="15"/>
  <c r="B980" i="15"/>
  <c r="B979" i="15"/>
  <c r="B978" i="15"/>
  <c r="B977" i="15"/>
  <c r="B976" i="15"/>
  <c r="B975" i="15"/>
  <c r="B974" i="15"/>
  <c r="B973" i="15"/>
  <c r="B972" i="15"/>
  <c r="B971" i="15"/>
  <c r="B970" i="15"/>
  <c r="B969" i="15"/>
  <c r="B968" i="15"/>
  <c r="B967" i="15"/>
  <c r="B966" i="15"/>
  <c r="B965" i="15"/>
  <c r="B964" i="15"/>
  <c r="B963" i="15"/>
  <c r="B962" i="15"/>
  <c r="B961" i="15"/>
  <c r="B960" i="15"/>
  <c r="B959" i="15"/>
  <c r="B958" i="15"/>
  <c r="B957" i="15"/>
  <c r="B956" i="15"/>
  <c r="B955" i="15"/>
  <c r="B954" i="15"/>
  <c r="B953" i="15"/>
  <c r="B952" i="15"/>
  <c r="B951" i="15"/>
  <c r="B950" i="15"/>
  <c r="B949" i="15"/>
  <c r="B948" i="15"/>
  <c r="B947" i="15"/>
  <c r="B946" i="15"/>
  <c r="B945" i="15"/>
  <c r="B944" i="15"/>
  <c r="B943" i="15"/>
  <c r="B942" i="15"/>
  <c r="B941" i="15"/>
  <c r="B940" i="15"/>
  <c r="B939" i="15"/>
  <c r="B938" i="15"/>
  <c r="B937" i="15"/>
  <c r="B936" i="15"/>
  <c r="B935" i="15"/>
  <c r="B934" i="15"/>
  <c r="B933" i="15"/>
  <c r="B932" i="15"/>
  <c r="B931" i="15"/>
  <c r="B930" i="15"/>
  <c r="B929" i="15"/>
  <c r="B928" i="15"/>
  <c r="B927" i="15"/>
  <c r="B926" i="15"/>
  <c r="B925" i="15"/>
  <c r="B924" i="15"/>
  <c r="B923" i="15"/>
  <c r="B922" i="15"/>
  <c r="B921" i="15"/>
  <c r="B920" i="15"/>
  <c r="B919" i="15"/>
  <c r="B918" i="15"/>
  <c r="B917" i="15"/>
  <c r="B916" i="15"/>
  <c r="B915" i="15"/>
  <c r="B914" i="15"/>
  <c r="B913" i="15"/>
  <c r="B912" i="15"/>
  <c r="B911" i="15"/>
  <c r="B910" i="15"/>
  <c r="B909" i="15"/>
  <c r="B908" i="15"/>
  <c r="B907" i="15"/>
  <c r="B906" i="15"/>
  <c r="B905" i="15"/>
  <c r="B904" i="15"/>
  <c r="B903" i="15"/>
  <c r="B902" i="15"/>
  <c r="B901" i="15"/>
  <c r="B900" i="15"/>
  <c r="B899" i="15"/>
  <c r="B898" i="15"/>
  <c r="B897" i="15"/>
  <c r="B896" i="15"/>
  <c r="B895" i="15"/>
  <c r="B894" i="15"/>
  <c r="B893" i="15"/>
  <c r="B892" i="15"/>
  <c r="B891" i="15"/>
  <c r="B890" i="15"/>
  <c r="B889" i="15"/>
  <c r="B888" i="15"/>
  <c r="B887" i="15"/>
  <c r="B886" i="15"/>
  <c r="B885" i="15"/>
  <c r="B884" i="15"/>
  <c r="B883" i="15"/>
  <c r="B882" i="15"/>
  <c r="B881" i="15"/>
  <c r="B880" i="15"/>
  <c r="B879" i="15"/>
  <c r="B878" i="15"/>
  <c r="B877" i="15"/>
  <c r="B876" i="15"/>
  <c r="B875" i="15"/>
  <c r="B874" i="15"/>
  <c r="B873" i="15"/>
  <c r="B872" i="15"/>
  <c r="B871" i="15"/>
  <c r="B870" i="15"/>
  <c r="B869" i="15"/>
  <c r="B868" i="15"/>
  <c r="B867" i="15"/>
  <c r="B866" i="15"/>
  <c r="B865" i="15"/>
  <c r="B864" i="15"/>
  <c r="B863" i="15"/>
  <c r="B862" i="15"/>
  <c r="B861" i="15"/>
  <c r="B860" i="15"/>
  <c r="B859" i="15"/>
  <c r="B858" i="15"/>
  <c r="B857" i="15"/>
  <c r="B856" i="15"/>
  <c r="B855" i="15"/>
  <c r="B854" i="15"/>
  <c r="B853" i="15"/>
  <c r="B852" i="15"/>
  <c r="B851" i="15"/>
  <c r="B850" i="15"/>
  <c r="B849" i="15"/>
  <c r="B848" i="15"/>
  <c r="B847" i="15"/>
  <c r="B846" i="15"/>
  <c r="B845" i="15"/>
  <c r="B844" i="15"/>
  <c r="B843" i="15"/>
  <c r="B842" i="15"/>
  <c r="B841" i="15"/>
  <c r="B840" i="15"/>
  <c r="B839" i="15"/>
  <c r="B838" i="15"/>
  <c r="B837" i="15"/>
  <c r="B836" i="15"/>
  <c r="B835" i="15"/>
  <c r="B834" i="15"/>
  <c r="B833" i="15"/>
  <c r="B832" i="15"/>
  <c r="B831" i="15"/>
  <c r="B830" i="15"/>
  <c r="B829" i="15"/>
  <c r="B828" i="15"/>
  <c r="B827" i="15"/>
  <c r="B826" i="15"/>
  <c r="B825" i="15"/>
  <c r="B824" i="15"/>
  <c r="B823" i="15"/>
  <c r="B822" i="15"/>
  <c r="B821" i="15"/>
  <c r="B820" i="15"/>
  <c r="B819" i="15"/>
  <c r="B818" i="15"/>
  <c r="B817" i="15"/>
  <c r="B816" i="15"/>
  <c r="B815" i="15"/>
  <c r="B814" i="15"/>
  <c r="B813" i="15"/>
  <c r="B812" i="15"/>
  <c r="B811" i="15"/>
  <c r="B810" i="15"/>
  <c r="B809" i="15"/>
  <c r="B808" i="15"/>
  <c r="B807" i="15"/>
  <c r="B806" i="15"/>
  <c r="B805" i="15"/>
  <c r="B804" i="15"/>
  <c r="B803" i="15"/>
  <c r="B802" i="15"/>
  <c r="B801" i="15"/>
  <c r="B800" i="15"/>
  <c r="B799" i="15"/>
  <c r="B798" i="15"/>
  <c r="B797" i="15"/>
  <c r="B796" i="15"/>
  <c r="B795" i="15"/>
  <c r="B794" i="15"/>
  <c r="B793" i="15"/>
  <c r="B792" i="15"/>
  <c r="B791" i="15"/>
  <c r="B790" i="15"/>
  <c r="B789" i="15"/>
  <c r="B788" i="15"/>
  <c r="B787" i="15"/>
  <c r="B786" i="15"/>
  <c r="B785" i="15"/>
  <c r="B784" i="15"/>
  <c r="B783" i="15"/>
  <c r="B782" i="15"/>
  <c r="B781" i="15"/>
  <c r="B780" i="15"/>
  <c r="B779" i="15"/>
  <c r="B778" i="15"/>
  <c r="B777" i="15"/>
  <c r="B776" i="15"/>
  <c r="B775" i="15"/>
  <c r="B774" i="15"/>
  <c r="B773" i="15"/>
  <c r="B772" i="15"/>
  <c r="B771" i="15"/>
  <c r="B770" i="15"/>
  <c r="B769" i="15"/>
  <c r="B768" i="15"/>
  <c r="B767" i="15"/>
  <c r="B766" i="15"/>
  <c r="B765" i="15"/>
  <c r="B764" i="15"/>
  <c r="B763" i="15"/>
  <c r="B762" i="15"/>
  <c r="B761" i="15"/>
  <c r="B760" i="15"/>
  <c r="B759" i="15"/>
  <c r="B758" i="15"/>
  <c r="B757" i="15"/>
  <c r="B756" i="15"/>
  <c r="B755" i="15"/>
  <c r="B754" i="15"/>
  <c r="B753" i="15"/>
  <c r="B752" i="15"/>
  <c r="B751" i="15"/>
  <c r="B750" i="15"/>
  <c r="B749" i="15"/>
  <c r="B748" i="15"/>
  <c r="B747" i="15"/>
  <c r="B746" i="15"/>
  <c r="B745" i="15"/>
  <c r="B744" i="15"/>
  <c r="B743" i="15"/>
  <c r="B742" i="15"/>
  <c r="B741" i="15"/>
  <c r="B740" i="15"/>
  <c r="B739" i="15"/>
  <c r="B738" i="15"/>
  <c r="B737" i="15"/>
  <c r="B736" i="15"/>
  <c r="B735" i="15"/>
  <c r="B734" i="15"/>
  <c r="B733" i="15"/>
  <c r="B732" i="15"/>
  <c r="B731" i="15"/>
  <c r="B730" i="15"/>
  <c r="B729" i="15"/>
  <c r="B728" i="15"/>
  <c r="B727" i="15"/>
  <c r="B726" i="15"/>
  <c r="B725" i="15"/>
  <c r="B724" i="15"/>
  <c r="B723" i="15"/>
  <c r="B722" i="15"/>
  <c r="B721" i="15"/>
  <c r="B720" i="15"/>
  <c r="B719" i="15"/>
  <c r="B718" i="15"/>
  <c r="B717" i="15"/>
  <c r="B716" i="15"/>
  <c r="B715" i="15"/>
  <c r="B714" i="15"/>
  <c r="B713" i="15"/>
  <c r="B712" i="15"/>
  <c r="B711" i="15"/>
  <c r="B710" i="15"/>
  <c r="B709" i="15"/>
  <c r="B708" i="15"/>
  <c r="B707" i="15"/>
  <c r="B706" i="15"/>
  <c r="B705" i="15"/>
  <c r="B704" i="15"/>
  <c r="B703" i="15"/>
  <c r="B702" i="15"/>
  <c r="B701" i="15"/>
  <c r="B700" i="15"/>
  <c r="B699" i="15"/>
  <c r="B698" i="15"/>
  <c r="B697" i="15"/>
  <c r="B696" i="15"/>
  <c r="B695" i="15"/>
  <c r="B694" i="15"/>
  <c r="B693" i="15"/>
  <c r="B692" i="15"/>
  <c r="B691" i="15"/>
  <c r="B690" i="15"/>
  <c r="B689" i="15"/>
  <c r="B688" i="15"/>
  <c r="B687" i="15"/>
  <c r="B686" i="15"/>
  <c r="B685" i="15"/>
  <c r="B684" i="15"/>
  <c r="B683" i="15"/>
  <c r="B682" i="15"/>
  <c r="B681" i="15"/>
  <c r="B680" i="15"/>
  <c r="B679" i="15"/>
  <c r="B678" i="15"/>
  <c r="B677" i="15"/>
  <c r="B676" i="15"/>
  <c r="B675" i="15"/>
  <c r="B674" i="15"/>
  <c r="B673" i="15"/>
  <c r="B672" i="15"/>
  <c r="B671" i="15"/>
  <c r="B670" i="15"/>
  <c r="B669" i="15"/>
  <c r="B668" i="15"/>
  <c r="B667" i="15"/>
  <c r="B666" i="15"/>
  <c r="B665" i="15"/>
  <c r="B664" i="15"/>
  <c r="B663" i="15"/>
  <c r="B662" i="15"/>
  <c r="B661" i="15"/>
  <c r="B660" i="15"/>
  <c r="B659" i="15"/>
  <c r="B658" i="15"/>
  <c r="B657" i="15"/>
  <c r="B656" i="15"/>
  <c r="B655" i="15"/>
  <c r="B654" i="15"/>
  <c r="B653" i="15"/>
  <c r="B652" i="15"/>
  <c r="B651" i="15"/>
  <c r="B650" i="15"/>
  <c r="B649" i="15"/>
  <c r="B648" i="15"/>
  <c r="B647" i="15"/>
  <c r="B646" i="15"/>
  <c r="B645" i="15"/>
  <c r="B644" i="15"/>
  <c r="B643" i="15"/>
  <c r="B642" i="15"/>
  <c r="B641" i="15"/>
  <c r="B640" i="15"/>
  <c r="B639" i="15"/>
  <c r="B638" i="15"/>
  <c r="B637" i="15"/>
  <c r="B636" i="15"/>
  <c r="B635" i="15"/>
  <c r="B634" i="15"/>
  <c r="B633" i="15"/>
  <c r="B632" i="15"/>
  <c r="B631" i="15"/>
  <c r="B630" i="15"/>
  <c r="B629" i="15"/>
  <c r="B628" i="15"/>
  <c r="B627" i="15"/>
  <c r="B626" i="15"/>
  <c r="B625" i="15"/>
  <c r="B624" i="15"/>
  <c r="B623" i="15"/>
  <c r="B622" i="15"/>
  <c r="B621" i="15"/>
  <c r="B620" i="15"/>
  <c r="B619" i="15"/>
  <c r="B618" i="15"/>
  <c r="B617" i="15"/>
  <c r="B616" i="15"/>
  <c r="B615" i="15"/>
  <c r="B614" i="15"/>
  <c r="B613" i="15"/>
  <c r="B612" i="15"/>
  <c r="B611" i="15"/>
  <c r="B610" i="15"/>
  <c r="B609" i="15"/>
  <c r="B608" i="15"/>
  <c r="B607" i="15"/>
  <c r="B606" i="15"/>
  <c r="B605" i="15"/>
  <c r="B604" i="15"/>
  <c r="B603" i="15"/>
  <c r="B602" i="15"/>
  <c r="B601" i="15"/>
  <c r="B600" i="15"/>
  <c r="B599" i="15"/>
  <c r="B598" i="15"/>
  <c r="B597" i="15"/>
  <c r="B596" i="15"/>
  <c r="B595" i="15"/>
  <c r="B594" i="15"/>
  <c r="B593" i="15"/>
  <c r="B592" i="15"/>
  <c r="B591" i="15"/>
  <c r="B590" i="15"/>
  <c r="B589" i="15"/>
  <c r="B588" i="15"/>
  <c r="B587" i="15"/>
  <c r="B586" i="15"/>
  <c r="B585" i="15"/>
  <c r="B584" i="15"/>
  <c r="B583" i="15"/>
  <c r="B582" i="15"/>
  <c r="B581" i="15"/>
  <c r="B580" i="15"/>
  <c r="B579" i="15"/>
  <c r="B578" i="15"/>
  <c r="B577" i="15"/>
  <c r="B576" i="15"/>
  <c r="B575" i="15"/>
  <c r="B574" i="15"/>
  <c r="B573" i="15"/>
  <c r="B572" i="15"/>
  <c r="B571" i="15"/>
  <c r="B570" i="15"/>
  <c r="B569" i="15"/>
  <c r="B568" i="15"/>
  <c r="B567" i="15"/>
  <c r="B566" i="15"/>
  <c r="B565" i="15"/>
  <c r="B564" i="15"/>
  <c r="B563" i="15"/>
  <c r="B562" i="15"/>
  <c r="B561" i="15"/>
  <c r="B560" i="15"/>
  <c r="B559" i="15"/>
  <c r="B558" i="15"/>
  <c r="B557" i="15"/>
  <c r="B556" i="15"/>
  <c r="B555" i="15"/>
  <c r="B554" i="15"/>
  <c r="B553" i="15"/>
  <c r="B552" i="15"/>
  <c r="B551" i="15"/>
  <c r="B550" i="15"/>
  <c r="B549" i="15"/>
  <c r="B548" i="15"/>
  <c r="B547" i="15"/>
  <c r="B546" i="15"/>
  <c r="B545" i="15"/>
  <c r="B544" i="15"/>
  <c r="B543" i="15"/>
  <c r="B542" i="15"/>
  <c r="B541" i="15"/>
  <c r="B540" i="15"/>
  <c r="B539" i="15"/>
  <c r="B538" i="15"/>
  <c r="B537" i="15"/>
  <c r="B536" i="15"/>
  <c r="B535" i="15"/>
  <c r="B534" i="15"/>
  <c r="B533" i="15"/>
  <c r="B532" i="15"/>
  <c r="B531" i="15"/>
  <c r="B530" i="15"/>
  <c r="B529" i="15"/>
  <c r="B528" i="15"/>
  <c r="B527" i="15"/>
  <c r="B526" i="15"/>
  <c r="B525" i="15"/>
  <c r="B524" i="15"/>
  <c r="B523" i="15"/>
  <c r="B522" i="15"/>
  <c r="B521" i="15"/>
  <c r="B520" i="15"/>
  <c r="B519" i="15"/>
  <c r="B518" i="15"/>
  <c r="B517" i="15"/>
  <c r="B516" i="15"/>
  <c r="B515" i="15"/>
  <c r="B514" i="15"/>
  <c r="B513" i="15"/>
  <c r="B512" i="15"/>
  <c r="B511" i="15"/>
  <c r="B510" i="15"/>
  <c r="B509" i="15"/>
  <c r="B508" i="15"/>
  <c r="B507" i="15"/>
  <c r="B506" i="15"/>
  <c r="B505" i="15"/>
  <c r="B504" i="15"/>
  <c r="B503" i="15"/>
  <c r="B502" i="15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3008" i="16"/>
  <c r="B3007" i="16"/>
  <c r="B3006" i="16"/>
  <c r="B3005" i="16"/>
  <c r="B3004" i="16"/>
  <c r="B3003" i="16"/>
  <c r="B3002" i="16"/>
  <c r="B3001" i="16"/>
  <c r="B3000" i="16"/>
  <c r="B2999" i="16"/>
  <c r="B2998" i="16"/>
  <c r="B2997" i="16"/>
  <c r="B2996" i="16"/>
  <c r="B2995" i="16"/>
  <c r="B2994" i="16"/>
  <c r="B2993" i="16"/>
  <c r="B2992" i="16"/>
  <c r="B2991" i="16"/>
  <c r="B2990" i="16"/>
  <c r="B2989" i="16"/>
  <c r="B2988" i="16"/>
  <c r="B2987" i="16"/>
  <c r="B2986" i="16"/>
  <c r="B2985" i="16"/>
  <c r="B2984" i="16"/>
  <c r="B2983" i="16"/>
  <c r="B2982" i="16"/>
  <c r="B2981" i="16"/>
  <c r="B2980" i="16"/>
  <c r="B2979" i="16"/>
  <c r="B2978" i="16"/>
  <c r="B2977" i="16"/>
  <c r="B2976" i="16"/>
  <c r="B2975" i="16"/>
  <c r="B2974" i="16"/>
  <c r="B2973" i="16"/>
  <c r="B2972" i="16"/>
  <c r="B2971" i="16"/>
  <c r="B2970" i="16"/>
  <c r="B2969" i="16"/>
  <c r="B2968" i="16"/>
  <c r="B2967" i="16"/>
  <c r="B2966" i="16"/>
  <c r="B2965" i="16"/>
  <c r="B2964" i="16"/>
  <c r="B2963" i="16"/>
  <c r="B2962" i="16"/>
  <c r="B2961" i="16"/>
  <c r="B2960" i="16"/>
  <c r="B2959" i="16"/>
  <c r="B2958" i="16"/>
  <c r="B2957" i="16"/>
  <c r="B2956" i="16"/>
  <c r="B2955" i="16"/>
  <c r="B2954" i="16"/>
  <c r="B2953" i="16"/>
  <c r="B2952" i="16"/>
  <c r="B2951" i="16"/>
  <c r="B2950" i="16"/>
  <c r="B2949" i="16"/>
  <c r="B2948" i="16"/>
  <c r="B2947" i="16"/>
  <c r="B2946" i="16"/>
  <c r="B2945" i="16"/>
  <c r="B2944" i="16"/>
  <c r="B2943" i="16"/>
  <c r="B2942" i="16"/>
  <c r="B2941" i="16"/>
  <c r="B2940" i="16"/>
  <c r="B2939" i="16"/>
  <c r="B2938" i="16"/>
  <c r="B2937" i="16"/>
  <c r="B2936" i="16"/>
  <c r="B2935" i="16"/>
  <c r="B2934" i="16"/>
  <c r="B2933" i="16"/>
  <c r="B2932" i="16"/>
  <c r="B2931" i="16"/>
  <c r="B2930" i="16"/>
  <c r="B2929" i="16"/>
  <c r="B2928" i="16"/>
  <c r="B2927" i="16"/>
  <c r="B2926" i="16"/>
  <c r="B2925" i="16"/>
  <c r="B2924" i="16"/>
  <c r="B2923" i="16"/>
  <c r="B2922" i="16"/>
  <c r="B2921" i="16"/>
  <c r="B2920" i="16"/>
  <c r="B2919" i="16"/>
  <c r="B2918" i="16"/>
  <c r="B2917" i="16"/>
  <c r="B2916" i="16"/>
  <c r="B2915" i="16"/>
  <c r="B2914" i="16"/>
  <c r="B2913" i="16"/>
  <c r="B2912" i="16"/>
  <c r="B2911" i="16"/>
  <c r="B2910" i="16"/>
  <c r="B2909" i="16"/>
  <c r="B2908" i="16"/>
  <c r="B2907" i="16"/>
  <c r="B2906" i="16"/>
  <c r="B2905" i="16"/>
  <c r="B2904" i="16"/>
  <c r="B2903" i="16"/>
  <c r="B2902" i="16"/>
  <c r="B2901" i="16"/>
  <c r="B2900" i="16"/>
  <c r="B2899" i="16"/>
  <c r="B2898" i="16"/>
  <c r="B2897" i="16"/>
  <c r="B2896" i="16"/>
  <c r="B2895" i="16"/>
  <c r="B2894" i="16"/>
  <c r="B2893" i="16"/>
  <c r="B2892" i="16"/>
  <c r="B2891" i="16"/>
  <c r="B2890" i="16"/>
  <c r="B2889" i="16"/>
  <c r="B2888" i="16"/>
  <c r="B2887" i="16"/>
  <c r="B2886" i="16"/>
  <c r="B2885" i="16"/>
  <c r="B2884" i="16"/>
  <c r="B2883" i="16"/>
  <c r="B2882" i="16"/>
  <c r="B2881" i="16"/>
  <c r="B2880" i="16"/>
  <c r="B2879" i="16"/>
  <c r="B2878" i="16"/>
  <c r="B2877" i="16"/>
  <c r="B2876" i="16"/>
  <c r="B2875" i="16"/>
  <c r="B2874" i="16"/>
  <c r="B2873" i="16"/>
  <c r="B2872" i="16"/>
  <c r="B2871" i="16"/>
  <c r="B2870" i="16"/>
  <c r="B2869" i="16"/>
  <c r="B2868" i="16"/>
  <c r="B2867" i="16"/>
  <c r="B2866" i="16"/>
  <c r="B2865" i="16"/>
  <c r="B2864" i="16"/>
  <c r="B2863" i="16"/>
  <c r="B2862" i="16"/>
  <c r="B2861" i="16"/>
  <c r="B2860" i="16"/>
  <c r="B2859" i="16"/>
  <c r="B2858" i="16"/>
  <c r="B2857" i="16"/>
  <c r="B2856" i="16"/>
  <c r="B2855" i="16"/>
  <c r="B2854" i="16"/>
  <c r="B2853" i="16"/>
  <c r="B2852" i="16"/>
  <c r="B2851" i="16"/>
  <c r="B2850" i="16"/>
  <c r="B2849" i="16"/>
  <c r="B2848" i="16"/>
  <c r="B2847" i="16"/>
  <c r="B2846" i="16"/>
  <c r="B2845" i="16"/>
  <c r="B2844" i="16"/>
  <c r="B2843" i="16"/>
  <c r="B2842" i="16"/>
  <c r="B2841" i="16"/>
  <c r="B2840" i="16"/>
  <c r="B2839" i="16"/>
  <c r="B2838" i="16"/>
  <c r="B2837" i="16"/>
  <c r="B2836" i="16"/>
  <c r="B2835" i="16"/>
  <c r="B2834" i="16"/>
  <c r="B2833" i="16"/>
  <c r="B2832" i="16"/>
  <c r="B2831" i="16"/>
  <c r="B2830" i="16"/>
  <c r="B2829" i="16"/>
  <c r="B2828" i="16"/>
  <c r="B2827" i="16"/>
  <c r="B2826" i="16"/>
  <c r="B2825" i="16"/>
  <c r="B2824" i="16"/>
  <c r="B2823" i="16"/>
  <c r="B2822" i="16"/>
  <c r="B2821" i="16"/>
  <c r="B2820" i="16"/>
  <c r="B2819" i="16"/>
  <c r="B2818" i="16"/>
  <c r="B2817" i="16"/>
  <c r="B2816" i="16"/>
  <c r="B2815" i="16"/>
  <c r="B2814" i="16"/>
  <c r="B2813" i="16"/>
  <c r="B2812" i="16"/>
  <c r="B2811" i="16"/>
  <c r="B2810" i="16"/>
  <c r="B2809" i="16"/>
  <c r="B2808" i="16"/>
  <c r="B2807" i="16"/>
  <c r="B2806" i="16"/>
  <c r="B2805" i="16"/>
  <c r="B2804" i="16"/>
  <c r="B2803" i="16"/>
  <c r="B2802" i="16"/>
  <c r="B2801" i="16"/>
  <c r="B2800" i="16"/>
  <c r="B2799" i="16"/>
  <c r="B2798" i="16"/>
  <c r="B2797" i="16"/>
  <c r="B2796" i="16"/>
  <c r="B2795" i="16"/>
  <c r="B2794" i="16"/>
  <c r="B2793" i="16"/>
  <c r="B2792" i="16"/>
  <c r="B2791" i="16"/>
  <c r="B2790" i="16"/>
  <c r="B2789" i="16"/>
  <c r="B2788" i="16"/>
  <c r="B2787" i="16"/>
  <c r="B2786" i="16"/>
  <c r="B2785" i="16"/>
  <c r="B2784" i="16"/>
  <c r="B2783" i="16"/>
  <c r="B2782" i="16"/>
  <c r="B2781" i="16"/>
  <c r="B2780" i="16"/>
  <c r="B2779" i="16"/>
  <c r="B2778" i="16"/>
  <c r="B2777" i="16"/>
  <c r="B2776" i="16"/>
  <c r="B2775" i="16"/>
  <c r="B2774" i="16"/>
  <c r="B2773" i="16"/>
  <c r="B2772" i="16"/>
  <c r="B2771" i="16"/>
  <c r="B2770" i="16"/>
  <c r="B2769" i="16"/>
  <c r="B2768" i="16"/>
  <c r="B2767" i="16"/>
  <c r="B2766" i="16"/>
  <c r="B2765" i="16"/>
  <c r="B2764" i="16"/>
  <c r="B2763" i="16"/>
  <c r="B2762" i="16"/>
  <c r="B2761" i="16"/>
  <c r="B2760" i="16"/>
  <c r="B2759" i="16"/>
  <c r="B2758" i="16"/>
  <c r="B2757" i="16"/>
  <c r="B2756" i="16"/>
  <c r="B2755" i="16"/>
  <c r="B2754" i="16"/>
  <c r="B2753" i="16"/>
  <c r="B2752" i="16"/>
  <c r="B2751" i="16"/>
  <c r="B2750" i="16"/>
  <c r="B2749" i="16"/>
  <c r="B2748" i="16"/>
  <c r="B2747" i="16"/>
  <c r="B2746" i="16"/>
  <c r="B2745" i="16"/>
  <c r="B2744" i="16"/>
  <c r="B2743" i="16"/>
  <c r="B2742" i="16"/>
  <c r="B2741" i="16"/>
  <c r="B2740" i="16"/>
  <c r="B2739" i="16"/>
  <c r="B2738" i="16"/>
  <c r="B2737" i="16"/>
  <c r="B2736" i="16"/>
  <c r="B2735" i="16"/>
  <c r="B2734" i="16"/>
  <c r="B2733" i="16"/>
  <c r="B2732" i="16"/>
  <c r="B2731" i="16"/>
  <c r="B2730" i="16"/>
  <c r="B2729" i="16"/>
  <c r="B2728" i="16"/>
  <c r="B2727" i="16"/>
  <c r="B2726" i="16"/>
  <c r="B2725" i="16"/>
  <c r="B2724" i="16"/>
  <c r="B2723" i="16"/>
  <c r="B2722" i="16"/>
  <c r="B2721" i="16"/>
  <c r="B2720" i="16"/>
  <c r="B2719" i="16"/>
  <c r="B2718" i="16"/>
  <c r="B2717" i="16"/>
  <c r="B2716" i="16"/>
  <c r="B2715" i="16"/>
  <c r="B2714" i="16"/>
  <c r="B2713" i="16"/>
  <c r="B2712" i="16"/>
  <c r="B2711" i="16"/>
  <c r="B2710" i="16"/>
  <c r="B2709" i="16"/>
  <c r="B2708" i="16"/>
  <c r="B2707" i="16"/>
  <c r="B2706" i="16"/>
  <c r="B2705" i="16"/>
  <c r="B2704" i="16"/>
  <c r="B2703" i="16"/>
  <c r="B2702" i="16"/>
  <c r="B2701" i="16"/>
  <c r="B2700" i="16"/>
  <c r="B2699" i="16"/>
  <c r="B2698" i="16"/>
  <c r="B2697" i="16"/>
  <c r="B2696" i="16"/>
  <c r="B2695" i="16"/>
  <c r="B2694" i="16"/>
  <c r="B2693" i="16"/>
  <c r="B2692" i="16"/>
  <c r="B2691" i="16"/>
  <c r="B2690" i="16"/>
  <c r="B2689" i="16"/>
  <c r="B2688" i="16"/>
  <c r="B2687" i="16"/>
  <c r="B2686" i="16"/>
  <c r="B2685" i="16"/>
  <c r="B2684" i="16"/>
  <c r="B2683" i="16"/>
  <c r="B2682" i="16"/>
  <c r="B2681" i="16"/>
  <c r="B2680" i="16"/>
  <c r="B2679" i="16"/>
  <c r="B2678" i="16"/>
  <c r="B2677" i="16"/>
  <c r="B2676" i="16"/>
  <c r="B2675" i="16"/>
  <c r="B2674" i="16"/>
  <c r="B2673" i="16"/>
  <c r="B2672" i="16"/>
  <c r="B2671" i="16"/>
  <c r="B2670" i="16"/>
  <c r="B2669" i="16"/>
  <c r="B2668" i="16"/>
  <c r="B2667" i="16"/>
  <c r="B2666" i="16"/>
  <c r="B2665" i="16"/>
  <c r="B2664" i="16"/>
  <c r="B2663" i="16"/>
  <c r="B2662" i="16"/>
  <c r="B2661" i="16"/>
  <c r="B2660" i="16"/>
  <c r="B2659" i="16"/>
  <c r="B2658" i="16"/>
  <c r="B2657" i="16"/>
  <c r="B2656" i="16"/>
  <c r="B2655" i="16"/>
  <c r="B2654" i="16"/>
  <c r="B2653" i="16"/>
  <c r="B2652" i="16"/>
  <c r="B2651" i="16"/>
  <c r="B2650" i="16"/>
  <c r="B2649" i="16"/>
  <c r="B2648" i="16"/>
  <c r="B2647" i="16"/>
  <c r="B2646" i="16"/>
  <c r="B2645" i="16"/>
  <c r="B2644" i="16"/>
  <c r="B2643" i="16"/>
  <c r="B2642" i="16"/>
  <c r="B2641" i="16"/>
  <c r="B2640" i="16"/>
  <c r="B2639" i="16"/>
  <c r="B2638" i="16"/>
  <c r="B2637" i="16"/>
  <c r="B2636" i="16"/>
  <c r="B2635" i="16"/>
  <c r="B2634" i="16"/>
  <c r="B2633" i="16"/>
  <c r="B2632" i="16"/>
  <c r="B2631" i="16"/>
  <c r="B2630" i="16"/>
  <c r="B2629" i="16"/>
  <c r="B2628" i="16"/>
  <c r="B2627" i="16"/>
  <c r="B2626" i="16"/>
  <c r="B2625" i="16"/>
  <c r="B2624" i="16"/>
  <c r="B2623" i="16"/>
  <c r="B2622" i="16"/>
  <c r="B2621" i="16"/>
  <c r="B2620" i="16"/>
  <c r="B2619" i="16"/>
  <c r="B2618" i="16"/>
  <c r="B2617" i="16"/>
  <c r="B2616" i="16"/>
  <c r="B2615" i="16"/>
  <c r="B2614" i="16"/>
  <c r="B2613" i="16"/>
  <c r="B2612" i="16"/>
  <c r="B2611" i="16"/>
  <c r="B2610" i="16"/>
  <c r="B2609" i="16"/>
  <c r="B2608" i="16"/>
  <c r="B2607" i="16"/>
  <c r="B2606" i="16"/>
  <c r="B2605" i="16"/>
  <c r="B2604" i="16"/>
  <c r="B2603" i="16"/>
  <c r="B2602" i="16"/>
  <c r="B2601" i="16"/>
  <c r="B2600" i="16"/>
  <c r="B2599" i="16"/>
  <c r="B2598" i="16"/>
  <c r="B2597" i="16"/>
  <c r="B2596" i="16"/>
  <c r="B2595" i="16"/>
  <c r="B2594" i="16"/>
  <c r="B2593" i="16"/>
  <c r="B2592" i="16"/>
  <c r="B2591" i="16"/>
  <c r="B2590" i="16"/>
  <c r="B2589" i="16"/>
  <c r="B2588" i="16"/>
  <c r="B2587" i="16"/>
  <c r="B2586" i="16"/>
  <c r="B2585" i="16"/>
  <c r="B2584" i="16"/>
  <c r="B2583" i="16"/>
  <c r="B2582" i="16"/>
  <c r="B2581" i="16"/>
  <c r="B2580" i="16"/>
  <c r="B2579" i="16"/>
  <c r="B2578" i="16"/>
  <c r="B2577" i="16"/>
  <c r="B2576" i="16"/>
  <c r="B2575" i="16"/>
  <c r="B2574" i="16"/>
  <c r="B2573" i="16"/>
  <c r="B2572" i="16"/>
  <c r="B2571" i="16"/>
  <c r="B2570" i="16"/>
  <c r="B2569" i="16"/>
  <c r="B2568" i="16"/>
  <c r="B2567" i="16"/>
  <c r="B2566" i="16"/>
  <c r="B2565" i="16"/>
  <c r="B2564" i="16"/>
  <c r="B2563" i="16"/>
  <c r="B2562" i="16"/>
  <c r="B2561" i="16"/>
  <c r="B2560" i="16"/>
  <c r="B2559" i="16"/>
  <c r="B2558" i="16"/>
  <c r="B2557" i="16"/>
  <c r="B2556" i="16"/>
  <c r="B2555" i="16"/>
  <c r="B2554" i="16"/>
  <c r="B2553" i="16"/>
  <c r="B2552" i="16"/>
  <c r="B2551" i="16"/>
  <c r="B2550" i="16"/>
  <c r="B2549" i="16"/>
  <c r="B2548" i="16"/>
  <c r="B2547" i="16"/>
  <c r="B2546" i="16"/>
  <c r="B2545" i="16"/>
  <c r="B2544" i="16"/>
  <c r="B2543" i="16"/>
  <c r="B2542" i="16"/>
  <c r="B2541" i="16"/>
  <c r="B2540" i="16"/>
  <c r="B2539" i="16"/>
  <c r="B2538" i="16"/>
  <c r="B2537" i="16"/>
  <c r="B2536" i="16"/>
  <c r="B2535" i="16"/>
  <c r="B2534" i="16"/>
  <c r="B2533" i="16"/>
  <c r="B2532" i="16"/>
  <c r="B2531" i="16"/>
  <c r="B2530" i="16"/>
  <c r="B2529" i="16"/>
  <c r="B2528" i="16"/>
  <c r="B2527" i="16"/>
  <c r="B2526" i="16"/>
  <c r="B2525" i="16"/>
  <c r="B2524" i="16"/>
  <c r="B2523" i="16"/>
  <c r="B2522" i="16"/>
  <c r="B2521" i="16"/>
  <c r="B2520" i="16"/>
  <c r="B2519" i="16"/>
  <c r="B2518" i="16"/>
  <c r="B2517" i="16"/>
  <c r="B2516" i="16"/>
  <c r="B2515" i="16"/>
  <c r="B2514" i="16"/>
  <c r="B2513" i="16"/>
  <c r="B2512" i="16"/>
  <c r="B2511" i="16"/>
  <c r="B2510" i="16"/>
  <c r="B2509" i="16"/>
  <c r="B2508" i="16"/>
  <c r="B2507" i="16"/>
  <c r="B2506" i="16"/>
  <c r="B2505" i="16"/>
  <c r="B2504" i="16"/>
  <c r="B2503" i="16"/>
  <c r="B2502" i="16"/>
  <c r="B2501" i="16"/>
  <c r="B2500" i="16"/>
  <c r="B2499" i="16"/>
  <c r="B2498" i="16"/>
  <c r="B2497" i="16"/>
  <c r="B2496" i="16"/>
  <c r="B2495" i="16"/>
  <c r="B2494" i="16"/>
  <c r="B2493" i="16"/>
  <c r="B2492" i="16"/>
  <c r="B2491" i="16"/>
  <c r="B2490" i="16"/>
  <c r="B2489" i="16"/>
  <c r="B2488" i="16"/>
  <c r="B2487" i="16"/>
  <c r="B2486" i="16"/>
  <c r="B2485" i="16"/>
  <c r="B2484" i="16"/>
  <c r="B2483" i="16"/>
  <c r="B2482" i="16"/>
  <c r="B2481" i="16"/>
  <c r="B2480" i="16"/>
  <c r="B2479" i="16"/>
  <c r="B2478" i="16"/>
  <c r="B2477" i="16"/>
  <c r="B2476" i="16"/>
  <c r="B2475" i="16"/>
  <c r="B2474" i="16"/>
  <c r="B2473" i="16"/>
  <c r="B2472" i="16"/>
  <c r="B2471" i="16"/>
  <c r="B2470" i="16"/>
  <c r="B2469" i="16"/>
  <c r="B2468" i="16"/>
  <c r="B2467" i="16"/>
  <c r="B2466" i="16"/>
  <c r="B2465" i="16"/>
  <c r="B2464" i="16"/>
  <c r="B2463" i="16"/>
  <c r="B2462" i="16"/>
  <c r="B2461" i="16"/>
  <c r="B2460" i="16"/>
  <c r="B2459" i="16"/>
  <c r="B2458" i="16"/>
  <c r="B2457" i="16"/>
  <c r="B2456" i="16"/>
  <c r="B2455" i="16"/>
  <c r="B2454" i="16"/>
  <c r="B2453" i="16"/>
  <c r="B2452" i="16"/>
  <c r="B2451" i="16"/>
  <c r="B2450" i="16"/>
  <c r="B2449" i="16"/>
  <c r="B2448" i="16"/>
  <c r="B2447" i="16"/>
  <c r="B2446" i="16"/>
  <c r="B2445" i="16"/>
  <c r="B2444" i="16"/>
  <c r="B2443" i="16"/>
  <c r="B2442" i="16"/>
  <c r="B2441" i="16"/>
  <c r="B2440" i="16"/>
  <c r="B2439" i="16"/>
  <c r="B2438" i="16"/>
  <c r="B2437" i="16"/>
  <c r="B2436" i="16"/>
  <c r="B2435" i="16"/>
  <c r="B2434" i="16"/>
  <c r="B2433" i="16"/>
  <c r="B2432" i="16"/>
  <c r="B2431" i="16"/>
  <c r="B2430" i="16"/>
  <c r="B2429" i="16"/>
  <c r="B2428" i="16"/>
  <c r="B2427" i="16"/>
  <c r="B2426" i="16"/>
  <c r="B2425" i="16"/>
  <c r="B2424" i="16"/>
  <c r="B2423" i="16"/>
  <c r="B2422" i="16"/>
  <c r="B2421" i="16"/>
  <c r="B2420" i="16"/>
  <c r="B2419" i="16"/>
  <c r="B2418" i="16"/>
  <c r="B2417" i="16"/>
  <c r="B2416" i="16"/>
  <c r="B2415" i="16"/>
  <c r="B2414" i="16"/>
  <c r="B2413" i="16"/>
  <c r="B2412" i="16"/>
  <c r="B2411" i="16"/>
  <c r="B2410" i="16"/>
  <c r="B2409" i="16"/>
  <c r="B2408" i="16"/>
  <c r="B2407" i="16"/>
  <c r="B2406" i="16"/>
  <c r="B2405" i="16"/>
  <c r="B2404" i="16"/>
  <c r="B2403" i="16"/>
  <c r="B2402" i="16"/>
  <c r="B2401" i="16"/>
  <c r="B2400" i="16"/>
  <c r="B2399" i="16"/>
  <c r="B2398" i="16"/>
  <c r="B2397" i="16"/>
  <c r="B2396" i="16"/>
  <c r="B2395" i="16"/>
  <c r="B2394" i="16"/>
  <c r="B2393" i="16"/>
  <c r="B2392" i="16"/>
  <c r="B2391" i="16"/>
  <c r="B2390" i="16"/>
  <c r="B2389" i="16"/>
  <c r="B2388" i="16"/>
  <c r="B2387" i="16"/>
  <c r="B2386" i="16"/>
  <c r="B2385" i="16"/>
  <c r="B2384" i="16"/>
  <c r="B2383" i="16"/>
  <c r="B2382" i="16"/>
  <c r="B2381" i="16"/>
  <c r="B2380" i="16"/>
  <c r="B2379" i="16"/>
  <c r="B2378" i="16"/>
  <c r="B2377" i="16"/>
  <c r="B2376" i="16"/>
  <c r="B2375" i="16"/>
  <c r="B2374" i="16"/>
  <c r="B2373" i="16"/>
  <c r="B2372" i="16"/>
  <c r="B2371" i="16"/>
  <c r="B2370" i="16"/>
  <c r="B2369" i="16"/>
  <c r="B2368" i="16"/>
  <c r="B2367" i="16"/>
  <c r="B2366" i="16"/>
  <c r="B2365" i="16"/>
  <c r="B2364" i="16"/>
  <c r="B2363" i="16"/>
  <c r="B2362" i="16"/>
  <c r="B2361" i="16"/>
  <c r="B2360" i="16"/>
  <c r="B2359" i="16"/>
  <c r="B2358" i="16"/>
  <c r="B2357" i="16"/>
  <c r="B2356" i="16"/>
  <c r="B2355" i="16"/>
  <c r="B2354" i="16"/>
  <c r="B2353" i="16"/>
  <c r="B2352" i="16"/>
  <c r="B2351" i="16"/>
  <c r="B2350" i="16"/>
  <c r="B2349" i="16"/>
  <c r="B2348" i="16"/>
  <c r="B2347" i="16"/>
  <c r="B2346" i="16"/>
  <c r="B2345" i="16"/>
  <c r="B2344" i="16"/>
  <c r="B2343" i="16"/>
  <c r="B2342" i="16"/>
  <c r="B2341" i="16"/>
  <c r="B2340" i="16"/>
  <c r="B2339" i="16"/>
  <c r="B2338" i="16"/>
  <c r="B2337" i="16"/>
  <c r="B2336" i="16"/>
  <c r="B2335" i="16"/>
  <c r="B2334" i="16"/>
  <c r="B2333" i="16"/>
  <c r="B2332" i="16"/>
  <c r="B2331" i="16"/>
  <c r="B2330" i="16"/>
  <c r="B2329" i="16"/>
  <c r="B2328" i="16"/>
  <c r="B2327" i="16"/>
  <c r="B2326" i="16"/>
  <c r="B2325" i="16"/>
  <c r="B2324" i="16"/>
  <c r="B2323" i="16"/>
  <c r="B2322" i="16"/>
  <c r="B2321" i="16"/>
  <c r="B2320" i="16"/>
  <c r="B2319" i="16"/>
  <c r="B2318" i="16"/>
  <c r="B2317" i="16"/>
  <c r="B2316" i="16"/>
  <c r="B2315" i="16"/>
  <c r="B2314" i="16"/>
  <c r="B2313" i="16"/>
  <c r="B2312" i="16"/>
  <c r="B2311" i="16"/>
  <c r="B2310" i="16"/>
  <c r="B2309" i="16"/>
  <c r="B2308" i="16"/>
  <c r="B2307" i="16"/>
  <c r="B2306" i="16"/>
  <c r="B2305" i="16"/>
  <c r="B2304" i="16"/>
  <c r="B2303" i="16"/>
  <c r="B2302" i="16"/>
  <c r="B2301" i="16"/>
  <c r="B2300" i="16"/>
  <c r="B2299" i="16"/>
  <c r="B2298" i="16"/>
  <c r="B2297" i="16"/>
  <c r="B2296" i="16"/>
  <c r="B2295" i="16"/>
  <c r="B2294" i="16"/>
  <c r="B2293" i="16"/>
  <c r="B2292" i="16"/>
  <c r="B2291" i="16"/>
  <c r="B2290" i="16"/>
  <c r="B2289" i="16"/>
  <c r="B2288" i="16"/>
  <c r="B2287" i="16"/>
  <c r="B2286" i="16"/>
  <c r="B2285" i="16"/>
  <c r="B2284" i="16"/>
  <c r="B2283" i="16"/>
  <c r="B2282" i="16"/>
  <c r="B2281" i="16"/>
  <c r="B2280" i="16"/>
  <c r="B2279" i="16"/>
  <c r="B2278" i="16"/>
  <c r="B2277" i="16"/>
  <c r="B2276" i="16"/>
  <c r="B2275" i="16"/>
  <c r="B2274" i="16"/>
  <c r="B2273" i="16"/>
  <c r="B2272" i="16"/>
  <c r="B2271" i="16"/>
  <c r="B2270" i="16"/>
  <c r="B2269" i="16"/>
  <c r="B2268" i="16"/>
  <c r="B2267" i="16"/>
  <c r="B2266" i="16"/>
  <c r="B2265" i="16"/>
  <c r="B2264" i="16"/>
  <c r="B2263" i="16"/>
  <c r="B2262" i="16"/>
  <c r="B2261" i="16"/>
  <c r="B2260" i="16"/>
  <c r="B2259" i="16"/>
  <c r="B2258" i="16"/>
  <c r="B2257" i="16"/>
  <c r="B2256" i="16"/>
  <c r="B2255" i="16"/>
  <c r="B2254" i="16"/>
  <c r="B2253" i="16"/>
  <c r="B2252" i="16"/>
  <c r="B2251" i="16"/>
  <c r="B2250" i="16"/>
  <c r="B2249" i="16"/>
  <c r="B2248" i="16"/>
  <c r="B2247" i="16"/>
  <c r="B2246" i="16"/>
  <c r="B2245" i="16"/>
  <c r="B2244" i="16"/>
  <c r="B2243" i="16"/>
  <c r="B2242" i="16"/>
  <c r="B2241" i="16"/>
  <c r="B2240" i="16"/>
  <c r="B2239" i="16"/>
  <c r="B2238" i="16"/>
  <c r="B2237" i="16"/>
  <c r="B2236" i="16"/>
  <c r="B2235" i="16"/>
  <c r="B2234" i="16"/>
  <c r="B2233" i="16"/>
  <c r="B2232" i="16"/>
  <c r="B2231" i="16"/>
  <c r="B2230" i="16"/>
  <c r="B2229" i="16"/>
  <c r="B2228" i="16"/>
  <c r="B2227" i="16"/>
  <c r="B2226" i="16"/>
  <c r="B2225" i="16"/>
  <c r="B2224" i="16"/>
  <c r="B2223" i="16"/>
  <c r="B2222" i="16"/>
  <c r="B2221" i="16"/>
  <c r="B2220" i="16"/>
  <c r="B2219" i="16"/>
  <c r="B2218" i="16"/>
  <c r="B2217" i="16"/>
  <c r="B2216" i="16"/>
  <c r="B2215" i="16"/>
  <c r="B2214" i="16"/>
  <c r="B2213" i="16"/>
  <c r="B2212" i="16"/>
  <c r="B2211" i="16"/>
  <c r="B2210" i="16"/>
  <c r="B2209" i="16"/>
  <c r="B2208" i="16"/>
  <c r="B2207" i="16"/>
  <c r="B2206" i="16"/>
  <c r="B2205" i="16"/>
  <c r="B2204" i="16"/>
  <c r="B2203" i="16"/>
  <c r="B2202" i="16"/>
  <c r="B2201" i="16"/>
  <c r="B2200" i="16"/>
  <c r="B2199" i="16"/>
  <c r="B2198" i="16"/>
  <c r="B2197" i="16"/>
  <c r="B2196" i="16"/>
  <c r="B2195" i="16"/>
  <c r="B2194" i="16"/>
  <c r="B2193" i="16"/>
  <c r="B2192" i="16"/>
  <c r="B2191" i="16"/>
  <c r="B2190" i="16"/>
  <c r="B2189" i="16"/>
  <c r="B2188" i="16"/>
  <c r="B2187" i="16"/>
  <c r="B2186" i="16"/>
  <c r="B2185" i="16"/>
  <c r="B2184" i="16"/>
  <c r="B2183" i="16"/>
  <c r="B2182" i="16"/>
  <c r="B2181" i="16"/>
  <c r="B2180" i="16"/>
  <c r="B2179" i="16"/>
  <c r="B2178" i="16"/>
  <c r="B2177" i="16"/>
  <c r="B2176" i="16"/>
  <c r="B2175" i="16"/>
  <c r="B2174" i="16"/>
  <c r="B2173" i="16"/>
  <c r="B2172" i="16"/>
  <c r="B2171" i="16"/>
  <c r="B2170" i="16"/>
  <c r="B2169" i="16"/>
  <c r="B2168" i="16"/>
  <c r="B2167" i="16"/>
  <c r="B2166" i="16"/>
  <c r="B2165" i="16"/>
  <c r="B2164" i="16"/>
  <c r="B2163" i="16"/>
  <c r="B2162" i="16"/>
  <c r="B2161" i="16"/>
  <c r="B2160" i="16"/>
  <c r="B2159" i="16"/>
  <c r="B2158" i="16"/>
  <c r="B2157" i="16"/>
  <c r="B2156" i="16"/>
  <c r="B2155" i="16"/>
  <c r="B2154" i="16"/>
  <c r="B2153" i="16"/>
  <c r="B2152" i="16"/>
  <c r="B2151" i="16"/>
  <c r="B2150" i="16"/>
  <c r="B2149" i="16"/>
  <c r="B2148" i="16"/>
  <c r="B2147" i="16"/>
  <c r="B2146" i="16"/>
  <c r="B2145" i="16"/>
  <c r="B2144" i="16"/>
  <c r="B2143" i="16"/>
  <c r="B2142" i="16"/>
  <c r="B2141" i="16"/>
  <c r="B2140" i="16"/>
  <c r="B2139" i="16"/>
  <c r="B2138" i="16"/>
  <c r="B2137" i="16"/>
  <c r="B2136" i="16"/>
  <c r="B2135" i="16"/>
  <c r="B2134" i="16"/>
  <c r="B2133" i="16"/>
  <c r="B2132" i="16"/>
  <c r="B2131" i="16"/>
  <c r="B2130" i="16"/>
  <c r="B2129" i="16"/>
  <c r="B2128" i="16"/>
  <c r="B2127" i="16"/>
  <c r="B2126" i="16"/>
  <c r="B2125" i="16"/>
  <c r="B2124" i="16"/>
  <c r="B2123" i="16"/>
  <c r="B2122" i="16"/>
  <c r="B2121" i="16"/>
  <c r="B2120" i="16"/>
  <c r="B2119" i="16"/>
  <c r="B2118" i="16"/>
  <c r="B2117" i="16"/>
  <c r="B2116" i="16"/>
  <c r="B2115" i="16"/>
  <c r="B2114" i="16"/>
  <c r="B2113" i="16"/>
  <c r="B2112" i="16"/>
  <c r="B2111" i="16"/>
  <c r="B2110" i="16"/>
  <c r="B2109" i="16"/>
  <c r="B2108" i="16"/>
  <c r="B2107" i="16"/>
  <c r="B2106" i="16"/>
  <c r="B2105" i="16"/>
  <c r="B2104" i="16"/>
  <c r="B2103" i="16"/>
  <c r="B2102" i="16"/>
  <c r="B2101" i="16"/>
  <c r="B2100" i="16"/>
  <c r="B2099" i="16"/>
  <c r="B2098" i="16"/>
  <c r="B2097" i="16"/>
  <c r="B2096" i="16"/>
  <c r="B2095" i="16"/>
  <c r="B2094" i="16"/>
  <c r="B2093" i="16"/>
  <c r="B2092" i="16"/>
  <c r="B2091" i="16"/>
  <c r="B2090" i="16"/>
  <c r="B2089" i="16"/>
  <c r="B2088" i="16"/>
  <c r="B2087" i="16"/>
  <c r="B2086" i="16"/>
  <c r="B2085" i="16"/>
  <c r="B2084" i="16"/>
  <c r="B2083" i="16"/>
  <c r="B2082" i="16"/>
  <c r="B2081" i="16"/>
  <c r="B2080" i="16"/>
  <c r="B2079" i="16"/>
  <c r="B2078" i="16"/>
  <c r="B2077" i="16"/>
  <c r="B2076" i="16"/>
  <c r="B2075" i="16"/>
  <c r="B2074" i="16"/>
  <c r="B2073" i="16"/>
  <c r="B2072" i="16"/>
  <c r="B2071" i="16"/>
  <c r="B2070" i="16"/>
  <c r="B2069" i="16"/>
  <c r="B2068" i="16"/>
  <c r="B2067" i="16"/>
  <c r="B2066" i="16"/>
  <c r="B2065" i="16"/>
  <c r="B2064" i="16"/>
  <c r="B2063" i="16"/>
  <c r="B2062" i="16"/>
  <c r="B2061" i="16"/>
  <c r="B2060" i="16"/>
  <c r="B2059" i="16"/>
  <c r="B2058" i="16"/>
  <c r="B2057" i="16"/>
  <c r="B2056" i="16"/>
  <c r="B2055" i="16"/>
  <c r="B2054" i="16"/>
  <c r="B2053" i="16"/>
  <c r="B2052" i="16"/>
  <c r="B2051" i="16"/>
  <c r="B2050" i="16"/>
  <c r="B2049" i="16"/>
  <c r="B2048" i="16"/>
  <c r="B2047" i="16"/>
  <c r="B2046" i="16"/>
  <c r="B2045" i="16"/>
  <c r="B2044" i="16"/>
  <c r="B2043" i="16"/>
  <c r="B2042" i="16"/>
  <c r="B2041" i="16"/>
  <c r="B2040" i="16"/>
  <c r="B2039" i="16"/>
  <c r="B2038" i="16"/>
  <c r="B2037" i="16"/>
  <c r="B2036" i="16"/>
  <c r="B2035" i="16"/>
  <c r="B2034" i="16"/>
  <c r="B2033" i="16"/>
  <c r="B2032" i="16"/>
  <c r="B2031" i="16"/>
  <c r="B2030" i="16"/>
  <c r="B2029" i="16"/>
  <c r="B2028" i="16"/>
  <c r="B2027" i="16"/>
  <c r="B2026" i="16"/>
  <c r="B2025" i="16"/>
  <c r="B2024" i="16"/>
  <c r="B2023" i="16"/>
  <c r="B2022" i="16"/>
  <c r="B2021" i="16"/>
  <c r="B2020" i="16"/>
  <c r="B2019" i="16"/>
  <c r="B2018" i="16"/>
  <c r="B2017" i="16"/>
  <c r="B2016" i="16"/>
  <c r="B2015" i="16"/>
  <c r="B2014" i="16"/>
  <c r="B2013" i="16"/>
  <c r="B2012" i="16"/>
  <c r="B2011" i="16"/>
  <c r="B2010" i="16"/>
  <c r="B2009" i="16"/>
  <c r="B2008" i="16"/>
  <c r="B2007" i="16"/>
  <c r="B2006" i="16"/>
  <c r="B2005" i="16"/>
  <c r="B2004" i="16"/>
  <c r="B2003" i="16"/>
  <c r="B2002" i="16"/>
  <c r="B2001" i="16"/>
  <c r="B2000" i="16"/>
  <c r="B1999" i="16"/>
  <c r="B1998" i="16"/>
  <c r="B1997" i="16"/>
  <c r="B1996" i="16"/>
  <c r="B1995" i="16"/>
  <c r="B1994" i="16"/>
  <c r="B1993" i="16"/>
  <c r="B1992" i="16"/>
  <c r="B1991" i="16"/>
  <c r="B1990" i="16"/>
  <c r="B1989" i="16"/>
  <c r="B1988" i="16"/>
  <c r="B1987" i="16"/>
  <c r="B1986" i="16"/>
  <c r="B1985" i="16"/>
  <c r="B1984" i="16"/>
  <c r="B1983" i="16"/>
  <c r="B1982" i="16"/>
  <c r="B1981" i="16"/>
  <c r="B1980" i="16"/>
  <c r="B1979" i="16"/>
  <c r="B1978" i="16"/>
  <c r="B1977" i="16"/>
  <c r="B1976" i="16"/>
  <c r="B1975" i="16"/>
  <c r="B1974" i="16"/>
  <c r="B1973" i="16"/>
  <c r="B1972" i="16"/>
  <c r="B1971" i="16"/>
  <c r="B1970" i="16"/>
  <c r="B1969" i="16"/>
  <c r="B1968" i="16"/>
  <c r="B1967" i="16"/>
  <c r="B1966" i="16"/>
  <c r="B1965" i="16"/>
  <c r="B1964" i="16"/>
  <c r="B1963" i="16"/>
  <c r="B1962" i="16"/>
  <c r="B1961" i="16"/>
  <c r="B1960" i="16"/>
  <c r="B1959" i="16"/>
  <c r="B1958" i="16"/>
  <c r="B1957" i="16"/>
  <c r="B1956" i="16"/>
  <c r="B1955" i="16"/>
  <c r="B1954" i="16"/>
  <c r="B1953" i="16"/>
  <c r="B1952" i="16"/>
  <c r="B1951" i="16"/>
  <c r="B1950" i="16"/>
  <c r="B1949" i="16"/>
  <c r="B1948" i="16"/>
  <c r="B1947" i="16"/>
  <c r="B1946" i="16"/>
  <c r="B1945" i="16"/>
  <c r="B1944" i="16"/>
  <c r="B1943" i="16"/>
  <c r="B1942" i="16"/>
  <c r="B1941" i="16"/>
  <c r="B1940" i="16"/>
  <c r="B1939" i="16"/>
  <c r="B1938" i="16"/>
  <c r="B1937" i="16"/>
  <c r="B1936" i="16"/>
  <c r="B1935" i="16"/>
  <c r="B1934" i="16"/>
  <c r="B1933" i="16"/>
  <c r="B1932" i="16"/>
  <c r="B1931" i="16"/>
  <c r="B1930" i="16"/>
  <c r="B1929" i="16"/>
  <c r="B1928" i="16"/>
  <c r="B1927" i="16"/>
  <c r="B1926" i="16"/>
  <c r="B1925" i="16"/>
  <c r="B1924" i="16"/>
  <c r="B1923" i="16"/>
  <c r="B1922" i="16"/>
  <c r="B1921" i="16"/>
  <c r="B1920" i="16"/>
  <c r="B1919" i="16"/>
  <c r="B1918" i="16"/>
  <c r="B1917" i="16"/>
  <c r="B1916" i="16"/>
  <c r="B1915" i="16"/>
  <c r="B1914" i="16"/>
  <c r="B1913" i="16"/>
  <c r="B1912" i="16"/>
  <c r="B1911" i="16"/>
  <c r="B1910" i="16"/>
  <c r="B1909" i="16"/>
  <c r="B1908" i="16"/>
  <c r="B1907" i="16"/>
  <c r="B1906" i="16"/>
  <c r="B1905" i="16"/>
  <c r="B1904" i="16"/>
  <c r="B1903" i="16"/>
  <c r="B1902" i="16"/>
  <c r="B1901" i="16"/>
  <c r="B1900" i="16"/>
  <c r="B1899" i="16"/>
  <c r="B1898" i="16"/>
  <c r="B1897" i="16"/>
  <c r="B1896" i="16"/>
  <c r="B1895" i="16"/>
  <c r="B1894" i="16"/>
  <c r="B1893" i="16"/>
  <c r="B1892" i="16"/>
  <c r="B1891" i="16"/>
  <c r="B1890" i="16"/>
  <c r="B1889" i="16"/>
  <c r="B1888" i="16"/>
  <c r="B1887" i="16"/>
  <c r="B1886" i="16"/>
  <c r="B1885" i="16"/>
  <c r="B1884" i="16"/>
  <c r="B1883" i="16"/>
  <c r="B1882" i="16"/>
  <c r="B1881" i="16"/>
  <c r="B1880" i="16"/>
  <c r="B1879" i="16"/>
  <c r="B1878" i="16"/>
  <c r="B1877" i="16"/>
  <c r="B1876" i="16"/>
  <c r="B1875" i="16"/>
  <c r="B1874" i="16"/>
  <c r="B1873" i="16"/>
  <c r="B1872" i="16"/>
  <c r="B1871" i="16"/>
  <c r="B1870" i="16"/>
  <c r="B1869" i="16"/>
  <c r="B1868" i="16"/>
  <c r="B1867" i="16"/>
  <c r="B1866" i="16"/>
  <c r="B1865" i="16"/>
  <c r="B1864" i="16"/>
  <c r="B1863" i="16"/>
  <c r="B1862" i="16"/>
  <c r="B1861" i="16"/>
  <c r="B1860" i="16"/>
  <c r="B1859" i="16"/>
  <c r="B1858" i="16"/>
  <c r="B1857" i="16"/>
  <c r="B1856" i="16"/>
  <c r="B1855" i="16"/>
  <c r="B1854" i="16"/>
  <c r="B1853" i="16"/>
  <c r="B1852" i="16"/>
  <c r="B1851" i="16"/>
  <c r="B1850" i="16"/>
  <c r="B1849" i="16"/>
  <c r="B1848" i="16"/>
  <c r="B1847" i="16"/>
  <c r="B1846" i="16"/>
  <c r="B1845" i="16"/>
  <c r="B1844" i="16"/>
  <c r="B1843" i="16"/>
  <c r="B1842" i="16"/>
  <c r="B1841" i="16"/>
  <c r="B1840" i="16"/>
  <c r="B1839" i="16"/>
  <c r="B1838" i="16"/>
  <c r="B1837" i="16"/>
  <c r="B1836" i="16"/>
  <c r="B1835" i="16"/>
  <c r="B1834" i="16"/>
  <c r="B1833" i="16"/>
  <c r="B1832" i="16"/>
  <c r="B1831" i="16"/>
  <c r="B1830" i="16"/>
  <c r="B1829" i="16"/>
  <c r="B1828" i="16"/>
  <c r="B1827" i="16"/>
  <c r="B1826" i="16"/>
  <c r="B1825" i="16"/>
  <c r="B1824" i="16"/>
  <c r="B1823" i="16"/>
  <c r="B1822" i="16"/>
  <c r="B1821" i="16"/>
  <c r="B1820" i="16"/>
  <c r="B1819" i="16"/>
  <c r="B1818" i="16"/>
  <c r="B1817" i="16"/>
  <c r="B1816" i="16"/>
  <c r="B1815" i="16"/>
  <c r="B1814" i="16"/>
  <c r="B1813" i="16"/>
  <c r="B1812" i="16"/>
  <c r="B1811" i="16"/>
  <c r="B1810" i="16"/>
  <c r="B1809" i="16"/>
  <c r="B1808" i="16"/>
  <c r="B1807" i="16"/>
  <c r="B1806" i="16"/>
  <c r="B1805" i="16"/>
  <c r="B1804" i="16"/>
  <c r="B1803" i="16"/>
  <c r="B1802" i="16"/>
  <c r="B1801" i="16"/>
  <c r="B1800" i="16"/>
  <c r="B1799" i="16"/>
  <c r="B1798" i="16"/>
  <c r="B1797" i="16"/>
  <c r="B1796" i="16"/>
  <c r="B1795" i="16"/>
  <c r="B1794" i="16"/>
  <c r="B1793" i="16"/>
  <c r="B1792" i="16"/>
  <c r="B1791" i="16"/>
  <c r="B1790" i="16"/>
  <c r="B1789" i="16"/>
  <c r="B1788" i="16"/>
  <c r="B1787" i="16"/>
  <c r="B1786" i="16"/>
  <c r="B1785" i="16"/>
  <c r="B1784" i="16"/>
  <c r="B1783" i="16"/>
  <c r="B1782" i="16"/>
  <c r="B1781" i="16"/>
  <c r="B1780" i="16"/>
  <c r="B1779" i="16"/>
  <c r="B1778" i="16"/>
  <c r="B1777" i="16"/>
  <c r="B1776" i="16"/>
  <c r="B1775" i="16"/>
  <c r="B1774" i="16"/>
  <c r="B1773" i="16"/>
  <c r="B1772" i="16"/>
  <c r="B1771" i="16"/>
  <c r="B1770" i="16"/>
  <c r="B1769" i="16"/>
  <c r="B1768" i="16"/>
  <c r="B1767" i="16"/>
  <c r="B1766" i="16"/>
  <c r="B1765" i="16"/>
  <c r="B1764" i="16"/>
  <c r="B1763" i="16"/>
  <c r="B1762" i="16"/>
  <c r="B1761" i="16"/>
  <c r="B1760" i="16"/>
  <c r="B1759" i="16"/>
  <c r="B1758" i="16"/>
  <c r="B1757" i="16"/>
  <c r="B1756" i="16"/>
  <c r="B1755" i="16"/>
  <c r="B1754" i="16"/>
  <c r="B1753" i="16"/>
  <c r="B1752" i="16"/>
  <c r="B1751" i="16"/>
  <c r="B1750" i="16"/>
  <c r="B1749" i="16"/>
  <c r="B1748" i="16"/>
  <c r="B1747" i="16"/>
  <c r="B1746" i="16"/>
  <c r="B1745" i="16"/>
  <c r="B1744" i="16"/>
  <c r="B1743" i="16"/>
  <c r="B1742" i="16"/>
  <c r="B1741" i="16"/>
  <c r="B1740" i="16"/>
  <c r="B1739" i="16"/>
  <c r="B1738" i="16"/>
  <c r="B1737" i="16"/>
  <c r="B1736" i="16"/>
  <c r="B1735" i="16"/>
  <c r="B1734" i="16"/>
  <c r="B1733" i="16"/>
  <c r="B1732" i="16"/>
  <c r="B1731" i="16"/>
  <c r="B1730" i="16"/>
  <c r="B1729" i="16"/>
  <c r="B1728" i="16"/>
  <c r="B1727" i="16"/>
  <c r="B1726" i="16"/>
  <c r="B1725" i="16"/>
  <c r="B1724" i="16"/>
  <c r="B1723" i="16"/>
  <c r="B1722" i="16"/>
  <c r="B1721" i="16"/>
  <c r="B1720" i="16"/>
  <c r="B1719" i="16"/>
  <c r="B1718" i="16"/>
  <c r="B1717" i="16"/>
  <c r="B1716" i="16"/>
  <c r="B1715" i="16"/>
  <c r="B1714" i="16"/>
  <c r="B1713" i="16"/>
  <c r="B1712" i="16"/>
  <c r="B1711" i="16"/>
  <c r="B1710" i="16"/>
  <c r="B1709" i="16"/>
  <c r="B1708" i="16"/>
  <c r="B1707" i="16"/>
  <c r="B1706" i="16"/>
  <c r="B1705" i="16"/>
  <c r="B1704" i="16"/>
  <c r="B1703" i="16"/>
  <c r="B1702" i="16"/>
  <c r="B1701" i="16"/>
  <c r="B1700" i="16"/>
  <c r="B1699" i="16"/>
  <c r="B1698" i="16"/>
  <c r="B1697" i="16"/>
  <c r="B1696" i="16"/>
  <c r="B1695" i="16"/>
  <c r="B1694" i="16"/>
  <c r="B1693" i="16"/>
  <c r="B1692" i="16"/>
  <c r="B1691" i="16"/>
  <c r="B1690" i="16"/>
  <c r="B1689" i="16"/>
  <c r="B1688" i="16"/>
  <c r="B1687" i="16"/>
  <c r="B1686" i="16"/>
  <c r="B1685" i="16"/>
  <c r="B1684" i="16"/>
  <c r="B1683" i="16"/>
  <c r="B1682" i="16"/>
  <c r="B1681" i="16"/>
  <c r="B1680" i="16"/>
  <c r="B1679" i="16"/>
  <c r="B1678" i="16"/>
  <c r="B1677" i="16"/>
  <c r="B1676" i="16"/>
  <c r="B1675" i="16"/>
  <c r="B1674" i="16"/>
  <c r="B1673" i="16"/>
  <c r="B1672" i="16"/>
  <c r="B1671" i="16"/>
  <c r="B1670" i="16"/>
  <c r="B1669" i="16"/>
  <c r="B1668" i="16"/>
  <c r="B1667" i="16"/>
  <c r="B1666" i="16"/>
  <c r="B1665" i="16"/>
  <c r="B1664" i="16"/>
  <c r="B1663" i="16"/>
  <c r="B1662" i="16"/>
  <c r="B1661" i="16"/>
  <c r="B1660" i="16"/>
  <c r="B1659" i="16"/>
  <c r="B1658" i="16"/>
  <c r="B1657" i="16"/>
  <c r="B1656" i="16"/>
  <c r="B1655" i="16"/>
  <c r="B1654" i="16"/>
  <c r="B1653" i="16"/>
  <c r="B1652" i="16"/>
  <c r="B1651" i="16"/>
  <c r="B1650" i="16"/>
  <c r="B1649" i="16"/>
  <c r="B1648" i="16"/>
  <c r="B1647" i="16"/>
  <c r="B1646" i="16"/>
  <c r="B1645" i="16"/>
  <c r="B1644" i="16"/>
  <c r="B1643" i="16"/>
  <c r="B1642" i="16"/>
  <c r="B1641" i="16"/>
  <c r="B1640" i="16"/>
  <c r="B1639" i="16"/>
  <c r="B1638" i="16"/>
  <c r="B1637" i="16"/>
  <c r="B1636" i="16"/>
  <c r="B1635" i="16"/>
  <c r="B1634" i="16"/>
  <c r="B1633" i="16"/>
  <c r="B1632" i="16"/>
  <c r="B1631" i="16"/>
  <c r="B1630" i="16"/>
  <c r="B1629" i="16"/>
  <c r="B1628" i="16"/>
  <c r="B1627" i="16"/>
  <c r="B1626" i="16"/>
  <c r="B1625" i="16"/>
  <c r="B1624" i="16"/>
  <c r="B1623" i="16"/>
  <c r="B1622" i="16"/>
  <c r="B1621" i="16"/>
  <c r="B1620" i="16"/>
  <c r="B1619" i="16"/>
  <c r="B1618" i="16"/>
  <c r="B1617" i="16"/>
  <c r="B1616" i="16"/>
  <c r="B1615" i="16"/>
  <c r="B1614" i="16"/>
  <c r="B1613" i="16"/>
  <c r="B1612" i="16"/>
  <c r="B1611" i="16"/>
  <c r="B1610" i="16"/>
  <c r="B1609" i="16"/>
  <c r="B1608" i="16"/>
  <c r="B1607" i="16"/>
  <c r="B1606" i="16"/>
  <c r="B1605" i="16"/>
  <c r="B1604" i="16"/>
  <c r="B1603" i="16"/>
  <c r="B1602" i="16"/>
  <c r="B1601" i="16"/>
  <c r="B1600" i="16"/>
  <c r="B1599" i="16"/>
  <c r="B1598" i="16"/>
  <c r="B1597" i="16"/>
  <c r="B1596" i="16"/>
  <c r="B1595" i="16"/>
  <c r="B1594" i="16"/>
  <c r="B1593" i="16"/>
  <c r="B1592" i="16"/>
  <c r="B1591" i="16"/>
  <c r="B1590" i="16"/>
  <c r="B1589" i="16"/>
  <c r="B1588" i="16"/>
  <c r="B1587" i="16"/>
  <c r="B1586" i="16"/>
  <c r="B1585" i="16"/>
  <c r="B1584" i="16"/>
  <c r="B1583" i="16"/>
  <c r="B1582" i="16"/>
  <c r="B1581" i="16"/>
  <c r="B1580" i="16"/>
  <c r="B1579" i="16"/>
  <c r="B1578" i="16"/>
  <c r="B1577" i="16"/>
  <c r="B1576" i="16"/>
  <c r="B1575" i="16"/>
  <c r="B1574" i="16"/>
  <c r="B1573" i="16"/>
  <c r="B1572" i="16"/>
  <c r="B1571" i="16"/>
  <c r="B1570" i="16"/>
  <c r="B1569" i="16"/>
  <c r="B1568" i="16"/>
  <c r="B1567" i="16"/>
  <c r="B1566" i="16"/>
  <c r="B1565" i="16"/>
  <c r="B1564" i="16"/>
  <c r="B1563" i="16"/>
  <c r="B1562" i="16"/>
  <c r="B1561" i="16"/>
  <c r="B1560" i="16"/>
  <c r="B1559" i="16"/>
  <c r="B1558" i="16"/>
  <c r="B1557" i="16"/>
  <c r="B1556" i="16"/>
  <c r="B1555" i="16"/>
  <c r="B1554" i="16"/>
  <c r="B1553" i="16"/>
  <c r="B1552" i="16"/>
  <c r="B1551" i="16"/>
  <c r="B1550" i="16"/>
  <c r="B1549" i="16"/>
  <c r="B1548" i="16"/>
  <c r="B1547" i="16"/>
  <c r="B1546" i="16"/>
  <c r="B1545" i="16"/>
  <c r="B1544" i="16"/>
  <c r="B1543" i="16"/>
  <c r="B1542" i="16"/>
  <c r="B1541" i="16"/>
  <c r="B1540" i="16"/>
  <c r="B1539" i="16"/>
  <c r="B1538" i="16"/>
  <c r="B1537" i="16"/>
  <c r="B1536" i="16"/>
  <c r="B1535" i="16"/>
  <c r="B1534" i="16"/>
  <c r="B1533" i="16"/>
  <c r="B1532" i="16"/>
  <c r="B1531" i="16"/>
  <c r="B1530" i="16"/>
  <c r="B1529" i="16"/>
  <c r="B1528" i="16"/>
  <c r="B1527" i="16"/>
  <c r="B1526" i="16"/>
  <c r="B1525" i="16"/>
  <c r="B1524" i="16"/>
  <c r="B1523" i="16"/>
  <c r="B1522" i="16"/>
  <c r="B1521" i="16"/>
  <c r="B1520" i="16"/>
  <c r="B1519" i="16"/>
  <c r="B1518" i="16"/>
  <c r="B1517" i="16"/>
  <c r="B1516" i="16"/>
  <c r="B1515" i="16"/>
  <c r="B1514" i="16"/>
  <c r="B1513" i="16"/>
  <c r="B1512" i="16"/>
  <c r="B1511" i="16"/>
  <c r="B1510" i="16"/>
  <c r="B1509" i="16"/>
  <c r="B1508" i="16"/>
  <c r="B1507" i="16"/>
  <c r="B1506" i="16"/>
  <c r="B1505" i="16"/>
  <c r="B1504" i="16"/>
  <c r="B1503" i="16"/>
  <c r="B1502" i="16"/>
  <c r="B1501" i="16"/>
  <c r="B1500" i="16"/>
  <c r="B1499" i="16"/>
  <c r="B1498" i="16"/>
  <c r="B1497" i="16"/>
  <c r="B1496" i="16"/>
  <c r="B1495" i="16"/>
  <c r="B1494" i="16"/>
  <c r="B1493" i="16"/>
  <c r="B1492" i="16"/>
  <c r="B1491" i="16"/>
  <c r="B1490" i="16"/>
  <c r="B1489" i="16"/>
  <c r="B1488" i="16"/>
  <c r="B1487" i="16"/>
  <c r="B1486" i="16"/>
  <c r="B1485" i="16"/>
  <c r="B1484" i="16"/>
  <c r="B1483" i="16"/>
  <c r="B1482" i="16"/>
  <c r="B1481" i="16"/>
  <c r="B1480" i="16"/>
  <c r="B1479" i="16"/>
  <c r="B1478" i="16"/>
  <c r="B1477" i="16"/>
  <c r="B1476" i="16"/>
  <c r="B1475" i="16"/>
  <c r="B1474" i="16"/>
  <c r="B1473" i="16"/>
  <c r="B1472" i="16"/>
  <c r="B1471" i="16"/>
  <c r="B1470" i="16"/>
  <c r="B1469" i="16"/>
  <c r="B1468" i="16"/>
  <c r="B1467" i="16"/>
  <c r="B1466" i="16"/>
  <c r="B1465" i="16"/>
  <c r="B1464" i="16"/>
  <c r="B1463" i="16"/>
  <c r="B1462" i="16"/>
  <c r="B1461" i="16"/>
  <c r="B1460" i="16"/>
  <c r="B1459" i="16"/>
  <c r="B1458" i="16"/>
  <c r="B1457" i="16"/>
  <c r="B1456" i="16"/>
  <c r="B1455" i="16"/>
  <c r="B1454" i="16"/>
  <c r="B1453" i="16"/>
  <c r="B1452" i="16"/>
  <c r="B1451" i="16"/>
  <c r="B1450" i="16"/>
  <c r="B1449" i="16"/>
  <c r="B1448" i="16"/>
  <c r="B1447" i="16"/>
  <c r="B1446" i="16"/>
  <c r="B1445" i="16"/>
  <c r="B1444" i="16"/>
  <c r="B1443" i="16"/>
  <c r="B1442" i="16"/>
  <c r="B1441" i="16"/>
  <c r="B1440" i="16"/>
  <c r="B1439" i="16"/>
  <c r="B1438" i="16"/>
  <c r="B1437" i="16"/>
  <c r="B1436" i="16"/>
  <c r="B1435" i="16"/>
  <c r="B1434" i="16"/>
  <c r="B1433" i="16"/>
  <c r="B1432" i="16"/>
  <c r="B1431" i="16"/>
  <c r="B1430" i="16"/>
  <c r="B1429" i="16"/>
  <c r="B1428" i="16"/>
  <c r="B1427" i="16"/>
  <c r="B1426" i="16"/>
  <c r="B1425" i="16"/>
  <c r="B1424" i="16"/>
  <c r="B1423" i="16"/>
  <c r="B1422" i="16"/>
  <c r="B1421" i="16"/>
  <c r="B1420" i="16"/>
  <c r="B1419" i="16"/>
  <c r="B1418" i="16"/>
  <c r="B1417" i="16"/>
  <c r="B1416" i="16"/>
  <c r="B1415" i="16"/>
  <c r="B1414" i="16"/>
  <c r="B1413" i="16"/>
  <c r="B1412" i="16"/>
  <c r="B1411" i="16"/>
  <c r="B1410" i="16"/>
  <c r="B1409" i="16"/>
  <c r="B1408" i="16"/>
  <c r="B1407" i="16"/>
  <c r="B1406" i="16"/>
  <c r="B1405" i="16"/>
  <c r="B1404" i="16"/>
  <c r="B1403" i="16"/>
  <c r="B1402" i="16"/>
  <c r="B1401" i="16"/>
  <c r="B1400" i="16"/>
  <c r="B1399" i="16"/>
  <c r="B1398" i="16"/>
  <c r="B1397" i="16"/>
  <c r="B1396" i="16"/>
  <c r="B1395" i="16"/>
  <c r="B1394" i="16"/>
  <c r="B1393" i="16"/>
  <c r="B1392" i="16"/>
  <c r="B1391" i="16"/>
  <c r="B1390" i="16"/>
  <c r="B1389" i="16"/>
  <c r="B1388" i="16"/>
  <c r="B1387" i="16"/>
  <c r="B1386" i="16"/>
  <c r="B1385" i="16"/>
  <c r="B1384" i="16"/>
  <c r="B1383" i="16"/>
  <c r="B1382" i="16"/>
  <c r="B1381" i="16"/>
  <c r="B1380" i="16"/>
  <c r="B1379" i="16"/>
  <c r="B1378" i="16"/>
  <c r="B1377" i="16"/>
  <c r="B1376" i="16"/>
  <c r="B1375" i="16"/>
  <c r="B1374" i="16"/>
  <c r="B1373" i="16"/>
  <c r="B1372" i="16"/>
  <c r="B1371" i="16"/>
  <c r="B1370" i="16"/>
  <c r="B1369" i="16"/>
  <c r="B1368" i="16"/>
  <c r="B1367" i="16"/>
  <c r="B1366" i="16"/>
  <c r="B1365" i="16"/>
  <c r="B1364" i="16"/>
  <c r="B1363" i="16"/>
  <c r="B1362" i="16"/>
  <c r="B1361" i="16"/>
  <c r="B1360" i="16"/>
  <c r="B1359" i="16"/>
  <c r="B1358" i="16"/>
  <c r="B1357" i="16"/>
  <c r="B1356" i="16"/>
  <c r="B1355" i="16"/>
  <c r="B1354" i="16"/>
  <c r="B1353" i="16"/>
  <c r="B1352" i="16"/>
  <c r="B1351" i="16"/>
  <c r="B1350" i="16"/>
  <c r="B1349" i="16"/>
  <c r="B1348" i="16"/>
  <c r="B1347" i="16"/>
  <c r="B1346" i="16"/>
  <c r="B1345" i="16"/>
  <c r="B1344" i="16"/>
  <c r="B1343" i="16"/>
  <c r="B1342" i="16"/>
  <c r="B1341" i="16"/>
  <c r="B1340" i="16"/>
  <c r="B1339" i="16"/>
  <c r="B1338" i="16"/>
  <c r="B1337" i="16"/>
  <c r="B1336" i="16"/>
  <c r="B1335" i="16"/>
  <c r="B1334" i="16"/>
  <c r="B1333" i="16"/>
  <c r="B1332" i="16"/>
  <c r="B1331" i="16"/>
  <c r="B1330" i="16"/>
  <c r="B1329" i="16"/>
  <c r="B1328" i="16"/>
  <c r="B1327" i="16"/>
  <c r="B1326" i="16"/>
  <c r="B1325" i="16"/>
  <c r="B1324" i="16"/>
  <c r="B1323" i="16"/>
  <c r="B1322" i="16"/>
  <c r="B1321" i="16"/>
  <c r="B1320" i="16"/>
  <c r="B1319" i="16"/>
  <c r="B1318" i="16"/>
  <c r="B1317" i="16"/>
  <c r="B1316" i="16"/>
  <c r="B1315" i="16"/>
  <c r="B1314" i="16"/>
  <c r="B1313" i="16"/>
  <c r="B1312" i="16"/>
  <c r="B1311" i="16"/>
  <c r="B1310" i="16"/>
  <c r="B1309" i="16"/>
  <c r="B1308" i="16"/>
  <c r="B1307" i="16"/>
  <c r="B1306" i="16"/>
  <c r="B1305" i="16"/>
  <c r="B1304" i="16"/>
  <c r="B1303" i="16"/>
  <c r="B1302" i="16"/>
  <c r="B1301" i="16"/>
  <c r="B1300" i="16"/>
  <c r="B1299" i="16"/>
  <c r="B1298" i="16"/>
  <c r="B1297" i="16"/>
  <c r="B1296" i="16"/>
  <c r="B1295" i="16"/>
  <c r="B1294" i="16"/>
  <c r="B1293" i="16"/>
  <c r="B1292" i="16"/>
  <c r="B1291" i="16"/>
  <c r="B1290" i="16"/>
  <c r="B1289" i="16"/>
  <c r="B1288" i="16"/>
  <c r="B1287" i="16"/>
  <c r="B1286" i="16"/>
  <c r="B1285" i="16"/>
  <c r="B1284" i="16"/>
  <c r="B1283" i="16"/>
  <c r="B1282" i="16"/>
  <c r="B1281" i="16"/>
  <c r="B1280" i="16"/>
  <c r="B1279" i="16"/>
  <c r="B1278" i="16"/>
  <c r="B1277" i="16"/>
  <c r="B1276" i="16"/>
  <c r="B1275" i="16"/>
  <c r="B1274" i="16"/>
  <c r="B1273" i="16"/>
  <c r="B1272" i="16"/>
  <c r="B1271" i="16"/>
  <c r="B1270" i="16"/>
  <c r="B1269" i="16"/>
  <c r="B1268" i="16"/>
  <c r="B1267" i="16"/>
  <c r="B1266" i="16"/>
  <c r="B1265" i="16"/>
  <c r="B1264" i="16"/>
  <c r="B1263" i="16"/>
  <c r="B1262" i="16"/>
  <c r="B1261" i="16"/>
  <c r="B1260" i="16"/>
  <c r="B1259" i="16"/>
  <c r="B1258" i="16"/>
  <c r="B1257" i="16"/>
  <c r="B1256" i="16"/>
  <c r="B1255" i="16"/>
  <c r="B1254" i="16"/>
  <c r="B1253" i="16"/>
  <c r="B1252" i="16"/>
  <c r="B1251" i="16"/>
  <c r="B1250" i="16"/>
  <c r="B1249" i="16"/>
  <c r="B1248" i="16"/>
  <c r="B1247" i="16"/>
  <c r="B1246" i="16"/>
  <c r="B1245" i="16"/>
  <c r="B1244" i="16"/>
  <c r="B1243" i="16"/>
  <c r="B1242" i="16"/>
  <c r="B1241" i="16"/>
  <c r="B1240" i="16"/>
  <c r="B1239" i="16"/>
  <c r="B1238" i="16"/>
  <c r="B1237" i="16"/>
  <c r="B1236" i="16"/>
  <c r="B1235" i="16"/>
  <c r="B1234" i="16"/>
  <c r="B1233" i="16"/>
  <c r="B1232" i="16"/>
  <c r="B1231" i="16"/>
  <c r="B1230" i="16"/>
  <c r="B1229" i="16"/>
  <c r="B1228" i="16"/>
  <c r="B1227" i="16"/>
  <c r="B1226" i="16"/>
  <c r="B1225" i="16"/>
  <c r="B1224" i="16"/>
  <c r="B1223" i="16"/>
  <c r="B1222" i="16"/>
  <c r="B1221" i="16"/>
  <c r="B1220" i="16"/>
  <c r="B1219" i="16"/>
  <c r="B1218" i="16"/>
  <c r="B1217" i="16"/>
  <c r="B1216" i="16"/>
  <c r="B1215" i="16"/>
  <c r="B1214" i="16"/>
  <c r="B1213" i="16"/>
  <c r="B1212" i="16"/>
  <c r="B1211" i="16"/>
  <c r="B1210" i="16"/>
  <c r="B1209" i="16"/>
  <c r="B1208" i="16"/>
  <c r="B1207" i="16"/>
  <c r="B1206" i="16"/>
  <c r="B1205" i="16"/>
  <c r="B1204" i="16"/>
  <c r="B1203" i="16"/>
  <c r="B1202" i="16"/>
  <c r="B1201" i="16"/>
  <c r="B1200" i="16"/>
  <c r="B1199" i="16"/>
  <c r="B1198" i="16"/>
  <c r="B1197" i="16"/>
  <c r="B1196" i="16"/>
  <c r="B1195" i="16"/>
  <c r="B1194" i="16"/>
  <c r="B1193" i="16"/>
  <c r="B1192" i="16"/>
  <c r="B1191" i="16"/>
  <c r="B1190" i="16"/>
  <c r="B1189" i="16"/>
  <c r="B1188" i="16"/>
  <c r="B1187" i="16"/>
  <c r="B1186" i="16"/>
  <c r="B1185" i="16"/>
  <c r="B1184" i="16"/>
  <c r="B1183" i="16"/>
  <c r="B1182" i="16"/>
  <c r="B1181" i="16"/>
  <c r="B1180" i="16"/>
  <c r="B1179" i="16"/>
  <c r="B1178" i="16"/>
  <c r="B1177" i="16"/>
  <c r="B1176" i="16"/>
  <c r="B1175" i="16"/>
  <c r="B1174" i="16"/>
  <c r="B1173" i="16"/>
  <c r="B1172" i="16"/>
  <c r="B1171" i="16"/>
  <c r="B1170" i="16"/>
  <c r="B1169" i="16"/>
  <c r="B1168" i="16"/>
  <c r="B1167" i="16"/>
  <c r="B1166" i="16"/>
  <c r="B1165" i="16"/>
  <c r="B1164" i="16"/>
  <c r="B1163" i="16"/>
  <c r="B1162" i="16"/>
  <c r="B1161" i="16"/>
  <c r="B1160" i="16"/>
  <c r="B1159" i="16"/>
  <c r="B1158" i="16"/>
  <c r="B1157" i="16"/>
  <c r="B1156" i="16"/>
  <c r="B1155" i="16"/>
  <c r="B1154" i="16"/>
  <c r="B1153" i="16"/>
  <c r="B1152" i="16"/>
  <c r="B1151" i="16"/>
  <c r="B1150" i="16"/>
  <c r="B1149" i="16"/>
  <c r="B1148" i="16"/>
  <c r="B1147" i="16"/>
  <c r="B1146" i="16"/>
  <c r="B1145" i="16"/>
  <c r="B1144" i="16"/>
  <c r="B1143" i="16"/>
  <c r="B1142" i="16"/>
  <c r="B1141" i="16"/>
  <c r="B1140" i="16"/>
  <c r="B1139" i="16"/>
  <c r="B1138" i="16"/>
  <c r="B1137" i="16"/>
  <c r="B1136" i="16"/>
  <c r="B1135" i="16"/>
  <c r="B1134" i="16"/>
  <c r="B1133" i="16"/>
  <c r="B1132" i="16"/>
  <c r="B1131" i="16"/>
  <c r="B1130" i="16"/>
  <c r="B1129" i="16"/>
  <c r="B1128" i="16"/>
  <c r="B1127" i="16"/>
  <c r="B1126" i="16"/>
  <c r="B1125" i="16"/>
  <c r="B1124" i="16"/>
  <c r="B1123" i="16"/>
  <c r="B1122" i="16"/>
  <c r="B1121" i="16"/>
  <c r="B1120" i="16"/>
  <c r="B1119" i="16"/>
  <c r="B1118" i="16"/>
  <c r="B1117" i="16"/>
  <c r="B1116" i="16"/>
  <c r="B1115" i="16"/>
  <c r="B1114" i="16"/>
  <c r="B1113" i="16"/>
  <c r="B1112" i="16"/>
  <c r="B1111" i="16"/>
  <c r="B1110" i="16"/>
  <c r="B1109" i="16"/>
  <c r="B1108" i="16"/>
  <c r="B1107" i="16"/>
  <c r="B1106" i="16"/>
  <c r="B1105" i="16"/>
  <c r="B1104" i="16"/>
  <c r="B1103" i="16"/>
  <c r="B1102" i="16"/>
  <c r="B1101" i="16"/>
  <c r="B1100" i="16"/>
  <c r="B1099" i="16"/>
  <c r="B1098" i="16"/>
  <c r="B1097" i="16"/>
  <c r="B1096" i="16"/>
  <c r="B1095" i="16"/>
  <c r="B1094" i="16"/>
  <c r="B1093" i="16"/>
  <c r="B1092" i="16"/>
  <c r="B1091" i="16"/>
  <c r="B1090" i="16"/>
  <c r="B1089" i="16"/>
  <c r="B1088" i="16"/>
  <c r="B1087" i="16"/>
  <c r="B1086" i="16"/>
  <c r="B1085" i="16"/>
  <c r="B1084" i="16"/>
  <c r="B1083" i="16"/>
  <c r="B1082" i="16"/>
  <c r="B1081" i="16"/>
  <c r="B1080" i="16"/>
  <c r="B1079" i="16"/>
  <c r="B1078" i="16"/>
  <c r="B1077" i="16"/>
  <c r="B1076" i="16"/>
  <c r="B1075" i="16"/>
  <c r="B1074" i="16"/>
  <c r="B1073" i="16"/>
  <c r="B1072" i="16"/>
  <c r="B1071" i="16"/>
  <c r="B1070" i="16"/>
  <c r="B1069" i="16"/>
  <c r="B1068" i="16"/>
  <c r="B1067" i="16"/>
  <c r="B1066" i="16"/>
  <c r="B1065" i="16"/>
  <c r="B1064" i="16"/>
  <c r="B1063" i="16"/>
  <c r="B1062" i="16"/>
  <c r="B1061" i="16"/>
  <c r="B1060" i="16"/>
  <c r="B1059" i="16"/>
  <c r="B1058" i="16"/>
  <c r="B1057" i="16"/>
  <c r="B1056" i="16"/>
  <c r="B1055" i="16"/>
  <c r="B1054" i="16"/>
  <c r="B1053" i="16"/>
  <c r="B1052" i="16"/>
  <c r="B1051" i="16"/>
  <c r="B1050" i="16"/>
  <c r="B1049" i="16"/>
  <c r="B1048" i="16"/>
  <c r="B1047" i="16"/>
  <c r="B1046" i="16"/>
  <c r="B1045" i="16"/>
  <c r="B1044" i="16"/>
  <c r="B1043" i="16"/>
  <c r="B1042" i="16"/>
  <c r="B1041" i="16"/>
  <c r="B1040" i="16"/>
  <c r="B1039" i="16"/>
  <c r="B1038" i="16"/>
  <c r="B1037" i="16"/>
  <c r="B1036" i="16"/>
  <c r="B1035" i="16"/>
  <c r="B1034" i="16"/>
  <c r="B1033" i="16"/>
  <c r="B1032" i="16"/>
  <c r="B1031" i="16"/>
  <c r="B1030" i="16"/>
  <c r="B1029" i="16"/>
  <c r="B1028" i="16"/>
  <c r="B1027" i="16"/>
  <c r="B1026" i="16"/>
  <c r="B1025" i="16"/>
  <c r="B1024" i="16"/>
  <c r="B1023" i="16"/>
  <c r="B1022" i="16"/>
  <c r="B1021" i="16"/>
  <c r="B1020" i="16"/>
  <c r="B1019" i="16"/>
  <c r="B1018" i="16"/>
  <c r="B1017" i="16"/>
  <c r="B1016" i="16"/>
  <c r="B1015" i="16"/>
  <c r="B1014" i="16"/>
  <c r="B1013" i="16"/>
  <c r="B1012" i="16"/>
  <c r="B1011" i="16"/>
  <c r="B1010" i="16"/>
  <c r="B1009" i="16"/>
  <c r="B1008" i="16"/>
  <c r="B1007" i="16"/>
  <c r="B1006" i="16"/>
  <c r="B1005" i="16"/>
  <c r="B1004" i="16"/>
  <c r="B1003" i="16"/>
  <c r="B1002" i="16"/>
  <c r="B1001" i="16"/>
  <c r="B1000" i="16"/>
  <c r="B999" i="16"/>
  <c r="B998" i="16"/>
  <c r="B997" i="16"/>
  <c r="B996" i="16"/>
  <c r="B995" i="16"/>
  <c r="B994" i="16"/>
  <c r="B993" i="16"/>
  <c r="B992" i="16"/>
  <c r="B991" i="16"/>
  <c r="B990" i="16"/>
  <c r="B989" i="16"/>
  <c r="B988" i="16"/>
  <c r="B987" i="16"/>
  <c r="B986" i="16"/>
  <c r="B985" i="16"/>
  <c r="B984" i="16"/>
  <c r="B983" i="16"/>
  <c r="B982" i="16"/>
  <c r="B981" i="16"/>
  <c r="B980" i="16"/>
  <c r="B979" i="16"/>
  <c r="B978" i="16"/>
  <c r="B977" i="16"/>
  <c r="B976" i="16"/>
  <c r="B975" i="16"/>
  <c r="B974" i="16"/>
  <c r="B973" i="16"/>
  <c r="B972" i="16"/>
  <c r="B971" i="16"/>
  <c r="B970" i="16"/>
  <c r="B969" i="16"/>
  <c r="B968" i="16"/>
  <c r="B967" i="16"/>
  <c r="B966" i="16"/>
  <c r="B965" i="16"/>
  <c r="B964" i="16"/>
  <c r="B963" i="16"/>
  <c r="B962" i="16"/>
  <c r="B961" i="16"/>
  <c r="B960" i="16"/>
  <c r="B959" i="16"/>
  <c r="B958" i="16"/>
  <c r="B957" i="16"/>
  <c r="B956" i="16"/>
  <c r="B955" i="16"/>
  <c r="B954" i="16"/>
  <c r="B953" i="16"/>
  <c r="B952" i="16"/>
  <c r="B951" i="16"/>
  <c r="B950" i="16"/>
  <c r="B949" i="16"/>
  <c r="B948" i="16"/>
  <c r="B947" i="16"/>
  <c r="B946" i="16"/>
  <c r="B945" i="16"/>
  <c r="B944" i="16"/>
  <c r="B943" i="16"/>
  <c r="B942" i="16"/>
  <c r="B941" i="16"/>
  <c r="B940" i="16"/>
  <c r="B939" i="16"/>
  <c r="B938" i="16"/>
  <c r="B937" i="16"/>
  <c r="B936" i="16"/>
  <c r="B935" i="16"/>
  <c r="B934" i="16"/>
  <c r="B933" i="16"/>
  <c r="B932" i="16"/>
  <c r="B931" i="16"/>
  <c r="B930" i="16"/>
  <c r="B929" i="16"/>
  <c r="B928" i="16"/>
  <c r="B927" i="16"/>
  <c r="B926" i="16"/>
  <c r="B925" i="16"/>
  <c r="B924" i="16"/>
  <c r="B923" i="16"/>
  <c r="B922" i="16"/>
  <c r="B921" i="16"/>
  <c r="B920" i="16"/>
  <c r="B919" i="16"/>
  <c r="B918" i="16"/>
  <c r="B917" i="16"/>
  <c r="B916" i="16"/>
  <c r="B915" i="16"/>
  <c r="B914" i="16"/>
  <c r="B913" i="16"/>
  <c r="B912" i="16"/>
  <c r="B911" i="16"/>
  <c r="B910" i="16"/>
  <c r="B909" i="16"/>
  <c r="B908" i="16"/>
  <c r="B907" i="16"/>
  <c r="B906" i="16"/>
  <c r="B905" i="16"/>
  <c r="B904" i="16"/>
  <c r="B903" i="16"/>
  <c r="B902" i="16"/>
  <c r="B901" i="16"/>
  <c r="B900" i="16"/>
  <c r="B899" i="16"/>
  <c r="B898" i="16"/>
  <c r="B897" i="16"/>
  <c r="B896" i="16"/>
  <c r="B895" i="16"/>
  <c r="B894" i="16"/>
  <c r="B893" i="16"/>
  <c r="B892" i="16"/>
  <c r="B891" i="16"/>
  <c r="B890" i="16"/>
  <c r="B889" i="16"/>
  <c r="B888" i="16"/>
  <c r="B887" i="16"/>
  <c r="B886" i="16"/>
  <c r="B885" i="16"/>
  <c r="B884" i="16"/>
  <c r="B883" i="16"/>
  <c r="B882" i="16"/>
  <c r="B881" i="16"/>
  <c r="B880" i="16"/>
  <c r="B879" i="16"/>
  <c r="B878" i="16"/>
  <c r="B877" i="16"/>
  <c r="B876" i="16"/>
  <c r="B875" i="16"/>
  <c r="B874" i="16"/>
  <c r="B873" i="16"/>
  <c r="B872" i="16"/>
  <c r="B871" i="16"/>
  <c r="B870" i="16"/>
  <c r="B869" i="16"/>
  <c r="B868" i="16"/>
  <c r="B867" i="16"/>
  <c r="B866" i="16"/>
  <c r="B865" i="16"/>
  <c r="B864" i="16"/>
  <c r="B863" i="16"/>
  <c r="B862" i="16"/>
  <c r="B861" i="16"/>
  <c r="B860" i="16"/>
  <c r="B859" i="16"/>
  <c r="B858" i="16"/>
  <c r="B857" i="16"/>
  <c r="B856" i="16"/>
  <c r="B855" i="16"/>
  <c r="B854" i="16"/>
  <c r="B853" i="16"/>
  <c r="B852" i="16"/>
  <c r="B851" i="16"/>
  <c r="B850" i="16"/>
  <c r="B849" i="16"/>
  <c r="B848" i="16"/>
  <c r="B847" i="16"/>
  <c r="B846" i="16"/>
  <c r="B845" i="16"/>
  <c r="B844" i="16"/>
  <c r="B843" i="16"/>
  <c r="B842" i="16"/>
  <c r="B841" i="16"/>
  <c r="B840" i="16"/>
  <c r="B839" i="16"/>
  <c r="B838" i="16"/>
  <c r="B837" i="16"/>
  <c r="B836" i="16"/>
  <c r="B835" i="16"/>
  <c r="B834" i="16"/>
  <c r="B833" i="16"/>
  <c r="B832" i="16"/>
  <c r="B831" i="16"/>
  <c r="B830" i="16"/>
  <c r="B829" i="16"/>
  <c r="B828" i="16"/>
  <c r="B827" i="16"/>
  <c r="B826" i="16"/>
  <c r="B825" i="16"/>
  <c r="B824" i="16"/>
  <c r="B823" i="16"/>
  <c r="B822" i="16"/>
  <c r="B821" i="16"/>
  <c r="B820" i="16"/>
  <c r="B819" i="16"/>
  <c r="B818" i="16"/>
  <c r="B817" i="16"/>
  <c r="B816" i="16"/>
  <c r="B815" i="16"/>
  <c r="B814" i="16"/>
  <c r="B813" i="16"/>
  <c r="B812" i="16"/>
  <c r="B811" i="16"/>
  <c r="B810" i="16"/>
  <c r="B809" i="16"/>
  <c r="B808" i="16"/>
  <c r="B807" i="16"/>
  <c r="B806" i="16"/>
  <c r="B805" i="16"/>
  <c r="B804" i="16"/>
  <c r="B803" i="16"/>
  <c r="B802" i="16"/>
  <c r="B801" i="16"/>
  <c r="B800" i="16"/>
  <c r="B799" i="16"/>
  <c r="B798" i="16"/>
  <c r="B797" i="16"/>
  <c r="B796" i="16"/>
  <c r="B795" i="16"/>
  <c r="B794" i="16"/>
  <c r="B793" i="16"/>
  <c r="B792" i="16"/>
  <c r="B791" i="16"/>
  <c r="B790" i="16"/>
  <c r="B789" i="16"/>
  <c r="B788" i="16"/>
  <c r="B787" i="16"/>
  <c r="B786" i="16"/>
  <c r="B785" i="16"/>
  <c r="B784" i="16"/>
  <c r="B783" i="16"/>
  <c r="B782" i="16"/>
  <c r="B781" i="16"/>
  <c r="B780" i="16"/>
  <c r="B779" i="16"/>
  <c r="B778" i="16"/>
  <c r="B777" i="16"/>
  <c r="B776" i="16"/>
  <c r="B775" i="16"/>
  <c r="B774" i="16"/>
  <c r="B773" i="16"/>
  <c r="B772" i="16"/>
  <c r="B771" i="16"/>
  <c r="B770" i="16"/>
  <c r="B769" i="16"/>
  <c r="B768" i="16"/>
  <c r="B767" i="16"/>
  <c r="B766" i="16"/>
  <c r="B765" i="16"/>
  <c r="B764" i="16"/>
  <c r="B763" i="16"/>
  <c r="B762" i="16"/>
  <c r="B761" i="16"/>
  <c r="B760" i="16"/>
  <c r="B759" i="16"/>
  <c r="B758" i="16"/>
  <c r="B757" i="16"/>
  <c r="B756" i="16"/>
  <c r="B755" i="16"/>
  <c r="B754" i="16"/>
  <c r="B753" i="16"/>
  <c r="B752" i="16"/>
  <c r="B751" i="16"/>
  <c r="B750" i="16"/>
  <c r="B749" i="16"/>
  <c r="B748" i="16"/>
  <c r="B747" i="16"/>
  <c r="B746" i="16"/>
  <c r="B745" i="16"/>
  <c r="B744" i="16"/>
  <c r="B743" i="16"/>
  <c r="B742" i="16"/>
  <c r="B741" i="16"/>
  <c r="B740" i="16"/>
  <c r="B739" i="16"/>
  <c r="B738" i="16"/>
  <c r="B737" i="16"/>
  <c r="B736" i="16"/>
  <c r="B735" i="16"/>
  <c r="B734" i="16"/>
  <c r="B733" i="16"/>
  <c r="B732" i="16"/>
  <c r="B731" i="16"/>
  <c r="B730" i="16"/>
  <c r="B729" i="16"/>
  <c r="B728" i="16"/>
  <c r="B727" i="16"/>
  <c r="B726" i="16"/>
  <c r="B725" i="16"/>
  <c r="B724" i="16"/>
  <c r="B723" i="16"/>
  <c r="B722" i="16"/>
  <c r="B721" i="16"/>
  <c r="B720" i="16"/>
  <c r="B719" i="16"/>
  <c r="B718" i="16"/>
  <c r="B717" i="16"/>
  <c r="B716" i="16"/>
  <c r="B715" i="16"/>
  <c r="B714" i="16"/>
  <c r="B713" i="16"/>
  <c r="B712" i="16"/>
  <c r="B711" i="16"/>
  <c r="B710" i="16"/>
  <c r="B709" i="16"/>
  <c r="B708" i="16"/>
  <c r="B707" i="16"/>
  <c r="B706" i="16"/>
  <c r="B705" i="16"/>
  <c r="B704" i="16"/>
  <c r="B703" i="16"/>
  <c r="B702" i="16"/>
  <c r="B701" i="16"/>
  <c r="B700" i="16"/>
  <c r="B699" i="16"/>
  <c r="B698" i="16"/>
  <c r="B697" i="16"/>
  <c r="B696" i="16"/>
  <c r="B695" i="16"/>
  <c r="B694" i="16"/>
  <c r="B693" i="16"/>
  <c r="B692" i="16"/>
  <c r="B691" i="16"/>
  <c r="B690" i="16"/>
  <c r="B689" i="16"/>
  <c r="B688" i="16"/>
  <c r="B687" i="16"/>
  <c r="B686" i="16"/>
  <c r="B685" i="16"/>
  <c r="B684" i="16"/>
  <c r="B683" i="16"/>
  <c r="B682" i="16"/>
  <c r="B681" i="16"/>
  <c r="B680" i="16"/>
  <c r="B679" i="16"/>
  <c r="B678" i="16"/>
  <c r="B677" i="16"/>
  <c r="B676" i="16"/>
  <c r="B675" i="16"/>
  <c r="B674" i="16"/>
  <c r="B673" i="16"/>
  <c r="B672" i="16"/>
  <c r="B671" i="16"/>
  <c r="B670" i="16"/>
  <c r="B669" i="16"/>
  <c r="B668" i="16"/>
  <c r="B667" i="16"/>
  <c r="B666" i="16"/>
  <c r="B665" i="16"/>
  <c r="B664" i="16"/>
  <c r="B663" i="16"/>
  <c r="B662" i="16"/>
  <c r="B661" i="16"/>
  <c r="B660" i="16"/>
  <c r="B659" i="16"/>
  <c r="B658" i="16"/>
  <c r="B657" i="16"/>
  <c r="B656" i="16"/>
  <c r="B655" i="16"/>
  <c r="B654" i="16"/>
  <c r="B653" i="16"/>
  <c r="B652" i="16"/>
  <c r="B651" i="16"/>
  <c r="B650" i="16"/>
  <c r="B649" i="16"/>
  <c r="B648" i="16"/>
  <c r="B647" i="16"/>
  <c r="B646" i="16"/>
  <c r="B645" i="16"/>
  <c r="B644" i="16"/>
  <c r="B643" i="16"/>
  <c r="B642" i="16"/>
  <c r="B641" i="16"/>
  <c r="B640" i="16"/>
  <c r="B639" i="16"/>
  <c r="B638" i="16"/>
  <c r="B637" i="16"/>
  <c r="B636" i="16"/>
  <c r="B635" i="16"/>
  <c r="B634" i="16"/>
  <c r="B633" i="16"/>
  <c r="B632" i="16"/>
  <c r="B631" i="16"/>
  <c r="B630" i="16"/>
  <c r="B629" i="16"/>
  <c r="B628" i="16"/>
  <c r="B627" i="16"/>
  <c r="B626" i="16"/>
  <c r="B625" i="16"/>
  <c r="B624" i="16"/>
  <c r="B623" i="16"/>
  <c r="B622" i="16"/>
  <c r="B621" i="16"/>
  <c r="B620" i="16"/>
  <c r="B619" i="16"/>
  <c r="B618" i="16"/>
  <c r="B617" i="16"/>
  <c r="B616" i="16"/>
  <c r="B615" i="16"/>
  <c r="B614" i="16"/>
  <c r="B613" i="16"/>
  <c r="B612" i="16"/>
  <c r="B611" i="16"/>
  <c r="B610" i="16"/>
  <c r="B609" i="16"/>
  <c r="B608" i="16"/>
  <c r="B607" i="16"/>
  <c r="B606" i="16"/>
  <c r="B605" i="16"/>
  <c r="B604" i="16"/>
  <c r="B603" i="16"/>
  <c r="B602" i="16"/>
  <c r="B601" i="16"/>
  <c r="B600" i="16"/>
  <c r="B599" i="16"/>
  <c r="B598" i="16"/>
  <c r="B597" i="16"/>
  <c r="B596" i="16"/>
  <c r="B595" i="16"/>
  <c r="B594" i="16"/>
  <c r="B593" i="16"/>
  <c r="B592" i="16"/>
  <c r="B591" i="16"/>
  <c r="B590" i="16"/>
  <c r="B589" i="16"/>
  <c r="B588" i="16"/>
  <c r="B587" i="16"/>
  <c r="B586" i="16"/>
  <c r="B585" i="16"/>
  <c r="B584" i="16"/>
  <c r="B583" i="16"/>
  <c r="B582" i="16"/>
  <c r="B581" i="16"/>
  <c r="B580" i="16"/>
  <c r="B579" i="16"/>
  <c r="B578" i="16"/>
  <c r="B577" i="16"/>
  <c r="B576" i="16"/>
  <c r="B575" i="16"/>
  <c r="B574" i="16"/>
  <c r="B573" i="16"/>
  <c r="B572" i="16"/>
  <c r="B571" i="16"/>
  <c r="B570" i="16"/>
  <c r="B569" i="16"/>
  <c r="B568" i="16"/>
  <c r="B567" i="16"/>
  <c r="B566" i="16"/>
  <c r="B565" i="16"/>
  <c r="B564" i="16"/>
  <c r="B563" i="16"/>
  <c r="B562" i="16"/>
  <c r="B561" i="16"/>
  <c r="B560" i="16"/>
  <c r="B559" i="16"/>
  <c r="B558" i="16"/>
  <c r="B557" i="16"/>
  <c r="B556" i="16"/>
  <c r="B555" i="16"/>
  <c r="B554" i="16"/>
  <c r="B553" i="16"/>
  <c r="B552" i="16"/>
  <c r="B551" i="16"/>
  <c r="B550" i="16"/>
  <c r="B549" i="16"/>
  <c r="B548" i="16"/>
  <c r="B547" i="16"/>
  <c r="B546" i="16"/>
  <c r="B545" i="16"/>
  <c r="B544" i="16"/>
  <c r="B543" i="16"/>
  <c r="B542" i="16"/>
  <c r="B541" i="16"/>
  <c r="B540" i="16"/>
  <c r="B539" i="16"/>
  <c r="B538" i="16"/>
  <c r="B537" i="16"/>
  <c r="B536" i="16"/>
  <c r="B535" i="16"/>
  <c r="B534" i="16"/>
  <c r="B533" i="16"/>
  <c r="B532" i="16"/>
  <c r="B531" i="16"/>
  <c r="B530" i="16"/>
  <c r="B529" i="16"/>
  <c r="B528" i="16"/>
  <c r="B527" i="16"/>
  <c r="B526" i="16"/>
  <c r="B525" i="16"/>
  <c r="B524" i="16"/>
  <c r="B523" i="16"/>
  <c r="B522" i="16"/>
  <c r="B521" i="16"/>
  <c r="B520" i="16"/>
  <c r="B519" i="16"/>
  <c r="B518" i="16"/>
  <c r="B517" i="16"/>
  <c r="B516" i="16"/>
  <c r="B515" i="16"/>
  <c r="B514" i="16"/>
  <c r="B513" i="16"/>
  <c r="B512" i="16"/>
  <c r="B511" i="16"/>
  <c r="B510" i="16"/>
  <c r="B509" i="16"/>
  <c r="B508" i="16"/>
  <c r="B507" i="16"/>
  <c r="B506" i="16"/>
  <c r="B505" i="16"/>
  <c r="B504" i="16"/>
  <c r="B503" i="16"/>
  <c r="B502" i="16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15"/>
  <c r="B9" i="16"/>
  <c r="B9" i="2"/>
  <c r="K26" i="1" l="1"/>
  <c r="G1" i="16"/>
  <c r="G1" i="15"/>
  <c r="L3" i="16" l="1"/>
  <c r="L3" i="15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L12" i="2" l="1"/>
  <c r="L11" i="2"/>
  <c r="L10" i="2"/>
  <c r="L9" i="2"/>
  <c r="I26" i="1"/>
  <c r="K29" i="1" l="1"/>
  <c r="K30" i="1" s="1"/>
  <c r="M29" i="1" l="1"/>
  <c r="M30" i="1" s="1"/>
  <c r="L3" i="2" l="1"/>
  <c r="I28" i="1" s="1"/>
  <c r="I29" i="1" l="1"/>
  <c r="I3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<sst xmlns="http://schemas.openxmlformats.org/spreadsheetml/2006/main" count="239" uniqueCount="103">
  <si>
    <t>対象月①～③までを作成し、すべての入力箇所を記載してください。</t>
    <rPh sb="0" eb="3">
      <t>タイショウツキ</t>
    </rPh>
    <rPh sb="9" eb="11">
      <t>サクセイ</t>
    </rPh>
    <rPh sb="17" eb="21">
      <t>ニュウリョクカショ</t>
    </rPh>
    <rPh sb="22" eb="24">
      <t>キサイ</t>
    </rPh>
    <phoneticPr fontId="1"/>
  </si>
  <si>
    <t>入力日</t>
    <rPh sb="0" eb="3">
      <t>ニュウリョクビ</t>
    </rPh>
    <phoneticPr fontId="1"/>
  </si>
  <si>
    <t>住所</t>
    <rPh sb="0" eb="2">
      <t>ジュウショ</t>
    </rPh>
    <phoneticPr fontId="1"/>
  </si>
  <si>
    <t>代表者役職</t>
    <rPh sb="0" eb="5">
      <t>ダイヒョウシャヤクショク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</si>
  <si>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</si>
  <si>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対象月①</t>
    <rPh sb="0" eb="3">
      <t>タイショウツキ</t>
    </rPh>
    <phoneticPr fontId="1"/>
  </si>
  <si>
    <t>対象月②</t>
    <rPh sb="0" eb="3">
      <t>タイショウツキ</t>
    </rPh>
    <phoneticPr fontId="1"/>
  </si>
  <si>
    <t>対象月③</t>
    <rPh sb="0" eb="3">
      <t>タイショウツキ</t>
    </rPh>
    <phoneticPr fontId="1"/>
  </si>
  <si>
    <t>①全従業員数（人）</t>
    <rPh sb="1" eb="6">
      <t>ゼンジュウギョウインスウ</t>
    </rPh>
    <rPh sb="7" eb="8">
      <t>ヒト</t>
    </rPh>
    <phoneticPr fontId="1"/>
  </si>
  <si>
    <t>③　②÷①　％</t>
    <phoneticPr fontId="1"/>
  </si>
  <si>
    <t>④　③が30％以上</t>
    <rPh sb="7" eb="9">
      <t>イジョウ</t>
    </rPh>
    <phoneticPr fontId="1"/>
  </si>
  <si>
    <t>賃金台帳等で最低賃金の対象となる基本給・手当等の名称</t>
    <rPh sb="0" eb="5">
      <t>チンギンダイチョウトウ</t>
    </rPh>
    <rPh sb="6" eb="10">
      <t>サイテイチンギン</t>
    </rPh>
    <rPh sb="11" eb="13">
      <t>タイショウ</t>
    </rPh>
    <rPh sb="16" eb="19">
      <t>キホンキュウ</t>
    </rPh>
    <rPh sb="20" eb="23">
      <t>テアテトウ</t>
    </rPh>
    <rPh sb="24" eb="26">
      <t>メイショウ</t>
    </rPh>
    <phoneticPr fontId="1"/>
  </si>
  <si>
    <t>（参考）対象となる賃金（厚生労働省HP）</t>
    <rPh sb="1" eb="3">
      <t>サンコウ</t>
    </rPh>
    <phoneticPr fontId="1"/>
  </si>
  <si>
    <t>https://saiteichingin.mhlw.go.jp/point/page_point_targetwages.html</t>
    <phoneticPr fontId="1"/>
  </si>
  <si>
    <t>従業員数</t>
    <rPh sb="0" eb="4">
      <t>ジュウギョウインスウ</t>
    </rPh>
    <phoneticPr fontId="1"/>
  </si>
  <si>
    <t>対象年月</t>
    <rPh sb="0" eb="2">
      <t>タイショウ</t>
    </rPh>
    <rPh sb="2" eb="4">
      <t>ネンゲツ</t>
    </rPh>
    <phoneticPr fontId="1"/>
  </si>
  <si>
    <t>要件充足数</t>
    <rPh sb="0" eb="2">
      <t>ヨウケン</t>
    </rPh>
    <rPh sb="2" eb="5">
      <t>ジュウソクスウ</t>
    </rPh>
    <phoneticPr fontId="1"/>
  </si>
  <si>
    <t>　全従業員を記載していただく必要はございません。</t>
    <rPh sb="1" eb="5">
      <t>ゼンジュウギョウイン</t>
    </rPh>
    <rPh sb="6" eb="8">
      <t>キサイ</t>
    </rPh>
    <rPh sb="14" eb="16">
      <t>ヒツヨウ</t>
    </rPh>
    <phoneticPr fontId="1"/>
  </si>
  <si>
    <t>従業員番号等</t>
    <rPh sb="0" eb="5">
      <t>ジュウギョウインバンゴウ</t>
    </rPh>
    <rPh sb="5" eb="6">
      <t>トウ</t>
    </rPh>
    <phoneticPr fontId="1"/>
  </si>
  <si>
    <t>対象従業員名</t>
    <rPh sb="0" eb="6">
      <t>タイショウジュウギョウインメイ</t>
    </rPh>
    <phoneticPr fontId="1"/>
  </si>
  <si>
    <t>給与制度</t>
    <rPh sb="0" eb="4">
      <t>キュウヨセイド</t>
    </rPh>
    <phoneticPr fontId="1"/>
  </si>
  <si>
    <t>判定</t>
    <rPh sb="0" eb="2">
      <t>ハンテイ</t>
    </rPh>
    <phoneticPr fontId="1"/>
  </si>
  <si>
    <t>月給/日給/時間給</t>
    <rPh sb="0" eb="2">
      <t>ゲッキュウ</t>
    </rPh>
    <rPh sb="3" eb="5">
      <t>ニッキュウ</t>
    </rPh>
    <rPh sb="6" eb="9">
      <t>ジカンキュウ</t>
    </rPh>
    <phoneticPr fontId="1"/>
  </si>
  <si>
    <t>月当たり/日当たり/ー</t>
    <rPh sb="0" eb="2">
      <t>ツキア</t>
    </rPh>
    <rPh sb="5" eb="7">
      <t>ヒア</t>
    </rPh>
    <phoneticPr fontId="1"/>
  </si>
  <si>
    <t>都道府県</t>
    <rPh sb="0" eb="4">
      <t>トドウフケン</t>
    </rPh>
    <phoneticPr fontId="1"/>
  </si>
  <si>
    <t>最低賃金時間額</t>
  </si>
  <si>
    <t>北海道</t>
  </si>
  <si>
    <t>対象月</t>
    <rPh sb="0" eb="3">
      <t>タイショウツキ</t>
    </rPh>
    <phoneticPr fontId="1"/>
  </si>
  <si>
    <t>事業者名</t>
    <rPh sb="0" eb="4">
      <t>ジギョウシャメイ</t>
    </rPh>
    <phoneticPr fontId="1"/>
  </si>
  <si>
    <t>②改定後の最低賃金未満従業員数（人）</t>
    <rPh sb="1" eb="4">
      <t>カイテイゴ</t>
    </rPh>
    <rPh sb="5" eb="9">
      <t>サイテイチンギン</t>
    </rPh>
    <rPh sb="9" eb="11">
      <t>ミマン</t>
    </rPh>
    <rPh sb="11" eb="15">
      <t>ジュウギョウインスウ</t>
    </rPh>
    <rPh sb="16" eb="17">
      <t>ヒト</t>
    </rPh>
    <phoneticPr fontId="1"/>
  </si>
  <si>
    <t>R6年度改定分</t>
    <rPh sb="2" eb="3">
      <t>ネン</t>
    </rPh>
    <rPh sb="3" eb="4">
      <t>ド</t>
    </rPh>
    <rPh sb="4" eb="7">
      <t>カイテイブン</t>
    </rPh>
    <phoneticPr fontId="1"/>
  </si>
  <si>
    <t>R7年度改定分</t>
    <rPh sb="2" eb="3">
      <t>ネン</t>
    </rPh>
    <rPh sb="3" eb="4">
      <t>ド</t>
    </rPh>
    <rPh sb="4" eb="7">
      <t>カイテイブン</t>
    </rPh>
    <phoneticPr fontId="1"/>
  </si>
  <si>
    <t>発効年月日(R5)</t>
    <phoneticPr fontId="1"/>
  </si>
  <si>
    <t>発効年月日(R6)</t>
    <phoneticPr fontId="1"/>
  </si>
  <si>
    <t>発効年月日(R7)</t>
    <phoneticPr fontId="1"/>
  </si>
  <si>
    <t>引き上げ額</t>
    <rPh sb="0" eb="1">
      <t>ヒ</t>
    </rPh>
    <rPh sb="2" eb="3">
      <t>ア</t>
    </rPh>
    <rPh sb="4" eb="5">
      <t>ガク</t>
    </rPh>
    <phoneticPr fontId="1"/>
  </si>
  <si>
    <t>※対象従業員名は、「当該期間における地域別最低賃金以上～2025年度改定の地域別最低賃金未満」で雇用している従業員名のみを記載してください。</t>
    <rPh sb="1" eb="7">
      <t>タイショウジュウギョウインメイ</t>
    </rPh>
    <rPh sb="10" eb="12">
      <t>トウガイ</t>
    </rPh>
    <rPh sb="12" eb="14">
      <t>キカン</t>
    </rPh>
    <rPh sb="18" eb="20">
      <t>チイキ</t>
    </rPh>
    <rPh sb="20" eb="21">
      <t>ベツ</t>
    </rPh>
    <rPh sb="21" eb="23">
      <t>サイテイ</t>
    </rPh>
    <rPh sb="23" eb="25">
      <t>チンギン</t>
    </rPh>
    <rPh sb="25" eb="27">
      <t>イジョウ</t>
    </rPh>
    <rPh sb="32" eb="34">
      <t>ネンド</t>
    </rPh>
    <rPh sb="34" eb="36">
      <t>カイテイ</t>
    </rPh>
    <rPh sb="37" eb="39">
      <t>チイキ</t>
    </rPh>
    <rPh sb="39" eb="40">
      <t>ベツ</t>
    </rPh>
    <rPh sb="40" eb="42">
      <t>サイテイ</t>
    </rPh>
    <rPh sb="42" eb="44">
      <t>チンギン</t>
    </rPh>
    <rPh sb="44" eb="46">
      <t>ミマン</t>
    </rPh>
    <rPh sb="48" eb="50">
      <t>コヨウ</t>
    </rPh>
    <rPh sb="57" eb="58">
      <t>メイ</t>
    </rPh>
    <rPh sb="61" eb="63">
      <t>キサイ</t>
    </rPh>
    <phoneticPr fontId="1"/>
  </si>
  <si>
    <t>*</t>
    <phoneticPr fontId="1"/>
  </si>
  <si>
    <t>1.月給</t>
    <rPh sb="2" eb="4">
      <t>ゲッキュウ</t>
    </rPh>
    <phoneticPr fontId="1"/>
  </si>
  <si>
    <t>2.日給</t>
    <rPh sb="2" eb="4">
      <t>ニッキュウ</t>
    </rPh>
    <phoneticPr fontId="1"/>
  </si>
  <si>
    <t>3.時間給</t>
    <rPh sb="2" eb="5">
      <t>ジカンキュウ</t>
    </rPh>
    <phoneticPr fontId="1"/>
  </si>
  <si>
    <t>Ver1.0</t>
    <phoneticPr fontId="1"/>
  </si>
  <si>
    <t>従業員が全従業員の30％以上である月が３カ月以上あること。</t>
    <phoneticPr fontId="1"/>
  </si>
  <si>
    <t>「当該期間における地域別最低賃金以上～2025年度改定の地域別最低賃金未満」で雇用している</t>
    <phoneticPr fontId="1"/>
  </si>
  <si>
    <t>以下の通り、「地域別最低賃金引き上げに係る加点」の要件を満たすことを証明します。</t>
    <rPh sb="0" eb="2">
      <t>イカ</t>
    </rPh>
    <rPh sb="3" eb="4">
      <t>トオ</t>
    </rPh>
    <rPh sb="25" eb="27">
      <t>ヨウケン</t>
    </rPh>
    <phoneticPr fontId="1"/>
  </si>
  <si>
    <t>地域別最低賃金引上げに係る要件確認書</t>
    <rPh sb="0" eb="2">
      <t>チイキ</t>
    </rPh>
    <rPh sb="2" eb="3">
      <t>ベツ</t>
    </rPh>
    <rPh sb="3" eb="5">
      <t>サイテイ</t>
    </rPh>
    <rPh sb="5" eb="7">
      <t>チンギン</t>
    </rPh>
    <rPh sb="7" eb="8">
      <t>ヒ</t>
    </rPh>
    <rPh sb="8" eb="9">
      <t>ア</t>
    </rPh>
    <rPh sb="11" eb="12">
      <t>カカ</t>
    </rPh>
    <rPh sb="13" eb="15">
      <t>ヨウケン</t>
    </rPh>
    <rPh sb="15" eb="18">
      <t>カクニンショ</t>
    </rPh>
    <phoneticPr fontId="1"/>
  </si>
  <si>
    <t>No</t>
    <phoneticPr fontId="1"/>
  </si>
  <si>
    <t>勤務地
(都道府県)</t>
    <rPh sb="0" eb="3">
      <t>キンムチ</t>
    </rPh>
    <rPh sb="5" eb="9">
      <t>トドウフケン</t>
    </rPh>
    <phoneticPr fontId="1"/>
  </si>
  <si>
    <t>新事業進出・ものづくり商業サービス補助金</t>
    <rPh sb="0" eb="3">
      <t>シンジギョウ</t>
    </rPh>
    <rPh sb="3" eb="5">
      <t>シンシュツ</t>
    </rPh>
    <rPh sb="11" eb="13">
      <t>ショウギョウ</t>
    </rPh>
    <rPh sb="17" eb="20">
      <t>ホジョキン</t>
    </rPh>
    <phoneticPr fontId="1"/>
  </si>
  <si>
    <t>2024年10月から2025年９月までの間で、</t>
    <phoneticPr fontId="1"/>
  </si>
  <si>
    <t>給与制度</t>
    <rPh sb="0" eb="2">
      <t>キュウヨ</t>
    </rPh>
    <rPh sb="2" eb="4">
      <t>セイド</t>
    </rPh>
    <phoneticPr fontId="1"/>
  </si>
  <si>
    <t>最低賃金額(円)</t>
    <rPh sb="0" eb="4">
      <t>サイテイチンギン</t>
    </rPh>
    <rPh sb="4" eb="5">
      <t>ガク</t>
    </rPh>
    <rPh sb="6" eb="7">
      <t>エン</t>
    </rPh>
    <phoneticPr fontId="1"/>
  </si>
  <si>
    <t>金額(円)</t>
    <rPh sb="0" eb="2">
      <t>キンガク</t>
    </rPh>
    <phoneticPr fontId="1"/>
  </si>
  <si>
    <t>所定時間(時間)</t>
    <rPh sb="0" eb="4">
      <t>ショテイジカン</t>
    </rPh>
    <rPh sb="5" eb="7">
      <t>ジカン</t>
    </rPh>
    <phoneticPr fontId="1"/>
  </si>
  <si>
    <t>1時間当たり賃金額(円)</t>
    <rPh sb="1" eb="4">
      <t>ジカンア</t>
    </rPh>
    <rPh sb="6" eb="9">
      <t>チンギンガク</t>
    </rPh>
    <rPh sb="10" eb="11">
      <t>エン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</si>
  <si>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</si>
  <si>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</si>
  <si>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</si>
  <si>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</si>
  <si>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</si>
  <si>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</si>
  <si>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</si>
  <si>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</si>
  <si>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</si>
  <si>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</si>
  <si>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</si>
  <si>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</si>
  <si>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</si>
  <si>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</si>
  <si>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</si>
  <si>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</si>
  <si>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</si>
  <si>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</si>
  <si>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</si>
  <si>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</si>
  <si>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</si>
  <si>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</si>
  <si>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</si>
  <si>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</si>
  <si>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</si>
  <si>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</si>
  <si>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</si>
  <si>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</si>
  <si>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</si>
  <si>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</si>
  <si>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</si>
  <si>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</si>
  <si>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</si>
  <si>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</si>
  <si>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</si>
  <si>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</si>
  <si>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</si>
  <si>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</si>
  <si>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</si>
  <si>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</si>
  <si>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</si>
  <si>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</si>
  <si>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</si>
  <si>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</si>
  <si>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</si>
  <si>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</si>
  <si>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以下の通り、「地域別最低賃金引上げ特例」の適用を受ける場合の要件又は、「地域別最低賃金</t>
    <rPh sb="0" eb="2">
      <t>イカ</t>
    </rPh>
    <rPh sb="3" eb="4">
      <t>トオ</t>
    </rPh>
    <rPh sb="30" eb="32">
      <t>ヨウケン</t>
    </rPh>
    <rPh sb="32" eb="33">
      <t>マタ</t>
    </rPh>
    <phoneticPr fontId="1"/>
  </si>
  <si>
    <t>引き上げに係る加点」の要件を満たすことを証明します。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</si>
</sst>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.0%"/>
    <numFmt numFmtId="178" formatCode="[$-F800]dddd\,\ mmmm\ dd\,\ yyyy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rgb="FF0070C0"/>
      <name val="Meiryo UI"/>
      <family val="3"/>
      <charset val="128"/>
    </font>
    <font>
      <sz val="11"/>
      <color theme="0" tint="-0.34998626667073579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16"/>
      <color rgb="FFFF0000"/>
      <name val="Meiryo UI"/>
      <family val="3"/>
    </font>
    <font>
      <sz val="16"/>
      <color theme="0" tint="-0.34998626667073579"/>
      <name val="Meiryo UI"/>
      <family val="3"/>
      <charset val="128"/>
    </font>
    <font>
      <sz val="16"/>
      <color theme="0" tint="-0.34998626667073579"/>
      <name val="Meiryo UI"/>
      <family val="3"/>
    </font>
    <font>
      <b/>
      <sz val="12"/>
      <name val="Meiryo UI"/>
      <family val="3"/>
    </font>
    <font>
      <b/>
      <sz val="12"/>
      <color rgb="FFFF0000"/>
      <name val="Meiryo UI"/>
      <family val="3"/>
    </font>
    <font>
      <sz val="12"/>
      <color theme="1"/>
      <name val="Meiryo UI"/>
      <family val="3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1"/>
      </left>
      <right/>
      <top style="thick">
        <color theme="1"/>
      </top>
      <bottom style="thin">
        <color theme="0" tint="-0.34998626667073579"/>
      </bottom>
      <diagonal/>
    </border>
    <border>
      <left/>
      <right/>
      <top style="thick">
        <color theme="1"/>
      </top>
      <bottom style="thin">
        <color theme="0" tint="-0.34998626667073579"/>
      </bottom>
      <diagonal/>
    </border>
    <border>
      <left/>
      <right style="thick">
        <color theme="1"/>
      </right>
      <top style="thick">
        <color theme="1"/>
      </top>
      <bottom style="thin">
        <color theme="0" tint="-0.34998626667073579"/>
      </bottom>
      <diagonal/>
    </border>
    <border>
      <left style="thick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/>
      </left>
      <right/>
      <top style="thin">
        <color theme="0" tint="-0.34998626667073579"/>
      </top>
      <bottom style="thick">
        <color theme="1"/>
      </bottom>
      <diagonal/>
    </border>
    <border>
      <left/>
      <right/>
      <top style="thin">
        <color theme="0" tint="-0.34998626667073579"/>
      </top>
      <bottom style="thick">
        <color theme="1"/>
      </bottom>
      <diagonal/>
    </border>
    <border>
      <left/>
      <right style="thick">
        <color theme="1"/>
      </right>
      <top style="thin">
        <color theme="0" tint="-0.34998626667073579"/>
      </top>
      <bottom style="thick">
        <color theme="1"/>
      </bottom>
      <diagonal/>
    </border>
    <border>
      <left style="thick">
        <color theme="1"/>
      </left>
      <right style="thin">
        <color theme="0" tint="-0.34998626667073579"/>
      </right>
      <top style="thick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ck">
        <color theme="1"/>
      </top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ck">
        <color theme="1"/>
      </bottom>
      <diagonal/>
    </border>
    <border>
      <left style="thick">
        <color theme="1"/>
      </left>
      <right style="thin">
        <color theme="0" tint="-0.34998626667073579"/>
      </right>
      <top style="thick">
        <color theme="1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1"/>
      </top>
      <bottom style="thick">
        <color theme="1"/>
      </bottom>
      <diagonal/>
    </border>
    <border>
      <left style="thin">
        <color theme="0" tint="-0.34998626667073579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indexed="64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thick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thick">
        <color indexed="64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55" fontId="4" fillId="0" borderId="0" xfId="0" applyNumberFormat="1" applyFont="1">
      <alignment vertical="center"/>
    </xf>
    <xf numFmtId="38" fontId="4" fillId="0" borderId="0" xfId="2" applyFont="1">
      <alignment vertical="center"/>
    </xf>
    <xf numFmtId="178" fontId="4" fillId="0" borderId="0" xfId="0" applyNumberFormat="1" applyFont="1">
      <alignment vertical="center"/>
    </xf>
    <xf numFmtId="58" fontId="4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78" fontId="4" fillId="2" borderId="0" xfId="0" applyNumberFormat="1" applyFont="1" applyFill="1">
      <alignment vertical="center"/>
    </xf>
    <xf numFmtId="38" fontId="4" fillId="2" borderId="0" xfId="2" applyFont="1" applyFill="1">
      <alignment vertical="center"/>
    </xf>
    <xf numFmtId="58" fontId="4" fillId="2" borderId="0" xfId="0" applyNumberFormat="1" applyFont="1" applyFill="1">
      <alignment vertical="center"/>
    </xf>
    <xf numFmtId="38" fontId="4" fillId="2" borderId="0" xfId="0" applyNumberFormat="1" applyFont="1" applyFill="1">
      <alignment vertical="center"/>
    </xf>
    <xf numFmtId="0" fontId="4" fillId="5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40" fontId="4" fillId="5" borderId="0" xfId="0" applyNumberFormat="1" applyFont="1" applyFill="1" applyAlignment="1">
      <alignment horizontal="center" vertical="center"/>
    </xf>
    <xf numFmtId="0" fontId="16" fillId="5" borderId="0" xfId="0" applyFont="1" applyFill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55" fontId="11" fillId="3" borderId="3" xfId="0" applyNumberFormat="1" applyFont="1" applyFill="1" applyBorder="1" applyAlignment="1">
      <alignment horizontal="left" vertical="center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38" fontId="14" fillId="6" borderId="3" xfId="2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>
      <alignment horizontal="center" vertical="center"/>
    </xf>
    <xf numFmtId="38" fontId="15" fillId="7" borderId="3" xfId="2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38" fontId="15" fillId="8" borderId="5" xfId="2" applyFont="1" applyFill="1" applyBorder="1" applyAlignment="1" applyProtection="1">
      <alignment horizontal="center" vertical="center"/>
    </xf>
    <xf numFmtId="0" fontId="11" fillId="3" borderId="11" xfId="0" applyFont="1" applyFill="1" applyBorder="1" applyAlignment="1">
      <alignment horizontal="left" vertical="center"/>
    </xf>
    <xf numFmtId="38" fontId="15" fillId="8" borderId="4" xfId="2" applyFont="1" applyFill="1" applyBorder="1" applyAlignment="1" applyProtection="1">
      <alignment horizontal="center" vertical="center"/>
    </xf>
    <xf numFmtId="38" fontId="15" fillId="8" borderId="5" xfId="2" applyFont="1" applyFill="1" applyBorder="1" applyAlignment="1" applyProtection="1">
      <alignment horizontal="left" vertical="center"/>
    </xf>
    <xf numFmtId="38" fontId="14" fillId="6" borderId="3" xfId="2" applyFont="1" applyFill="1" applyBorder="1" applyAlignment="1" applyProtection="1">
      <alignment horizontal="center" vertical="center"/>
    </xf>
    <xf numFmtId="0" fontId="14" fillId="6" borderId="20" xfId="0" applyFont="1" applyFill="1" applyBorder="1" applyAlignment="1" applyProtection="1">
      <alignment horizontal="center" vertical="center"/>
      <protection locked="0"/>
    </xf>
    <xf numFmtId="0" fontId="14" fillId="6" borderId="21" xfId="0" applyFont="1" applyFill="1" applyBorder="1" applyAlignment="1" applyProtection="1">
      <alignment horizontal="center" vertical="center"/>
      <protection locked="0"/>
    </xf>
    <xf numFmtId="0" fontId="14" fillId="6" borderId="22" xfId="0" applyFont="1" applyFill="1" applyBorder="1" applyAlignment="1" applyProtection="1">
      <alignment horizontal="center" vertical="center"/>
      <protection locked="0"/>
    </xf>
    <xf numFmtId="0" fontId="14" fillId="6" borderId="23" xfId="0" applyFont="1" applyFill="1" applyBorder="1" applyAlignment="1" applyProtection="1">
      <alignment horizontal="center" vertical="center"/>
      <protection locked="0"/>
    </xf>
    <xf numFmtId="0" fontId="14" fillId="6" borderId="24" xfId="0" applyFont="1" applyFill="1" applyBorder="1" applyAlignment="1" applyProtection="1">
      <alignment horizontal="center" vertical="center"/>
      <protection locked="0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14" fillId="6" borderId="26" xfId="0" applyFont="1" applyFill="1" applyBorder="1" applyAlignment="1" applyProtection="1">
      <alignment horizontal="center" vertical="center"/>
      <protection locked="0"/>
    </xf>
    <xf numFmtId="0" fontId="14" fillId="6" borderId="27" xfId="0" applyFont="1" applyFill="1" applyBorder="1" applyAlignment="1" applyProtection="1">
      <alignment horizontal="center" vertical="center"/>
      <protection locked="0"/>
    </xf>
    <xf numFmtId="38" fontId="14" fillId="6" borderId="21" xfId="2" applyFont="1" applyFill="1" applyBorder="1" applyAlignment="1" applyProtection="1">
      <alignment horizontal="center" vertical="center"/>
      <protection locked="0"/>
    </xf>
    <xf numFmtId="40" fontId="14" fillId="6" borderId="22" xfId="2" applyNumberFormat="1" applyFont="1" applyFill="1" applyBorder="1" applyAlignment="1" applyProtection="1">
      <alignment horizontal="center" vertical="center"/>
      <protection locked="0"/>
    </xf>
    <xf numFmtId="40" fontId="14" fillId="6" borderId="24" xfId="2" applyNumberFormat="1" applyFont="1" applyFill="1" applyBorder="1" applyAlignment="1" applyProtection="1">
      <alignment horizontal="center" vertical="center"/>
      <protection locked="0"/>
    </xf>
    <xf numFmtId="38" fontId="14" fillId="6" borderId="26" xfId="2" applyFont="1" applyFill="1" applyBorder="1" applyAlignment="1" applyProtection="1">
      <alignment horizontal="center" vertical="center"/>
      <protection locked="0"/>
    </xf>
    <xf numFmtId="40" fontId="14" fillId="6" borderId="27" xfId="2" applyNumberFormat="1" applyFont="1" applyFill="1" applyBorder="1" applyAlignment="1" applyProtection="1">
      <alignment horizontal="center" vertical="center"/>
      <protection locked="0"/>
    </xf>
    <xf numFmtId="38" fontId="14" fillId="6" borderId="21" xfId="2" applyFont="1" applyFill="1" applyBorder="1" applyAlignment="1" applyProtection="1">
      <alignment horizontal="center" vertical="center"/>
    </xf>
    <xf numFmtId="40" fontId="14" fillId="6" borderId="22" xfId="2" applyNumberFormat="1" applyFont="1" applyFill="1" applyBorder="1" applyAlignment="1" applyProtection="1">
      <alignment horizontal="center" vertical="center"/>
    </xf>
    <xf numFmtId="40" fontId="14" fillId="6" borderId="24" xfId="2" applyNumberFormat="1" applyFont="1" applyFill="1" applyBorder="1" applyAlignment="1" applyProtection="1">
      <alignment horizontal="center" vertical="center"/>
    </xf>
    <xf numFmtId="38" fontId="14" fillId="6" borderId="26" xfId="2" applyFont="1" applyFill="1" applyBorder="1" applyAlignment="1" applyProtection="1">
      <alignment horizontal="center" vertical="center"/>
    </xf>
    <xf numFmtId="40" fontId="14" fillId="6" borderId="27" xfId="2" applyNumberFormat="1" applyFont="1" applyFill="1" applyBorder="1" applyAlignment="1" applyProtection="1">
      <alignment horizontal="center" vertical="center"/>
    </xf>
    <xf numFmtId="0" fontId="18" fillId="5" borderId="0" xfId="0" applyFont="1" applyFill="1">
      <alignment vertical="center"/>
    </xf>
    <xf numFmtId="40" fontId="19" fillId="6" borderId="27" xfId="2" applyNumberFormat="1" applyFont="1" applyFill="1" applyBorder="1" applyAlignment="1" applyProtection="1">
      <alignment horizontal="center" vertical="center"/>
      <protection locked="0"/>
    </xf>
    <xf numFmtId="38" fontId="14" fillId="6" borderId="32" xfId="2" applyFont="1" applyFill="1" applyBorder="1" applyAlignment="1" applyProtection="1">
      <alignment horizontal="center" vertical="center"/>
      <protection locked="0"/>
    </xf>
    <xf numFmtId="0" fontId="14" fillId="6" borderId="33" xfId="0" applyFont="1" applyFill="1" applyBorder="1" applyAlignment="1" applyProtection="1">
      <alignment horizontal="center" vertical="center"/>
      <protection locked="0"/>
    </xf>
    <xf numFmtId="40" fontId="14" fillId="6" borderId="34" xfId="2" applyNumberFormat="1" applyFont="1" applyFill="1" applyBorder="1" applyAlignment="1" applyProtection="1">
      <alignment horizontal="center" vertical="center"/>
      <protection locked="0"/>
    </xf>
    <xf numFmtId="0" fontId="14" fillId="6" borderId="35" xfId="0" applyFont="1" applyFill="1" applyBorder="1" applyAlignment="1" applyProtection="1">
      <alignment horizontal="center" vertical="center"/>
      <protection locked="0"/>
    </xf>
    <xf numFmtId="40" fontId="14" fillId="6" borderId="36" xfId="2" applyNumberFormat="1" applyFont="1" applyFill="1" applyBorder="1" applyAlignment="1" applyProtection="1">
      <alignment horizontal="center" vertical="center"/>
      <protection locked="0"/>
    </xf>
    <xf numFmtId="0" fontId="14" fillId="6" borderId="37" xfId="0" applyFont="1" applyFill="1" applyBorder="1" applyAlignment="1" applyProtection="1">
      <alignment horizontal="center" vertical="center"/>
      <protection locked="0"/>
    </xf>
    <xf numFmtId="38" fontId="14" fillId="6" borderId="38" xfId="2" applyFont="1" applyFill="1" applyBorder="1" applyAlignment="1" applyProtection="1">
      <alignment horizontal="center" vertical="center"/>
      <protection locked="0"/>
    </xf>
    <xf numFmtId="40" fontId="14" fillId="6" borderId="39" xfId="2" applyNumberFormat="1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>
      <alignment horizontal="center" vertical="center"/>
    </xf>
    <xf numFmtId="38" fontId="4" fillId="4" borderId="0" xfId="2" applyFont="1" applyFill="1">
      <alignment vertical="center"/>
    </xf>
    <xf numFmtId="0" fontId="4" fillId="4" borderId="0" xfId="0" applyFont="1" applyFill="1">
      <alignment vertical="center"/>
    </xf>
    <xf numFmtId="0" fontId="21" fillId="5" borderId="0" xfId="0" applyFont="1" applyFill="1">
      <alignment vertical="center"/>
    </xf>
    <xf numFmtId="0" fontId="22" fillId="5" borderId="0" xfId="0" applyFont="1" applyFill="1">
      <alignment vertical="center"/>
    </xf>
    <xf numFmtId="0" fontId="23" fillId="5" borderId="0" xfId="0" applyFont="1" applyFill="1">
      <alignment vertical="center"/>
    </xf>
    <xf numFmtId="0" fontId="24" fillId="5" borderId="0" xfId="0" applyFont="1" applyFill="1">
      <alignment vertical="center"/>
    </xf>
    <xf numFmtId="0" fontId="25" fillId="5" borderId="0" xfId="0" applyFont="1" applyFill="1">
      <alignment vertical="center"/>
    </xf>
    <xf numFmtId="0" fontId="6" fillId="5" borderId="0" xfId="0" applyFont="1" applyFill="1">
      <alignment vertical="center"/>
    </xf>
    <xf numFmtId="0" fontId="26" fillId="5" borderId="0" xfId="0" applyFont="1" applyFill="1">
      <alignment vertical="center"/>
    </xf>
    <xf numFmtId="0" fontId="27" fillId="5" borderId="0" xfId="0" applyFont="1" applyFill="1">
      <alignment vertical="center"/>
    </xf>
    <xf numFmtId="0" fontId="25" fillId="5" borderId="0" xfId="0" applyFont="1" applyFill="1" applyAlignment="1">
      <alignment horizontal="center" vertical="center"/>
    </xf>
    <xf numFmtId="0" fontId="12" fillId="5" borderId="0" xfId="0" applyFont="1" applyFill="1">
      <alignment vertical="center"/>
    </xf>
    <xf numFmtId="0" fontId="17" fillId="5" borderId="0" xfId="0" applyFont="1" applyFill="1">
      <alignment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6" fillId="5" borderId="2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14" fillId="6" borderId="25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/>
    </xf>
    <xf numFmtId="0" fontId="4" fillId="6" borderId="15" xfId="0" applyFont="1" applyFill="1" applyBorder="1" applyProtection="1">
      <alignment vertical="center"/>
      <protection locked="0"/>
    </xf>
    <xf numFmtId="0" fontId="4" fillId="6" borderId="2" xfId="0" applyFont="1" applyFill="1" applyBorder="1" applyProtection="1">
      <alignment vertical="center"/>
      <protection locked="0"/>
    </xf>
    <xf numFmtId="0" fontId="4" fillId="6" borderId="16" xfId="0" applyFont="1" applyFill="1" applyBorder="1" applyProtection="1">
      <alignment vertical="center"/>
      <protection locked="0"/>
    </xf>
    <xf numFmtId="0" fontId="4" fillId="6" borderId="17" xfId="0" applyFont="1" applyFill="1" applyBorder="1" applyProtection="1">
      <alignment vertical="center"/>
      <protection locked="0"/>
    </xf>
    <xf numFmtId="0" fontId="4" fillId="6" borderId="18" xfId="0" applyFont="1" applyFill="1" applyBorder="1" applyProtection="1">
      <alignment vertical="center"/>
      <protection locked="0"/>
    </xf>
    <xf numFmtId="0" fontId="4" fillId="6" borderId="19" xfId="0" applyFont="1" applyFill="1" applyBorder="1" applyProtection="1">
      <alignment vertical="center"/>
      <protection locked="0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14" fontId="4" fillId="6" borderId="12" xfId="0" applyNumberFormat="1" applyFont="1" applyFill="1" applyBorder="1" applyProtection="1">
      <alignment vertical="center"/>
      <protection locked="0"/>
    </xf>
    <xf numFmtId="0" fontId="4" fillId="6" borderId="13" xfId="0" applyFont="1" applyFill="1" applyBorder="1" applyProtection="1">
      <alignment vertical="center"/>
      <protection locked="0"/>
    </xf>
    <xf numFmtId="0" fontId="4" fillId="6" borderId="14" xfId="0" applyFont="1" applyFill="1" applyBorder="1" applyProtection="1">
      <alignment vertical="center"/>
      <protection locked="0"/>
    </xf>
    <xf numFmtId="0" fontId="11" fillId="3" borderId="0" xfId="0" applyFont="1" applyFill="1" applyAlignment="1">
      <alignment horizontal="center" vertical="center"/>
    </xf>
    <xf numFmtId="0" fontId="4" fillId="0" borderId="3" xfId="0" applyFont="1" applyBorder="1">
      <alignment vertical="center"/>
    </xf>
    <xf numFmtId="0" fontId="13" fillId="8" borderId="3" xfId="0" applyFont="1" applyFill="1" applyBorder="1" applyAlignment="1">
      <alignment horizontal="center" vertical="center"/>
    </xf>
    <xf numFmtId="38" fontId="13" fillId="8" borderId="3" xfId="0" applyNumberFormat="1" applyFont="1" applyFill="1" applyBorder="1" applyAlignment="1">
      <alignment horizontal="center" vertical="center"/>
    </xf>
    <xf numFmtId="177" fontId="13" fillId="8" borderId="3" xfId="3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0" fontId="10" fillId="0" borderId="0" xfId="1" applyFont="1" applyBorder="1" applyProtection="1">
      <alignment vertical="center"/>
    </xf>
    <xf numFmtId="14" fontId="4" fillId="6" borderId="20" xfId="0" applyNumberFormat="1" applyFont="1" applyFill="1" applyBorder="1" applyProtection="1">
      <alignment vertical="center"/>
      <protection locked="0"/>
    </xf>
    <xf numFmtId="0" fontId="4" fillId="6" borderId="21" xfId="0" applyFont="1" applyFill="1" applyBorder="1" applyProtection="1">
      <alignment vertical="center"/>
      <protection locked="0"/>
    </xf>
    <xf numFmtId="14" fontId="4" fillId="6" borderId="21" xfId="0" applyNumberFormat="1" applyFont="1" applyFill="1" applyBorder="1" applyProtection="1">
      <alignment vertical="center"/>
      <protection locked="0"/>
    </xf>
    <xf numFmtId="0" fontId="4" fillId="6" borderId="22" xfId="0" applyFont="1" applyFill="1" applyBorder="1" applyProtection="1">
      <alignment vertical="center"/>
      <protection locked="0"/>
    </xf>
    <xf numFmtId="14" fontId="4" fillId="6" borderId="23" xfId="0" applyNumberFormat="1" applyFont="1" applyFill="1" applyBorder="1" applyProtection="1">
      <alignment vertical="center"/>
      <protection locked="0"/>
    </xf>
    <xf numFmtId="0" fontId="4" fillId="6" borderId="3" xfId="0" applyFont="1" applyFill="1" applyBorder="1" applyProtection="1">
      <alignment vertical="center"/>
      <protection locked="0"/>
    </xf>
    <xf numFmtId="14" fontId="4" fillId="6" borderId="3" xfId="0" applyNumberFormat="1" applyFont="1" applyFill="1" applyBorder="1" applyProtection="1">
      <alignment vertical="center"/>
      <protection locked="0"/>
    </xf>
    <xf numFmtId="0" fontId="4" fillId="6" borderId="24" xfId="0" applyFont="1" applyFill="1" applyBorder="1" applyProtection="1">
      <alignment vertical="center"/>
      <protection locked="0"/>
    </xf>
    <xf numFmtId="14" fontId="4" fillId="6" borderId="26" xfId="0" applyNumberFormat="1" applyFont="1" applyFill="1" applyBorder="1" applyProtection="1">
      <alignment vertical="center"/>
      <protection locked="0"/>
    </xf>
    <xf numFmtId="0" fontId="4" fillId="6" borderId="26" xfId="0" applyFont="1" applyFill="1" applyBorder="1" applyProtection="1">
      <alignment vertical="center"/>
      <protection locked="0"/>
    </xf>
    <xf numFmtId="14" fontId="4" fillId="6" borderId="25" xfId="0" applyNumberFormat="1" applyFont="1" applyFill="1" applyBorder="1" applyProtection="1">
      <alignment vertical="center"/>
      <protection locked="0"/>
    </xf>
    <xf numFmtId="0" fontId="4" fillId="6" borderId="27" xfId="0" applyFont="1" applyFill="1" applyBorder="1" applyProtection="1">
      <alignment vertical="center"/>
      <protection locked="0"/>
    </xf>
    <xf numFmtId="0" fontId="16" fillId="5" borderId="0" xfId="0" applyFont="1" applyFill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4" fillId="6" borderId="28" xfId="0" applyFont="1" applyFill="1" applyBorder="1" applyAlignment="1" applyProtection="1">
      <alignment horizontal="center" vertical="center"/>
      <protection locked="0"/>
    </xf>
    <xf numFmtId="0" fontId="14" fillId="6" borderId="29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23" fillId="5" borderId="0" xfId="0" applyFont="1" applyFill="1">
      <alignment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176" fontId="14" fillId="6" borderId="29" xfId="0" applyNumberFormat="1" applyFont="1" applyFill="1" applyBorder="1" applyAlignment="1" applyProtection="1">
      <alignment horizontal="center" vertical="center"/>
      <protection locked="0"/>
    </xf>
    <xf numFmtId="176" fontId="14" fillId="6" borderId="30" xfId="0" applyNumberFormat="1" applyFont="1" applyFill="1" applyBorder="1" applyAlignment="1" applyProtection="1">
      <alignment horizontal="center" vertical="center"/>
      <protection locked="0"/>
    </xf>
    <xf numFmtId="0" fontId="27" fillId="5" borderId="0" xfId="0" applyFont="1" applyFill="1">
      <alignment vertical="center"/>
    </xf>
    <xf numFmtId="14" fontId="4" fillId="6" borderId="23" xfId="0" applyNumberFormat="1" applyFont="1" applyFill="1" applyBorder="1">
      <alignment vertical="center"/>
    </xf>
    <xf numFmtId="0" fontId="4" fillId="6" borderId="3" xfId="0" applyFont="1" applyFill="1" applyBorder="1">
      <alignment vertical="center"/>
    </xf>
    <xf numFmtId="0" fontId="4" fillId="6" borderId="24" xfId="0" applyFont="1" applyFill="1" applyBorder="1">
      <alignment vertical="center"/>
    </xf>
    <xf numFmtId="14" fontId="4" fillId="6" borderId="20" xfId="0" applyNumberFormat="1" applyFont="1" applyFill="1" applyBorder="1">
      <alignment vertical="center"/>
    </xf>
    <xf numFmtId="0" fontId="4" fillId="6" borderId="21" xfId="0" applyFont="1" applyFill="1" applyBorder="1">
      <alignment vertical="center"/>
    </xf>
    <xf numFmtId="0" fontId="4" fillId="6" borderId="22" xfId="0" applyFont="1" applyFill="1" applyBorder="1">
      <alignment vertical="center"/>
    </xf>
    <xf numFmtId="14" fontId="4" fillId="6" borderId="25" xfId="0" applyNumberFormat="1" applyFont="1" applyFill="1" applyBorder="1">
      <alignment vertical="center"/>
    </xf>
    <xf numFmtId="0" fontId="4" fillId="6" borderId="26" xfId="0" applyFont="1" applyFill="1" applyBorder="1">
      <alignment vertical="center"/>
    </xf>
    <xf numFmtId="0" fontId="4" fillId="6" borderId="27" xfId="0" applyFont="1" applyFill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4" fillId="6" borderId="21" xfId="0" applyNumberFormat="1" applyFont="1" applyFill="1" applyBorder="1">
      <alignment vertical="center"/>
    </xf>
    <xf numFmtId="14" fontId="4" fillId="6" borderId="3" xfId="0" applyNumberFormat="1" applyFont="1" applyFill="1" applyBorder="1">
      <alignment vertical="center"/>
    </xf>
    <xf numFmtId="14" fontId="4" fillId="6" borderId="26" xfId="0" applyNumberFormat="1" applyFont="1" applyFill="1" applyBorder="1">
      <alignment vertical="center"/>
    </xf>
    <xf numFmtId="0" fontId="17" fillId="5" borderId="0" xfId="0" applyFont="1" applyFill="1">
      <alignment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horizontal="center" vertical="center"/>
    </xf>
    <xf numFmtId="176" fontId="14" fillId="6" borderId="29" xfId="0" applyNumberFormat="1" applyFont="1" applyFill="1" applyBorder="1" applyAlignment="1">
      <alignment horizontal="center" vertical="center"/>
    </xf>
    <xf numFmtId="176" fontId="14" fillId="6" borderId="30" xfId="0" applyNumberFormat="1" applyFont="1" applyFill="1" applyBorder="1" applyAlignment="1">
      <alignment horizontal="center" vertical="center"/>
    </xf>
  </cellXfs>
  <cellStyles count="4">
    <cellStyle name="パーセント" xfId="3" builtinId="5"/>
    <cellStyle name="ハイパーリンク" xfId="1" builtinId="8"/>
    <cellStyle name="桁区切り" xfId="2" builtinId="6"/>
    <cellStyle name="標準" xfId="0" builtinId="0"/>
  </cellStyles>
  <dxfs count="17"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solid">
          <bgColor theme="0" tint="-0.34998626667073579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 tint="-0.34998626667073579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505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419577</xdr:colOff>
      <xdr:row>6</xdr:row>
      <xdr:rowOff>179020</xdr:rowOff>
    </xdr:from>
    <xdr:to>
      <xdr:col>14</xdr:col>
      <xdr:colOff>65484</xdr:colOff>
      <xdr:row>12</xdr:row>
      <xdr:rowOff>67005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853E93D-C869-4213-8154-367F7D04A36F}"/>
            </a:ext>
          </a:extLst>
        </xdr:cNvPr>
        <xdr:cNvSpPr/>
      </xdr:nvSpPr>
      <xdr:spPr>
        <a:xfrm>
          <a:off x="3396140" y="2000676"/>
          <a:ext cx="3104672" cy="1150048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259618</xdr:colOff>
      <xdr:row>12</xdr:row>
      <xdr:rowOff>164397</xdr:rowOff>
    </xdr:from>
    <xdr:to>
      <xdr:col>14</xdr:col>
      <xdr:colOff>77391</xdr:colOff>
      <xdr:row>14</xdr:row>
      <xdr:rowOff>68262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41C21D-2739-AAC5-BBCB-AE4D1751D279}"/>
            </a:ext>
          </a:extLst>
        </xdr:cNvPr>
        <xdr:cNvSpPr/>
      </xdr:nvSpPr>
      <xdr:spPr>
        <a:xfrm>
          <a:off x="450118" y="3231447"/>
          <a:ext cx="6075698" cy="589665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408267</xdr:colOff>
      <xdr:row>22</xdr:row>
      <xdr:rowOff>45989</xdr:rowOff>
    </xdr:from>
    <xdr:to>
      <xdr:col>14</xdr:col>
      <xdr:colOff>77391</xdr:colOff>
      <xdr:row>29</xdr:row>
      <xdr:rowOff>64061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1CC7ABA3-68A2-014A-F9EE-44E4E3CC31FA}"/>
            </a:ext>
          </a:extLst>
        </xdr:cNvPr>
        <xdr:cNvSpPr/>
      </xdr:nvSpPr>
      <xdr:spPr>
        <a:xfrm>
          <a:off x="3389592" y="5284739"/>
          <a:ext cx="3136224" cy="1294422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237021</xdr:colOff>
      <xdr:row>31</xdr:row>
      <xdr:rowOff>141239</xdr:rowOff>
    </xdr:from>
    <xdr:to>
      <xdr:col>14</xdr:col>
      <xdr:colOff>77391</xdr:colOff>
      <xdr:row>37</xdr:row>
      <xdr:rowOff>82827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66F29BF2-1064-F577-C011-6D8B0230074B}"/>
            </a:ext>
          </a:extLst>
        </xdr:cNvPr>
        <xdr:cNvSpPr/>
      </xdr:nvSpPr>
      <xdr:spPr>
        <a:xfrm>
          <a:off x="427521" y="7024087"/>
          <a:ext cx="6118587" cy="1134283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159195</xdr:colOff>
      <xdr:row>7</xdr:row>
      <xdr:rowOff>134994</xdr:rowOff>
    </xdr:from>
    <xdr:to>
      <xdr:col>7</xdr:col>
      <xdr:colOff>419577</xdr:colOff>
      <xdr:row>9</xdr:row>
      <xdr:rowOff>99200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A9DA1B9-CE4B-4365-92C9-ED5669A4639D}"/>
            </a:ext>
          </a:extLst>
        </xdr:cNvPr>
        <xdr:cNvCxnSpPr>
          <a:stCxn id="2" idx="3"/>
          <a:endCxn id="7" idx="1"/>
        </xdr:cNvCxnSpPr>
      </xdr:nvCxnSpPr>
      <xdr:spPr>
        <a:xfrm>
          <a:off x="2641648" y="2206682"/>
          <a:ext cx="754492" cy="369018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9548</xdr:colOff>
      <xdr:row>14</xdr:row>
      <xdr:rowOff>65087</xdr:rowOff>
    </xdr:from>
    <xdr:to>
      <xdr:col>11</xdr:col>
      <xdr:colOff>164247</xdr:colOff>
      <xdr:row>15</xdr:row>
      <xdr:rowOff>107339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2570A27-9451-0E71-3BA7-1F2AE5DCCFBA}"/>
            </a:ext>
          </a:extLst>
        </xdr:cNvPr>
        <xdr:cNvCxnSpPr>
          <a:stCxn id="3" idx="0"/>
          <a:endCxn id="12" idx="2"/>
        </xdr:cNvCxnSpPr>
      </xdr:nvCxnSpPr>
      <xdr:spPr>
        <a:xfrm flipH="1" flipV="1">
          <a:off x="3496526" y="3808826"/>
          <a:ext cx="1645569" cy="232752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299748</xdr:colOff>
      <xdr:row>22</xdr:row>
      <xdr:rowOff>76121</xdr:rowOff>
    </xdr:from>
    <xdr:to>
      <xdr:col>7</xdr:col>
      <xdr:colOff>411442</xdr:colOff>
      <xdr:row>25</xdr:row>
      <xdr:rowOff>183011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CB2AB511-C426-4364-4276-E756E300D779}"/>
            </a:ext>
          </a:extLst>
        </xdr:cNvPr>
        <xdr:cNvCxnSpPr>
          <a:stCxn id="4" idx="2"/>
          <a:endCxn id="37" idx="1"/>
        </xdr:cNvCxnSpPr>
      </xdr:nvCxnSpPr>
      <xdr:spPr>
        <a:xfrm>
          <a:off x="1790903" y="5285311"/>
          <a:ext cx="1589711" cy="619269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1424</xdr:colOff>
      <xdr:row>37</xdr:row>
      <xdr:rowOff>86002</xdr:rowOff>
    </xdr:from>
    <xdr:to>
      <xdr:col>9</xdr:col>
      <xdr:colOff>46934</xdr:colOff>
      <xdr:row>40</xdr:row>
      <xdr:rowOff>66966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96B9FD6C-2957-8C86-72C1-C1B6EF1A9ABF}"/>
            </a:ext>
          </a:extLst>
        </xdr:cNvPr>
        <xdr:cNvCxnSpPr>
          <a:stCxn id="5" idx="1"/>
          <a:endCxn id="45" idx="2"/>
        </xdr:cNvCxnSpPr>
      </xdr:nvCxnSpPr>
      <xdr:spPr>
        <a:xfrm flipH="1" flipV="1">
          <a:off x="3488402" y="8161545"/>
          <a:ext cx="542467" cy="560747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422804</xdr:colOff>
      <xdr:row>6</xdr:row>
      <xdr:rowOff>95250</xdr:rowOff>
    </xdr:from>
    <xdr:to>
      <xdr:col>6</xdr:col>
      <xdr:colOff>162370</xdr:colOff>
      <xdr:row>9</xdr:row>
      <xdr:rowOff>19957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1CF178-6E21-45B4-9F97-A021F3E22F16}"/>
            </a:ext>
          </a:extLst>
        </xdr:cNvPr>
        <xdr:cNvSpPr/>
      </xdr:nvSpPr>
      <xdr:spPr>
        <a:xfrm>
          <a:off x="928362" y="1912327"/>
          <a:ext cx="1732489" cy="56947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入力日及び申請者情報を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記入してください。</a:t>
          </a:r>
        </a:p>
      </xdr:txBody>
    </xdr:sp>
    <xdr:clientData/>
  </xdr:twoCellAnchor>
  <xdr:twoCellAnchor>
    <xdr:from>
      <xdr:col>8</xdr:col>
      <xdr:colOff>259583</xdr:colOff>
      <xdr:row>15</xdr:row>
      <xdr:rowOff>107339</xdr:rowOff>
    </xdr:from>
    <xdr:to>
      <xdr:col>14</xdr:col>
      <xdr:colOff>68911</xdr:colOff>
      <xdr:row>18</xdr:row>
      <xdr:rowOff>149087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4ED4881-BC70-4ABC-8D41-6CAB169B415D}"/>
            </a:ext>
          </a:extLst>
        </xdr:cNvPr>
        <xdr:cNvSpPr/>
      </xdr:nvSpPr>
      <xdr:spPr>
        <a:xfrm>
          <a:off x="3746561" y="4041578"/>
          <a:ext cx="2791067" cy="6132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対象月①～③の入力内容にエラーがある場合、</a:t>
          </a:r>
          <a:b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エラー文言が表示されます。</a:t>
          </a:r>
        </a:p>
      </xdr:txBody>
    </xdr:sp>
    <xdr:clientData/>
  </xdr:twoCellAnchor>
  <xdr:twoCellAnchor>
    <xdr:from>
      <xdr:col>2</xdr:col>
      <xdr:colOff>908</xdr:colOff>
      <xdr:row>20</xdr:row>
      <xdr:rowOff>79296</xdr:rowOff>
    </xdr:from>
    <xdr:to>
      <xdr:col>7</xdr:col>
      <xdr:colOff>102741</xdr:colOff>
      <xdr:row>22</xdr:row>
      <xdr:rowOff>76121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6E11026-F135-4793-B4AE-8CC919576A4A}"/>
            </a:ext>
          </a:extLst>
        </xdr:cNvPr>
        <xdr:cNvSpPr/>
      </xdr:nvSpPr>
      <xdr:spPr>
        <a:xfrm>
          <a:off x="505733" y="4975146"/>
          <a:ext cx="2578333" cy="3397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対象月①～③の入力内容が反映されます。</a:t>
          </a:r>
        </a:p>
      </xdr:txBody>
    </xdr:sp>
    <xdr:clientData/>
  </xdr:twoCellAnchor>
  <xdr:twoCellAnchor>
    <xdr:from>
      <xdr:col>9</xdr:col>
      <xdr:colOff>50109</xdr:colOff>
      <xdr:row>38</xdr:row>
      <xdr:rowOff>32448</xdr:rowOff>
    </xdr:from>
    <xdr:to>
      <xdr:col>14</xdr:col>
      <xdr:colOff>107556</xdr:colOff>
      <xdr:row>42</xdr:row>
      <xdr:rowOff>107833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7FDDD3A-7AFE-4136-9962-78660523EC8D}"/>
            </a:ext>
          </a:extLst>
        </xdr:cNvPr>
        <xdr:cNvSpPr/>
      </xdr:nvSpPr>
      <xdr:spPr>
        <a:xfrm>
          <a:off x="4034044" y="8306774"/>
          <a:ext cx="2542229" cy="8373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賃金台帳における最低賃金の対象となる</a:t>
          </a:r>
          <a:b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基本給・手当等の名称を記入してください。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詳細は左記リンクを確認してください。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921657</xdr:colOff>
      <xdr:row>5</xdr:row>
      <xdr:rowOff>145597</xdr:rowOff>
    </xdr:from>
    <xdr:to>
      <xdr:col>3</xdr:col>
      <xdr:colOff>31161</xdr:colOff>
      <xdr:row>8</xdr:row>
      <xdr:rowOff>50540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E203E7A-35E1-4040-B365-0210BD81739A}"/>
            </a:ext>
          </a:extLst>
        </xdr:cNvPr>
        <xdr:cNvSpPr/>
      </xdr:nvSpPr>
      <xdr:spPr>
        <a:xfrm>
          <a:off x="1112157" y="1299483"/>
          <a:ext cx="1634990" cy="672386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1563517</xdr:colOff>
      <xdr:row>5</xdr:row>
      <xdr:rowOff>145597</xdr:rowOff>
    </xdr:from>
    <xdr:to>
      <xdr:col>4</xdr:col>
      <xdr:colOff>40290</xdr:colOff>
      <xdr:row>8</xdr:row>
      <xdr:rowOff>50540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BA75DB8-8C34-4185-A4A6-0E2B4611B946}"/>
            </a:ext>
          </a:extLst>
        </xdr:cNvPr>
        <xdr:cNvSpPr/>
      </xdr:nvSpPr>
      <xdr:spPr>
        <a:xfrm>
          <a:off x="2695631" y="1299483"/>
          <a:ext cx="1644516" cy="672386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1572589</xdr:colOff>
      <xdr:row>5</xdr:row>
      <xdr:rowOff>145597</xdr:rowOff>
    </xdr:from>
    <xdr:to>
      <xdr:col>8</xdr:col>
      <xdr:colOff>10976</xdr:colOff>
      <xdr:row>8</xdr:row>
      <xdr:rowOff>50540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9CAB4BB-1D89-4E13-BC07-23A7CECC7A98}"/>
            </a:ext>
          </a:extLst>
        </xdr:cNvPr>
        <xdr:cNvSpPr/>
      </xdr:nvSpPr>
      <xdr:spPr>
        <a:xfrm>
          <a:off x="9030664" y="1298122"/>
          <a:ext cx="2238862" cy="666943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2210880</xdr:colOff>
      <xdr:row>5</xdr:row>
      <xdr:rowOff>161472</xdr:rowOff>
    </xdr:from>
    <xdr:to>
      <xdr:col>9</xdr:col>
      <xdr:colOff>31614</xdr:colOff>
      <xdr:row>8</xdr:row>
      <xdr:rowOff>47365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7A26AC9-5A49-49A0-AC06-54AA3B492B5E}"/>
            </a:ext>
          </a:extLst>
        </xdr:cNvPr>
        <xdr:cNvSpPr/>
      </xdr:nvSpPr>
      <xdr:spPr>
        <a:xfrm>
          <a:off x="11250105" y="1313997"/>
          <a:ext cx="2259384" cy="647893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2209098</xdr:colOff>
      <xdr:row>5</xdr:row>
      <xdr:rowOff>142422</xdr:rowOff>
    </xdr:from>
    <xdr:to>
      <xdr:col>10</xdr:col>
      <xdr:colOff>11203</xdr:colOff>
      <xdr:row>8</xdr:row>
      <xdr:rowOff>47365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E00FA2C-6E54-434A-A19C-68E3ACC6F164}"/>
            </a:ext>
          </a:extLst>
        </xdr:cNvPr>
        <xdr:cNvSpPr/>
      </xdr:nvSpPr>
      <xdr:spPr>
        <a:xfrm>
          <a:off x="13467648" y="1294947"/>
          <a:ext cx="2240755" cy="666943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2200704</xdr:colOff>
      <xdr:row>5</xdr:row>
      <xdr:rowOff>161253</xdr:rowOff>
    </xdr:from>
    <xdr:to>
      <xdr:col>12</xdr:col>
      <xdr:colOff>39414</xdr:colOff>
      <xdr:row>8</xdr:row>
      <xdr:rowOff>47146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5E55E44-338D-4B35-9FB4-1488E745C6C8}"/>
            </a:ext>
          </a:extLst>
        </xdr:cNvPr>
        <xdr:cNvSpPr/>
      </xdr:nvSpPr>
      <xdr:spPr>
        <a:xfrm>
          <a:off x="17913670" y="1317391"/>
          <a:ext cx="3869020" cy="654462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1555234</xdr:colOff>
      <xdr:row>5</xdr:row>
      <xdr:rowOff>142422</xdr:rowOff>
    </xdr:from>
    <xdr:to>
      <xdr:col>5</xdr:col>
      <xdr:colOff>32008</xdr:colOff>
      <xdr:row>8</xdr:row>
      <xdr:rowOff>47365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4B10EE38-9584-6083-90B4-E7FFAF677831}"/>
            </a:ext>
          </a:extLst>
        </xdr:cNvPr>
        <xdr:cNvSpPr/>
      </xdr:nvSpPr>
      <xdr:spPr>
        <a:xfrm>
          <a:off x="4271930" y="1301987"/>
          <a:ext cx="1640730" cy="675226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1552059</xdr:colOff>
      <xdr:row>0</xdr:row>
      <xdr:rowOff>153879</xdr:rowOff>
    </xdr:from>
    <xdr:to>
      <xdr:col>8</xdr:col>
      <xdr:colOff>66261</xdr:colOff>
      <xdr:row>3</xdr:row>
      <xdr:rowOff>50540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DE74B19A-6ECF-82A4-ECA7-20ABEF930573}"/>
            </a:ext>
          </a:extLst>
        </xdr:cNvPr>
        <xdr:cNvSpPr/>
      </xdr:nvSpPr>
      <xdr:spPr>
        <a:xfrm>
          <a:off x="4268755" y="153879"/>
          <a:ext cx="7061854" cy="675226"/>
        </a:xfrm>
        <a:prstGeom prst="rect">
          <a:avLst/>
        </a:prstGeom>
        <a:noFill/>
        <a:ln w="38100"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98034</xdr:colOff>
      <xdr:row>11</xdr:row>
      <xdr:rowOff>19556</xdr:rowOff>
    </xdr:from>
    <xdr:to>
      <xdr:col>3</xdr:col>
      <xdr:colOff>477986</xdr:colOff>
      <xdr:row>13</xdr:row>
      <xdr:rowOff>6913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BF8D18-3C5B-422D-8915-56A962E50BB7}"/>
            </a:ext>
          </a:extLst>
        </xdr:cNvPr>
        <xdr:cNvSpPr/>
      </xdr:nvSpPr>
      <xdr:spPr>
        <a:xfrm>
          <a:off x="1232751" y="2843926"/>
          <a:ext cx="1961931" cy="58370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従業員番号を記入してください。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必須項目ではありません。</a:t>
          </a:r>
        </a:p>
      </xdr:txBody>
    </xdr:sp>
    <xdr:clientData/>
  </xdr:twoCellAnchor>
  <xdr:twoCellAnchor>
    <xdr:from>
      <xdr:col>2</xdr:col>
      <xdr:colOff>922354</xdr:colOff>
      <xdr:row>14</xdr:row>
      <xdr:rowOff>2995</xdr:rowOff>
    </xdr:from>
    <xdr:to>
      <xdr:col>4</xdr:col>
      <xdr:colOff>674702</xdr:colOff>
      <xdr:row>18</xdr:row>
      <xdr:rowOff>11206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71533A-F1D4-4D2E-A547-134161396551}"/>
            </a:ext>
          </a:extLst>
        </xdr:cNvPr>
        <xdr:cNvSpPr/>
      </xdr:nvSpPr>
      <xdr:spPr>
        <a:xfrm>
          <a:off x="2054148" y="3633701"/>
          <a:ext cx="2912407" cy="11287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対象となる従業員名を記入してください。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「当該期間における地域別最低賃金以上～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年度改定の地域別最低賃金未満」で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雇用している従業員が対象です。</a:t>
          </a:r>
        </a:p>
      </xdr:txBody>
    </xdr:sp>
    <xdr:clientData/>
  </xdr:twoCellAnchor>
  <xdr:twoCellAnchor>
    <xdr:from>
      <xdr:col>2</xdr:col>
      <xdr:colOff>795290</xdr:colOff>
      <xdr:row>8</xdr:row>
      <xdr:rowOff>47365</xdr:rowOff>
    </xdr:from>
    <xdr:to>
      <xdr:col>2</xdr:col>
      <xdr:colOff>1079000</xdr:colOff>
      <xdr:row>11</xdr:row>
      <xdr:rowOff>19556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71C16C1-CA2E-4CF6-9FBF-BA83AAEDF433}"/>
            </a:ext>
          </a:extLst>
        </xdr:cNvPr>
        <xdr:cNvCxnSpPr>
          <a:stCxn id="2" idx="0"/>
          <a:endCxn id="5" idx="2"/>
        </xdr:cNvCxnSpPr>
      </xdr:nvCxnSpPr>
      <xdr:spPr>
        <a:xfrm flipH="1" flipV="1">
          <a:off x="1930007" y="1977213"/>
          <a:ext cx="283710" cy="866713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798528</xdr:colOff>
      <xdr:row>8</xdr:row>
      <xdr:rowOff>47365</xdr:rowOff>
    </xdr:from>
    <xdr:to>
      <xdr:col>3</xdr:col>
      <xdr:colOff>801903</xdr:colOff>
      <xdr:row>14</xdr:row>
      <xdr:rowOff>2995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90D0F8C0-6D9C-4A07-B109-A55976FC8C8E}"/>
            </a:ext>
          </a:extLst>
        </xdr:cNvPr>
        <xdr:cNvCxnSpPr>
          <a:stCxn id="3" idx="0"/>
          <a:endCxn id="7" idx="2"/>
        </xdr:cNvCxnSpPr>
      </xdr:nvCxnSpPr>
      <xdr:spPr>
        <a:xfrm flipV="1">
          <a:off x="3510352" y="1985983"/>
          <a:ext cx="3375" cy="1647718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266791</xdr:colOff>
      <xdr:row>10</xdr:row>
      <xdr:rowOff>259752</xdr:rowOff>
    </xdr:from>
    <xdr:to>
      <xdr:col>7</xdr:col>
      <xdr:colOff>1952017</xdr:colOff>
      <xdr:row>13</xdr:row>
      <xdr:rowOff>28762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F0C8546-1A52-4679-8A0A-3D9FF87418CA}"/>
            </a:ext>
          </a:extLst>
        </xdr:cNvPr>
        <xdr:cNvSpPr/>
      </xdr:nvSpPr>
      <xdr:spPr>
        <a:xfrm>
          <a:off x="9306016" y="2764827"/>
          <a:ext cx="1685226" cy="65483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プルダウンより給与制度を選択してください。</a:t>
          </a:r>
        </a:p>
      </xdr:txBody>
    </xdr:sp>
    <xdr:clientData/>
  </xdr:twoCellAnchor>
  <xdr:twoCellAnchor>
    <xdr:from>
      <xdr:col>7</xdr:col>
      <xdr:colOff>1116193</xdr:colOff>
      <xdr:row>8</xdr:row>
      <xdr:rowOff>47365</xdr:rowOff>
    </xdr:from>
    <xdr:to>
      <xdr:col>7</xdr:col>
      <xdr:colOff>1116315</xdr:colOff>
      <xdr:row>10</xdr:row>
      <xdr:rowOff>259752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9DB5101-A7AC-4110-A8C5-1EFDC0C3FE04}"/>
            </a:ext>
          </a:extLst>
        </xdr:cNvPr>
        <xdr:cNvCxnSpPr>
          <a:stCxn id="8" idx="0"/>
          <a:endCxn id="10" idx="2"/>
        </xdr:cNvCxnSpPr>
      </xdr:nvCxnSpPr>
      <xdr:spPr>
        <a:xfrm flipH="1" flipV="1">
          <a:off x="10155418" y="1961890"/>
          <a:ext cx="122" cy="802937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427034</xdr:colOff>
      <xdr:row>10</xdr:row>
      <xdr:rowOff>259752</xdr:rowOff>
    </xdr:from>
    <xdr:to>
      <xdr:col>8</xdr:col>
      <xdr:colOff>1812922</xdr:colOff>
      <xdr:row>13</xdr:row>
      <xdr:rowOff>142875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BBE2345E-B8C8-451E-BA76-B735147CE20A}"/>
            </a:ext>
          </a:extLst>
        </xdr:cNvPr>
        <xdr:cNvSpPr/>
      </xdr:nvSpPr>
      <xdr:spPr>
        <a:xfrm>
          <a:off x="11685584" y="2745777"/>
          <a:ext cx="1385888" cy="71179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円単位で金額を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記入してください。</a:t>
          </a:r>
        </a:p>
      </xdr:txBody>
    </xdr:sp>
    <xdr:clientData/>
  </xdr:twoCellAnchor>
  <xdr:twoCellAnchor>
    <xdr:from>
      <xdr:col>9</xdr:col>
      <xdr:colOff>31387</xdr:colOff>
      <xdr:row>10</xdr:row>
      <xdr:rowOff>256578</xdr:rowOff>
    </xdr:from>
    <xdr:to>
      <xdr:col>10</xdr:col>
      <xdr:colOff>1469406</xdr:colOff>
      <xdr:row>16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F4D502E-AC67-4C56-A2CC-B532D46B5247}"/>
            </a:ext>
          </a:extLst>
        </xdr:cNvPr>
        <xdr:cNvSpPr/>
      </xdr:nvSpPr>
      <xdr:spPr>
        <a:xfrm>
          <a:off x="13500858" y="2766696"/>
          <a:ext cx="3656783" cy="142430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所定労働時間を記入してください。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分は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分は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0.25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とし、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分刻みで記入してください。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例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時間⇒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分⇒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7.50</a:t>
          </a:r>
        </a:p>
      </xdr:txBody>
    </xdr:sp>
    <xdr:clientData/>
  </xdr:twoCellAnchor>
  <xdr:twoCellAnchor>
    <xdr:from>
      <xdr:col>11</xdr:col>
      <xdr:colOff>2865</xdr:colOff>
      <xdr:row>10</xdr:row>
      <xdr:rowOff>256575</xdr:rowOff>
    </xdr:from>
    <xdr:to>
      <xdr:col>12</xdr:col>
      <xdr:colOff>103909</xdr:colOff>
      <xdr:row>15</xdr:row>
      <xdr:rowOff>34637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CF7BBC7-6A40-4E16-831C-1C334F780ECD}"/>
            </a:ext>
          </a:extLst>
        </xdr:cNvPr>
        <xdr:cNvSpPr/>
      </xdr:nvSpPr>
      <xdr:spPr>
        <a:xfrm>
          <a:off x="17909865" y="2761939"/>
          <a:ext cx="3911044" cy="116351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入力の内容に基づき判定が表示されます。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年度改定の地域別最低賃金未満です。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年度改定の地域別最低賃金以上です。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R6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年度改定の地域別最低賃金未満です。</a:t>
          </a:r>
        </a:p>
      </xdr:txBody>
    </xdr:sp>
    <xdr:clientData/>
  </xdr:twoCellAnchor>
  <xdr:twoCellAnchor>
    <xdr:from>
      <xdr:col>8</xdr:col>
      <xdr:colOff>1119660</xdr:colOff>
      <xdr:row>8</xdr:row>
      <xdr:rowOff>50540</xdr:rowOff>
    </xdr:from>
    <xdr:to>
      <xdr:col>8</xdr:col>
      <xdr:colOff>1119978</xdr:colOff>
      <xdr:row>10</xdr:row>
      <xdr:rowOff>259752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228ECAA-CC66-411D-955D-5E22F3F249FE}"/>
            </a:ext>
          </a:extLst>
        </xdr:cNvPr>
        <xdr:cNvCxnSpPr>
          <a:stCxn id="11" idx="0"/>
          <a:endCxn id="15" idx="2"/>
        </xdr:cNvCxnSpPr>
      </xdr:nvCxnSpPr>
      <xdr:spPr>
        <a:xfrm flipH="1" flipV="1">
          <a:off x="12378210" y="1974590"/>
          <a:ext cx="318" cy="771187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1126395</xdr:colOff>
      <xdr:row>8</xdr:row>
      <xdr:rowOff>47365</xdr:rowOff>
    </xdr:from>
    <xdr:to>
      <xdr:col>9</xdr:col>
      <xdr:colOff>1332591</xdr:colOff>
      <xdr:row>10</xdr:row>
      <xdr:rowOff>259752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8955389A-F9F9-42EF-9626-0EAFB78864F0}"/>
            </a:ext>
          </a:extLst>
        </xdr:cNvPr>
        <xdr:cNvCxnSpPr>
          <a:endCxn id="17" idx="2"/>
        </xdr:cNvCxnSpPr>
      </xdr:nvCxnSpPr>
      <xdr:spPr>
        <a:xfrm flipH="1" flipV="1">
          <a:off x="14604270" y="1961890"/>
          <a:ext cx="206196" cy="802937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1916696</xdr:colOff>
      <xdr:row>8</xdr:row>
      <xdr:rowOff>47146</xdr:rowOff>
    </xdr:from>
    <xdr:to>
      <xdr:col>11</xdr:col>
      <xdr:colOff>1958387</xdr:colOff>
      <xdr:row>10</xdr:row>
      <xdr:rowOff>256575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4355E52-6ACE-4140-956F-A5BD37F867E9}"/>
            </a:ext>
          </a:extLst>
        </xdr:cNvPr>
        <xdr:cNvCxnSpPr>
          <a:stCxn id="13" idx="0"/>
          <a:endCxn id="19" idx="2"/>
        </xdr:cNvCxnSpPr>
      </xdr:nvCxnSpPr>
      <xdr:spPr>
        <a:xfrm flipH="1" flipV="1">
          <a:off x="19823696" y="1986782"/>
          <a:ext cx="41691" cy="775157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790446</xdr:colOff>
      <xdr:row>8</xdr:row>
      <xdr:rowOff>50540</xdr:rowOff>
    </xdr:from>
    <xdr:to>
      <xdr:col>4</xdr:col>
      <xdr:colOff>876026</xdr:colOff>
      <xdr:row>11</xdr:row>
      <xdr:rowOff>27840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D6DF5256-B43E-01F0-7C9C-2C67732FAAA9}"/>
            </a:ext>
          </a:extLst>
        </xdr:cNvPr>
        <xdr:cNvCxnSpPr>
          <a:stCxn id="28" idx="0"/>
          <a:endCxn id="26" idx="2"/>
        </xdr:cNvCxnSpPr>
      </xdr:nvCxnSpPr>
      <xdr:spPr>
        <a:xfrm flipH="1" flipV="1">
          <a:off x="5091350" y="1970194"/>
          <a:ext cx="85580" cy="819896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1524918</xdr:colOff>
      <xdr:row>11</xdr:row>
      <xdr:rowOff>27840</xdr:rowOff>
    </xdr:from>
    <xdr:to>
      <xdr:col>5</xdr:col>
      <xdr:colOff>227135</xdr:colOff>
      <xdr:row>13</xdr:row>
      <xdr:rowOff>168519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7D88CF3-FA57-D693-E127-FC7E02B95B58}"/>
            </a:ext>
          </a:extLst>
        </xdr:cNvPr>
        <xdr:cNvSpPr/>
      </xdr:nvSpPr>
      <xdr:spPr>
        <a:xfrm>
          <a:off x="4243206" y="2790090"/>
          <a:ext cx="1867448" cy="6975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プルダウンより該当都道府県を選択してください。</a:t>
          </a:r>
        </a:p>
      </xdr:txBody>
    </xdr:sp>
    <xdr:clientData/>
  </xdr:twoCellAnchor>
  <xdr:twoCellAnchor>
    <xdr:from>
      <xdr:col>8</xdr:col>
      <xdr:colOff>69436</xdr:colOff>
      <xdr:row>2</xdr:row>
      <xdr:rowOff>5372</xdr:rowOff>
    </xdr:from>
    <xdr:to>
      <xdr:col>8</xdr:col>
      <xdr:colOff>469850</xdr:colOff>
      <xdr:row>2</xdr:row>
      <xdr:rowOff>228394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E28A0747-4074-ACD6-BEB6-7655D27BF9CA}"/>
            </a:ext>
          </a:extLst>
        </xdr:cNvPr>
        <xdr:cNvCxnSpPr>
          <a:stCxn id="34" idx="1"/>
          <a:endCxn id="33" idx="3"/>
        </xdr:cNvCxnSpPr>
      </xdr:nvCxnSpPr>
      <xdr:spPr>
        <a:xfrm flipH="1" flipV="1">
          <a:off x="11320142" y="487225"/>
          <a:ext cx="400414" cy="223022"/>
        </a:xfrm>
        <a:prstGeom prst="straightConnector1">
          <a:avLst/>
        </a:prstGeom>
        <a:ln>
          <a:solidFill>
            <a:schemeClr val="accent5"/>
          </a:solidFill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469850</xdr:colOff>
      <xdr:row>0</xdr:row>
      <xdr:rowOff>181496</xdr:rowOff>
    </xdr:from>
    <xdr:to>
      <xdr:col>10</xdr:col>
      <xdr:colOff>1400736</xdr:colOff>
      <xdr:row>5</xdr:row>
      <xdr:rowOff>84791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6CC0085-CBA8-4C97-386A-83D989A15623}"/>
            </a:ext>
          </a:extLst>
        </xdr:cNvPr>
        <xdr:cNvSpPr/>
      </xdr:nvSpPr>
      <xdr:spPr>
        <a:xfrm>
          <a:off x="11720556" y="181496"/>
          <a:ext cx="5368415" cy="10575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従業員数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全従業員数を記入してください。　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改定後の地域別最低賃金以上の従業員も対象です。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対象年月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プルダウンより該当月を選択してください。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新事業・ものづくり補助金_2">
      <a:dk1>
        <a:srgbClr val="262626"/>
      </a:dk1>
      <a:lt1>
        <a:srgbClr val="FFFFFF"/>
      </a:lt1>
      <a:dk2>
        <a:srgbClr val="404040"/>
      </a:dk2>
      <a:lt2>
        <a:srgbClr val="F2F2F2"/>
      </a:lt2>
      <a:accent1>
        <a:srgbClr val="1E02AC"/>
      </a:accent1>
      <a:accent2>
        <a:srgbClr val="0050B0"/>
      </a:accent2>
      <a:accent3>
        <a:srgbClr val="15828C"/>
      </a:accent3>
      <a:accent4>
        <a:srgbClr val="6B4FD1"/>
      </a:accent4>
      <a:accent5>
        <a:srgbClr val="DF227D"/>
      </a:accent5>
      <a:accent6>
        <a:srgbClr val="F06CA8"/>
      </a:accent6>
      <a:hlink>
        <a:srgbClr val="0070C0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iteichingin.mhlw.go.jp/point/page_point_targetwage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aiteichingin.mhlw.go.jp/point/page_point_targetwages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999C-93FC-407E-897F-CD5AFF68989E}">
  <sheetPr codeName="Sheet4">
    <tabColor theme="4"/>
  </sheetPr>
  <dimension ref="B2:P42"/>
  <sheetViews>
    <sheetView showGridLines="0" tabSelected="1" zoomScaleNormal="100" zoomScaleSheetLayoutView="100" workbookViewId="0">
      <selection activeCell="K8" sqref="K8:N8"/>
    </sheetView>
  </sheetViews>
  <sheetFormatPr defaultColWidth="6.19921875" defaultRowHeight="15" x14ac:dyDescent="0.45"/>
  <cols>
    <col min="1" max="1" width="2.5" style="12" customWidth="1"/>
    <col min="2" max="2" width="4.09765625" style="12" customWidth="1"/>
    <col min="3" max="14" width="6.5" style="12" customWidth="1"/>
    <col min="15" max="15" width="5.19921875" style="12" customWidth="1"/>
    <col min="16" max="16" width="2.69921875" style="12" customWidth="1"/>
    <col min="17" max="17" width="7.5" style="12" bestFit="1" customWidth="1"/>
    <col min="18" max="16384" width="6.19921875" style="12"/>
  </cols>
  <sheetData>
    <row r="2" spans="2:15" ht="15.75" customHeight="1" x14ac:dyDescent="0.4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 t="s">
        <v>41</v>
      </c>
    </row>
    <row r="3" spans="2:15" ht="15.75" customHeight="1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4" customHeight="1" x14ac:dyDescent="0.45">
      <c r="B4" s="1"/>
      <c r="C4" s="1"/>
      <c r="D4" s="97" t="s">
        <v>0</v>
      </c>
      <c r="E4" s="97"/>
      <c r="F4" s="97"/>
      <c r="G4" s="97"/>
      <c r="H4" s="97"/>
      <c r="I4" s="97"/>
      <c r="J4" s="97"/>
      <c r="K4" s="97"/>
      <c r="L4" s="97"/>
      <c r="M4" s="97"/>
      <c r="N4" s="1"/>
      <c r="O4" s="1"/>
    </row>
    <row r="5" spans="2:15" ht="32.25" customHeight="1" x14ac:dyDescent="0.45">
      <c r="B5" s="1"/>
      <c r="C5" s="1"/>
      <c r="D5" s="99" t="s">
        <v>45</v>
      </c>
      <c r="E5" s="99"/>
      <c r="F5" s="99"/>
      <c r="G5" s="99"/>
      <c r="H5" s="99"/>
      <c r="I5" s="99"/>
      <c r="J5" s="99"/>
      <c r="K5" s="99"/>
      <c r="L5" s="99"/>
      <c r="M5" s="99"/>
      <c r="N5" s="1"/>
      <c r="O5" s="1"/>
    </row>
    <row r="6" spans="2:15" ht="40.5" customHeight="1" x14ac:dyDescent="0.45">
      <c r="B6" s="1"/>
      <c r="C6" s="1"/>
      <c r="D6" s="1"/>
      <c r="E6" s="103" t="s">
        <v>48</v>
      </c>
      <c r="F6" s="103"/>
      <c r="G6" s="103"/>
      <c r="H6" s="103"/>
      <c r="I6" s="103"/>
      <c r="J6" s="103"/>
      <c r="K6" s="103"/>
      <c r="L6" s="103"/>
      <c r="M6" s="15"/>
      <c r="N6" s="1"/>
      <c r="O6" s="1"/>
    </row>
    <row r="7" spans="2:15" ht="19.5" customHeight="1" thickBot="1" x14ac:dyDescent="0.5">
      <c r="B7" s="1"/>
      <c r="C7" s="1"/>
      <c r="D7" s="14"/>
      <c r="E7" s="14"/>
      <c r="F7" s="14"/>
      <c r="G7" s="14"/>
      <c r="H7" s="14"/>
      <c r="I7" s="14"/>
      <c r="J7" s="14"/>
      <c r="K7" s="14"/>
      <c r="L7" s="14"/>
      <c r="M7" s="14"/>
      <c r="N7" s="1"/>
      <c r="O7" s="1"/>
    </row>
    <row r="8" spans="2:15" ht="15.6" thickTop="1" x14ac:dyDescent="0.45">
      <c r="B8" s="1"/>
      <c r="C8" s="1"/>
      <c r="D8" s="1"/>
      <c r="E8" s="1"/>
      <c r="F8" s="1"/>
      <c r="G8" s="1"/>
      <c r="H8" s="1"/>
      <c r="I8" s="98" t="s">
        <v>1</v>
      </c>
      <c r="J8" s="98"/>
      <c r="K8" s="100"/>
      <c r="L8" s="101"/>
      <c r="M8" s="101"/>
      <c r="N8" s="102"/>
      <c r="O8" s="1"/>
    </row>
    <row r="9" spans="2:15" x14ac:dyDescent="0.45">
      <c r="B9" s="1"/>
      <c r="C9" s="1"/>
      <c r="D9" s="1"/>
      <c r="E9" s="1"/>
      <c r="F9" s="1"/>
      <c r="G9" s="1"/>
      <c r="H9" s="1"/>
      <c r="I9" s="96" t="s">
        <v>2</v>
      </c>
      <c r="J9" s="96"/>
      <c r="K9" s="90"/>
      <c r="L9" s="91"/>
      <c r="M9" s="91"/>
      <c r="N9" s="92"/>
      <c r="O9" s="1"/>
    </row>
    <row r="10" spans="2:15" x14ac:dyDescent="0.45">
      <c r="B10" s="1"/>
      <c r="C10" s="1"/>
      <c r="D10" s="1"/>
      <c r="E10" s="1"/>
      <c r="F10" s="1"/>
      <c r="G10" s="1"/>
      <c r="H10" s="1"/>
      <c r="I10" s="96" t="s">
        <v>28</v>
      </c>
      <c r="J10" s="96"/>
      <c r="K10" s="90"/>
      <c r="L10" s="91"/>
      <c r="M10" s="91"/>
      <c r="N10" s="92"/>
      <c r="O10" s="1"/>
    </row>
    <row r="11" spans="2:15" x14ac:dyDescent="0.45">
      <c r="B11" s="1"/>
      <c r="C11" s="1"/>
      <c r="D11" s="1"/>
      <c r="E11" s="1"/>
      <c r="F11" s="1"/>
      <c r="G11" s="1"/>
      <c r="H11" s="1"/>
      <c r="I11" s="96" t="s">
        <v>3</v>
      </c>
      <c r="J11" s="96"/>
      <c r="K11" s="90"/>
      <c r="L11" s="91"/>
      <c r="M11" s="91"/>
      <c r="N11" s="92"/>
      <c r="O11" s="1"/>
    </row>
    <row r="12" spans="2:15" ht="15.6" thickBot="1" x14ac:dyDescent="0.5">
      <c r="B12" s="1"/>
      <c r="C12" s="1"/>
      <c r="D12" s="1"/>
      <c r="E12" s="1"/>
      <c r="F12" s="1"/>
      <c r="G12" s="1"/>
      <c r="H12" s="1"/>
      <c r="I12" s="96" t="s">
        <v>4</v>
      </c>
      <c r="J12" s="96"/>
      <c r="K12" s="93"/>
      <c r="L12" s="94"/>
      <c r="M12" s="94"/>
      <c r="N12" s="95"/>
      <c r="O12" s="1"/>
    </row>
    <row r="13" spans="2:15" ht="15.6" thickTop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ht="38.25" customHeight="1" x14ac:dyDescent="0.45">
      <c r="B14" s="1"/>
      <c r="C14" s="112" t="str">
        <f>IF(対象月①!B1&lt;&gt;"", "対象月①に入力不備があります。",
 IF(対象月②!B1&lt;&gt;"", "対象月②に入力不備があります。",
 IF(対象月③!B1&lt;&gt;"", "対象月③に入力不備があります。",
 IF(AND(対象月①!G3&lt;&gt;"", 対象月②!G3&lt;&gt;"", 対象月③!G3&lt;&gt;"",
        OR(対象月①!G3=対象月②!G3,
           対象月①!G3=対象月③!G3,
           対象月②!G3=対象月③!G3)),
    "選択した「対象月」が重複しています。",
    ""))))</f>
        <v/>
      </c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1"/>
    </row>
    <row r="15" spans="2:15" x14ac:dyDescent="0.4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45">
      <c r="B16" s="1"/>
      <c r="C16" s="1" t="s">
        <v>101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6" x14ac:dyDescent="0.45">
      <c r="B17" s="1"/>
      <c r="C17" s="1" t="s">
        <v>102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6" x14ac:dyDescent="0.4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6" x14ac:dyDescent="0.45">
      <c r="B19" s="1"/>
      <c r="C19" s="16" t="s">
        <v>49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6" x14ac:dyDescent="0.45">
      <c r="B20" s="1"/>
      <c r="C20" s="16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6" x14ac:dyDescent="0.45">
      <c r="B21" s="1"/>
      <c r="C21" s="16" t="s">
        <v>42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6" ht="10.5" customHeight="1" x14ac:dyDescent="0.4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6" ht="16.5" customHeight="1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6" ht="10.5" customHeight="1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6" x14ac:dyDescent="0.45">
      <c r="B25" s="1"/>
      <c r="C25" s="108"/>
      <c r="D25" s="109"/>
      <c r="E25" s="109"/>
      <c r="F25" s="109"/>
      <c r="G25" s="109"/>
      <c r="H25" s="110"/>
      <c r="I25" s="111" t="s">
        <v>5</v>
      </c>
      <c r="J25" s="111"/>
      <c r="K25" s="111" t="s">
        <v>6</v>
      </c>
      <c r="L25" s="111"/>
      <c r="M25" s="111" t="s">
        <v>7</v>
      </c>
      <c r="N25" s="111"/>
      <c r="O25" s="1"/>
    </row>
    <row r="26" spans="2:16" x14ac:dyDescent="0.45">
      <c r="B26" s="1"/>
      <c r="C26" s="21"/>
      <c r="D26" s="22"/>
      <c r="E26" s="22"/>
      <c r="F26" s="22"/>
      <c r="G26" s="22"/>
      <c r="H26" s="23"/>
      <c r="I26" s="115" t="str">
        <f>IF(対象月①!G3="","",対象月①!G3)</f>
        <v/>
      </c>
      <c r="J26" s="115"/>
      <c r="K26" s="115" t="str">
        <f>IF(対象月②!G3="","",対象月②!G3)</f>
        <v/>
      </c>
      <c r="L26" s="115"/>
      <c r="M26" s="115" t="str">
        <f>IF(対象月③!G3="","",対象月③!G3)</f>
        <v/>
      </c>
      <c r="N26" s="115"/>
      <c r="O26" s="1"/>
      <c r="P26" s="20"/>
    </row>
    <row r="27" spans="2:16" x14ac:dyDescent="0.45">
      <c r="B27" s="1"/>
      <c r="C27" s="104" t="s">
        <v>8</v>
      </c>
      <c r="D27" s="104"/>
      <c r="E27" s="104"/>
      <c r="F27" s="104"/>
      <c r="G27" s="104"/>
      <c r="H27" s="104"/>
      <c r="I27" s="105" t="str">
        <f>IF(対象月①!E3="", "", 対象月①!E3)</f>
        <v/>
      </c>
      <c r="J27" s="105"/>
      <c r="K27" s="105" t="str">
        <f>IF(対象月②!E3="", "", 対象月②!E3)</f>
        <v/>
      </c>
      <c r="L27" s="105"/>
      <c r="M27" s="105" t="str">
        <f>IF(対象月③!E3="", "", 対象月③!E3)</f>
        <v/>
      </c>
      <c r="N27" s="105"/>
      <c r="O27" s="1"/>
      <c r="P27" s="20"/>
    </row>
    <row r="28" spans="2:16" x14ac:dyDescent="0.45">
      <c r="B28" s="1"/>
      <c r="C28" s="104" t="s">
        <v>29</v>
      </c>
      <c r="D28" s="104"/>
      <c r="E28" s="104"/>
      <c r="F28" s="104"/>
      <c r="G28" s="104"/>
      <c r="H28" s="104"/>
      <c r="I28" s="106" t="str">
        <f>IF(対象月①!E3="", "", 対象月①!L3)</f>
        <v/>
      </c>
      <c r="J28" s="105"/>
      <c r="K28" s="106" t="str">
        <f>IF(対象月②!E3="", "", 対象月②!L3)</f>
        <v/>
      </c>
      <c r="L28" s="105"/>
      <c r="M28" s="106" t="str">
        <f>IF(対象月③!E3="", "", 対象月③!L3)</f>
        <v/>
      </c>
      <c r="N28" s="105"/>
      <c r="O28" s="1"/>
    </row>
    <row r="29" spans="2:16" x14ac:dyDescent="0.45">
      <c r="B29" s="1"/>
      <c r="C29" s="104" t="s">
        <v>9</v>
      </c>
      <c r="D29" s="104"/>
      <c r="E29" s="104"/>
      <c r="F29" s="104"/>
      <c r="G29" s="104"/>
      <c r="H29" s="104"/>
      <c r="I29" s="107" t="str">
        <f>IFERROR(I28/I27,"ー")</f>
        <v>ー</v>
      </c>
      <c r="J29" s="107"/>
      <c r="K29" s="107" t="str">
        <f t="shared" ref="K29" si="0">IFERROR(K28/K27,"ー")</f>
        <v>ー</v>
      </c>
      <c r="L29" s="107"/>
      <c r="M29" s="107" t="str">
        <f t="shared" ref="M29" si="1">IFERROR(M28/M27,"ー")</f>
        <v>ー</v>
      </c>
      <c r="N29" s="107"/>
      <c r="O29" s="1"/>
    </row>
    <row r="30" spans="2:16" x14ac:dyDescent="0.45">
      <c r="B30" s="1"/>
      <c r="C30" s="104" t="s">
        <v>10</v>
      </c>
      <c r="D30" s="104"/>
      <c r="E30" s="104"/>
      <c r="F30" s="104"/>
      <c r="G30" s="104"/>
      <c r="H30" s="104"/>
      <c r="I30" s="105" t="str">
        <f>IFERROR(
    IF(I29="ー", "ー",
    IF(I29&lt;0.3, "✕", "〇")),
    "ー")</f>
        <v>ー</v>
      </c>
      <c r="J30" s="105"/>
      <c r="K30" s="105" t="str">
        <f>IFERROR(
    IF(K29="ー", "ー",
    IF(K29&lt;0.3, "✕", "〇")),
    "ー")</f>
        <v>ー</v>
      </c>
      <c r="L30" s="105"/>
      <c r="M30" s="105" t="str">
        <f>IFERROR(
    IF(M29="ー", "ー",
    IF(M29&lt;0.3, "✕", "〇")),
    "ー")</f>
        <v>ー</v>
      </c>
      <c r="N30" s="105"/>
      <c r="O30" s="1"/>
    </row>
    <row r="31" spans="2:16" x14ac:dyDescent="0.45">
      <c r="B31" s="1"/>
      <c r="C31" s="1"/>
      <c r="D31" s="1"/>
      <c r="E31" s="1"/>
      <c r="F31" s="1"/>
      <c r="G31" s="1"/>
      <c r="H31" s="1"/>
      <c r="I31" s="17"/>
      <c r="J31" s="17"/>
      <c r="K31" s="17"/>
      <c r="L31" s="17"/>
      <c r="M31" s="17"/>
      <c r="N31" s="17"/>
      <c r="O31" s="1"/>
    </row>
    <row r="32" spans="2:16" x14ac:dyDescent="0.4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5.6" thickBot="1" x14ac:dyDescent="0.5">
      <c r="B33" s="1"/>
      <c r="C33" s="1" t="s">
        <v>11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ht="15.6" thickTop="1" x14ac:dyDescent="0.45">
      <c r="B34" s="1"/>
      <c r="C34" s="117"/>
      <c r="D34" s="118"/>
      <c r="E34" s="118"/>
      <c r="F34" s="118"/>
      <c r="G34" s="119"/>
      <c r="H34" s="118"/>
      <c r="I34" s="118"/>
      <c r="J34" s="118"/>
      <c r="K34" s="119"/>
      <c r="L34" s="118"/>
      <c r="M34" s="118"/>
      <c r="N34" s="120"/>
      <c r="O34" s="1"/>
    </row>
    <row r="35" spans="2:15" x14ac:dyDescent="0.45">
      <c r="B35" s="1"/>
      <c r="C35" s="121"/>
      <c r="D35" s="122"/>
      <c r="E35" s="122"/>
      <c r="F35" s="122"/>
      <c r="G35" s="123"/>
      <c r="H35" s="122"/>
      <c r="I35" s="122"/>
      <c r="J35" s="122"/>
      <c r="K35" s="123"/>
      <c r="L35" s="122"/>
      <c r="M35" s="122"/>
      <c r="N35" s="124"/>
      <c r="O35" s="1"/>
    </row>
    <row r="36" spans="2:15" x14ac:dyDescent="0.45">
      <c r="B36" s="1"/>
      <c r="C36" s="121"/>
      <c r="D36" s="122"/>
      <c r="E36" s="122"/>
      <c r="F36" s="122"/>
      <c r="G36" s="123"/>
      <c r="H36" s="122"/>
      <c r="I36" s="122"/>
      <c r="J36" s="122"/>
      <c r="K36" s="123"/>
      <c r="L36" s="122"/>
      <c r="M36" s="122"/>
      <c r="N36" s="124"/>
      <c r="O36" s="1"/>
    </row>
    <row r="37" spans="2:15" x14ac:dyDescent="0.45">
      <c r="B37" s="1"/>
      <c r="C37" s="121"/>
      <c r="D37" s="122"/>
      <c r="E37" s="122"/>
      <c r="F37" s="122"/>
      <c r="G37" s="123"/>
      <c r="H37" s="122"/>
      <c r="I37" s="122"/>
      <c r="J37" s="122"/>
      <c r="K37" s="123"/>
      <c r="L37" s="122"/>
      <c r="M37" s="122"/>
      <c r="N37" s="124"/>
      <c r="O37" s="1"/>
    </row>
    <row r="38" spans="2:15" ht="15.6" thickBot="1" x14ac:dyDescent="0.5">
      <c r="B38" s="1"/>
      <c r="C38" s="127"/>
      <c r="D38" s="126"/>
      <c r="E38" s="126"/>
      <c r="F38" s="126"/>
      <c r="G38" s="125"/>
      <c r="H38" s="126"/>
      <c r="I38" s="126"/>
      <c r="J38" s="126"/>
      <c r="K38" s="125"/>
      <c r="L38" s="126"/>
      <c r="M38" s="126"/>
      <c r="N38" s="128"/>
      <c r="O38" s="1"/>
    </row>
    <row r="39" spans="2:15" ht="15.6" thickTop="1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45">
      <c r="B40" s="1"/>
      <c r="C40" s="1" t="s">
        <v>12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45">
      <c r="B41" s="1"/>
      <c r="C41" s="116" t="s">
        <v>13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"/>
      <c r="N41" s="1"/>
      <c r="O41" s="1"/>
    </row>
    <row r="42" spans="2:15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</sheetData>
  <sheetProtection algorithmName="SHA-512" hashValue="y+/kcOtJHuY0j40SyYPKWa6y+FRZVSEZFO/LWqDYUrrAFawX0eQTJTwOn3XMsgoNReUl7ukM/8UCz9nRr7L5NA==" saltValue="a88cEkidTrOxfL/kzkAzHw==" spinCount="100000" sheet="1" objects="1" scenarios="1" selectLockedCells="1"/>
  <mergeCells count="53">
    <mergeCell ref="C41:L41"/>
    <mergeCell ref="C34:F34"/>
    <mergeCell ref="G34:J34"/>
    <mergeCell ref="K34:N34"/>
    <mergeCell ref="C35:F35"/>
    <mergeCell ref="K35:N35"/>
    <mergeCell ref="C36:F36"/>
    <mergeCell ref="K36:N36"/>
    <mergeCell ref="G35:J35"/>
    <mergeCell ref="G36:J36"/>
    <mergeCell ref="G37:J37"/>
    <mergeCell ref="G38:J38"/>
    <mergeCell ref="C37:F37"/>
    <mergeCell ref="K37:N37"/>
    <mergeCell ref="C38:F38"/>
    <mergeCell ref="K38:N38"/>
    <mergeCell ref="C25:H25"/>
    <mergeCell ref="M25:N25"/>
    <mergeCell ref="K27:L27"/>
    <mergeCell ref="K25:L25"/>
    <mergeCell ref="C14:N14"/>
    <mergeCell ref="I25:J25"/>
    <mergeCell ref="I27:J27"/>
    <mergeCell ref="M26:N26"/>
    <mergeCell ref="K26:L26"/>
    <mergeCell ref="I26:J26"/>
    <mergeCell ref="C30:H30"/>
    <mergeCell ref="M27:N27"/>
    <mergeCell ref="I28:J28"/>
    <mergeCell ref="I29:J29"/>
    <mergeCell ref="I30:J30"/>
    <mergeCell ref="K28:L28"/>
    <mergeCell ref="M28:N28"/>
    <mergeCell ref="K29:L29"/>
    <mergeCell ref="M29:N29"/>
    <mergeCell ref="K30:L30"/>
    <mergeCell ref="M30:N30"/>
    <mergeCell ref="C27:H27"/>
    <mergeCell ref="C28:H28"/>
    <mergeCell ref="C29:H29"/>
    <mergeCell ref="K11:N11"/>
    <mergeCell ref="K12:N12"/>
    <mergeCell ref="I11:J11"/>
    <mergeCell ref="I12:J12"/>
    <mergeCell ref="D4:M4"/>
    <mergeCell ref="I8:J8"/>
    <mergeCell ref="I9:J9"/>
    <mergeCell ref="I10:J10"/>
    <mergeCell ref="D5:M5"/>
    <mergeCell ref="K8:N8"/>
    <mergeCell ref="K9:N9"/>
    <mergeCell ref="K10:N10"/>
    <mergeCell ref="E6:L6"/>
  </mergeCells>
  <phoneticPr fontId="1"/>
  <conditionalFormatting sqref="C14:N14">
    <cfRule type="notContainsBlanks" dxfId="16" priority="2">
      <formula>LEN(TRIM(C14))&gt;0</formula>
    </cfRule>
  </conditionalFormatting>
  <hyperlinks>
    <hyperlink ref="C41" r:id="rId1" xr:uid="{2C1CEDFC-507C-4E78-9A54-DD9045D87619}"/>
  </hyperlinks>
  <pageMargins left="0.7" right="0.7" top="0.75" bottom="0.75" header="0.3" footer="0.3"/>
  <pageSetup paperSize="9" scale="8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F6F0-B4C7-4F04-93B4-79941024D12A}">
  <sheetPr codeName="Sheet5">
    <tabColor theme="4"/>
  </sheetPr>
  <dimension ref="A1:M3009"/>
  <sheetViews>
    <sheetView showGridLines="0" zoomScaleNormal="100" workbookViewId="0">
      <pane ySplit="8" topLeftCell="A620" activePane="bottomLeft" state="frozen"/>
      <selection pane="bottomLeft" activeCell="E3" sqref="E3:F3"/>
    </sheetView>
  </sheetViews>
  <sheetFormatPr defaultColWidth="9" defaultRowHeight="15" x14ac:dyDescent="0.45"/>
  <cols>
    <col min="1" max="1" width="2.5" style="12" customWidth="1"/>
    <col min="2" max="2" width="12.296875" style="12" customWidth="1"/>
    <col min="3" max="7" width="20.69921875" style="18" customWidth="1"/>
    <col min="8" max="9" width="29.09765625" style="18" customWidth="1"/>
    <col min="10" max="10" width="29.09765625" style="19" customWidth="1"/>
    <col min="11" max="11" width="29.09765625" style="18" customWidth="1"/>
    <col min="12" max="12" width="50" style="18" customWidth="1"/>
    <col min="13" max="13" width="32.59765625" style="20" bestFit="1" customWidth="1"/>
    <col min="14" max="16384" width="9" style="12"/>
  </cols>
  <sheetData>
    <row r="1" spans="2:13" ht="16.2" x14ac:dyDescent="0.45">
      <c r="B1" s="71" t="str" cm="1">
        <f t="array" ref="B1">IF(SUMPRODUCT((C9:E3008&lt;&gt;"")*1) + SUMPRODUCT((H9:J3008&lt;&gt;"")*1) + (E3&lt;&gt;"") + (G3&lt;&gt;"") = 0, "",
 IF(SUMPRODUCT((M9:M3008&lt;&gt;"")*1)&lt;&gt;0, "入力不備があります。M列をご確認ください",
 IF(E3="", "未入力箇所があります。全従業員数を入力してください",
 IF(G3="", "未入力箇所があります。対象年月を入力してください", ""))))</f>
        <v/>
      </c>
      <c r="C1" s="72"/>
      <c r="D1" s="72"/>
      <c r="E1" s="138" t="str">
        <f>IF(E3="","全従業員数をご記載ください","")</f>
        <v>全従業員数をご記載ください</v>
      </c>
      <c r="F1" s="138"/>
      <c r="G1" s="70" t="str">
        <f>IF(G3="","対象年月を入力してください","")</f>
        <v>対象年月を入力してください</v>
      </c>
      <c r="H1" s="76"/>
      <c r="I1" s="12"/>
      <c r="J1" s="12"/>
      <c r="K1" s="12"/>
      <c r="L1" s="12"/>
    </row>
    <row r="2" spans="2:13" ht="22.5" customHeight="1" thickBot="1" x14ac:dyDescent="0.5">
      <c r="B2" s="133" t="s">
        <v>28</v>
      </c>
      <c r="C2" s="133"/>
      <c r="D2" s="133"/>
      <c r="E2" s="130" t="s">
        <v>14</v>
      </c>
      <c r="F2" s="130"/>
      <c r="G2" s="130" t="s">
        <v>15</v>
      </c>
      <c r="H2" s="130"/>
      <c r="I2" s="12"/>
      <c r="J2" s="12"/>
      <c r="K2" s="12"/>
      <c r="L2" s="24" t="s">
        <v>16</v>
      </c>
    </row>
    <row r="3" spans="2:13" ht="23.25" customHeight="1" thickTop="1" thickBot="1" x14ac:dyDescent="0.5">
      <c r="B3" s="139" t="str">
        <f>IF(確認書!$K$10&lt;&gt;"",確認書!$K$10,"")</f>
        <v/>
      </c>
      <c r="C3" s="139"/>
      <c r="D3" s="140"/>
      <c r="E3" s="131"/>
      <c r="F3" s="132"/>
      <c r="G3" s="141"/>
      <c r="H3" s="142"/>
      <c r="I3" s="12"/>
      <c r="J3" s="12"/>
      <c r="K3" s="12"/>
      <c r="L3" s="30">
        <f>COUNTIF(L9:L3008,"〇")</f>
        <v>0</v>
      </c>
    </row>
    <row r="4" spans="2:13" ht="15.6" thickTop="1" x14ac:dyDescent="0.4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3" x14ac:dyDescent="0.45">
      <c r="B5" s="55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3" x14ac:dyDescent="0.45">
      <c r="B6" s="5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3" ht="22.5" customHeight="1" x14ac:dyDescent="0.45">
      <c r="B7" s="133" t="s">
        <v>46</v>
      </c>
      <c r="C7" s="134" t="s">
        <v>18</v>
      </c>
      <c r="D7" s="134" t="s">
        <v>19</v>
      </c>
      <c r="E7" s="136" t="s">
        <v>47</v>
      </c>
      <c r="F7" s="134" t="s">
        <v>51</v>
      </c>
      <c r="G7" s="134"/>
      <c r="H7" s="25" t="s">
        <v>20</v>
      </c>
      <c r="I7" s="25" t="s">
        <v>52</v>
      </c>
      <c r="J7" s="25" t="s">
        <v>53</v>
      </c>
      <c r="K7" s="134" t="s">
        <v>54</v>
      </c>
      <c r="L7" s="134" t="s">
        <v>21</v>
      </c>
      <c r="M7" s="129"/>
    </row>
    <row r="8" spans="2:13" ht="22.5" customHeight="1" thickBot="1" x14ac:dyDescent="0.5">
      <c r="B8" s="133"/>
      <c r="C8" s="135"/>
      <c r="D8" s="135"/>
      <c r="E8" s="137"/>
      <c r="F8" s="26" t="s">
        <v>30</v>
      </c>
      <c r="G8" s="26" t="s">
        <v>31</v>
      </c>
      <c r="H8" s="33" t="s">
        <v>22</v>
      </c>
      <c r="I8" s="33" t="s">
        <v>22</v>
      </c>
      <c r="J8" s="33" t="s">
        <v>23</v>
      </c>
      <c r="K8" s="134"/>
      <c r="L8" s="134"/>
      <c r="M8" s="129"/>
    </row>
    <row r="9" spans="2:13" ht="23.4" thickTop="1" x14ac:dyDescent="0.45">
      <c r="B9" s="31">
        <f>ROW()-8</f>
        <v>1</v>
      </c>
      <c r="C9" s="37"/>
      <c r="D9" s="38"/>
      <c r="E9" s="39"/>
      <c r="F9" s="32" t="str">
        <f>IFERROR(
    IF(
        AND($G$3=DATE(2024,10,1), E9=リスト!$A$38),
        VLOOKUP(E9, リスト!$A$2:$G$49, 2, FALSE),
        VLOOKUP(E9, リスト!$A$2:$G$49, 4, FALSE)
    ),
    "")</f>
        <v/>
      </c>
      <c r="G9" s="34" t="str">
        <f>IFERROR(VLOOKUP(E9, リスト!$A$2:$G$49, 6, FALSE), "")</f>
        <v/>
      </c>
      <c r="H9" s="58"/>
      <c r="I9" s="57"/>
      <c r="J9" s="59"/>
      <c r="K9" s="32" t="str">
        <f t="shared" ref="K9:K72" si="0">IF(COUNTBLANK(H9:J9)=3, "",
 IF(H9="3.時間給", IF(I9="", "", I9),
 IF(OR(H9="1.月給", H9="2.日給"),
    IF(OR(I9="", J9=""), "", ROUND(I9/J9,0)),
    "")))</f>
        <v/>
      </c>
      <c r="L9" s="29" t="str">
        <f>IFERROR(IF(E9="","",IF(K9&lt;F9,"×（法定外・特例等対象外です）",IF(K9&lt;G9,"〇",IF(K9&gt;=G9,"ー",NA())))),"")</f>
        <v/>
      </c>
      <c r="M9" s="69" t="str">
        <f>IF(COUNTBLANK(D9:K9)=8, "",
 IF(D9="", "←D列に従業員名を姓名（フルネーム）で入力してください。誤変換にお気を付け下さい。",
 IF(E9="", "←E列に都道府県を入力してください。",
 IF(H9="", "←H列に1.月給～3.時間給を入力してください",
 IF(I9="", "←I列に金額を入力してください",
 IF(NOT(ISNUMBER(I9)), "←I列の金額は半角数字で入力してください",
 IF(H9="3.時間給", "",
 IF(J9="", "←J列に所定労働時間を入力してください",
 IF(NOT(ISNUMBER(J9)), "←J列の所定労働時間は半角数字で入力してください", "")))))))))</f>
        <v/>
      </c>
    </row>
    <row r="10" spans="2:13" ht="22.8" x14ac:dyDescent="0.45">
      <c r="B10" s="31">
        <f t="shared" ref="B10:B73" si="1">ROW()-8</f>
        <v>2</v>
      </c>
      <c r="C10" s="40"/>
      <c r="D10" s="27"/>
      <c r="E10" s="41"/>
      <c r="F10" s="32" t="str">
        <f>IFERROR(
    IF(
        AND($G$3=DATE(2024,10,1), E10=リスト!$A$38),
        VLOOKUP(E10, リスト!$A$2:$G$49, 2, FALSE),
        VLOOKUP(E10, リスト!$A$2:$G$49, 4, FALSE)
    ),
    "")</f>
        <v/>
      </c>
      <c r="G10" s="34" t="str">
        <f>IFERROR(VLOOKUP(E10, リスト!$A$2:$G$49, 6, FALSE), "")</f>
        <v/>
      </c>
      <c r="H10" s="60"/>
      <c r="I10" s="28"/>
      <c r="J10" s="61"/>
      <c r="K10" s="32" t="str">
        <f t="shared" si="0"/>
        <v/>
      </c>
      <c r="L10" s="29" t="str">
        <f t="shared" ref="L10:L73" si="2">IFERROR(IF(E10="","",IF(K10&lt;F10,"×（法定外・特例等対象外です）",IF(K10&lt;G10,"〇",IF(K10&gt;=G10,"ー",NA())))),"")</f>
        <v/>
      </c>
      <c r="M10" s="69" t="str">
        <f t="shared" ref="M10:M73" si="3">IF(COUNTBLANK(D10:K10)=8, "",
 IF(D10="", "←D列に従業員名を姓名（フルネーム）で入力してください。誤変換にお気を付け下さい。",
 IF(E10="", "←E列に都道府県を入力してください。",
 IF(H10="", "←H列に1.月給～3.時間給を入力してください",
 IF(I10="", "←I列に金額を入力してください",
 IF(NOT(ISNUMBER(I10)), "←I列の金額は半角数字で入力してください",
 IF(H10="3.時間給", "",
 IF(J10="", "←J列に所定労働時間を入力してください",
 IF(NOT(ISNUMBER(J10)), "←J列の所定労働時間は半角数字で入力してください", "")))))))))</f>
        <v/>
      </c>
    </row>
    <row r="11" spans="2:13" ht="22.8" x14ac:dyDescent="0.45">
      <c r="B11" s="31">
        <f t="shared" si="1"/>
        <v>3</v>
      </c>
      <c r="C11" s="40"/>
      <c r="D11" s="27"/>
      <c r="E11" s="41"/>
      <c r="F11" s="32" t="str">
        <f>IFERROR(
    IF(
        AND($G$3=DATE(2024,10,1), E11=リスト!$A$38),
        VLOOKUP(E11, リスト!$A$2:$G$49, 2, FALSE),
        VLOOKUP(E11, リスト!$A$2:$G$49, 4, FALSE)
    ),
    "")</f>
        <v/>
      </c>
      <c r="G11" s="34" t="str">
        <f>IFERROR(VLOOKUP(E11, リスト!$A$2:$G$49, 6, FALSE), "")</f>
        <v/>
      </c>
      <c r="H11" s="60"/>
      <c r="I11" s="28"/>
      <c r="J11" s="61"/>
      <c r="K11" s="32" t="str">
        <f t="shared" si="0"/>
        <v/>
      </c>
      <c r="L11" s="29" t="str">
        <f t="shared" si="2"/>
        <v/>
      </c>
      <c r="M11" s="69" t="str">
        <f t="shared" si="3"/>
        <v/>
      </c>
    </row>
    <row r="12" spans="2:13" ht="22.8" x14ac:dyDescent="0.45">
      <c r="B12" s="31">
        <f t="shared" si="1"/>
        <v>4</v>
      </c>
      <c r="C12" s="40"/>
      <c r="D12" s="27"/>
      <c r="E12" s="41"/>
      <c r="F12" s="32" t="str">
        <f>IFERROR(
    IF(
        AND($G$3=DATE(2024,10,1), E12=リスト!$A$38),
        VLOOKUP(E12, リスト!$A$2:$G$49, 2, FALSE),
        VLOOKUP(E12, リスト!$A$2:$G$49, 4, FALSE)
    ),
    "")</f>
        <v/>
      </c>
      <c r="G12" s="34" t="str">
        <f>IFERROR(VLOOKUP(E12, リスト!$A$2:$G$49, 6, FALSE), "")</f>
        <v/>
      </c>
      <c r="H12" s="60"/>
      <c r="I12" s="28"/>
      <c r="J12" s="61"/>
      <c r="K12" s="32" t="str">
        <f t="shared" si="0"/>
        <v/>
      </c>
      <c r="L12" s="29" t="str">
        <f t="shared" si="2"/>
        <v/>
      </c>
      <c r="M12" s="69" t="str">
        <f t="shared" si="3"/>
        <v/>
      </c>
    </row>
    <row r="13" spans="2:13" ht="22.8" x14ac:dyDescent="0.45">
      <c r="B13" s="31">
        <f t="shared" si="1"/>
        <v>5</v>
      </c>
      <c r="C13" s="40"/>
      <c r="D13" s="27"/>
      <c r="E13" s="41"/>
      <c r="F13" s="32" t="str">
        <f>IFERROR(
    IF(
        AND($G$3=DATE(2024,10,1), E13=リスト!$A$38),
        VLOOKUP(E13, リスト!$A$2:$G$49, 2, FALSE),
        VLOOKUP(E13, リスト!$A$2:$G$49, 4, FALSE)
    ),
    "")</f>
        <v/>
      </c>
      <c r="G13" s="34" t="str">
        <f>IFERROR(VLOOKUP(E13, リスト!$A$2:$G$49, 6, FALSE), "")</f>
        <v/>
      </c>
      <c r="H13" s="60"/>
      <c r="I13" s="28"/>
      <c r="J13" s="61"/>
      <c r="K13" s="32" t="str">
        <f t="shared" si="0"/>
        <v/>
      </c>
      <c r="L13" s="29" t="str">
        <f t="shared" si="2"/>
        <v/>
      </c>
      <c r="M13" s="69" t="str">
        <f t="shared" si="3"/>
        <v/>
      </c>
    </row>
    <row r="14" spans="2:13" ht="22.8" x14ac:dyDescent="0.45">
      <c r="B14" s="31">
        <f t="shared" si="1"/>
        <v>6</v>
      </c>
      <c r="C14" s="40"/>
      <c r="D14" s="27"/>
      <c r="E14" s="41"/>
      <c r="F14" s="32" t="str">
        <f>IFERROR(
    IF(
        AND($G$3=DATE(2024,10,1), E14=リスト!$A$38),
        VLOOKUP(E14, リスト!$A$2:$G$49, 2, FALSE),
        VLOOKUP(E14, リスト!$A$2:$G$49, 4, FALSE)
    ),
    "")</f>
        <v/>
      </c>
      <c r="G14" s="34" t="str">
        <f>IFERROR(VLOOKUP(E14, リスト!$A$2:$G$49, 6, FALSE), "")</f>
        <v/>
      </c>
      <c r="H14" s="60"/>
      <c r="I14" s="28"/>
      <c r="J14" s="61"/>
      <c r="K14" s="32" t="str">
        <f t="shared" si="0"/>
        <v/>
      </c>
      <c r="L14" s="29" t="str">
        <f t="shared" si="2"/>
        <v/>
      </c>
      <c r="M14" s="69" t="str">
        <f t="shared" si="3"/>
        <v/>
      </c>
    </row>
    <row r="15" spans="2:13" ht="22.8" x14ac:dyDescent="0.45">
      <c r="B15" s="31">
        <f t="shared" si="1"/>
        <v>7</v>
      </c>
      <c r="C15" s="40"/>
      <c r="D15" s="27"/>
      <c r="E15" s="41"/>
      <c r="F15" s="32" t="str">
        <f>IFERROR(
    IF(
        AND($G$3=DATE(2024,10,1), E15=リスト!$A$38),
        VLOOKUP(E15, リスト!$A$2:$G$49, 2, FALSE),
        VLOOKUP(E15, リスト!$A$2:$G$49, 4, FALSE)
    ),
    "")</f>
        <v/>
      </c>
      <c r="G15" s="34" t="str">
        <f>IFERROR(VLOOKUP(E15, リスト!$A$2:$G$49, 6, FALSE), "")</f>
        <v/>
      </c>
      <c r="H15" s="60"/>
      <c r="I15" s="28"/>
      <c r="J15" s="61"/>
      <c r="K15" s="32" t="str">
        <f t="shared" si="0"/>
        <v/>
      </c>
      <c r="L15" s="29" t="str">
        <f t="shared" si="2"/>
        <v/>
      </c>
      <c r="M15" s="69" t="str">
        <f t="shared" si="3"/>
        <v/>
      </c>
    </row>
    <row r="16" spans="2:13" ht="22.8" x14ac:dyDescent="0.45">
      <c r="B16" s="31">
        <f t="shared" si="1"/>
        <v>8</v>
      </c>
      <c r="C16" s="40"/>
      <c r="D16" s="27"/>
      <c r="E16" s="41"/>
      <c r="F16" s="32" t="str">
        <f>IFERROR(
    IF(
        AND($G$3=DATE(2024,10,1), E16=リスト!$A$38),
        VLOOKUP(E16, リスト!$A$2:$G$49, 2, FALSE),
        VLOOKUP(E16, リスト!$A$2:$G$49, 4, FALSE)
    ),
    "")</f>
        <v/>
      </c>
      <c r="G16" s="34" t="str">
        <f>IFERROR(VLOOKUP(E16, リスト!$A$2:$G$49, 6, FALSE), "")</f>
        <v/>
      </c>
      <c r="H16" s="60"/>
      <c r="I16" s="28"/>
      <c r="J16" s="61"/>
      <c r="K16" s="32" t="str">
        <f t="shared" si="0"/>
        <v/>
      </c>
      <c r="L16" s="29" t="str">
        <f t="shared" si="2"/>
        <v/>
      </c>
      <c r="M16" s="69" t="str">
        <f t="shared" si="3"/>
        <v/>
      </c>
    </row>
    <row r="17" spans="2:13" ht="22.8" x14ac:dyDescent="0.45">
      <c r="B17" s="31">
        <f t="shared" si="1"/>
        <v>9</v>
      </c>
      <c r="C17" s="40"/>
      <c r="D17" s="27"/>
      <c r="E17" s="41"/>
      <c r="F17" s="32" t="str">
        <f>IFERROR(
    IF(
        AND($G$3=DATE(2024,10,1), E17=リスト!$A$38),
        VLOOKUP(E17, リスト!$A$2:$G$49, 2, FALSE),
        VLOOKUP(E17, リスト!$A$2:$G$49, 4, FALSE)
    ),
    "")</f>
        <v/>
      </c>
      <c r="G17" s="34" t="str">
        <f>IFERROR(VLOOKUP(E17, リスト!$A$2:$G$49, 6, FALSE), "")</f>
        <v/>
      </c>
      <c r="H17" s="60"/>
      <c r="I17" s="28"/>
      <c r="J17" s="61"/>
      <c r="K17" s="32" t="str">
        <f t="shared" si="0"/>
        <v/>
      </c>
      <c r="L17" s="29" t="str">
        <f t="shared" si="2"/>
        <v/>
      </c>
      <c r="M17" s="69" t="str">
        <f t="shared" si="3"/>
        <v/>
      </c>
    </row>
    <row r="18" spans="2:13" ht="22.8" x14ac:dyDescent="0.45">
      <c r="B18" s="31">
        <f t="shared" si="1"/>
        <v>10</v>
      </c>
      <c r="C18" s="40"/>
      <c r="D18" s="27"/>
      <c r="E18" s="41"/>
      <c r="F18" s="32" t="str">
        <f>IFERROR(
    IF(
        AND($G$3=DATE(2024,10,1), E18=リスト!$A$38),
        VLOOKUP(E18, リスト!$A$2:$G$49, 2, FALSE),
        VLOOKUP(E18, リスト!$A$2:$G$49, 4, FALSE)
    ),
    "")</f>
        <v/>
      </c>
      <c r="G18" s="34" t="str">
        <f>IFERROR(VLOOKUP(E18, リスト!$A$2:$G$49, 6, FALSE), "")</f>
        <v/>
      </c>
      <c r="H18" s="60"/>
      <c r="I18" s="28"/>
      <c r="J18" s="61"/>
      <c r="K18" s="32" t="str">
        <f t="shared" si="0"/>
        <v/>
      </c>
      <c r="L18" s="29" t="str">
        <f t="shared" si="2"/>
        <v/>
      </c>
      <c r="M18" s="69" t="str">
        <f t="shared" si="3"/>
        <v/>
      </c>
    </row>
    <row r="19" spans="2:13" ht="22.8" x14ac:dyDescent="0.45">
      <c r="B19" s="31">
        <f t="shared" si="1"/>
        <v>11</v>
      </c>
      <c r="C19" s="40"/>
      <c r="D19" s="27"/>
      <c r="E19" s="41"/>
      <c r="F19" s="32" t="str">
        <f>IFERROR(
    IF(
        AND($G$3=DATE(2024,10,1), E19=リスト!$A$38),
        VLOOKUP(E19, リスト!$A$2:$G$49, 2, FALSE),
        VLOOKUP(E19, リスト!$A$2:$G$49, 4, FALSE)
    ),
    "")</f>
        <v/>
      </c>
      <c r="G19" s="34" t="str">
        <f>IFERROR(VLOOKUP(E19, リスト!$A$2:$G$49, 6, FALSE), "")</f>
        <v/>
      </c>
      <c r="H19" s="60"/>
      <c r="I19" s="28"/>
      <c r="J19" s="61"/>
      <c r="K19" s="32" t="str">
        <f t="shared" si="0"/>
        <v/>
      </c>
      <c r="L19" s="29" t="str">
        <f t="shared" si="2"/>
        <v/>
      </c>
      <c r="M19" s="69" t="str">
        <f t="shared" si="3"/>
        <v/>
      </c>
    </row>
    <row r="20" spans="2:13" ht="22.8" x14ac:dyDescent="0.45">
      <c r="B20" s="31">
        <f t="shared" si="1"/>
        <v>12</v>
      </c>
      <c r="C20" s="40"/>
      <c r="D20" s="27"/>
      <c r="E20" s="41"/>
      <c r="F20" s="32" t="str">
        <f>IFERROR(
    IF(
        AND($G$3=DATE(2024,10,1), E20=リスト!$A$38),
        VLOOKUP(E20, リスト!$A$2:$G$49, 2, FALSE),
        VLOOKUP(E20, リスト!$A$2:$G$49, 4, FALSE)
    ),
    "")</f>
        <v/>
      </c>
      <c r="G20" s="34" t="str">
        <f>IFERROR(VLOOKUP(E20, リスト!$A$2:$G$49, 6, FALSE), "")</f>
        <v/>
      </c>
      <c r="H20" s="60"/>
      <c r="I20" s="28"/>
      <c r="J20" s="61"/>
      <c r="K20" s="32" t="str">
        <f t="shared" si="0"/>
        <v/>
      </c>
      <c r="L20" s="29" t="str">
        <f t="shared" si="2"/>
        <v/>
      </c>
      <c r="M20" s="69" t="str">
        <f t="shared" si="3"/>
        <v/>
      </c>
    </row>
    <row r="21" spans="2:13" ht="22.8" x14ac:dyDescent="0.45">
      <c r="B21" s="31">
        <f t="shared" si="1"/>
        <v>13</v>
      </c>
      <c r="C21" s="40"/>
      <c r="D21" s="27"/>
      <c r="E21" s="41"/>
      <c r="F21" s="32" t="str">
        <f>IFERROR(
    IF(
        AND($G$3=DATE(2024,10,1), E21=リスト!$A$38),
        VLOOKUP(E21, リスト!$A$2:$G$49, 2, FALSE),
        VLOOKUP(E21, リスト!$A$2:$G$49, 4, FALSE)
    ),
    "")</f>
        <v/>
      </c>
      <c r="G21" s="34" t="str">
        <f>IFERROR(VLOOKUP(E21, リスト!$A$2:$G$49, 6, FALSE), "")</f>
        <v/>
      </c>
      <c r="H21" s="60"/>
      <c r="I21" s="28"/>
      <c r="J21" s="61"/>
      <c r="K21" s="32" t="str">
        <f t="shared" si="0"/>
        <v/>
      </c>
      <c r="L21" s="29" t="str">
        <f t="shared" si="2"/>
        <v/>
      </c>
      <c r="M21" s="69" t="str">
        <f t="shared" si="3"/>
        <v/>
      </c>
    </row>
    <row r="22" spans="2:13" ht="22.8" x14ac:dyDescent="0.45">
      <c r="B22" s="31">
        <f t="shared" si="1"/>
        <v>14</v>
      </c>
      <c r="C22" s="40"/>
      <c r="D22" s="27"/>
      <c r="E22" s="41"/>
      <c r="F22" s="32" t="str">
        <f>IFERROR(
    IF(
        AND($G$3=DATE(2024,10,1), E22=リスト!$A$38),
        VLOOKUP(E22, リスト!$A$2:$G$49, 2, FALSE),
        VLOOKUP(E22, リスト!$A$2:$G$49, 4, FALSE)
    ),
    "")</f>
        <v/>
      </c>
      <c r="G22" s="34" t="str">
        <f>IFERROR(VLOOKUP(E22, リスト!$A$2:$G$49, 6, FALSE), "")</f>
        <v/>
      </c>
      <c r="H22" s="60"/>
      <c r="I22" s="28"/>
      <c r="J22" s="61"/>
      <c r="K22" s="32" t="str">
        <f t="shared" si="0"/>
        <v/>
      </c>
      <c r="L22" s="29" t="str">
        <f t="shared" si="2"/>
        <v/>
      </c>
      <c r="M22" s="69" t="str">
        <f t="shared" si="3"/>
        <v/>
      </c>
    </row>
    <row r="23" spans="2:13" ht="22.8" x14ac:dyDescent="0.45">
      <c r="B23" s="31">
        <f t="shared" si="1"/>
        <v>15</v>
      </c>
      <c r="C23" s="40"/>
      <c r="D23" s="27"/>
      <c r="E23" s="41"/>
      <c r="F23" s="32" t="str">
        <f>IFERROR(
    IF(
        AND($G$3=DATE(2024,10,1), E23=リスト!$A$38),
        VLOOKUP(E23, リスト!$A$2:$G$49, 2, FALSE),
        VLOOKUP(E23, リスト!$A$2:$G$49, 4, FALSE)
    ),
    "")</f>
        <v/>
      </c>
      <c r="G23" s="34" t="str">
        <f>IFERROR(VLOOKUP(E23, リスト!$A$2:$G$49, 6, FALSE), "")</f>
        <v/>
      </c>
      <c r="H23" s="60"/>
      <c r="I23" s="28"/>
      <c r="J23" s="61"/>
      <c r="K23" s="32" t="str">
        <f t="shared" si="0"/>
        <v/>
      </c>
      <c r="L23" s="29" t="str">
        <f t="shared" si="2"/>
        <v/>
      </c>
      <c r="M23" s="69" t="str">
        <f t="shared" si="3"/>
        <v/>
      </c>
    </row>
    <row r="24" spans="2:13" ht="22.8" x14ac:dyDescent="0.45">
      <c r="B24" s="31">
        <f t="shared" si="1"/>
        <v>16</v>
      </c>
      <c r="C24" s="40"/>
      <c r="D24" s="27"/>
      <c r="E24" s="41"/>
      <c r="F24" s="32" t="str">
        <f>IFERROR(
    IF(
        AND($G$3=DATE(2024,10,1), E24=リスト!$A$38),
        VLOOKUP(E24, リスト!$A$2:$G$49, 2, FALSE),
        VLOOKUP(E24, リスト!$A$2:$G$49, 4, FALSE)
    ),
    "")</f>
        <v/>
      </c>
      <c r="G24" s="34" t="str">
        <f>IFERROR(VLOOKUP(E24, リスト!$A$2:$G$49, 6, FALSE), "")</f>
        <v/>
      </c>
      <c r="H24" s="60"/>
      <c r="I24" s="28"/>
      <c r="J24" s="61"/>
      <c r="K24" s="32" t="str">
        <f t="shared" si="0"/>
        <v/>
      </c>
      <c r="L24" s="29" t="str">
        <f t="shared" si="2"/>
        <v/>
      </c>
      <c r="M24" s="69" t="str">
        <f t="shared" si="3"/>
        <v/>
      </c>
    </row>
    <row r="25" spans="2:13" ht="22.8" x14ac:dyDescent="0.45">
      <c r="B25" s="31">
        <f t="shared" si="1"/>
        <v>17</v>
      </c>
      <c r="C25" s="40"/>
      <c r="D25" s="27"/>
      <c r="E25" s="41"/>
      <c r="F25" s="32" t="str">
        <f>IFERROR(
    IF(
        AND($G$3=DATE(2024,10,1), E25=リスト!$A$38),
        VLOOKUP(E25, リスト!$A$2:$G$49, 2, FALSE),
        VLOOKUP(E25, リスト!$A$2:$G$49, 4, FALSE)
    ),
    "")</f>
        <v/>
      </c>
      <c r="G25" s="34" t="str">
        <f>IFERROR(VLOOKUP(E25, リスト!$A$2:$G$49, 6, FALSE), "")</f>
        <v/>
      </c>
      <c r="H25" s="60"/>
      <c r="I25" s="28"/>
      <c r="J25" s="61"/>
      <c r="K25" s="32" t="str">
        <f t="shared" si="0"/>
        <v/>
      </c>
      <c r="L25" s="29" t="str">
        <f t="shared" si="2"/>
        <v/>
      </c>
      <c r="M25" s="69" t="str">
        <f t="shared" si="3"/>
        <v/>
      </c>
    </row>
    <row r="26" spans="2:13" ht="22.8" x14ac:dyDescent="0.45">
      <c r="B26" s="31">
        <f t="shared" si="1"/>
        <v>18</v>
      </c>
      <c r="C26" s="40"/>
      <c r="D26" s="27"/>
      <c r="E26" s="41"/>
      <c r="F26" s="32" t="str">
        <f>IFERROR(
    IF(
        AND($G$3=DATE(2024,10,1), E26=リスト!$A$38),
        VLOOKUP(E26, リスト!$A$2:$G$49, 2, FALSE),
        VLOOKUP(E26, リスト!$A$2:$G$49, 4, FALSE)
    ),
    "")</f>
        <v/>
      </c>
      <c r="G26" s="34" t="str">
        <f>IFERROR(VLOOKUP(E26, リスト!$A$2:$G$49, 6, FALSE), "")</f>
        <v/>
      </c>
      <c r="H26" s="60"/>
      <c r="I26" s="28"/>
      <c r="J26" s="61"/>
      <c r="K26" s="32" t="str">
        <f t="shared" si="0"/>
        <v/>
      </c>
      <c r="L26" s="29" t="str">
        <f t="shared" si="2"/>
        <v/>
      </c>
      <c r="M26" s="69" t="str">
        <f t="shared" si="3"/>
        <v/>
      </c>
    </row>
    <row r="27" spans="2:13" ht="22.8" x14ac:dyDescent="0.45">
      <c r="B27" s="31">
        <f t="shared" si="1"/>
        <v>19</v>
      </c>
      <c r="C27" s="40"/>
      <c r="D27" s="27"/>
      <c r="E27" s="41"/>
      <c r="F27" s="32" t="str">
        <f>IFERROR(
    IF(
        AND($G$3=DATE(2024,10,1), E27=リスト!$A$38),
        VLOOKUP(E27, リスト!$A$2:$G$49, 2, FALSE),
        VLOOKUP(E27, リスト!$A$2:$G$49, 4, FALSE)
    ),
    "")</f>
        <v/>
      </c>
      <c r="G27" s="34" t="str">
        <f>IFERROR(VLOOKUP(E27, リスト!$A$2:$G$49, 6, FALSE), "")</f>
        <v/>
      </c>
      <c r="H27" s="60"/>
      <c r="I27" s="28"/>
      <c r="J27" s="61"/>
      <c r="K27" s="32" t="str">
        <f t="shared" si="0"/>
        <v/>
      </c>
      <c r="L27" s="29" t="str">
        <f t="shared" si="2"/>
        <v/>
      </c>
      <c r="M27" s="69" t="str">
        <f t="shared" si="3"/>
        <v/>
      </c>
    </row>
    <row r="28" spans="2:13" ht="22.8" x14ac:dyDescent="0.45">
      <c r="B28" s="31">
        <f t="shared" si="1"/>
        <v>20</v>
      </c>
      <c r="C28" s="40"/>
      <c r="D28" s="27"/>
      <c r="E28" s="41"/>
      <c r="F28" s="32" t="str">
        <f>IFERROR(
    IF(
        AND($G$3=DATE(2024,10,1), E28=リスト!$A$38),
        VLOOKUP(E28, リスト!$A$2:$G$49, 2, FALSE),
        VLOOKUP(E28, リスト!$A$2:$G$49, 4, FALSE)
    ),
    "")</f>
        <v/>
      </c>
      <c r="G28" s="34" t="str">
        <f>IFERROR(VLOOKUP(E28, リスト!$A$2:$G$49, 6, FALSE), "")</f>
        <v/>
      </c>
      <c r="H28" s="60"/>
      <c r="I28" s="28"/>
      <c r="J28" s="61"/>
      <c r="K28" s="32" t="str">
        <f t="shared" si="0"/>
        <v/>
      </c>
      <c r="L28" s="29" t="str">
        <f t="shared" si="2"/>
        <v/>
      </c>
      <c r="M28" s="69" t="str">
        <f t="shared" si="3"/>
        <v/>
      </c>
    </row>
    <row r="29" spans="2:13" ht="22.8" x14ac:dyDescent="0.45">
      <c r="B29" s="31">
        <f t="shared" si="1"/>
        <v>21</v>
      </c>
      <c r="C29" s="40"/>
      <c r="D29" s="27"/>
      <c r="E29" s="41"/>
      <c r="F29" s="32" t="str">
        <f>IFERROR(
    IF(
        AND($G$3=DATE(2024,10,1), E29=リスト!$A$38),
        VLOOKUP(E29, リスト!$A$2:$G$49, 2, FALSE),
        VLOOKUP(E29, リスト!$A$2:$G$49, 4, FALSE)
    ),
    "")</f>
        <v/>
      </c>
      <c r="G29" s="34" t="str">
        <f>IFERROR(VLOOKUP(E29, リスト!$A$2:$G$49, 6, FALSE), "")</f>
        <v/>
      </c>
      <c r="H29" s="60"/>
      <c r="I29" s="28"/>
      <c r="J29" s="61"/>
      <c r="K29" s="32" t="str">
        <f t="shared" si="0"/>
        <v/>
      </c>
      <c r="L29" s="29" t="str">
        <f t="shared" si="2"/>
        <v/>
      </c>
      <c r="M29" s="69" t="str">
        <f t="shared" si="3"/>
        <v/>
      </c>
    </row>
    <row r="30" spans="2:13" ht="22.8" x14ac:dyDescent="0.45">
      <c r="B30" s="31">
        <f t="shared" si="1"/>
        <v>22</v>
      </c>
      <c r="C30" s="40"/>
      <c r="D30" s="27"/>
      <c r="E30" s="41"/>
      <c r="F30" s="32" t="str">
        <f>IFERROR(
    IF(
        AND($G$3=DATE(2024,10,1), E30=リスト!$A$38),
        VLOOKUP(E30, リスト!$A$2:$G$49, 2, FALSE),
        VLOOKUP(E30, リスト!$A$2:$G$49, 4, FALSE)
    ),
    "")</f>
        <v/>
      </c>
      <c r="G30" s="34" t="str">
        <f>IFERROR(VLOOKUP(E30, リスト!$A$2:$G$49, 6, FALSE), "")</f>
        <v/>
      </c>
      <c r="H30" s="60"/>
      <c r="I30" s="28"/>
      <c r="J30" s="61"/>
      <c r="K30" s="32" t="str">
        <f t="shared" si="0"/>
        <v/>
      </c>
      <c r="L30" s="29" t="str">
        <f t="shared" si="2"/>
        <v/>
      </c>
      <c r="M30" s="69" t="str">
        <f t="shared" si="3"/>
        <v/>
      </c>
    </row>
    <row r="31" spans="2:13" ht="22.8" x14ac:dyDescent="0.45">
      <c r="B31" s="31">
        <f t="shared" si="1"/>
        <v>23</v>
      </c>
      <c r="C31" s="40"/>
      <c r="D31" s="27"/>
      <c r="E31" s="41"/>
      <c r="F31" s="32" t="str">
        <f>IFERROR(
    IF(
        AND($G$3=DATE(2024,10,1), E31=リスト!$A$38),
        VLOOKUP(E31, リスト!$A$2:$G$49, 2, FALSE),
        VLOOKUP(E31, リスト!$A$2:$G$49, 4, FALSE)
    ),
    "")</f>
        <v/>
      </c>
      <c r="G31" s="34" t="str">
        <f>IFERROR(VLOOKUP(E31, リスト!$A$2:$G$49, 6, FALSE), "")</f>
        <v/>
      </c>
      <c r="H31" s="60"/>
      <c r="I31" s="28"/>
      <c r="J31" s="61"/>
      <c r="K31" s="32" t="str">
        <f t="shared" si="0"/>
        <v/>
      </c>
      <c r="L31" s="29" t="str">
        <f t="shared" si="2"/>
        <v/>
      </c>
      <c r="M31" s="69" t="str">
        <f t="shared" si="3"/>
        <v/>
      </c>
    </row>
    <row r="32" spans="2:13" ht="22.8" x14ac:dyDescent="0.45">
      <c r="B32" s="31">
        <f t="shared" si="1"/>
        <v>24</v>
      </c>
      <c r="C32" s="40"/>
      <c r="D32" s="27"/>
      <c r="E32" s="41"/>
      <c r="F32" s="32" t="str">
        <f>IFERROR(
    IF(
        AND($G$3=DATE(2024,10,1), E32=リスト!$A$38),
        VLOOKUP(E32, リスト!$A$2:$G$49, 2, FALSE),
        VLOOKUP(E32, リスト!$A$2:$G$49, 4, FALSE)
    ),
    "")</f>
        <v/>
      </c>
      <c r="G32" s="34" t="str">
        <f>IFERROR(VLOOKUP(E32, リスト!$A$2:$G$49, 6, FALSE), "")</f>
        <v/>
      </c>
      <c r="H32" s="60"/>
      <c r="I32" s="28"/>
      <c r="J32" s="61"/>
      <c r="K32" s="32" t="str">
        <f t="shared" si="0"/>
        <v/>
      </c>
      <c r="L32" s="29" t="str">
        <f t="shared" si="2"/>
        <v/>
      </c>
      <c r="M32" s="69" t="str">
        <f t="shared" si="3"/>
        <v/>
      </c>
    </row>
    <row r="33" spans="2:13" ht="22.8" x14ac:dyDescent="0.45">
      <c r="B33" s="31">
        <f t="shared" si="1"/>
        <v>25</v>
      </c>
      <c r="C33" s="40"/>
      <c r="D33" s="27"/>
      <c r="E33" s="41"/>
      <c r="F33" s="32" t="str">
        <f>IFERROR(
    IF(
        AND($G$3=DATE(2024,10,1), E33=リスト!$A$38),
        VLOOKUP(E33, リスト!$A$2:$G$49, 2, FALSE),
        VLOOKUP(E33, リスト!$A$2:$G$49, 4, FALSE)
    ),
    "")</f>
        <v/>
      </c>
      <c r="G33" s="34" t="str">
        <f>IFERROR(VLOOKUP(E33, リスト!$A$2:$G$49, 6, FALSE), "")</f>
        <v/>
      </c>
      <c r="H33" s="60"/>
      <c r="I33" s="28"/>
      <c r="J33" s="61"/>
      <c r="K33" s="32" t="str">
        <f t="shared" si="0"/>
        <v/>
      </c>
      <c r="L33" s="29" t="str">
        <f t="shared" si="2"/>
        <v/>
      </c>
      <c r="M33" s="69" t="str">
        <f t="shared" si="3"/>
        <v/>
      </c>
    </row>
    <row r="34" spans="2:13" ht="22.8" x14ac:dyDescent="0.45">
      <c r="B34" s="31">
        <f t="shared" si="1"/>
        <v>26</v>
      </c>
      <c r="C34" s="40"/>
      <c r="D34" s="27"/>
      <c r="E34" s="41"/>
      <c r="F34" s="32" t="str">
        <f>IFERROR(
    IF(
        AND($G$3=DATE(2024,10,1), E34=リスト!$A$38),
        VLOOKUP(E34, リスト!$A$2:$G$49, 2, FALSE),
        VLOOKUP(E34, リスト!$A$2:$G$49, 4, FALSE)
    ),
    "")</f>
        <v/>
      </c>
      <c r="G34" s="34" t="str">
        <f>IFERROR(VLOOKUP(E34, リスト!$A$2:$G$49, 6, FALSE), "")</f>
        <v/>
      </c>
      <c r="H34" s="60"/>
      <c r="I34" s="28"/>
      <c r="J34" s="61"/>
      <c r="K34" s="32" t="str">
        <f t="shared" si="0"/>
        <v/>
      </c>
      <c r="L34" s="29" t="str">
        <f t="shared" si="2"/>
        <v/>
      </c>
      <c r="M34" s="69" t="str">
        <f t="shared" si="3"/>
        <v/>
      </c>
    </row>
    <row r="35" spans="2:13" ht="22.8" x14ac:dyDescent="0.45">
      <c r="B35" s="31">
        <f t="shared" si="1"/>
        <v>27</v>
      </c>
      <c r="C35" s="40"/>
      <c r="D35" s="27"/>
      <c r="E35" s="41"/>
      <c r="F35" s="32" t="str">
        <f>IFERROR(
    IF(
        AND($G$3=DATE(2024,10,1), E35=リスト!$A$38),
        VLOOKUP(E35, リスト!$A$2:$G$49, 2, FALSE),
        VLOOKUP(E35, リスト!$A$2:$G$49, 4, FALSE)
    ),
    "")</f>
        <v/>
      </c>
      <c r="G35" s="34" t="str">
        <f>IFERROR(VLOOKUP(E35, リスト!$A$2:$G$49, 6, FALSE), "")</f>
        <v/>
      </c>
      <c r="H35" s="60"/>
      <c r="I35" s="28"/>
      <c r="J35" s="61"/>
      <c r="K35" s="32" t="str">
        <f t="shared" si="0"/>
        <v/>
      </c>
      <c r="L35" s="29" t="str">
        <f t="shared" si="2"/>
        <v/>
      </c>
      <c r="M35" s="69" t="str">
        <f t="shared" si="3"/>
        <v/>
      </c>
    </row>
    <row r="36" spans="2:13" ht="22.8" x14ac:dyDescent="0.45">
      <c r="B36" s="31">
        <f t="shared" si="1"/>
        <v>28</v>
      </c>
      <c r="C36" s="40"/>
      <c r="D36" s="27"/>
      <c r="E36" s="41"/>
      <c r="F36" s="32" t="str">
        <f>IFERROR(
    IF(
        AND($G$3=DATE(2024,10,1), E36=リスト!$A$38),
        VLOOKUP(E36, リスト!$A$2:$G$49, 2, FALSE),
        VLOOKUP(E36, リスト!$A$2:$G$49, 4, FALSE)
    ),
    "")</f>
        <v/>
      </c>
      <c r="G36" s="34" t="str">
        <f>IFERROR(VLOOKUP(E36, リスト!$A$2:$G$49, 6, FALSE), "")</f>
        <v/>
      </c>
      <c r="H36" s="60"/>
      <c r="I36" s="28"/>
      <c r="J36" s="61"/>
      <c r="K36" s="32" t="str">
        <f t="shared" si="0"/>
        <v/>
      </c>
      <c r="L36" s="29" t="str">
        <f t="shared" si="2"/>
        <v/>
      </c>
      <c r="M36" s="69" t="str">
        <f t="shared" si="3"/>
        <v/>
      </c>
    </row>
    <row r="37" spans="2:13" ht="22.8" x14ac:dyDescent="0.45">
      <c r="B37" s="31">
        <f t="shared" si="1"/>
        <v>29</v>
      </c>
      <c r="C37" s="40"/>
      <c r="D37" s="27"/>
      <c r="E37" s="41"/>
      <c r="F37" s="32" t="str">
        <f>IFERROR(
    IF(
        AND($G$3=DATE(2024,10,1), E37=リスト!$A$38),
        VLOOKUP(E37, リスト!$A$2:$G$49, 2, FALSE),
        VLOOKUP(E37, リスト!$A$2:$G$49, 4, FALSE)
    ),
    "")</f>
        <v/>
      </c>
      <c r="G37" s="34" t="str">
        <f>IFERROR(VLOOKUP(E37, リスト!$A$2:$G$49, 6, FALSE), "")</f>
        <v/>
      </c>
      <c r="H37" s="60"/>
      <c r="I37" s="28"/>
      <c r="J37" s="61"/>
      <c r="K37" s="32" t="str">
        <f t="shared" si="0"/>
        <v/>
      </c>
      <c r="L37" s="29" t="str">
        <f t="shared" si="2"/>
        <v/>
      </c>
      <c r="M37" s="69" t="str">
        <f t="shared" si="3"/>
        <v/>
      </c>
    </row>
    <row r="38" spans="2:13" ht="22.8" x14ac:dyDescent="0.45">
      <c r="B38" s="31">
        <f t="shared" si="1"/>
        <v>30</v>
      </c>
      <c r="C38" s="40"/>
      <c r="D38" s="27"/>
      <c r="E38" s="41"/>
      <c r="F38" s="32" t="str">
        <f>IFERROR(
    IF(
        AND($G$3=DATE(2024,10,1), E38=リスト!$A$38),
        VLOOKUP(E38, リスト!$A$2:$G$49, 2, FALSE),
        VLOOKUP(E38, リスト!$A$2:$G$49, 4, FALSE)
    ),
    "")</f>
        <v/>
      </c>
      <c r="G38" s="34" t="str">
        <f>IFERROR(VLOOKUP(E38, リスト!$A$2:$G$49, 6, FALSE), "")</f>
        <v/>
      </c>
      <c r="H38" s="60"/>
      <c r="I38" s="28"/>
      <c r="J38" s="61"/>
      <c r="K38" s="32" t="str">
        <f t="shared" si="0"/>
        <v/>
      </c>
      <c r="L38" s="29" t="str">
        <f t="shared" si="2"/>
        <v/>
      </c>
      <c r="M38" s="69" t="str">
        <f t="shared" si="3"/>
        <v/>
      </c>
    </row>
    <row r="39" spans="2:13" ht="22.8" x14ac:dyDescent="0.45">
      <c r="B39" s="31">
        <f t="shared" si="1"/>
        <v>31</v>
      </c>
      <c r="C39" s="40"/>
      <c r="D39" s="27"/>
      <c r="E39" s="41"/>
      <c r="F39" s="32" t="str">
        <f>IFERROR(
    IF(
        AND($G$3=DATE(2024,10,1), E39=リスト!$A$38),
        VLOOKUP(E39, リスト!$A$2:$G$49, 2, FALSE),
        VLOOKUP(E39, リスト!$A$2:$G$49, 4, FALSE)
    ),
    "")</f>
        <v/>
      </c>
      <c r="G39" s="34" t="str">
        <f>IFERROR(VLOOKUP(E39, リスト!$A$2:$G$49, 6, FALSE), "")</f>
        <v/>
      </c>
      <c r="H39" s="60"/>
      <c r="I39" s="28"/>
      <c r="J39" s="61"/>
      <c r="K39" s="32" t="str">
        <f t="shared" si="0"/>
        <v/>
      </c>
      <c r="L39" s="29" t="str">
        <f t="shared" si="2"/>
        <v/>
      </c>
      <c r="M39" s="69" t="str">
        <f t="shared" si="3"/>
        <v/>
      </c>
    </row>
    <row r="40" spans="2:13" ht="22.8" x14ac:dyDescent="0.45">
      <c r="B40" s="31">
        <f t="shared" si="1"/>
        <v>32</v>
      </c>
      <c r="C40" s="40"/>
      <c r="D40" s="27"/>
      <c r="E40" s="41"/>
      <c r="F40" s="32" t="str">
        <f>IFERROR(
    IF(
        AND($G$3=DATE(2024,10,1), E40=リスト!$A$38),
        VLOOKUP(E40, リスト!$A$2:$G$49, 2, FALSE),
        VLOOKUP(E40, リスト!$A$2:$G$49, 4, FALSE)
    ),
    "")</f>
        <v/>
      </c>
      <c r="G40" s="34" t="str">
        <f>IFERROR(VLOOKUP(E40, リスト!$A$2:$G$49, 6, FALSE), "")</f>
        <v/>
      </c>
      <c r="H40" s="60"/>
      <c r="I40" s="28"/>
      <c r="J40" s="61"/>
      <c r="K40" s="32" t="str">
        <f t="shared" si="0"/>
        <v/>
      </c>
      <c r="L40" s="29" t="str">
        <f t="shared" si="2"/>
        <v/>
      </c>
      <c r="M40" s="69" t="str">
        <f t="shared" si="3"/>
        <v/>
      </c>
    </row>
    <row r="41" spans="2:13" ht="22.8" x14ac:dyDescent="0.45">
      <c r="B41" s="31">
        <f t="shared" si="1"/>
        <v>33</v>
      </c>
      <c r="C41" s="40"/>
      <c r="D41" s="27"/>
      <c r="E41" s="41"/>
      <c r="F41" s="32" t="str">
        <f>IFERROR(
    IF(
        AND($G$3=DATE(2024,10,1), E41=リスト!$A$38),
        VLOOKUP(E41, リスト!$A$2:$G$49, 2, FALSE),
        VLOOKUP(E41, リスト!$A$2:$G$49, 4, FALSE)
    ),
    "")</f>
        <v/>
      </c>
      <c r="G41" s="34" t="str">
        <f>IFERROR(VLOOKUP(E41, リスト!$A$2:$G$49, 6, FALSE), "")</f>
        <v/>
      </c>
      <c r="H41" s="60"/>
      <c r="I41" s="28"/>
      <c r="J41" s="61"/>
      <c r="K41" s="32" t="str">
        <f t="shared" si="0"/>
        <v/>
      </c>
      <c r="L41" s="29" t="str">
        <f t="shared" si="2"/>
        <v/>
      </c>
      <c r="M41" s="69" t="str">
        <f t="shared" si="3"/>
        <v/>
      </c>
    </row>
    <row r="42" spans="2:13" ht="22.8" x14ac:dyDescent="0.45">
      <c r="B42" s="31">
        <f t="shared" si="1"/>
        <v>34</v>
      </c>
      <c r="C42" s="40"/>
      <c r="D42" s="27"/>
      <c r="E42" s="41"/>
      <c r="F42" s="32" t="str">
        <f>IFERROR(
    IF(
        AND($G$3=DATE(2024,10,1), E42=リスト!$A$38),
        VLOOKUP(E42, リスト!$A$2:$G$49, 2, FALSE),
        VLOOKUP(E42, リスト!$A$2:$G$49, 4, FALSE)
    ),
    "")</f>
        <v/>
      </c>
      <c r="G42" s="34" t="str">
        <f>IFERROR(VLOOKUP(E42, リスト!$A$2:$G$49, 6, FALSE), "")</f>
        <v/>
      </c>
      <c r="H42" s="60"/>
      <c r="I42" s="28"/>
      <c r="J42" s="61"/>
      <c r="K42" s="32" t="str">
        <f t="shared" si="0"/>
        <v/>
      </c>
      <c r="L42" s="29" t="str">
        <f t="shared" si="2"/>
        <v/>
      </c>
      <c r="M42" s="69" t="str">
        <f t="shared" si="3"/>
        <v/>
      </c>
    </row>
    <row r="43" spans="2:13" ht="22.8" x14ac:dyDescent="0.45">
      <c r="B43" s="31">
        <f t="shared" si="1"/>
        <v>35</v>
      </c>
      <c r="C43" s="40"/>
      <c r="D43" s="27"/>
      <c r="E43" s="41"/>
      <c r="F43" s="32" t="str">
        <f>IFERROR(
    IF(
        AND($G$3=DATE(2024,10,1), E43=リスト!$A$38),
        VLOOKUP(E43, リスト!$A$2:$G$49, 2, FALSE),
        VLOOKUP(E43, リスト!$A$2:$G$49, 4, FALSE)
    ),
    "")</f>
        <v/>
      </c>
      <c r="G43" s="34" t="str">
        <f>IFERROR(VLOOKUP(E43, リスト!$A$2:$G$49, 6, FALSE), "")</f>
        <v/>
      </c>
      <c r="H43" s="60"/>
      <c r="I43" s="28"/>
      <c r="J43" s="61"/>
      <c r="K43" s="32" t="str">
        <f t="shared" si="0"/>
        <v/>
      </c>
      <c r="L43" s="29" t="str">
        <f t="shared" si="2"/>
        <v/>
      </c>
      <c r="M43" s="69" t="str">
        <f t="shared" si="3"/>
        <v/>
      </c>
    </row>
    <row r="44" spans="2:13" ht="22.8" x14ac:dyDescent="0.45">
      <c r="B44" s="31">
        <f t="shared" si="1"/>
        <v>36</v>
      </c>
      <c r="C44" s="40"/>
      <c r="D44" s="27"/>
      <c r="E44" s="41"/>
      <c r="F44" s="32" t="str">
        <f>IFERROR(
    IF(
        AND($G$3=DATE(2024,10,1), E44=リスト!$A$38),
        VLOOKUP(E44, リスト!$A$2:$G$49, 2, FALSE),
        VLOOKUP(E44, リスト!$A$2:$G$49, 4, FALSE)
    ),
    "")</f>
        <v/>
      </c>
      <c r="G44" s="34" t="str">
        <f>IFERROR(VLOOKUP(E44, リスト!$A$2:$G$49, 6, FALSE), "")</f>
        <v/>
      </c>
      <c r="H44" s="60"/>
      <c r="I44" s="28"/>
      <c r="J44" s="61"/>
      <c r="K44" s="32" t="str">
        <f t="shared" si="0"/>
        <v/>
      </c>
      <c r="L44" s="29" t="str">
        <f t="shared" si="2"/>
        <v/>
      </c>
      <c r="M44" s="69" t="str">
        <f t="shared" si="3"/>
        <v/>
      </c>
    </row>
    <row r="45" spans="2:13" ht="22.8" x14ac:dyDescent="0.45">
      <c r="B45" s="31">
        <f t="shared" si="1"/>
        <v>37</v>
      </c>
      <c r="C45" s="40"/>
      <c r="D45" s="27"/>
      <c r="E45" s="41"/>
      <c r="F45" s="32" t="str">
        <f>IFERROR(
    IF(
        AND($G$3=DATE(2024,10,1), E45=リスト!$A$38),
        VLOOKUP(E45, リスト!$A$2:$G$49, 2, FALSE),
        VLOOKUP(E45, リスト!$A$2:$G$49, 4, FALSE)
    ),
    "")</f>
        <v/>
      </c>
      <c r="G45" s="34" t="str">
        <f>IFERROR(VLOOKUP(E45, リスト!$A$2:$G$49, 6, FALSE), "")</f>
        <v/>
      </c>
      <c r="H45" s="60"/>
      <c r="I45" s="28"/>
      <c r="J45" s="61"/>
      <c r="K45" s="32" t="str">
        <f t="shared" si="0"/>
        <v/>
      </c>
      <c r="L45" s="29" t="str">
        <f t="shared" si="2"/>
        <v/>
      </c>
      <c r="M45" s="69" t="str">
        <f t="shared" si="3"/>
        <v/>
      </c>
    </row>
    <row r="46" spans="2:13" ht="22.8" x14ac:dyDescent="0.45">
      <c r="B46" s="31">
        <f t="shared" si="1"/>
        <v>38</v>
      </c>
      <c r="C46" s="40"/>
      <c r="D46" s="27"/>
      <c r="E46" s="41"/>
      <c r="F46" s="32" t="str">
        <f>IFERROR(
    IF(
        AND($G$3=DATE(2024,10,1), E46=リスト!$A$38),
        VLOOKUP(E46, リスト!$A$2:$G$49, 2, FALSE),
        VLOOKUP(E46, リスト!$A$2:$G$49, 4, FALSE)
    ),
    "")</f>
        <v/>
      </c>
      <c r="G46" s="34" t="str">
        <f>IFERROR(VLOOKUP(E46, リスト!$A$2:$G$49, 6, FALSE), "")</f>
        <v/>
      </c>
      <c r="H46" s="60"/>
      <c r="I46" s="28"/>
      <c r="J46" s="61"/>
      <c r="K46" s="32" t="str">
        <f t="shared" si="0"/>
        <v/>
      </c>
      <c r="L46" s="29" t="str">
        <f t="shared" si="2"/>
        <v/>
      </c>
      <c r="M46" s="69" t="str">
        <f t="shared" si="3"/>
        <v/>
      </c>
    </row>
    <row r="47" spans="2:13" ht="22.8" x14ac:dyDescent="0.45">
      <c r="B47" s="31">
        <f t="shared" si="1"/>
        <v>39</v>
      </c>
      <c r="C47" s="40"/>
      <c r="D47" s="27"/>
      <c r="E47" s="41"/>
      <c r="F47" s="32" t="str">
        <f>IFERROR(
    IF(
        AND($G$3=DATE(2024,10,1), E47=リスト!$A$38),
        VLOOKUP(E47, リスト!$A$2:$G$49, 2, FALSE),
        VLOOKUP(E47, リスト!$A$2:$G$49, 4, FALSE)
    ),
    "")</f>
        <v/>
      </c>
      <c r="G47" s="34" t="str">
        <f>IFERROR(VLOOKUP(E47, リスト!$A$2:$G$49, 6, FALSE), "")</f>
        <v/>
      </c>
      <c r="H47" s="60"/>
      <c r="I47" s="28"/>
      <c r="J47" s="61"/>
      <c r="K47" s="32" t="str">
        <f t="shared" si="0"/>
        <v/>
      </c>
      <c r="L47" s="29" t="str">
        <f t="shared" si="2"/>
        <v/>
      </c>
      <c r="M47" s="69" t="str">
        <f t="shared" si="3"/>
        <v/>
      </c>
    </row>
    <row r="48" spans="2:13" ht="22.8" x14ac:dyDescent="0.45">
      <c r="B48" s="31">
        <f t="shared" si="1"/>
        <v>40</v>
      </c>
      <c r="C48" s="40"/>
      <c r="D48" s="27"/>
      <c r="E48" s="41"/>
      <c r="F48" s="32" t="str">
        <f>IFERROR(
    IF(
        AND($G$3=DATE(2024,10,1), E48=リスト!$A$38),
        VLOOKUP(E48, リスト!$A$2:$G$49, 2, FALSE),
        VLOOKUP(E48, リスト!$A$2:$G$49, 4, FALSE)
    ),
    "")</f>
        <v/>
      </c>
      <c r="G48" s="34" t="str">
        <f>IFERROR(VLOOKUP(E48, リスト!$A$2:$G$49, 6, FALSE), "")</f>
        <v/>
      </c>
      <c r="H48" s="60"/>
      <c r="I48" s="28"/>
      <c r="J48" s="61"/>
      <c r="K48" s="32" t="str">
        <f t="shared" si="0"/>
        <v/>
      </c>
      <c r="L48" s="29" t="str">
        <f t="shared" si="2"/>
        <v/>
      </c>
      <c r="M48" s="69" t="str">
        <f t="shared" si="3"/>
        <v/>
      </c>
    </row>
    <row r="49" spans="2:13" ht="22.8" x14ac:dyDescent="0.45">
      <c r="B49" s="31">
        <f t="shared" si="1"/>
        <v>41</v>
      </c>
      <c r="C49" s="40"/>
      <c r="D49" s="27"/>
      <c r="E49" s="41"/>
      <c r="F49" s="32" t="str">
        <f>IFERROR(
    IF(
        AND($G$3=DATE(2024,10,1), E49=リスト!$A$38),
        VLOOKUP(E49, リスト!$A$2:$G$49, 2, FALSE),
        VLOOKUP(E49, リスト!$A$2:$G$49, 4, FALSE)
    ),
    "")</f>
        <v/>
      </c>
      <c r="G49" s="34" t="str">
        <f>IFERROR(VLOOKUP(E49, リスト!$A$2:$G$49, 6, FALSE), "")</f>
        <v/>
      </c>
      <c r="H49" s="60"/>
      <c r="I49" s="28"/>
      <c r="J49" s="61"/>
      <c r="K49" s="32" t="str">
        <f t="shared" si="0"/>
        <v/>
      </c>
      <c r="L49" s="29" t="str">
        <f t="shared" si="2"/>
        <v/>
      </c>
      <c r="M49" s="69" t="str">
        <f t="shared" si="3"/>
        <v/>
      </c>
    </row>
    <row r="50" spans="2:13" ht="22.8" x14ac:dyDescent="0.45">
      <c r="B50" s="31">
        <f t="shared" si="1"/>
        <v>42</v>
      </c>
      <c r="C50" s="40"/>
      <c r="D50" s="27"/>
      <c r="E50" s="41"/>
      <c r="F50" s="32" t="str">
        <f>IFERROR(
    IF(
        AND($G$3=DATE(2024,10,1), E50=リスト!$A$38),
        VLOOKUP(E50, リスト!$A$2:$G$49, 2, FALSE),
        VLOOKUP(E50, リスト!$A$2:$G$49, 4, FALSE)
    ),
    "")</f>
        <v/>
      </c>
      <c r="G50" s="34" t="str">
        <f>IFERROR(VLOOKUP(E50, リスト!$A$2:$G$49, 6, FALSE), "")</f>
        <v/>
      </c>
      <c r="H50" s="60"/>
      <c r="I50" s="28"/>
      <c r="J50" s="61"/>
      <c r="K50" s="32" t="str">
        <f t="shared" si="0"/>
        <v/>
      </c>
      <c r="L50" s="29" t="str">
        <f t="shared" si="2"/>
        <v/>
      </c>
      <c r="M50" s="69" t="str">
        <f t="shared" si="3"/>
        <v/>
      </c>
    </row>
    <row r="51" spans="2:13" ht="22.8" x14ac:dyDescent="0.45">
      <c r="B51" s="31">
        <f t="shared" si="1"/>
        <v>43</v>
      </c>
      <c r="C51" s="40"/>
      <c r="D51" s="27"/>
      <c r="E51" s="41"/>
      <c r="F51" s="32" t="str">
        <f>IFERROR(
    IF(
        AND($G$3=DATE(2024,10,1), E51=リスト!$A$38),
        VLOOKUP(E51, リスト!$A$2:$G$49, 2, FALSE),
        VLOOKUP(E51, リスト!$A$2:$G$49, 4, FALSE)
    ),
    "")</f>
        <v/>
      </c>
      <c r="G51" s="34" t="str">
        <f>IFERROR(VLOOKUP(E51, リスト!$A$2:$G$49, 6, FALSE), "")</f>
        <v/>
      </c>
      <c r="H51" s="60"/>
      <c r="I51" s="28"/>
      <c r="J51" s="61"/>
      <c r="K51" s="32" t="str">
        <f t="shared" si="0"/>
        <v/>
      </c>
      <c r="L51" s="29" t="str">
        <f t="shared" si="2"/>
        <v/>
      </c>
      <c r="M51" s="69" t="str">
        <f t="shared" si="3"/>
        <v/>
      </c>
    </row>
    <row r="52" spans="2:13" ht="22.8" x14ac:dyDescent="0.45">
      <c r="B52" s="31">
        <f t="shared" si="1"/>
        <v>44</v>
      </c>
      <c r="C52" s="40"/>
      <c r="D52" s="27"/>
      <c r="E52" s="41"/>
      <c r="F52" s="32" t="str">
        <f>IFERROR(
    IF(
        AND($G$3=DATE(2024,10,1), E52=リスト!$A$38),
        VLOOKUP(E52, リスト!$A$2:$G$49, 2, FALSE),
        VLOOKUP(E52, リスト!$A$2:$G$49, 4, FALSE)
    ),
    "")</f>
        <v/>
      </c>
      <c r="G52" s="34" t="str">
        <f>IFERROR(VLOOKUP(E52, リスト!$A$2:$G$49, 6, FALSE), "")</f>
        <v/>
      </c>
      <c r="H52" s="60"/>
      <c r="I52" s="28"/>
      <c r="J52" s="61"/>
      <c r="K52" s="32" t="str">
        <f t="shared" si="0"/>
        <v/>
      </c>
      <c r="L52" s="29" t="str">
        <f t="shared" si="2"/>
        <v/>
      </c>
      <c r="M52" s="69" t="str">
        <f t="shared" si="3"/>
        <v/>
      </c>
    </row>
    <row r="53" spans="2:13" ht="22.8" x14ac:dyDescent="0.45">
      <c r="B53" s="31">
        <f t="shared" si="1"/>
        <v>45</v>
      </c>
      <c r="C53" s="40"/>
      <c r="D53" s="27"/>
      <c r="E53" s="41"/>
      <c r="F53" s="32" t="str">
        <f>IFERROR(
    IF(
        AND($G$3=DATE(2024,10,1), E53=リスト!$A$38),
        VLOOKUP(E53, リスト!$A$2:$G$49, 2, FALSE),
        VLOOKUP(E53, リスト!$A$2:$G$49, 4, FALSE)
    ),
    "")</f>
        <v/>
      </c>
      <c r="G53" s="34" t="str">
        <f>IFERROR(VLOOKUP(E53, リスト!$A$2:$G$49, 6, FALSE), "")</f>
        <v/>
      </c>
      <c r="H53" s="60"/>
      <c r="I53" s="28"/>
      <c r="J53" s="61"/>
      <c r="K53" s="32" t="str">
        <f t="shared" si="0"/>
        <v/>
      </c>
      <c r="L53" s="29" t="str">
        <f t="shared" si="2"/>
        <v/>
      </c>
      <c r="M53" s="69" t="str">
        <f t="shared" si="3"/>
        <v/>
      </c>
    </row>
    <row r="54" spans="2:13" ht="22.8" x14ac:dyDescent="0.45">
      <c r="B54" s="31">
        <f t="shared" si="1"/>
        <v>46</v>
      </c>
      <c r="C54" s="40"/>
      <c r="D54" s="27"/>
      <c r="E54" s="41"/>
      <c r="F54" s="32" t="str">
        <f>IFERROR(
    IF(
        AND($G$3=DATE(2024,10,1), E54=リスト!$A$38),
        VLOOKUP(E54, リスト!$A$2:$G$49, 2, FALSE),
        VLOOKUP(E54, リスト!$A$2:$G$49, 4, FALSE)
    ),
    "")</f>
        <v/>
      </c>
      <c r="G54" s="34" t="str">
        <f>IFERROR(VLOOKUP(E54, リスト!$A$2:$G$49, 6, FALSE), "")</f>
        <v/>
      </c>
      <c r="H54" s="60"/>
      <c r="I54" s="28"/>
      <c r="J54" s="61"/>
      <c r="K54" s="32" t="str">
        <f t="shared" si="0"/>
        <v/>
      </c>
      <c r="L54" s="29" t="str">
        <f t="shared" si="2"/>
        <v/>
      </c>
      <c r="M54" s="69" t="str">
        <f t="shared" si="3"/>
        <v/>
      </c>
    </row>
    <row r="55" spans="2:13" ht="22.8" x14ac:dyDescent="0.45">
      <c r="B55" s="31">
        <f t="shared" si="1"/>
        <v>47</v>
      </c>
      <c r="C55" s="40"/>
      <c r="D55" s="27"/>
      <c r="E55" s="41"/>
      <c r="F55" s="32" t="str">
        <f>IFERROR(
    IF(
        AND($G$3=DATE(2024,10,1), E55=リスト!$A$38),
        VLOOKUP(E55, リスト!$A$2:$G$49, 2, FALSE),
        VLOOKUP(E55, リスト!$A$2:$G$49, 4, FALSE)
    ),
    "")</f>
        <v/>
      </c>
      <c r="G55" s="34" t="str">
        <f>IFERROR(VLOOKUP(E55, リスト!$A$2:$G$49, 6, FALSE), "")</f>
        <v/>
      </c>
      <c r="H55" s="60"/>
      <c r="I55" s="28"/>
      <c r="J55" s="61"/>
      <c r="K55" s="32" t="str">
        <f t="shared" si="0"/>
        <v/>
      </c>
      <c r="L55" s="29" t="str">
        <f t="shared" si="2"/>
        <v/>
      </c>
      <c r="M55" s="69" t="str">
        <f t="shared" si="3"/>
        <v/>
      </c>
    </row>
    <row r="56" spans="2:13" ht="22.8" x14ac:dyDescent="0.45">
      <c r="B56" s="31">
        <f t="shared" si="1"/>
        <v>48</v>
      </c>
      <c r="C56" s="40"/>
      <c r="D56" s="27"/>
      <c r="E56" s="41"/>
      <c r="F56" s="32" t="str">
        <f>IFERROR(
    IF(
        AND($G$3=DATE(2024,10,1), E56=リスト!$A$38),
        VLOOKUP(E56, リスト!$A$2:$G$49, 2, FALSE),
        VLOOKUP(E56, リスト!$A$2:$G$49, 4, FALSE)
    ),
    "")</f>
        <v/>
      </c>
      <c r="G56" s="34" t="str">
        <f>IFERROR(VLOOKUP(E56, リスト!$A$2:$G$49, 6, FALSE), "")</f>
        <v/>
      </c>
      <c r="H56" s="60"/>
      <c r="I56" s="28"/>
      <c r="J56" s="61"/>
      <c r="K56" s="32" t="str">
        <f t="shared" si="0"/>
        <v/>
      </c>
      <c r="L56" s="29" t="str">
        <f t="shared" si="2"/>
        <v/>
      </c>
      <c r="M56" s="69" t="str">
        <f t="shared" si="3"/>
        <v/>
      </c>
    </row>
    <row r="57" spans="2:13" ht="22.8" x14ac:dyDescent="0.45">
      <c r="B57" s="31">
        <f t="shared" si="1"/>
        <v>49</v>
      </c>
      <c r="C57" s="40"/>
      <c r="D57" s="27"/>
      <c r="E57" s="41"/>
      <c r="F57" s="32" t="str">
        <f>IFERROR(
    IF(
        AND($G$3=DATE(2024,10,1), E57=リスト!$A$38),
        VLOOKUP(E57, リスト!$A$2:$G$49, 2, FALSE),
        VLOOKUP(E57, リスト!$A$2:$G$49, 4, FALSE)
    ),
    "")</f>
        <v/>
      </c>
      <c r="G57" s="34" t="str">
        <f>IFERROR(VLOOKUP(E57, リスト!$A$2:$G$49, 6, FALSE), "")</f>
        <v/>
      </c>
      <c r="H57" s="60"/>
      <c r="I57" s="28"/>
      <c r="J57" s="61"/>
      <c r="K57" s="32" t="str">
        <f t="shared" si="0"/>
        <v/>
      </c>
      <c r="L57" s="29" t="str">
        <f t="shared" si="2"/>
        <v/>
      </c>
      <c r="M57" s="69" t="str">
        <f t="shared" si="3"/>
        <v/>
      </c>
    </row>
    <row r="58" spans="2:13" ht="22.8" x14ac:dyDescent="0.45">
      <c r="B58" s="31">
        <f t="shared" si="1"/>
        <v>50</v>
      </c>
      <c r="C58" s="40"/>
      <c r="D58" s="27"/>
      <c r="E58" s="41"/>
      <c r="F58" s="32" t="str">
        <f>IFERROR(
    IF(
        AND($G$3=DATE(2024,10,1), E58=リスト!$A$38),
        VLOOKUP(E58, リスト!$A$2:$G$49, 2, FALSE),
        VLOOKUP(E58, リスト!$A$2:$G$49, 4, FALSE)
    ),
    "")</f>
        <v/>
      </c>
      <c r="G58" s="34" t="str">
        <f>IFERROR(VLOOKUP(E58, リスト!$A$2:$G$49, 6, FALSE), "")</f>
        <v/>
      </c>
      <c r="H58" s="60"/>
      <c r="I58" s="28"/>
      <c r="J58" s="61"/>
      <c r="K58" s="32" t="str">
        <f t="shared" si="0"/>
        <v/>
      </c>
      <c r="L58" s="29" t="str">
        <f t="shared" si="2"/>
        <v/>
      </c>
      <c r="M58" s="69" t="str">
        <f t="shared" si="3"/>
        <v/>
      </c>
    </row>
    <row r="59" spans="2:13" ht="22.8" x14ac:dyDescent="0.45">
      <c r="B59" s="31">
        <f t="shared" si="1"/>
        <v>51</v>
      </c>
      <c r="C59" s="40"/>
      <c r="D59" s="27"/>
      <c r="E59" s="41"/>
      <c r="F59" s="32" t="str">
        <f>IFERROR(
    IF(
        AND($G$3=DATE(2024,10,1), E59=リスト!$A$38),
        VLOOKUP(E59, リスト!$A$2:$G$49, 2, FALSE),
        VLOOKUP(E59, リスト!$A$2:$G$49, 4, FALSE)
    ),
    "")</f>
        <v/>
      </c>
      <c r="G59" s="34" t="str">
        <f>IFERROR(VLOOKUP(E59, リスト!$A$2:$G$49, 6, FALSE), "")</f>
        <v/>
      </c>
      <c r="H59" s="60"/>
      <c r="I59" s="28"/>
      <c r="J59" s="61"/>
      <c r="K59" s="32" t="str">
        <f t="shared" si="0"/>
        <v/>
      </c>
      <c r="L59" s="29" t="str">
        <f t="shared" si="2"/>
        <v/>
      </c>
      <c r="M59" s="69" t="str">
        <f t="shared" si="3"/>
        <v/>
      </c>
    </row>
    <row r="60" spans="2:13" ht="22.8" x14ac:dyDescent="0.45">
      <c r="B60" s="31">
        <f t="shared" si="1"/>
        <v>52</v>
      </c>
      <c r="C60" s="40"/>
      <c r="D60" s="27"/>
      <c r="E60" s="41"/>
      <c r="F60" s="32" t="str">
        <f>IFERROR(
    IF(
        AND($G$3=DATE(2024,10,1), E60=リスト!$A$38),
        VLOOKUP(E60, リスト!$A$2:$G$49, 2, FALSE),
        VLOOKUP(E60, リスト!$A$2:$G$49, 4, FALSE)
    ),
    "")</f>
        <v/>
      </c>
      <c r="G60" s="34" t="str">
        <f>IFERROR(VLOOKUP(E60, リスト!$A$2:$G$49, 6, FALSE), "")</f>
        <v/>
      </c>
      <c r="H60" s="60"/>
      <c r="I60" s="28"/>
      <c r="J60" s="61"/>
      <c r="K60" s="32" t="str">
        <f t="shared" si="0"/>
        <v/>
      </c>
      <c r="L60" s="29" t="str">
        <f t="shared" si="2"/>
        <v/>
      </c>
      <c r="M60" s="69" t="str">
        <f t="shared" si="3"/>
        <v/>
      </c>
    </row>
    <row r="61" spans="2:13" ht="22.8" x14ac:dyDescent="0.45">
      <c r="B61" s="31">
        <f t="shared" si="1"/>
        <v>53</v>
      </c>
      <c r="C61" s="40"/>
      <c r="D61" s="27"/>
      <c r="E61" s="41"/>
      <c r="F61" s="32" t="str">
        <f>IFERROR(
    IF(
        AND($G$3=DATE(2024,10,1), E61=リスト!$A$38),
        VLOOKUP(E61, リスト!$A$2:$G$49, 2, FALSE),
        VLOOKUP(E61, リスト!$A$2:$G$49, 4, FALSE)
    ),
    "")</f>
        <v/>
      </c>
      <c r="G61" s="34" t="str">
        <f>IFERROR(VLOOKUP(E61, リスト!$A$2:$G$49, 6, FALSE), "")</f>
        <v/>
      </c>
      <c r="H61" s="60"/>
      <c r="I61" s="28"/>
      <c r="J61" s="61"/>
      <c r="K61" s="32" t="str">
        <f t="shared" si="0"/>
        <v/>
      </c>
      <c r="L61" s="29" t="str">
        <f t="shared" si="2"/>
        <v/>
      </c>
      <c r="M61" s="69" t="str">
        <f t="shared" si="3"/>
        <v/>
      </c>
    </row>
    <row r="62" spans="2:13" ht="22.8" x14ac:dyDescent="0.45">
      <c r="B62" s="31">
        <f t="shared" si="1"/>
        <v>54</v>
      </c>
      <c r="C62" s="40"/>
      <c r="D62" s="27"/>
      <c r="E62" s="41"/>
      <c r="F62" s="32" t="str">
        <f>IFERROR(
    IF(
        AND($G$3=DATE(2024,10,1), E62=リスト!$A$38),
        VLOOKUP(E62, リスト!$A$2:$G$49, 2, FALSE),
        VLOOKUP(E62, リスト!$A$2:$G$49, 4, FALSE)
    ),
    "")</f>
        <v/>
      </c>
      <c r="G62" s="34" t="str">
        <f>IFERROR(VLOOKUP(E62, リスト!$A$2:$G$49, 6, FALSE), "")</f>
        <v/>
      </c>
      <c r="H62" s="60"/>
      <c r="I62" s="28"/>
      <c r="J62" s="61"/>
      <c r="K62" s="32" t="str">
        <f t="shared" si="0"/>
        <v/>
      </c>
      <c r="L62" s="29" t="str">
        <f t="shared" si="2"/>
        <v/>
      </c>
      <c r="M62" s="69" t="str">
        <f t="shared" si="3"/>
        <v/>
      </c>
    </row>
    <row r="63" spans="2:13" ht="22.8" x14ac:dyDescent="0.45">
      <c r="B63" s="31">
        <f t="shared" si="1"/>
        <v>55</v>
      </c>
      <c r="C63" s="40"/>
      <c r="D63" s="27"/>
      <c r="E63" s="41"/>
      <c r="F63" s="32" t="str">
        <f>IFERROR(
    IF(
        AND($G$3=DATE(2024,10,1), E63=リスト!$A$38),
        VLOOKUP(E63, リスト!$A$2:$G$49, 2, FALSE),
        VLOOKUP(E63, リスト!$A$2:$G$49, 4, FALSE)
    ),
    "")</f>
        <v/>
      </c>
      <c r="G63" s="34" t="str">
        <f>IFERROR(VLOOKUP(E63, リスト!$A$2:$G$49, 6, FALSE), "")</f>
        <v/>
      </c>
      <c r="H63" s="60"/>
      <c r="I63" s="28"/>
      <c r="J63" s="61"/>
      <c r="K63" s="32" t="str">
        <f t="shared" si="0"/>
        <v/>
      </c>
      <c r="L63" s="29" t="str">
        <f t="shared" si="2"/>
        <v/>
      </c>
      <c r="M63" s="69" t="str">
        <f t="shared" si="3"/>
        <v/>
      </c>
    </row>
    <row r="64" spans="2:13" ht="22.8" x14ac:dyDescent="0.45">
      <c r="B64" s="31">
        <f t="shared" si="1"/>
        <v>56</v>
      </c>
      <c r="C64" s="40"/>
      <c r="D64" s="27"/>
      <c r="E64" s="41"/>
      <c r="F64" s="32" t="str">
        <f>IFERROR(
    IF(
        AND($G$3=DATE(2024,10,1), E64=リスト!$A$38),
        VLOOKUP(E64, リスト!$A$2:$G$49, 2, FALSE),
        VLOOKUP(E64, リスト!$A$2:$G$49, 4, FALSE)
    ),
    "")</f>
        <v/>
      </c>
      <c r="G64" s="34" t="str">
        <f>IFERROR(VLOOKUP(E64, リスト!$A$2:$G$49, 6, FALSE), "")</f>
        <v/>
      </c>
      <c r="H64" s="60"/>
      <c r="I64" s="28"/>
      <c r="J64" s="61"/>
      <c r="K64" s="32" t="str">
        <f t="shared" si="0"/>
        <v/>
      </c>
      <c r="L64" s="29" t="str">
        <f t="shared" si="2"/>
        <v/>
      </c>
      <c r="M64" s="69" t="str">
        <f t="shared" si="3"/>
        <v/>
      </c>
    </row>
    <row r="65" spans="2:13" ht="22.8" x14ac:dyDescent="0.45">
      <c r="B65" s="31">
        <f t="shared" si="1"/>
        <v>57</v>
      </c>
      <c r="C65" s="40"/>
      <c r="D65" s="27"/>
      <c r="E65" s="41"/>
      <c r="F65" s="32" t="str">
        <f>IFERROR(
    IF(
        AND($G$3=DATE(2024,10,1), E65=リスト!$A$38),
        VLOOKUP(E65, リスト!$A$2:$G$49, 2, FALSE),
        VLOOKUP(E65, リスト!$A$2:$G$49, 4, FALSE)
    ),
    "")</f>
        <v/>
      </c>
      <c r="G65" s="34" t="str">
        <f>IFERROR(VLOOKUP(E65, リスト!$A$2:$G$49, 6, FALSE), "")</f>
        <v/>
      </c>
      <c r="H65" s="60"/>
      <c r="I65" s="28"/>
      <c r="J65" s="61"/>
      <c r="K65" s="32" t="str">
        <f t="shared" si="0"/>
        <v/>
      </c>
      <c r="L65" s="29" t="str">
        <f t="shared" si="2"/>
        <v/>
      </c>
      <c r="M65" s="69" t="str">
        <f t="shared" si="3"/>
        <v/>
      </c>
    </row>
    <row r="66" spans="2:13" ht="22.8" x14ac:dyDescent="0.45">
      <c r="B66" s="31">
        <f t="shared" si="1"/>
        <v>58</v>
      </c>
      <c r="C66" s="40"/>
      <c r="D66" s="27"/>
      <c r="E66" s="41"/>
      <c r="F66" s="32" t="str">
        <f>IFERROR(
    IF(
        AND($G$3=DATE(2024,10,1), E66=リスト!$A$38),
        VLOOKUP(E66, リスト!$A$2:$G$49, 2, FALSE),
        VLOOKUP(E66, リスト!$A$2:$G$49, 4, FALSE)
    ),
    "")</f>
        <v/>
      </c>
      <c r="G66" s="34" t="str">
        <f>IFERROR(VLOOKUP(E66, リスト!$A$2:$G$49, 6, FALSE), "")</f>
        <v/>
      </c>
      <c r="H66" s="60"/>
      <c r="I66" s="28"/>
      <c r="J66" s="61"/>
      <c r="K66" s="32" t="str">
        <f t="shared" si="0"/>
        <v/>
      </c>
      <c r="L66" s="29" t="str">
        <f t="shared" si="2"/>
        <v/>
      </c>
      <c r="M66" s="69" t="str">
        <f t="shared" si="3"/>
        <v/>
      </c>
    </row>
    <row r="67" spans="2:13" ht="22.8" x14ac:dyDescent="0.45">
      <c r="B67" s="31">
        <f t="shared" si="1"/>
        <v>59</v>
      </c>
      <c r="C67" s="40"/>
      <c r="D67" s="27"/>
      <c r="E67" s="41"/>
      <c r="F67" s="32" t="str">
        <f>IFERROR(
    IF(
        AND($G$3=DATE(2024,10,1), E67=リスト!$A$38),
        VLOOKUP(E67, リスト!$A$2:$G$49, 2, FALSE),
        VLOOKUP(E67, リスト!$A$2:$G$49, 4, FALSE)
    ),
    "")</f>
        <v/>
      </c>
      <c r="G67" s="34" t="str">
        <f>IFERROR(VLOOKUP(E67, リスト!$A$2:$G$49, 6, FALSE), "")</f>
        <v/>
      </c>
      <c r="H67" s="60"/>
      <c r="I67" s="28"/>
      <c r="J67" s="61"/>
      <c r="K67" s="32" t="str">
        <f t="shared" si="0"/>
        <v/>
      </c>
      <c r="L67" s="29" t="str">
        <f t="shared" si="2"/>
        <v/>
      </c>
      <c r="M67" s="69" t="str">
        <f t="shared" si="3"/>
        <v/>
      </c>
    </row>
    <row r="68" spans="2:13" ht="22.8" x14ac:dyDescent="0.45">
      <c r="B68" s="31">
        <f t="shared" si="1"/>
        <v>60</v>
      </c>
      <c r="C68" s="40"/>
      <c r="D68" s="27"/>
      <c r="E68" s="41"/>
      <c r="F68" s="32" t="str">
        <f>IFERROR(
    IF(
        AND($G$3=DATE(2024,10,1), E68=リスト!$A$38),
        VLOOKUP(E68, リスト!$A$2:$G$49, 2, FALSE),
        VLOOKUP(E68, リスト!$A$2:$G$49, 4, FALSE)
    ),
    "")</f>
        <v/>
      </c>
      <c r="G68" s="34" t="str">
        <f>IFERROR(VLOOKUP(E68, リスト!$A$2:$G$49, 6, FALSE), "")</f>
        <v/>
      </c>
      <c r="H68" s="60"/>
      <c r="I68" s="28"/>
      <c r="J68" s="61"/>
      <c r="K68" s="32" t="str">
        <f t="shared" si="0"/>
        <v/>
      </c>
      <c r="L68" s="29" t="str">
        <f t="shared" si="2"/>
        <v/>
      </c>
      <c r="M68" s="69" t="str">
        <f t="shared" si="3"/>
        <v/>
      </c>
    </row>
    <row r="69" spans="2:13" ht="22.8" x14ac:dyDescent="0.45">
      <c r="B69" s="31">
        <f t="shared" si="1"/>
        <v>61</v>
      </c>
      <c r="C69" s="40"/>
      <c r="D69" s="27"/>
      <c r="E69" s="41"/>
      <c r="F69" s="32" t="str">
        <f>IFERROR(
    IF(
        AND($G$3=DATE(2024,10,1), E69=リスト!$A$38),
        VLOOKUP(E69, リスト!$A$2:$G$49, 2, FALSE),
        VLOOKUP(E69, リスト!$A$2:$G$49, 4, FALSE)
    ),
    "")</f>
        <v/>
      </c>
      <c r="G69" s="34" t="str">
        <f>IFERROR(VLOOKUP(E69, リスト!$A$2:$G$49, 6, FALSE), "")</f>
        <v/>
      </c>
      <c r="H69" s="60"/>
      <c r="I69" s="28"/>
      <c r="J69" s="61"/>
      <c r="K69" s="32" t="str">
        <f t="shared" si="0"/>
        <v/>
      </c>
      <c r="L69" s="29" t="str">
        <f t="shared" si="2"/>
        <v/>
      </c>
      <c r="M69" s="69" t="str">
        <f t="shared" si="3"/>
        <v/>
      </c>
    </row>
    <row r="70" spans="2:13" ht="22.8" x14ac:dyDescent="0.45">
      <c r="B70" s="31">
        <f t="shared" si="1"/>
        <v>62</v>
      </c>
      <c r="C70" s="40"/>
      <c r="D70" s="27"/>
      <c r="E70" s="41"/>
      <c r="F70" s="32" t="str">
        <f>IFERROR(
    IF(
        AND($G$3=DATE(2024,10,1), E70=リスト!$A$38),
        VLOOKUP(E70, リスト!$A$2:$G$49, 2, FALSE),
        VLOOKUP(E70, リスト!$A$2:$G$49, 4, FALSE)
    ),
    "")</f>
        <v/>
      </c>
      <c r="G70" s="34" t="str">
        <f>IFERROR(VLOOKUP(E70, リスト!$A$2:$G$49, 6, FALSE), "")</f>
        <v/>
      </c>
      <c r="H70" s="60"/>
      <c r="I70" s="28"/>
      <c r="J70" s="61"/>
      <c r="K70" s="32" t="str">
        <f t="shared" si="0"/>
        <v/>
      </c>
      <c r="L70" s="29" t="str">
        <f t="shared" si="2"/>
        <v/>
      </c>
      <c r="M70" s="69" t="str">
        <f t="shared" si="3"/>
        <v/>
      </c>
    </row>
    <row r="71" spans="2:13" ht="22.8" x14ac:dyDescent="0.45">
      <c r="B71" s="31">
        <f t="shared" si="1"/>
        <v>63</v>
      </c>
      <c r="C71" s="40"/>
      <c r="D71" s="27"/>
      <c r="E71" s="41"/>
      <c r="F71" s="32" t="str">
        <f>IFERROR(
    IF(
        AND($G$3=DATE(2024,10,1), E71=リスト!$A$38),
        VLOOKUP(E71, リスト!$A$2:$G$49, 2, FALSE),
        VLOOKUP(E71, リスト!$A$2:$G$49, 4, FALSE)
    ),
    "")</f>
        <v/>
      </c>
      <c r="G71" s="34" t="str">
        <f>IFERROR(VLOOKUP(E71, リスト!$A$2:$G$49, 6, FALSE), "")</f>
        <v/>
      </c>
      <c r="H71" s="60"/>
      <c r="I71" s="28"/>
      <c r="J71" s="61"/>
      <c r="K71" s="32" t="str">
        <f t="shared" si="0"/>
        <v/>
      </c>
      <c r="L71" s="29" t="str">
        <f t="shared" si="2"/>
        <v/>
      </c>
      <c r="M71" s="69" t="str">
        <f t="shared" si="3"/>
        <v/>
      </c>
    </row>
    <row r="72" spans="2:13" ht="22.8" x14ac:dyDescent="0.45">
      <c r="B72" s="31">
        <f t="shared" si="1"/>
        <v>64</v>
      </c>
      <c r="C72" s="40"/>
      <c r="D72" s="27"/>
      <c r="E72" s="41"/>
      <c r="F72" s="32" t="str">
        <f>IFERROR(
    IF(
        AND($G$3=DATE(2024,10,1), E72=リスト!$A$38),
        VLOOKUP(E72, リスト!$A$2:$G$49, 2, FALSE),
        VLOOKUP(E72, リスト!$A$2:$G$49, 4, FALSE)
    ),
    "")</f>
        <v/>
      </c>
      <c r="G72" s="34" t="str">
        <f>IFERROR(VLOOKUP(E72, リスト!$A$2:$G$49, 6, FALSE), "")</f>
        <v/>
      </c>
      <c r="H72" s="60"/>
      <c r="I72" s="28"/>
      <c r="J72" s="61"/>
      <c r="K72" s="32" t="str">
        <f t="shared" si="0"/>
        <v/>
      </c>
      <c r="L72" s="29" t="str">
        <f t="shared" si="2"/>
        <v/>
      </c>
      <c r="M72" s="69" t="str">
        <f t="shared" si="3"/>
        <v/>
      </c>
    </row>
    <row r="73" spans="2:13" ht="22.8" x14ac:dyDescent="0.45">
      <c r="B73" s="31">
        <f t="shared" si="1"/>
        <v>65</v>
      </c>
      <c r="C73" s="40"/>
      <c r="D73" s="27"/>
      <c r="E73" s="41"/>
      <c r="F73" s="32" t="str">
        <f>IFERROR(
    IF(
        AND($G$3=DATE(2024,10,1), E73=リスト!$A$38),
        VLOOKUP(E73, リスト!$A$2:$G$49, 2, FALSE),
        VLOOKUP(E73, リスト!$A$2:$G$49, 4, FALSE)
    ),
    "")</f>
        <v/>
      </c>
      <c r="G73" s="34" t="str">
        <f>IFERROR(VLOOKUP(E73, リスト!$A$2:$G$49, 6, FALSE), "")</f>
        <v/>
      </c>
      <c r="H73" s="60"/>
      <c r="I73" s="28"/>
      <c r="J73" s="61"/>
      <c r="K73" s="32" t="str">
        <f t="shared" ref="K73:K136" si="4">IF(COUNTBLANK(H73:J73)=3, "",
 IF(H73="3.時間給", IF(I73="", "", I73),
 IF(OR(H73="1.月給", H73="2.日給"),
    IF(OR(I73="", J73=""), "", ROUND(I73/J73,0)),
    "")))</f>
        <v/>
      </c>
      <c r="L73" s="29" t="str">
        <f t="shared" si="2"/>
        <v/>
      </c>
      <c r="M73" s="69" t="str">
        <f t="shared" si="3"/>
        <v/>
      </c>
    </row>
    <row r="74" spans="2:13" ht="22.8" x14ac:dyDescent="0.45">
      <c r="B74" s="31">
        <f t="shared" ref="B74:B137" si="5">ROW()-8</f>
        <v>66</v>
      </c>
      <c r="C74" s="40"/>
      <c r="D74" s="27"/>
      <c r="E74" s="41"/>
      <c r="F74" s="32" t="str">
        <f>IFERROR(
    IF(
        AND($G$3=DATE(2024,10,1), E74=リスト!$A$38),
        VLOOKUP(E74, リスト!$A$2:$G$49, 2, FALSE),
        VLOOKUP(E74, リスト!$A$2:$G$49, 4, FALSE)
    ),
    "")</f>
        <v/>
      </c>
      <c r="G74" s="34" t="str">
        <f>IFERROR(VLOOKUP(E74, リスト!$A$2:$G$49, 6, FALSE), "")</f>
        <v/>
      </c>
      <c r="H74" s="60"/>
      <c r="I74" s="28"/>
      <c r="J74" s="61"/>
      <c r="K74" s="32" t="str">
        <f t="shared" si="4"/>
        <v/>
      </c>
      <c r="L74" s="29" t="str">
        <f t="shared" ref="L74:L137" si="6">IFERROR(IF(E74="","",IF(K74&lt;F74,"×（法定外・特例等対象外です）",IF(K74&lt;G74,"〇",IF(K74&gt;=G74,"ー",NA())))),"")</f>
        <v/>
      </c>
      <c r="M74" s="69" t="str">
        <f t="shared" ref="M74:M137" si="7">IF(COUNTBLANK(D74:K74)=8, "",
 IF(D74="", "←D列に従業員名を姓名（フルネーム）で入力してください。誤変換にお気を付け下さい。",
 IF(E74="", "←E列に都道府県を入力してください。",
 IF(H74="", "←H列に1.月給～3.時間給を入力してください",
 IF(I74="", "←I列に金額を入力してください",
 IF(NOT(ISNUMBER(I74)), "←I列の金額は半角数字で入力してください",
 IF(H74="3.時間給", "",
 IF(J74="", "←J列に所定労働時間を入力してください",
 IF(NOT(ISNUMBER(J74)), "←J列の所定労働時間は半角数字で入力してください", "")))))))))</f>
        <v/>
      </c>
    </row>
    <row r="75" spans="2:13" ht="22.8" x14ac:dyDescent="0.45">
      <c r="B75" s="31">
        <f t="shared" si="5"/>
        <v>67</v>
      </c>
      <c r="C75" s="40"/>
      <c r="D75" s="27"/>
      <c r="E75" s="41"/>
      <c r="F75" s="32" t="str">
        <f>IFERROR(
    IF(
        AND($G$3=DATE(2024,10,1), E75=リスト!$A$38),
        VLOOKUP(E75, リスト!$A$2:$G$49, 2, FALSE),
        VLOOKUP(E75, リスト!$A$2:$G$49, 4, FALSE)
    ),
    "")</f>
        <v/>
      </c>
      <c r="G75" s="34" t="str">
        <f>IFERROR(VLOOKUP(E75, リスト!$A$2:$G$49, 6, FALSE), "")</f>
        <v/>
      </c>
      <c r="H75" s="60"/>
      <c r="I75" s="28"/>
      <c r="J75" s="61"/>
      <c r="K75" s="32" t="str">
        <f t="shared" si="4"/>
        <v/>
      </c>
      <c r="L75" s="29" t="str">
        <f t="shared" si="6"/>
        <v/>
      </c>
      <c r="M75" s="69" t="str">
        <f t="shared" si="7"/>
        <v/>
      </c>
    </row>
    <row r="76" spans="2:13" ht="22.8" x14ac:dyDescent="0.45">
      <c r="B76" s="31">
        <f t="shared" si="5"/>
        <v>68</v>
      </c>
      <c r="C76" s="40"/>
      <c r="D76" s="27"/>
      <c r="E76" s="41"/>
      <c r="F76" s="32" t="str">
        <f>IFERROR(
    IF(
        AND($G$3=DATE(2024,10,1), E76=リスト!$A$38),
        VLOOKUP(E76, リスト!$A$2:$G$49, 2, FALSE),
        VLOOKUP(E76, リスト!$A$2:$G$49, 4, FALSE)
    ),
    "")</f>
        <v/>
      </c>
      <c r="G76" s="34" t="str">
        <f>IFERROR(VLOOKUP(E76, リスト!$A$2:$G$49, 6, FALSE), "")</f>
        <v/>
      </c>
      <c r="H76" s="60"/>
      <c r="I76" s="28"/>
      <c r="J76" s="61"/>
      <c r="K76" s="32" t="str">
        <f t="shared" si="4"/>
        <v/>
      </c>
      <c r="L76" s="29" t="str">
        <f t="shared" si="6"/>
        <v/>
      </c>
      <c r="M76" s="69" t="str">
        <f t="shared" si="7"/>
        <v/>
      </c>
    </row>
    <row r="77" spans="2:13" ht="22.8" x14ac:dyDescent="0.45">
      <c r="B77" s="31">
        <f t="shared" si="5"/>
        <v>69</v>
      </c>
      <c r="C77" s="40"/>
      <c r="D77" s="27"/>
      <c r="E77" s="41"/>
      <c r="F77" s="32" t="str">
        <f>IFERROR(
    IF(
        AND($G$3=DATE(2024,10,1), E77=リスト!$A$38),
        VLOOKUP(E77, リスト!$A$2:$G$49, 2, FALSE),
        VLOOKUP(E77, リスト!$A$2:$G$49, 4, FALSE)
    ),
    "")</f>
        <v/>
      </c>
      <c r="G77" s="34" t="str">
        <f>IFERROR(VLOOKUP(E77, リスト!$A$2:$G$49, 6, FALSE), "")</f>
        <v/>
      </c>
      <c r="H77" s="60"/>
      <c r="I77" s="28"/>
      <c r="J77" s="61"/>
      <c r="K77" s="32" t="str">
        <f t="shared" si="4"/>
        <v/>
      </c>
      <c r="L77" s="29" t="str">
        <f t="shared" si="6"/>
        <v/>
      </c>
      <c r="M77" s="69" t="str">
        <f t="shared" si="7"/>
        <v/>
      </c>
    </row>
    <row r="78" spans="2:13" ht="22.8" x14ac:dyDescent="0.45">
      <c r="B78" s="31">
        <f t="shared" si="5"/>
        <v>70</v>
      </c>
      <c r="C78" s="40"/>
      <c r="D78" s="27"/>
      <c r="E78" s="41"/>
      <c r="F78" s="32" t="str">
        <f>IFERROR(
    IF(
        AND($G$3=DATE(2024,10,1), E78=リスト!$A$38),
        VLOOKUP(E78, リスト!$A$2:$G$49, 2, FALSE),
        VLOOKUP(E78, リスト!$A$2:$G$49, 4, FALSE)
    ),
    "")</f>
        <v/>
      </c>
      <c r="G78" s="34" t="str">
        <f>IFERROR(VLOOKUP(E78, リスト!$A$2:$G$49, 6, FALSE), "")</f>
        <v/>
      </c>
      <c r="H78" s="60"/>
      <c r="I78" s="28"/>
      <c r="J78" s="61"/>
      <c r="K78" s="32" t="str">
        <f t="shared" si="4"/>
        <v/>
      </c>
      <c r="L78" s="29" t="str">
        <f t="shared" si="6"/>
        <v/>
      </c>
      <c r="M78" s="69" t="str">
        <f t="shared" si="7"/>
        <v/>
      </c>
    </row>
    <row r="79" spans="2:13" ht="22.8" x14ac:dyDescent="0.45">
      <c r="B79" s="31">
        <f t="shared" si="5"/>
        <v>71</v>
      </c>
      <c r="C79" s="40"/>
      <c r="D79" s="27"/>
      <c r="E79" s="41"/>
      <c r="F79" s="32" t="str">
        <f>IFERROR(
    IF(
        AND($G$3=DATE(2024,10,1), E79=リスト!$A$38),
        VLOOKUP(E79, リスト!$A$2:$G$49, 2, FALSE),
        VLOOKUP(E79, リスト!$A$2:$G$49, 4, FALSE)
    ),
    "")</f>
        <v/>
      </c>
      <c r="G79" s="34" t="str">
        <f>IFERROR(VLOOKUP(E79, リスト!$A$2:$G$49, 6, FALSE), "")</f>
        <v/>
      </c>
      <c r="H79" s="60"/>
      <c r="I79" s="28"/>
      <c r="J79" s="61"/>
      <c r="K79" s="32" t="str">
        <f t="shared" si="4"/>
        <v/>
      </c>
      <c r="L79" s="29" t="str">
        <f t="shared" si="6"/>
        <v/>
      </c>
      <c r="M79" s="69" t="str">
        <f t="shared" si="7"/>
        <v/>
      </c>
    </row>
    <row r="80" spans="2:13" ht="22.8" x14ac:dyDescent="0.45">
      <c r="B80" s="31">
        <f t="shared" si="5"/>
        <v>72</v>
      </c>
      <c r="C80" s="40"/>
      <c r="D80" s="27"/>
      <c r="E80" s="41"/>
      <c r="F80" s="32" t="str">
        <f>IFERROR(
    IF(
        AND($G$3=DATE(2024,10,1), E80=リスト!$A$38),
        VLOOKUP(E80, リスト!$A$2:$G$49, 2, FALSE),
        VLOOKUP(E80, リスト!$A$2:$G$49, 4, FALSE)
    ),
    "")</f>
        <v/>
      </c>
      <c r="G80" s="34" t="str">
        <f>IFERROR(VLOOKUP(E80, リスト!$A$2:$G$49, 6, FALSE), "")</f>
        <v/>
      </c>
      <c r="H80" s="60"/>
      <c r="I80" s="28"/>
      <c r="J80" s="61"/>
      <c r="K80" s="32" t="str">
        <f t="shared" si="4"/>
        <v/>
      </c>
      <c r="L80" s="29" t="str">
        <f t="shared" si="6"/>
        <v/>
      </c>
      <c r="M80" s="69" t="str">
        <f t="shared" si="7"/>
        <v/>
      </c>
    </row>
    <row r="81" spans="2:13" ht="22.8" x14ac:dyDescent="0.45">
      <c r="B81" s="31">
        <f t="shared" si="5"/>
        <v>73</v>
      </c>
      <c r="C81" s="40"/>
      <c r="D81" s="27"/>
      <c r="E81" s="41"/>
      <c r="F81" s="32" t="str">
        <f>IFERROR(
    IF(
        AND($G$3=DATE(2024,10,1), E81=リスト!$A$38),
        VLOOKUP(E81, リスト!$A$2:$G$49, 2, FALSE),
        VLOOKUP(E81, リスト!$A$2:$G$49, 4, FALSE)
    ),
    "")</f>
        <v/>
      </c>
      <c r="G81" s="34" t="str">
        <f>IFERROR(VLOOKUP(E81, リスト!$A$2:$G$49, 6, FALSE), "")</f>
        <v/>
      </c>
      <c r="H81" s="60"/>
      <c r="I81" s="28"/>
      <c r="J81" s="61"/>
      <c r="K81" s="32" t="str">
        <f t="shared" si="4"/>
        <v/>
      </c>
      <c r="L81" s="29" t="str">
        <f t="shared" si="6"/>
        <v/>
      </c>
      <c r="M81" s="69" t="str">
        <f t="shared" si="7"/>
        <v/>
      </c>
    </row>
    <row r="82" spans="2:13" ht="22.8" x14ac:dyDescent="0.45">
      <c r="B82" s="31">
        <f t="shared" si="5"/>
        <v>74</v>
      </c>
      <c r="C82" s="40"/>
      <c r="D82" s="27"/>
      <c r="E82" s="41"/>
      <c r="F82" s="32" t="str">
        <f>IFERROR(
    IF(
        AND($G$3=DATE(2024,10,1), E82=リスト!$A$38),
        VLOOKUP(E82, リスト!$A$2:$G$49, 2, FALSE),
        VLOOKUP(E82, リスト!$A$2:$G$49, 4, FALSE)
    ),
    "")</f>
        <v/>
      </c>
      <c r="G82" s="34" t="str">
        <f>IFERROR(VLOOKUP(E82, リスト!$A$2:$G$49, 6, FALSE), "")</f>
        <v/>
      </c>
      <c r="H82" s="60"/>
      <c r="I82" s="28"/>
      <c r="J82" s="61"/>
      <c r="K82" s="32" t="str">
        <f t="shared" si="4"/>
        <v/>
      </c>
      <c r="L82" s="29" t="str">
        <f t="shared" si="6"/>
        <v/>
      </c>
      <c r="M82" s="69" t="str">
        <f t="shared" si="7"/>
        <v/>
      </c>
    </row>
    <row r="83" spans="2:13" ht="22.8" x14ac:dyDescent="0.45">
      <c r="B83" s="31">
        <f t="shared" si="5"/>
        <v>75</v>
      </c>
      <c r="C83" s="40"/>
      <c r="D83" s="27"/>
      <c r="E83" s="41"/>
      <c r="F83" s="32" t="str">
        <f>IFERROR(
    IF(
        AND($G$3=DATE(2024,10,1), E83=リスト!$A$38),
        VLOOKUP(E83, リスト!$A$2:$G$49, 2, FALSE),
        VLOOKUP(E83, リスト!$A$2:$G$49, 4, FALSE)
    ),
    "")</f>
        <v/>
      </c>
      <c r="G83" s="34" t="str">
        <f>IFERROR(VLOOKUP(E83, リスト!$A$2:$G$49, 6, FALSE), "")</f>
        <v/>
      </c>
      <c r="H83" s="60"/>
      <c r="I83" s="28"/>
      <c r="J83" s="61"/>
      <c r="K83" s="32" t="str">
        <f t="shared" si="4"/>
        <v/>
      </c>
      <c r="L83" s="29" t="str">
        <f t="shared" si="6"/>
        <v/>
      </c>
      <c r="M83" s="69" t="str">
        <f t="shared" si="7"/>
        <v/>
      </c>
    </row>
    <row r="84" spans="2:13" ht="22.8" x14ac:dyDescent="0.45">
      <c r="B84" s="31">
        <f t="shared" si="5"/>
        <v>76</v>
      </c>
      <c r="C84" s="40"/>
      <c r="D84" s="27"/>
      <c r="E84" s="41"/>
      <c r="F84" s="32" t="str">
        <f>IFERROR(
    IF(
        AND($G$3=DATE(2024,10,1), E84=リスト!$A$38),
        VLOOKUP(E84, リスト!$A$2:$G$49, 2, FALSE),
        VLOOKUP(E84, リスト!$A$2:$G$49, 4, FALSE)
    ),
    "")</f>
        <v/>
      </c>
      <c r="G84" s="34" t="str">
        <f>IFERROR(VLOOKUP(E84, リスト!$A$2:$G$49, 6, FALSE), "")</f>
        <v/>
      </c>
      <c r="H84" s="60"/>
      <c r="I84" s="28"/>
      <c r="J84" s="61"/>
      <c r="K84" s="32" t="str">
        <f t="shared" si="4"/>
        <v/>
      </c>
      <c r="L84" s="29" t="str">
        <f t="shared" si="6"/>
        <v/>
      </c>
      <c r="M84" s="69" t="str">
        <f t="shared" si="7"/>
        <v/>
      </c>
    </row>
    <row r="85" spans="2:13" ht="22.8" x14ac:dyDescent="0.45">
      <c r="B85" s="31">
        <f t="shared" si="5"/>
        <v>77</v>
      </c>
      <c r="C85" s="40"/>
      <c r="D85" s="27"/>
      <c r="E85" s="41"/>
      <c r="F85" s="32" t="str">
        <f>IFERROR(
    IF(
        AND($G$3=DATE(2024,10,1), E85=リスト!$A$38),
        VLOOKUP(E85, リスト!$A$2:$G$49, 2, FALSE),
        VLOOKUP(E85, リスト!$A$2:$G$49, 4, FALSE)
    ),
    "")</f>
        <v/>
      </c>
      <c r="G85" s="34" t="str">
        <f>IFERROR(VLOOKUP(E85, リスト!$A$2:$G$49, 6, FALSE), "")</f>
        <v/>
      </c>
      <c r="H85" s="60"/>
      <c r="I85" s="28"/>
      <c r="J85" s="61"/>
      <c r="K85" s="32" t="str">
        <f t="shared" si="4"/>
        <v/>
      </c>
      <c r="L85" s="29" t="str">
        <f t="shared" si="6"/>
        <v/>
      </c>
      <c r="M85" s="69" t="str">
        <f t="shared" si="7"/>
        <v/>
      </c>
    </row>
    <row r="86" spans="2:13" ht="22.8" x14ac:dyDescent="0.45">
      <c r="B86" s="31">
        <f t="shared" si="5"/>
        <v>78</v>
      </c>
      <c r="C86" s="40"/>
      <c r="D86" s="27"/>
      <c r="E86" s="41"/>
      <c r="F86" s="32" t="str">
        <f>IFERROR(
    IF(
        AND($G$3=DATE(2024,10,1), E86=リスト!$A$38),
        VLOOKUP(E86, リスト!$A$2:$G$49, 2, FALSE),
        VLOOKUP(E86, リスト!$A$2:$G$49, 4, FALSE)
    ),
    "")</f>
        <v/>
      </c>
      <c r="G86" s="34" t="str">
        <f>IFERROR(VLOOKUP(E86, リスト!$A$2:$G$49, 6, FALSE), "")</f>
        <v/>
      </c>
      <c r="H86" s="60"/>
      <c r="I86" s="28"/>
      <c r="J86" s="61"/>
      <c r="K86" s="32" t="str">
        <f t="shared" si="4"/>
        <v/>
      </c>
      <c r="L86" s="29" t="str">
        <f t="shared" si="6"/>
        <v/>
      </c>
      <c r="M86" s="69" t="str">
        <f t="shared" si="7"/>
        <v/>
      </c>
    </row>
    <row r="87" spans="2:13" ht="22.8" x14ac:dyDescent="0.45">
      <c r="B87" s="31">
        <f t="shared" si="5"/>
        <v>79</v>
      </c>
      <c r="C87" s="40"/>
      <c r="D87" s="27"/>
      <c r="E87" s="41"/>
      <c r="F87" s="32" t="str">
        <f>IFERROR(
    IF(
        AND($G$3=DATE(2024,10,1), E87=リスト!$A$38),
        VLOOKUP(E87, リスト!$A$2:$G$49, 2, FALSE),
        VLOOKUP(E87, リスト!$A$2:$G$49, 4, FALSE)
    ),
    "")</f>
        <v/>
      </c>
      <c r="G87" s="34" t="str">
        <f>IFERROR(VLOOKUP(E87, リスト!$A$2:$G$49, 6, FALSE), "")</f>
        <v/>
      </c>
      <c r="H87" s="60"/>
      <c r="I87" s="28"/>
      <c r="J87" s="61"/>
      <c r="K87" s="32" t="str">
        <f t="shared" si="4"/>
        <v/>
      </c>
      <c r="L87" s="29" t="str">
        <f t="shared" si="6"/>
        <v/>
      </c>
      <c r="M87" s="69" t="str">
        <f t="shared" si="7"/>
        <v/>
      </c>
    </row>
    <row r="88" spans="2:13" ht="22.8" x14ac:dyDescent="0.45">
      <c r="B88" s="31">
        <f t="shared" si="5"/>
        <v>80</v>
      </c>
      <c r="C88" s="40"/>
      <c r="D88" s="27"/>
      <c r="E88" s="41"/>
      <c r="F88" s="32" t="str">
        <f>IFERROR(
    IF(
        AND($G$3=DATE(2024,10,1), E88=リスト!$A$38),
        VLOOKUP(E88, リスト!$A$2:$G$49, 2, FALSE),
        VLOOKUP(E88, リスト!$A$2:$G$49, 4, FALSE)
    ),
    "")</f>
        <v/>
      </c>
      <c r="G88" s="34" t="str">
        <f>IFERROR(VLOOKUP(E88, リスト!$A$2:$G$49, 6, FALSE), "")</f>
        <v/>
      </c>
      <c r="H88" s="60"/>
      <c r="I88" s="28"/>
      <c r="J88" s="61"/>
      <c r="K88" s="32" t="str">
        <f t="shared" si="4"/>
        <v/>
      </c>
      <c r="L88" s="29" t="str">
        <f t="shared" si="6"/>
        <v/>
      </c>
      <c r="M88" s="69" t="str">
        <f t="shared" si="7"/>
        <v/>
      </c>
    </row>
    <row r="89" spans="2:13" ht="22.8" x14ac:dyDescent="0.45">
      <c r="B89" s="31">
        <f t="shared" si="5"/>
        <v>81</v>
      </c>
      <c r="C89" s="40"/>
      <c r="D89" s="27"/>
      <c r="E89" s="41"/>
      <c r="F89" s="32" t="str">
        <f>IFERROR(
    IF(
        AND($G$3=DATE(2024,10,1), E89=リスト!$A$38),
        VLOOKUP(E89, リスト!$A$2:$G$49, 2, FALSE),
        VLOOKUP(E89, リスト!$A$2:$G$49, 4, FALSE)
    ),
    "")</f>
        <v/>
      </c>
      <c r="G89" s="34" t="str">
        <f>IFERROR(VLOOKUP(E89, リスト!$A$2:$G$49, 6, FALSE), "")</f>
        <v/>
      </c>
      <c r="H89" s="60"/>
      <c r="I89" s="28"/>
      <c r="J89" s="61"/>
      <c r="K89" s="32" t="str">
        <f t="shared" si="4"/>
        <v/>
      </c>
      <c r="L89" s="29" t="str">
        <f t="shared" si="6"/>
        <v/>
      </c>
      <c r="M89" s="69" t="str">
        <f t="shared" si="7"/>
        <v/>
      </c>
    </row>
    <row r="90" spans="2:13" ht="22.8" x14ac:dyDescent="0.45">
      <c r="B90" s="31">
        <f t="shared" si="5"/>
        <v>82</v>
      </c>
      <c r="C90" s="40"/>
      <c r="D90" s="27"/>
      <c r="E90" s="41"/>
      <c r="F90" s="32" t="str">
        <f>IFERROR(
    IF(
        AND($G$3=DATE(2024,10,1), E90=リスト!$A$38),
        VLOOKUP(E90, リスト!$A$2:$G$49, 2, FALSE),
        VLOOKUP(E90, リスト!$A$2:$G$49, 4, FALSE)
    ),
    "")</f>
        <v/>
      </c>
      <c r="G90" s="34" t="str">
        <f>IFERROR(VLOOKUP(E90, リスト!$A$2:$G$49, 6, FALSE), "")</f>
        <v/>
      </c>
      <c r="H90" s="60"/>
      <c r="I90" s="28"/>
      <c r="J90" s="61"/>
      <c r="K90" s="32" t="str">
        <f t="shared" si="4"/>
        <v/>
      </c>
      <c r="L90" s="29" t="str">
        <f t="shared" si="6"/>
        <v/>
      </c>
      <c r="M90" s="69" t="str">
        <f t="shared" si="7"/>
        <v/>
      </c>
    </row>
    <row r="91" spans="2:13" ht="22.8" x14ac:dyDescent="0.45">
      <c r="B91" s="31">
        <f t="shared" si="5"/>
        <v>83</v>
      </c>
      <c r="C91" s="40"/>
      <c r="D91" s="27"/>
      <c r="E91" s="41"/>
      <c r="F91" s="32" t="str">
        <f>IFERROR(
    IF(
        AND($G$3=DATE(2024,10,1), E91=リスト!$A$38),
        VLOOKUP(E91, リスト!$A$2:$G$49, 2, FALSE),
        VLOOKUP(E91, リスト!$A$2:$G$49, 4, FALSE)
    ),
    "")</f>
        <v/>
      </c>
      <c r="G91" s="34" t="str">
        <f>IFERROR(VLOOKUP(E91, リスト!$A$2:$G$49, 6, FALSE), "")</f>
        <v/>
      </c>
      <c r="H91" s="60"/>
      <c r="I91" s="28"/>
      <c r="J91" s="61"/>
      <c r="K91" s="32" t="str">
        <f t="shared" si="4"/>
        <v/>
      </c>
      <c r="L91" s="29" t="str">
        <f t="shared" si="6"/>
        <v/>
      </c>
      <c r="M91" s="69" t="str">
        <f t="shared" si="7"/>
        <v/>
      </c>
    </row>
    <row r="92" spans="2:13" ht="22.8" x14ac:dyDescent="0.45">
      <c r="B92" s="31">
        <f t="shared" si="5"/>
        <v>84</v>
      </c>
      <c r="C92" s="40"/>
      <c r="D92" s="27"/>
      <c r="E92" s="41"/>
      <c r="F92" s="32" t="str">
        <f>IFERROR(
    IF(
        AND($G$3=DATE(2024,10,1), E92=リスト!$A$38),
        VLOOKUP(E92, リスト!$A$2:$G$49, 2, FALSE),
        VLOOKUP(E92, リスト!$A$2:$G$49, 4, FALSE)
    ),
    "")</f>
        <v/>
      </c>
      <c r="G92" s="34" t="str">
        <f>IFERROR(VLOOKUP(E92, リスト!$A$2:$G$49, 6, FALSE), "")</f>
        <v/>
      </c>
      <c r="H92" s="60"/>
      <c r="I92" s="28"/>
      <c r="J92" s="61"/>
      <c r="K92" s="32" t="str">
        <f t="shared" si="4"/>
        <v/>
      </c>
      <c r="L92" s="29" t="str">
        <f t="shared" si="6"/>
        <v/>
      </c>
      <c r="M92" s="69" t="str">
        <f t="shared" si="7"/>
        <v/>
      </c>
    </row>
    <row r="93" spans="2:13" ht="22.8" x14ac:dyDescent="0.45">
      <c r="B93" s="31">
        <f t="shared" si="5"/>
        <v>85</v>
      </c>
      <c r="C93" s="40"/>
      <c r="D93" s="27"/>
      <c r="E93" s="41"/>
      <c r="F93" s="32" t="str">
        <f>IFERROR(
    IF(
        AND($G$3=DATE(2024,10,1), E93=リスト!$A$38),
        VLOOKUP(E93, リスト!$A$2:$G$49, 2, FALSE),
        VLOOKUP(E93, リスト!$A$2:$G$49, 4, FALSE)
    ),
    "")</f>
        <v/>
      </c>
      <c r="G93" s="34" t="str">
        <f>IFERROR(VLOOKUP(E93, リスト!$A$2:$G$49, 6, FALSE), "")</f>
        <v/>
      </c>
      <c r="H93" s="60"/>
      <c r="I93" s="28"/>
      <c r="J93" s="61"/>
      <c r="K93" s="32" t="str">
        <f t="shared" si="4"/>
        <v/>
      </c>
      <c r="L93" s="29" t="str">
        <f t="shared" si="6"/>
        <v/>
      </c>
      <c r="M93" s="69" t="str">
        <f t="shared" si="7"/>
        <v/>
      </c>
    </row>
    <row r="94" spans="2:13" ht="22.8" x14ac:dyDescent="0.45">
      <c r="B94" s="31">
        <f t="shared" si="5"/>
        <v>86</v>
      </c>
      <c r="C94" s="40"/>
      <c r="D94" s="27"/>
      <c r="E94" s="41"/>
      <c r="F94" s="32" t="str">
        <f>IFERROR(
    IF(
        AND($G$3=DATE(2024,10,1), E94=リスト!$A$38),
        VLOOKUP(E94, リスト!$A$2:$G$49, 2, FALSE),
        VLOOKUP(E94, リスト!$A$2:$G$49, 4, FALSE)
    ),
    "")</f>
        <v/>
      </c>
      <c r="G94" s="34" t="str">
        <f>IFERROR(VLOOKUP(E94, リスト!$A$2:$G$49, 6, FALSE), "")</f>
        <v/>
      </c>
      <c r="H94" s="60"/>
      <c r="I94" s="28"/>
      <c r="J94" s="61"/>
      <c r="K94" s="32" t="str">
        <f t="shared" si="4"/>
        <v/>
      </c>
      <c r="L94" s="29" t="str">
        <f t="shared" si="6"/>
        <v/>
      </c>
      <c r="M94" s="69" t="str">
        <f t="shared" si="7"/>
        <v/>
      </c>
    </row>
    <row r="95" spans="2:13" ht="22.8" x14ac:dyDescent="0.45">
      <c r="B95" s="31">
        <f t="shared" si="5"/>
        <v>87</v>
      </c>
      <c r="C95" s="40"/>
      <c r="D95" s="27"/>
      <c r="E95" s="41"/>
      <c r="F95" s="32" t="str">
        <f>IFERROR(
    IF(
        AND($G$3=DATE(2024,10,1), E95=リスト!$A$38),
        VLOOKUP(E95, リスト!$A$2:$G$49, 2, FALSE),
        VLOOKUP(E95, リスト!$A$2:$G$49, 4, FALSE)
    ),
    "")</f>
        <v/>
      </c>
      <c r="G95" s="34" t="str">
        <f>IFERROR(VLOOKUP(E95, リスト!$A$2:$G$49, 6, FALSE), "")</f>
        <v/>
      </c>
      <c r="H95" s="60"/>
      <c r="I95" s="28"/>
      <c r="J95" s="61"/>
      <c r="K95" s="32" t="str">
        <f t="shared" si="4"/>
        <v/>
      </c>
      <c r="L95" s="29" t="str">
        <f t="shared" si="6"/>
        <v/>
      </c>
      <c r="M95" s="69" t="str">
        <f t="shared" si="7"/>
        <v/>
      </c>
    </row>
    <row r="96" spans="2:13" ht="22.8" x14ac:dyDescent="0.45">
      <c r="B96" s="31">
        <f t="shared" si="5"/>
        <v>88</v>
      </c>
      <c r="C96" s="40"/>
      <c r="D96" s="27"/>
      <c r="E96" s="41"/>
      <c r="F96" s="32" t="str">
        <f>IFERROR(
    IF(
        AND($G$3=DATE(2024,10,1), E96=リスト!$A$38),
        VLOOKUP(E96, リスト!$A$2:$G$49, 2, FALSE),
        VLOOKUP(E96, リスト!$A$2:$G$49, 4, FALSE)
    ),
    "")</f>
        <v/>
      </c>
      <c r="G96" s="34" t="str">
        <f>IFERROR(VLOOKUP(E96, リスト!$A$2:$G$49, 6, FALSE), "")</f>
        <v/>
      </c>
      <c r="H96" s="60"/>
      <c r="I96" s="28"/>
      <c r="J96" s="61"/>
      <c r="K96" s="32" t="str">
        <f t="shared" si="4"/>
        <v/>
      </c>
      <c r="L96" s="29" t="str">
        <f t="shared" si="6"/>
        <v/>
      </c>
      <c r="M96" s="69" t="str">
        <f t="shared" si="7"/>
        <v/>
      </c>
    </row>
    <row r="97" spans="2:13" ht="22.8" x14ac:dyDescent="0.45">
      <c r="B97" s="31">
        <f t="shared" si="5"/>
        <v>89</v>
      </c>
      <c r="C97" s="40"/>
      <c r="D97" s="27"/>
      <c r="E97" s="41"/>
      <c r="F97" s="32" t="str">
        <f>IFERROR(
    IF(
        AND($G$3=DATE(2024,10,1), E97=リスト!$A$38),
        VLOOKUP(E97, リスト!$A$2:$G$49, 2, FALSE),
        VLOOKUP(E97, リスト!$A$2:$G$49, 4, FALSE)
    ),
    "")</f>
        <v/>
      </c>
      <c r="G97" s="34" t="str">
        <f>IFERROR(VLOOKUP(E97, リスト!$A$2:$G$49, 6, FALSE), "")</f>
        <v/>
      </c>
      <c r="H97" s="60"/>
      <c r="I97" s="28"/>
      <c r="J97" s="61"/>
      <c r="K97" s="32" t="str">
        <f t="shared" si="4"/>
        <v/>
      </c>
      <c r="L97" s="29" t="str">
        <f t="shared" si="6"/>
        <v/>
      </c>
      <c r="M97" s="69" t="str">
        <f t="shared" si="7"/>
        <v/>
      </c>
    </row>
    <row r="98" spans="2:13" ht="22.8" x14ac:dyDescent="0.45">
      <c r="B98" s="31">
        <f t="shared" si="5"/>
        <v>90</v>
      </c>
      <c r="C98" s="40"/>
      <c r="D98" s="27"/>
      <c r="E98" s="41"/>
      <c r="F98" s="32" t="str">
        <f>IFERROR(
    IF(
        AND($G$3=DATE(2024,10,1), E98=リスト!$A$38),
        VLOOKUP(E98, リスト!$A$2:$G$49, 2, FALSE),
        VLOOKUP(E98, リスト!$A$2:$G$49, 4, FALSE)
    ),
    "")</f>
        <v/>
      </c>
      <c r="G98" s="34" t="str">
        <f>IFERROR(VLOOKUP(E98, リスト!$A$2:$G$49, 6, FALSE), "")</f>
        <v/>
      </c>
      <c r="H98" s="60"/>
      <c r="I98" s="28"/>
      <c r="J98" s="61"/>
      <c r="K98" s="32" t="str">
        <f t="shared" si="4"/>
        <v/>
      </c>
      <c r="L98" s="29" t="str">
        <f t="shared" si="6"/>
        <v/>
      </c>
      <c r="M98" s="69" t="str">
        <f t="shared" si="7"/>
        <v/>
      </c>
    </row>
    <row r="99" spans="2:13" ht="22.8" x14ac:dyDescent="0.45">
      <c r="B99" s="31">
        <f t="shared" si="5"/>
        <v>91</v>
      </c>
      <c r="C99" s="40"/>
      <c r="D99" s="27"/>
      <c r="E99" s="41"/>
      <c r="F99" s="32" t="str">
        <f>IFERROR(
    IF(
        AND($G$3=DATE(2024,10,1), E99=リスト!$A$38),
        VLOOKUP(E99, リスト!$A$2:$G$49, 2, FALSE),
        VLOOKUP(E99, リスト!$A$2:$G$49, 4, FALSE)
    ),
    "")</f>
        <v/>
      </c>
      <c r="G99" s="34" t="str">
        <f>IFERROR(VLOOKUP(E99, リスト!$A$2:$G$49, 6, FALSE), "")</f>
        <v/>
      </c>
      <c r="H99" s="60"/>
      <c r="I99" s="28"/>
      <c r="J99" s="61"/>
      <c r="K99" s="32" t="str">
        <f t="shared" si="4"/>
        <v/>
      </c>
      <c r="L99" s="29" t="str">
        <f t="shared" si="6"/>
        <v/>
      </c>
      <c r="M99" s="69" t="str">
        <f t="shared" si="7"/>
        <v/>
      </c>
    </row>
    <row r="100" spans="2:13" ht="22.8" x14ac:dyDescent="0.45">
      <c r="B100" s="31">
        <f t="shared" si="5"/>
        <v>92</v>
      </c>
      <c r="C100" s="40"/>
      <c r="D100" s="27"/>
      <c r="E100" s="41"/>
      <c r="F100" s="32" t="str">
        <f>IFERROR(
    IF(
        AND($G$3=DATE(2024,10,1), E100=リスト!$A$38),
        VLOOKUP(E100, リスト!$A$2:$G$49, 2, FALSE),
        VLOOKUP(E100, リスト!$A$2:$G$49, 4, FALSE)
    ),
    "")</f>
        <v/>
      </c>
      <c r="G100" s="34" t="str">
        <f>IFERROR(VLOOKUP(E100, リスト!$A$2:$G$49, 6, FALSE), "")</f>
        <v/>
      </c>
      <c r="H100" s="60"/>
      <c r="I100" s="28"/>
      <c r="J100" s="61"/>
      <c r="K100" s="32" t="str">
        <f t="shared" si="4"/>
        <v/>
      </c>
      <c r="L100" s="29" t="str">
        <f t="shared" si="6"/>
        <v/>
      </c>
      <c r="M100" s="69" t="str">
        <f t="shared" si="7"/>
        <v/>
      </c>
    </row>
    <row r="101" spans="2:13" ht="22.8" x14ac:dyDescent="0.45">
      <c r="B101" s="31">
        <f t="shared" si="5"/>
        <v>93</v>
      </c>
      <c r="C101" s="40"/>
      <c r="D101" s="27"/>
      <c r="E101" s="41"/>
      <c r="F101" s="32" t="str">
        <f>IFERROR(
    IF(
        AND($G$3=DATE(2024,10,1), E101=リスト!$A$38),
        VLOOKUP(E101, リスト!$A$2:$G$49, 2, FALSE),
        VLOOKUP(E101, リスト!$A$2:$G$49, 4, FALSE)
    ),
    "")</f>
        <v/>
      </c>
      <c r="G101" s="34" t="str">
        <f>IFERROR(VLOOKUP(E101, リスト!$A$2:$G$49, 6, FALSE), "")</f>
        <v/>
      </c>
      <c r="H101" s="60"/>
      <c r="I101" s="28"/>
      <c r="J101" s="61"/>
      <c r="K101" s="32" t="str">
        <f t="shared" si="4"/>
        <v/>
      </c>
      <c r="L101" s="29" t="str">
        <f t="shared" si="6"/>
        <v/>
      </c>
      <c r="M101" s="69" t="str">
        <f t="shared" si="7"/>
        <v/>
      </c>
    </row>
    <row r="102" spans="2:13" ht="22.8" x14ac:dyDescent="0.45">
      <c r="B102" s="31">
        <f t="shared" si="5"/>
        <v>94</v>
      </c>
      <c r="C102" s="40"/>
      <c r="D102" s="27"/>
      <c r="E102" s="41"/>
      <c r="F102" s="32" t="str">
        <f>IFERROR(
    IF(
        AND($G$3=DATE(2024,10,1), E102=リスト!$A$38),
        VLOOKUP(E102, リスト!$A$2:$G$49, 2, FALSE),
        VLOOKUP(E102, リスト!$A$2:$G$49, 4, FALSE)
    ),
    "")</f>
        <v/>
      </c>
      <c r="G102" s="34" t="str">
        <f>IFERROR(VLOOKUP(E102, リスト!$A$2:$G$49, 6, FALSE), "")</f>
        <v/>
      </c>
      <c r="H102" s="60"/>
      <c r="I102" s="28"/>
      <c r="J102" s="61"/>
      <c r="K102" s="32" t="str">
        <f t="shared" si="4"/>
        <v/>
      </c>
      <c r="L102" s="29" t="str">
        <f t="shared" si="6"/>
        <v/>
      </c>
      <c r="M102" s="69" t="str">
        <f t="shared" si="7"/>
        <v/>
      </c>
    </row>
    <row r="103" spans="2:13" ht="22.8" x14ac:dyDescent="0.45">
      <c r="B103" s="31">
        <f t="shared" si="5"/>
        <v>95</v>
      </c>
      <c r="C103" s="40"/>
      <c r="D103" s="27"/>
      <c r="E103" s="41"/>
      <c r="F103" s="32" t="str">
        <f>IFERROR(
    IF(
        AND($G$3=DATE(2024,10,1), E103=リスト!$A$38),
        VLOOKUP(E103, リスト!$A$2:$G$49, 2, FALSE),
        VLOOKUP(E103, リスト!$A$2:$G$49, 4, FALSE)
    ),
    "")</f>
        <v/>
      </c>
      <c r="G103" s="34" t="str">
        <f>IFERROR(VLOOKUP(E103, リスト!$A$2:$G$49, 6, FALSE), "")</f>
        <v/>
      </c>
      <c r="H103" s="60"/>
      <c r="I103" s="28"/>
      <c r="J103" s="61"/>
      <c r="K103" s="32" t="str">
        <f t="shared" si="4"/>
        <v/>
      </c>
      <c r="L103" s="29" t="str">
        <f t="shared" si="6"/>
        <v/>
      </c>
      <c r="M103" s="69" t="str">
        <f t="shared" si="7"/>
        <v/>
      </c>
    </row>
    <row r="104" spans="2:13" ht="22.8" x14ac:dyDescent="0.45">
      <c r="B104" s="31">
        <f t="shared" si="5"/>
        <v>96</v>
      </c>
      <c r="C104" s="40"/>
      <c r="D104" s="27"/>
      <c r="E104" s="41"/>
      <c r="F104" s="32" t="str">
        <f>IFERROR(
    IF(
        AND($G$3=DATE(2024,10,1), E104=リスト!$A$38),
        VLOOKUP(E104, リスト!$A$2:$G$49, 2, FALSE),
        VLOOKUP(E104, リスト!$A$2:$G$49, 4, FALSE)
    ),
    "")</f>
        <v/>
      </c>
      <c r="G104" s="34" t="str">
        <f>IFERROR(VLOOKUP(E104, リスト!$A$2:$G$49, 6, FALSE), "")</f>
        <v/>
      </c>
      <c r="H104" s="60"/>
      <c r="I104" s="28"/>
      <c r="J104" s="61"/>
      <c r="K104" s="32" t="str">
        <f t="shared" si="4"/>
        <v/>
      </c>
      <c r="L104" s="29" t="str">
        <f t="shared" si="6"/>
        <v/>
      </c>
      <c r="M104" s="69" t="str">
        <f t="shared" si="7"/>
        <v/>
      </c>
    </row>
    <row r="105" spans="2:13" ht="22.8" x14ac:dyDescent="0.45">
      <c r="B105" s="31">
        <f t="shared" si="5"/>
        <v>97</v>
      </c>
      <c r="C105" s="40"/>
      <c r="D105" s="27"/>
      <c r="E105" s="41"/>
      <c r="F105" s="32" t="str">
        <f>IFERROR(
    IF(
        AND($G$3=DATE(2024,10,1), E105=リスト!$A$38),
        VLOOKUP(E105, リスト!$A$2:$G$49, 2, FALSE),
        VLOOKUP(E105, リスト!$A$2:$G$49, 4, FALSE)
    ),
    "")</f>
        <v/>
      </c>
      <c r="G105" s="34" t="str">
        <f>IFERROR(VLOOKUP(E105, リスト!$A$2:$G$49, 6, FALSE), "")</f>
        <v/>
      </c>
      <c r="H105" s="60"/>
      <c r="I105" s="28"/>
      <c r="J105" s="61"/>
      <c r="K105" s="32" t="str">
        <f t="shared" si="4"/>
        <v/>
      </c>
      <c r="L105" s="29" t="str">
        <f t="shared" si="6"/>
        <v/>
      </c>
      <c r="M105" s="69" t="str">
        <f t="shared" si="7"/>
        <v/>
      </c>
    </row>
    <row r="106" spans="2:13" ht="22.8" x14ac:dyDescent="0.45">
      <c r="B106" s="31">
        <f t="shared" si="5"/>
        <v>98</v>
      </c>
      <c r="C106" s="40"/>
      <c r="D106" s="27"/>
      <c r="E106" s="41"/>
      <c r="F106" s="32" t="str">
        <f>IFERROR(
    IF(
        AND($G$3=DATE(2024,10,1), E106=リスト!$A$38),
        VLOOKUP(E106, リスト!$A$2:$G$49, 2, FALSE),
        VLOOKUP(E106, リスト!$A$2:$G$49, 4, FALSE)
    ),
    "")</f>
        <v/>
      </c>
      <c r="G106" s="34" t="str">
        <f>IFERROR(VLOOKUP(E106, リスト!$A$2:$G$49, 6, FALSE), "")</f>
        <v/>
      </c>
      <c r="H106" s="60"/>
      <c r="I106" s="28"/>
      <c r="J106" s="61"/>
      <c r="K106" s="32" t="str">
        <f t="shared" si="4"/>
        <v/>
      </c>
      <c r="L106" s="29" t="str">
        <f t="shared" si="6"/>
        <v/>
      </c>
      <c r="M106" s="69" t="str">
        <f t="shared" si="7"/>
        <v/>
      </c>
    </row>
    <row r="107" spans="2:13" ht="22.8" x14ac:dyDescent="0.45">
      <c r="B107" s="31">
        <f t="shared" si="5"/>
        <v>99</v>
      </c>
      <c r="C107" s="40"/>
      <c r="D107" s="27"/>
      <c r="E107" s="41"/>
      <c r="F107" s="32" t="str">
        <f>IFERROR(
    IF(
        AND($G$3=DATE(2024,10,1), E107=リスト!$A$38),
        VLOOKUP(E107, リスト!$A$2:$G$49, 2, FALSE),
        VLOOKUP(E107, リスト!$A$2:$G$49, 4, FALSE)
    ),
    "")</f>
        <v/>
      </c>
      <c r="G107" s="34" t="str">
        <f>IFERROR(VLOOKUP(E107, リスト!$A$2:$G$49, 6, FALSE), "")</f>
        <v/>
      </c>
      <c r="H107" s="60"/>
      <c r="I107" s="28"/>
      <c r="J107" s="61"/>
      <c r="K107" s="32" t="str">
        <f t="shared" si="4"/>
        <v/>
      </c>
      <c r="L107" s="29" t="str">
        <f t="shared" si="6"/>
        <v/>
      </c>
      <c r="M107" s="69" t="str">
        <f t="shared" si="7"/>
        <v/>
      </c>
    </row>
    <row r="108" spans="2:13" ht="22.8" x14ac:dyDescent="0.45">
      <c r="B108" s="31">
        <f t="shared" si="5"/>
        <v>100</v>
      </c>
      <c r="C108" s="40"/>
      <c r="D108" s="27"/>
      <c r="E108" s="41"/>
      <c r="F108" s="32" t="str">
        <f>IFERROR(
    IF(
        AND($G$3=DATE(2024,10,1), E108=リスト!$A$38),
        VLOOKUP(E108, リスト!$A$2:$G$49, 2, FALSE),
        VLOOKUP(E108, リスト!$A$2:$G$49, 4, FALSE)
    ),
    "")</f>
        <v/>
      </c>
      <c r="G108" s="34" t="str">
        <f>IFERROR(VLOOKUP(E108, リスト!$A$2:$G$49, 6, FALSE), "")</f>
        <v/>
      </c>
      <c r="H108" s="60"/>
      <c r="I108" s="28"/>
      <c r="J108" s="61"/>
      <c r="K108" s="32" t="str">
        <f t="shared" si="4"/>
        <v/>
      </c>
      <c r="L108" s="29" t="str">
        <f t="shared" si="6"/>
        <v/>
      </c>
      <c r="M108" s="69" t="str">
        <f t="shared" si="7"/>
        <v/>
      </c>
    </row>
    <row r="109" spans="2:13" ht="22.8" x14ac:dyDescent="0.45">
      <c r="B109" s="31">
        <f t="shared" si="5"/>
        <v>101</v>
      </c>
      <c r="C109" s="40"/>
      <c r="D109" s="27"/>
      <c r="E109" s="41"/>
      <c r="F109" s="32" t="str">
        <f>IFERROR(
    IF(
        AND($G$3=DATE(2024,10,1), E109=リスト!$A$38),
        VLOOKUP(E109, リスト!$A$2:$G$49, 2, FALSE),
        VLOOKUP(E109, リスト!$A$2:$G$49, 4, FALSE)
    ),
    "")</f>
        <v/>
      </c>
      <c r="G109" s="34" t="str">
        <f>IFERROR(VLOOKUP(E109, リスト!$A$2:$G$49, 6, FALSE), "")</f>
        <v/>
      </c>
      <c r="H109" s="60"/>
      <c r="I109" s="28"/>
      <c r="J109" s="61"/>
      <c r="K109" s="32" t="str">
        <f t="shared" si="4"/>
        <v/>
      </c>
      <c r="L109" s="29" t="str">
        <f t="shared" si="6"/>
        <v/>
      </c>
      <c r="M109" s="69" t="str">
        <f t="shared" si="7"/>
        <v/>
      </c>
    </row>
    <row r="110" spans="2:13" ht="22.8" x14ac:dyDescent="0.45">
      <c r="B110" s="31">
        <f t="shared" si="5"/>
        <v>102</v>
      </c>
      <c r="C110" s="40"/>
      <c r="D110" s="27"/>
      <c r="E110" s="41"/>
      <c r="F110" s="32" t="str">
        <f>IFERROR(
    IF(
        AND($G$3=DATE(2024,10,1), E110=リスト!$A$38),
        VLOOKUP(E110, リスト!$A$2:$G$49, 2, FALSE),
        VLOOKUP(E110, リスト!$A$2:$G$49, 4, FALSE)
    ),
    "")</f>
        <v/>
      </c>
      <c r="G110" s="34" t="str">
        <f>IFERROR(VLOOKUP(E110, リスト!$A$2:$G$49, 6, FALSE), "")</f>
        <v/>
      </c>
      <c r="H110" s="60"/>
      <c r="I110" s="28"/>
      <c r="J110" s="61"/>
      <c r="K110" s="32" t="str">
        <f t="shared" si="4"/>
        <v/>
      </c>
      <c r="L110" s="29" t="str">
        <f t="shared" si="6"/>
        <v/>
      </c>
      <c r="M110" s="69" t="str">
        <f t="shared" si="7"/>
        <v/>
      </c>
    </row>
    <row r="111" spans="2:13" ht="22.8" x14ac:dyDescent="0.45">
      <c r="B111" s="31">
        <f t="shared" si="5"/>
        <v>103</v>
      </c>
      <c r="C111" s="40"/>
      <c r="D111" s="27"/>
      <c r="E111" s="41"/>
      <c r="F111" s="32" t="str">
        <f>IFERROR(
    IF(
        AND($G$3=DATE(2024,10,1), E111=リスト!$A$38),
        VLOOKUP(E111, リスト!$A$2:$G$49, 2, FALSE),
        VLOOKUP(E111, リスト!$A$2:$G$49, 4, FALSE)
    ),
    "")</f>
        <v/>
      </c>
      <c r="G111" s="34" t="str">
        <f>IFERROR(VLOOKUP(E111, リスト!$A$2:$G$49, 6, FALSE), "")</f>
        <v/>
      </c>
      <c r="H111" s="60"/>
      <c r="I111" s="28"/>
      <c r="J111" s="61"/>
      <c r="K111" s="32" t="str">
        <f t="shared" si="4"/>
        <v/>
      </c>
      <c r="L111" s="29" t="str">
        <f t="shared" si="6"/>
        <v/>
      </c>
      <c r="M111" s="69" t="str">
        <f t="shared" si="7"/>
        <v/>
      </c>
    </row>
    <row r="112" spans="2:13" ht="22.8" x14ac:dyDescent="0.45">
      <c r="B112" s="31">
        <f t="shared" si="5"/>
        <v>104</v>
      </c>
      <c r="C112" s="40"/>
      <c r="D112" s="27"/>
      <c r="E112" s="41"/>
      <c r="F112" s="32" t="str">
        <f>IFERROR(
    IF(
        AND($G$3=DATE(2024,10,1), E112=リスト!$A$38),
        VLOOKUP(E112, リスト!$A$2:$G$49, 2, FALSE),
        VLOOKUP(E112, リスト!$A$2:$G$49, 4, FALSE)
    ),
    "")</f>
        <v/>
      </c>
      <c r="G112" s="34" t="str">
        <f>IFERROR(VLOOKUP(E112, リスト!$A$2:$G$49, 6, FALSE), "")</f>
        <v/>
      </c>
      <c r="H112" s="60"/>
      <c r="I112" s="28"/>
      <c r="J112" s="61"/>
      <c r="K112" s="32" t="str">
        <f t="shared" si="4"/>
        <v/>
      </c>
      <c r="L112" s="29" t="str">
        <f t="shared" si="6"/>
        <v/>
      </c>
      <c r="M112" s="69" t="str">
        <f t="shared" si="7"/>
        <v/>
      </c>
    </row>
    <row r="113" spans="2:13" ht="22.8" x14ac:dyDescent="0.45">
      <c r="B113" s="31">
        <f t="shared" si="5"/>
        <v>105</v>
      </c>
      <c r="C113" s="40"/>
      <c r="D113" s="27"/>
      <c r="E113" s="41"/>
      <c r="F113" s="32" t="str">
        <f>IFERROR(
    IF(
        AND($G$3=DATE(2024,10,1), E113=リスト!$A$38),
        VLOOKUP(E113, リスト!$A$2:$G$49, 2, FALSE),
        VLOOKUP(E113, リスト!$A$2:$G$49, 4, FALSE)
    ),
    "")</f>
        <v/>
      </c>
      <c r="G113" s="34" t="str">
        <f>IFERROR(VLOOKUP(E113, リスト!$A$2:$G$49, 6, FALSE), "")</f>
        <v/>
      </c>
      <c r="H113" s="60"/>
      <c r="I113" s="28"/>
      <c r="J113" s="61"/>
      <c r="K113" s="32" t="str">
        <f t="shared" si="4"/>
        <v/>
      </c>
      <c r="L113" s="29" t="str">
        <f t="shared" si="6"/>
        <v/>
      </c>
      <c r="M113" s="69" t="str">
        <f t="shared" si="7"/>
        <v/>
      </c>
    </row>
    <row r="114" spans="2:13" ht="22.8" x14ac:dyDescent="0.45">
      <c r="B114" s="31">
        <f t="shared" si="5"/>
        <v>106</v>
      </c>
      <c r="C114" s="40"/>
      <c r="D114" s="27"/>
      <c r="E114" s="41"/>
      <c r="F114" s="32" t="str">
        <f>IFERROR(
    IF(
        AND($G$3=DATE(2024,10,1), E114=リスト!$A$38),
        VLOOKUP(E114, リスト!$A$2:$G$49, 2, FALSE),
        VLOOKUP(E114, リスト!$A$2:$G$49, 4, FALSE)
    ),
    "")</f>
        <v/>
      </c>
      <c r="G114" s="34" t="str">
        <f>IFERROR(VLOOKUP(E114, リスト!$A$2:$G$49, 6, FALSE), "")</f>
        <v/>
      </c>
      <c r="H114" s="60"/>
      <c r="I114" s="28"/>
      <c r="J114" s="61"/>
      <c r="K114" s="32" t="str">
        <f t="shared" si="4"/>
        <v/>
      </c>
      <c r="L114" s="29" t="str">
        <f t="shared" si="6"/>
        <v/>
      </c>
      <c r="M114" s="69" t="str">
        <f t="shared" si="7"/>
        <v/>
      </c>
    </row>
    <row r="115" spans="2:13" ht="22.8" x14ac:dyDescent="0.45">
      <c r="B115" s="31">
        <f t="shared" si="5"/>
        <v>107</v>
      </c>
      <c r="C115" s="40"/>
      <c r="D115" s="27"/>
      <c r="E115" s="41"/>
      <c r="F115" s="32" t="str">
        <f>IFERROR(
    IF(
        AND($G$3=DATE(2024,10,1), E115=リスト!$A$38),
        VLOOKUP(E115, リスト!$A$2:$G$49, 2, FALSE),
        VLOOKUP(E115, リスト!$A$2:$G$49, 4, FALSE)
    ),
    "")</f>
        <v/>
      </c>
      <c r="G115" s="34" t="str">
        <f>IFERROR(VLOOKUP(E115, リスト!$A$2:$G$49, 6, FALSE), "")</f>
        <v/>
      </c>
      <c r="H115" s="60"/>
      <c r="I115" s="28"/>
      <c r="J115" s="61"/>
      <c r="K115" s="32" t="str">
        <f t="shared" si="4"/>
        <v/>
      </c>
      <c r="L115" s="29" t="str">
        <f t="shared" si="6"/>
        <v/>
      </c>
      <c r="M115" s="69" t="str">
        <f t="shared" si="7"/>
        <v/>
      </c>
    </row>
    <row r="116" spans="2:13" ht="22.8" x14ac:dyDescent="0.45">
      <c r="B116" s="31">
        <f t="shared" si="5"/>
        <v>108</v>
      </c>
      <c r="C116" s="40"/>
      <c r="D116" s="27"/>
      <c r="E116" s="41"/>
      <c r="F116" s="32" t="str">
        <f>IFERROR(
    IF(
        AND($G$3=DATE(2024,10,1), E116=リスト!$A$38),
        VLOOKUP(E116, リスト!$A$2:$G$49, 2, FALSE),
        VLOOKUP(E116, リスト!$A$2:$G$49, 4, FALSE)
    ),
    "")</f>
        <v/>
      </c>
      <c r="G116" s="34" t="str">
        <f>IFERROR(VLOOKUP(E116, リスト!$A$2:$G$49, 6, FALSE), "")</f>
        <v/>
      </c>
      <c r="H116" s="60"/>
      <c r="I116" s="28"/>
      <c r="J116" s="61"/>
      <c r="K116" s="32" t="str">
        <f t="shared" si="4"/>
        <v/>
      </c>
      <c r="L116" s="29" t="str">
        <f t="shared" si="6"/>
        <v/>
      </c>
      <c r="M116" s="69" t="str">
        <f t="shared" si="7"/>
        <v/>
      </c>
    </row>
    <row r="117" spans="2:13" ht="22.8" x14ac:dyDescent="0.45">
      <c r="B117" s="31">
        <f t="shared" si="5"/>
        <v>109</v>
      </c>
      <c r="C117" s="40"/>
      <c r="D117" s="27"/>
      <c r="E117" s="41"/>
      <c r="F117" s="32" t="str">
        <f>IFERROR(
    IF(
        AND($G$3=DATE(2024,10,1), E117=リスト!$A$38),
        VLOOKUP(E117, リスト!$A$2:$G$49, 2, FALSE),
        VLOOKUP(E117, リスト!$A$2:$G$49, 4, FALSE)
    ),
    "")</f>
        <v/>
      </c>
      <c r="G117" s="34" t="str">
        <f>IFERROR(VLOOKUP(E117, リスト!$A$2:$G$49, 6, FALSE), "")</f>
        <v/>
      </c>
      <c r="H117" s="60"/>
      <c r="I117" s="28"/>
      <c r="J117" s="61"/>
      <c r="K117" s="32" t="str">
        <f t="shared" si="4"/>
        <v/>
      </c>
      <c r="L117" s="29" t="str">
        <f t="shared" si="6"/>
        <v/>
      </c>
      <c r="M117" s="69" t="str">
        <f t="shared" si="7"/>
        <v/>
      </c>
    </row>
    <row r="118" spans="2:13" ht="22.8" x14ac:dyDescent="0.45">
      <c r="B118" s="31">
        <f t="shared" si="5"/>
        <v>110</v>
      </c>
      <c r="C118" s="40"/>
      <c r="D118" s="27"/>
      <c r="E118" s="41"/>
      <c r="F118" s="32" t="str">
        <f>IFERROR(
    IF(
        AND($G$3=DATE(2024,10,1), E118=リスト!$A$38),
        VLOOKUP(E118, リスト!$A$2:$G$49, 2, FALSE),
        VLOOKUP(E118, リスト!$A$2:$G$49, 4, FALSE)
    ),
    "")</f>
        <v/>
      </c>
      <c r="G118" s="34" t="str">
        <f>IFERROR(VLOOKUP(E118, リスト!$A$2:$G$49, 6, FALSE), "")</f>
        <v/>
      </c>
      <c r="H118" s="60"/>
      <c r="I118" s="28"/>
      <c r="J118" s="61"/>
      <c r="K118" s="32" t="str">
        <f t="shared" si="4"/>
        <v/>
      </c>
      <c r="L118" s="29" t="str">
        <f t="shared" si="6"/>
        <v/>
      </c>
      <c r="M118" s="69" t="str">
        <f t="shared" si="7"/>
        <v/>
      </c>
    </row>
    <row r="119" spans="2:13" ht="22.8" x14ac:dyDescent="0.45">
      <c r="B119" s="31">
        <f t="shared" si="5"/>
        <v>111</v>
      </c>
      <c r="C119" s="40"/>
      <c r="D119" s="27"/>
      <c r="E119" s="41"/>
      <c r="F119" s="32" t="str">
        <f>IFERROR(
    IF(
        AND($G$3=DATE(2024,10,1), E119=リスト!$A$38),
        VLOOKUP(E119, リスト!$A$2:$G$49, 2, FALSE),
        VLOOKUP(E119, リスト!$A$2:$G$49, 4, FALSE)
    ),
    "")</f>
        <v/>
      </c>
      <c r="G119" s="34" t="str">
        <f>IFERROR(VLOOKUP(E119, リスト!$A$2:$G$49, 6, FALSE), "")</f>
        <v/>
      </c>
      <c r="H119" s="60"/>
      <c r="I119" s="28"/>
      <c r="J119" s="61"/>
      <c r="K119" s="32" t="str">
        <f t="shared" si="4"/>
        <v/>
      </c>
      <c r="L119" s="29" t="str">
        <f t="shared" si="6"/>
        <v/>
      </c>
      <c r="M119" s="69" t="str">
        <f t="shared" si="7"/>
        <v/>
      </c>
    </row>
    <row r="120" spans="2:13" ht="22.8" x14ac:dyDescent="0.45">
      <c r="B120" s="31">
        <f t="shared" si="5"/>
        <v>112</v>
      </c>
      <c r="C120" s="40"/>
      <c r="D120" s="27"/>
      <c r="E120" s="41"/>
      <c r="F120" s="32" t="str">
        <f>IFERROR(
    IF(
        AND($G$3=DATE(2024,10,1), E120=リスト!$A$38),
        VLOOKUP(E120, リスト!$A$2:$G$49, 2, FALSE),
        VLOOKUP(E120, リスト!$A$2:$G$49, 4, FALSE)
    ),
    "")</f>
        <v/>
      </c>
      <c r="G120" s="34" t="str">
        <f>IFERROR(VLOOKUP(E120, リスト!$A$2:$G$49, 6, FALSE), "")</f>
        <v/>
      </c>
      <c r="H120" s="60"/>
      <c r="I120" s="28"/>
      <c r="J120" s="61"/>
      <c r="K120" s="32" t="str">
        <f t="shared" si="4"/>
        <v/>
      </c>
      <c r="L120" s="29" t="str">
        <f t="shared" si="6"/>
        <v/>
      </c>
      <c r="M120" s="69" t="str">
        <f t="shared" si="7"/>
        <v/>
      </c>
    </row>
    <row r="121" spans="2:13" ht="22.8" x14ac:dyDescent="0.45">
      <c r="B121" s="31">
        <f t="shared" si="5"/>
        <v>113</v>
      </c>
      <c r="C121" s="40"/>
      <c r="D121" s="27"/>
      <c r="E121" s="41"/>
      <c r="F121" s="32" t="str">
        <f>IFERROR(
    IF(
        AND($G$3=DATE(2024,10,1), E121=リスト!$A$38),
        VLOOKUP(E121, リスト!$A$2:$G$49, 2, FALSE),
        VLOOKUP(E121, リスト!$A$2:$G$49, 4, FALSE)
    ),
    "")</f>
        <v/>
      </c>
      <c r="G121" s="34" t="str">
        <f>IFERROR(VLOOKUP(E121, リスト!$A$2:$G$49, 6, FALSE), "")</f>
        <v/>
      </c>
      <c r="H121" s="60"/>
      <c r="I121" s="28"/>
      <c r="J121" s="61"/>
      <c r="K121" s="32" t="str">
        <f t="shared" si="4"/>
        <v/>
      </c>
      <c r="L121" s="29" t="str">
        <f t="shared" si="6"/>
        <v/>
      </c>
      <c r="M121" s="69" t="str">
        <f t="shared" si="7"/>
        <v/>
      </c>
    </row>
    <row r="122" spans="2:13" ht="22.8" x14ac:dyDescent="0.45">
      <c r="B122" s="31">
        <f t="shared" si="5"/>
        <v>114</v>
      </c>
      <c r="C122" s="40"/>
      <c r="D122" s="27"/>
      <c r="E122" s="41"/>
      <c r="F122" s="32" t="str">
        <f>IFERROR(
    IF(
        AND($G$3=DATE(2024,10,1), E122=リスト!$A$38),
        VLOOKUP(E122, リスト!$A$2:$G$49, 2, FALSE),
        VLOOKUP(E122, リスト!$A$2:$G$49, 4, FALSE)
    ),
    "")</f>
        <v/>
      </c>
      <c r="G122" s="34" t="str">
        <f>IFERROR(VLOOKUP(E122, リスト!$A$2:$G$49, 6, FALSE), "")</f>
        <v/>
      </c>
      <c r="H122" s="60"/>
      <c r="I122" s="28"/>
      <c r="J122" s="61"/>
      <c r="K122" s="32" t="str">
        <f t="shared" si="4"/>
        <v/>
      </c>
      <c r="L122" s="29" t="str">
        <f t="shared" si="6"/>
        <v/>
      </c>
      <c r="M122" s="69" t="str">
        <f t="shared" si="7"/>
        <v/>
      </c>
    </row>
    <row r="123" spans="2:13" ht="22.8" x14ac:dyDescent="0.45">
      <c r="B123" s="31">
        <f t="shared" si="5"/>
        <v>115</v>
      </c>
      <c r="C123" s="40"/>
      <c r="D123" s="27"/>
      <c r="E123" s="41"/>
      <c r="F123" s="32" t="str">
        <f>IFERROR(
    IF(
        AND($G$3=DATE(2024,10,1), E123=リスト!$A$38),
        VLOOKUP(E123, リスト!$A$2:$G$49, 2, FALSE),
        VLOOKUP(E123, リスト!$A$2:$G$49, 4, FALSE)
    ),
    "")</f>
        <v/>
      </c>
      <c r="G123" s="34" t="str">
        <f>IFERROR(VLOOKUP(E123, リスト!$A$2:$G$49, 6, FALSE), "")</f>
        <v/>
      </c>
      <c r="H123" s="60"/>
      <c r="I123" s="28"/>
      <c r="J123" s="61"/>
      <c r="K123" s="32" t="str">
        <f t="shared" si="4"/>
        <v/>
      </c>
      <c r="L123" s="29" t="str">
        <f t="shared" si="6"/>
        <v/>
      </c>
      <c r="M123" s="69" t="str">
        <f t="shared" si="7"/>
        <v/>
      </c>
    </row>
    <row r="124" spans="2:13" ht="22.8" x14ac:dyDescent="0.45">
      <c r="B124" s="31">
        <f t="shared" si="5"/>
        <v>116</v>
      </c>
      <c r="C124" s="40"/>
      <c r="D124" s="27"/>
      <c r="E124" s="41"/>
      <c r="F124" s="32" t="str">
        <f>IFERROR(
    IF(
        AND($G$3=DATE(2024,10,1), E124=リスト!$A$38),
        VLOOKUP(E124, リスト!$A$2:$G$49, 2, FALSE),
        VLOOKUP(E124, リスト!$A$2:$G$49, 4, FALSE)
    ),
    "")</f>
        <v/>
      </c>
      <c r="G124" s="34" t="str">
        <f>IFERROR(VLOOKUP(E124, リスト!$A$2:$G$49, 6, FALSE), "")</f>
        <v/>
      </c>
      <c r="H124" s="60"/>
      <c r="I124" s="28"/>
      <c r="J124" s="61"/>
      <c r="K124" s="32" t="str">
        <f t="shared" si="4"/>
        <v/>
      </c>
      <c r="L124" s="29" t="str">
        <f t="shared" si="6"/>
        <v/>
      </c>
      <c r="M124" s="69" t="str">
        <f t="shared" si="7"/>
        <v/>
      </c>
    </row>
    <row r="125" spans="2:13" ht="22.8" x14ac:dyDescent="0.45">
      <c r="B125" s="31">
        <f t="shared" si="5"/>
        <v>117</v>
      </c>
      <c r="C125" s="40"/>
      <c r="D125" s="27"/>
      <c r="E125" s="41"/>
      <c r="F125" s="32" t="str">
        <f>IFERROR(
    IF(
        AND($G$3=DATE(2024,10,1), E125=リスト!$A$38),
        VLOOKUP(E125, リスト!$A$2:$G$49, 2, FALSE),
        VLOOKUP(E125, リスト!$A$2:$G$49, 4, FALSE)
    ),
    "")</f>
        <v/>
      </c>
      <c r="G125" s="34" t="str">
        <f>IFERROR(VLOOKUP(E125, リスト!$A$2:$G$49, 6, FALSE), "")</f>
        <v/>
      </c>
      <c r="H125" s="60"/>
      <c r="I125" s="28"/>
      <c r="J125" s="61"/>
      <c r="K125" s="32" t="str">
        <f t="shared" si="4"/>
        <v/>
      </c>
      <c r="L125" s="29" t="str">
        <f t="shared" si="6"/>
        <v/>
      </c>
      <c r="M125" s="69" t="str">
        <f t="shared" si="7"/>
        <v/>
      </c>
    </row>
    <row r="126" spans="2:13" ht="22.8" x14ac:dyDescent="0.45">
      <c r="B126" s="31">
        <f t="shared" si="5"/>
        <v>118</v>
      </c>
      <c r="C126" s="40"/>
      <c r="D126" s="27"/>
      <c r="E126" s="41"/>
      <c r="F126" s="32" t="str">
        <f>IFERROR(
    IF(
        AND($G$3=DATE(2024,10,1), E126=リスト!$A$38),
        VLOOKUP(E126, リスト!$A$2:$G$49, 2, FALSE),
        VLOOKUP(E126, リスト!$A$2:$G$49, 4, FALSE)
    ),
    "")</f>
        <v/>
      </c>
      <c r="G126" s="34" t="str">
        <f>IFERROR(VLOOKUP(E126, リスト!$A$2:$G$49, 6, FALSE), "")</f>
        <v/>
      </c>
      <c r="H126" s="60"/>
      <c r="I126" s="28"/>
      <c r="J126" s="61"/>
      <c r="K126" s="32" t="str">
        <f t="shared" si="4"/>
        <v/>
      </c>
      <c r="L126" s="29" t="str">
        <f t="shared" si="6"/>
        <v/>
      </c>
      <c r="M126" s="69" t="str">
        <f t="shared" si="7"/>
        <v/>
      </c>
    </row>
    <row r="127" spans="2:13" ht="22.8" x14ac:dyDescent="0.45">
      <c r="B127" s="31">
        <f t="shared" si="5"/>
        <v>119</v>
      </c>
      <c r="C127" s="40"/>
      <c r="D127" s="27"/>
      <c r="E127" s="41"/>
      <c r="F127" s="32" t="str">
        <f>IFERROR(
    IF(
        AND($G$3=DATE(2024,10,1), E127=リスト!$A$38),
        VLOOKUP(E127, リスト!$A$2:$G$49, 2, FALSE),
        VLOOKUP(E127, リスト!$A$2:$G$49, 4, FALSE)
    ),
    "")</f>
        <v/>
      </c>
      <c r="G127" s="34" t="str">
        <f>IFERROR(VLOOKUP(E127, リスト!$A$2:$G$49, 6, FALSE), "")</f>
        <v/>
      </c>
      <c r="H127" s="60"/>
      <c r="I127" s="28"/>
      <c r="J127" s="61"/>
      <c r="K127" s="32" t="str">
        <f t="shared" si="4"/>
        <v/>
      </c>
      <c r="L127" s="29" t="str">
        <f t="shared" si="6"/>
        <v/>
      </c>
      <c r="M127" s="69" t="str">
        <f t="shared" si="7"/>
        <v/>
      </c>
    </row>
    <row r="128" spans="2:13" ht="22.8" x14ac:dyDescent="0.45">
      <c r="B128" s="31">
        <f t="shared" si="5"/>
        <v>120</v>
      </c>
      <c r="C128" s="40"/>
      <c r="D128" s="27"/>
      <c r="E128" s="41"/>
      <c r="F128" s="32" t="str">
        <f>IFERROR(
    IF(
        AND($G$3=DATE(2024,10,1), E128=リスト!$A$38),
        VLOOKUP(E128, リスト!$A$2:$G$49, 2, FALSE),
        VLOOKUP(E128, リスト!$A$2:$G$49, 4, FALSE)
    ),
    "")</f>
        <v/>
      </c>
      <c r="G128" s="34" t="str">
        <f>IFERROR(VLOOKUP(E128, リスト!$A$2:$G$49, 6, FALSE), "")</f>
        <v/>
      </c>
      <c r="H128" s="60"/>
      <c r="I128" s="28"/>
      <c r="J128" s="61"/>
      <c r="K128" s="32" t="str">
        <f t="shared" si="4"/>
        <v/>
      </c>
      <c r="L128" s="29" t="str">
        <f t="shared" si="6"/>
        <v/>
      </c>
      <c r="M128" s="69" t="str">
        <f t="shared" si="7"/>
        <v/>
      </c>
    </row>
    <row r="129" spans="2:13" ht="22.8" x14ac:dyDescent="0.45">
      <c r="B129" s="31">
        <f t="shared" si="5"/>
        <v>121</v>
      </c>
      <c r="C129" s="40"/>
      <c r="D129" s="27"/>
      <c r="E129" s="41"/>
      <c r="F129" s="32" t="str">
        <f>IFERROR(
    IF(
        AND($G$3=DATE(2024,10,1), E129=リスト!$A$38),
        VLOOKUP(E129, リスト!$A$2:$G$49, 2, FALSE),
        VLOOKUP(E129, リスト!$A$2:$G$49, 4, FALSE)
    ),
    "")</f>
        <v/>
      </c>
      <c r="G129" s="34" t="str">
        <f>IFERROR(VLOOKUP(E129, リスト!$A$2:$G$49, 6, FALSE), "")</f>
        <v/>
      </c>
      <c r="H129" s="60"/>
      <c r="I129" s="28"/>
      <c r="J129" s="61"/>
      <c r="K129" s="32" t="str">
        <f t="shared" si="4"/>
        <v/>
      </c>
      <c r="L129" s="29" t="str">
        <f t="shared" si="6"/>
        <v/>
      </c>
      <c r="M129" s="69" t="str">
        <f t="shared" si="7"/>
        <v/>
      </c>
    </row>
    <row r="130" spans="2:13" ht="22.8" x14ac:dyDescent="0.45">
      <c r="B130" s="31">
        <f t="shared" si="5"/>
        <v>122</v>
      </c>
      <c r="C130" s="40"/>
      <c r="D130" s="27"/>
      <c r="E130" s="41"/>
      <c r="F130" s="32" t="str">
        <f>IFERROR(
    IF(
        AND($G$3=DATE(2024,10,1), E130=リスト!$A$38),
        VLOOKUP(E130, リスト!$A$2:$G$49, 2, FALSE),
        VLOOKUP(E130, リスト!$A$2:$G$49, 4, FALSE)
    ),
    "")</f>
        <v/>
      </c>
      <c r="G130" s="34" t="str">
        <f>IFERROR(VLOOKUP(E130, リスト!$A$2:$G$49, 6, FALSE), "")</f>
        <v/>
      </c>
      <c r="H130" s="60"/>
      <c r="I130" s="28"/>
      <c r="J130" s="61"/>
      <c r="K130" s="32" t="str">
        <f t="shared" si="4"/>
        <v/>
      </c>
      <c r="L130" s="29" t="str">
        <f t="shared" si="6"/>
        <v/>
      </c>
      <c r="M130" s="69" t="str">
        <f t="shared" si="7"/>
        <v/>
      </c>
    </row>
    <row r="131" spans="2:13" ht="22.8" x14ac:dyDescent="0.45">
      <c r="B131" s="31">
        <f t="shared" si="5"/>
        <v>123</v>
      </c>
      <c r="C131" s="40"/>
      <c r="D131" s="27"/>
      <c r="E131" s="41"/>
      <c r="F131" s="32" t="str">
        <f>IFERROR(
    IF(
        AND($G$3=DATE(2024,10,1), E131=リスト!$A$38),
        VLOOKUP(E131, リスト!$A$2:$G$49, 2, FALSE),
        VLOOKUP(E131, リスト!$A$2:$G$49, 4, FALSE)
    ),
    "")</f>
        <v/>
      </c>
      <c r="G131" s="34" t="str">
        <f>IFERROR(VLOOKUP(E131, リスト!$A$2:$G$49, 6, FALSE), "")</f>
        <v/>
      </c>
      <c r="H131" s="60"/>
      <c r="I131" s="28"/>
      <c r="J131" s="61"/>
      <c r="K131" s="32" t="str">
        <f t="shared" si="4"/>
        <v/>
      </c>
      <c r="L131" s="29" t="str">
        <f t="shared" si="6"/>
        <v/>
      </c>
      <c r="M131" s="69" t="str">
        <f t="shared" si="7"/>
        <v/>
      </c>
    </row>
    <row r="132" spans="2:13" ht="22.8" x14ac:dyDescent="0.45">
      <c r="B132" s="31">
        <f t="shared" si="5"/>
        <v>124</v>
      </c>
      <c r="C132" s="40"/>
      <c r="D132" s="27"/>
      <c r="E132" s="41"/>
      <c r="F132" s="32" t="str">
        <f>IFERROR(
    IF(
        AND($G$3=DATE(2024,10,1), E132=リスト!$A$38),
        VLOOKUP(E132, リスト!$A$2:$G$49, 2, FALSE),
        VLOOKUP(E132, リスト!$A$2:$G$49, 4, FALSE)
    ),
    "")</f>
        <v/>
      </c>
      <c r="G132" s="34" t="str">
        <f>IFERROR(VLOOKUP(E132, リスト!$A$2:$G$49, 6, FALSE), "")</f>
        <v/>
      </c>
      <c r="H132" s="60"/>
      <c r="I132" s="28"/>
      <c r="J132" s="61"/>
      <c r="K132" s="32" t="str">
        <f t="shared" si="4"/>
        <v/>
      </c>
      <c r="L132" s="29" t="str">
        <f t="shared" si="6"/>
        <v/>
      </c>
      <c r="M132" s="69" t="str">
        <f t="shared" si="7"/>
        <v/>
      </c>
    </row>
    <row r="133" spans="2:13" ht="22.8" x14ac:dyDescent="0.45">
      <c r="B133" s="31">
        <f t="shared" si="5"/>
        <v>125</v>
      </c>
      <c r="C133" s="40"/>
      <c r="D133" s="27"/>
      <c r="E133" s="41"/>
      <c r="F133" s="32" t="str">
        <f>IFERROR(
    IF(
        AND($G$3=DATE(2024,10,1), E133=リスト!$A$38),
        VLOOKUP(E133, リスト!$A$2:$G$49, 2, FALSE),
        VLOOKUP(E133, リスト!$A$2:$G$49, 4, FALSE)
    ),
    "")</f>
        <v/>
      </c>
      <c r="G133" s="34" t="str">
        <f>IFERROR(VLOOKUP(E133, リスト!$A$2:$G$49, 6, FALSE), "")</f>
        <v/>
      </c>
      <c r="H133" s="60"/>
      <c r="I133" s="28"/>
      <c r="J133" s="61"/>
      <c r="K133" s="32" t="str">
        <f t="shared" si="4"/>
        <v/>
      </c>
      <c r="L133" s="29" t="str">
        <f t="shared" si="6"/>
        <v/>
      </c>
      <c r="M133" s="69" t="str">
        <f t="shared" si="7"/>
        <v/>
      </c>
    </row>
    <row r="134" spans="2:13" ht="22.8" x14ac:dyDescent="0.45">
      <c r="B134" s="31">
        <f t="shared" si="5"/>
        <v>126</v>
      </c>
      <c r="C134" s="40"/>
      <c r="D134" s="27"/>
      <c r="E134" s="41"/>
      <c r="F134" s="32" t="str">
        <f>IFERROR(
    IF(
        AND($G$3=DATE(2024,10,1), E134=リスト!$A$38),
        VLOOKUP(E134, リスト!$A$2:$G$49, 2, FALSE),
        VLOOKUP(E134, リスト!$A$2:$G$49, 4, FALSE)
    ),
    "")</f>
        <v/>
      </c>
      <c r="G134" s="34" t="str">
        <f>IFERROR(VLOOKUP(E134, リスト!$A$2:$G$49, 6, FALSE), "")</f>
        <v/>
      </c>
      <c r="H134" s="60"/>
      <c r="I134" s="28"/>
      <c r="J134" s="61"/>
      <c r="K134" s="32" t="str">
        <f t="shared" si="4"/>
        <v/>
      </c>
      <c r="L134" s="29" t="str">
        <f t="shared" si="6"/>
        <v/>
      </c>
      <c r="M134" s="69" t="str">
        <f t="shared" si="7"/>
        <v/>
      </c>
    </row>
    <row r="135" spans="2:13" ht="22.8" x14ac:dyDescent="0.45">
      <c r="B135" s="31">
        <f t="shared" si="5"/>
        <v>127</v>
      </c>
      <c r="C135" s="40"/>
      <c r="D135" s="27"/>
      <c r="E135" s="41"/>
      <c r="F135" s="32" t="str">
        <f>IFERROR(
    IF(
        AND($G$3=DATE(2024,10,1), E135=リスト!$A$38),
        VLOOKUP(E135, リスト!$A$2:$G$49, 2, FALSE),
        VLOOKUP(E135, リスト!$A$2:$G$49, 4, FALSE)
    ),
    "")</f>
        <v/>
      </c>
      <c r="G135" s="34" t="str">
        <f>IFERROR(VLOOKUP(E135, リスト!$A$2:$G$49, 6, FALSE), "")</f>
        <v/>
      </c>
      <c r="H135" s="60"/>
      <c r="I135" s="28"/>
      <c r="J135" s="61"/>
      <c r="K135" s="32" t="str">
        <f t="shared" si="4"/>
        <v/>
      </c>
      <c r="L135" s="29" t="str">
        <f t="shared" si="6"/>
        <v/>
      </c>
      <c r="M135" s="69" t="str">
        <f t="shared" si="7"/>
        <v/>
      </c>
    </row>
    <row r="136" spans="2:13" ht="22.8" x14ac:dyDescent="0.45">
      <c r="B136" s="31">
        <f t="shared" si="5"/>
        <v>128</v>
      </c>
      <c r="C136" s="40"/>
      <c r="D136" s="27"/>
      <c r="E136" s="41"/>
      <c r="F136" s="32" t="str">
        <f>IFERROR(
    IF(
        AND($G$3=DATE(2024,10,1), E136=リスト!$A$38),
        VLOOKUP(E136, リスト!$A$2:$G$49, 2, FALSE),
        VLOOKUP(E136, リスト!$A$2:$G$49, 4, FALSE)
    ),
    "")</f>
        <v/>
      </c>
      <c r="G136" s="34" t="str">
        <f>IFERROR(VLOOKUP(E136, リスト!$A$2:$G$49, 6, FALSE), "")</f>
        <v/>
      </c>
      <c r="H136" s="60"/>
      <c r="I136" s="28"/>
      <c r="J136" s="61"/>
      <c r="K136" s="32" t="str">
        <f t="shared" si="4"/>
        <v/>
      </c>
      <c r="L136" s="29" t="str">
        <f t="shared" si="6"/>
        <v/>
      </c>
      <c r="M136" s="69" t="str">
        <f t="shared" si="7"/>
        <v/>
      </c>
    </row>
    <row r="137" spans="2:13" ht="22.8" x14ac:dyDescent="0.45">
      <c r="B137" s="31">
        <f t="shared" si="5"/>
        <v>129</v>
      </c>
      <c r="C137" s="40"/>
      <c r="D137" s="27"/>
      <c r="E137" s="41"/>
      <c r="F137" s="32" t="str">
        <f>IFERROR(
    IF(
        AND($G$3=DATE(2024,10,1), E137=リスト!$A$38),
        VLOOKUP(E137, リスト!$A$2:$G$49, 2, FALSE),
        VLOOKUP(E137, リスト!$A$2:$G$49, 4, FALSE)
    ),
    "")</f>
        <v/>
      </c>
      <c r="G137" s="34" t="str">
        <f>IFERROR(VLOOKUP(E137, リスト!$A$2:$G$49, 6, FALSE), "")</f>
        <v/>
      </c>
      <c r="H137" s="60"/>
      <c r="I137" s="28"/>
      <c r="J137" s="61"/>
      <c r="K137" s="32" t="str">
        <f t="shared" ref="K137:K200" si="8">IF(COUNTBLANK(H137:J137)=3, "",
 IF(H137="3.時間給", IF(I137="", "", I137),
 IF(OR(H137="1.月給", H137="2.日給"),
    IF(OR(I137="", J137=""), "", ROUND(I137/J137,0)),
    "")))</f>
        <v/>
      </c>
      <c r="L137" s="29" t="str">
        <f t="shared" si="6"/>
        <v/>
      </c>
      <c r="M137" s="69" t="str">
        <f t="shared" si="7"/>
        <v/>
      </c>
    </row>
    <row r="138" spans="2:13" ht="22.8" x14ac:dyDescent="0.45">
      <c r="B138" s="31">
        <f t="shared" ref="B138:B201" si="9">ROW()-8</f>
        <v>130</v>
      </c>
      <c r="C138" s="40"/>
      <c r="D138" s="27"/>
      <c r="E138" s="41"/>
      <c r="F138" s="32" t="str">
        <f>IFERROR(
    IF(
        AND($G$3=DATE(2024,10,1), E138=リスト!$A$38),
        VLOOKUP(E138, リスト!$A$2:$G$49, 2, FALSE),
        VLOOKUP(E138, リスト!$A$2:$G$49, 4, FALSE)
    ),
    "")</f>
        <v/>
      </c>
      <c r="G138" s="34" t="str">
        <f>IFERROR(VLOOKUP(E138, リスト!$A$2:$G$49, 6, FALSE), "")</f>
        <v/>
      </c>
      <c r="H138" s="60"/>
      <c r="I138" s="28"/>
      <c r="J138" s="61"/>
      <c r="K138" s="32" t="str">
        <f t="shared" si="8"/>
        <v/>
      </c>
      <c r="L138" s="29" t="str">
        <f t="shared" ref="L138:L201" si="10">IFERROR(IF(E138="","",IF(K138&lt;F138,"×（法定外・特例等対象外です）",IF(K138&lt;G138,"〇",IF(K138&gt;=G138,"ー",NA())))),"")</f>
        <v/>
      </c>
      <c r="M138" s="69" t="str">
        <f t="shared" ref="M138:M201" si="11">IF(COUNTBLANK(D138:K138)=8, "",
 IF(D138="", "←D列に従業員名を姓名（フルネーム）で入力してください。誤変換にお気を付け下さい。",
 IF(E138="", "←E列に都道府県を入力してください。",
 IF(H138="", "←H列に1.月給～3.時間給を入力してください",
 IF(I138="", "←I列に金額を入力してください",
 IF(NOT(ISNUMBER(I138)), "←I列の金額は半角数字で入力してください",
 IF(H138="3.時間給", "",
 IF(J138="", "←J列に所定労働時間を入力してください",
 IF(NOT(ISNUMBER(J138)), "←J列の所定労働時間は半角数字で入力してください", "")))))))))</f>
        <v/>
      </c>
    </row>
    <row r="139" spans="2:13" ht="22.8" x14ac:dyDescent="0.45">
      <c r="B139" s="31">
        <f t="shared" si="9"/>
        <v>131</v>
      </c>
      <c r="C139" s="40"/>
      <c r="D139" s="27"/>
      <c r="E139" s="41"/>
      <c r="F139" s="32" t="str">
        <f>IFERROR(
    IF(
        AND($G$3=DATE(2024,10,1), E139=リスト!$A$38),
        VLOOKUP(E139, リスト!$A$2:$G$49, 2, FALSE),
        VLOOKUP(E139, リスト!$A$2:$G$49, 4, FALSE)
    ),
    "")</f>
        <v/>
      </c>
      <c r="G139" s="34" t="str">
        <f>IFERROR(VLOOKUP(E139, リスト!$A$2:$G$49, 6, FALSE), "")</f>
        <v/>
      </c>
      <c r="H139" s="60"/>
      <c r="I139" s="28"/>
      <c r="J139" s="61"/>
      <c r="K139" s="32" t="str">
        <f t="shared" si="8"/>
        <v/>
      </c>
      <c r="L139" s="29" t="str">
        <f t="shared" si="10"/>
        <v/>
      </c>
      <c r="M139" s="69" t="str">
        <f t="shared" si="11"/>
        <v/>
      </c>
    </row>
    <row r="140" spans="2:13" ht="22.8" x14ac:dyDescent="0.45">
      <c r="B140" s="31">
        <f t="shared" si="9"/>
        <v>132</v>
      </c>
      <c r="C140" s="40"/>
      <c r="D140" s="27"/>
      <c r="E140" s="41"/>
      <c r="F140" s="32" t="str">
        <f>IFERROR(
    IF(
        AND($G$3=DATE(2024,10,1), E140=リスト!$A$38),
        VLOOKUP(E140, リスト!$A$2:$G$49, 2, FALSE),
        VLOOKUP(E140, リスト!$A$2:$G$49, 4, FALSE)
    ),
    "")</f>
        <v/>
      </c>
      <c r="G140" s="34" t="str">
        <f>IFERROR(VLOOKUP(E140, リスト!$A$2:$G$49, 6, FALSE), "")</f>
        <v/>
      </c>
      <c r="H140" s="60"/>
      <c r="I140" s="28"/>
      <c r="J140" s="61"/>
      <c r="K140" s="32" t="str">
        <f t="shared" si="8"/>
        <v/>
      </c>
      <c r="L140" s="29" t="str">
        <f t="shared" si="10"/>
        <v/>
      </c>
      <c r="M140" s="69" t="str">
        <f t="shared" si="11"/>
        <v/>
      </c>
    </row>
    <row r="141" spans="2:13" ht="22.8" x14ac:dyDescent="0.45">
      <c r="B141" s="31">
        <f t="shared" si="9"/>
        <v>133</v>
      </c>
      <c r="C141" s="40"/>
      <c r="D141" s="27"/>
      <c r="E141" s="41"/>
      <c r="F141" s="32" t="str">
        <f>IFERROR(
    IF(
        AND($G$3=DATE(2024,10,1), E141=リスト!$A$38),
        VLOOKUP(E141, リスト!$A$2:$G$49, 2, FALSE),
        VLOOKUP(E141, リスト!$A$2:$G$49, 4, FALSE)
    ),
    "")</f>
        <v/>
      </c>
      <c r="G141" s="34" t="str">
        <f>IFERROR(VLOOKUP(E141, リスト!$A$2:$G$49, 6, FALSE), "")</f>
        <v/>
      </c>
      <c r="H141" s="60"/>
      <c r="I141" s="28"/>
      <c r="J141" s="61"/>
      <c r="K141" s="32" t="str">
        <f t="shared" si="8"/>
        <v/>
      </c>
      <c r="L141" s="29" t="str">
        <f t="shared" si="10"/>
        <v/>
      </c>
      <c r="M141" s="69" t="str">
        <f t="shared" si="11"/>
        <v/>
      </c>
    </row>
    <row r="142" spans="2:13" ht="22.8" x14ac:dyDescent="0.45">
      <c r="B142" s="31">
        <f t="shared" si="9"/>
        <v>134</v>
      </c>
      <c r="C142" s="40"/>
      <c r="D142" s="27"/>
      <c r="E142" s="41"/>
      <c r="F142" s="32" t="str">
        <f>IFERROR(
    IF(
        AND($G$3=DATE(2024,10,1), E142=リスト!$A$38),
        VLOOKUP(E142, リスト!$A$2:$G$49, 2, FALSE),
        VLOOKUP(E142, リスト!$A$2:$G$49, 4, FALSE)
    ),
    "")</f>
        <v/>
      </c>
      <c r="G142" s="34" t="str">
        <f>IFERROR(VLOOKUP(E142, リスト!$A$2:$G$49, 6, FALSE), "")</f>
        <v/>
      </c>
      <c r="H142" s="60"/>
      <c r="I142" s="28"/>
      <c r="J142" s="61"/>
      <c r="K142" s="32" t="str">
        <f t="shared" si="8"/>
        <v/>
      </c>
      <c r="L142" s="29" t="str">
        <f t="shared" si="10"/>
        <v/>
      </c>
      <c r="M142" s="69" t="str">
        <f t="shared" si="11"/>
        <v/>
      </c>
    </row>
    <row r="143" spans="2:13" ht="22.8" x14ac:dyDescent="0.45">
      <c r="B143" s="31">
        <f t="shared" si="9"/>
        <v>135</v>
      </c>
      <c r="C143" s="40"/>
      <c r="D143" s="27"/>
      <c r="E143" s="41"/>
      <c r="F143" s="32" t="str">
        <f>IFERROR(
    IF(
        AND($G$3=DATE(2024,10,1), E143=リスト!$A$38),
        VLOOKUP(E143, リスト!$A$2:$G$49, 2, FALSE),
        VLOOKUP(E143, リスト!$A$2:$G$49, 4, FALSE)
    ),
    "")</f>
        <v/>
      </c>
      <c r="G143" s="34" t="str">
        <f>IFERROR(VLOOKUP(E143, リスト!$A$2:$G$49, 6, FALSE), "")</f>
        <v/>
      </c>
      <c r="H143" s="60"/>
      <c r="I143" s="28"/>
      <c r="J143" s="61"/>
      <c r="K143" s="32" t="str">
        <f t="shared" si="8"/>
        <v/>
      </c>
      <c r="L143" s="29" t="str">
        <f t="shared" si="10"/>
        <v/>
      </c>
      <c r="M143" s="69" t="str">
        <f t="shared" si="11"/>
        <v/>
      </c>
    </row>
    <row r="144" spans="2:13" ht="22.8" x14ac:dyDescent="0.45">
      <c r="B144" s="31">
        <f t="shared" si="9"/>
        <v>136</v>
      </c>
      <c r="C144" s="40"/>
      <c r="D144" s="27"/>
      <c r="E144" s="41"/>
      <c r="F144" s="32" t="str">
        <f>IFERROR(
    IF(
        AND($G$3=DATE(2024,10,1), E144=リスト!$A$38),
        VLOOKUP(E144, リスト!$A$2:$G$49, 2, FALSE),
        VLOOKUP(E144, リスト!$A$2:$G$49, 4, FALSE)
    ),
    "")</f>
        <v/>
      </c>
      <c r="G144" s="34" t="str">
        <f>IFERROR(VLOOKUP(E144, リスト!$A$2:$G$49, 6, FALSE), "")</f>
        <v/>
      </c>
      <c r="H144" s="60"/>
      <c r="I144" s="28"/>
      <c r="J144" s="61"/>
      <c r="K144" s="32" t="str">
        <f t="shared" si="8"/>
        <v/>
      </c>
      <c r="L144" s="29" t="str">
        <f t="shared" si="10"/>
        <v/>
      </c>
      <c r="M144" s="69" t="str">
        <f t="shared" si="11"/>
        <v/>
      </c>
    </row>
    <row r="145" spans="2:13" ht="22.8" x14ac:dyDescent="0.45">
      <c r="B145" s="31">
        <f t="shared" si="9"/>
        <v>137</v>
      </c>
      <c r="C145" s="40"/>
      <c r="D145" s="27"/>
      <c r="E145" s="41"/>
      <c r="F145" s="32" t="str">
        <f>IFERROR(
    IF(
        AND($G$3=DATE(2024,10,1), E145=リスト!$A$38),
        VLOOKUP(E145, リスト!$A$2:$G$49, 2, FALSE),
        VLOOKUP(E145, リスト!$A$2:$G$49, 4, FALSE)
    ),
    "")</f>
        <v/>
      </c>
      <c r="G145" s="34" t="str">
        <f>IFERROR(VLOOKUP(E145, リスト!$A$2:$G$49, 6, FALSE), "")</f>
        <v/>
      </c>
      <c r="H145" s="60"/>
      <c r="I145" s="28"/>
      <c r="J145" s="61"/>
      <c r="K145" s="32" t="str">
        <f t="shared" si="8"/>
        <v/>
      </c>
      <c r="L145" s="29" t="str">
        <f t="shared" si="10"/>
        <v/>
      </c>
      <c r="M145" s="69" t="str">
        <f t="shared" si="11"/>
        <v/>
      </c>
    </row>
    <row r="146" spans="2:13" ht="22.8" x14ac:dyDescent="0.45">
      <c r="B146" s="31">
        <f t="shared" si="9"/>
        <v>138</v>
      </c>
      <c r="C146" s="40"/>
      <c r="D146" s="27"/>
      <c r="E146" s="41"/>
      <c r="F146" s="32" t="str">
        <f>IFERROR(
    IF(
        AND($G$3=DATE(2024,10,1), E146=リスト!$A$38),
        VLOOKUP(E146, リスト!$A$2:$G$49, 2, FALSE),
        VLOOKUP(E146, リスト!$A$2:$G$49, 4, FALSE)
    ),
    "")</f>
        <v/>
      </c>
      <c r="G146" s="34" t="str">
        <f>IFERROR(VLOOKUP(E146, リスト!$A$2:$G$49, 6, FALSE), "")</f>
        <v/>
      </c>
      <c r="H146" s="60"/>
      <c r="I146" s="28"/>
      <c r="J146" s="61"/>
      <c r="K146" s="32" t="str">
        <f t="shared" si="8"/>
        <v/>
      </c>
      <c r="L146" s="29" t="str">
        <f t="shared" si="10"/>
        <v/>
      </c>
      <c r="M146" s="69" t="str">
        <f t="shared" si="11"/>
        <v/>
      </c>
    </row>
    <row r="147" spans="2:13" ht="22.8" x14ac:dyDescent="0.45">
      <c r="B147" s="31">
        <f t="shared" si="9"/>
        <v>139</v>
      </c>
      <c r="C147" s="40"/>
      <c r="D147" s="27"/>
      <c r="E147" s="41"/>
      <c r="F147" s="32" t="str">
        <f>IFERROR(
    IF(
        AND($G$3=DATE(2024,10,1), E147=リスト!$A$38),
        VLOOKUP(E147, リスト!$A$2:$G$49, 2, FALSE),
        VLOOKUP(E147, リスト!$A$2:$G$49, 4, FALSE)
    ),
    "")</f>
        <v/>
      </c>
      <c r="G147" s="34" t="str">
        <f>IFERROR(VLOOKUP(E147, リスト!$A$2:$G$49, 6, FALSE), "")</f>
        <v/>
      </c>
      <c r="H147" s="60"/>
      <c r="I147" s="28"/>
      <c r="J147" s="61"/>
      <c r="K147" s="32" t="str">
        <f t="shared" si="8"/>
        <v/>
      </c>
      <c r="L147" s="29" t="str">
        <f t="shared" si="10"/>
        <v/>
      </c>
      <c r="M147" s="69" t="str">
        <f t="shared" si="11"/>
        <v/>
      </c>
    </row>
    <row r="148" spans="2:13" ht="22.8" x14ac:dyDescent="0.45">
      <c r="B148" s="31">
        <f t="shared" si="9"/>
        <v>140</v>
      </c>
      <c r="C148" s="40"/>
      <c r="D148" s="27"/>
      <c r="E148" s="41"/>
      <c r="F148" s="32" t="str">
        <f>IFERROR(
    IF(
        AND($G$3=DATE(2024,10,1), E148=リスト!$A$38),
        VLOOKUP(E148, リスト!$A$2:$G$49, 2, FALSE),
        VLOOKUP(E148, リスト!$A$2:$G$49, 4, FALSE)
    ),
    "")</f>
        <v/>
      </c>
      <c r="G148" s="34" t="str">
        <f>IFERROR(VLOOKUP(E148, リスト!$A$2:$G$49, 6, FALSE), "")</f>
        <v/>
      </c>
      <c r="H148" s="60"/>
      <c r="I148" s="28"/>
      <c r="J148" s="61"/>
      <c r="K148" s="32" t="str">
        <f t="shared" si="8"/>
        <v/>
      </c>
      <c r="L148" s="29" t="str">
        <f t="shared" si="10"/>
        <v/>
      </c>
      <c r="M148" s="69" t="str">
        <f t="shared" si="11"/>
        <v/>
      </c>
    </row>
    <row r="149" spans="2:13" ht="22.8" x14ac:dyDescent="0.45">
      <c r="B149" s="31">
        <f t="shared" si="9"/>
        <v>141</v>
      </c>
      <c r="C149" s="40"/>
      <c r="D149" s="27"/>
      <c r="E149" s="41"/>
      <c r="F149" s="32" t="str">
        <f>IFERROR(
    IF(
        AND($G$3=DATE(2024,10,1), E149=リスト!$A$38),
        VLOOKUP(E149, リスト!$A$2:$G$49, 2, FALSE),
        VLOOKUP(E149, リスト!$A$2:$G$49, 4, FALSE)
    ),
    "")</f>
        <v/>
      </c>
      <c r="G149" s="34" t="str">
        <f>IFERROR(VLOOKUP(E149, リスト!$A$2:$G$49, 6, FALSE), "")</f>
        <v/>
      </c>
      <c r="H149" s="60"/>
      <c r="I149" s="28"/>
      <c r="J149" s="61"/>
      <c r="K149" s="32" t="str">
        <f t="shared" si="8"/>
        <v/>
      </c>
      <c r="L149" s="29" t="str">
        <f t="shared" si="10"/>
        <v/>
      </c>
      <c r="M149" s="69" t="str">
        <f t="shared" si="11"/>
        <v/>
      </c>
    </row>
    <row r="150" spans="2:13" ht="22.8" x14ac:dyDescent="0.45">
      <c r="B150" s="31">
        <f t="shared" si="9"/>
        <v>142</v>
      </c>
      <c r="C150" s="40"/>
      <c r="D150" s="27"/>
      <c r="E150" s="41"/>
      <c r="F150" s="32" t="str">
        <f>IFERROR(
    IF(
        AND($G$3=DATE(2024,10,1), E150=リスト!$A$38),
        VLOOKUP(E150, リスト!$A$2:$G$49, 2, FALSE),
        VLOOKUP(E150, リスト!$A$2:$G$49, 4, FALSE)
    ),
    "")</f>
        <v/>
      </c>
      <c r="G150" s="34" t="str">
        <f>IFERROR(VLOOKUP(E150, リスト!$A$2:$G$49, 6, FALSE), "")</f>
        <v/>
      </c>
      <c r="H150" s="60"/>
      <c r="I150" s="28"/>
      <c r="J150" s="61"/>
      <c r="K150" s="32" t="str">
        <f t="shared" si="8"/>
        <v/>
      </c>
      <c r="L150" s="29" t="str">
        <f t="shared" si="10"/>
        <v/>
      </c>
      <c r="M150" s="69" t="str">
        <f t="shared" si="11"/>
        <v/>
      </c>
    </row>
    <row r="151" spans="2:13" ht="22.8" x14ac:dyDescent="0.45">
      <c r="B151" s="31">
        <f t="shared" si="9"/>
        <v>143</v>
      </c>
      <c r="C151" s="40"/>
      <c r="D151" s="27"/>
      <c r="E151" s="41"/>
      <c r="F151" s="32" t="str">
        <f>IFERROR(
    IF(
        AND($G$3=DATE(2024,10,1), E151=リスト!$A$38),
        VLOOKUP(E151, リスト!$A$2:$G$49, 2, FALSE),
        VLOOKUP(E151, リスト!$A$2:$G$49, 4, FALSE)
    ),
    "")</f>
        <v/>
      </c>
      <c r="G151" s="34" t="str">
        <f>IFERROR(VLOOKUP(E151, リスト!$A$2:$G$49, 6, FALSE), "")</f>
        <v/>
      </c>
      <c r="H151" s="60"/>
      <c r="I151" s="28"/>
      <c r="J151" s="61"/>
      <c r="K151" s="32" t="str">
        <f t="shared" si="8"/>
        <v/>
      </c>
      <c r="L151" s="29" t="str">
        <f t="shared" si="10"/>
        <v/>
      </c>
      <c r="M151" s="69" t="str">
        <f t="shared" si="11"/>
        <v/>
      </c>
    </row>
    <row r="152" spans="2:13" ht="22.8" x14ac:dyDescent="0.45">
      <c r="B152" s="31">
        <f t="shared" si="9"/>
        <v>144</v>
      </c>
      <c r="C152" s="40"/>
      <c r="D152" s="27"/>
      <c r="E152" s="41"/>
      <c r="F152" s="32" t="str">
        <f>IFERROR(
    IF(
        AND($G$3=DATE(2024,10,1), E152=リスト!$A$38),
        VLOOKUP(E152, リスト!$A$2:$G$49, 2, FALSE),
        VLOOKUP(E152, リスト!$A$2:$G$49, 4, FALSE)
    ),
    "")</f>
        <v/>
      </c>
      <c r="G152" s="34" t="str">
        <f>IFERROR(VLOOKUP(E152, リスト!$A$2:$G$49, 6, FALSE), "")</f>
        <v/>
      </c>
      <c r="H152" s="60"/>
      <c r="I152" s="28"/>
      <c r="J152" s="61"/>
      <c r="K152" s="32" t="str">
        <f t="shared" si="8"/>
        <v/>
      </c>
      <c r="L152" s="29" t="str">
        <f t="shared" si="10"/>
        <v/>
      </c>
      <c r="M152" s="69" t="str">
        <f t="shared" si="11"/>
        <v/>
      </c>
    </row>
    <row r="153" spans="2:13" ht="22.8" x14ac:dyDescent="0.45">
      <c r="B153" s="31">
        <f t="shared" si="9"/>
        <v>145</v>
      </c>
      <c r="C153" s="40"/>
      <c r="D153" s="27"/>
      <c r="E153" s="41"/>
      <c r="F153" s="32" t="str">
        <f>IFERROR(
    IF(
        AND($G$3=DATE(2024,10,1), E153=リスト!$A$38),
        VLOOKUP(E153, リスト!$A$2:$G$49, 2, FALSE),
        VLOOKUP(E153, リスト!$A$2:$G$49, 4, FALSE)
    ),
    "")</f>
        <v/>
      </c>
      <c r="G153" s="34" t="str">
        <f>IFERROR(VLOOKUP(E153, リスト!$A$2:$G$49, 6, FALSE), "")</f>
        <v/>
      </c>
      <c r="H153" s="60"/>
      <c r="I153" s="28"/>
      <c r="J153" s="61"/>
      <c r="K153" s="32" t="str">
        <f t="shared" si="8"/>
        <v/>
      </c>
      <c r="L153" s="29" t="str">
        <f t="shared" si="10"/>
        <v/>
      </c>
      <c r="M153" s="69" t="str">
        <f t="shared" si="11"/>
        <v/>
      </c>
    </row>
    <row r="154" spans="2:13" ht="22.8" x14ac:dyDescent="0.45">
      <c r="B154" s="31">
        <f t="shared" si="9"/>
        <v>146</v>
      </c>
      <c r="C154" s="40"/>
      <c r="D154" s="27"/>
      <c r="E154" s="41"/>
      <c r="F154" s="32" t="str">
        <f>IFERROR(
    IF(
        AND($G$3=DATE(2024,10,1), E154=リスト!$A$38),
        VLOOKUP(E154, リスト!$A$2:$G$49, 2, FALSE),
        VLOOKUP(E154, リスト!$A$2:$G$49, 4, FALSE)
    ),
    "")</f>
        <v/>
      </c>
      <c r="G154" s="34" t="str">
        <f>IFERROR(VLOOKUP(E154, リスト!$A$2:$G$49, 6, FALSE), "")</f>
        <v/>
      </c>
      <c r="H154" s="60"/>
      <c r="I154" s="28"/>
      <c r="J154" s="61"/>
      <c r="K154" s="32" t="str">
        <f t="shared" si="8"/>
        <v/>
      </c>
      <c r="L154" s="29" t="str">
        <f t="shared" si="10"/>
        <v/>
      </c>
      <c r="M154" s="69" t="str">
        <f t="shared" si="11"/>
        <v/>
      </c>
    </row>
    <row r="155" spans="2:13" ht="22.8" x14ac:dyDescent="0.45">
      <c r="B155" s="31">
        <f t="shared" si="9"/>
        <v>147</v>
      </c>
      <c r="C155" s="40"/>
      <c r="D155" s="27"/>
      <c r="E155" s="41"/>
      <c r="F155" s="32" t="str">
        <f>IFERROR(
    IF(
        AND($G$3=DATE(2024,10,1), E155=リスト!$A$38),
        VLOOKUP(E155, リスト!$A$2:$G$49, 2, FALSE),
        VLOOKUP(E155, リスト!$A$2:$G$49, 4, FALSE)
    ),
    "")</f>
        <v/>
      </c>
      <c r="G155" s="34" t="str">
        <f>IFERROR(VLOOKUP(E155, リスト!$A$2:$G$49, 6, FALSE), "")</f>
        <v/>
      </c>
      <c r="H155" s="60"/>
      <c r="I155" s="28"/>
      <c r="J155" s="61"/>
      <c r="K155" s="32" t="str">
        <f t="shared" si="8"/>
        <v/>
      </c>
      <c r="L155" s="29" t="str">
        <f t="shared" si="10"/>
        <v/>
      </c>
      <c r="M155" s="69" t="str">
        <f t="shared" si="11"/>
        <v/>
      </c>
    </row>
    <row r="156" spans="2:13" ht="22.8" x14ac:dyDescent="0.45">
      <c r="B156" s="31">
        <f t="shared" si="9"/>
        <v>148</v>
      </c>
      <c r="C156" s="40"/>
      <c r="D156" s="27"/>
      <c r="E156" s="41"/>
      <c r="F156" s="32" t="str">
        <f>IFERROR(
    IF(
        AND($G$3=DATE(2024,10,1), E156=リスト!$A$38),
        VLOOKUP(E156, リスト!$A$2:$G$49, 2, FALSE),
        VLOOKUP(E156, リスト!$A$2:$G$49, 4, FALSE)
    ),
    "")</f>
        <v/>
      </c>
      <c r="G156" s="34" t="str">
        <f>IFERROR(VLOOKUP(E156, リスト!$A$2:$G$49, 6, FALSE), "")</f>
        <v/>
      </c>
      <c r="H156" s="60"/>
      <c r="I156" s="28"/>
      <c r="J156" s="61"/>
      <c r="K156" s="32" t="str">
        <f t="shared" si="8"/>
        <v/>
      </c>
      <c r="L156" s="29" t="str">
        <f t="shared" si="10"/>
        <v/>
      </c>
      <c r="M156" s="69" t="str">
        <f t="shared" si="11"/>
        <v/>
      </c>
    </row>
    <row r="157" spans="2:13" ht="22.8" x14ac:dyDescent="0.45">
      <c r="B157" s="31">
        <f t="shared" si="9"/>
        <v>149</v>
      </c>
      <c r="C157" s="40"/>
      <c r="D157" s="27"/>
      <c r="E157" s="41"/>
      <c r="F157" s="32" t="str">
        <f>IFERROR(
    IF(
        AND($G$3=DATE(2024,10,1), E157=リスト!$A$38),
        VLOOKUP(E157, リスト!$A$2:$G$49, 2, FALSE),
        VLOOKUP(E157, リスト!$A$2:$G$49, 4, FALSE)
    ),
    "")</f>
        <v/>
      </c>
      <c r="G157" s="34" t="str">
        <f>IFERROR(VLOOKUP(E157, リスト!$A$2:$G$49, 6, FALSE), "")</f>
        <v/>
      </c>
      <c r="H157" s="60"/>
      <c r="I157" s="28"/>
      <c r="J157" s="61"/>
      <c r="K157" s="32" t="str">
        <f t="shared" si="8"/>
        <v/>
      </c>
      <c r="L157" s="29" t="str">
        <f t="shared" si="10"/>
        <v/>
      </c>
      <c r="M157" s="69" t="str">
        <f t="shared" si="11"/>
        <v/>
      </c>
    </row>
    <row r="158" spans="2:13" ht="22.8" x14ac:dyDescent="0.45">
      <c r="B158" s="31">
        <f t="shared" si="9"/>
        <v>150</v>
      </c>
      <c r="C158" s="40"/>
      <c r="D158" s="27"/>
      <c r="E158" s="41"/>
      <c r="F158" s="32" t="str">
        <f>IFERROR(
    IF(
        AND($G$3=DATE(2024,10,1), E158=リスト!$A$38),
        VLOOKUP(E158, リスト!$A$2:$G$49, 2, FALSE),
        VLOOKUP(E158, リスト!$A$2:$G$49, 4, FALSE)
    ),
    "")</f>
        <v/>
      </c>
      <c r="G158" s="34" t="str">
        <f>IFERROR(VLOOKUP(E158, リスト!$A$2:$G$49, 6, FALSE), "")</f>
        <v/>
      </c>
      <c r="H158" s="60"/>
      <c r="I158" s="28"/>
      <c r="J158" s="61"/>
      <c r="K158" s="32" t="str">
        <f t="shared" si="8"/>
        <v/>
      </c>
      <c r="L158" s="29" t="str">
        <f t="shared" si="10"/>
        <v/>
      </c>
      <c r="M158" s="69" t="str">
        <f t="shared" si="11"/>
        <v/>
      </c>
    </row>
    <row r="159" spans="2:13" ht="22.8" x14ac:dyDescent="0.45">
      <c r="B159" s="31">
        <f t="shared" si="9"/>
        <v>151</v>
      </c>
      <c r="C159" s="40"/>
      <c r="D159" s="27"/>
      <c r="E159" s="41"/>
      <c r="F159" s="32" t="str">
        <f>IFERROR(
    IF(
        AND($G$3=DATE(2024,10,1), E159=リスト!$A$38),
        VLOOKUP(E159, リスト!$A$2:$G$49, 2, FALSE),
        VLOOKUP(E159, リスト!$A$2:$G$49, 4, FALSE)
    ),
    "")</f>
        <v/>
      </c>
      <c r="G159" s="34" t="str">
        <f>IFERROR(VLOOKUP(E159, リスト!$A$2:$G$49, 6, FALSE), "")</f>
        <v/>
      </c>
      <c r="H159" s="60"/>
      <c r="I159" s="28"/>
      <c r="J159" s="61"/>
      <c r="K159" s="32" t="str">
        <f t="shared" si="8"/>
        <v/>
      </c>
      <c r="L159" s="29" t="str">
        <f t="shared" si="10"/>
        <v/>
      </c>
      <c r="M159" s="69" t="str">
        <f t="shared" si="11"/>
        <v/>
      </c>
    </row>
    <row r="160" spans="2:13" ht="22.8" x14ac:dyDescent="0.45">
      <c r="B160" s="31">
        <f t="shared" si="9"/>
        <v>152</v>
      </c>
      <c r="C160" s="40"/>
      <c r="D160" s="27"/>
      <c r="E160" s="41"/>
      <c r="F160" s="32" t="str">
        <f>IFERROR(
    IF(
        AND($G$3=DATE(2024,10,1), E160=リスト!$A$38),
        VLOOKUP(E160, リスト!$A$2:$G$49, 2, FALSE),
        VLOOKUP(E160, リスト!$A$2:$G$49, 4, FALSE)
    ),
    "")</f>
        <v/>
      </c>
      <c r="G160" s="34" t="str">
        <f>IFERROR(VLOOKUP(E160, リスト!$A$2:$G$49, 6, FALSE), "")</f>
        <v/>
      </c>
      <c r="H160" s="60"/>
      <c r="I160" s="28"/>
      <c r="J160" s="61"/>
      <c r="K160" s="32" t="str">
        <f t="shared" si="8"/>
        <v/>
      </c>
      <c r="L160" s="29" t="str">
        <f t="shared" si="10"/>
        <v/>
      </c>
      <c r="M160" s="69" t="str">
        <f t="shared" si="11"/>
        <v/>
      </c>
    </row>
    <row r="161" spans="2:13" ht="22.8" x14ac:dyDescent="0.45">
      <c r="B161" s="31">
        <f t="shared" si="9"/>
        <v>153</v>
      </c>
      <c r="C161" s="40"/>
      <c r="D161" s="27"/>
      <c r="E161" s="41"/>
      <c r="F161" s="32" t="str">
        <f>IFERROR(
    IF(
        AND($G$3=DATE(2024,10,1), E161=リスト!$A$38),
        VLOOKUP(E161, リスト!$A$2:$G$49, 2, FALSE),
        VLOOKUP(E161, リスト!$A$2:$G$49, 4, FALSE)
    ),
    "")</f>
        <v/>
      </c>
      <c r="G161" s="34" t="str">
        <f>IFERROR(VLOOKUP(E161, リスト!$A$2:$G$49, 6, FALSE), "")</f>
        <v/>
      </c>
      <c r="H161" s="60"/>
      <c r="I161" s="28"/>
      <c r="J161" s="61"/>
      <c r="K161" s="32" t="str">
        <f t="shared" si="8"/>
        <v/>
      </c>
      <c r="L161" s="29" t="str">
        <f t="shared" si="10"/>
        <v/>
      </c>
      <c r="M161" s="69" t="str">
        <f t="shared" si="11"/>
        <v/>
      </c>
    </row>
    <row r="162" spans="2:13" ht="22.8" x14ac:dyDescent="0.45">
      <c r="B162" s="31">
        <f t="shared" si="9"/>
        <v>154</v>
      </c>
      <c r="C162" s="40"/>
      <c r="D162" s="27"/>
      <c r="E162" s="41"/>
      <c r="F162" s="32" t="str">
        <f>IFERROR(
    IF(
        AND($G$3=DATE(2024,10,1), E162=リスト!$A$38),
        VLOOKUP(E162, リスト!$A$2:$G$49, 2, FALSE),
        VLOOKUP(E162, リスト!$A$2:$G$49, 4, FALSE)
    ),
    "")</f>
        <v/>
      </c>
      <c r="G162" s="34" t="str">
        <f>IFERROR(VLOOKUP(E162, リスト!$A$2:$G$49, 6, FALSE), "")</f>
        <v/>
      </c>
      <c r="H162" s="60"/>
      <c r="I162" s="28"/>
      <c r="J162" s="61"/>
      <c r="K162" s="32" t="str">
        <f t="shared" si="8"/>
        <v/>
      </c>
      <c r="L162" s="29" t="str">
        <f t="shared" si="10"/>
        <v/>
      </c>
      <c r="M162" s="69" t="str">
        <f t="shared" si="11"/>
        <v/>
      </c>
    </row>
    <row r="163" spans="2:13" ht="22.8" x14ac:dyDescent="0.45">
      <c r="B163" s="31">
        <f t="shared" si="9"/>
        <v>155</v>
      </c>
      <c r="C163" s="40"/>
      <c r="D163" s="27"/>
      <c r="E163" s="41"/>
      <c r="F163" s="32" t="str">
        <f>IFERROR(
    IF(
        AND($G$3=DATE(2024,10,1), E163=リスト!$A$38),
        VLOOKUP(E163, リスト!$A$2:$G$49, 2, FALSE),
        VLOOKUP(E163, リスト!$A$2:$G$49, 4, FALSE)
    ),
    "")</f>
        <v/>
      </c>
      <c r="G163" s="34" t="str">
        <f>IFERROR(VLOOKUP(E163, リスト!$A$2:$G$49, 6, FALSE), "")</f>
        <v/>
      </c>
      <c r="H163" s="60"/>
      <c r="I163" s="28"/>
      <c r="J163" s="61"/>
      <c r="K163" s="32" t="str">
        <f t="shared" si="8"/>
        <v/>
      </c>
      <c r="L163" s="29" t="str">
        <f t="shared" si="10"/>
        <v/>
      </c>
      <c r="M163" s="69" t="str">
        <f t="shared" si="11"/>
        <v/>
      </c>
    </row>
    <row r="164" spans="2:13" ht="22.8" x14ac:dyDescent="0.45">
      <c r="B164" s="31">
        <f t="shared" si="9"/>
        <v>156</v>
      </c>
      <c r="C164" s="40"/>
      <c r="D164" s="27"/>
      <c r="E164" s="41"/>
      <c r="F164" s="32" t="str">
        <f>IFERROR(
    IF(
        AND($G$3=DATE(2024,10,1), E164=リスト!$A$38),
        VLOOKUP(E164, リスト!$A$2:$G$49, 2, FALSE),
        VLOOKUP(E164, リスト!$A$2:$G$49, 4, FALSE)
    ),
    "")</f>
        <v/>
      </c>
      <c r="G164" s="34" t="str">
        <f>IFERROR(VLOOKUP(E164, リスト!$A$2:$G$49, 6, FALSE), "")</f>
        <v/>
      </c>
      <c r="H164" s="60"/>
      <c r="I164" s="28"/>
      <c r="J164" s="61"/>
      <c r="K164" s="32" t="str">
        <f t="shared" si="8"/>
        <v/>
      </c>
      <c r="L164" s="29" t="str">
        <f t="shared" si="10"/>
        <v/>
      </c>
      <c r="M164" s="69" t="str">
        <f t="shared" si="11"/>
        <v/>
      </c>
    </row>
    <row r="165" spans="2:13" ht="22.8" x14ac:dyDescent="0.45">
      <c r="B165" s="31">
        <f t="shared" si="9"/>
        <v>157</v>
      </c>
      <c r="C165" s="40"/>
      <c r="D165" s="27"/>
      <c r="E165" s="41"/>
      <c r="F165" s="32" t="str">
        <f>IFERROR(
    IF(
        AND($G$3=DATE(2024,10,1), E165=リスト!$A$38),
        VLOOKUP(E165, リスト!$A$2:$G$49, 2, FALSE),
        VLOOKUP(E165, リスト!$A$2:$G$49, 4, FALSE)
    ),
    "")</f>
        <v/>
      </c>
      <c r="G165" s="34" t="str">
        <f>IFERROR(VLOOKUP(E165, リスト!$A$2:$G$49, 6, FALSE), "")</f>
        <v/>
      </c>
      <c r="H165" s="60"/>
      <c r="I165" s="28"/>
      <c r="J165" s="61"/>
      <c r="K165" s="32" t="str">
        <f t="shared" si="8"/>
        <v/>
      </c>
      <c r="L165" s="29" t="str">
        <f t="shared" si="10"/>
        <v/>
      </c>
      <c r="M165" s="69" t="str">
        <f t="shared" si="11"/>
        <v/>
      </c>
    </row>
    <row r="166" spans="2:13" ht="22.8" x14ac:dyDescent="0.45">
      <c r="B166" s="31">
        <f t="shared" si="9"/>
        <v>158</v>
      </c>
      <c r="C166" s="40"/>
      <c r="D166" s="27"/>
      <c r="E166" s="41"/>
      <c r="F166" s="32" t="str">
        <f>IFERROR(
    IF(
        AND($G$3=DATE(2024,10,1), E166=リスト!$A$38),
        VLOOKUP(E166, リスト!$A$2:$G$49, 2, FALSE),
        VLOOKUP(E166, リスト!$A$2:$G$49, 4, FALSE)
    ),
    "")</f>
        <v/>
      </c>
      <c r="G166" s="34" t="str">
        <f>IFERROR(VLOOKUP(E166, リスト!$A$2:$G$49, 6, FALSE), "")</f>
        <v/>
      </c>
      <c r="H166" s="60"/>
      <c r="I166" s="28"/>
      <c r="J166" s="61"/>
      <c r="K166" s="32" t="str">
        <f t="shared" si="8"/>
        <v/>
      </c>
      <c r="L166" s="29" t="str">
        <f t="shared" si="10"/>
        <v/>
      </c>
      <c r="M166" s="69" t="str">
        <f t="shared" si="11"/>
        <v/>
      </c>
    </row>
    <row r="167" spans="2:13" ht="22.8" x14ac:dyDescent="0.45">
      <c r="B167" s="31">
        <f t="shared" si="9"/>
        <v>159</v>
      </c>
      <c r="C167" s="40"/>
      <c r="D167" s="27"/>
      <c r="E167" s="41"/>
      <c r="F167" s="32" t="str">
        <f>IFERROR(
    IF(
        AND($G$3=DATE(2024,10,1), E167=リスト!$A$38),
        VLOOKUP(E167, リスト!$A$2:$G$49, 2, FALSE),
        VLOOKUP(E167, リスト!$A$2:$G$49, 4, FALSE)
    ),
    "")</f>
        <v/>
      </c>
      <c r="G167" s="34" t="str">
        <f>IFERROR(VLOOKUP(E167, リスト!$A$2:$G$49, 6, FALSE), "")</f>
        <v/>
      </c>
      <c r="H167" s="60"/>
      <c r="I167" s="28"/>
      <c r="J167" s="61"/>
      <c r="K167" s="32" t="str">
        <f t="shared" si="8"/>
        <v/>
      </c>
      <c r="L167" s="29" t="str">
        <f t="shared" si="10"/>
        <v/>
      </c>
      <c r="M167" s="69" t="str">
        <f t="shared" si="11"/>
        <v/>
      </c>
    </row>
    <row r="168" spans="2:13" ht="22.8" x14ac:dyDescent="0.45">
      <c r="B168" s="31">
        <f t="shared" si="9"/>
        <v>160</v>
      </c>
      <c r="C168" s="40"/>
      <c r="D168" s="27"/>
      <c r="E168" s="41"/>
      <c r="F168" s="32" t="str">
        <f>IFERROR(
    IF(
        AND($G$3=DATE(2024,10,1), E168=リスト!$A$38),
        VLOOKUP(E168, リスト!$A$2:$G$49, 2, FALSE),
        VLOOKUP(E168, リスト!$A$2:$G$49, 4, FALSE)
    ),
    "")</f>
        <v/>
      </c>
      <c r="G168" s="34" t="str">
        <f>IFERROR(VLOOKUP(E168, リスト!$A$2:$G$49, 6, FALSE), "")</f>
        <v/>
      </c>
      <c r="H168" s="60"/>
      <c r="I168" s="28"/>
      <c r="J168" s="61"/>
      <c r="K168" s="32" t="str">
        <f t="shared" si="8"/>
        <v/>
      </c>
      <c r="L168" s="29" t="str">
        <f t="shared" si="10"/>
        <v/>
      </c>
      <c r="M168" s="69" t="str">
        <f t="shared" si="11"/>
        <v/>
      </c>
    </row>
    <row r="169" spans="2:13" ht="22.8" x14ac:dyDescent="0.45">
      <c r="B169" s="31">
        <f t="shared" si="9"/>
        <v>161</v>
      </c>
      <c r="C169" s="40"/>
      <c r="D169" s="27"/>
      <c r="E169" s="41"/>
      <c r="F169" s="32" t="str">
        <f>IFERROR(
    IF(
        AND($G$3=DATE(2024,10,1), E169=リスト!$A$38),
        VLOOKUP(E169, リスト!$A$2:$G$49, 2, FALSE),
        VLOOKUP(E169, リスト!$A$2:$G$49, 4, FALSE)
    ),
    "")</f>
        <v/>
      </c>
      <c r="G169" s="34" t="str">
        <f>IFERROR(VLOOKUP(E169, リスト!$A$2:$G$49, 6, FALSE), "")</f>
        <v/>
      </c>
      <c r="H169" s="60"/>
      <c r="I169" s="28"/>
      <c r="J169" s="61"/>
      <c r="K169" s="32" t="str">
        <f t="shared" si="8"/>
        <v/>
      </c>
      <c r="L169" s="29" t="str">
        <f t="shared" si="10"/>
        <v/>
      </c>
      <c r="M169" s="69" t="str">
        <f t="shared" si="11"/>
        <v/>
      </c>
    </row>
    <row r="170" spans="2:13" ht="22.8" x14ac:dyDescent="0.45">
      <c r="B170" s="31">
        <f t="shared" si="9"/>
        <v>162</v>
      </c>
      <c r="C170" s="40"/>
      <c r="D170" s="27"/>
      <c r="E170" s="41"/>
      <c r="F170" s="32" t="str">
        <f>IFERROR(
    IF(
        AND($G$3=DATE(2024,10,1), E170=リスト!$A$38),
        VLOOKUP(E170, リスト!$A$2:$G$49, 2, FALSE),
        VLOOKUP(E170, リスト!$A$2:$G$49, 4, FALSE)
    ),
    "")</f>
        <v/>
      </c>
      <c r="G170" s="34" t="str">
        <f>IFERROR(VLOOKUP(E170, リスト!$A$2:$G$49, 6, FALSE), "")</f>
        <v/>
      </c>
      <c r="H170" s="60"/>
      <c r="I170" s="28"/>
      <c r="J170" s="61"/>
      <c r="K170" s="32" t="str">
        <f t="shared" si="8"/>
        <v/>
      </c>
      <c r="L170" s="29" t="str">
        <f t="shared" si="10"/>
        <v/>
      </c>
      <c r="M170" s="69" t="str">
        <f t="shared" si="11"/>
        <v/>
      </c>
    </row>
    <row r="171" spans="2:13" ht="22.8" x14ac:dyDescent="0.45">
      <c r="B171" s="31">
        <f t="shared" si="9"/>
        <v>163</v>
      </c>
      <c r="C171" s="40"/>
      <c r="D171" s="27"/>
      <c r="E171" s="41"/>
      <c r="F171" s="32" t="str">
        <f>IFERROR(
    IF(
        AND($G$3=DATE(2024,10,1), E171=リスト!$A$38),
        VLOOKUP(E171, リスト!$A$2:$G$49, 2, FALSE),
        VLOOKUP(E171, リスト!$A$2:$G$49, 4, FALSE)
    ),
    "")</f>
        <v/>
      </c>
      <c r="G171" s="34" t="str">
        <f>IFERROR(VLOOKUP(E171, リスト!$A$2:$G$49, 6, FALSE), "")</f>
        <v/>
      </c>
      <c r="H171" s="60"/>
      <c r="I171" s="28"/>
      <c r="J171" s="61"/>
      <c r="K171" s="32" t="str">
        <f t="shared" si="8"/>
        <v/>
      </c>
      <c r="L171" s="29" t="str">
        <f t="shared" si="10"/>
        <v/>
      </c>
      <c r="M171" s="69" t="str">
        <f t="shared" si="11"/>
        <v/>
      </c>
    </row>
    <row r="172" spans="2:13" ht="22.8" x14ac:dyDescent="0.45">
      <c r="B172" s="31">
        <f t="shared" si="9"/>
        <v>164</v>
      </c>
      <c r="C172" s="40"/>
      <c r="D172" s="27"/>
      <c r="E172" s="41"/>
      <c r="F172" s="32" t="str">
        <f>IFERROR(
    IF(
        AND($G$3=DATE(2024,10,1), E172=リスト!$A$38),
        VLOOKUP(E172, リスト!$A$2:$G$49, 2, FALSE),
        VLOOKUP(E172, リスト!$A$2:$G$49, 4, FALSE)
    ),
    "")</f>
        <v/>
      </c>
      <c r="G172" s="34" t="str">
        <f>IFERROR(VLOOKUP(E172, リスト!$A$2:$G$49, 6, FALSE), "")</f>
        <v/>
      </c>
      <c r="H172" s="60"/>
      <c r="I172" s="28"/>
      <c r="J172" s="61"/>
      <c r="K172" s="32" t="str">
        <f t="shared" si="8"/>
        <v/>
      </c>
      <c r="L172" s="29" t="str">
        <f t="shared" si="10"/>
        <v/>
      </c>
      <c r="M172" s="69" t="str">
        <f t="shared" si="11"/>
        <v/>
      </c>
    </row>
    <row r="173" spans="2:13" ht="22.8" x14ac:dyDescent="0.45">
      <c r="B173" s="31">
        <f t="shared" si="9"/>
        <v>165</v>
      </c>
      <c r="C173" s="40"/>
      <c r="D173" s="27"/>
      <c r="E173" s="41"/>
      <c r="F173" s="32" t="str">
        <f>IFERROR(
    IF(
        AND($G$3=DATE(2024,10,1), E173=リスト!$A$38),
        VLOOKUP(E173, リスト!$A$2:$G$49, 2, FALSE),
        VLOOKUP(E173, リスト!$A$2:$G$49, 4, FALSE)
    ),
    "")</f>
        <v/>
      </c>
      <c r="G173" s="34" t="str">
        <f>IFERROR(VLOOKUP(E173, リスト!$A$2:$G$49, 6, FALSE), "")</f>
        <v/>
      </c>
      <c r="H173" s="60"/>
      <c r="I173" s="28"/>
      <c r="J173" s="61"/>
      <c r="K173" s="32" t="str">
        <f t="shared" si="8"/>
        <v/>
      </c>
      <c r="L173" s="29" t="str">
        <f t="shared" si="10"/>
        <v/>
      </c>
      <c r="M173" s="69" t="str">
        <f t="shared" si="11"/>
        <v/>
      </c>
    </row>
    <row r="174" spans="2:13" ht="22.8" x14ac:dyDescent="0.45">
      <c r="B174" s="31">
        <f t="shared" si="9"/>
        <v>166</v>
      </c>
      <c r="C174" s="40"/>
      <c r="D174" s="27"/>
      <c r="E174" s="41"/>
      <c r="F174" s="32" t="str">
        <f>IFERROR(
    IF(
        AND($G$3=DATE(2024,10,1), E174=リスト!$A$38),
        VLOOKUP(E174, リスト!$A$2:$G$49, 2, FALSE),
        VLOOKUP(E174, リスト!$A$2:$G$49, 4, FALSE)
    ),
    "")</f>
        <v/>
      </c>
      <c r="G174" s="34" t="str">
        <f>IFERROR(VLOOKUP(E174, リスト!$A$2:$G$49, 6, FALSE), "")</f>
        <v/>
      </c>
      <c r="H174" s="60"/>
      <c r="I174" s="28"/>
      <c r="J174" s="61"/>
      <c r="K174" s="32" t="str">
        <f t="shared" si="8"/>
        <v/>
      </c>
      <c r="L174" s="29" t="str">
        <f t="shared" si="10"/>
        <v/>
      </c>
      <c r="M174" s="69" t="str">
        <f t="shared" si="11"/>
        <v/>
      </c>
    </row>
    <row r="175" spans="2:13" ht="22.8" x14ac:dyDescent="0.45">
      <c r="B175" s="31">
        <f t="shared" si="9"/>
        <v>167</v>
      </c>
      <c r="C175" s="40"/>
      <c r="D175" s="27"/>
      <c r="E175" s="41"/>
      <c r="F175" s="32" t="str">
        <f>IFERROR(
    IF(
        AND($G$3=DATE(2024,10,1), E175=リスト!$A$38),
        VLOOKUP(E175, リスト!$A$2:$G$49, 2, FALSE),
        VLOOKUP(E175, リスト!$A$2:$G$49, 4, FALSE)
    ),
    "")</f>
        <v/>
      </c>
      <c r="G175" s="34" t="str">
        <f>IFERROR(VLOOKUP(E175, リスト!$A$2:$G$49, 6, FALSE), "")</f>
        <v/>
      </c>
      <c r="H175" s="60"/>
      <c r="I175" s="28"/>
      <c r="J175" s="61"/>
      <c r="K175" s="32" t="str">
        <f t="shared" si="8"/>
        <v/>
      </c>
      <c r="L175" s="29" t="str">
        <f t="shared" si="10"/>
        <v/>
      </c>
      <c r="M175" s="69" t="str">
        <f t="shared" si="11"/>
        <v/>
      </c>
    </row>
    <row r="176" spans="2:13" ht="22.8" x14ac:dyDescent="0.45">
      <c r="B176" s="31">
        <f t="shared" si="9"/>
        <v>168</v>
      </c>
      <c r="C176" s="40"/>
      <c r="D176" s="27"/>
      <c r="E176" s="41"/>
      <c r="F176" s="32" t="str">
        <f>IFERROR(
    IF(
        AND($G$3=DATE(2024,10,1), E176=リスト!$A$38),
        VLOOKUP(E176, リスト!$A$2:$G$49, 2, FALSE),
        VLOOKUP(E176, リスト!$A$2:$G$49, 4, FALSE)
    ),
    "")</f>
        <v/>
      </c>
      <c r="G176" s="34" t="str">
        <f>IFERROR(VLOOKUP(E176, リスト!$A$2:$G$49, 6, FALSE), "")</f>
        <v/>
      </c>
      <c r="H176" s="60"/>
      <c r="I176" s="28"/>
      <c r="J176" s="61"/>
      <c r="K176" s="32" t="str">
        <f t="shared" si="8"/>
        <v/>
      </c>
      <c r="L176" s="29" t="str">
        <f t="shared" si="10"/>
        <v/>
      </c>
      <c r="M176" s="69" t="str">
        <f t="shared" si="11"/>
        <v/>
      </c>
    </row>
    <row r="177" spans="2:13" ht="22.8" x14ac:dyDescent="0.45">
      <c r="B177" s="31">
        <f t="shared" si="9"/>
        <v>169</v>
      </c>
      <c r="C177" s="40"/>
      <c r="D177" s="27"/>
      <c r="E177" s="41"/>
      <c r="F177" s="32" t="str">
        <f>IFERROR(
    IF(
        AND($G$3=DATE(2024,10,1), E177=リスト!$A$38),
        VLOOKUP(E177, リスト!$A$2:$G$49, 2, FALSE),
        VLOOKUP(E177, リスト!$A$2:$G$49, 4, FALSE)
    ),
    "")</f>
        <v/>
      </c>
      <c r="G177" s="34" t="str">
        <f>IFERROR(VLOOKUP(E177, リスト!$A$2:$G$49, 6, FALSE), "")</f>
        <v/>
      </c>
      <c r="H177" s="60"/>
      <c r="I177" s="28"/>
      <c r="J177" s="61"/>
      <c r="K177" s="32" t="str">
        <f t="shared" si="8"/>
        <v/>
      </c>
      <c r="L177" s="29" t="str">
        <f t="shared" si="10"/>
        <v/>
      </c>
      <c r="M177" s="69" t="str">
        <f t="shared" si="11"/>
        <v/>
      </c>
    </row>
    <row r="178" spans="2:13" ht="22.8" x14ac:dyDescent="0.45">
      <c r="B178" s="31">
        <f t="shared" si="9"/>
        <v>170</v>
      </c>
      <c r="C178" s="40"/>
      <c r="D178" s="27"/>
      <c r="E178" s="41"/>
      <c r="F178" s="32" t="str">
        <f>IFERROR(
    IF(
        AND($G$3=DATE(2024,10,1), E178=リスト!$A$38),
        VLOOKUP(E178, リスト!$A$2:$G$49, 2, FALSE),
        VLOOKUP(E178, リスト!$A$2:$G$49, 4, FALSE)
    ),
    "")</f>
        <v/>
      </c>
      <c r="G178" s="34" t="str">
        <f>IFERROR(VLOOKUP(E178, リスト!$A$2:$G$49, 6, FALSE), "")</f>
        <v/>
      </c>
      <c r="H178" s="60"/>
      <c r="I178" s="28"/>
      <c r="J178" s="61"/>
      <c r="K178" s="32" t="str">
        <f t="shared" si="8"/>
        <v/>
      </c>
      <c r="L178" s="29" t="str">
        <f t="shared" si="10"/>
        <v/>
      </c>
      <c r="M178" s="69" t="str">
        <f t="shared" si="11"/>
        <v/>
      </c>
    </row>
    <row r="179" spans="2:13" ht="22.8" x14ac:dyDescent="0.45">
      <c r="B179" s="31">
        <f t="shared" si="9"/>
        <v>171</v>
      </c>
      <c r="C179" s="40"/>
      <c r="D179" s="27"/>
      <c r="E179" s="41"/>
      <c r="F179" s="32" t="str">
        <f>IFERROR(
    IF(
        AND($G$3=DATE(2024,10,1), E179=リスト!$A$38),
        VLOOKUP(E179, リスト!$A$2:$G$49, 2, FALSE),
        VLOOKUP(E179, リスト!$A$2:$G$49, 4, FALSE)
    ),
    "")</f>
        <v/>
      </c>
      <c r="G179" s="34" t="str">
        <f>IFERROR(VLOOKUP(E179, リスト!$A$2:$G$49, 6, FALSE), "")</f>
        <v/>
      </c>
      <c r="H179" s="60"/>
      <c r="I179" s="28"/>
      <c r="J179" s="61"/>
      <c r="K179" s="32" t="str">
        <f t="shared" si="8"/>
        <v/>
      </c>
      <c r="L179" s="29" t="str">
        <f t="shared" si="10"/>
        <v/>
      </c>
      <c r="M179" s="69" t="str">
        <f t="shared" si="11"/>
        <v/>
      </c>
    </row>
    <row r="180" spans="2:13" ht="22.8" x14ac:dyDescent="0.45">
      <c r="B180" s="31">
        <f t="shared" si="9"/>
        <v>172</v>
      </c>
      <c r="C180" s="40"/>
      <c r="D180" s="27"/>
      <c r="E180" s="41"/>
      <c r="F180" s="32" t="str">
        <f>IFERROR(
    IF(
        AND($G$3=DATE(2024,10,1), E180=リスト!$A$38),
        VLOOKUP(E180, リスト!$A$2:$G$49, 2, FALSE),
        VLOOKUP(E180, リスト!$A$2:$G$49, 4, FALSE)
    ),
    "")</f>
        <v/>
      </c>
      <c r="G180" s="34" t="str">
        <f>IFERROR(VLOOKUP(E180, リスト!$A$2:$G$49, 6, FALSE), "")</f>
        <v/>
      </c>
      <c r="H180" s="60"/>
      <c r="I180" s="28"/>
      <c r="J180" s="61"/>
      <c r="K180" s="32" t="str">
        <f t="shared" si="8"/>
        <v/>
      </c>
      <c r="L180" s="29" t="str">
        <f t="shared" si="10"/>
        <v/>
      </c>
      <c r="M180" s="69" t="str">
        <f t="shared" si="11"/>
        <v/>
      </c>
    </row>
    <row r="181" spans="2:13" ht="22.8" x14ac:dyDescent="0.45">
      <c r="B181" s="31">
        <f t="shared" si="9"/>
        <v>173</v>
      </c>
      <c r="C181" s="40"/>
      <c r="D181" s="27"/>
      <c r="E181" s="41"/>
      <c r="F181" s="32" t="str">
        <f>IFERROR(
    IF(
        AND($G$3=DATE(2024,10,1), E181=リスト!$A$38),
        VLOOKUP(E181, リスト!$A$2:$G$49, 2, FALSE),
        VLOOKUP(E181, リスト!$A$2:$G$49, 4, FALSE)
    ),
    "")</f>
        <v/>
      </c>
      <c r="G181" s="34" t="str">
        <f>IFERROR(VLOOKUP(E181, リスト!$A$2:$G$49, 6, FALSE), "")</f>
        <v/>
      </c>
      <c r="H181" s="60"/>
      <c r="I181" s="28"/>
      <c r="J181" s="61"/>
      <c r="K181" s="32" t="str">
        <f t="shared" si="8"/>
        <v/>
      </c>
      <c r="L181" s="29" t="str">
        <f t="shared" si="10"/>
        <v/>
      </c>
      <c r="M181" s="69" t="str">
        <f t="shared" si="11"/>
        <v/>
      </c>
    </row>
    <row r="182" spans="2:13" ht="22.8" x14ac:dyDescent="0.45">
      <c r="B182" s="31">
        <f t="shared" si="9"/>
        <v>174</v>
      </c>
      <c r="C182" s="40"/>
      <c r="D182" s="27"/>
      <c r="E182" s="41"/>
      <c r="F182" s="32" t="str">
        <f>IFERROR(
    IF(
        AND($G$3=DATE(2024,10,1), E182=リスト!$A$38),
        VLOOKUP(E182, リスト!$A$2:$G$49, 2, FALSE),
        VLOOKUP(E182, リスト!$A$2:$G$49, 4, FALSE)
    ),
    "")</f>
        <v/>
      </c>
      <c r="G182" s="34" t="str">
        <f>IFERROR(VLOOKUP(E182, リスト!$A$2:$G$49, 6, FALSE), "")</f>
        <v/>
      </c>
      <c r="H182" s="60"/>
      <c r="I182" s="28"/>
      <c r="J182" s="61"/>
      <c r="K182" s="32" t="str">
        <f t="shared" si="8"/>
        <v/>
      </c>
      <c r="L182" s="29" t="str">
        <f t="shared" si="10"/>
        <v/>
      </c>
      <c r="M182" s="69" t="str">
        <f t="shared" si="11"/>
        <v/>
      </c>
    </row>
    <row r="183" spans="2:13" ht="22.8" x14ac:dyDescent="0.45">
      <c r="B183" s="31">
        <f t="shared" si="9"/>
        <v>175</v>
      </c>
      <c r="C183" s="40"/>
      <c r="D183" s="27"/>
      <c r="E183" s="41"/>
      <c r="F183" s="32" t="str">
        <f>IFERROR(
    IF(
        AND($G$3=DATE(2024,10,1), E183=リスト!$A$38),
        VLOOKUP(E183, リスト!$A$2:$G$49, 2, FALSE),
        VLOOKUP(E183, リスト!$A$2:$G$49, 4, FALSE)
    ),
    "")</f>
        <v/>
      </c>
      <c r="G183" s="34" t="str">
        <f>IFERROR(VLOOKUP(E183, リスト!$A$2:$G$49, 6, FALSE), "")</f>
        <v/>
      </c>
      <c r="H183" s="60"/>
      <c r="I183" s="28"/>
      <c r="J183" s="61"/>
      <c r="K183" s="32" t="str">
        <f t="shared" si="8"/>
        <v/>
      </c>
      <c r="L183" s="29" t="str">
        <f t="shared" si="10"/>
        <v/>
      </c>
      <c r="M183" s="69" t="str">
        <f t="shared" si="11"/>
        <v/>
      </c>
    </row>
    <row r="184" spans="2:13" ht="22.8" x14ac:dyDescent="0.45">
      <c r="B184" s="31">
        <f t="shared" si="9"/>
        <v>176</v>
      </c>
      <c r="C184" s="40"/>
      <c r="D184" s="27"/>
      <c r="E184" s="41"/>
      <c r="F184" s="32" t="str">
        <f>IFERROR(
    IF(
        AND($G$3=DATE(2024,10,1), E184=リスト!$A$38),
        VLOOKUP(E184, リスト!$A$2:$G$49, 2, FALSE),
        VLOOKUP(E184, リスト!$A$2:$G$49, 4, FALSE)
    ),
    "")</f>
        <v/>
      </c>
      <c r="G184" s="34" t="str">
        <f>IFERROR(VLOOKUP(E184, リスト!$A$2:$G$49, 6, FALSE), "")</f>
        <v/>
      </c>
      <c r="H184" s="60"/>
      <c r="I184" s="28"/>
      <c r="J184" s="61"/>
      <c r="K184" s="32" t="str">
        <f t="shared" si="8"/>
        <v/>
      </c>
      <c r="L184" s="29" t="str">
        <f t="shared" si="10"/>
        <v/>
      </c>
      <c r="M184" s="69" t="str">
        <f t="shared" si="11"/>
        <v/>
      </c>
    </row>
    <row r="185" spans="2:13" ht="22.8" x14ac:dyDescent="0.45">
      <c r="B185" s="31">
        <f t="shared" si="9"/>
        <v>177</v>
      </c>
      <c r="C185" s="40"/>
      <c r="D185" s="27"/>
      <c r="E185" s="41"/>
      <c r="F185" s="32" t="str">
        <f>IFERROR(
    IF(
        AND($G$3=DATE(2024,10,1), E185=リスト!$A$38),
        VLOOKUP(E185, リスト!$A$2:$G$49, 2, FALSE),
        VLOOKUP(E185, リスト!$A$2:$G$49, 4, FALSE)
    ),
    "")</f>
        <v/>
      </c>
      <c r="G185" s="34" t="str">
        <f>IFERROR(VLOOKUP(E185, リスト!$A$2:$G$49, 6, FALSE), "")</f>
        <v/>
      </c>
      <c r="H185" s="60"/>
      <c r="I185" s="28"/>
      <c r="J185" s="61"/>
      <c r="K185" s="32" t="str">
        <f t="shared" si="8"/>
        <v/>
      </c>
      <c r="L185" s="29" t="str">
        <f t="shared" si="10"/>
        <v/>
      </c>
      <c r="M185" s="69" t="str">
        <f t="shared" si="11"/>
        <v/>
      </c>
    </row>
    <row r="186" spans="2:13" ht="22.8" x14ac:dyDescent="0.45">
      <c r="B186" s="31">
        <f t="shared" si="9"/>
        <v>178</v>
      </c>
      <c r="C186" s="40"/>
      <c r="D186" s="27"/>
      <c r="E186" s="41"/>
      <c r="F186" s="32" t="str">
        <f>IFERROR(
    IF(
        AND($G$3=DATE(2024,10,1), E186=リスト!$A$38),
        VLOOKUP(E186, リスト!$A$2:$G$49, 2, FALSE),
        VLOOKUP(E186, リスト!$A$2:$G$49, 4, FALSE)
    ),
    "")</f>
        <v/>
      </c>
      <c r="G186" s="34" t="str">
        <f>IFERROR(VLOOKUP(E186, リスト!$A$2:$G$49, 6, FALSE), "")</f>
        <v/>
      </c>
      <c r="H186" s="60"/>
      <c r="I186" s="28"/>
      <c r="J186" s="61"/>
      <c r="K186" s="32" t="str">
        <f t="shared" si="8"/>
        <v/>
      </c>
      <c r="L186" s="29" t="str">
        <f t="shared" si="10"/>
        <v/>
      </c>
      <c r="M186" s="69" t="str">
        <f t="shared" si="11"/>
        <v/>
      </c>
    </row>
    <row r="187" spans="2:13" ht="22.8" x14ac:dyDescent="0.45">
      <c r="B187" s="31">
        <f t="shared" si="9"/>
        <v>179</v>
      </c>
      <c r="C187" s="40"/>
      <c r="D187" s="27"/>
      <c r="E187" s="41"/>
      <c r="F187" s="32" t="str">
        <f>IFERROR(
    IF(
        AND($G$3=DATE(2024,10,1), E187=リスト!$A$38),
        VLOOKUP(E187, リスト!$A$2:$G$49, 2, FALSE),
        VLOOKUP(E187, リスト!$A$2:$G$49, 4, FALSE)
    ),
    "")</f>
        <v/>
      </c>
      <c r="G187" s="34" t="str">
        <f>IFERROR(VLOOKUP(E187, リスト!$A$2:$G$49, 6, FALSE), "")</f>
        <v/>
      </c>
      <c r="H187" s="60"/>
      <c r="I187" s="28"/>
      <c r="J187" s="61"/>
      <c r="K187" s="32" t="str">
        <f t="shared" si="8"/>
        <v/>
      </c>
      <c r="L187" s="29" t="str">
        <f t="shared" si="10"/>
        <v/>
      </c>
      <c r="M187" s="69" t="str">
        <f t="shared" si="11"/>
        <v/>
      </c>
    </row>
    <row r="188" spans="2:13" ht="22.8" x14ac:dyDescent="0.45">
      <c r="B188" s="31">
        <f t="shared" si="9"/>
        <v>180</v>
      </c>
      <c r="C188" s="40"/>
      <c r="D188" s="27"/>
      <c r="E188" s="41"/>
      <c r="F188" s="32" t="str">
        <f>IFERROR(
    IF(
        AND($G$3=DATE(2024,10,1), E188=リスト!$A$38),
        VLOOKUP(E188, リスト!$A$2:$G$49, 2, FALSE),
        VLOOKUP(E188, リスト!$A$2:$G$49, 4, FALSE)
    ),
    "")</f>
        <v/>
      </c>
      <c r="G188" s="34" t="str">
        <f>IFERROR(VLOOKUP(E188, リスト!$A$2:$G$49, 6, FALSE), "")</f>
        <v/>
      </c>
      <c r="H188" s="60"/>
      <c r="I188" s="28"/>
      <c r="J188" s="61"/>
      <c r="K188" s="32" t="str">
        <f t="shared" si="8"/>
        <v/>
      </c>
      <c r="L188" s="29" t="str">
        <f t="shared" si="10"/>
        <v/>
      </c>
      <c r="M188" s="69" t="str">
        <f t="shared" si="11"/>
        <v/>
      </c>
    </row>
    <row r="189" spans="2:13" ht="22.8" x14ac:dyDescent="0.45">
      <c r="B189" s="31">
        <f t="shared" si="9"/>
        <v>181</v>
      </c>
      <c r="C189" s="40"/>
      <c r="D189" s="27"/>
      <c r="E189" s="41"/>
      <c r="F189" s="32" t="str">
        <f>IFERROR(
    IF(
        AND($G$3=DATE(2024,10,1), E189=リスト!$A$38),
        VLOOKUP(E189, リスト!$A$2:$G$49, 2, FALSE),
        VLOOKUP(E189, リスト!$A$2:$G$49, 4, FALSE)
    ),
    "")</f>
        <v/>
      </c>
      <c r="G189" s="34" t="str">
        <f>IFERROR(VLOOKUP(E189, リスト!$A$2:$G$49, 6, FALSE), "")</f>
        <v/>
      </c>
      <c r="H189" s="60"/>
      <c r="I189" s="28"/>
      <c r="J189" s="61"/>
      <c r="K189" s="32" t="str">
        <f t="shared" si="8"/>
        <v/>
      </c>
      <c r="L189" s="29" t="str">
        <f t="shared" si="10"/>
        <v/>
      </c>
      <c r="M189" s="69" t="str">
        <f t="shared" si="11"/>
        <v/>
      </c>
    </row>
    <row r="190" spans="2:13" ht="22.8" x14ac:dyDescent="0.45">
      <c r="B190" s="31">
        <f t="shared" si="9"/>
        <v>182</v>
      </c>
      <c r="C190" s="40"/>
      <c r="D190" s="27"/>
      <c r="E190" s="41"/>
      <c r="F190" s="32" t="str">
        <f>IFERROR(
    IF(
        AND($G$3=DATE(2024,10,1), E190=リスト!$A$38),
        VLOOKUP(E190, リスト!$A$2:$G$49, 2, FALSE),
        VLOOKUP(E190, リスト!$A$2:$G$49, 4, FALSE)
    ),
    "")</f>
        <v/>
      </c>
      <c r="G190" s="34" t="str">
        <f>IFERROR(VLOOKUP(E190, リスト!$A$2:$G$49, 6, FALSE), "")</f>
        <v/>
      </c>
      <c r="H190" s="60"/>
      <c r="I190" s="28"/>
      <c r="J190" s="61"/>
      <c r="K190" s="32" t="str">
        <f t="shared" si="8"/>
        <v/>
      </c>
      <c r="L190" s="29" t="str">
        <f t="shared" si="10"/>
        <v/>
      </c>
      <c r="M190" s="69" t="str">
        <f t="shared" si="11"/>
        <v/>
      </c>
    </row>
    <row r="191" spans="2:13" ht="22.8" x14ac:dyDescent="0.45">
      <c r="B191" s="31">
        <f t="shared" si="9"/>
        <v>183</v>
      </c>
      <c r="C191" s="40"/>
      <c r="D191" s="27"/>
      <c r="E191" s="41"/>
      <c r="F191" s="32" t="str">
        <f>IFERROR(
    IF(
        AND($G$3=DATE(2024,10,1), E191=リスト!$A$38),
        VLOOKUP(E191, リスト!$A$2:$G$49, 2, FALSE),
        VLOOKUP(E191, リスト!$A$2:$G$49, 4, FALSE)
    ),
    "")</f>
        <v/>
      </c>
      <c r="G191" s="34" t="str">
        <f>IFERROR(VLOOKUP(E191, リスト!$A$2:$G$49, 6, FALSE), "")</f>
        <v/>
      </c>
      <c r="H191" s="60"/>
      <c r="I191" s="28"/>
      <c r="J191" s="61"/>
      <c r="K191" s="32" t="str">
        <f t="shared" si="8"/>
        <v/>
      </c>
      <c r="L191" s="29" t="str">
        <f t="shared" si="10"/>
        <v/>
      </c>
      <c r="M191" s="69" t="str">
        <f t="shared" si="11"/>
        <v/>
      </c>
    </row>
    <row r="192" spans="2:13" ht="22.8" x14ac:dyDescent="0.45">
      <c r="B192" s="31">
        <f t="shared" si="9"/>
        <v>184</v>
      </c>
      <c r="C192" s="40"/>
      <c r="D192" s="27"/>
      <c r="E192" s="41"/>
      <c r="F192" s="32" t="str">
        <f>IFERROR(
    IF(
        AND($G$3=DATE(2024,10,1), E192=リスト!$A$38),
        VLOOKUP(E192, リスト!$A$2:$G$49, 2, FALSE),
        VLOOKUP(E192, リスト!$A$2:$G$49, 4, FALSE)
    ),
    "")</f>
        <v/>
      </c>
      <c r="G192" s="34" t="str">
        <f>IFERROR(VLOOKUP(E192, リスト!$A$2:$G$49, 6, FALSE), "")</f>
        <v/>
      </c>
      <c r="H192" s="60"/>
      <c r="I192" s="28"/>
      <c r="J192" s="61"/>
      <c r="K192" s="32" t="str">
        <f t="shared" si="8"/>
        <v/>
      </c>
      <c r="L192" s="29" t="str">
        <f t="shared" si="10"/>
        <v/>
      </c>
      <c r="M192" s="69" t="str">
        <f t="shared" si="11"/>
        <v/>
      </c>
    </row>
    <row r="193" spans="2:13" ht="22.8" x14ac:dyDescent="0.45">
      <c r="B193" s="31">
        <f t="shared" si="9"/>
        <v>185</v>
      </c>
      <c r="C193" s="40"/>
      <c r="D193" s="27"/>
      <c r="E193" s="41"/>
      <c r="F193" s="32" t="str">
        <f>IFERROR(
    IF(
        AND($G$3=DATE(2024,10,1), E193=リスト!$A$38),
        VLOOKUP(E193, リスト!$A$2:$G$49, 2, FALSE),
        VLOOKUP(E193, リスト!$A$2:$G$49, 4, FALSE)
    ),
    "")</f>
        <v/>
      </c>
      <c r="G193" s="34" t="str">
        <f>IFERROR(VLOOKUP(E193, リスト!$A$2:$G$49, 6, FALSE), "")</f>
        <v/>
      </c>
      <c r="H193" s="60"/>
      <c r="I193" s="28"/>
      <c r="J193" s="61"/>
      <c r="K193" s="32" t="str">
        <f t="shared" si="8"/>
        <v/>
      </c>
      <c r="L193" s="29" t="str">
        <f t="shared" si="10"/>
        <v/>
      </c>
      <c r="M193" s="69" t="str">
        <f t="shared" si="11"/>
        <v/>
      </c>
    </row>
    <row r="194" spans="2:13" ht="22.8" x14ac:dyDescent="0.45">
      <c r="B194" s="31">
        <f t="shared" si="9"/>
        <v>186</v>
      </c>
      <c r="C194" s="40"/>
      <c r="D194" s="27"/>
      <c r="E194" s="41"/>
      <c r="F194" s="32" t="str">
        <f>IFERROR(
    IF(
        AND($G$3=DATE(2024,10,1), E194=リスト!$A$38),
        VLOOKUP(E194, リスト!$A$2:$G$49, 2, FALSE),
        VLOOKUP(E194, リスト!$A$2:$G$49, 4, FALSE)
    ),
    "")</f>
        <v/>
      </c>
      <c r="G194" s="34" t="str">
        <f>IFERROR(VLOOKUP(E194, リスト!$A$2:$G$49, 6, FALSE), "")</f>
        <v/>
      </c>
      <c r="H194" s="60"/>
      <c r="I194" s="28"/>
      <c r="J194" s="61"/>
      <c r="K194" s="32" t="str">
        <f t="shared" si="8"/>
        <v/>
      </c>
      <c r="L194" s="29" t="str">
        <f t="shared" si="10"/>
        <v/>
      </c>
      <c r="M194" s="69" t="str">
        <f t="shared" si="11"/>
        <v/>
      </c>
    </row>
    <row r="195" spans="2:13" ht="22.8" x14ac:dyDescent="0.45">
      <c r="B195" s="31">
        <f t="shared" si="9"/>
        <v>187</v>
      </c>
      <c r="C195" s="40"/>
      <c r="D195" s="27"/>
      <c r="E195" s="41"/>
      <c r="F195" s="32" t="str">
        <f>IFERROR(
    IF(
        AND($G$3=DATE(2024,10,1), E195=リスト!$A$38),
        VLOOKUP(E195, リスト!$A$2:$G$49, 2, FALSE),
        VLOOKUP(E195, リスト!$A$2:$G$49, 4, FALSE)
    ),
    "")</f>
        <v/>
      </c>
      <c r="G195" s="34" t="str">
        <f>IFERROR(VLOOKUP(E195, リスト!$A$2:$G$49, 6, FALSE), "")</f>
        <v/>
      </c>
      <c r="H195" s="60"/>
      <c r="I195" s="28"/>
      <c r="J195" s="61"/>
      <c r="K195" s="32" t="str">
        <f t="shared" si="8"/>
        <v/>
      </c>
      <c r="L195" s="29" t="str">
        <f t="shared" si="10"/>
        <v/>
      </c>
      <c r="M195" s="69" t="str">
        <f t="shared" si="11"/>
        <v/>
      </c>
    </row>
    <row r="196" spans="2:13" ht="22.8" x14ac:dyDescent="0.45">
      <c r="B196" s="31">
        <f t="shared" si="9"/>
        <v>188</v>
      </c>
      <c r="C196" s="40"/>
      <c r="D196" s="27"/>
      <c r="E196" s="41"/>
      <c r="F196" s="32" t="str">
        <f>IFERROR(
    IF(
        AND($G$3=DATE(2024,10,1), E196=リスト!$A$38),
        VLOOKUP(E196, リスト!$A$2:$G$49, 2, FALSE),
        VLOOKUP(E196, リスト!$A$2:$G$49, 4, FALSE)
    ),
    "")</f>
        <v/>
      </c>
      <c r="G196" s="34" t="str">
        <f>IFERROR(VLOOKUP(E196, リスト!$A$2:$G$49, 6, FALSE), "")</f>
        <v/>
      </c>
      <c r="H196" s="60"/>
      <c r="I196" s="28"/>
      <c r="J196" s="61"/>
      <c r="K196" s="32" t="str">
        <f t="shared" si="8"/>
        <v/>
      </c>
      <c r="L196" s="29" t="str">
        <f t="shared" si="10"/>
        <v/>
      </c>
      <c r="M196" s="69" t="str">
        <f t="shared" si="11"/>
        <v/>
      </c>
    </row>
    <row r="197" spans="2:13" ht="22.8" x14ac:dyDescent="0.45">
      <c r="B197" s="31">
        <f t="shared" si="9"/>
        <v>189</v>
      </c>
      <c r="C197" s="40"/>
      <c r="D197" s="27"/>
      <c r="E197" s="41"/>
      <c r="F197" s="32" t="str">
        <f>IFERROR(
    IF(
        AND($G$3=DATE(2024,10,1), E197=リスト!$A$38),
        VLOOKUP(E197, リスト!$A$2:$G$49, 2, FALSE),
        VLOOKUP(E197, リスト!$A$2:$G$49, 4, FALSE)
    ),
    "")</f>
        <v/>
      </c>
      <c r="G197" s="34" t="str">
        <f>IFERROR(VLOOKUP(E197, リスト!$A$2:$G$49, 6, FALSE), "")</f>
        <v/>
      </c>
      <c r="H197" s="60"/>
      <c r="I197" s="28"/>
      <c r="J197" s="61"/>
      <c r="K197" s="32" t="str">
        <f t="shared" si="8"/>
        <v/>
      </c>
      <c r="L197" s="29" t="str">
        <f t="shared" si="10"/>
        <v/>
      </c>
      <c r="M197" s="69" t="str">
        <f t="shared" si="11"/>
        <v/>
      </c>
    </row>
    <row r="198" spans="2:13" ht="22.8" x14ac:dyDescent="0.45">
      <c r="B198" s="31">
        <f t="shared" si="9"/>
        <v>190</v>
      </c>
      <c r="C198" s="40"/>
      <c r="D198" s="27"/>
      <c r="E198" s="41"/>
      <c r="F198" s="32" t="str">
        <f>IFERROR(
    IF(
        AND($G$3=DATE(2024,10,1), E198=リスト!$A$38),
        VLOOKUP(E198, リスト!$A$2:$G$49, 2, FALSE),
        VLOOKUP(E198, リスト!$A$2:$G$49, 4, FALSE)
    ),
    "")</f>
        <v/>
      </c>
      <c r="G198" s="34" t="str">
        <f>IFERROR(VLOOKUP(E198, リスト!$A$2:$G$49, 6, FALSE), "")</f>
        <v/>
      </c>
      <c r="H198" s="60"/>
      <c r="I198" s="28"/>
      <c r="J198" s="61"/>
      <c r="K198" s="32" t="str">
        <f t="shared" si="8"/>
        <v/>
      </c>
      <c r="L198" s="29" t="str">
        <f t="shared" si="10"/>
        <v/>
      </c>
      <c r="M198" s="69" t="str">
        <f t="shared" si="11"/>
        <v/>
      </c>
    </row>
    <row r="199" spans="2:13" ht="22.8" x14ac:dyDescent="0.45">
      <c r="B199" s="31">
        <f t="shared" si="9"/>
        <v>191</v>
      </c>
      <c r="C199" s="40"/>
      <c r="D199" s="27"/>
      <c r="E199" s="41"/>
      <c r="F199" s="32" t="str">
        <f>IFERROR(
    IF(
        AND($G$3=DATE(2024,10,1), E199=リスト!$A$38),
        VLOOKUP(E199, リスト!$A$2:$G$49, 2, FALSE),
        VLOOKUP(E199, リスト!$A$2:$G$49, 4, FALSE)
    ),
    "")</f>
        <v/>
      </c>
      <c r="G199" s="34" t="str">
        <f>IFERROR(VLOOKUP(E199, リスト!$A$2:$G$49, 6, FALSE), "")</f>
        <v/>
      </c>
      <c r="H199" s="60"/>
      <c r="I199" s="28"/>
      <c r="J199" s="61"/>
      <c r="K199" s="32" t="str">
        <f t="shared" si="8"/>
        <v/>
      </c>
      <c r="L199" s="29" t="str">
        <f t="shared" si="10"/>
        <v/>
      </c>
      <c r="M199" s="69" t="str">
        <f t="shared" si="11"/>
        <v/>
      </c>
    </row>
    <row r="200" spans="2:13" ht="22.8" x14ac:dyDescent="0.45">
      <c r="B200" s="31">
        <f t="shared" si="9"/>
        <v>192</v>
      </c>
      <c r="C200" s="40"/>
      <c r="D200" s="27"/>
      <c r="E200" s="41"/>
      <c r="F200" s="32" t="str">
        <f>IFERROR(
    IF(
        AND($G$3=DATE(2024,10,1), E200=リスト!$A$38),
        VLOOKUP(E200, リスト!$A$2:$G$49, 2, FALSE),
        VLOOKUP(E200, リスト!$A$2:$G$49, 4, FALSE)
    ),
    "")</f>
        <v/>
      </c>
      <c r="G200" s="34" t="str">
        <f>IFERROR(VLOOKUP(E200, リスト!$A$2:$G$49, 6, FALSE), "")</f>
        <v/>
      </c>
      <c r="H200" s="60"/>
      <c r="I200" s="28"/>
      <c r="J200" s="61"/>
      <c r="K200" s="32" t="str">
        <f t="shared" si="8"/>
        <v/>
      </c>
      <c r="L200" s="29" t="str">
        <f t="shared" si="10"/>
        <v/>
      </c>
      <c r="M200" s="69" t="str">
        <f t="shared" si="11"/>
        <v/>
      </c>
    </row>
    <row r="201" spans="2:13" ht="22.8" x14ac:dyDescent="0.45">
      <c r="B201" s="31">
        <f t="shared" si="9"/>
        <v>193</v>
      </c>
      <c r="C201" s="40"/>
      <c r="D201" s="27"/>
      <c r="E201" s="41"/>
      <c r="F201" s="32" t="str">
        <f>IFERROR(
    IF(
        AND($G$3=DATE(2024,10,1), E201=リスト!$A$38),
        VLOOKUP(E201, リスト!$A$2:$G$49, 2, FALSE),
        VLOOKUP(E201, リスト!$A$2:$G$49, 4, FALSE)
    ),
    "")</f>
        <v/>
      </c>
      <c r="G201" s="34" t="str">
        <f>IFERROR(VLOOKUP(E201, リスト!$A$2:$G$49, 6, FALSE), "")</f>
        <v/>
      </c>
      <c r="H201" s="60"/>
      <c r="I201" s="28"/>
      <c r="J201" s="61"/>
      <c r="K201" s="32" t="str">
        <f t="shared" ref="K201:K264" si="12">IF(COUNTBLANK(H201:J201)=3, "",
 IF(H201="3.時間給", IF(I201="", "", I201),
 IF(OR(H201="1.月給", H201="2.日給"),
    IF(OR(I201="", J201=""), "", ROUND(I201/J201,0)),
    "")))</f>
        <v/>
      </c>
      <c r="L201" s="29" t="str">
        <f t="shared" si="10"/>
        <v/>
      </c>
      <c r="M201" s="69" t="str">
        <f t="shared" si="11"/>
        <v/>
      </c>
    </row>
    <row r="202" spans="2:13" ht="22.8" x14ac:dyDescent="0.45">
      <c r="B202" s="31">
        <f t="shared" ref="B202:B265" si="13">ROW()-8</f>
        <v>194</v>
      </c>
      <c r="C202" s="40"/>
      <c r="D202" s="27"/>
      <c r="E202" s="41"/>
      <c r="F202" s="32" t="str">
        <f>IFERROR(
    IF(
        AND($G$3=DATE(2024,10,1), E202=リスト!$A$38),
        VLOOKUP(E202, リスト!$A$2:$G$49, 2, FALSE),
        VLOOKUP(E202, リスト!$A$2:$G$49, 4, FALSE)
    ),
    "")</f>
        <v/>
      </c>
      <c r="G202" s="34" t="str">
        <f>IFERROR(VLOOKUP(E202, リスト!$A$2:$G$49, 6, FALSE), "")</f>
        <v/>
      </c>
      <c r="H202" s="60"/>
      <c r="I202" s="28"/>
      <c r="J202" s="61"/>
      <c r="K202" s="32" t="str">
        <f t="shared" si="12"/>
        <v/>
      </c>
      <c r="L202" s="29" t="str">
        <f t="shared" ref="L202:L265" si="14">IFERROR(IF(E202="","",IF(K202&lt;F202,"×（法定外・特例等対象外です）",IF(K202&lt;G202,"〇",IF(K202&gt;=G202,"ー",NA())))),"")</f>
        <v/>
      </c>
      <c r="M202" s="69" t="str">
        <f t="shared" ref="M202:M265" si="15">IF(COUNTBLANK(D202:K202)=8, "",
 IF(D202="", "←D列に従業員名を姓名（フルネーム）で入力してください。誤変換にお気を付け下さい。",
 IF(E202="", "←E列に都道府県を入力してください。",
 IF(H202="", "←H列に1.月給～3.時間給を入力してください",
 IF(I202="", "←I列に金額を入力してください",
 IF(NOT(ISNUMBER(I202)), "←I列の金額は半角数字で入力してください",
 IF(H202="3.時間給", "",
 IF(J202="", "←J列に所定労働時間を入力してください",
 IF(NOT(ISNUMBER(J202)), "←J列の所定労働時間は半角数字で入力してください", "")))))))))</f>
        <v/>
      </c>
    </row>
    <row r="203" spans="2:13" ht="22.8" x14ac:dyDescent="0.45">
      <c r="B203" s="31">
        <f t="shared" si="13"/>
        <v>195</v>
      </c>
      <c r="C203" s="40"/>
      <c r="D203" s="27"/>
      <c r="E203" s="41"/>
      <c r="F203" s="32" t="str">
        <f>IFERROR(
    IF(
        AND($G$3=DATE(2024,10,1), E203=リスト!$A$38),
        VLOOKUP(E203, リスト!$A$2:$G$49, 2, FALSE),
        VLOOKUP(E203, リスト!$A$2:$G$49, 4, FALSE)
    ),
    "")</f>
        <v/>
      </c>
      <c r="G203" s="34" t="str">
        <f>IFERROR(VLOOKUP(E203, リスト!$A$2:$G$49, 6, FALSE), "")</f>
        <v/>
      </c>
      <c r="H203" s="60"/>
      <c r="I203" s="28"/>
      <c r="J203" s="61"/>
      <c r="K203" s="32" t="str">
        <f t="shared" si="12"/>
        <v/>
      </c>
      <c r="L203" s="29" t="str">
        <f t="shared" si="14"/>
        <v/>
      </c>
      <c r="M203" s="69" t="str">
        <f t="shared" si="15"/>
        <v/>
      </c>
    </row>
    <row r="204" spans="2:13" ht="22.8" x14ac:dyDescent="0.45">
      <c r="B204" s="31">
        <f t="shared" si="13"/>
        <v>196</v>
      </c>
      <c r="C204" s="40"/>
      <c r="D204" s="27"/>
      <c r="E204" s="41"/>
      <c r="F204" s="32" t="str">
        <f>IFERROR(
    IF(
        AND($G$3=DATE(2024,10,1), E204=リスト!$A$38),
        VLOOKUP(E204, リスト!$A$2:$G$49, 2, FALSE),
        VLOOKUP(E204, リスト!$A$2:$G$49, 4, FALSE)
    ),
    "")</f>
        <v/>
      </c>
      <c r="G204" s="34" t="str">
        <f>IFERROR(VLOOKUP(E204, リスト!$A$2:$G$49, 6, FALSE), "")</f>
        <v/>
      </c>
      <c r="H204" s="60"/>
      <c r="I204" s="28"/>
      <c r="J204" s="61"/>
      <c r="K204" s="32" t="str">
        <f t="shared" si="12"/>
        <v/>
      </c>
      <c r="L204" s="29" t="str">
        <f t="shared" si="14"/>
        <v/>
      </c>
      <c r="M204" s="69" t="str">
        <f t="shared" si="15"/>
        <v/>
      </c>
    </row>
    <row r="205" spans="2:13" ht="22.8" x14ac:dyDescent="0.45">
      <c r="B205" s="31">
        <f t="shared" si="13"/>
        <v>197</v>
      </c>
      <c r="C205" s="40"/>
      <c r="D205" s="27"/>
      <c r="E205" s="41"/>
      <c r="F205" s="32" t="str">
        <f>IFERROR(
    IF(
        AND($G$3=DATE(2024,10,1), E205=リスト!$A$38),
        VLOOKUP(E205, リスト!$A$2:$G$49, 2, FALSE),
        VLOOKUP(E205, リスト!$A$2:$G$49, 4, FALSE)
    ),
    "")</f>
        <v/>
      </c>
      <c r="G205" s="34" t="str">
        <f>IFERROR(VLOOKUP(E205, リスト!$A$2:$G$49, 6, FALSE), "")</f>
        <v/>
      </c>
      <c r="H205" s="60"/>
      <c r="I205" s="28"/>
      <c r="J205" s="61"/>
      <c r="K205" s="32" t="str">
        <f t="shared" si="12"/>
        <v/>
      </c>
      <c r="L205" s="29" t="str">
        <f t="shared" si="14"/>
        <v/>
      </c>
      <c r="M205" s="69" t="str">
        <f t="shared" si="15"/>
        <v/>
      </c>
    </row>
    <row r="206" spans="2:13" ht="22.8" x14ac:dyDescent="0.45">
      <c r="B206" s="31">
        <f t="shared" si="13"/>
        <v>198</v>
      </c>
      <c r="C206" s="40"/>
      <c r="D206" s="27"/>
      <c r="E206" s="41"/>
      <c r="F206" s="32" t="str">
        <f>IFERROR(
    IF(
        AND($G$3=DATE(2024,10,1), E206=リスト!$A$38),
        VLOOKUP(E206, リスト!$A$2:$G$49, 2, FALSE),
        VLOOKUP(E206, リスト!$A$2:$G$49, 4, FALSE)
    ),
    "")</f>
        <v/>
      </c>
      <c r="G206" s="34" t="str">
        <f>IFERROR(VLOOKUP(E206, リスト!$A$2:$G$49, 6, FALSE), "")</f>
        <v/>
      </c>
      <c r="H206" s="60"/>
      <c r="I206" s="28"/>
      <c r="J206" s="61"/>
      <c r="K206" s="32" t="str">
        <f t="shared" si="12"/>
        <v/>
      </c>
      <c r="L206" s="29" t="str">
        <f t="shared" si="14"/>
        <v/>
      </c>
      <c r="M206" s="69" t="str">
        <f t="shared" si="15"/>
        <v/>
      </c>
    </row>
    <row r="207" spans="2:13" ht="22.8" x14ac:dyDescent="0.45">
      <c r="B207" s="31">
        <f t="shared" si="13"/>
        <v>199</v>
      </c>
      <c r="C207" s="40"/>
      <c r="D207" s="27"/>
      <c r="E207" s="41"/>
      <c r="F207" s="32" t="str">
        <f>IFERROR(
    IF(
        AND($G$3=DATE(2024,10,1), E207=リスト!$A$38),
        VLOOKUP(E207, リスト!$A$2:$G$49, 2, FALSE),
        VLOOKUP(E207, リスト!$A$2:$G$49, 4, FALSE)
    ),
    "")</f>
        <v/>
      </c>
      <c r="G207" s="34" t="str">
        <f>IFERROR(VLOOKUP(E207, リスト!$A$2:$G$49, 6, FALSE), "")</f>
        <v/>
      </c>
      <c r="H207" s="60"/>
      <c r="I207" s="28"/>
      <c r="J207" s="61"/>
      <c r="K207" s="32" t="str">
        <f t="shared" si="12"/>
        <v/>
      </c>
      <c r="L207" s="29" t="str">
        <f t="shared" si="14"/>
        <v/>
      </c>
      <c r="M207" s="69" t="str">
        <f t="shared" si="15"/>
        <v/>
      </c>
    </row>
    <row r="208" spans="2:13" ht="22.8" x14ac:dyDescent="0.45">
      <c r="B208" s="31">
        <f t="shared" si="13"/>
        <v>200</v>
      </c>
      <c r="C208" s="40"/>
      <c r="D208" s="27"/>
      <c r="E208" s="41"/>
      <c r="F208" s="32" t="str">
        <f>IFERROR(
    IF(
        AND($G$3=DATE(2024,10,1), E208=リスト!$A$38),
        VLOOKUP(E208, リスト!$A$2:$G$49, 2, FALSE),
        VLOOKUP(E208, リスト!$A$2:$G$49, 4, FALSE)
    ),
    "")</f>
        <v/>
      </c>
      <c r="G208" s="34" t="str">
        <f>IFERROR(VLOOKUP(E208, リスト!$A$2:$G$49, 6, FALSE), "")</f>
        <v/>
      </c>
      <c r="H208" s="60"/>
      <c r="I208" s="28"/>
      <c r="J208" s="61"/>
      <c r="K208" s="32" t="str">
        <f t="shared" si="12"/>
        <v/>
      </c>
      <c r="L208" s="29" t="str">
        <f t="shared" si="14"/>
        <v/>
      </c>
      <c r="M208" s="69" t="str">
        <f t="shared" si="15"/>
        <v/>
      </c>
    </row>
    <row r="209" spans="2:13" ht="22.8" x14ac:dyDescent="0.45">
      <c r="B209" s="31">
        <f t="shared" si="13"/>
        <v>201</v>
      </c>
      <c r="C209" s="40"/>
      <c r="D209" s="27"/>
      <c r="E209" s="41"/>
      <c r="F209" s="32" t="str">
        <f>IFERROR(
    IF(
        AND($G$3=DATE(2024,10,1), E209=リスト!$A$38),
        VLOOKUP(E209, リスト!$A$2:$G$49, 2, FALSE),
        VLOOKUP(E209, リスト!$A$2:$G$49, 4, FALSE)
    ),
    "")</f>
        <v/>
      </c>
      <c r="G209" s="34" t="str">
        <f>IFERROR(VLOOKUP(E209, リスト!$A$2:$G$49, 6, FALSE), "")</f>
        <v/>
      </c>
      <c r="H209" s="60"/>
      <c r="I209" s="28"/>
      <c r="J209" s="61"/>
      <c r="K209" s="32" t="str">
        <f t="shared" si="12"/>
        <v/>
      </c>
      <c r="L209" s="29" t="str">
        <f t="shared" si="14"/>
        <v/>
      </c>
      <c r="M209" s="69" t="str">
        <f t="shared" si="15"/>
        <v/>
      </c>
    </row>
    <row r="210" spans="2:13" ht="22.8" x14ac:dyDescent="0.45">
      <c r="B210" s="31">
        <f t="shared" si="13"/>
        <v>202</v>
      </c>
      <c r="C210" s="40"/>
      <c r="D210" s="27"/>
      <c r="E210" s="41"/>
      <c r="F210" s="32" t="str">
        <f>IFERROR(
    IF(
        AND($G$3=DATE(2024,10,1), E210=リスト!$A$38),
        VLOOKUP(E210, リスト!$A$2:$G$49, 2, FALSE),
        VLOOKUP(E210, リスト!$A$2:$G$49, 4, FALSE)
    ),
    "")</f>
        <v/>
      </c>
      <c r="G210" s="34" t="str">
        <f>IFERROR(VLOOKUP(E210, リスト!$A$2:$G$49, 6, FALSE), "")</f>
        <v/>
      </c>
      <c r="H210" s="60"/>
      <c r="I210" s="28"/>
      <c r="J210" s="61"/>
      <c r="K210" s="32" t="str">
        <f t="shared" si="12"/>
        <v/>
      </c>
      <c r="L210" s="29" t="str">
        <f t="shared" si="14"/>
        <v/>
      </c>
      <c r="M210" s="69" t="str">
        <f t="shared" si="15"/>
        <v/>
      </c>
    </row>
    <row r="211" spans="2:13" ht="22.8" x14ac:dyDescent="0.45">
      <c r="B211" s="31">
        <f t="shared" si="13"/>
        <v>203</v>
      </c>
      <c r="C211" s="40"/>
      <c r="D211" s="27"/>
      <c r="E211" s="41"/>
      <c r="F211" s="32" t="str">
        <f>IFERROR(
    IF(
        AND($G$3=DATE(2024,10,1), E211=リスト!$A$38),
        VLOOKUP(E211, リスト!$A$2:$G$49, 2, FALSE),
        VLOOKUP(E211, リスト!$A$2:$G$49, 4, FALSE)
    ),
    "")</f>
        <v/>
      </c>
      <c r="G211" s="34" t="str">
        <f>IFERROR(VLOOKUP(E211, リスト!$A$2:$G$49, 6, FALSE), "")</f>
        <v/>
      </c>
      <c r="H211" s="60"/>
      <c r="I211" s="28"/>
      <c r="J211" s="61"/>
      <c r="K211" s="32" t="str">
        <f t="shared" si="12"/>
        <v/>
      </c>
      <c r="L211" s="29" t="str">
        <f t="shared" si="14"/>
        <v/>
      </c>
      <c r="M211" s="69" t="str">
        <f t="shared" si="15"/>
        <v/>
      </c>
    </row>
    <row r="212" spans="2:13" ht="22.8" x14ac:dyDescent="0.45">
      <c r="B212" s="31">
        <f t="shared" si="13"/>
        <v>204</v>
      </c>
      <c r="C212" s="40"/>
      <c r="D212" s="27"/>
      <c r="E212" s="41"/>
      <c r="F212" s="32" t="str">
        <f>IFERROR(
    IF(
        AND($G$3=DATE(2024,10,1), E212=リスト!$A$38),
        VLOOKUP(E212, リスト!$A$2:$G$49, 2, FALSE),
        VLOOKUP(E212, リスト!$A$2:$G$49, 4, FALSE)
    ),
    "")</f>
        <v/>
      </c>
      <c r="G212" s="34" t="str">
        <f>IFERROR(VLOOKUP(E212, リスト!$A$2:$G$49, 6, FALSE), "")</f>
        <v/>
      </c>
      <c r="H212" s="60"/>
      <c r="I212" s="28"/>
      <c r="J212" s="61"/>
      <c r="K212" s="32" t="str">
        <f t="shared" si="12"/>
        <v/>
      </c>
      <c r="L212" s="29" t="str">
        <f t="shared" si="14"/>
        <v/>
      </c>
      <c r="M212" s="69" t="str">
        <f t="shared" si="15"/>
        <v/>
      </c>
    </row>
    <row r="213" spans="2:13" ht="22.8" x14ac:dyDescent="0.45">
      <c r="B213" s="31">
        <f t="shared" si="13"/>
        <v>205</v>
      </c>
      <c r="C213" s="40"/>
      <c r="D213" s="27"/>
      <c r="E213" s="41"/>
      <c r="F213" s="32" t="str">
        <f>IFERROR(
    IF(
        AND($G$3=DATE(2024,10,1), E213=リスト!$A$38),
        VLOOKUP(E213, リスト!$A$2:$G$49, 2, FALSE),
        VLOOKUP(E213, リスト!$A$2:$G$49, 4, FALSE)
    ),
    "")</f>
        <v/>
      </c>
      <c r="G213" s="34" t="str">
        <f>IFERROR(VLOOKUP(E213, リスト!$A$2:$G$49, 6, FALSE), "")</f>
        <v/>
      </c>
      <c r="H213" s="60"/>
      <c r="I213" s="28"/>
      <c r="J213" s="61"/>
      <c r="K213" s="32" t="str">
        <f t="shared" si="12"/>
        <v/>
      </c>
      <c r="L213" s="29" t="str">
        <f t="shared" si="14"/>
        <v/>
      </c>
      <c r="M213" s="69" t="str">
        <f t="shared" si="15"/>
        <v/>
      </c>
    </row>
    <row r="214" spans="2:13" ht="22.8" x14ac:dyDescent="0.45">
      <c r="B214" s="31">
        <f t="shared" si="13"/>
        <v>206</v>
      </c>
      <c r="C214" s="40"/>
      <c r="D214" s="27"/>
      <c r="E214" s="41"/>
      <c r="F214" s="32" t="str">
        <f>IFERROR(
    IF(
        AND($G$3=DATE(2024,10,1), E214=リスト!$A$38),
        VLOOKUP(E214, リスト!$A$2:$G$49, 2, FALSE),
        VLOOKUP(E214, リスト!$A$2:$G$49, 4, FALSE)
    ),
    "")</f>
        <v/>
      </c>
      <c r="G214" s="34" t="str">
        <f>IFERROR(VLOOKUP(E214, リスト!$A$2:$G$49, 6, FALSE), "")</f>
        <v/>
      </c>
      <c r="H214" s="60"/>
      <c r="I214" s="28"/>
      <c r="J214" s="61"/>
      <c r="K214" s="32" t="str">
        <f t="shared" si="12"/>
        <v/>
      </c>
      <c r="L214" s="29" t="str">
        <f t="shared" si="14"/>
        <v/>
      </c>
      <c r="M214" s="69" t="str">
        <f t="shared" si="15"/>
        <v/>
      </c>
    </row>
    <row r="215" spans="2:13" ht="22.8" x14ac:dyDescent="0.45">
      <c r="B215" s="31">
        <f t="shared" si="13"/>
        <v>207</v>
      </c>
      <c r="C215" s="40"/>
      <c r="D215" s="27"/>
      <c r="E215" s="41"/>
      <c r="F215" s="32" t="str">
        <f>IFERROR(
    IF(
        AND($G$3=DATE(2024,10,1), E215=リスト!$A$38),
        VLOOKUP(E215, リスト!$A$2:$G$49, 2, FALSE),
        VLOOKUP(E215, リスト!$A$2:$G$49, 4, FALSE)
    ),
    "")</f>
        <v/>
      </c>
      <c r="G215" s="34" t="str">
        <f>IFERROR(VLOOKUP(E215, リスト!$A$2:$G$49, 6, FALSE), "")</f>
        <v/>
      </c>
      <c r="H215" s="60"/>
      <c r="I215" s="28"/>
      <c r="J215" s="61"/>
      <c r="K215" s="32" t="str">
        <f t="shared" si="12"/>
        <v/>
      </c>
      <c r="L215" s="29" t="str">
        <f t="shared" si="14"/>
        <v/>
      </c>
      <c r="M215" s="69" t="str">
        <f t="shared" si="15"/>
        <v/>
      </c>
    </row>
    <row r="216" spans="2:13" ht="22.8" x14ac:dyDescent="0.45">
      <c r="B216" s="31">
        <f t="shared" si="13"/>
        <v>208</v>
      </c>
      <c r="C216" s="40"/>
      <c r="D216" s="27"/>
      <c r="E216" s="41"/>
      <c r="F216" s="32" t="str">
        <f>IFERROR(
    IF(
        AND($G$3=DATE(2024,10,1), E216=リスト!$A$38),
        VLOOKUP(E216, リスト!$A$2:$G$49, 2, FALSE),
        VLOOKUP(E216, リスト!$A$2:$G$49, 4, FALSE)
    ),
    "")</f>
        <v/>
      </c>
      <c r="G216" s="34" t="str">
        <f>IFERROR(VLOOKUP(E216, リスト!$A$2:$G$49, 6, FALSE), "")</f>
        <v/>
      </c>
      <c r="H216" s="60"/>
      <c r="I216" s="28"/>
      <c r="J216" s="61"/>
      <c r="K216" s="32" t="str">
        <f t="shared" si="12"/>
        <v/>
      </c>
      <c r="L216" s="29" t="str">
        <f t="shared" si="14"/>
        <v/>
      </c>
      <c r="M216" s="69" t="str">
        <f t="shared" si="15"/>
        <v/>
      </c>
    </row>
    <row r="217" spans="2:13" ht="22.8" x14ac:dyDescent="0.45">
      <c r="B217" s="31">
        <f t="shared" si="13"/>
        <v>209</v>
      </c>
      <c r="C217" s="40"/>
      <c r="D217" s="27"/>
      <c r="E217" s="41"/>
      <c r="F217" s="32" t="str">
        <f>IFERROR(
    IF(
        AND($G$3=DATE(2024,10,1), E217=リスト!$A$38),
        VLOOKUP(E217, リスト!$A$2:$G$49, 2, FALSE),
        VLOOKUP(E217, リスト!$A$2:$G$49, 4, FALSE)
    ),
    "")</f>
        <v/>
      </c>
      <c r="G217" s="34" t="str">
        <f>IFERROR(VLOOKUP(E217, リスト!$A$2:$G$49, 6, FALSE), "")</f>
        <v/>
      </c>
      <c r="H217" s="60"/>
      <c r="I217" s="28"/>
      <c r="J217" s="61"/>
      <c r="K217" s="32" t="str">
        <f t="shared" si="12"/>
        <v/>
      </c>
      <c r="L217" s="29" t="str">
        <f t="shared" si="14"/>
        <v/>
      </c>
      <c r="M217" s="69" t="str">
        <f t="shared" si="15"/>
        <v/>
      </c>
    </row>
    <row r="218" spans="2:13" ht="22.8" x14ac:dyDescent="0.45">
      <c r="B218" s="31">
        <f t="shared" si="13"/>
        <v>210</v>
      </c>
      <c r="C218" s="40"/>
      <c r="D218" s="27"/>
      <c r="E218" s="41"/>
      <c r="F218" s="32" t="str">
        <f>IFERROR(
    IF(
        AND($G$3=DATE(2024,10,1), E218=リスト!$A$38),
        VLOOKUP(E218, リスト!$A$2:$G$49, 2, FALSE),
        VLOOKUP(E218, リスト!$A$2:$G$49, 4, FALSE)
    ),
    "")</f>
        <v/>
      </c>
      <c r="G218" s="34" t="str">
        <f>IFERROR(VLOOKUP(E218, リスト!$A$2:$G$49, 6, FALSE), "")</f>
        <v/>
      </c>
      <c r="H218" s="60"/>
      <c r="I218" s="28"/>
      <c r="J218" s="61"/>
      <c r="K218" s="32" t="str">
        <f t="shared" si="12"/>
        <v/>
      </c>
      <c r="L218" s="29" t="str">
        <f t="shared" si="14"/>
        <v/>
      </c>
      <c r="M218" s="69" t="str">
        <f t="shared" si="15"/>
        <v/>
      </c>
    </row>
    <row r="219" spans="2:13" ht="22.8" x14ac:dyDescent="0.45">
      <c r="B219" s="31">
        <f t="shared" si="13"/>
        <v>211</v>
      </c>
      <c r="C219" s="40"/>
      <c r="D219" s="27"/>
      <c r="E219" s="41"/>
      <c r="F219" s="32" t="str">
        <f>IFERROR(
    IF(
        AND($G$3=DATE(2024,10,1), E219=リスト!$A$38),
        VLOOKUP(E219, リスト!$A$2:$G$49, 2, FALSE),
        VLOOKUP(E219, リスト!$A$2:$G$49, 4, FALSE)
    ),
    "")</f>
        <v/>
      </c>
      <c r="G219" s="34" t="str">
        <f>IFERROR(VLOOKUP(E219, リスト!$A$2:$G$49, 6, FALSE), "")</f>
        <v/>
      </c>
      <c r="H219" s="60"/>
      <c r="I219" s="28"/>
      <c r="J219" s="61"/>
      <c r="K219" s="32" t="str">
        <f t="shared" si="12"/>
        <v/>
      </c>
      <c r="L219" s="29" t="str">
        <f t="shared" si="14"/>
        <v/>
      </c>
      <c r="M219" s="69" t="str">
        <f t="shared" si="15"/>
        <v/>
      </c>
    </row>
    <row r="220" spans="2:13" ht="22.8" x14ac:dyDescent="0.45">
      <c r="B220" s="31">
        <f t="shared" si="13"/>
        <v>212</v>
      </c>
      <c r="C220" s="40"/>
      <c r="D220" s="27"/>
      <c r="E220" s="41"/>
      <c r="F220" s="32" t="str">
        <f>IFERROR(
    IF(
        AND($G$3=DATE(2024,10,1), E220=リスト!$A$38),
        VLOOKUP(E220, リスト!$A$2:$G$49, 2, FALSE),
        VLOOKUP(E220, リスト!$A$2:$G$49, 4, FALSE)
    ),
    "")</f>
        <v/>
      </c>
      <c r="G220" s="34" t="str">
        <f>IFERROR(VLOOKUP(E220, リスト!$A$2:$G$49, 6, FALSE), "")</f>
        <v/>
      </c>
      <c r="H220" s="60"/>
      <c r="I220" s="28"/>
      <c r="J220" s="61"/>
      <c r="K220" s="32" t="str">
        <f t="shared" si="12"/>
        <v/>
      </c>
      <c r="L220" s="29" t="str">
        <f t="shared" si="14"/>
        <v/>
      </c>
      <c r="M220" s="69" t="str">
        <f t="shared" si="15"/>
        <v/>
      </c>
    </row>
    <row r="221" spans="2:13" ht="22.8" x14ac:dyDescent="0.45">
      <c r="B221" s="31">
        <f t="shared" si="13"/>
        <v>213</v>
      </c>
      <c r="C221" s="40"/>
      <c r="D221" s="27"/>
      <c r="E221" s="41"/>
      <c r="F221" s="32" t="str">
        <f>IFERROR(
    IF(
        AND($G$3=DATE(2024,10,1), E221=リスト!$A$38),
        VLOOKUP(E221, リスト!$A$2:$G$49, 2, FALSE),
        VLOOKUP(E221, リスト!$A$2:$G$49, 4, FALSE)
    ),
    "")</f>
        <v/>
      </c>
      <c r="G221" s="34" t="str">
        <f>IFERROR(VLOOKUP(E221, リスト!$A$2:$G$49, 6, FALSE), "")</f>
        <v/>
      </c>
      <c r="H221" s="60"/>
      <c r="I221" s="28"/>
      <c r="J221" s="61"/>
      <c r="K221" s="32" t="str">
        <f t="shared" si="12"/>
        <v/>
      </c>
      <c r="L221" s="29" t="str">
        <f t="shared" si="14"/>
        <v/>
      </c>
      <c r="M221" s="69" t="str">
        <f t="shared" si="15"/>
        <v/>
      </c>
    </row>
    <row r="222" spans="2:13" ht="22.8" x14ac:dyDescent="0.45">
      <c r="B222" s="31">
        <f t="shared" si="13"/>
        <v>214</v>
      </c>
      <c r="C222" s="40"/>
      <c r="D222" s="27"/>
      <c r="E222" s="41"/>
      <c r="F222" s="32" t="str">
        <f>IFERROR(
    IF(
        AND($G$3=DATE(2024,10,1), E222=リスト!$A$38),
        VLOOKUP(E222, リスト!$A$2:$G$49, 2, FALSE),
        VLOOKUP(E222, リスト!$A$2:$G$49, 4, FALSE)
    ),
    "")</f>
        <v/>
      </c>
      <c r="G222" s="34" t="str">
        <f>IFERROR(VLOOKUP(E222, リスト!$A$2:$G$49, 6, FALSE), "")</f>
        <v/>
      </c>
      <c r="H222" s="60"/>
      <c r="I222" s="28"/>
      <c r="J222" s="61"/>
      <c r="K222" s="32" t="str">
        <f t="shared" si="12"/>
        <v/>
      </c>
      <c r="L222" s="29" t="str">
        <f t="shared" si="14"/>
        <v/>
      </c>
      <c r="M222" s="69" t="str">
        <f t="shared" si="15"/>
        <v/>
      </c>
    </row>
    <row r="223" spans="2:13" ht="22.8" x14ac:dyDescent="0.45">
      <c r="B223" s="31">
        <f t="shared" si="13"/>
        <v>215</v>
      </c>
      <c r="C223" s="40"/>
      <c r="D223" s="27"/>
      <c r="E223" s="41"/>
      <c r="F223" s="32" t="str">
        <f>IFERROR(
    IF(
        AND($G$3=DATE(2024,10,1), E223=リスト!$A$38),
        VLOOKUP(E223, リスト!$A$2:$G$49, 2, FALSE),
        VLOOKUP(E223, リスト!$A$2:$G$49, 4, FALSE)
    ),
    "")</f>
        <v/>
      </c>
      <c r="G223" s="34" t="str">
        <f>IFERROR(VLOOKUP(E223, リスト!$A$2:$G$49, 6, FALSE), "")</f>
        <v/>
      </c>
      <c r="H223" s="60"/>
      <c r="I223" s="28"/>
      <c r="J223" s="61"/>
      <c r="K223" s="32" t="str">
        <f t="shared" si="12"/>
        <v/>
      </c>
      <c r="L223" s="29" t="str">
        <f t="shared" si="14"/>
        <v/>
      </c>
      <c r="M223" s="69" t="str">
        <f t="shared" si="15"/>
        <v/>
      </c>
    </row>
    <row r="224" spans="2:13" ht="22.8" x14ac:dyDescent="0.45">
      <c r="B224" s="31">
        <f t="shared" si="13"/>
        <v>216</v>
      </c>
      <c r="C224" s="40"/>
      <c r="D224" s="27"/>
      <c r="E224" s="41"/>
      <c r="F224" s="32" t="str">
        <f>IFERROR(
    IF(
        AND($G$3=DATE(2024,10,1), E224=リスト!$A$38),
        VLOOKUP(E224, リスト!$A$2:$G$49, 2, FALSE),
        VLOOKUP(E224, リスト!$A$2:$G$49, 4, FALSE)
    ),
    "")</f>
        <v/>
      </c>
      <c r="G224" s="34" t="str">
        <f>IFERROR(VLOOKUP(E224, リスト!$A$2:$G$49, 6, FALSE), "")</f>
        <v/>
      </c>
      <c r="H224" s="60"/>
      <c r="I224" s="28"/>
      <c r="J224" s="61"/>
      <c r="K224" s="32" t="str">
        <f t="shared" si="12"/>
        <v/>
      </c>
      <c r="L224" s="29" t="str">
        <f t="shared" si="14"/>
        <v/>
      </c>
      <c r="M224" s="69" t="str">
        <f t="shared" si="15"/>
        <v/>
      </c>
    </row>
    <row r="225" spans="2:13" ht="22.8" x14ac:dyDescent="0.45">
      <c r="B225" s="31">
        <f t="shared" si="13"/>
        <v>217</v>
      </c>
      <c r="C225" s="40"/>
      <c r="D225" s="27"/>
      <c r="E225" s="41"/>
      <c r="F225" s="32" t="str">
        <f>IFERROR(
    IF(
        AND($G$3=DATE(2024,10,1), E225=リスト!$A$38),
        VLOOKUP(E225, リスト!$A$2:$G$49, 2, FALSE),
        VLOOKUP(E225, リスト!$A$2:$G$49, 4, FALSE)
    ),
    "")</f>
        <v/>
      </c>
      <c r="G225" s="34" t="str">
        <f>IFERROR(VLOOKUP(E225, リスト!$A$2:$G$49, 6, FALSE), "")</f>
        <v/>
      </c>
      <c r="H225" s="60"/>
      <c r="I225" s="28"/>
      <c r="J225" s="61"/>
      <c r="K225" s="32" t="str">
        <f t="shared" si="12"/>
        <v/>
      </c>
      <c r="L225" s="29" t="str">
        <f t="shared" si="14"/>
        <v/>
      </c>
      <c r="M225" s="69" t="str">
        <f t="shared" si="15"/>
        <v/>
      </c>
    </row>
    <row r="226" spans="2:13" ht="22.8" x14ac:dyDescent="0.45">
      <c r="B226" s="31">
        <f t="shared" si="13"/>
        <v>218</v>
      </c>
      <c r="C226" s="40"/>
      <c r="D226" s="27"/>
      <c r="E226" s="41"/>
      <c r="F226" s="32" t="str">
        <f>IFERROR(
    IF(
        AND($G$3=DATE(2024,10,1), E226=リスト!$A$38),
        VLOOKUP(E226, リスト!$A$2:$G$49, 2, FALSE),
        VLOOKUP(E226, リスト!$A$2:$G$49, 4, FALSE)
    ),
    "")</f>
        <v/>
      </c>
      <c r="G226" s="34" t="str">
        <f>IFERROR(VLOOKUP(E226, リスト!$A$2:$G$49, 6, FALSE), "")</f>
        <v/>
      </c>
      <c r="H226" s="60"/>
      <c r="I226" s="28"/>
      <c r="J226" s="61"/>
      <c r="K226" s="32" t="str">
        <f t="shared" si="12"/>
        <v/>
      </c>
      <c r="L226" s="29" t="str">
        <f t="shared" si="14"/>
        <v/>
      </c>
      <c r="M226" s="69" t="str">
        <f t="shared" si="15"/>
        <v/>
      </c>
    </row>
    <row r="227" spans="2:13" ht="22.8" x14ac:dyDescent="0.45">
      <c r="B227" s="31">
        <f t="shared" si="13"/>
        <v>219</v>
      </c>
      <c r="C227" s="40"/>
      <c r="D227" s="27"/>
      <c r="E227" s="41"/>
      <c r="F227" s="32" t="str">
        <f>IFERROR(
    IF(
        AND($G$3=DATE(2024,10,1), E227=リスト!$A$38),
        VLOOKUP(E227, リスト!$A$2:$G$49, 2, FALSE),
        VLOOKUP(E227, リスト!$A$2:$G$49, 4, FALSE)
    ),
    "")</f>
        <v/>
      </c>
      <c r="G227" s="34" t="str">
        <f>IFERROR(VLOOKUP(E227, リスト!$A$2:$G$49, 6, FALSE), "")</f>
        <v/>
      </c>
      <c r="H227" s="60"/>
      <c r="I227" s="28"/>
      <c r="J227" s="61"/>
      <c r="K227" s="32" t="str">
        <f t="shared" si="12"/>
        <v/>
      </c>
      <c r="L227" s="29" t="str">
        <f t="shared" si="14"/>
        <v/>
      </c>
      <c r="M227" s="69" t="str">
        <f t="shared" si="15"/>
        <v/>
      </c>
    </row>
    <row r="228" spans="2:13" ht="22.8" x14ac:dyDescent="0.45">
      <c r="B228" s="31">
        <f t="shared" si="13"/>
        <v>220</v>
      </c>
      <c r="C228" s="40"/>
      <c r="D228" s="27"/>
      <c r="E228" s="41"/>
      <c r="F228" s="32" t="str">
        <f>IFERROR(
    IF(
        AND($G$3=DATE(2024,10,1), E228=リスト!$A$38),
        VLOOKUP(E228, リスト!$A$2:$G$49, 2, FALSE),
        VLOOKUP(E228, リスト!$A$2:$G$49, 4, FALSE)
    ),
    "")</f>
        <v/>
      </c>
      <c r="G228" s="34" t="str">
        <f>IFERROR(VLOOKUP(E228, リスト!$A$2:$G$49, 6, FALSE), "")</f>
        <v/>
      </c>
      <c r="H228" s="60"/>
      <c r="I228" s="28"/>
      <c r="J228" s="61"/>
      <c r="K228" s="32" t="str">
        <f t="shared" si="12"/>
        <v/>
      </c>
      <c r="L228" s="29" t="str">
        <f t="shared" si="14"/>
        <v/>
      </c>
      <c r="M228" s="69" t="str">
        <f t="shared" si="15"/>
        <v/>
      </c>
    </row>
    <row r="229" spans="2:13" ht="22.8" x14ac:dyDescent="0.45">
      <c r="B229" s="31">
        <f t="shared" si="13"/>
        <v>221</v>
      </c>
      <c r="C229" s="40"/>
      <c r="D229" s="27"/>
      <c r="E229" s="41"/>
      <c r="F229" s="32" t="str">
        <f>IFERROR(
    IF(
        AND($G$3=DATE(2024,10,1), E229=リスト!$A$38),
        VLOOKUP(E229, リスト!$A$2:$G$49, 2, FALSE),
        VLOOKUP(E229, リスト!$A$2:$G$49, 4, FALSE)
    ),
    "")</f>
        <v/>
      </c>
      <c r="G229" s="34" t="str">
        <f>IFERROR(VLOOKUP(E229, リスト!$A$2:$G$49, 6, FALSE), "")</f>
        <v/>
      </c>
      <c r="H229" s="60"/>
      <c r="I229" s="28"/>
      <c r="J229" s="61"/>
      <c r="K229" s="32" t="str">
        <f t="shared" si="12"/>
        <v/>
      </c>
      <c r="L229" s="29" t="str">
        <f t="shared" si="14"/>
        <v/>
      </c>
      <c r="M229" s="69" t="str">
        <f t="shared" si="15"/>
        <v/>
      </c>
    </row>
    <row r="230" spans="2:13" ht="22.8" x14ac:dyDescent="0.45">
      <c r="B230" s="31">
        <f t="shared" si="13"/>
        <v>222</v>
      </c>
      <c r="C230" s="40"/>
      <c r="D230" s="27"/>
      <c r="E230" s="41"/>
      <c r="F230" s="32" t="str">
        <f>IFERROR(
    IF(
        AND($G$3=DATE(2024,10,1), E230=リスト!$A$38),
        VLOOKUP(E230, リスト!$A$2:$G$49, 2, FALSE),
        VLOOKUP(E230, リスト!$A$2:$G$49, 4, FALSE)
    ),
    "")</f>
        <v/>
      </c>
      <c r="G230" s="34" t="str">
        <f>IFERROR(VLOOKUP(E230, リスト!$A$2:$G$49, 6, FALSE), "")</f>
        <v/>
      </c>
      <c r="H230" s="60"/>
      <c r="I230" s="28"/>
      <c r="J230" s="61"/>
      <c r="K230" s="32" t="str">
        <f t="shared" si="12"/>
        <v/>
      </c>
      <c r="L230" s="29" t="str">
        <f t="shared" si="14"/>
        <v/>
      </c>
      <c r="M230" s="69" t="str">
        <f t="shared" si="15"/>
        <v/>
      </c>
    </row>
    <row r="231" spans="2:13" ht="22.8" x14ac:dyDescent="0.45">
      <c r="B231" s="31">
        <f t="shared" si="13"/>
        <v>223</v>
      </c>
      <c r="C231" s="40"/>
      <c r="D231" s="27"/>
      <c r="E231" s="41"/>
      <c r="F231" s="32" t="str">
        <f>IFERROR(
    IF(
        AND($G$3=DATE(2024,10,1), E231=リスト!$A$38),
        VLOOKUP(E231, リスト!$A$2:$G$49, 2, FALSE),
        VLOOKUP(E231, リスト!$A$2:$G$49, 4, FALSE)
    ),
    "")</f>
        <v/>
      </c>
      <c r="G231" s="34" t="str">
        <f>IFERROR(VLOOKUP(E231, リスト!$A$2:$G$49, 6, FALSE), "")</f>
        <v/>
      </c>
      <c r="H231" s="60"/>
      <c r="I231" s="28"/>
      <c r="J231" s="61"/>
      <c r="K231" s="32" t="str">
        <f t="shared" si="12"/>
        <v/>
      </c>
      <c r="L231" s="29" t="str">
        <f t="shared" si="14"/>
        <v/>
      </c>
      <c r="M231" s="69" t="str">
        <f t="shared" si="15"/>
        <v/>
      </c>
    </row>
    <row r="232" spans="2:13" ht="22.8" x14ac:dyDescent="0.45">
      <c r="B232" s="31">
        <f t="shared" si="13"/>
        <v>224</v>
      </c>
      <c r="C232" s="40"/>
      <c r="D232" s="27"/>
      <c r="E232" s="41"/>
      <c r="F232" s="32" t="str">
        <f>IFERROR(
    IF(
        AND($G$3=DATE(2024,10,1), E232=リスト!$A$38),
        VLOOKUP(E232, リスト!$A$2:$G$49, 2, FALSE),
        VLOOKUP(E232, リスト!$A$2:$G$49, 4, FALSE)
    ),
    "")</f>
        <v/>
      </c>
      <c r="G232" s="34" t="str">
        <f>IFERROR(VLOOKUP(E232, リスト!$A$2:$G$49, 6, FALSE), "")</f>
        <v/>
      </c>
      <c r="H232" s="60"/>
      <c r="I232" s="28"/>
      <c r="J232" s="61"/>
      <c r="K232" s="32" t="str">
        <f t="shared" si="12"/>
        <v/>
      </c>
      <c r="L232" s="29" t="str">
        <f t="shared" si="14"/>
        <v/>
      </c>
      <c r="M232" s="69" t="str">
        <f t="shared" si="15"/>
        <v/>
      </c>
    </row>
    <row r="233" spans="2:13" ht="22.8" x14ac:dyDescent="0.45">
      <c r="B233" s="31">
        <f t="shared" si="13"/>
        <v>225</v>
      </c>
      <c r="C233" s="40"/>
      <c r="D233" s="27"/>
      <c r="E233" s="41"/>
      <c r="F233" s="32" t="str">
        <f>IFERROR(
    IF(
        AND($G$3=DATE(2024,10,1), E233=リスト!$A$38),
        VLOOKUP(E233, リスト!$A$2:$G$49, 2, FALSE),
        VLOOKUP(E233, リスト!$A$2:$G$49, 4, FALSE)
    ),
    "")</f>
        <v/>
      </c>
      <c r="G233" s="34" t="str">
        <f>IFERROR(VLOOKUP(E233, リスト!$A$2:$G$49, 6, FALSE), "")</f>
        <v/>
      </c>
      <c r="H233" s="60"/>
      <c r="I233" s="28"/>
      <c r="J233" s="61"/>
      <c r="K233" s="32" t="str">
        <f t="shared" si="12"/>
        <v/>
      </c>
      <c r="L233" s="29" t="str">
        <f t="shared" si="14"/>
        <v/>
      </c>
      <c r="M233" s="69" t="str">
        <f t="shared" si="15"/>
        <v/>
      </c>
    </row>
    <row r="234" spans="2:13" ht="22.8" x14ac:dyDescent="0.45">
      <c r="B234" s="31">
        <f t="shared" si="13"/>
        <v>226</v>
      </c>
      <c r="C234" s="40"/>
      <c r="D234" s="27"/>
      <c r="E234" s="41"/>
      <c r="F234" s="32" t="str">
        <f>IFERROR(
    IF(
        AND($G$3=DATE(2024,10,1), E234=リスト!$A$38),
        VLOOKUP(E234, リスト!$A$2:$G$49, 2, FALSE),
        VLOOKUP(E234, リスト!$A$2:$G$49, 4, FALSE)
    ),
    "")</f>
        <v/>
      </c>
      <c r="G234" s="34" t="str">
        <f>IFERROR(VLOOKUP(E234, リスト!$A$2:$G$49, 6, FALSE), "")</f>
        <v/>
      </c>
      <c r="H234" s="60"/>
      <c r="I234" s="28"/>
      <c r="J234" s="61"/>
      <c r="K234" s="32" t="str">
        <f t="shared" si="12"/>
        <v/>
      </c>
      <c r="L234" s="29" t="str">
        <f t="shared" si="14"/>
        <v/>
      </c>
      <c r="M234" s="69" t="str">
        <f t="shared" si="15"/>
        <v/>
      </c>
    </row>
    <row r="235" spans="2:13" ht="22.8" x14ac:dyDescent="0.45">
      <c r="B235" s="31">
        <f t="shared" si="13"/>
        <v>227</v>
      </c>
      <c r="C235" s="40"/>
      <c r="D235" s="27"/>
      <c r="E235" s="41"/>
      <c r="F235" s="32" t="str">
        <f>IFERROR(
    IF(
        AND($G$3=DATE(2024,10,1), E235=リスト!$A$38),
        VLOOKUP(E235, リスト!$A$2:$G$49, 2, FALSE),
        VLOOKUP(E235, リスト!$A$2:$G$49, 4, FALSE)
    ),
    "")</f>
        <v/>
      </c>
      <c r="G235" s="34" t="str">
        <f>IFERROR(VLOOKUP(E235, リスト!$A$2:$G$49, 6, FALSE), "")</f>
        <v/>
      </c>
      <c r="H235" s="60"/>
      <c r="I235" s="28"/>
      <c r="J235" s="61"/>
      <c r="K235" s="32" t="str">
        <f t="shared" si="12"/>
        <v/>
      </c>
      <c r="L235" s="29" t="str">
        <f t="shared" si="14"/>
        <v/>
      </c>
      <c r="M235" s="69" t="str">
        <f t="shared" si="15"/>
        <v/>
      </c>
    </row>
    <row r="236" spans="2:13" ht="22.8" x14ac:dyDescent="0.45">
      <c r="B236" s="31">
        <f t="shared" si="13"/>
        <v>228</v>
      </c>
      <c r="C236" s="40"/>
      <c r="D236" s="27"/>
      <c r="E236" s="41"/>
      <c r="F236" s="32" t="str">
        <f>IFERROR(
    IF(
        AND($G$3=DATE(2024,10,1), E236=リスト!$A$38),
        VLOOKUP(E236, リスト!$A$2:$G$49, 2, FALSE),
        VLOOKUP(E236, リスト!$A$2:$G$49, 4, FALSE)
    ),
    "")</f>
        <v/>
      </c>
      <c r="G236" s="34" t="str">
        <f>IFERROR(VLOOKUP(E236, リスト!$A$2:$G$49, 6, FALSE), "")</f>
        <v/>
      </c>
      <c r="H236" s="60"/>
      <c r="I236" s="28"/>
      <c r="J236" s="61"/>
      <c r="K236" s="32" t="str">
        <f t="shared" si="12"/>
        <v/>
      </c>
      <c r="L236" s="29" t="str">
        <f t="shared" si="14"/>
        <v/>
      </c>
      <c r="M236" s="69" t="str">
        <f t="shared" si="15"/>
        <v/>
      </c>
    </row>
    <row r="237" spans="2:13" ht="22.8" x14ac:dyDescent="0.45">
      <c r="B237" s="31">
        <f t="shared" si="13"/>
        <v>229</v>
      </c>
      <c r="C237" s="40"/>
      <c r="D237" s="27"/>
      <c r="E237" s="41"/>
      <c r="F237" s="32" t="str">
        <f>IFERROR(
    IF(
        AND($G$3=DATE(2024,10,1), E237=リスト!$A$38),
        VLOOKUP(E237, リスト!$A$2:$G$49, 2, FALSE),
        VLOOKUP(E237, リスト!$A$2:$G$49, 4, FALSE)
    ),
    "")</f>
        <v/>
      </c>
      <c r="G237" s="34" t="str">
        <f>IFERROR(VLOOKUP(E237, リスト!$A$2:$G$49, 6, FALSE), "")</f>
        <v/>
      </c>
      <c r="H237" s="60"/>
      <c r="I237" s="28"/>
      <c r="J237" s="61"/>
      <c r="K237" s="32" t="str">
        <f t="shared" si="12"/>
        <v/>
      </c>
      <c r="L237" s="29" t="str">
        <f t="shared" si="14"/>
        <v/>
      </c>
      <c r="M237" s="69" t="str">
        <f t="shared" si="15"/>
        <v/>
      </c>
    </row>
    <row r="238" spans="2:13" ht="22.8" x14ac:dyDescent="0.45">
      <c r="B238" s="31">
        <f t="shared" si="13"/>
        <v>230</v>
      </c>
      <c r="C238" s="40"/>
      <c r="D238" s="27"/>
      <c r="E238" s="41"/>
      <c r="F238" s="32" t="str">
        <f>IFERROR(
    IF(
        AND($G$3=DATE(2024,10,1), E238=リスト!$A$38),
        VLOOKUP(E238, リスト!$A$2:$G$49, 2, FALSE),
        VLOOKUP(E238, リスト!$A$2:$G$49, 4, FALSE)
    ),
    "")</f>
        <v/>
      </c>
      <c r="G238" s="34" t="str">
        <f>IFERROR(VLOOKUP(E238, リスト!$A$2:$G$49, 6, FALSE), "")</f>
        <v/>
      </c>
      <c r="H238" s="60"/>
      <c r="I238" s="28"/>
      <c r="J238" s="61"/>
      <c r="K238" s="32" t="str">
        <f t="shared" si="12"/>
        <v/>
      </c>
      <c r="L238" s="29" t="str">
        <f t="shared" si="14"/>
        <v/>
      </c>
      <c r="M238" s="69" t="str">
        <f t="shared" si="15"/>
        <v/>
      </c>
    </row>
    <row r="239" spans="2:13" ht="22.8" x14ac:dyDescent="0.45">
      <c r="B239" s="31">
        <f t="shared" si="13"/>
        <v>231</v>
      </c>
      <c r="C239" s="40"/>
      <c r="D239" s="27"/>
      <c r="E239" s="41"/>
      <c r="F239" s="32" t="str">
        <f>IFERROR(
    IF(
        AND($G$3=DATE(2024,10,1), E239=リスト!$A$38),
        VLOOKUP(E239, リスト!$A$2:$G$49, 2, FALSE),
        VLOOKUP(E239, リスト!$A$2:$G$49, 4, FALSE)
    ),
    "")</f>
        <v/>
      </c>
      <c r="G239" s="34" t="str">
        <f>IFERROR(VLOOKUP(E239, リスト!$A$2:$G$49, 6, FALSE), "")</f>
        <v/>
      </c>
      <c r="H239" s="60"/>
      <c r="I239" s="28"/>
      <c r="J239" s="61"/>
      <c r="K239" s="32" t="str">
        <f t="shared" si="12"/>
        <v/>
      </c>
      <c r="L239" s="29" t="str">
        <f t="shared" si="14"/>
        <v/>
      </c>
      <c r="M239" s="69" t="str">
        <f t="shared" si="15"/>
        <v/>
      </c>
    </row>
    <row r="240" spans="2:13" ht="22.8" x14ac:dyDescent="0.45">
      <c r="B240" s="31">
        <f t="shared" si="13"/>
        <v>232</v>
      </c>
      <c r="C240" s="40"/>
      <c r="D240" s="27"/>
      <c r="E240" s="41"/>
      <c r="F240" s="32" t="str">
        <f>IFERROR(
    IF(
        AND($G$3=DATE(2024,10,1), E240=リスト!$A$38),
        VLOOKUP(E240, リスト!$A$2:$G$49, 2, FALSE),
        VLOOKUP(E240, リスト!$A$2:$G$49, 4, FALSE)
    ),
    "")</f>
        <v/>
      </c>
      <c r="G240" s="34" t="str">
        <f>IFERROR(VLOOKUP(E240, リスト!$A$2:$G$49, 6, FALSE), "")</f>
        <v/>
      </c>
      <c r="H240" s="60"/>
      <c r="I240" s="28"/>
      <c r="J240" s="61"/>
      <c r="K240" s="32" t="str">
        <f t="shared" si="12"/>
        <v/>
      </c>
      <c r="L240" s="29" t="str">
        <f t="shared" si="14"/>
        <v/>
      </c>
      <c r="M240" s="69" t="str">
        <f t="shared" si="15"/>
        <v/>
      </c>
    </row>
    <row r="241" spans="2:13" ht="22.8" x14ac:dyDescent="0.45">
      <c r="B241" s="31">
        <f t="shared" si="13"/>
        <v>233</v>
      </c>
      <c r="C241" s="40"/>
      <c r="D241" s="27"/>
      <c r="E241" s="41"/>
      <c r="F241" s="32" t="str">
        <f>IFERROR(
    IF(
        AND($G$3=DATE(2024,10,1), E241=リスト!$A$38),
        VLOOKUP(E241, リスト!$A$2:$G$49, 2, FALSE),
        VLOOKUP(E241, リスト!$A$2:$G$49, 4, FALSE)
    ),
    "")</f>
        <v/>
      </c>
      <c r="G241" s="34" t="str">
        <f>IFERROR(VLOOKUP(E241, リスト!$A$2:$G$49, 6, FALSE), "")</f>
        <v/>
      </c>
      <c r="H241" s="60"/>
      <c r="I241" s="28"/>
      <c r="J241" s="61"/>
      <c r="K241" s="32" t="str">
        <f t="shared" si="12"/>
        <v/>
      </c>
      <c r="L241" s="29" t="str">
        <f t="shared" si="14"/>
        <v/>
      </c>
      <c r="M241" s="69" t="str">
        <f t="shared" si="15"/>
        <v/>
      </c>
    </row>
    <row r="242" spans="2:13" ht="22.8" x14ac:dyDescent="0.45">
      <c r="B242" s="31">
        <f t="shared" si="13"/>
        <v>234</v>
      </c>
      <c r="C242" s="40"/>
      <c r="D242" s="27"/>
      <c r="E242" s="41"/>
      <c r="F242" s="32" t="str">
        <f>IFERROR(
    IF(
        AND($G$3=DATE(2024,10,1), E242=リスト!$A$38),
        VLOOKUP(E242, リスト!$A$2:$G$49, 2, FALSE),
        VLOOKUP(E242, リスト!$A$2:$G$49, 4, FALSE)
    ),
    "")</f>
        <v/>
      </c>
      <c r="G242" s="34" t="str">
        <f>IFERROR(VLOOKUP(E242, リスト!$A$2:$G$49, 6, FALSE), "")</f>
        <v/>
      </c>
      <c r="H242" s="60"/>
      <c r="I242" s="28"/>
      <c r="J242" s="61"/>
      <c r="K242" s="32" t="str">
        <f t="shared" si="12"/>
        <v/>
      </c>
      <c r="L242" s="29" t="str">
        <f t="shared" si="14"/>
        <v/>
      </c>
      <c r="M242" s="69" t="str">
        <f t="shared" si="15"/>
        <v/>
      </c>
    </row>
    <row r="243" spans="2:13" ht="22.8" x14ac:dyDescent="0.45">
      <c r="B243" s="31">
        <f t="shared" si="13"/>
        <v>235</v>
      </c>
      <c r="C243" s="40"/>
      <c r="D243" s="27"/>
      <c r="E243" s="41"/>
      <c r="F243" s="32" t="str">
        <f>IFERROR(
    IF(
        AND($G$3=DATE(2024,10,1), E243=リスト!$A$38),
        VLOOKUP(E243, リスト!$A$2:$G$49, 2, FALSE),
        VLOOKUP(E243, リスト!$A$2:$G$49, 4, FALSE)
    ),
    "")</f>
        <v/>
      </c>
      <c r="G243" s="34" t="str">
        <f>IFERROR(VLOOKUP(E243, リスト!$A$2:$G$49, 6, FALSE), "")</f>
        <v/>
      </c>
      <c r="H243" s="60"/>
      <c r="I243" s="28"/>
      <c r="J243" s="61"/>
      <c r="K243" s="32" t="str">
        <f t="shared" si="12"/>
        <v/>
      </c>
      <c r="L243" s="29" t="str">
        <f t="shared" si="14"/>
        <v/>
      </c>
      <c r="M243" s="69" t="str">
        <f t="shared" si="15"/>
        <v/>
      </c>
    </row>
    <row r="244" spans="2:13" ht="22.8" x14ac:dyDescent="0.45">
      <c r="B244" s="31">
        <f t="shared" si="13"/>
        <v>236</v>
      </c>
      <c r="C244" s="40"/>
      <c r="D244" s="27"/>
      <c r="E244" s="41"/>
      <c r="F244" s="32" t="str">
        <f>IFERROR(
    IF(
        AND($G$3=DATE(2024,10,1), E244=リスト!$A$38),
        VLOOKUP(E244, リスト!$A$2:$G$49, 2, FALSE),
        VLOOKUP(E244, リスト!$A$2:$G$49, 4, FALSE)
    ),
    "")</f>
        <v/>
      </c>
      <c r="G244" s="34" t="str">
        <f>IFERROR(VLOOKUP(E244, リスト!$A$2:$G$49, 6, FALSE), "")</f>
        <v/>
      </c>
      <c r="H244" s="60"/>
      <c r="I244" s="28"/>
      <c r="J244" s="61"/>
      <c r="K244" s="32" t="str">
        <f t="shared" si="12"/>
        <v/>
      </c>
      <c r="L244" s="29" t="str">
        <f t="shared" si="14"/>
        <v/>
      </c>
      <c r="M244" s="69" t="str">
        <f t="shared" si="15"/>
        <v/>
      </c>
    </row>
    <row r="245" spans="2:13" ht="22.8" x14ac:dyDescent="0.45">
      <c r="B245" s="31">
        <f t="shared" si="13"/>
        <v>237</v>
      </c>
      <c r="C245" s="40"/>
      <c r="D245" s="27"/>
      <c r="E245" s="41"/>
      <c r="F245" s="32" t="str">
        <f>IFERROR(
    IF(
        AND($G$3=DATE(2024,10,1), E245=リスト!$A$38),
        VLOOKUP(E245, リスト!$A$2:$G$49, 2, FALSE),
        VLOOKUP(E245, リスト!$A$2:$G$49, 4, FALSE)
    ),
    "")</f>
        <v/>
      </c>
      <c r="G245" s="34" t="str">
        <f>IFERROR(VLOOKUP(E245, リスト!$A$2:$G$49, 6, FALSE), "")</f>
        <v/>
      </c>
      <c r="H245" s="60"/>
      <c r="I245" s="28"/>
      <c r="J245" s="61"/>
      <c r="K245" s="32" t="str">
        <f t="shared" si="12"/>
        <v/>
      </c>
      <c r="L245" s="29" t="str">
        <f t="shared" si="14"/>
        <v/>
      </c>
      <c r="M245" s="69" t="str">
        <f t="shared" si="15"/>
        <v/>
      </c>
    </row>
    <row r="246" spans="2:13" ht="22.8" x14ac:dyDescent="0.45">
      <c r="B246" s="31">
        <f t="shared" si="13"/>
        <v>238</v>
      </c>
      <c r="C246" s="40"/>
      <c r="D246" s="27"/>
      <c r="E246" s="41"/>
      <c r="F246" s="32" t="str">
        <f>IFERROR(
    IF(
        AND($G$3=DATE(2024,10,1), E246=リスト!$A$38),
        VLOOKUP(E246, リスト!$A$2:$G$49, 2, FALSE),
        VLOOKUP(E246, リスト!$A$2:$G$49, 4, FALSE)
    ),
    "")</f>
        <v/>
      </c>
      <c r="G246" s="34" t="str">
        <f>IFERROR(VLOOKUP(E246, リスト!$A$2:$G$49, 6, FALSE), "")</f>
        <v/>
      </c>
      <c r="H246" s="60"/>
      <c r="I246" s="28"/>
      <c r="J246" s="61"/>
      <c r="K246" s="32" t="str">
        <f t="shared" si="12"/>
        <v/>
      </c>
      <c r="L246" s="29" t="str">
        <f t="shared" si="14"/>
        <v/>
      </c>
      <c r="M246" s="69" t="str">
        <f t="shared" si="15"/>
        <v/>
      </c>
    </row>
    <row r="247" spans="2:13" ht="22.8" x14ac:dyDescent="0.45">
      <c r="B247" s="31">
        <f t="shared" si="13"/>
        <v>239</v>
      </c>
      <c r="C247" s="40"/>
      <c r="D247" s="27"/>
      <c r="E247" s="41"/>
      <c r="F247" s="32" t="str">
        <f>IFERROR(
    IF(
        AND($G$3=DATE(2024,10,1), E247=リスト!$A$38),
        VLOOKUP(E247, リスト!$A$2:$G$49, 2, FALSE),
        VLOOKUP(E247, リスト!$A$2:$G$49, 4, FALSE)
    ),
    "")</f>
        <v/>
      </c>
      <c r="G247" s="34" t="str">
        <f>IFERROR(VLOOKUP(E247, リスト!$A$2:$G$49, 6, FALSE), "")</f>
        <v/>
      </c>
      <c r="H247" s="60"/>
      <c r="I247" s="28"/>
      <c r="J247" s="61"/>
      <c r="K247" s="32" t="str">
        <f t="shared" si="12"/>
        <v/>
      </c>
      <c r="L247" s="29" t="str">
        <f t="shared" si="14"/>
        <v/>
      </c>
      <c r="M247" s="69" t="str">
        <f t="shared" si="15"/>
        <v/>
      </c>
    </row>
    <row r="248" spans="2:13" ht="22.8" x14ac:dyDescent="0.45">
      <c r="B248" s="31">
        <f t="shared" si="13"/>
        <v>240</v>
      </c>
      <c r="C248" s="40"/>
      <c r="D248" s="27"/>
      <c r="E248" s="41"/>
      <c r="F248" s="32" t="str">
        <f>IFERROR(
    IF(
        AND($G$3=DATE(2024,10,1), E248=リスト!$A$38),
        VLOOKUP(E248, リスト!$A$2:$G$49, 2, FALSE),
        VLOOKUP(E248, リスト!$A$2:$G$49, 4, FALSE)
    ),
    "")</f>
        <v/>
      </c>
      <c r="G248" s="34" t="str">
        <f>IFERROR(VLOOKUP(E248, リスト!$A$2:$G$49, 6, FALSE), "")</f>
        <v/>
      </c>
      <c r="H248" s="60"/>
      <c r="I248" s="28"/>
      <c r="J248" s="61"/>
      <c r="K248" s="32" t="str">
        <f t="shared" si="12"/>
        <v/>
      </c>
      <c r="L248" s="29" t="str">
        <f t="shared" si="14"/>
        <v/>
      </c>
      <c r="M248" s="69" t="str">
        <f t="shared" si="15"/>
        <v/>
      </c>
    </row>
    <row r="249" spans="2:13" ht="22.8" x14ac:dyDescent="0.45">
      <c r="B249" s="31">
        <f t="shared" si="13"/>
        <v>241</v>
      </c>
      <c r="C249" s="40"/>
      <c r="D249" s="27"/>
      <c r="E249" s="41"/>
      <c r="F249" s="32" t="str">
        <f>IFERROR(
    IF(
        AND($G$3=DATE(2024,10,1), E249=リスト!$A$38),
        VLOOKUP(E249, リスト!$A$2:$G$49, 2, FALSE),
        VLOOKUP(E249, リスト!$A$2:$G$49, 4, FALSE)
    ),
    "")</f>
        <v/>
      </c>
      <c r="G249" s="34" t="str">
        <f>IFERROR(VLOOKUP(E249, リスト!$A$2:$G$49, 6, FALSE), "")</f>
        <v/>
      </c>
      <c r="H249" s="60"/>
      <c r="I249" s="28"/>
      <c r="J249" s="61"/>
      <c r="K249" s="32" t="str">
        <f t="shared" si="12"/>
        <v/>
      </c>
      <c r="L249" s="29" t="str">
        <f t="shared" si="14"/>
        <v/>
      </c>
      <c r="M249" s="69" t="str">
        <f t="shared" si="15"/>
        <v/>
      </c>
    </row>
    <row r="250" spans="2:13" ht="22.8" x14ac:dyDescent="0.45">
      <c r="B250" s="31">
        <f t="shared" si="13"/>
        <v>242</v>
      </c>
      <c r="C250" s="40"/>
      <c r="D250" s="27"/>
      <c r="E250" s="41"/>
      <c r="F250" s="32" t="str">
        <f>IFERROR(
    IF(
        AND($G$3=DATE(2024,10,1), E250=リスト!$A$38),
        VLOOKUP(E250, リスト!$A$2:$G$49, 2, FALSE),
        VLOOKUP(E250, リスト!$A$2:$G$49, 4, FALSE)
    ),
    "")</f>
        <v/>
      </c>
      <c r="G250" s="34" t="str">
        <f>IFERROR(VLOOKUP(E250, リスト!$A$2:$G$49, 6, FALSE), "")</f>
        <v/>
      </c>
      <c r="H250" s="60"/>
      <c r="I250" s="28"/>
      <c r="J250" s="61"/>
      <c r="K250" s="32" t="str">
        <f t="shared" si="12"/>
        <v/>
      </c>
      <c r="L250" s="29" t="str">
        <f t="shared" si="14"/>
        <v/>
      </c>
      <c r="M250" s="69" t="str">
        <f t="shared" si="15"/>
        <v/>
      </c>
    </row>
    <row r="251" spans="2:13" ht="22.8" x14ac:dyDescent="0.45">
      <c r="B251" s="31">
        <f t="shared" si="13"/>
        <v>243</v>
      </c>
      <c r="C251" s="40"/>
      <c r="D251" s="27"/>
      <c r="E251" s="41"/>
      <c r="F251" s="32" t="str">
        <f>IFERROR(
    IF(
        AND($G$3=DATE(2024,10,1), E251=リスト!$A$38),
        VLOOKUP(E251, リスト!$A$2:$G$49, 2, FALSE),
        VLOOKUP(E251, リスト!$A$2:$G$49, 4, FALSE)
    ),
    "")</f>
        <v/>
      </c>
      <c r="G251" s="34" t="str">
        <f>IFERROR(VLOOKUP(E251, リスト!$A$2:$G$49, 6, FALSE), "")</f>
        <v/>
      </c>
      <c r="H251" s="60"/>
      <c r="I251" s="28"/>
      <c r="J251" s="61"/>
      <c r="K251" s="32" t="str">
        <f t="shared" si="12"/>
        <v/>
      </c>
      <c r="L251" s="29" t="str">
        <f t="shared" si="14"/>
        <v/>
      </c>
      <c r="M251" s="69" t="str">
        <f t="shared" si="15"/>
        <v/>
      </c>
    </row>
    <row r="252" spans="2:13" ht="22.8" x14ac:dyDescent="0.45">
      <c r="B252" s="31">
        <f t="shared" si="13"/>
        <v>244</v>
      </c>
      <c r="C252" s="40"/>
      <c r="D252" s="27"/>
      <c r="E252" s="41"/>
      <c r="F252" s="32" t="str">
        <f>IFERROR(
    IF(
        AND($G$3=DATE(2024,10,1), E252=リスト!$A$38),
        VLOOKUP(E252, リスト!$A$2:$G$49, 2, FALSE),
        VLOOKUP(E252, リスト!$A$2:$G$49, 4, FALSE)
    ),
    "")</f>
        <v/>
      </c>
      <c r="G252" s="34" t="str">
        <f>IFERROR(VLOOKUP(E252, リスト!$A$2:$G$49, 6, FALSE), "")</f>
        <v/>
      </c>
      <c r="H252" s="60"/>
      <c r="I252" s="28"/>
      <c r="J252" s="61"/>
      <c r="K252" s="32" t="str">
        <f t="shared" si="12"/>
        <v/>
      </c>
      <c r="L252" s="29" t="str">
        <f t="shared" si="14"/>
        <v/>
      </c>
      <c r="M252" s="69" t="str">
        <f t="shared" si="15"/>
        <v/>
      </c>
    </row>
    <row r="253" spans="2:13" ht="22.8" x14ac:dyDescent="0.45">
      <c r="B253" s="31">
        <f t="shared" si="13"/>
        <v>245</v>
      </c>
      <c r="C253" s="40"/>
      <c r="D253" s="27"/>
      <c r="E253" s="41"/>
      <c r="F253" s="32" t="str">
        <f>IFERROR(
    IF(
        AND($G$3=DATE(2024,10,1), E253=リスト!$A$38),
        VLOOKUP(E253, リスト!$A$2:$G$49, 2, FALSE),
        VLOOKUP(E253, リスト!$A$2:$G$49, 4, FALSE)
    ),
    "")</f>
        <v/>
      </c>
      <c r="G253" s="34" t="str">
        <f>IFERROR(VLOOKUP(E253, リスト!$A$2:$G$49, 6, FALSE), "")</f>
        <v/>
      </c>
      <c r="H253" s="60"/>
      <c r="I253" s="28"/>
      <c r="J253" s="61"/>
      <c r="K253" s="32" t="str">
        <f t="shared" si="12"/>
        <v/>
      </c>
      <c r="L253" s="29" t="str">
        <f t="shared" si="14"/>
        <v/>
      </c>
      <c r="M253" s="69" t="str">
        <f t="shared" si="15"/>
        <v/>
      </c>
    </row>
    <row r="254" spans="2:13" ht="22.8" x14ac:dyDescent="0.45">
      <c r="B254" s="31">
        <f t="shared" si="13"/>
        <v>246</v>
      </c>
      <c r="C254" s="40"/>
      <c r="D254" s="27"/>
      <c r="E254" s="41"/>
      <c r="F254" s="32" t="str">
        <f>IFERROR(
    IF(
        AND($G$3=DATE(2024,10,1), E254=リスト!$A$38),
        VLOOKUP(E254, リスト!$A$2:$G$49, 2, FALSE),
        VLOOKUP(E254, リスト!$A$2:$G$49, 4, FALSE)
    ),
    "")</f>
        <v/>
      </c>
      <c r="G254" s="34" t="str">
        <f>IFERROR(VLOOKUP(E254, リスト!$A$2:$G$49, 6, FALSE), "")</f>
        <v/>
      </c>
      <c r="H254" s="60"/>
      <c r="I254" s="28"/>
      <c r="J254" s="61"/>
      <c r="K254" s="32" t="str">
        <f t="shared" si="12"/>
        <v/>
      </c>
      <c r="L254" s="29" t="str">
        <f t="shared" si="14"/>
        <v/>
      </c>
      <c r="M254" s="69" t="str">
        <f t="shared" si="15"/>
        <v/>
      </c>
    </row>
    <row r="255" spans="2:13" ht="22.8" x14ac:dyDescent="0.45">
      <c r="B255" s="31">
        <f t="shared" si="13"/>
        <v>247</v>
      </c>
      <c r="C255" s="40"/>
      <c r="D255" s="27"/>
      <c r="E255" s="41"/>
      <c r="F255" s="32" t="str">
        <f>IFERROR(
    IF(
        AND($G$3=DATE(2024,10,1), E255=リスト!$A$38),
        VLOOKUP(E255, リスト!$A$2:$G$49, 2, FALSE),
        VLOOKUP(E255, リスト!$A$2:$G$49, 4, FALSE)
    ),
    "")</f>
        <v/>
      </c>
      <c r="G255" s="34" t="str">
        <f>IFERROR(VLOOKUP(E255, リスト!$A$2:$G$49, 6, FALSE), "")</f>
        <v/>
      </c>
      <c r="H255" s="60"/>
      <c r="I255" s="28"/>
      <c r="J255" s="61"/>
      <c r="K255" s="32" t="str">
        <f t="shared" si="12"/>
        <v/>
      </c>
      <c r="L255" s="29" t="str">
        <f t="shared" si="14"/>
        <v/>
      </c>
      <c r="M255" s="69" t="str">
        <f t="shared" si="15"/>
        <v/>
      </c>
    </row>
    <row r="256" spans="2:13" ht="22.8" x14ac:dyDescent="0.45">
      <c r="B256" s="31">
        <f t="shared" si="13"/>
        <v>248</v>
      </c>
      <c r="C256" s="40"/>
      <c r="D256" s="27"/>
      <c r="E256" s="41"/>
      <c r="F256" s="32" t="str">
        <f>IFERROR(
    IF(
        AND($G$3=DATE(2024,10,1), E256=リスト!$A$38),
        VLOOKUP(E256, リスト!$A$2:$G$49, 2, FALSE),
        VLOOKUP(E256, リスト!$A$2:$G$49, 4, FALSE)
    ),
    "")</f>
        <v/>
      </c>
      <c r="G256" s="34" t="str">
        <f>IFERROR(VLOOKUP(E256, リスト!$A$2:$G$49, 6, FALSE), "")</f>
        <v/>
      </c>
      <c r="H256" s="60"/>
      <c r="I256" s="28"/>
      <c r="J256" s="61"/>
      <c r="K256" s="32" t="str">
        <f t="shared" si="12"/>
        <v/>
      </c>
      <c r="L256" s="29" t="str">
        <f t="shared" si="14"/>
        <v/>
      </c>
      <c r="M256" s="69" t="str">
        <f t="shared" si="15"/>
        <v/>
      </c>
    </row>
    <row r="257" spans="2:13" ht="22.8" x14ac:dyDescent="0.45">
      <c r="B257" s="31">
        <f t="shared" si="13"/>
        <v>249</v>
      </c>
      <c r="C257" s="40"/>
      <c r="D257" s="27"/>
      <c r="E257" s="41"/>
      <c r="F257" s="32" t="str">
        <f>IFERROR(
    IF(
        AND($G$3=DATE(2024,10,1), E257=リスト!$A$38),
        VLOOKUP(E257, リスト!$A$2:$G$49, 2, FALSE),
        VLOOKUP(E257, リスト!$A$2:$G$49, 4, FALSE)
    ),
    "")</f>
        <v/>
      </c>
      <c r="G257" s="34" t="str">
        <f>IFERROR(VLOOKUP(E257, リスト!$A$2:$G$49, 6, FALSE), "")</f>
        <v/>
      </c>
      <c r="H257" s="60"/>
      <c r="I257" s="28"/>
      <c r="J257" s="61"/>
      <c r="K257" s="32" t="str">
        <f t="shared" si="12"/>
        <v/>
      </c>
      <c r="L257" s="29" t="str">
        <f t="shared" si="14"/>
        <v/>
      </c>
      <c r="M257" s="69" t="str">
        <f t="shared" si="15"/>
        <v/>
      </c>
    </row>
    <row r="258" spans="2:13" ht="22.8" x14ac:dyDescent="0.45">
      <c r="B258" s="31">
        <f t="shared" si="13"/>
        <v>250</v>
      </c>
      <c r="C258" s="40"/>
      <c r="D258" s="27"/>
      <c r="E258" s="41"/>
      <c r="F258" s="32" t="str">
        <f>IFERROR(
    IF(
        AND($G$3=DATE(2024,10,1), E258=リスト!$A$38),
        VLOOKUP(E258, リスト!$A$2:$G$49, 2, FALSE),
        VLOOKUP(E258, リスト!$A$2:$G$49, 4, FALSE)
    ),
    "")</f>
        <v/>
      </c>
      <c r="G258" s="34" t="str">
        <f>IFERROR(VLOOKUP(E258, リスト!$A$2:$G$49, 6, FALSE), "")</f>
        <v/>
      </c>
      <c r="H258" s="60"/>
      <c r="I258" s="28"/>
      <c r="J258" s="61"/>
      <c r="K258" s="32" t="str">
        <f t="shared" si="12"/>
        <v/>
      </c>
      <c r="L258" s="29" t="str">
        <f t="shared" si="14"/>
        <v/>
      </c>
      <c r="M258" s="69" t="str">
        <f t="shared" si="15"/>
        <v/>
      </c>
    </row>
    <row r="259" spans="2:13" ht="22.8" x14ac:dyDescent="0.45">
      <c r="B259" s="31">
        <f t="shared" si="13"/>
        <v>251</v>
      </c>
      <c r="C259" s="40"/>
      <c r="D259" s="27"/>
      <c r="E259" s="41"/>
      <c r="F259" s="32" t="str">
        <f>IFERROR(
    IF(
        AND($G$3=DATE(2024,10,1), E259=リスト!$A$38),
        VLOOKUP(E259, リスト!$A$2:$G$49, 2, FALSE),
        VLOOKUP(E259, リスト!$A$2:$G$49, 4, FALSE)
    ),
    "")</f>
        <v/>
      </c>
      <c r="G259" s="34" t="str">
        <f>IFERROR(VLOOKUP(E259, リスト!$A$2:$G$49, 6, FALSE), "")</f>
        <v/>
      </c>
      <c r="H259" s="60"/>
      <c r="I259" s="28"/>
      <c r="J259" s="61"/>
      <c r="K259" s="32" t="str">
        <f t="shared" si="12"/>
        <v/>
      </c>
      <c r="L259" s="29" t="str">
        <f t="shared" si="14"/>
        <v/>
      </c>
      <c r="M259" s="69" t="str">
        <f t="shared" si="15"/>
        <v/>
      </c>
    </row>
    <row r="260" spans="2:13" ht="22.8" x14ac:dyDescent="0.45">
      <c r="B260" s="31">
        <f t="shared" si="13"/>
        <v>252</v>
      </c>
      <c r="C260" s="40"/>
      <c r="D260" s="27"/>
      <c r="E260" s="41"/>
      <c r="F260" s="32" t="str">
        <f>IFERROR(
    IF(
        AND($G$3=DATE(2024,10,1), E260=リスト!$A$38),
        VLOOKUP(E260, リスト!$A$2:$G$49, 2, FALSE),
        VLOOKUP(E260, リスト!$A$2:$G$49, 4, FALSE)
    ),
    "")</f>
        <v/>
      </c>
      <c r="G260" s="34" t="str">
        <f>IFERROR(VLOOKUP(E260, リスト!$A$2:$G$49, 6, FALSE), "")</f>
        <v/>
      </c>
      <c r="H260" s="60"/>
      <c r="I260" s="28"/>
      <c r="J260" s="61"/>
      <c r="K260" s="32" t="str">
        <f t="shared" si="12"/>
        <v/>
      </c>
      <c r="L260" s="29" t="str">
        <f t="shared" si="14"/>
        <v/>
      </c>
      <c r="M260" s="69" t="str">
        <f t="shared" si="15"/>
        <v/>
      </c>
    </row>
    <row r="261" spans="2:13" ht="22.8" x14ac:dyDescent="0.45">
      <c r="B261" s="31">
        <f t="shared" si="13"/>
        <v>253</v>
      </c>
      <c r="C261" s="40"/>
      <c r="D261" s="27"/>
      <c r="E261" s="41"/>
      <c r="F261" s="32" t="str">
        <f>IFERROR(
    IF(
        AND($G$3=DATE(2024,10,1), E261=リスト!$A$38),
        VLOOKUP(E261, リスト!$A$2:$G$49, 2, FALSE),
        VLOOKUP(E261, リスト!$A$2:$G$49, 4, FALSE)
    ),
    "")</f>
        <v/>
      </c>
      <c r="G261" s="34" t="str">
        <f>IFERROR(VLOOKUP(E261, リスト!$A$2:$G$49, 6, FALSE), "")</f>
        <v/>
      </c>
      <c r="H261" s="60"/>
      <c r="I261" s="28"/>
      <c r="J261" s="61"/>
      <c r="K261" s="32" t="str">
        <f t="shared" si="12"/>
        <v/>
      </c>
      <c r="L261" s="29" t="str">
        <f t="shared" si="14"/>
        <v/>
      </c>
      <c r="M261" s="69" t="str">
        <f t="shared" si="15"/>
        <v/>
      </c>
    </row>
    <row r="262" spans="2:13" ht="22.8" x14ac:dyDescent="0.45">
      <c r="B262" s="31">
        <f t="shared" si="13"/>
        <v>254</v>
      </c>
      <c r="C262" s="40"/>
      <c r="D262" s="27"/>
      <c r="E262" s="41"/>
      <c r="F262" s="32" t="str">
        <f>IFERROR(
    IF(
        AND($G$3=DATE(2024,10,1), E262=リスト!$A$38),
        VLOOKUP(E262, リスト!$A$2:$G$49, 2, FALSE),
        VLOOKUP(E262, リスト!$A$2:$G$49, 4, FALSE)
    ),
    "")</f>
        <v/>
      </c>
      <c r="G262" s="34" t="str">
        <f>IFERROR(VLOOKUP(E262, リスト!$A$2:$G$49, 6, FALSE), "")</f>
        <v/>
      </c>
      <c r="H262" s="60"/>
      <c r="I262" s="28"/>
      <c r="J262" s="61"/>
      <c r="K262" s="32" t="str">
        <f t="shared" si="12"/>
        <v/>
      </c>
      <c r="L262" s="29" t="str">
        <f t="shared" si="14"/>
        <v/>
      </c>
      <c r="M262" s="69" t="str">
        <f t="shared" si="15"/>
        <v/>
      </c>
    </row>
    <row r="263" spans="2:13" ht="22.8" x14ac:dyDescent="0.45">
      <c r="B263" s="31">
        <f t="shared" si="13"/>
        <v>255</v>
      </c>
      <c r="C263" s="40"/>
      <c r="D263" s="27"/>
      <c r="E263" s="41"/>
      <c r="F263" s="32" t="str">
        <f>IFERROR(
    IF(
        AND($G$3=DATE(2024,10,1), E263=リスト!$A$38),
        VLOOKUP(E263, リスト!$A$2:$G$49, 2, FALSE),
        VLOOKUP(E263, リスト!$A$2:$G$49, 4, FALSE)
    ),
    "")</f>
        <v/>
      </c>
      <c r="G263" s="34" t="str">
        <f>IFERROR(VLOOKUP(E263, リスト!$A$2:$G$49, 6, FALSE), "")</f>
        <v/>
      </c>
      <c r="H263" s="60"/>
      <c r="I263" s="28"/>
      <c r="J263" s="61"/>
      <c r="K263" s="32" t="str">
        <f t="shared" si="12"/>
        <v/>
      </c>
      <c r="L263" s="29" t="str">
        <f t="shared" si="14"/>
        <v/>
      </c>
      <c r="M263" s="69" t="str">
        <f t="shared" si="15"/>
        <v/>
      </c>
    </row>
    <row r="264" spans="2:13" ht="22.8" x14ac:dyDescent="0.45">
      <c r="B264" s="31">
        <f t="shared" si="13"/>
        <v>256</v>
      </c>
      <c r="C264" s="40"/>
      <c r="D264" s="27"/>
      <c r="E264" s="41"/>
      <c r="F264" s="32" t="str">
        <f>IFERROR(
    IF(
        AND($G$3=DATE(2024,10,1), E264=リスト!$A$38),
        VLOOKUP(E264, リスト!$A$2:$G$49, 2, FALSE),
        VLOOKUP(E264, リスト!$A$2:$G$49, 4, FALSE)
    ),
    "")</f>
        <v/>
      </c>
      <c r="G264" s="34" t="str">
        <f>IFERROR(VLOOKUP(E264, リスト!$A$2:$G$49, 6, FALSE), "")</f>
        <v/>
      </c>
      <c r="H264" s="60"/>
      <c r="I264" s="28"/>
      <c r="J264" s="61"/>
      <c r="K264" s="32" t="str">
        <f t="shared" si="12"/>
        <v/>
      </c>
      <c r="L264" s="29" t="str">
        <f t="shared" si="14"/>
        <v/>
      </c>
      <c r="M264" s="69" t="str">
        <f t="shared" si="15"/>
        <v/>
      </c>
    </row>
    <row r="265" spans="2:13" ht="22.8" x14ac:dyDescent="0.45">
      <c r="B265" s="31">
        <f t="shared" si="13"/>
        <v>257</v>
      </c>
      <c r="C265" s="40"/>
      <c r="D265" s="27"/>
      <c r="E265" s="41"/>
      <c r="F265" s="32" t="str">
        <f>IFERROR(
    IF(
        AND($G$3=DATE(2024,10,1), E265=リスト!$A$38),
        VLOOKUP(E265, リスト!$A$2:$G$49, 2, FALSE),
        VLOOKUP(E265, リスト!$A$2:$G$49, 4, FALSE)
    ),
    "")</f>
        <v/>
      </c>
      <c r="G265" s="34" t="str">
        <f>IFERROR(VLOOKUP(E265, リスト!$A$2:$G$49, 6, FALSE), "")</f>
        <v/>
      </c>
      <c r="H265" s="60"/>
      <c r="I265" s="28"/>
      <c r="J265" s="61"/>
      <c r="K265" s="32" t="str">
        <f t="shared" ref="K265:K328" si="16">IF(COUNTBLANK(H265:J265)=3, "",
 IF(H265="3.時間給", IF(I265="", "", I265),
 IF(OR(H265="1.月給", H265="2.日給"),
    IF(OR(I265="", J265=""), "", ROUND(I265/J265,0)),
    "")))</f>
        <v/>
      </c>
      <c r="L265" s="29" t="str">
        <f t="shared" si="14"/>
        <v/>
      </c>
      <c r="M265" s="69" t="str">
        <f t="shared" si="15"/>
        <v/>
      </c>
    </row>
    <row r="266" spans="2:13" ht="22.8" x14ac:dyDescent="0.45">
      <c r="B266" s="31">
        <f t="shared" ref="B266:B329" si="17">ROW()-8</f>
        <v>258</v>
      </c>
      <c r="C266" s="40"/>
      <c r="D266" s="27"/>
      <c r="E266" s="41"/>
      <c r="F266" s="32" t="str">
        <f>IFERROR(
    IF(
        AND($G$3=DATE(2024,10,1), E266=リスト!$A$38),
        VLOOKUP(E266, リスト!$A$2:$G$49, 2, FALSE),
        VLOOKUP(E266, リスト!$A$2:$G$49, 4, FALSE)
    ),
    "")</f>
        <v/>
      </c>
      <c r="G266" s="34" t="str">
        <f>IFERROR(VLOOKUP(E266, リスト!$A$2:$G$49, 6, FALSE), "")</f>
        <v/>
      </c>
      <c r="H266" s="60"/>
      <c r="I266" s="28"/>
      <c r="J266" s="61"/>
      <c r="K266" s="32" t="str">
        <f t="shared" si="16"/>
        <v/>
      </c>
      <c r="L266" s="29" t="str">
        <f t="shared" ref="L266:L329" si="18">IFERROR(IF(E266="","",IF(K266&lt;F266,"×（法定外・特例等対象外です）",IF(K266&lt;G266,"〇",IF(K266&gt;=G266,"ー",NA())))),"")</f>
        <v/>
      </c>
      <c r="M266" s="69" t="str">
        <f t="shared" ref="M266:M329" si="19">IF(COUNTBLANK(D266:K266)=8, "",
 IF(D266="", "←D列に従業員名を姓名（フルネーム）で入力してください。誤変換にお気を付け下さい。",
 IF(E266="", "←E列に都道府県を入力してください。",
 IF(H266="", "←H列に1.月給～3.時間給を入力してください",
 IF(I266="", "←I列に金額を入力してください",
 IF(NOT(ISNUMBER(I266)), "←I列の金額は半角数字で入力してください",
 IF(H266="3.時間給", "",
 IF(J266="", "←J列に所定労働時間を入力してください",
 IF(NOT(ISNUMBER(J266)), "←J列の所定労働時間は半角数字で入力してください", "")))))))))</f>
        <v/>
      </c>
    </row>
    <row r="267" spans="2:13" ht="22.8" x14ac:dyDescent="0.45">
      <c r="B267" s="31">
        <f t="shared" si="17"/>
        <v>259</v>
      </c>
      <c r="C267" s="40"/>
      <c r="D267" s="27"/>
      <c r="E267" s="41"/>
      <c r="F267" s="32" t="str">
        <f>IFERROR(
    IF(
        AND($G$3=DATE(2024,10,1), E267=リスト!$A$38),
        VLOOKUP(E267, リスト!$A$2:$G$49, 2, FALSE),
        VLOOKUP(E267, リスト!$A$2:$G$49, 4, FALSE)
    ),
    "")</f>
        <v/>
      </c>
      <c r="G267" s="34" t="str">
        <f>IFERROR(VLOOKUP(E267, リスト!$A$2:$G$49, 6, FALSE), "")</f>
        <v/>
      </c>
      <c r="H267" s="60"/>
      <c r="I267" s="28"/>
      <c r="J267" s="61"/>
      <c r="K267" s="32" t="str">
        <f t="shared" si="16"/>
        <v/>
      </c>
      <c r="L267" s="29" t="str">
        <f t="shared" si="18"/>
        <v/>
      </c>
      <c r="M267" s="69" t="str">
        <f t="shared" si="19"/>
        <v/>
      </c>
    </row>
    <row r="268" spans="2:13" ht="22.8" x14ac:dyDescent="0.45">
      <c r="B268" s="31">
        <f t="shared" si="17"/>
        <v>260</v>
      </c>
      <c r="C268" s="40"/>
      <c r="D268" s="27"/>
      <c r="E268" s="41"/>
      <c r="F268" s="32" t="str">
        <f>IFERROR(
    IF(
        AND($G$3=DATE(2024,10,1), E268=リスト!$A$38),
        VLOOKUP(E268, リスト!$A$2:$G$49, 2, FALSE),
        VLOOKUP(E268, リスト!$A$2:$G$49, 4, FALSE)
    ),
    "")</f>
        <v/>
      </c>
      <c r="G268" s="34" t="str">
        <f>IFERROR(VLOOKUP(E268, リスト!$A$2:$G$49, 6, FALSE), "")</f>
        <v/>
      </c>
      <c r="H268" s="60"/>
      <c r="I268" s="28"/>
      <c r="J268" s="61"/>
      <c r="K268" s="32" t="str">
        <f t="shared" si="16"/>
        <v/>
      </c>
      <c r="L268" s="29" t="str">
        <f t="shared" si="18"/>
        <v/>
      </c>
      <c r="M268" s="69" t="str">
        <f t="shared" si="19"/>
        <v/>
      </c>
    </row>
    <row r="269" spans="2:13" ht="22.8" x14ac:dyDescent="0.45">
      <c r="B269" s="31">
        <f t="shared" si="17"/>
        <v>261</v>
      </c>
      <c r="C269" s="40"/>
      <c r="D269" s="27"/>
      <c r="E269" s="41"/>
      <c r="F269" s="32" t="str">
        <f>IFERROR(
    IF(
        AND($G$3=DATE(2024,10,1), E269=リスト!$A$38),
        VLOOKUP(E269, リスト!$A$2:$G$49, 2, FALSE),
        VLOOKUP(E269, リスト!$A$2:$G$49, 4, FALSE)
    ),
    "")</f>
        <v/>
      </c>
      <c r="G269" s="34" t="str">
        <f>IFERROR(VLOOKUP(E269, リスト!$A$2:$G$49, 6, FALSE), "")</f>
        <v/>
      </c>
      <c r="H269" s="60"/>
      <c r="I269" s="28"/>
      <c r="J269" s="61"/>
      <c r="K269" s="32" t="str">
        <f t="shared" si="16"/>
        <v/>
      </c>
      <c r="L269" s="29" t="str">
        <f t="shared" si="18"/>
        <v/>
      </c>
      <c r="M269" s="69" t="str">
        <f t="shared" si="19"/>
        <v/>
      </c>
    </row>
    <row r="270" spans="2:13" ht="22.8" x14ac:dyDescent="0.45">
      <c r="B270" s="31">
        <f t="shared" si="17"/>
        <v>262</v>
      </c>
      <c r="C270" s="40"/>
      <c r="D270" s="27"/>
      <c r="E270" s="41"/>
      <c r="F270" s="32" t="str">
        <f>IFERROR(
    IF(
        AND($G$3=DATE(2024,10,1), E270=リスト!$A$38),
        VLOOKUP(E270, リスト!$A$2:$G$49, 2, FALSE),
        VLOOKUP(E270, リスト!$A$2:$G$49, 4, FALSE)
    ),
    "")</f>
        <v/>
      </c>
      <c r="G270" s="34" t="str">
        <f>IFERROR(VLOOKUP(E270, リスト!$A$2:$G$49, 6, FALSE), "")</f>
        <v/>
      </c>
      <c r="H270" s="60"/>
      <c r="I270" s="28"/>
      <c r="J270" s="61"/>
      <c r="K270" s="32" t="str">
        <f t="shared" si="16"/>
        <v/>
      </c>
      <c r="L270" s="29" t="str">
        <f t="shared" si="18"/>
        <v/>
      </c>
      <c r="M270" s="69" t="str">
        <f t="shared" si="19"/>
        <v/>
      </c>
    </row>
    <row r="271" spans="2:13" ht="22.8" x14ac:dyDescent="0.45">
      <c r="B271" s="31">
        <f t="shared" si="17"/>
        <v>263</v>
      </c>
      <c r="C271" s="40"/>
      <c r="D271" s="27"/>
      <c r="E271" s="41"/>
      <c r="F271" s="32" t="str">
        <f>IFERROR(
    IF(
        AND($G$3=DATE(2024,10,1), E271=リスト!$A$38),
        VLOOKUP(E271, リスト!$A$2:$G$49, 2, FALSE),
        VLOOKUP(E271, リスト!$A$2:$G$49, 4, FALSE)
    ),
    "")</f>
        <v/>
      </c>
      <c r="G271" s="34" t="str">
        <f>IFERROR(VLOOKUP(E271, リスト!$A$2:$G$49, 6, FALSE), "")</f>
        <v/>
      </c>
      <c r="H271" s="60"/>
      <c r="I271" s="28"/>
      <c r="J271" s="61"/>
      <c r="K271" s="32" t="str">
        <f t="shared" si="16"/>
        <v/>
      </c>
      <c r="L271" s="29" t="str">
        <f t="shared" si="18"/>
        <v/>
      </c>
      <c r="M271" s="69" t="str">
        <f t="shared" si="19"/>
        <v/>
      </c>
    </row>
    <row r="272" spans="2:13" ht="22.8" x14ac:dyDescent="0.45">
      <c r="B272" s="31">
        <f t="shared" si="17"/>
        <v>264</v>
      </c>
      <c r="C272" s="40"/>
      <c r="D272" s="27"/>
      <c r="E272" s="41"/>
      <c r="F272" s="32" t="str">
        <f>IFERROR(
    IF(
        AND($G$3=DATE(2024,10,1), E272=リスト!$A$38),
        VLOOKUP(E272, リスト!$A$2:$G$49, 2, FALSE),
        VLOOKUP(E272, リスト!$A$2:$G$49, 4, FALSE)
    ),
    "")</f>
        <v/>
      </c>
      <c r="G272" s="34" t="str">
        <f>IFERROR(VLOOKUP(E272, リスト!$A$2:$G$49, 6, FALSE), "")</f>
        <v/>
      </c>
      <c r="H272" s="60"/>
      <c r="I272" s="28"/>
      <c r="J272" s="61"/>
      <c r="K272" s="32" t="str">
        <f t="shared" si="16"/>
        <v/>
      </c>
      <c r="L272" s="29" t="str">
        <f t="shared" si="18"/>
        <v/>
      </c>
      <c r="M272" s="69" t="str">
        <f t="shared" si="19"/>
        <v/>
      </c>
    </row>
    <row r="273" spans="2:13" ht="22.8" x14ac:dyDescent="0.45">
      <c r="B273" s="31">
        <f t="shared" si="17"/>
        <v>265</v>
      </c>
      <c r="C273" s="40"/>
      <c r="D273" s="27"/>
      <c r="E273" s="41"/>
      <c r="F273" s="32" t="str">
        <f>IFERROR(
    IF(
        AND($G$3=DATE(2024,10,1), E273=リスト!$A$38),
        VLOOKUP(E273, リスト!$A$2:$G$49, 2, FALSE),
        VLOOKUP(E273, リスト!$A$2:$G$49, 4, FALSE)
    ),
    "")</f>
        <v/>
      </c>
      <c r="G273" s="34" t="str">
        <f>IFERROR(VLOOKUP(E273, リスト!$A$2:$G$49, 6, FALSE), "")</f>
        <v/>
      </c>
      <c r="H273" s="60"/>
      <c r="I273" s="28"/>
      <c r="J273" s="61"/>
      <c r="K273" s="32" t="str">
        <f t="shared" si="16"/>
        <v/>
      </c>
      <c r="L273" s="29" t="str">
        <f t="shared" si="18"/>
        <v/>
      </c>
      <c r="M273" s="69" t="str">
        <f t="shared" si="19"/>
        <v/>
      </c>
    </row>
    <row r="274" spans="2:13" ht="22.8" x14ac:dyDescent="0.45">
      <c r="B274" s="31">
        <f t="shared" si="17"/>
        <v>266</v>
      </c>
      <c r="C274" s="40"/>
      <c r="D274" s="27"/>
      <c r="E274" s="41"/>
      <c r="F274" s="32" t="str">
        <f>IFERROR(
    IF(
        AND($G$3=DATE(2024,10,1), E274=リスト!$A$38),
        VLOOKUP(E274, リスト!$A$2:$G$49, 2, FALSE),
        VLOOKUP(E274, リスト!$A$2:$G$49, 4, FALSE)
    ),
    "")</f>
        <v/>
      </c>
      <c r="G274" s="34" t="str">
        <f>IFERROR(VLOOKUP(E274, リスト!$A$2:$G$49, 6, FALSE), "")</f>
        <v/>
      </c>
      <c r="H274" s="60"/>
      <c r="I274" s="28"/>
      <c r="J274" s="61"/>
      <c r="K274" s="32" t="str">
        <f t="shared" si="16"/>
        <v/>
      </c>
      <c r="L274" s="29" t="str">
        <f t="shared" si="18"/>
        <v/>
      </c>
      <c r="M274" s="69" t="str">
        <f t="shared" si="19"/>
        <v/>
      </c>
    </row>
    <row r="275" spans="2:13" ht="22.8" x14ac:dyDescent="0.45">
      <c r="B275" s="31">
        <f t="shared" si="17"/>
        <v>267</v>
      </c>
      <c r="C275" s="40"/>
      <c r="D275" s="27"/>
      <c r="E275" s="41"/>
      <c r="F275" s="32" t="str">
        <f>IFERROR(
    IF(
        AND($G$3=DATE(2024,10,1), E275=リスト!$A$38),
        VLOOKUP(E275, リスト!$A$2:$G$49, 2, FALSE),
        VLOOKUP(E275, リスト!$A$2:$G$49, 4, FALSE)
    ),
    "")</f>
        <v/>
      </c>
      <c r="G275" s="34" t="str">
        <f>IFERROR(VLOOKUP(E275, リスト!$A$2:$G$49, 6, FALSE), "")</f>
        <v/>
      </c>
      <c r="H275" s="60"/>
      <c r="I275" s="28"/>
      <c r="J275" s="61"/>
      <c r="K275" s="32" t="str">
        <f t="shared" si="16"/>
        <v/>
      </c>
      <c r="L275" s="29" t="str">
        <f t="shared" si="18"/>
        <v/>
      </c>
      <c r="M275" s="69" t="str">
        <f t="shared" si="19"/>
        <v/>
      </c>
    </row>
    <row r="276" spans="2:13" ht="22.8" x14ac:dyDescent="0.45">
      <c r="B276" s="31">
        <f t="shared" si="17"/>
        <v>268</v>
      </c>
      <c r="C276" s="40"/>
      <c r="D276" s="27"/>
      <c r="E276" s="41"/>
      <c r="F276" s="32" t="str">
        <f>IFERROR(
    IF(
        AND($G$3=DATE(2024,10,1), E276=リスト!$A$38),
        VLOOKUP(E276, リスト!$A$2:$G$49, 2, FALSE),
        VLOOKUP(E276, リスト!$A$2:$G$49, 4, FALSE)
    ),
    "")</f>
        <v/>
      </c>
      <c r="G276" s="34" t="str">
        <f>IFERROR(VLOOKUP(E276, リスト!$A$2:$G$49, 6, FALSE), "")</f>
        <v/>
      </c>
      <c r="H276" s="60"/>
      <c r="I276" s="28"/>
      <c r="J276" s="61"/>
      <c r="K276" s="32" t="str">
        <f t="shared" si="16"/>
        <v/>
      </c>
      <c r="L276" s="29" t="str">
        <f t="shared" si="18"/>
        <v/>
      </c>
      <c r="M276" s="69" t="str">
        <f t="shared" si="19"/>
        <v/>
      </c>
    </row>
    <row r="277" spans="2:13" ht="22.8" x14ac:dyDescent="0.45">
      <c r="B277" s="31">
        <f t="shared" si="17"/>
        <v>269</v>
      </c>
      <c r="C277" s="40"/>
      <c r="D277" s="27"/>
      <c r="E277" s="41"/>
      <c r="F277" s="32" t="str">
        <f>IFERROR(
    IF(
        AND($G$3=DATE(2024,10,1), E277=リスト!$A$38),
        VLOOKUP(E277, リスト!$A$2:$G$49, 2, FALSE),
        VLOOKUP(E277, リスト!$A$2:$G$49, 4, FALSE)
    ),
    "")</f>
        <v/>
      </c>
      <c r="G277" s="34" t="str">
        <f>IFERROR(VLOOKUP(E277, リスト!$A$2:$G$49, 6, FALSE), "")</f>
        <v/>
      </c>
      <c r="H277" s="60"/>
      <c r="I277" s="28"/>
      <c r="J277" s="61"/>
      <c r="K277" s="32" t="str">
        <f t="shared" si="16"/>
        <v/>
      </c>
      <c r="L277" s="29" t="str">
        <f t="shared" si="18"/>
        <v/>
      </c>
      <c r="M277" s="69" t="str">
        <f t="shared" si="19"/>
        <v/>
      </c>
    </row>
    <row r="278" spans="2:13" ht="22.8" x14ac:dyDescent="0.45">
      <c r="B278" s="31">
        <f t="shared" si="17"/>
        <v>270</v>
      </c>
      <c r="C278" s="40"/>
      <c r="D278" s="27"/>
      <c r="E278" s="41"/>
      <c r="F278" s="32" t="str">
        <f>IFERROR(
    IF(
        AND($G$3=DATE(2024,10,1), E278=リスト!$A$38),
        VLOOKUP(E278, リスト!$A$2:$G$49, 2, FALSE),
        VLOOKUP(E278, リスト!$A$2:$G$49, 4, FALSE)
    ),
    "")</f>
        <v/>
      </c>
      <c r="G278" s="34" t="str">
        <f>IFERROR(VLOOKUP(E278, リスト!$A$2:$G$49, 6, FALSE), "")</f>
        <v/>
      </c>
      <c r="H278" s="60"/>
      <c r="I278" s="28"/>
      <c r="J278" s="61"/>
      <c r="K278" s="32" t="str">
        <f t="shared" si="16"/>
        <v/>
      </c>
      <c r="L278" s="29" t="str">
        <f t="shared" si="18"/>
        <v/>
      </c>
      <c r="M278" s="69" t="str">
        <f t="shared" si="19"/>
        <v/>
      </c>
    </row>
    <row r="279" spans="2:13" ht="22.8" x14ac:dyDescent="0.45">
      <c r="B279" s="31">
        <f t="shared" si="17"/>
        <v>271</v>
      </c>
      <c r="C279" s="40"/>
      <c r="D279" s="27"/>
      <c r="E279" s="41"/>
      <c r="F279" s="32" t="str">
        <f>IFERROR(
    IF(
        AND($G$3=DATE(2024,10,1), E279=リスト!$A$38),
        VLOOKUP(E279, リスト!$A$2:$G$49, 2, FALSE),
        VLOOKUP(E279, リスト!$A$2:$G$49, 4, FALSE)
    ),
    "")</f>
        <v/>
      </c>
      <c r="G279" s="34" t="str">
        <f>IFERROR(VLOOKUP(E279, リスト!$A$2:$G$49, 6, FALSE), "")</f>
        <v/>
      </c>
      <c r="H279" s="60"/>
      <c r="I279" s="28"/>
      <c r="J279" s="61"/>
      <c r="K279" s="32" t="str">
        <f t="shared" si="16"/>
        <v/>
      </c>
      <c r="L279" s="29" t="str">
        <f t="shared" si="18"/>
        <v/>
      </c>
      <c r="M279" s="69" t="str">
        <f t="shared" si="19"/>
        <v/>
      </c>
    </row>
    <row r="280" spans="2:13" ht="22.8" x14ac:dyDescent="0.45">
      <c r="B280" s="31">
        <f t="shared" si="17"/>
        <v>272</v>
      </c>
      <c r="C280" s="40"/>
      <c r="D280" s="27"/>
      <c r="E280" s="41"/>
      <c r="F280" s="32" t="str">
        <f>IFERROR(
    IF(
        AND($G$3=DATE(2024,10,1), E280=リスト!$A$38),
        VLOOKUP(E280, リスト!$A$2:$G$49, 2, FALSE),
        VLOOKUP(E280, リスト!$A$2:$G$49, 4, FALSE)
    ),
    "")</f>
        <v/>
      </c>
      <c r="G280" s="34" t="str">
        <f>IFERROR(VLOOKUP(E280, リスト!$A$2:$G$49, 6, FALSE), "")</f>
        <v/>
      </c>
      <c r="H280" s="60"/>
      <c r="I280" s="28"/>
      <c r="J280" s="61"/>
      <c r="K280" s="32" t="str">
        <f t="shared" si="16"/>
        <v/>
      </c>
      <c r="L280" s="29" t="str">
        <f t="shared" si="18"/>
        <v/>
      </c>
      <c r="M280" s="69" t="str">
        <f t="shared" si="19"/>
        <v/>
      </c>
    </row>
    <row r="281" spans="2:13" ht="22.8" x14ac:dyDescent="0.45">
      <c r="B281" s="31">
        <f t="shared" si="17"/>
        <v>273</v>
      </c>
      <c r="C281" s="40"/>
      <c r="D281" s="27"/>
      <c r="E281" s="41"/>
      <c r="F281" s="32" t="str">
        <f>IFERROR(
    IF(
        AND($G$3=DATE(2024,10,1), E281=リスト!$A$38),
        VLOOKUP(E281, リスト!$A$2:$G$49, 2, FALSE),
        VLOOKUP(E281, リスト!$A$2:$G$49, 4, FALSE)
    ),
    "")</f>
        <v/>
      </c>
      <c r="G281" s="34" t="str">
        <f>IFERROR(VLOOKUP(E281, リスト!$A$2:$G$49, 6, FALSE), "")</f>
        <v/>
      </c>
      <c r="H281" s="60"/>
      <c r="I281" s="28"/>
      <c r="J281" s="61"/>
      <c r="K281" s="32" t="str">
        <f t="shared" si="16"/>
        <v/>
      </c>
      <c r="L281" s="29" t="str">
        <f t="shared" si="18"/>
        <v/>
      </c>
      <c r="M281" s="69" t="str">
        <f t="shared" si="19"/>
        <v/>
      </c>
    </row>
    <row r="282" spans="2:13" ht="22.8" x14ac:dyDescent="0.45">
      <c r="B282" s="31">
        <f t="shared" si="17"/>
        <v>274</v>
      </c>
      <c r="C282" s="40"/>
      <c r="D282" s="27"/>
      <c r="E282" s="41"/>
      <c r="F282" s="32" t="str">
        <f>IFERROR(
    IF(
        AND($G$3=DATE(2024,10,1), E282=リスト!$A$38),
        VLOOKUP(E282, リスト!$A$2:$G$49, 2, FALSE),
        VLOOKUP(E282, リスト!$A$2:$G$49, 4, FALSE)
    ),
    "")</f>
        <v/>
      </c>
      <c r="G282" s="34" t="str">
        <f>IFERROR(VLOOKUP(E282, リスト!$A$2:$G$49, 6, FALSE), "")</f>
        <v/>
      </c>
      <c r="H282" s="60"/>
      <c r="I282" s="28"/>
      <c r="J282" s="61"/>
      <c r="K282" s="32" t="str">
        <f t="shared" si="16"/>
        <v/>
      </c>
      <c r="L282" s="29" t="str">
        <f t="shared" si="18"/>
        <v/>
      </c>
      <c r="M282" s="69" t="str">
        <f t="shared" si="19"/>
        <v/>
      </c>
    </row>
    <row r="283" spans="2:13" ht="22.8" x14ac:dyDescent="0.45">
      <c r="B283" s="31">
        <f t="shared" si="17"/>
        <v>275</v>
      </c>
      <c r="C283" s="40"/>
      <c r="D283" s="27"/>
      <c r="E283" s="41"/>
      <c r="F283" s="32" t="str">
        <f>IFERROR(
    IF(
        AND($G$3=DATE(2024,10,1), E283=リスト!$A$38),
        VLOOKUP(E283, リスト!$A$2:$G$49, 2, FALSE),
        VLOOKUP(E283, リスト!$A$2:$G$49, 4, FALSE)
    ),
    "")</f>
        <v/>
      </c>
      <c r="G283" s="34" t="str">
        <f>IFERROR(VLOOKUP(E283, リスト!$A$2:$G$49, 6, FALSE), "")</f>
        <v/>
      </c>
      <c r="H283" s="60"/>
      <c r="I283" s="28"/>
      <c r="J283" s="61"/>
      <c r="K283" s="32" t="str">
        <f t="shared" si="16"/>
        <v/>
      </c>
      <c r="L283" s="29" t="str">
        <f t="shared" si="18"/>
        <v/>
      </c>
      <c r="M283" s="69" t="str">
        <f t="shared" si="19"/>
        <v/>
      </c>
    </row>
    <row r="284" spans="2:13" ht="22.8" x14ac:dyDescent="0.45">
      <c r="B284" s="31">
        <f t="shared" si="17"/>
        <v>276</v>
      </c>
      <c r="C284" s="40"/>
      <c r="D284" s="27"/>
      <c r="E284" s="41"/>
      <c r="F284" s="32" t="str">
        <f>IFERROR(
    IF(
        AND($G$3=DATE(2024,10,1), E284=リスト!$A$38),
        VLOOKUP(E284, リスト!$A$2:$G$49, 2, FALSE),
        VLOOKUP(E284, リスト!$A$2:$G$49, 4, FALSE)
    ),
    "")</f>
        <v/>
      </c>
      <c r="G284" s="34" t="str">
        <f>IFERROR(VLOOKUP(E284, リスト!$A$2:$G$49, 6, FALSE), "")</f>
        <v/>
      </c>
      <c r="H284" s="60"/>
      <c r="I284" s="28"/>
      <c r="J284" s="61"/>
      <c r="K284" s="32" t="str">
        <f t="shared" si="16"/>
        <v/>
      </c>
      <c r="L284" s="29" t="str">
        <f t="shared" si="18"/>
        <v/>
      </c>
      <c r="M284" s="69" t="str">
        <f t="shared" si="19"/>
        <v/>
      </c>
    </row>
    <row r="285" spans="2:13" ht="22.8" x14ac:dyDescent="0.45">
      <c r="B285" s="31">
        <f t="shared" si="17"/>
        <v>277</v>
      </c>
      <c r="C285" s="40"/>
      <c r="D285" s="27"/>
      <c r="E285" s="41"/>
      <c r="F285" s="32" t="str">
        <f>IFERROR(
    IF(
        AND($G$3=DATE(2024,10,1), E285=リスト!$A$38),
        VLOOKUP(E285, リスト!$A$2:$G$49, 2, FALSE),
        VLOOKUP(E285, リスト!$A$2:$G$49, 4, FALSE)
    ),
    "")</f>
        <v/>
      </c>
      <c r="G285" s="34" t="str">
        <f>IFERROR(VLOOKUP(E285, リスト!$A$2:$G$49, 6, FALSE), "")</f>
        <v/>
      </c>
      <c r="H285" s="60"/>
      <c r="I285" s="28"/>
      <c r="J285" s="61"/>
      <c r="K285" s="32" t="str">
        <f t="shared" si="16"/>
        <v/>
      </c>
      <c r="L285" s="29" t="str">
        <f t="shared" si="18"/>
        <v/>
      </c>
      <c r="M285" s="69" t="str">
        <f t="shared" si="19"/>
        <v/>
      </c>
    </row>
    <row r="286" spans="2:13" ht="22.8" x14ac:dyDescent="0.45">
      <c r="B286" s="31">
        <f t="shared" si="17"/>
        <v>278</v>
      </c>
      <c r="C286" s="40"/>
      <c r="D286" s="27"/>
      <c r="E286" s="41"/>
      <c r="F286" s="32" t="str">
        <f>IFERROR(
    IF(
        AND($G$3=DATE(2024,10,1), E286=リスト!$A$38),
        VLOOKUP(E286, リスト!$A$2:$G$49, 2, FALSE),
        VLOOKUP(E286, リスト!$A$2:$G$49, 4, FALSE)
    ),
    "")</f>
        <v/>
      </c>
      <c r="G286" s="34" t="str">
        <f>IFERROR(VLOOKUP(E286, リスト!$A$2:$G$49, 6, FALSE), "")</f>
        <v/>
      </c>
      <c r="H286" s="60"/>
      <c r="I286" s="28"/>
      <c r="J286" s="61"/>
      <c r="K286" s="32" t="str">
        <f t="shared" si="16"/>
        <v/>
      </c>
      <c r="L286" s="29" t="str">
        <f t="shared" si="18"/>
        <v/>
      </c>
      <c r="M286" s="69" t="str">
        <f t="shared" si="19"/>
        <v/>
      </c>
    </row>
    <row r="287" spans="2:13" ht="22.8" x14ac:dyDescent="0.45">
      <c r="B287" s="31">
        <f t="shared" si="17"/>
        <v>279</v>
      </c>
      <c r="C287" s="40"/>
      <c r="D287" s="27"/>
      <c r="E287" s="41"/>
      <c r="F287" s="32" t="str">
        <f>IFERROR(
    IF(
        AND($G$3=DATE(2024,10,1), E287=リスト!$A$38),
        VLOOKUP(E287, リスト!$A$2:$G$49, 2, FALSE),
        VLOOKUP(E287, リスト!$A$2:$G$49, 4, FALSE)
    ),
    "")</f>
        <v/>
      </c>
      <c r="G287" s="34" t="str">
        <f>IFERROR(VLOOKUP(E287, リスト!$A$2:$G$49, 6, FALSE), "")</f>
        <v/>
      </c>
      <c r="H287" s="60"/>
      <c r="I287" s="28"/>
      <c r="J287" s="61"/>
      <c r="K287" s="32" t="str">
        <f t="shared" si="16"/>
        <v/>
      </c>
      <c r="L287" s="29" t="str">
        <f t="shared" si="18"/>
        <v/>
      </c>
      <c r="M287" s="69" t="str">
        <f t="shared" si="19"/>
        <v/>
      </c>
    </row>
    <row r="288" spans="2:13" ht="22.8" x14ac:dyDescent="0.45">
      <c r="B288" s="31">
        <f t="shared" si="17"/>
        <v>280</v>
      </c>
      <c r="C288" s="40"/>
      <c r="D288" s="27"/>
      <c r="E288" s="41"/>
      <c r="F288" s="32" t="str">
        <f>IFERROR(
    IF(
        AND($G$3=DATE(2024,10,1), E288=リスト!$A$38),
        VLOOKUP(E288, リスト!$A$2:$G$49, 2, FALSE),
        VLOOKUP(E288, リスト!$A$2:$G$49, 4, FALSE)
    ),
    "")</f>
        <v/>
      </c>
      <c r="G288" s="34" t="str">
        <f>IFERROR(VLOOKUP(E288, リスト!$A$2:$G$49, 6, FALSE), "")</f>
        <v/>
      </c>
      <c r="H288" s="60"/>
      <c r="I288" s="28"/>
      <c r="J288" s="61"/>
      <c r="K288" s="32" t="str">
        <f t="shared" si="16"/>
        <v/>
      </c>
      <c r="L288" s="29" t="str">
        <f t="shared" si="18"/>
        <v/>
      </c>
      <c r="M288" s="69" t="str">
        <f t="shared" si="19"/>
        <v/>
      </c>
    </row>
    <row r="289" spans="2:13" ht="22.8" x14ac:dyDescent="0.45">
      <c r="B289" s="31">
        <f t="shared" si="17"/>
        <v>281</v>
      </c>
      <c r="C289" s="40"/>
      <c r="D289" s="27"/>
      <c r="E289" s="41"/>
      <c r="F289" s="32" t="str">
        <f>IFERROR(
    IF(
        AND($G$3=DATE(2024,10,1), E289=リスト!$A$38),
        VLOOKUP(E289, リスト!$A$2:$G$49, 2, FALSE),
        VLOOKUP(E289, リスト!$A$2:$G$49, 4, FALSE)
    ),
    "")</f>
        <v/>
      </c>
      <c r="G289" s="34" t="str">
        <f>IFERROR(VLOOKUP(E289, リスト!$A$2:$G$49, 6, FALSE), "")</f>
        <v/>
      </c>
      <c r="H289" s="60"/>
      <c r="I289" s="28"/>
      <c r="J289" s="61"/>
      <c r="K289" s="32" t="str">
        <f t="shared" si="16"/>
        <v/>
      </c>
      <c r="L289" s="29" t="str">
        <f t="shared" si="18"/>
        <v/>
      </c>
      <c r="M289" s="69" t="str">
        <f t="shared" si="19"/>
        <v/>
      </c>
    </row>
    <row r="290" spans="2:13" ht="22.8" x14ac:dyDescent="0.45">
      <c r="B290" s="31">
        <f t="shared" si="17"/>
        <v>282</v>
      </c>
      <c r="C290" s="40"/>
      <c r="D290" s="27"/>
      <c r="E290" s="41"/>
      <c r="F290" s="32" t="str">
        <f>IFERROR(
    IF(
        AND($G$3=DATE(2024,10,1), E290=リスト!$A$38),
        VLOOKUP(E290, リスト!$A$2:$G$49, 2, FALSE),
        VLOOKUP(E290, リスト!$A$2:$G$49, 4, FALSE)
    ),
    "")</f>
        <v/>
      </c>
      <c r="G290" s="34" t="str">
        <f>IFERROR(VLOOKUP(E290, リスト!$A$2:$G$49, 6, FALSE), "")</f>
        <v/>
      </c>
      <c r="H290" s="60"/>
      <c r="I290" s="28"/>
      <c r="J290" s="61"/>
      <c r="K290" s="32" t="str">
        <f t="shared" si="16"/>
        <v/>
      </c>
      <c r="L290" s="29" t="str">
        <f t="shared" si="18"/>
        <v/>
      </c>
      <c r="M290" s="69" t="str">
        <f t="shared" si="19"/>
        <v/>
      </c>
    </row>
    <row r="291" spans="2:13" ht="22.8" x14ac:dyDescent="0.45">
      <c r="B291" s="31">
        <f t="shared" si="17"/>
        <v>283</v>
      </c>
      <c r="C291" s="40"/>
      <c r="D291" s="27"/>
      <c r="E291" s="41"/>
      <c r="F291" s="32" t="str">
        <f>IFERROR(
    IF(
        AND($G$3=DATE(2024,10,1), E291=リスト!$A$38),
        VLOOKUP(E291, リスト!$A$2:$G$49, 2, FALSE),
        VLOOKUP(E291, リスト!$A$2:$G$49, 4, FALSE)
    ),
    "")</f>
        <v/>
      </c>
      <c r="G291" s="34" t="str">
        <f>IFERROR(VLOOKUP(E291, リスト!$A$2:$G$49, 6, FALSE), "")</f>
        <v/>
      </c>
      <c r="H291" s="60"/>
      <c r="I291" s="28"/>
      <c r="J291" s="61"/>
      <c r="K291" s="32" t="str">
        <f t="shared" si="16"/>
        <v/>
      </c>
      <c r="L291" s="29" t="str">
        <f t="shared" si="18"/>
        <v/>
      </c>
      <c r="M291" s="69" t="str">
        <f t="shared" si="19"/>
        <v/>
      </c>
    </row>
    <row r="292" spans="2:13" ht="22.8" x14ac:dyDescent="0.45">
      <c r="B292" s="31">
        <f t="shared" si="17"/>
        <v>284</v>
      </c>
      <c r="C292" s="40"/>
      <c r="D292" s="27"/>
      <c r="E292" s="41"/>
      <c r="F292" s="32" t="str">
        <f>IFERROR(
    IF(
        AND($G$3=DATE(2024,10,1), E292=リスト!$A$38),
        VLOOKUP(E292, リスト!$A$2:$G$49, 2, FALSE),
        VLOOKUP(E292, リスト!$A$2:$G$49, 4, FALSE)
    ),
    "")</f>
        <v/>
      </c>
      <c r="G292" s="34" t="str">
        <f>IFERROR(VLOOKUP(E292, リスト!$A$2:$G$49, 6, FALSE), "")</f>
        <v/>
      </c>
      <c r="H292" s="60"/>
      <c r="I292" s="28"/>
      <c r="J292" s="61"/>
      <c r="K292" s="32" t="str">
        <f t="shared" si="16"/>
        <v/>
      </c>
      <c r="L292" s="29" t="str">
        <f t="shared" si="18"/>
        <v/>
      </c>
      <c r="M292" s="69" t="str">
        <f t="shared" si="19"/>
        <v/>
      </c>
    </row>
    <row r="293" spans="2:13" ht="22.8" x14ac:dyDescent="0.45">
      <c r="B293" s="31">
        <f t="shared" si="17"/>
        <v>285</v>
      </c>
      <c r="C293" s="40"/>
      <c r="D293" s="27"/>
      <c r="E293" s="41"/>
      <c r="F293" s="32" t="str">
        <f>IFERROR(
    IF(
        AND($G$3=DATE(2024,10,1), E293=リスト!$A$38),
        VLOOKUP(E293, リスト!$A$2:$G$49, 2, FALSE),
        VLOOKUP(E293, リスト!$A$2:$G$49, 4, FALSE)
    ),
    "")</f>
        <v/>
      </c>
      <c r="G293" s="34" t="str">
        <f>IFERROR(VLOOKUP(E293, リスト!$A$2:$G$49, 6, FALSE), "")</f>
        <v/>
      </c>
      <c r="H293" s="60"/>
      <c r="I293" s="28"/>
      <c r="J293" s="61"/>
      <c r="K293" s="32" t="str">
        <f t="shared" si="16"/>
        <v/>
      </c>
      <c r="L293" s="29" t="str">
        <f t="shared" si="18"/>
        <v/>
      </c>
      <c r="M293" s="69" t="str">
        <f t="shared" si="19"/>
        <v/>
      </c>
    </row>
    <row r="294" spans="2:13" ht="22.8" x14ac:dyDescent="0.45">
      <c r="B294" s="31">
        <f t="shared" si="17"/>
        <v>286</v>
      </c>
      <c r="C294" s="40"/>
      <c r="D294" s="27"/>
      <c r="E294" s="41"/>
      <c r="F294" s="32" t="str">
        <f>IFERROR(
    IF(
        AND($G$3=DATE(2024,10,1), E294=リスト!$A$38),
        VLOOKUP(E294, リスト!$A$2:$G$49, 2, FALSE),
        VLOOKUP(E294, リスト!$A$2:$G$49, 4, FALSE)
    ),
    "")</f>
        <v/>
      </c>
      <c r="G294" s="34" t="str">
        <f>IFERROR(VLOOKUP(E294, リスト!$A$2:$G$49, 6, FALSE), "")</f>
        <v/>
      </c>
      <c r="H294" s="60"/>
      <c r="I294" s="28"/>
      <c r="J294" s="61"/>
      <c r="K294" s="32" t="str">
        <f t="shared" si="16"/>
        <v/>
      </c>
      <c r="L294" s="29" t="str">
        <f t="shared" si="18"/>
        <v/>
      </c>
      <c r="M294" s="69" t="str">
        <f t="shared" si="19"/>
        <v/>
      </c>
    </row>
    <row r="295" spans="2:13" ht="22.8" x14ac:dyDescent="0.45">
      <c r="B295" s="31">
        <f t="shared" si="17"/>
        <v>287</v>
      </c>
      <c r="C295" s="40"/>
      <c r="D295" s="27"/>
      <c r="E295" s="41"/>
      <c r="F295" s="32" t="str">
        <f>IFERROR(
    IF(
        AND($G$3=DATE(2024,10,1), E295=リスト!$A$38),
        VLOOKUP(E295, リスト!$A$2:$G$49, 2, FALSE),
        VLOOKUP(E295, リスト!$A$2:$G$49, 4, FALSE)
    ),
    "")</f>
        <v/>
      </c>
      <c r="G295" s="34" t="str">
        <f>IFERROR(VLOOKUP(E295, リスト!$A$2:$G$49, 6, FALSE), "")</f>
        <v/>
      </c>
      <c r="H295" s="60"/>
      <c r="I295" s="28"/>
      <c r="J295" s="61"/>
      <c r="K295" s="32" t="str">
        <f t="shared" si="16"/>
        <v/>
      </c>
      <c r="L295" s="29" t="str">
        <f t="shared" si="18"/>
        <v/>
      </c>
      <c r="M295" s="69" t="str">
        <f t="shared" si="19"/>
        <v/>
      </c>
    </row>
    <row r="296" spans="2:13" ht="22.8" x14ac:dyDescent="0.45">
      <c r="B296" s="31">
        <f t="shared" si="17"/>
        <v>288</v>
      </c>
      <c r="C296" s="40"/>
      <c r="D296" s="27"/>
      <c r="E296" s="41"/>
      <c r="F296" s="32" t="str">
        <f>IFERROR(
    IF(
        AND($G$3=DATE(2024,10,1), E296=リスト!$A$38),
        VLOOKUP(E296, リスト!$A$2:$G$49, 2, FALSE),
        VLOOKUP(E296, リスト!$A$2:$G$49, 4, FALSE)
    ),
    "")</f>
        <v/>
      </c>
      <c r="G296" s="34" t="str">
        <f>IFERROR(VLOOKUP(E296, リスト!$A$2:$G$49, 6, FALSE), "")</f>
        <v/>
      </c>
      <c r="H296" s="60"/>
      <c r="I296" s="28"/>
      <c r="J296" s="61"/>
      <c r="K296" s="32" t="str">
        <f t="shared" si="16"/>
        <v/>
      </c>
      <c r="L296" s="29" t="str">
        <f t="shared" si="18"/>
        <v/>
      </c>
      <c r="M296" s="69" t="str">
        <f t="shared" si="19"/>
        <v/>
      </c>
    </row>
    <row r="297" spans="2:13" ht="22.8" x14ac:dyDescent="0.45">
      <c r="B297" s="31">
        <f t="shared" si="17"/>
        <v>289</v>
      </c>
      <c r="C297" s="40"/>
      <c r="D297" s="27"/>
      <c r="E297" s="41"/>
      <c r="F297" s="32" t="str">
        <f>IFERROR(
    IF(
        AND($G$3=DATE(2024,10,1), E297=リスト!$A$38),
        VLOOKUP(E297, リスト!$A$2:$G$49, 2, FALSE),
        VLOOKUP(E297, リスト!$A$2:$G$49, 4, FALSE)
    ),
    "")</f>
        <v/>
      </c>
      <c r="G297" s="34" t="str">
        <f>IFERROR(VLOOKUP(E297, リスト!$A$2:$G$49, 6, FALSE), "")</f>
        <v/>
      </c>
      <c r="H297" s="60"/>
      <c r="I297" s="28"/>
      <c r="J297" s="61"/>
      <c r="K297" s="32" t="str">
        <f t="shared" si="16"/>
        <v/>
      </c>
      <c r="L297" s="29" t="str">
        <f t="shared" si="18"/>
        <v/>
      </c>
      <c r="M297" s="69" t="str">
        <f t="shared" si="19"/>
        <v/>
      </c>
    </row>
    <row r="298" spans="2:13" ht="22.8" x14ac:dyDescent="0.45">
      <c r="B298" s="31">
        <f t="shared" si="17"/>
        <v>290</v>
      </c>
      <c r="C298" s="40"/>
      <c r="D298" s="27"/>
      <c r="E298" s="41"/>
      <c r="F298" s="32" t="str">
        <f>IFERROR(
    IF(
        AND($G$3=DATE(2024,10,1), E298=リスト!$A$38),
        VLOOKUP(E298, リスト!$A$2:$G$49, 2, FALSE),
        VLOOKUP(E298, リスト!$A$2:$G$49, 4, FALSE)
    ),
    "")</f>
        <v/>
      </c>
      <c r="G298" s="34" t="str">
        <f>IFERROR(VLOOKUP(E298, リスト!$A$2:$G$49, 6, FALSE), "")</f>
        <v/>
      </c>
      <c r="H298" s="60"/>
      <c r="I298" s="28"/>
      <c r="J298" s="61"/>
      <c r="K298" s="32" t="str">
        <f t="shared" si="16"/>
        <v/>
      </c>
      <c r="L298" s="29" t="str">
        <f t="shared" si="18"/>
        <v/>
      </c>
      <c r="M298" s="69" t="str">
        <f t="shared" si="19"/>
        <v/>
      </c>
    </row>
    <row r="299" spans="2:13" ht="22.8" x14ac:dyDescent="0.45">
      <c r="B299" s="31">
        <f t="shared" si="17"/>
        <v>291</v>
      </c>
      <c r="C299" s="40"/>
      <c r="D299" s="27"/>
      <c r="E299" s="41"/>
      <c r="F299" s="32" t="str">
        <f>IFERROR(
    IF(
        AND($G$3=DATE(2024,10,1), E299=リスト!$A$38),
        VLOOKUP(E299, リスト!$A$2:$G$49, 2, FALSE),
        VLOOKUP(E299, リスト!$A$2:$G$49, 4, FALSE)
    ),
    "")</f>
        <v/>
      </c>
      <c r="G299" s="34" t="str">
        <f>IFERROR(VLOOKUP(E299, リスト!$A$2:$G$49, 6, FALSE), "")</f>
        <v/>
      </c>
      <c r="H299" s="60"/>
      <c r="I299" s="28"/>
      <c r="J299" s="61"/>
      <c r="K299" s="32" t="str">
        <f t="shared" si="16"/>
        <v/>
      </c>
      <c r="L299" s="29" t="str">
        <f t="shared" si="18"/>
        <v/>
      </c>
      <c r="M299" s="69" t="str">
        <f t="shared" si="19"/>
        <v/>
      </c>
    </row>
    <row r="300" spans="2:13" ht="22.8" x14ac:dyDescent="0.45">
      <c r="B300" s="31">
        <f t="shared" si="17"/>
        <v>292</v>
      </c>
      <c r="C300" s="40"/>
      <c r="D300" s="27"/>
      <c r="E300" s="41"/>
      <c r="F300" s="32" t="str">
        <f>IFERROR(
    IF(
        AND($G$3=DATE(2024,10,1), E300=リスト!$A$38),
        VLOOKUP(E300, リスト!$A$2:$G$49, 2, FALSE),
        VLOOKUP(E300, リスト!$A$2:$G$49, 4, FALSE)
    ),
    "")</f>
        <v/>
      </c>
      <c r="G300" s="34" t="str">
        <f>IFERROR(VLOOKUP(E300, リスト!$A$2:$G$49, 6, FALSE), "")</f>
        <v/>
      </c>
      <c r="H300" s="60"/>
      <c r="I300" s="28"/>
      <c r="J300" s="61"/>
      <c r="K300" s="32" t="str">
        <f t="shared" si="16"/>
        <v/>
      </c>
      <c r="L300" s="29" t="str">
        <f t="shared" si="18"/>
        <v/>
      </c>
      <c r="M300" s="69" t="str">
        <f t="shared" si="19"/>
        <v/>
      </c>
    </row>
    <row r="301" spans="2:13" ht="22.8" x14ac:dyDescent="0.45">
      <c r="B301" s="31">
        <f t="shared" si="17"/>
        <v>293</v>
      </c>
      <c r="C301" s="40"/>
      <c r="D301" s="27"/>
      <c r="E301" s="41"/>
      <c r="F301" s="32" t="str">
        <f>IFERROR(
    IF(
        AND($G$3=DATE(2024,10,1), E301=リスト!$A$38),
        VLOOKUP(E301, リスト!$A$2:$G$49, 2, FALSE),
        VLOOKUP(E301, リスト!$A$2:$G$49, 4, FALSE)
    ),
    "")</f>
        <v/>
      </c>
      <c r="G301" s="34" t="str">
        <f>IFERROR(VLOOKUP(E301, リスト!$A$2:$G$49, 6, FALSE), "")</f>
        <v/>
      </c>
      <c r="H301" s="60"/>
      <c r="I301" s="28"/>
      <c r="J301" s="61"/>
      <c r="K301" s="32" t="str">
        <f t="shared" si="16"/>
        <v/>
      </c>
      <c r="L301" s="29" t="str">
        <f t="shared" si="18"/>
        <v/>
      </c>
      <c r="M301" s="69" t="str">
        <f t="shared" si="19"/>
        <v/>
      </c>
    </row>
    <row r="302" spans="2:13" ht="22.8" x14ac:dyDescent="0.45">
      <c r="B302" s="31">
        <f t="shared" si="17"/>
        <v>294</v>
      </c>
      <c r="C302" s="40"/>
      <c r="D302" s="27"/>
      <c r="E302" s="41"/>
      <c r="F302" s="32" t="str">
        <f>IFERROR(
    IF(
        AND($G$3=DATE(2024,10,1), E302=リスト!$A$38),
        VLOOKUP(E302, リスト!$A$2:$G$49, 2, FALSE),
        VLOOKUP(E302, リスト!$A$2:$G$49, 4, FALSE)
    ),
    "")</f>
        <v/>
      </c>
      <c r="G302" s="34" t="str">
        <f>IFERROR(VLOOKUP(E302, リスト!$A$2:$G$49, 6, FALSE), "")</f>
        <v/>
      </c>
      <c r="H302" s="60"/>
      <c r="I302" s="28"/>
      <c r="J302" s="61"/>
      <c r="K302" s="32" t="str">
        <f t="shared" si="16"/>
        <v/>
      </c>
      <c r="L302" s="29" t="str">
        <f t="shared" si="18"/>
        <v/>
      </c>
      <c r="M302" s="69" t="str">
        <f t="shared" si="19"/>
        <v/>
      </c>
    </row>
    <row r="303" spans="2:13" ht="22.8" x14ac:dyDescent="0.45">
      <c r="B303" s="31">
        <f t="shared" si="17"/>
        <v>295</v>
      </c>
      <c r="C303" s="40"/>
      <c r="D303" s="27"/>
      <c r="E303" s="41"/>
      <c r="F303" s="32" t="str">
        <f>IFERROR(
    IF(
        AND($G$3=DATE(2024,10,1), E303=リスト!$A$38),
        VLOOKUP(E303, リスト!$A$2:$G$49, 2, FALSE),
        VLOOKUP(E303, リスト!$A$2:$G$49, 4, FALSE)
    ),
    "")</f>
        <v/>
      </c>
      <c r="G303" s="34" t="str">
        <f>IFERROR(VLOOKUP(E303, リスト!$A$2:$G$49, 6, FALSE), "")</f>
        <v/>
      </c>
      <c r="H303" s="60"/>
      <c r="I303" s="28"/>
      <c r="J303" s="61"/>
      <c r="K303" s="32" t="str">
        <f t="shared" si="16"/>
        <v/>
      </c>
      <c r="L303" s="29" t="str">
        <f t="shared" si="18"/>
        <v/>
      </c>
      <c r="M303" s="69" t="str">
        <f t="shared" si="19"/>
        <v/>
      </c>
    </row>
    <row r="304" spans="2:13" ht="22.8" x14ac:dyDescent="0.45">
      <c r="B304" s="31">
        <f t="shared" si="17"/>
        <v>296</v>
      </c>
      <c r="C304" s="40"/>
      <c r="D304" s="27"/>
      <c r="E304" s="41"/>
      <c r="F304" s="32" t="str">
        <f>IFERROR(
    IF(
        AND($G$3=DATE(2024,10,1), E304=リスト!$A$38),
        VLOOKUP(E304, リスト!$A$2:$G$49, 2, FALSE),
        VLOOKUP(E304, リスト!$A$2:$G$49, 4, FALSE)
    ),
    "")</f>
        <v/>
      </c>
      <c r="G304" s="34" t="str">
        <f>IFERROR(VLOOKUP(E304, リスト!$A$2:$G$49, 6, FALSE), "")</f>
        <v/>
      </c>
      <c r="H304" s="60"/>
      <c r="I304" s="28"/>
      <c r="J304" s="61"/>
      <c r="K304" s="32" t="str">
        <f t="shared" si="16"/>
        <v/>
      </c>
      <c r="L304" s="29" t="str">
        <f t="shared" si="18"/>
        <v/>
      </c>
      <c r="M304" s="69" t="str">
        <f t="shared" si="19"/>
        <v/>
      </c>
    </row>
    <row r="305" spans="2:13" ht="22.8" x14ac:dyDescent="0.45">
      <c r="B305" s="31">
        <f t="shared" si="17"/>
        <v>297</v>
      </c>
      <c r="C305" s="40"/>
      <c r="D305" s="27"/>
      <c r="E305" s="41"/>
      <c r="F305" s="32" t="str">
        <f>IFERROR(
    IF(
        AND($G$3=DATE(2024,10,1), E305=リスト!$A$38),
        VLOOKUP(E305, リスト!$A$2:$G$49, 2, FALSE),
        VLOOKUP(E305, リスト!$A$2:$G$49, 4, FALSE)
    ),
    "")</f>
        <v/>
      </c>
      <c r="G305" s="34" t="str">
        <f>IFERROR(VLOOKUP(E305, リスト!$A$2:$G$49, 6, FALSE), "")</f>
        <v/>
      </c>
      <c r="H305" s="60"/>
      <c r="I305" s="28"/>
      <c r="J305" s="61"/>
      <c r="K305" s="32" t="str">
        <f t="shared" si="16"/>
        <v/>
      </c>
      <c r="L305" s="29" t="str">
        <f t="shared" si="18"/>
        <v/>
      </c>
      <c r="M305" s="69" t="str">
        <f t="shared" si="19"/>
        <v/>
      </c>
    </row>
    <row r="306" spans="2:13" ht="22.8" x14ac:dyDescent="0.45">
      <c r="B306" s="31">
        <f t="shared" si="17"/>
        <v>298</v>
      </c>
      <c r="C306" s="40"/>
      <c r="D306" s="27"/>
      <c r="E306" s="41"/>
      <c r="F306" s="32" t="str">
        <f>IFERROR(
    IF(
        AND($G$3=DATE(2024,10,1), E306=リスト!$A$38),
        VLOOKUP(E306, リスト!$A$2:$G$49, 2, FALSE),
        VLOOKUP(E306, リスト!$A$2:$G$49, 4, FALSE)
    ),
    "")</f>
        <v/>
      </c>
      <c r="G306" s="34" t="str">
        <f>IFERROR(VLOOKUP(E306, リスト!$A$2:$G$49, 6, FALSE), "")</f>
        <v/>
      </c>
      <c r="H306" s="60"/>
      <c r="I306" s="28"/>
      <c r="J306" s="61"/>
      <c r="K306" s="32" t="str">
        <f t="shared" si="16"/>
        <v/>
      </c>
      <c r="L306" s="29" t="str">
        <f t="shared" si="18"/>
        <v/>
      </c>
      <c r="M306" s="69" t="str">
        <f t="shared" si="19"/>
        <v/>
      </c>
    </row>
    <row r="307" spans="2:13" ht="22.8" x14ac:dyDescent="0.45">
      <c r="B307" s="31">
        <f t="shared" si="17"/>
        <v>299</v>
      </c>
      <c r="C307" s="40"/>
      <c r="D307" s="27"/>
      <c r="E307" s="41"/>
      <c r="F307" s="32" t="str">
        <f>IFERROR(
    IF(
        AND($G$3=DATE(2024,10,1), E307=リスト!$A$38),
        VLOOKUP(E307, リスト!$A$2:$G$49, 2, FALSE),
        VLOOKUP(E307, リスト!$A$2:$G$49, 4, FALSE)
    ),
    "")</f>
        <v/>
      </c>
      <c r="G307" s="34" t="str">
        <f>IFERROR(VLOOKUP(E307, リスト!$A$2:$G$49, 6, FALSE), "")</f>
        <v/>
      </c>
      <c r="H307" s="60"/>
      <c r="I307" s="28"/>
      <c r="J307" s="61"/>
      <c r="K307" s="32" t="str">
        <f t="shared" si="16"/>
        <v/>
      </c>
      <c r="L307" s="29" t="str">
        <f t="shared" si="18"/>
        <v/>
      </c>
      <c r="M307" s="69" t="str">
        <f t="shared" si="19"/>
        <v/>
      </c>
    </row>
    <row r="308" spans="2:13" ht="22.8" x14ac:dyDescent="0.45">
      <c r="B308" s="31">
        <f t="shared" si="17"/>
        <v>300</v>
      </c>
      <c r="C308" s="40"/>
      <c r="D308" s="27"/>
      <c r="E308" s="41"/>
      <c r="F308" s="32" t="str">
        <f>IFERROR(
    IF(
        AND($G$3=DATE(2024,10,1), E308=リスト!$A$38),
        VLOOKUP(E308, リスト!$A$2:$G$49, 2, FALSE),
        VLOOKUP(E308, リスト!$A$2:$G$49, 4, FALSE)
    ),
    "")</f>
        <v/>
      </c>
      <c r="G308" s="34" t="str">
        <f>IFERROR(VLOOKUP(E308, リスト!$A$2:$G$49, 6, FALSE), "")</f>
        <v/>
      </c>
      <c r="H308" s="60"/>
      <c r="I308" s="28"/>
      <c r="J308" s="61"/>
      <c r="K308" s="32" t="str">
        <f t="shared" si="16"/>
        <v/>
      </c>
      <c r="L308" s="29" t="str">
        <f t="shared" si="18"/>
        <v/>
      </c>
      <c r="M308" s="69" t="str">
        <f t="shared" si="19"/>
        <v/>
      </c>
    </row>
    <row r="309" spans="2:13" ht="22.8" x14ac:dyDescent="0.45">
      <c r="B309" s="31">
        <f t="shared" si="17"/>
        <v>301</v>
      </c>
      <c r="C309" s="40"/>
      <c r="D309" s="27"/>
      <c r="E309" s="41"/>
      <c r="F309" s="32" t="str">
        <f>IFERROR(
    IF(
        AND($G$3=DATE(2024,10,1), E309=リスト!$A$38),
        VLOOKUP(E309, リスト!$A$2:$G$49, 2, FALSE),
        VLOOKUP(E309, リスト!$A$2:$G$49, 4, FALSE)
    ),
    "")</f>
        <v/>
      </c>
      <c r="G309" s="34" t="str">
        <f>IFERROR(VLOOKUP(E309, リスト!$A$2:$G$49, 6, FALSE), "")</f>
        <v/>
      </c>
      <c r="H309" s="60"/>
      <c r="I309" s="28"/>
      <c r="J309" s="61"/>
      <c r="K309" s="32" t="str">
        <f t="shared" si="16"/>
        <v/>
      </c>
      <c r="L309" s="29" t="str">
        <f t="shared" si="18"/>
        <v/>
      </c>
      <c r="M309" s="69" t="str">
        <f t="shared" si="19"/>
        <v/>
      </c>
    </row>
    <row r="310" spans="2:13" ht="22.8" x14ac:dyDescent="0.45">
      <c r="B310" s="31">
        <f t="shared" si="17"/>
        <v>302</v>
      </c>
      <c r="C310" s="40"/>
      <c r="D310" s="27"/>
      <c r="E310" s="41"/>
      <c r="F310" s="32" t="str">
        <f>IFERROR(
    IF(
        AND($G$3=DATE(2024,10,1), E310=リスト!$A$38),
        VLOOKUP(E310, リスト!$A$2:$G$49, 2, FALSE),
        VLOOKUP(E310, リスト!$A$2:$G$49, 4, FALSE)
    ),
    "")</f>
        <v/>
      </c>
      <c r="G310" s="34" t="str">
        <f>IFERROR(VLOOKUP(E310, リスト!$A$2:$G$49, 6, FALSE), "")</f>
        <v/>
      </c>
      <c r="H310" s="60"/>
      <c r="I310" s="28"/>
      <c r="J310" s="61"/>
      <c r="K310" s="32" t="str">
        <f t="shared" si="16"/>
        <v/>
      </c>
      <c r="L310" s="29" t="str">
        <f t="shared" si="18"/>
        <v/>
      </c>
      <c r="M310" s="69" t="str">
        <f t="shared" si="19"/>
        <v/>
      </c>
    </row>
    <row r="311" spans="2:13" ht="22.8" x14ac:dyDescent="0.45">
      <c r="B311" s="31">
        <f t="shared" si="17"/>
        <v>303</v>
      </c>
      <c r="C311" s="40"/>
      <c r="D311" s="27"/>
      <c r="E311" s="41"/>
      <c r="F311" s="32" t="str">
        <f>IFERROR(
    IF(
        AND($G$3=DATE(2024,10,1), E311=リスト!$A$38),
        VLOOKUP(E311, リスト!$A$2:$G$49, 2, FALSE),
        VLOOKUP(E311, リスト!$A$2:$G$49, 4, FALSE)
    ),
    "")</f>
        <v/>
      </c>
      <c r="G311" s="34" t="str">
        <f>IFERROR(VLOOKUP(E311, リスト!$A$2:$G$49, 6, FALSE), "")</f>
        <v/>
      </c>
      <c r="H311" s="60"/>
      <c r="I311" s="28"/>
      <c r="J311" s="61"/>
      <c r="K311" s="32" t="str">
        <f t="shared" si="16"/>
        <v/>
      </c>
      <c r="L311" s="29" t="str">
        <f t="shared" si="18"/>
        <v/>
      </c>
      <c r="M311" s="69" t="str">
        <f t="shared" si="19"/>
        <v/>
      </c>
    </row>
    <row r="312" spans="2:13" ht="22.8" x14ac:dyDescent="0.45">
      <c r="B312" s="31">
        <f t="shared" si="17"/>
        <v>304</v>
      </c>
      <c r="C312" s="40"/>
      <c r="D312" s="27"/>
      <c r="E312" s="41"/>
      <c r="F312" s="32" t="str">
        <f>IFERROR(
    IF(
        AND($G$3=DATE(2024,10,1), E312=リスト!$A$38),
        VLOOKUP(E312, リスト!$A$2:$G$49, 2, FALSE),
        VLOOKUP(E312, リスト!$A$2:$G$49, 4, FALSE)
    ),
    "")</f>
        <v/>
      </c>
      <c r="G312" s="34" t="str">
        <f>IFERROR(VLOOKUP(E312, リスト!$A$2:$G$49, 6, FALSE), "")</f>
        <v/>
      </c>
      <c r="H312" s="60"/>
      <c r="I312" s="28"/>
      <c r="J312" s="61"/>
      <c r="K312" s="32" t="str">
        <f t="shared" si="16"/>
        <v/>
      </c>
      <c r="L312" s="29" t="str">
        <f t="shared" si="18"/>
        <v/>
      </c>
      <c r="M312" s="69" t="str">
        <f t="shared" si="19"/>
        <v/>
      </c>
    </row>
    <row r="313" spans="2:13" ht="22.8" x14ac:dyDescent="0.45">
      <c r="B313" s="31">
        <f t="shared" si="17"/>
        <v>305</v>
      </c>
      <c r="C313" s="40"/>
      <c r="D313" s="27"/>
      <c r="E313" s="41"/>
      <c r="F313" s="32" t="str">
        <f>IFERROR(
    IF(
        AND($G$3=DATE(2024,10,1), E313=リスト!$A$38),
        VLOOKUP(E313, リスト!$A$2:$G$49, 2, FALSE),
        VLOOKUP(E313, リスト!$A$2:$G$49, 4, FALSE)
    ),
    "")</f>
        <v/>
      </c>
      <c r="G313" s="34" t="str">
        <f>IFERROR(VLOOKUP(E313, リスト!$A$2:$G$49, 6, FALSE), "")</f>
        <v/>
      </c>
      <c r="H313" s="60"/>
      <c r="I313" s="28"/>
      <c r="J313" s="61"/>
      <c r="K313" s="32" t="str">
        <f t="shared" si="16"/>
        <v/>
      </c>
      <c r="L313" s="29" t="str">
        <f t="shared" si="18"/>
        <v/>
      </c>
      <c r="M313" s="69" t="str">
        <f t="shared" si="19"/>
        <v/>
      </c>
    </row>
    <row r="314" spans="2:13" ht="22.8" x14ac:dyDescent="0.45">
      <c r="B314" s="31">
        <f t="shared" si="17"/>
        <v>306</v>
      </c>
      <c r="C314" s="40"/>
      <c r="D314" s="27"/>
      <c r="E314" s="41"/>
      <c r="F314" s="32" t="str">
        <f>IFERROR(
    IF(
        AND($G$3=DATE(2024,10,1), E314=リスト!$A$38),
        VLOOKUP(E314, リスト!$A$2:$G$49, 2, FALSE),
        VLOOKUP(E314, リスト!$A$2:$G$49, 4, FALSE)
    ),
    "")</f>
        <v/>
      </c>
      <c r="G314" s="34" t="str">
        <f>IFERROR(VLOOKUP(E314, リスト!$A$2:$G$49, 6, FALSE), "")</f>
        <v/>
      </c>
      <c r="H314" s="60"/>
      <c r="I314" s="28"/>
      <c r="J314" s="61"/>
      <c r="K314" s="32" t="str">
        <f t="shared" si="16"/>
        <v/>
      </c>
      <c r="L314" s="29" t="str">
        <f t="shared" si="18"/>
        <v/>
      </c>
      <c r="M314" s="69" t="str">
        <f t="shared" si="19"/>
        <v/>
      </c>
    </row>
    <row r="315" spans="2:13" ht="22.8" x14ac:dyDescent="0.45">
      <c r="B315" s="31">
        <f t="shared" si="17"/>
        <v>307</v>
      </c>
      <c r="C315" s="40"/>
      <c r="D315" s="27"/>
      <c r="E315" s="41"/>
      <c r="F315" s="32" t="str">
        <f>IFERROR(
    IF(
        AND($G$3=DATE(2024,10,1), E315=リスト!$A$38),
        VLOOKUP(E315, リスト!$A$2:$G$49, 2, FALSE),
        VLOOKUP(E315, リスト!$A$2:$G$49, 4, FALSE)
    ),
    "")</f>
        <v/>
      </c>
      <c r="G315" s="34" t="str">
        <f>IFERROR(VLOOKUP(E315, リスト!$A$2:$G$49, 6, FALSE), "")</f>
        <v/>
      </c>
      <c r="H315" s="60"/>
      <c r="I315" s="28"/>
      <c r="J315" s="61"/>
      <c r="K315" s="32" t="str">
        <f t="shared" si="16"/>
        <v/>
      </c>
      <c r="L315" s="29" t="str">
        <f t="shared" si="18"/>
        <v/>
      </c>
      <c r="M315" s="69" t="str">
        <f t="shared" si="19"/>
        <v/>
      </c>
    </row>
    <row r="316" spans="2:13" ht="22.8" x14ac:dyDescent="0.45">
      <c r="B316" s="31">
        <f t="shared" si="17"/>
        <v>308</v>
      </c>
      <c r="C316" s="40"/>
      <c r="D316" s="27"/>
      <c r="E316" s="41"/>
      <c r="F316" s="32" t="str">
        <f>IFERROR(
    IF(
        AND($G$3=DATE(2024,10,1), E316=リスト!$A$38),
        VLOOKUP(E316, リスト!$A$2:$G$49, 2, FALSE),
        VLOOKUP(E316, リスト!$A$2:$G$49, 4, FALSE)
    ),
    "")</f>
        <v/>
      </c>
      <c r="G316" s="34" t="str">
        <f>IFERROR(VLOOKUP(E316, リスト!$A$2:$G$49, 6, FALSE), "")</f>
        <v/>
      </c>
      <c r="H316" s="60"/>
      <c r="I316" s="28"/>
      <c r="J316" s="61"/>
      <c r="K316" s="32" t="str">
        <f t="shared" si="16"/>
        <v/>
      </c>
      <c r="L316" s="29" t="str">
        <f t="shared" si="18"/>
        <v/>
      </c>
      <c r="M316" s="69" t="str">
        <f t="shared" si="19"/>
        <v/>
      </c>
    </row>
    <row r="317" spans="2:13" ht="22.8" x14ac:dyDescent="0.45">
      <c r="B317" s="31">
        <f t="shared" si="17"/>
        <v>309</v>
      </c>
      <c r="C317" s="40"/>
      <c r="D317" s="27"/>
      <c r="E317" s="41"/>
      <c r="F317" s="32" t="str">
        <f>IFERROR(
    IF(
        AND($G$3=DATE(2024,10,1), E317=リスト!$A$38),
        VLOOKUP(E317, リスト!$A$2:$G$49, 2, FALSE),
        VLOOKUP(E317, リスト!$A$2:$G$49, 4, FALSE)
    ),
    "")</f>
        <v/>
      </c>
      <c r="G317" s="34" t="str">
        <f>IFERROR(VLOOKUP(E317, リスト!$A$2:$G$49, 6, FALSE), "")</f>
        <v/>
      </c>
      <c r="H317" s="60"/>
      <c r="I317" s="28"/>
      <c r="J317" s="61"/>
      <c r="K317" s="32" t="str">
        <f t="shared" si="16"/>
        <v/>
      </c>
      <c r="L317" s="29" t="str">
        <f t="shared" si="18"/>
        <v/>
      </c>
      <c r="M317" s="69" t="str">
        <f t="shared" si="19"/>
        <v/>
      </c>
    </row>
    <row r="318" spans="2:13" ht="22.8" x14ac:dyDescent="0.45">
      <c r="B318" s="31">
        <f t="shared" si="17"/>
        <v>310</v>
      </c>
      <c r="C318" s="40"/>
      <c r="D318" s="27"/>
      <c r="E318" s="41"/>
      <c r="F318" s="32" t="str">
        <f>IFERROR(
    IF(
        AND($G$3=DATE(2024,10,1), E318=リスト!$A$38),
        VLOOKUP(E318, リスト!$A$2:$G$49, 2, FALSE),
        VLOOKUP(E318, リスト!$A$2:$G$49, 4, FALSE)
    ),
    "")</f>
        <v/>
      </c>
      <c r="G318" s="34" t="str">
        <f>IFERROR(VLOOKUP(E318, リスト!$A$2:$G$49, 6, FALSE), "")</f>
        <v/>
      </c>
      <c r="H318" s="60"/>
      <c r="I318" s="28"/>
      <c r="J318" s="61"/>
      <c r="K318" s="32" t="str">
        <f t="shared" si="16"/>
        <v/>
      </c>
      <c r="L318" s="29" t="str">
        <f t="shared" si="18"/>
        <v/>
      </c>
      <c r="M318" s="69" t="str">
        <f t="shared" si="19"/>
        <v/>
      </c>
    </row>
    <row r="319" spans="2:13" ht="22.8" x14ac:dyDescent="0.45">
      <c r="B319" s="31">
        <f t="shared" si="17"/>
        <v>311</v>
      </c>
      <c r="C319" s="40"/>
      <c r="D319" s="27"/>
      <c r="E319" s="41"/>
      <c r="F319" s="32" t="str">
        <f>IFERROR(
    IF(
        AND($G$3=DATE(2024,10,1), E319=リスト!$A$38),
        VLOOKUP(E319, リスト!$A$2:$G$49, 2, FALSE),
        VLOOKUP(E319, リスト!$A$2:$G$49, 4, FALSE)
    ),
    "")</f>
        <v/>
      </c>
      <c r="G319" s="34" t="str">
        <f>IFERROR(VLOOKUP(E319, リスト!$A$2:$G$49, 6, FALSE), "")</f>
        <v/>
      </c>
      <c r="H319" s="60"/>
      <c r="I319" s="28"/>
      <c r="J319" s="61"/>
      <c r="K319" s="32" t="str">
        <f t="shared" si="16"/>
        <v/>
      </c>
      <c r="L319" s="29" t="str">
        <f t="shared" si="18"/>
        <v/>
      </c>
      <c r="M319" s="69" t="str">
        <f t="shared" si="19"/>
        <v/>
      </c>
    </row>
    <row r="320" spans="2:13" ht="22.8" x14ac:dyDescent="0.45">
      <c r="B320" s="31">
        <f t="shared" si="17"/>
        <v>312</v>
      </c>
      <c r="C320" s="40"/>
      <c r="D320" s="27"/>
      <c r="E320" s="41"/>
      <c r="F320" s="32" t="str">
        <f>IFERROR(
    IF(
        AND($G$3=DATE(2024,10,1), E320=リスト!$A$38),
        VLOOKUP(E320, リスト!$A$2:$G$49, 2, FALSE),
        VLOOKUP(E320, リスト!$A$2:$G$49, 4, FALSE)
    ),
    "")</f>
        <v/>
      </c>
      <c r="G320" s="34" t="str">
        <f>IFERROR(VLOOKUP(E320, リスト!$A$2:$G$49, 6, FALSE), "")</f>
        <v/>
      </c>
      <c r="H320" s="60"/>
      <c r="I320" s="28"/>
      <c r="J320" s="61"/>
      <c r="K320" s="32" t="str">
        <f t="shared" si="16"/>
        <v/>
      </c>
      <c r="L320" s="29" t="str">
        <f t="shared" si="18"/>
        <v/>
      </c>
      <c r="M320" s="69" t="str">
        <f t="shared" si="19"/>
        <v/>
      </c>
    </row>
    <row r="321" spans="2:13" ht="22.8" x14ac:dyDescent="0.45">
      <c r="B321" s="31">
        <f t="shared" si="17"/>
        <v>313</v>
      </c>
      <c r="C321" s="40"/>
      <c r="D321" s="27"/>
      <c r="E321" s="41"/>
      <c r="F321" s="32" t="str">
        <f>IFERROR(
    IF(
        AND($G$3=DATE(2024,10,1), E321=リスト!$A$38),
        VLOOKUP(E321, リスト!$A$2:$G$49, 2, FALSE),
        VLOOKUP(E321, リスト!$A$2:$G$49, 4, FALSE)
    ),
    "")</f>
        <v/>
      </c>
      <c r="G321" s="34" t="str">
        <f>IFERROR(VLOOKUP(E321, リスト!$A$2:$G$49, 6, FALSE), "")</f>
        <v/>
      </c>
      <c r="H321" s="60"/>
      <c r="I321" s="28"/>
      <c r="J321" s="61"/>
      <c r="K321" s="32" t="str">
        <f t="shared" si="16"/>
        <v/>
      </c>
      <c r="L321" s="29" t="str">
        <f t="shared" si="18"/>
        <v/>
      </c>
      <c r="M321" s="69" t="str">
        <f t="shared" si="19"/>
        <v/>
      </c>
    </row>
    <row r="322" spans="2:13" ht="22.8" x14ac:dyDescent="0.45">
      <c r="B322" s="31">
        <f t="shared" si="17"/>
        <v>314</v>
      </c>
      <c r="C322" s="40"/>
      <c r="D322" s="27"/>
      <c r="E322" s="41"/>
      <c r="F322" s="32" t="str">
        <f>IFERROR(
    IF(
        AND($G$3=DATE(2024,10,1), E322=リスト!$A$38),
        VLOOKUP(E322, リスト!$A$2:$G$49, 2, FALSE),
        VLOOKUP(E322, リスト!$A$2:$G$49, 4, FALSE)
    ),
    "")</f>
        <v/>
      </c>
      <c r="G322" s="34" t="str">
        <f>IFERROR(VLOOKUP(E322, リスト!$A$2:$G$49, 6, FALSE), "")</f>
        <v/>
      </c>
      <c r="H322" s="60"/>
      <c r="I322" s="28"/>
      <c r="J322" s="61"/>
      <c r="K322" s="32" t="str">
        <f t="shared" si="16"/>
        <v/>
      </c>
      <c r="L322" s="29" t="str">
        <f t="shared" si="18"/>
        <v/>
      </c>
      <c r="M322" s="69" t="str">
        <f t="shared" si="19"/>
        <v/>
      </c>
    </row>
    <row r="323" spans="2:13" ht="22.8" x14ac:dyDescent="0.45">
      <c r="B323" s="31">
        <f t="shared" si="17"/>
        <v>315</v>
      </c>
      <c r="C323" s="40"/>
      <c r="D323" s="27"/>
      <c r="E323" s="41"/>
      <c r="F323" s="32" t="str">
        <f>IFERROR(
    IF(
        AND($G$3=DATE(2024,10,1), E323=リスト!$A$38),
        VLOOKUP(E323, リスト!$A$2:$G$49, 2, FALSE),
        VLOOKUP(E323, リスト!$A$2:$G$49, 4, FALSE)
    ),
    "")</f>
        <v/>
      </c>
      <c r="G323" s="34" t="str">
        <f>IFERROR(VLOOKUP(E323, リスト!$A$2:$G$49, 6, FALSE), "")</f>
        <v/>
      </c>
      <c r="H323" s="60"/>
      <c r="I323" s="28"/>
      <c r="J323" s="61"/>
      <c r="K323" s="32" t="str">
        <f t="shared" si="16"/>
        <v/>
      </c>
      <c r="L323" s="29" t="str">
        <f t="shared" si="18"/>
        <v/>
      </c>
      <c r="M323" s="69" t="str">
        <f t="shared" si="19"/>
        <v/>
      </c>
    </row>
    <row r="324" spans="2:13" ht="22.8" x14ac:dyDescent="0.45">
      <c r="B324" s="31">
        <f t="shared" si="17"/>
        <v>316</v>
      </c>
      <c r="C324" s="40"/>
      <c r="D324" s="27"/>
      <c r="E324" s="41"/>
      <c r="F324" s="32" t="str">
        <f>IFERROR(
    IF(
        AND($G$3=DATE(2024,10,1), E324=リスト!$A$38),
        VLOOKUP(E324, リスト!$A$2:$G$49, 2, FALSE),
        VLOOKUP(E324, リスト!$A$2:$G$49, 4, FALSE)
    ),
    "")</f>
        <v/>
      </c>
      <c r="G324" s="34" t="str">
        <f>IFERROR(VLOOKUP(E324, リスト!$A$2:$G$49, 6, FALSE), "")</f>
        <v/>
      </c>
      <c r="H324" s="60"/>
      <c r="I324" s="28"/>
      <c r="J324" s="61"/>
      <c r="K324" s="32" t="str">
        <f t="shared" si="16"/>
        <v/>
      </c>
      <c r="L324" s="29" t="str">
        <f t="shared" si="18"/>
        <v/>
      </c>
      <c r="M324" s="69" t="str">
        <f t="shared" si="19"/>
        <v/>
      </c>
    </row>
    <row r="325" spans="2:13" ht="22.8" x14ac:dyDescent="0.45">
      <c r="B325" s="31">
        <f t="shared" si="17"/>
        <v>317</v>
      </c>
      <c r="C325" s="40"/>
      <c r="D325" s="27"/>
      <c r="E325" s="41"/>
      <c r="F325" s="32" t="str">
        <f>IFERROR(
    IF(
        AND($G$3=DATE(2024,10,1), E325=リスト!$A$38),
        VLOOKUP(E325, リスト!$A$2:$G$49, 2, FALSE),
        VLOOKUP(E325, リスト!$A$2:$G$49, 4, FALSE)
    ),
    "")</f>
        <v/>
      </c>
      <c r="G325" s="34" t="str">
        <f>IFERROR(VLOOKUP(E325, リスト!$A$2:$G$49, 6, FALSE), "")</f>
        <v/>
      </c>
      <c r="H325" s="60"/>
      <c r="I325" s="28"/>
      <c r="J325" s="61"/>
      <c r="K325" s="32" t="str">
        <f t="shared" si="16"/>
        <v/>
      </c>
      <c r="L325" s="29" t="str">
        <f t="shared" si="18"/>
        <v/>
      </c>
      <c r="M325" s="69" t="str">
        <f t="shared" si="19"/>
        <v/>
      </c>
    </row>
    <row r="326" spans="2:13" ht="22.8" x14ac:dyDescent="0.45">
      <c r="B326" s="31">
        <f t="shared" si="17"/>
        <v>318</v>
      </c>
      <c r="C326" s="40"/>
      <c r="D326" s="27"/>
      <c r="E326" s="41"/>
      <c r="F326" s="32" t="str">
        <f>IFERROR(
    IF(
        AND($G$3=DATE(2024,10,1), E326=リスト!$A$38),
        VLOOKUP(E326, リスト!$A$2:$G$49, 2, FALSE),
        VLOOKUP(E326, リスト!$A$2:$G$49, 4, FALSE)
    ),
    "")</f>
        <v/>
      </c>
      <c r="G326" s="34" t="str">
        <f>IFERROR(VLOOKUP(E326, リスト!$A$2:$G$49, 6, FALSE), "")</f>
        <v/>
      </c>
      <c r="H326" s="60"/>
      <c r="I326" s="28"/>
      <c r="J326" s="61"/>
      <c r="K326" s="32" t="str">
        <f t="shared" si="16"/>
        <v/>
      </c>
      <c r="L326" s="29" t="str">
        <f t="shared" si="18"/>
        <v/>
      </c>
      <c r="M326" s="69" t="str">
        <f t="shared" si="19"/>
        <v/>
      </c>
    </row>
    <row r="327" spans="2:13" ht="22.8" x14ac:dyDescent="0.45">
      <c r="B327" s="31">
        <f t="shared" si="17"/>
        <v>319</v>
      </c>
      <c r="C327" s="40"/>
      <c r="D327" s="27"/>
      <c r="E327" s="41"/>
      <c r="F327" s="32" t="str">
        <f>IFERROR(
    IF(
        AND($G$3=DATE(2024,10,1), E327=リスト!$A$38),
        VLOOKUP(E327, リスト!$A$2:$G$49, 2, FALSE),
        VLOOKUP(E327, リスト!$A$2:$G$49, 4, FALSE)
    ),
    "")</f>
        <v/>
      </c>
      <c r="G327" s="34" t="str">
        <f>IFERROR(VLOOKUP(E327, リスト!$A$2:$G$49, 6, FALSE), "")</f>
        <v/>
      </c>
      <c r="H327" s="60"/>
      <c r="I327" s="28"/>
      <c r="J327" s="61"/>
      <c r="K327" s="32" t="str">
        <f t="shared" si="16"/>
        <v/>
      </c>
      <c r="L327" s="29" t="str">
        <f t="shared" si="18"/>
        <v/>
      </c>
      <c r="M327" s="69" t="str">
        <f t="shared" si="19"/>
        <v/>
      </c>
    </row>
    <row r="328" spans="2:13" ht="22.8" x14ac:dyDescent="0.45">
      <c r="B328" s="31">
        <f t="shared" si="17"/>
        <v>320</v>
      </c>
      <c r="C328" s="40"/>
      <c r="D328" s="27"/>
      <c r="E328" s="41"/>
      <c r="F328" s="32" t="str">
        <f>IFERROR(
    IF(
        AND($G$3=DATE(2024,10,1), E328=リスト!$A$38),
        VLOOKUP(E328, リスト!$A$2:$G$49, 2, FALSE),
        VLOOKUP(E328, リスト!$A$2:$G$49, 4, FALSE)
    ),
    "")</f>
        <v/>
      </c>
      <c r="G328" s="34" t="str">
        <f>IFERROR(VLOOKUP(E328, リスト!$A$2:$G$49, 6, FALSE), "")</f>
        <v/>
      </c>
      <c r="H328" s="60"/>
      <c r="I328" s="28"/>
      <c r="J328" s="61"/>
      <c r="K328" s="32" t="str">
        <f t="shared" si="16"/>
        <v/>
      </c>
      <c r="L328" s="29" t="str">
        <f t="shared" si="18"/>
        <v/>
      </c>
      <c r="M328" s="69" t="str">
        <f t="shared" si="19"/>
        <v/>
      </c>
    </row>
    <row r="329" spans="2:13" ht="22.8" x14ac:dyDescent="0.45">
      <c r="B329" s="31">
        <f t="shared" si="17"/>
        <v>321</v>
      </c>
      <c r="C329" s="40"/>
      <c r="D329" s="27"/>
      <c r="E329" s="41"/>
      <c r="F329" s="32" t="str">
        <f>IFERROR(
    IF(
        AND($G$3=DATE(2024,10,1), E329=リスト!$A$38),
        VLOOKUP(E329, リスト!$A$2:$G$49, 2, FALSE),
        VLOOKUP(E329, リスト!$A$2:$G$49, 4, FALSE)
    ),
    "")</f>
        <v/>
      </c>
      <c r="G329" s="34" t="str">
        <f>IFERROR(VLOOKUP(E329, リスト!$A$2:$G$49, 6, FALSE), "")</f>
        <v/>
      </c>
      <c r="H329" s="60"/>
      <c r="I329" s="28"/>
      <c r="J329" s="61"/>
      <c r="K329" s="32" t="str">
        <f t="shared" ref="K329:K392" si="20">IF(COUNTBLANK(H329:J329)=3, "",
 IF(H329="3.時間給", IF(I329="", "", I329),
 IF(OR(H329="1.月給", H329="2.日給"),
    IF(OR(I329="", J329=""), "", ROUND(I329/J329,0)),
    "")))</f>
        <v/>
      </c>
      <c r="L329" s="29" t="str">
        <f t="shared" si="18"/>
        <v/>
      </c>
      <c r="M329" s="69" t="str">
        <f t="shared" si="19"/>
        <v/>
      </c>
    </row>
    <row r="330" spans="2:13" ht="22.8" x14ac:dyDescent="0.45">
      <c r="B330" s="31">
        <f t="shared" ref="B330:B393" si="21">ROW()-8</f>
        <v>322</v>
      </c>
      <c r="C330" s="40"/>
      <c r="D330" s="27"/>
      <c r="E330" s="41"/>
      <c r="F330" s="32" t="str">
        <f>IFERROR(
    IF(
        AND($G$3=DATE(2024,10,1), E330=リスト!$A$38),
        VLOOKUP(E330, リスト!$A$2:$G$49, 2, FALSE),
        VLOOKUP(E330, リスト!$A$2:$G$49, 4, FALSE)
    ),
    "")</f>
        <v/>
      </c>
      <c r="G330" s="34" t="str">
        <f>IFERROR(VLOOKUP(E330, リスト!$A$2:$G$49, 6, FALSE), "")</f>
        <v/>
      </c>
      <c r="H330" s="60"/>
      <c r="I330" s="28"/>
      <c r="J330" s="61"/>
      <c r="K330" s="32" t="str">
        <f t="shared" si="20"/>
        <v/>
      </c>
      <c r="L330" s="29" t="str">
        <f t="shared" ref="L330:L393" si="22">IFERROR(IF(E330="","",IF(K330&lt;F330,"×（法定外・特例等対象外です）",IF(K330&lt;G330,"〇",IF(K330&gt;=G330,"ー",NA())))),"")</f>
        <v/>
      </c>
      <c r="M330" s="69" t="str">
        <f t="shared" ref="M330:M393" si="23">IF(COUNTBLANK(D330:K330)=8, "",
 IF(D330="", "←D列に従業員名を姓名（フルネーム）で入力してください。誤変換にお気を付け下さい。",
 IF(E330="", "←E列に都道府県を入力してください。",
 IF(H330="", "←H列に1.月給～3.時間給を入力してください",
 IF(I330="", "←I列に金額を入力してください",
 IF(NOT(ISNUMBER(I330)), "←I列の金額は半角数字で入力してください",
 IF(H330="3.時間給", "",
 IF(J330="", "←J列に所定労働時間を入力してください",
 IF(NOT(ISNUMBER(J330)), "←J列の所定労働時間は半角数字で入力してください", "")))))))))</f>
        <v/>
      </c>
    </row>
    <row r="331" spans="2:13" ht="22.8" x14ac:dyDescent="0.45">
      <c r="B331" s="31">
        <f t="shared" si="21"/>
        <v>323</v>
      </c>
      <c r="C331" s="40"/>
      <c r="D331" s="27"/>
      <c r="E331" s="41"/>
      <c r="F331" s="32" t="str">
        <f>IFERROR(
    IF(
        AND($G$3=DATE(2024,10,1), E331=リスト!$A$38),
        VLOOKUP(E331, リスト!$A$2:$G$49, 2, FALSE),
        VLOOKUP(E331, リスト!$A$2:$G$49, 4, FALSE)
    ),
    "")</f>
        <v/>
      </c>
      <c r="G331" s="34" t="str">
        <f>IFERROR(VLOOKUP(E331, リスト!$A$2:$G$49, 6, FALSE), "")</f>
        <v/>
      </c>
      <c r="H331" s="60"/>
      <c r="I331" s="28"/>
      <c r="J331" s="61"/>
      <c r="K331" s="32" t="str">
        <f t="shared" si="20"/>
        <v/>
      </c>
      <c r="L331" s="29" t="str">
        <f t="shared" si="22"/>
        <v/>
      </c>
      <c r="M331" s="69" t="str">
        <f t="shared" si="23"/>
        <v/>
      </c>
    </row>
    <row r="332" spans="2:13" ht="22.8" x14ac:dyDescent="0.45">
      <c r="B332" s="31">
        <f t="shared" si="21"/>
        <v>324</v>
      </c>
      <c r="C332" s="40"/>
      <c r="D332" s="27"/>
      <c r="E332" s="41"/>
      <c r="F332" s="32" t="str">
        <f>IFERROR(
    IF(
        AND($G$3=DATE(2024,10,1), E332=リスト!$A$38),
        VLOOKUP(E332, リスト!$A$2:$G$49, 2, FALSE),
        VLOOKUP(E332, リスト!$A$2:$G$49, 4, FALSE)
    ),
    "")</f>
        <v/>
      </c>
      <c r="G332" s="34" t="str">
        <f>IFERROR(VLOOKUP(E332, リスト!$A$2:$G$49, 6, FALSE), "")</f>
        <v/>
      </c>
      <c r="H332" s="60"/>
      <c r="I332" s="28"/>
      <c r="J332" s="61"/>
      <c r="K332" s="32" t="str">
        <f t="shared" si="20"/>
        <v/>
      </c>
      <c r="L332" s="29" t="str">
        <f t="shared" si="22"/>
        <v/>
      </c>
      <c r="M332" s="69" t="str">
        <f t="shared" si="23"/>
        <v/>
      </c>
    </row>
    <row r="333" spans="2:13" ht="22.8" x14ac:dyDescent="0.45">
      <c r="B333" s="31">
        <f t="shared" si="21"/>
        <v>325</v>
      </c>
      <c r="C333" s="40"/>
      <c r="D333" s="27"/>
      <c r="E333" s="41"/>
      <c r="F333" s="32" t="str">
        <f>IFERROR(
    IF(
        AND($G$3=DATE(2024,10,1), E333=リスト!$A$38),
        VLOOKUP(E333, リスト!$A$2:$G$49, 2, FALSE),
        VLOOKUP(E333, リスト!$A$2:$G$49, 4, FALSE)
    ),
    "")</f>
        <v/>
      </c>
      <c r="G333" s="34" t="str">
        <f>IFERROR(VLOOKUP(E333, リスト!$A$2:$G$49, 6, FALSE), "")</f>
        <v/>
      </c>
      <c r="H333" s="60"/>
      <c r="I333" s="28"/>
      <c r="J333" s="61"/>
      <c r="K333" s="32" t="str">
        <f t="shared" si="20"/>
        <v/>
      </c>
      <c r="L333" s="29" t="str">
        <f t="shared" si="22"/>
        <v/>
      </c>
      <c r="M333" s="69" t="str">
        <f t="shared" si="23"/>
        <v/>
      </c>
    </row>
    <row r="334" spans="2:13" ht="22.8" x14ac:dyDescent="0.45">
      <c r="B334" s="31">
        <f t="shared" si="21"/>
        <v>326</v>
      </c>
      <c r="C334" s="40"/>
      <c r="D334" s="27"/>
      <c r="E334" s="41"/>
      <c r="F334" s="32" t="str">
        <f>IFERROR(
    IF(
        AND($G$3=DATE(2024,10,1), E334=リスト!$A$38),
        VLOOKUP(E334, リスト!$A$2:$G$49, 2, FALSE),
        VLOOKUP(E334, リスト!$A$2:$G$49, 4, FALSE)
    ),
    "")</f>
        <v/>
      </c>
      <c r="G334" s="34" t="str">
        <f>IFERROR(VLOOKUP(E334, リスト!$A$2:$G$49, 6, FALSE), "")</f>
        <v/>
      </c>
      <c r="H334" s="60"/>
      <c r="I334" s="28"/>
      <c r="J334" s="61"/>
      <c r="K334" s="32" t="str">
        <f t="shared" si="20"/>
        <v/>
      </c>
      <c r="L334" s="29" t="str">
        <f t="shared" si="22"/>
        <v/>
      </c>
      <c r="M334" s="69" t="str">
        <f t="shared" si="23"/>
        <v/>
      </c>
    </row>
    <row r="335" spans="2:13" ht="22.8" x14ac:dyDescent="0.45">
      <c r="B335" s="31">
        <f t="shared" si="21"/>
        <v>327</v>
      </c>
      <c r="C335" s="40"/>
      <c r="D335" s="27"/>
      <c r="E335" s="41"/>
      <c r="F335" s="32" t="str">
        <f>IFERROR(
    IF(
        AND($G$3=DATE(2024,10,1), E335=リスト!$A$38),
        VLOOKUP(E335, リスト!$A$2:$G$49, 2, FALSE),
        VLOOKUP(E335, リスト!$A$2:$G$49, 4, FALSE)
    ),
    "")</f>
        <v/>
      </c>
      <c r="G335" s="34" t="str">
        <f>IFERROR(VLOOKUP(E335, リスト!$A$2:$G$49, 6, FALSE), "")</f>
        <v/>
      </c>
      <c r="H335" s="60"/>
      <c r="I335" s="28"/>
      <c r="J335" s="61"/>
      <c r="K335" s="32" t="str">
        <f t="shared" si="20"/>
        <v/>
      </c>
      <c r="L335" s="29" t="str">
        <f t="shared" si="22"/>
        <v/>
      </c>
      <c r="M335" s="69" t="str">
        <f t="shared" si="23"/>
        <v/>
      </c>
    </row>
    <row r="336" spans="2:13" ht="22.8" x14ac:dyDescent="0.45">
      <c r="B336" s="31">
        <f t="shared" si="21"/>
        <v>328</v>
      </c>
      <c r="C336" s="40"/>
      <c r="D336" s="27"/>
      <c r="E336" s="41"/>
      <c r="F336" s="32" t="str">
        <f>IFERROR(
    IF(
        AND($G$3=DATE(2024,10,1), E336=リスト!$A$38),
        VLOOKUP(E336, リスト!$A$2:$G$49, 2, FALSE),
        VLOOKUP(E336, リスト!$A$2:$G$49, 4, FALSE)
    ),
    "")</f>
        <v/>
      </c>
      <c r="G336" s="34" t="str">
        <f>IFERROR(VLOOKUP(E336, リスト!$A$2:$G$49, 6, FALSE), "")</f>
        <v/>
      </c>
      <c r="H336" s="60"/>
      <c r="I336" s="28"/>
      <c r="J336" s="61"/>
      <c r="K336" s="32" t="str">
        <f t="shared" si="20"/>
        <v/>
      </c>
      <c r="L336" s="29" t="str">
        <f t="shared" si="22"/>
        <v/>
      </c>
      <c r="M336" s="69" t="str">
        <f t="shared" si="23"/>
        <v/>
      </c>
    </row>
    <row r="337" spans="2:13" ht="22.8" x14ac:dyDescent="0.45">
      <c r="B337" s="31">
        <f t="shared" si="21"/>
        <v>329</v>
      </c>
      <c r="C337" s="40"/>
      <c r="D337" s="27"/>
      <c r="E337" s="41"/>
      <c r="F337" s="32" t="str">
        <f>IFERROR(
    IF(
        AND($G$3=DATE(2024,10,1), E337=リスト!$A$38),
        VLOOKUP(E337, リスト!$A$2:$G$49, 2, FALSE),
        VLOOKUP(E337, リスト!$A$2:$G$49, 4, FALSE)
    ),
    "")</f>
        <v/>
      </c>
      <c r="G337" s="34" t="str">
        <f>IFERROR(VLOOKUP(E337, リスト!$A$2:$G$49, 6, FALSE), "")</f>
        <v/>
      </c>
      <c r="H337" s="60"/>
      <c r="I337" s="28"/>
      <c r="J337" s="61"/>
      <c r="K337" s="32" t="str">
        <f t="shared" si="20"/>
        <v/>
      </c>
      <c r="L337" s="29" t="str">
        <f t="shared" si="22"/>
        <v/>
      </c>
      <c r="M337" s="69" t="str">
        <f t="shared" si="23"/>
        <v/>
      </c>
    </row>
    <row r="338" spans="2:13" ht="22.8" x14ac:dyDescent="0.45">
      <c r="B338" s="31">
        <f t="shared" si="21"/>
        <v>330</v>
      </c>
      <c r="C338" s="40"/>
      <c r="D338" s="27"/>
      <c r="E338" s="41"/>
      <c r="F338" s="32" t="str">
        <f>IFERROR(
    IF(
        AND($G$3=DATE(2024,10,1), E338=リスト!$A$38),
        VLOOKUP(E338, リスト!$A$2:$G$49, 2, FALSE),
        VLOOKUP(E338, リスト!$A$2:$G$49, 4, FALSE)
    ),
    "")</f>
        <v/>
      </c>
      <c r="G338" s="34" t="str">
        <f>IFERROR(VLOOKUP(E338, リスト!$A$2:$G$49, 6, FALSE), "")</f>
        <v/>
      </c>
      <c r="H338" s="60"/>
      <c r="I338" s="28"/>
      <c r="J338" s="61"/>
      <c r="K338" s="32" t="str">
        <f t="shared" si="20"/>
        <v/>
      </c>
      <c r="L338" s="29" t="str">
        <f t="shared" si="22"/>
        <v/>
      </c>
      <c r="M338" s="69" t="str">
        <f t="shared" si="23"/>
        <v/>
      </c>
    </row>
    <row r="339" spans="2:13" ht="22.8" x14ac:dyDescent="0.45">
      <c r="B339" s="31">
        <f t="shared" si="21"/>
        <v>331</v>
      </c>
      <c r="C339" s="40"/>
      <c r="D339" s="27"/>
      <c r="E339" s="41"/>
      <c r="F339" s="32" t="str">
        <f>IFERROR(
    IF(
        AND($G$3=DATE(2024,10,1), E339=リスト!$A$38),
        VLOOKUP(E339, リスト!$A$2:$G$49, 2, FALSE),
        VLOOKUP(E339, リスト!$A$2:$G$49, 4, FALSE)
    ),
    "")</f>
        <v/>
      </c>
      <c r="G339" s="34" t="str">
        <f>IFERROR(VLOOKUP(E339, リスト!$A$2:$G$49, 6, FALSE), "")</f>
        <v/>
      </c>
      <c r="H339" s="60"/>
      <c r="I339" s="28"/>
      <c r="J339" s="61"/>
      <c r="K339" s="32" t="str">
        <f t="shared" si="20"/>
        <v/>
      </c>
      <c r="L339" s="29" t="str">
        <f t="shared" si="22"/>
        <v/>
      </c>
      <c r="M339" s="69" t="str">
        <f t="shared" si="23"/>
        <v/>
      </c>
    </row>
    <row r="340" spans="2:13" ht="22.8" x14ac:dyDescent="0.45">
      <c r="B340" s="31">
        <f t="shared" si="21"/>
        <v>332</v>
      </c>
      <c r="C340" s="40"/>
      <c r="D340" s="27"/>
      <c r="E340" s="41"/>
      <c r="F340" s="32" t="str">
        <f>IFERROR(
    IF(
        AND($G$3=DATE(2024,10,1), E340=リスト!$A$38),
        VLOOKUP(E340, リスト!$A$2:$G$49, 2, FALSE),
        VLOOKUP(E340, リスト!$A$2:$G$49, 4, FALSE)
    ),
    "")</f>
        <v/>
      </c>
      <c r="G340" s="34" t="str">
        <f>IFERROR(VLOOKUP(E340, リスト!$A$2:$G$49, 6, FALSE), "")</f>
        <v/>
      </c>
      <c r="H340" s="60"/>
      <c r="I340" s="28"/>
      <c r="J340" s="61"/>
      <c r="K340" s="32" t="str">
        <f t="shared" si="20"/>
        <v/>
      </c>
      <c r="L340" s="29" t="str">
        <f t="shared" si="22"/>
        <v/>
      </c>
      <c r="M340" s="69" t="str">
        <f t="shared" si="23"/>
        <v/>
      </c>
    </row>
    <row r="341" spans="2:13" ht="22.8" x14ac:dyDescent="0.45">
      <c r="B341" s="31">
        <f t="shared" si="21"/>
        <v>333</v>
      </c>
      <c r="C341" s="40"/>
      <c r="D341" s="27"/>
      <c r="E341" s="41"/>
      <c r="F341" s="32" t="str">
        <f>IFERROR(
    IF(
        AND($G$3=DATE(2024,10,1), E341=リスト!$A$38),
        VLOOKUP(E341, リスト!$A$2:$G$49, 2, FALSE),
        VLOOKUP(E341, リスト!$A$2:$G$49, 4, FALSE)
    ),
    "")</f>
        <v/>
      </c>
      <c r="G341" s="34" t="str">
        <f>IFERROR(VLOOKUP(E341, リスト!$A$2:$G$49, 6, FALSE), "")</f>
        <v/>
      </c>
      <c r="H341" s="60"/>
      <c r="I341" s="28"/>
      <c r="J341" s="61"/>
      <c r="K341" s="32" t="str">
        <f t="shared" si="20"/>
        <v/>
      </c>
      <c r="L341" s="29" t="str">
        <f t="shared" si="22"/>
        <v/>
      </c>
      <c r="M341" s="69" t="str">
        <f t="shared" si="23"/>
        <v/>
      </c>
    </row>
    <row r="342" spans="2:13" ht="22.8" x14ac:dyDescent="0.45">
      <c r="B342" s="31">
        <f t="shared" si="21"/>
        <v>334</v>
      </c>
      <c r="C342" s="40"/>
      <c r="D342" s="27"/>
      <c r="E342" s="41"/>
      <c r="F342" s="32" t="str">
        <f>IFERROR(
    IF(
        AND($G$3=DATE(2024,10,1), E342=リスト!$A$38),
        VLOOKUP(E342, リスト!$A$2:$G$49, 2, FALSE),
        VLOOKUP(E342, リスト!$A$2:$G$49, 4, FALSE)
    ),
    "")</f>
        <v/>
      </c>
      <c r="G342" s="34" t="str">
        <f>IFERROR(VLOOKUP(E342, リスト!$A$2:$G$49, 6, FALSE), "")</f>
        <v/>
      </c>
      <c r="H342" s="60"/>
      <c r="I342" s="28"/>
      <c r="J342" s="61"/>
      <c r="K342" s="32" t="str">
        <f t="shared" si="20"/>
        <v/>
      </c>
      <c r="L342" s="29" t="str">
        <f t="shared" si="22"/>
        <v/>
      </c>
      <c r="M342" s="69" t="str">
        <f t="shared" si="23"/>
        <v/>
      </c>
    </row>
    <row r="343" spans="2:13" ht="22.8" x14ac:dyDescent="0.45">
      <c r="B343" s="31">
        <f t="shared" si="21"/>
        <v>335</v>
      </c>
      <c r="C343" s="40"/>
      <c r="D343" s="27"/>
      <c r="E343" s="41"/>
      <c r="F343" s="32" t="str">
        <f>IFERROR(
    IF(
        AND($G$3=DATE(2024,10,1), E343=リスト!$A$38),
        VLOOKUP(E343, リスト!$A$2:$G$49, 2, FALSE),
        VLOOKUP(E343, リスト!$A$2:$G$49, 4, FALSE)
    ),
    "")</f>
        <v/>
      </c>
      <c r="G343" s="34" t="str">
        <f>IFERROR(VLOOKUP(E343, リスト!$A$2:$G$49, 6, FALSE), "")</f>
        <v/>
      </c>
      <c r="H343" s="60"/>
      <c r="I343" s="28"/>
      <c r="J343" s="61"/>
      <c r="K343" s="32" t="str">
        <f t="shared" si="20"/>
        <v/>
      </c>
      <c r="L343" s="29" t="str">
        <f t="shared" si="22"/>
        <v/>
      </c>
      <c r="M343" s="69" t="str">
        <f t="shared" si="23"/>
        <v/>
      </c>
    </row>
    <row r="344" spans="2:13" ht="22.8" x14ac:dyDescent="0.45">
      <c r="B344" s="31">
        <f t="shared" si="21"/>
        <v>336</v>
      </c>
      <c r="C344" s="40"/>
      <c r="D344" s="27"/>
      <c r="E344" s="41"/>
      <c r="F344" s="32" t="str">
        <f>IFERROR(
    IF(
        AND($G$3=DATE(2024,10,1), E344=リスト!$A$38),
        VLOOKUP(E344, リスト!$A$2:$G$49, 2, FALSE),
        VLOOKUP(E344, リスト!$A$2:$G$49, 4, FALSE)
    ),
    "")</f>
        <v/>
      </c>
      <c r="G344" s="34" t="str">
        <f>IFERROR(VLOOKUP(E344, リスト!$A$2:$G$49, 6, FALSE), "")</f>
        <v/>
      </c>
      <c r="H344" s="60"/>
      <c r="I344" s="28"/>
      <c r="J344" s="61"/>
      <c r="K344" s="32" t="str">
        <f t="shared" si="20"/>
        <v/>
      </c>
      <c r="L344" s="29" t="str">
        <f t="shared" si="22"/>
        <v/>
      </c>
      <c r="M344" s="69" t="str">
        <f t="shared" si="23"/>
        <v/>
      </c>
    </row>
    <row r="345" spans="2:13" ht="22.8" x14ac:dyDescent="0.45">
      <c r="B345" s="31">
        <f t="shared" si="21"/>
        <v>337</v>
      </c>
      <c r="C345" s="40"/>
      <c r="D345" s="27"/>
      <c r="E345" s="41"/>
      <c r="F345" s="32" t="str">
        <f>IFERROR(
    IF(
        AND($G$3=DATE(2024,10,1), E345=リスト!$A$38),
        VLOOKUP(E345, リスト!$A$2:$G$49, 2, FALSE),
        VLOOKUP(E345, リスト!$A$2:$G$49, 4, FALSE)
    ),
    "")</f>
        <v/>
      </c>
      <c r="G345" s="34" t="str">
        <f>IFERROR(VLOOKUP(E345, リスト!$A$2:$G$49, 6, FALSE), "")</f>
        <v/>
      </c>
      <c r="H345" s="60"/>
      <c r="I345" s="28"/>
      <c r="J345" s="61"/>
      <c r="K345" s="32" t="str">
        <f t="shared" si="20"/>
        <v/>
      </c>
      <c r="L345" s="29" t="str">
        <f t="shared" si="22"/>
        <v/>
      </c>
      <c r="M345" s="69" t="str">
        <f t="shared" si="23"/>
        <v/>
      </c>
    </row>
    <row r="346" spans="2:13" ht="22.8" x14ac:dyDescent="0.45">
      <c r="B346" s="31">
        <f t="shared" si="21"/>
        <v>338</v>
      </c>
      <c r="C346" s="40"/>
      <c r="D346" s="27"/>
      <c r="E346" s="41"/>
      <c r="F346" s="32" t="str">
        <f>IFERROR(
    IF(
        AND($G$3=DATE(2024,10,1), E346=リスト!$A$38),
        VLOOKUP(E346, リスト!$A$2:$G$49, 2, FALSE),
        VLOOKUP(E346, リスト!$A$2:$G$49, 4, FALSE)
    ),
    "")</f>
        <v/>
      </c>
      <c r="G346" s="34" t="str">
        <f>IFERROR(VLOOKUP(E346, リスト!$A$2:$G$49, 6, FALSE), "")</f>
        <v/>
      </c>
      <c r="H346" s="60"/>
      <c r="I346" s="28"/>
      <c r="J346" s="61"/>
      <c r="K346" s="32" t="str">
        <f t="shared" si="20"/>
        <v/>
      </c>
      <c r="L346" s="29" t="str">
        <f t="shared" si="22"/>
        <v/>
      </c>
      <c r="M346" s="69" t="str">
        <f t="shared" si="23"/>
        <v/>
      </c>
    </row>
    <row r="347" spans="2:13" ht="22.8" x14ac:dyDescent="0.45">
      <c r="B347" s="31">
        <f t="shared" si="21"/>
        <v>339</v>
      </c>
      <c r="C347" s="40"/>
      <c r="D347" s="27"/>
      <c r="E347" s="41"/>
      <c r="F347" s="32" t="str">
        <f>IFERROR(
    IF(
        AND($G$3=DATE(2024,10,1), E347=リスト!$A$38),
        VLOOKUP(E347, リスト!$A$2:$G$49, 2, FALSE),
        VLOOKUP(E347, リスト!$A$2:$G$49, 4, FALSE)
    ),
    "")</f>
        <v/>
      </c>
      <c r="G347" s="34" t="str">
        <f>IFERROR(VLOOKUP(E347, リスト!$A$2:$G$49, 6, FALSE), "")</f>
        <v/>
      </c>
      <c r="H347" s="60"/>
      <c r="I347" s="28"/>
      <c r="J347" s="61"/>
      <c r="K347" s="32" t="str">
        <f t="shared" si="20"/>
        <v/>
      </c>
      <c r="L347" s="29" t="str">
        <f t="shared" si="22"/>
        <v/>
      </c>
      <c r="M347" s="69" t="str">
        <f t="shared" si="23"/>
        <v/>
      </c>
    </row>
    <row r="348" spans="2:13" ht="22.8" x14ac:dyDescent="0.45">
      <c r="B348" s="31">
        <f t="shared" si="21"/>
        <v>340</v>
      </c>
      <c r="C348" s="40"/>
      <c r="D348" s="27"/>
      <c r="E348" s="41"/>
      <c r="F348" s="32" t="str">
        <f>IFERROR(
    IF(
        AND($G$3=DATE(2024,10,1), E348=リスト!$A$38),
        VLOOKUP(E348, リスト!$A$2:$G$49, 2, FALSE),
        VLOOKUP(E348, リスト!$A$2:$G$49, 4, FALSE)
    ),
    "")</f>
        <v/>
      </c>
      <c r="G348" s="34" t="str">
        <f>IFERROR(VLOOKUP(E348, リスト!$A$2:$G$49, 6, FALSE), "")</f>
        <v/>
      </c>
      <c r="H348" s="60"/>
      <c r="I348" s="28"/>
      <c r="J348" s="61"/>
      <c r="K348" s="32" t="str">
        <f t="shared" si="20"/>
        <v/>
      </c>
      <c r="L348" s="29" t="str">
        <f t="shared" si="22"/>
        <v/>
      </c>
      <c r="M348" s="69" t="str">
        <f t="shared" si="23"/>
        <v/>
      </c>
    </row>
    <row r="349" spans="2:13" ht="22.8" x14ac:dyDescent="0.45">
      <c r="B349" s="31">
        <f t="shared" si="21"/>
        <v>341</v>
      </c>
      <c r="C349" s="40"/>
      <c r="D349" s="27"/>
      <c r="E349" s="41"/>
      <c r="F349" s="32" t="str">
        <f>IFERROR(
    IF(
        AND($G$3=DATE(2024,10,1), E349=リスト!$A$38),
        VLOOKUP(E349, リスト!$A$2:$G$49, 2, FALSE),
        VLOOKUP(E349, リスト!$A$2:$G$49, 4, FALSE)
    ),
    "")</f>
        <v/>
      </c>
      <c r="G349" s="34" t="str">
        <f>IFERROR(VLOOKUP(E349, リスト!$A$2:$G$49, 6, FALSE), "")</f>
        <v/>
      </c>
      <c r="H349" s="60"/>
      <c r="I349" s="28"/>
      <c r="J349" s="61"/>
      <c r="K349" s="32" t="str">
        <f t="shared" si="20"/>
        <v/>
      </c>
      <c r="L349" s="29" t="str">
        <f t="shared" si="22"/>
        <v/>
      </c>
      <c r="M349" s="69" t="str">
        <f t="shared" si="23"/>
        <v/>
      </c>
    </row>
    <row r="350" spans="2:13" ht="22.8" x14ac:dyDescent="0.45">
      <c r="B350" s="31">
        <f t="shared" si="21"/>
        <v>342</v>
      </c>
      <c r="C350" s="40"/>
      <c r="D350" s="27"/>
      <c r="E350" s="41"/>
      <c r="F350" s="32" t="str">
        <f>IFERROR(
    IF(
        AND($G$3=DATE(2024,10,1), E350=リスト!$A$38),
        VLOOKUP(E350, リスト!$A$2:$G$49, 2, FALSE),
        VLOOKUP(E350, リスト!$A$2:$G$49, 4, FALSE)
    ),
    "")</f>
        <v/>
      </c>
      <c r="G350" s="34" t="str">
        <f>IFERROR(VLOOKUP(E350, リスト!$A$2:$G$49, 6, FALSE), "")</f>
        <v/>
      </c>
      <c r="H350" s="60"/>
      <c r="I350" s="28"/>
      <c r="J350" s="61"/>
      <c r="K350" s="32" t="str">
        <f t="shared" si="20"/>
        <v/>
      </c>
      <c r="L350" s="29" t="str">
        <f t="shared" si="22"/>
        <v/>
      </c>
      <c r="M350" s="69" t="str">
        <f t="shared" si="23"/>
        <v/>
      </c>
    </row>
    <row r="351" spans="2:13" ht="22.8" x14ac:dyDescent="0.45">
      <c r="B351" s="31">
        <f t="shared" si="21"/>
        <v>343</v>
      </c>
      <c r="C351" s="40"/>
      <c r="D351" s="27"/>
      <c r="E351" s="41"/>
      <c r="F351" s="32" t="str">
        <f>IFERROR(
    IF(
        AND($G$3=DATE(2024,10,1), E351=リスト!$A$38),
        VLOOKUP(E351, リスト!$A$2:$G$49, 2, FALSE),
        VLOOKUP(E351, リスト!$A$2:$G$49, 4, FALSE)
    ),
    "")</f>
        <v/>
      </c>
      <c r="G351" s="34" t="str">
        <f>IFERROR(VLOOKUP(E351, リスト!$A$2:$G$49, 6, FALSE), "")</f>
        <v/>
      </c>
      <c r="H351" s="60"/>
      <c r="I351" s="28"/>
      <c r="J351" s="61"/>
      <c r="K351" s="32" t="str">
        <f t="shared" si="20"/>
        <v/>
      </c>
      <c r="L351" s="29" t="str">
        <f t="shared" si="22"/>
        <v/>
      </c>
      <c r="M351" s="69" t="str">
        <f t="shared" si="23"/>
        <v/>
      </c>
    </row>
    <row r="352" spans="2:13" ht="22.8" x14ac:dyDescent="0.45">
      <c r="B352" s="31">
        <f t="shared" si="21"/>
        <v>344</v>
      </c>
      <c r="C352" s="40"/>
      <c r="D352" s="27"/>
      <c r="E352" s="41"/>
      <c r="F352" s="32" t="str">
        <f>IFERROR(
    IF(
        AND($G$3=DATE(2024,10,1), E352=リスト!$A$38),
        VLOOKUP(E352, リスト!$A$2:$G$49, 2, FALSE),
        VLOOKUP(E352, リスト!$A$2:$G$49, 4, FALSE)
    ),
    "")</f>
        <v/>
      </c>
      <c r="G352" s="34" t="str">
        <f>IFERROR(VLOOKUP(E352, リスト!$A$2:$G$49, 6, FALSE), "")</f>
        <v/>
      </c>
      <c r="H352" s="60"/>
      <c r="I352" s="28"/>
      <c r="J352" s="61"/>
      <c r="K352" s="32" t="str">
        <f t="shared" si="20"/>
        <v/>
      </c>
      <c r="L352" s="29" t="str">
        <f t="shared" si="22"/>
        <v/>
      </c>
      <c r="M352" s="69" t="str">
        <f t="shared" si="23"/>
        <v/>
      </c>
    </row>
    <row r="353" spans="2:13" ht="22.8" x14ac:dyDescent="0.45">
      <c r="B353" s="31">
        <f t="shared" si="21"/>
        <v>345</v>
      </c>
      <c r="C353" s="40"/>
      <c r="D353" s="27"/>
      <c r="E353" s="41"/>
      <c r="F353" s="32" t="str">
        <f>IFERROR(
    IF(
        AND($G$3=DATE(2024,10,1), E353=リスト!$A$38),
        VLOOKUP(E353, リスト!$A$2:$G$49, 2, FALSE),
        VLOOKUP(E353, リスト!$A$2:$G$49, 4, FALSE)
    ),
    "")</f>
        <v/>
      </c>
      <c r="G353" s="34" t="str">
        <f>IFERROR(VLOOKUP(E353, リスト!$A$2:$G$49, 6, FALSE), "")</f>
        <v/>
      </c>
      <c r="H353" s="60"/>
      <c r="I353" s="28"/>
      <c r="J353" s="61"/>
      <c r="K353" s="32" t="str">
        <f t="shared" si="20"/>
        <v/>
      </c>
      <c r="L353" s="29" t="str">
        <f t="shared" si="22"/>
        <v/>
      </c>
      <c r="M353" s="69" t="str">
        <f t="shared" si="23"/>
        <v/>
      </c>
    </row>
    <row r="354" spans="2:13" ht="22.8" x14ac:dyDescent="0.45">
      <c r="B354" s="31">
        <f t="shared" si="21"/>
        <v>346</v>
      </c>
      <c r="C354" s="40"/>
      <c r="D354" s="27"/>
      <c r="E354" s="41"/>
      <c r="F354" s="32" t="str">
        <f>IFERROR(
    IF(
        AND($G$3=DATE(2024,10,1), E354=リスト!$A$38),
        VLOOKUP(E354, リスト!$A$2:$G$49, 2, FALSE),
        VLOOKUP(E354, リスト!$A$2:$G$49, 4, FALSE)
    ),
    "")</f>
        <v/>
      </c>
      <c r="G354" s="34" t="str">
        <f>IFERROR(VLOOKUP(E354, リスト!$A$2:$G$49, 6, FALSE), "")</f>
        <v/>
      </c>
      <c r="H354" s="60"/>
      <c r="I354" s="28"/>
      <c r="J354" s="61"/>
      <c r="K354" s="32" t="str">
        <f t="shared" si="20"/>
        <v/>
      </c>
      <c r="L354" s="29" t="str">
        <f t="shared" si="22"/>
        <v/>
      </c>
      <c r="M354" s="69" t="str">
        <f t="shared" si="23"/>
        <v/>
      </c>
    </row>
    <row r="355" spans="2:13" ht="22.8" x14ac:dyDescent="0.45">
      <c r="B355" s="31">
        <f t="shared" si="21"/>
        <v>347</v>
      </c>
      <c r="C355" s="40"/>
      <c r="D355" s="27"/>
      <c r="E355" s="41"/>
      <c r="F355" s="32" t="str">
        <f>IFERROR(
    IF(
        AND($G$3=DATE(2024,10,1), E355=リスト!$A$38),
        VLOOKUP(E355, リスト!$A$2:$G$49, 2, FALSE),
        VLOOKUP(E355, リスト!$A$2:$G$49, 4, FALSE)
    ),
    "")</f>
        <v/>
      </c>
      <c r="G355" s="34" t="str">
        <f>IFERROR(VLOOKUP(E355, リスト!$A$2:$G$49, 6, FALSE), "")</f>
        <v/>
      </c>
      <c r="H355" s="60"/>
      <c r="I355" s="28"/>
      <c r="J355" s="61"/>
      <c r="K355" s="32" t="str">
        <f t="shared" si="20"/>
        <v/>
      </c>
      <c r="L355" s="29" t="str">
        <f t="shared" si="22"/>
        <v/>
      </c>
      <c r="M355" s="69" t="str">
        <f t="shared" si="23"/>
        <v/>
      </c>
    </row>
    <row r="356" spans="2:13" ht="22.8" x14ac:dyDescent="0.45">
      <c r="B356" s="31">
        <f t="shared" si="21"/>
        <v>348</v>
      </c>
      <c r="C356" s="40"/>
      <c r="D356" s="27"/>
      <c r="E356" s="41"/>
      <c r="F356" s="32" t="str">
        <f>IFERROR(
    IF(
        AND($G$3=DATE(2024,10,1), E356=リスト!$A$38),
        VLOOKUP(E356, リスト!$A$2:$G$49, 2, FALSE),
        VLOOKUP(E356, リスト!$A$2:$G$49, 4, FALSE)
    ),
    "")</f>
        <v/>
      </c>
      <c r="G356" s="34" t="str">
        <f>IFERROR(VLOOKUP(E356, リスト!$A$2:$G$49, 6, FALSE), "")</f>
        <v/>
      </c>
      <c r="H356" s="60"/>
      <c r="I356" s="28"/>
      <c r="J356" s="61"/>
      <c r="K356" s="32" t="str">
        <f t="shared" si="20"/>
        <v/>
      </c>
      <c r="L356" s="29" t="str">
        <f t="shared" si="22"/>
        <v/>
      </c>
      <c r="M356" s="69" t="str">
        <f t="shared" si="23"/>
        <v/>
      </c>
    </row>
    <row r="357" spans="2:13" ht="22.8" x14ac:dyDescent="0.45">
      <c r="B357" s="31">
        <f t="shared" si="21"/>
        <v>349</v>
      </c>
      <c r="C357" s="40"/>
      <c r="D357" s="27"/>
      <c r="E357" s="41"/>
      <c r="F357" s="32" t="str">
        <f>IFERROR(
    IF(
        AND($G$3=DATE(2024,10,1), E357=リスト!$A$38),
        VLOOKUP(E357, リスト!$A$2:$G$49, 2, FALSE),
        VLOOKUP(E357, リスト!$A$2:$G$49, 4, FALSE)
    ),
    "")</f>
        <v/>
      </c>
      <c r="G357" s="34" t="str">
        <f>IFERROR(VLOOKUP(E357, リスト!$A$2:$G$49, 6, FALSE), "")</f>
        <v/>
      </c>
      <c r="H357" s="60"/>
      <c r="I357" s="28"/>
      <c r="J357" s="61"/>
      <c r="K357" s="32" t="str">
        <f t="shared" si="20"/>
        <v/>
      </c>
      <c r="L357" s="29" t="str">
        <f t="shared" si="22"/>
        <v/>
      </c>
      <c r="M357" s="69" t="str">
        <f t="shared" si="23"/>
        <v/>
      </c>
    </row>
    <row r="358" spans="2:13" ht="22.8" x14ac:dyDescent="0.45">
      <c r="B358" s="31">
        <f t="shared" si="21"/>
        <v>350</v>
      </c>
      <c r="C358" s="40"/>
      <c r="D358" s="27"/>
      <c r="E358" s="41"/>
      <c r="F358" s="32" t="str">
        <f>IFERROR(
    IF(
        AND($G$3=DATE(2024,10,1), E358=リスト!$A$38),
        VLOOKUP(E358, リスト!$A$2:$G$49, 2, FALSE),
        VLOOKUP(E358, リスト!$A$2:$G$49, 4, FALSE)
    ),
    "")</f>
        <v/>
      </c>
      <c r="G358" s="34" t="str">
        <f>IFERROR(VLOOKUP(E358, リスト!$A$2:$G$49, 6, FALSE), "")</f>
        <v/>
      </c>
      <c r="H358" s="60"/>
      <c r="I358" s="28"/>
      <c r="J358" s="61"/>
      <c r="K358" s="32" t="str">
        <f t="shared" si="20"/>
        <v/>
      </c>
      <c r="L358" s="29" t="str">
        <f t="shared" si="22"/>
        <v/>
      </c>
      <c r="M358" s="69" t="str">
        <f t="shared" si="23"/>
        <v/>
      </c>
    </row>
    <row r="359" spans="2:13" ht="22.8" x14ac:dyDescent="0.45">
      <c r="B359" s="31">
        <f t="shared" si="21"/>
        <v>351</v>
      </c>
      <c r="C359" s="40"/>
      <c r="D359" s="27"/>
      <c r="E359" s="41"/>
      <c r="F359" s="32" t="str">
        <f>IFERROR(
    IF(
        AND($G$3=DATE(2024,10,1), E359=リスト!$A$38),
        VLOOKUP(E359, リスト!$A$2:$G$49, 2, FALSE),
        VLOOKUP(E359, リスト!$A$2:$G$49, 4, FALSE)
    ),
    "")</f>
        <v/>
      </c>
      <c r="G359" s="34" t="str">
        <f>IFERROR(VLOOKUP(E359, リスト!$A$2:$G$49, 6, FALSE), "")</f>
        <v/>
      </c>
      <c r="H359" s="60"/>
      <c r="I359" s="28"/>
      <c r="J359" s="61"/>
      <c r="K359" s="32" t="str">
        <f t="shared" si="20"/>
        <v/>
      </c>
      <c r="L359" s="29" t="str">
        <f t="shared" si="22"/>
        <v/>
      </c>
      <c r="M359" s="69" t="str">
        <f t="shared" si="23"/>
        <v/>
      </c>
    </row>
    <row r="360" spans="2:13" ht="22.8" x14ac:dyDescent="0.45">
      <c r="B360" s="31">
        <f t="shared" si="21"/>
        <v>352</v>
      </c>
      <c r="C360" s="40"/>
      <c r="D360" s="27"/>
      <c r="E360" s="41"/>
      <c r="F360" s="32" t="str">
        <f>IFERROR(
    IF(
        AND($G$3=DATE(2024,10,1), E360=リスト!$A$38),
        VLOOKUP(E360, リスト!$A$2:$G$49, 2, FALSE),
        VLOOKUP(E360, リスト!$A$2:$G$49, 4, FALSE)
    ),
    "")</f>
        <v/>
      </c>
      <c r="G360" s="34" t="str">
        <f>IFERROR(VLOOKUP(E360, リスト!$A$2:$G$49, 6, FALSE), "")</f>
        <v/>
      </c>
      <c r="H360" s="60"/>
      <c r="I360" s="28"/>
      <c r="J360" s="61"/>
      <c r="K360" s="32" t="str">
        <f t="shared" si="20"/>
        <v/>
      </c>
      <c r="L360" s="29" t="str">
        <f t="shared" si="22"/>
        <v/>
      </c>
      <c r="M360" s="69" t="str">
        <f t="shared" si="23"/>
        <v/>
      </c>
    </row>
    <row r="361" spans="2:13" ht="22.8" x14ac:dyDescent="0.45">
      <c r="B361" s="31">
        <f t="shared" si="21"/>
        <v>353</v>
      </c>
      <c r="C361" s="40"/>
      <c r="D361" s="27"/>
      <c r="E361" s="41"/>
      <c r="F361" s="32" t="str">
        <f>IFERROR(
    IF(
        AND($G$3=DATE(2024,10,1), E361=リスト!$A$38),
        VLOOKUP(E361, リスト!$A$2:$G$49, 2, FALSE),
        VLOOKUP(E361, リスト!$A$2:$G$49, 4, FALSE)
    ),
    "")</f>
        <v/>
      </c>
      <c r="G361" s="34" t="str">
        <f>IFERROR(VLOOKUP(E361, リスト!$A$2:$G$49, 6, FALSE), "")</f>
        <v/>
      </c>
      <c r="H361" s="60"/>
      <c r="I361" s="28"/>
      <c r="J361" s="61"/>
      <c r="K361" s="32" t="str">
        <f t="shared" si="20"/>
        <v/>
      </c>
      <c r="L361" s="29" t="str">
        <f t="shared" si="22"/>
        <v/>
      </c>
      <c r="M361" s="69" t="str">
        <f t="shared" si="23"/>
        <v/>
      </c>
    </row>
    <row r="362" spans="2:13" ht="22.8" x14ac:dyDescent="0.45">
      <c r="B362" s="31">
        <f t="shared" si="21"/>
        <v>354</v>
      </c>
      <c r="C362" s="40"/>
      <c r="D362" s="27"/>
      <c r="E362" s="41"/>
      <c r="F362" s="32" t="str">
        <f>IFERROR(
    IF(
        AND($G$3=DATE(2024,10,1), E362=リスト!$A$38),
        VLOOKUP(E362, リスト!$A$2:$G$49, 2, FALSE),
        VLOOKUP(E362, リスト!$A$2:$G$49, 4, FALSE)
    ),
    "")</f>
        <v/>
      </c>
      <c r="G362" s="34" t="str">
        <f>IFERROR(VLOOKUP(E362, リスト!$A$2:$G$49, 6, FALSE), "")</f>
        <v/>
      </c>
      <c r="H362" s="60"/>
      <c r="I362" s="28"/>
      <c r="J362" s="61"/>
      <c r="K362" s="32" t="str">
        <f t="shared" si="20"/>
        <v/>
      </c>
      <c r="L362" s="29" t="str">
        <f t="shared" si="22"/>
        <v/>
      </c>
      <c r="M362" s="69" t="str">
        <f t="shared" si="23"/>
        <v/>
      </c>
    </row>
    <row r="363" spans="2:13" ht="22.8" x14ac:dyDescent="0.45">
      <c r="B363" s="31">
        <f t="shared" si="21"/>
        <v>355</v>
      </c>
      <c r="C363" s="40"/>
      <c r="D363" s="27"/>
      <c r="E363" s="41"/>
      <c r="F363" s="32" t="str">
        <f>IFERROR(
    IF(
        AND($G$3=DATE(2024,10,1), E363=リスト!$A$38),
        VLOOKUP(E363, リスト!$A$2:$G$49, 2, FALSE),
        VLOOKUP(E363, リスト!$A$2:$G$49, 4, FALSE)
    ),
    "")</f>
        <v/>
      </c>
      <c r="G363" s="34" t="str">
        <f>IFERROR(VLOOKUP(E363, リスト!$A$2:$G$49, 6, FALSE), "")</f>
        <v/>
      </c>
      <c r="H363" s="60"/>
      <c r="I363" s="28"/>
      <c r="J363" s="61"/>
      <c r="K363" s="32" t="str">
        <f t="shared" si="20"/>
        <v/>
      </c>
      <c r="L363" s="29" t="str">
        <f t="shared" si="22"/>
        <v/>
      </c>
      <c r="M363" s="69" t="str">
        <f t="shared" si="23"/>
        <v/>
      </c>
    </row>
    <row r="364" spans="2:13" ht="22.8" x14ac:dyDescent="0.45">
      <c r="B364" s="31">
        <f t="shared" si="21"/>
        <v>356</v>
      </c>
      <c r="C364" s="40"/>
      <c r="D364" s="27"/>
      <c r="E364" s="41"/>
      <c r="F364" s="32" t="str">
        <f>IFERROR(
    IF(
        AND($G$3=DATE(2024,10,1), E364=リスト!$A$38),
        VLOOKUP(E364, リスト!$A$2:$G$49, 2, FALSE),
        VLOOKUP(E364, リスト!$A$2:$G$49, 4, FALSE)
    ),
    "")</f>
        <v/>
      </c>
      <c r="G364" s="34" t="str">
        <f>IFERROR(VLOOKUP(E364, リスト!$A$2:$G$49, 6, FALSE), "")</f>
        <v/>
      </c>
      <c r="H364" s="60"/>
      <c r="I364" s="28"/>
      <c r="J364" s="61"/>
      <c r="K364" s="32" t="str">
        <f t="shared" si="20"/>
        <v/>
      </c>
      <c r="L364" s="29" t="str">
        <f t="shared" si="22"/>
        <v/>
      </c>
      <c r="M364" s="69" t="str">
        <f t="shared" si="23"/>
        <v/>
      </c>
    </row>
    <row r="365" spans="2:13" ht="22.8" x14ac:dyDescent="0.45">
      <c r="B365" s="31">
        <f t="shared" si="21"/>
        <v>357</v>
      </c>
      <c r="C365" s="40"/>
      <c r="D365" s="27"/>
      <c r="E365" s="41"/>
      <c r="F365" s="32" t="str">
        <f>IFERROR(
    IF(
        AND($G$3=DATE(2024,10,1), E365=リスト!$A$38),
        VLOOKUP(E365, リスト!$A$2:$G$49, 2, FALSE),
        VLOOKUP(E365, リスト!$A$2:$G$49, 4, FALSE)
    ),
    "")</f>
        <v/>
      </c>
      <c r="G365" s="34" t="str">
        <f>IFERROR(VLOOKUP(E365, リスト!$A$2:$G$49, 6, FALSE), "")</f>
        <v/>
      </c>
      <c r="H365" s="60"/>
      <c r="I365" s="28"/>
      <c r="J365" s="61"/>
      <c r="K365" s="32" t="str">
        <f t="shared" si="20"/>
        <v/>
      </c>
      <c r="L365" s="29" t="str">
        <f t="shared" si="22"/>
        <v/>
      </c>
      <c r="M365" s="69" t="str">
        <f t="shared" si="23"/>
        <v/>
      </c>
    </row>
    <row r="366" spans="2:13" ht="22.8" x14ac:dyDescent="0.45">
      <c r="B366" s="31">
        <f t="shared" si="21"/>
        <v>358</v>
      </c>
      <c r="C366" s="40"/>
      <c r="D366" s="27"/>
      <c r="E366" s="41"/>
      <c r="F366" s="32" t="str">
        <f>IFERROR(
    IF(
        AND($G$3=DATE(2024,10,1), E366=リスト!$A$38),
        VLOOKUP(E366, リスト!$A$2:$G$49, 2, FALSE),
        VLOOKUP(E366, リスト!$A$2:$G$49, 4, FALSE)
    ),
    "")</f>
        <v/>
      </c>
      <c r="G366" s="34" t="str">
        <f>IFERROR(VLOOKUP(E366, リスト!$A$2:$G$49, 6, FALSE), "")</f>
        <v/>
      </c>
      <c r="H366" s="60"/>
      <c r="I366" s="28"/>
      <c r="J366" s="61"/>
      <c r="K366" s="32" t="str">
        <f t="shared" si="20"/>
        <v/>
      </c>
      <c r="L366" s="29" t="str">
        <f t="shared" si="22"/>
        <v/>
      </c>
      <c r="M366" s="69" t="str">
        <f t="shared" si="23"/>
        <v/>
      </c>
    </row>
    <row r="367" spans="2:13" ht="22.8" x14ac:dyDescent="0.45">
      <c r="B367" s="31">
        <f t="shared" si="21"/>
        <v>359</v>
      </c>
      <c r="C367" s="40"/>
      <c r="D367" s="27"/>
      <c r="E367" s="41"/>
      <c r="F367" s="32" t="str">
        <f>IFERROR(
    IF(
        AND($G$3=DATE(2024,10,1), E367=リスト!$A$38),
        VLOOKUP(E367, リスト!$A$2:$G$49, 2, FALSE),
        VLOOKUP(E367, リスト!$A$2:$G$49, 4, FALSE)
    ),
    "")</f>
        <v/>
      </c>
      <c r="G367" s="34" t="str">
        <f>IFERROR(VLOOKUP(E367, リスト!$A$2:$G$49, 6, FALSE), "")</f>
        <v/>
      </c>
      <c r="H367" s="60"/>
      <c r="I367" s="28"/>
      <c r="J367" s="61"/>
      <c r="K367" s="32" t="str">
        <f t="shared" si="20"/>
        <v/>
      </c>
      <c r="L367" s="29" t="str">
        <f t="shared" si="22"/>
        <v/>
      </c>
      <c r="M367" s="69" t="str">
        <f t="shared" si="23"/>
        <v/>
      </c>
    </row>
    <row r="368" spans="2:13" ht="22.8" x14ac:dyDescent="0.45">
      <c r="B368" s="31">
        <f t="shared" si="21"/>
        <v>360</v>
      </c>
      <c r="C368" s="40"/>
      <c r="D368" s="27"/>
      <c r="E368" s="41"/>
      <c r="F368" s="32" t="str">
        <f>IFERROR(
    IF(
        AND($G$3=DATE(2024,10,1), E368=リスト!$A$38),
        VLOOKUP(E368, リスト!$A$2:$G$49, 2, FALSE),
        VLOOKUP(E368, リスト!$A$2:$G$49, 4, FALSE)
    ),
    "")</f>
        <v/>
      </c>
      <c r="G368" s="34" t="str">
        <f>IFERROR(VLOOKUP(E368, リスト!$A$2:$G$49, 6, FALSE), "")</f>
        <v/>
      </c>
      <c r="H368" s="60"/>
      <c r="I368" s="28"/>
      <c r="J368" s="61"/>
      <c r="K368" s="32" t="str">
        <f t="shared" si="20"/>
        <v/>
      </c>
      <c r="L368" s="29" t="str">
        <f t="shared" si="22"/>
        <v/>
      </c>
      <c r="M368" s="69" t="str">
        <f t="shared" si="23"/>
        <v/>
      </c>
    </row>
    <row r="369" spans="2:13" ht="22.8" x14ac:dyDescent="0.45">
      <c r="B369" s="31">
        <f t="shared" si="21"/>
        <v>361</v>
      </c>
      <c r="C369" s="40"/>
      <c r="D369" s="27"/>
      <c r="E369" s="41"/>
      <c r="F369" s="32" t="str">
        <f>IFERROR(
    IF(
        AND($G$3=DATE(2024,10,1), E369=リスト!$A$38),
        VLOOKUP(E369, リスト!$A$2:$G$49, 2, FALSE),
        VLOOKUP(E369, リスト!$A$2:$G$49, 4, FALSE)
    ),
    "")</f>
        <v/>
      </c>
      <c r="G369" s="34" t="str">
        <f>IFERROR(VLOOKUP(E369, リスト!$A$2:$G$49, 6, FALSE), "")</f>
        <v/>
      </c>
      <c r="H369" s="60"/>
      <c r="I369" s="28"/>
      <c r="J369" s="61"/>
      <c r="K369" s="32" t="str">
        <f t="shared" si="20"/>
        <v/>
      </c>
      <c r="L369" s="29" t="str">
        <f t="shared" si="22"/>
        <v/>
      </c>
      <c r="M369" s="69" t="str">
        <f t="shared" si="23"/>
        <v/>
      </c>
    </row>
    <row r="370" spans="2:13" ht="22.8" x14ac:dyDescent="0.45">
      <c r="B370" s="31">
        <f t="shared" si="21"/>
        <v>362</v>
      </c>
      <c r="C370" s="40"/>
      <c r="D370" s="27"/>
      <c r="E370" s="41"/>
      <c r="F370" s="32" t="str">
        <f>IFERROR(
    IF(
        AND($G$3=DATE(2024,10,1), E370=リスト!$A$38),
        VLOOKUP(E370, リスト!$A$2:$G$49, 2, FALSE),
        VLOOKUP(E370, リスト!$A$2:$G$49, 4, FALSE)
    ),
    "")</f>
        <v/>
      </c>
      <c r="G370" s="34" t="str">
        <f>IFERROR(VLOOKUP(E370, リスト!$A$2:$G$49, 6, FALSE), "")</f>
        <v/>
      </c>
      <c r="H370" s="60"/>
      <c r="I370" s="28"/>
      <c r="J370" s="61"/>
      <c r="K370" s="32" t="str">
        <f t="shared" si="20"/>
        <v/>
      </c>
      <c r="L370" s="29" t="str">
        <f t="shared" si="22"/>
        <v/>
      </c>
      <c r="M370" s="69" t="str">
        <f t="shared" si="23"/>
        <v/>
      </c>
    </row>
    <row r="371" spans="2:13" ht="22.8" x14ac:dyDescent="0.45">
      <c r="B371" s="31">
        <f t="shared" si="21"/>
        <v>363</v>
      </c>
      <c r="C371" s="40"/>
      <c r="D371" s="27"/>
      <c r="E371" s="41"/>
      <c r="F371" s="32" t="str">
        <f>IFERROR(
    IF(
        AND($G$3=DATE(2024,10,1), E371=リスト!$A$38),
        VLOOKUP(E371, リスト!$A$2:$G$49, 2, FALSE),
        VLOOKUP(E371, リスト!$A$2:$G$49, 4, FALSE)
    ),
    "")</f>
        <v/>
      </c>
      <c r="G371" s="34" t="str">
        <f>IFERROR(VLOOKUP(E371, リスト!$A$2:$G$49, 6, FALSE), "")</f>
        <v/>
      </c>
      <c r="H371" s="60"/>
      <c r="I371" s="28"/>
      <c r="J371" s="61"/>
      <c r="K371" s="32" t="str">
        <f t="shared" si="20"/>
        <v/>
      </c>
      <c r="L371" s="29" t="str">
        <f t="shared" si="22"/>
        <v/>
      </c>
      <c r="M371" s="69" t="str">
        <f t="shared" si="23"/>
        <v/>
      </c>
    </row>
    <row r="372" spans="2:13" ht="22.8" x14ac:dyDescent="0.45">
      <c r="B372" s="31">
        <f t="shared" si="21"/>
        <v>364</v>
      </c>
      <c r="C372" s="40"/>
      <c r="D372" s="27"/>
      <c r="E372" s="41"/>
      <c r="F372" s="32" t="str">
        <f>IFERROR(
    IF(
        AND($G$3=DATE(2024,10,1), E372=リスト!$A$38),
        VLOOKUP(E372, リスト!$A$2:$G$49, 2, FALSE),
        VLOOKUP(E372, リスト!$A$2:$G$49, 4, FALSE)
    ),
    "")</f>
        <v/>
      </c>
      <c r="G372" s="34" t="str">
        <f>IFERROR(VLOOKUP(E372, リスト!$A$2:$G$49, 6, FALSE), "")</f>
        <v/>
      </c>
      <c r="H372" s="60"/>
      <c r="I372" s="28"/>
      <c r="J372" s="61"/>
      <c r="K372" s="32" t="str">
        <f t="shared" si="20"/>
        <v/>
      </c>
      <c r="L372" s="29" t="str">
        <f t="shared" si="22"/>
        <v/>
      </c>
      <c r="M372" s="69" t="str">
        <f t="shared" si="23"/>
        <v/>
      </c>
    </row>
    <row r="373" spans="2:13" ht="22.8" x14ac:dyDescent="0.45">
      <c r="B373" s="31">
        <f t="shared" si="21"/>
        <v>365</v>
      </c>
      <c r="C373" s="40"/>
      <c r="D373" s="27"/>
      <c r="E373" s="41"/>
      <c r="F373" s="32" t="str">
        <f>IFERROR(
    IF(
        AND($G$3=DATE(2024,10,1), E373=リスト!$A$38),
        VLOOKUP(E373, リスト!$A$2:$G$49, 2, FALSE),
        VLOOKUP(E373, リスト!$A$2:$G$49, 4, FALSE)
    ),
    "")</f>
        <v/>
      </c>
      <c r="G373" s="34" t="str">
        <f>IFERROR(VLOOKUP(E373, リスト!$A$2:$G$49, 6, FALSE), "")</f>
        <v/>
      </c>
      <c r="H373" s="60"/>
      <c r="I373" s="28"/>
      <c r="J373" s="61"/>
      <c r="K373" s="32" t="str">
        <f t="shared" si="20"/>
        <v/>
      </c>
      <c r="L373" s="29" t="str">
        <f t="shared" si="22"/>
        <v/>
      </c>
      <c r="M373" s="69" t="str">
        <f t="shared" si="23"/>
        <v/>
      </c>
    </row>
    <row r="374" spans="2:13" ht="22.8" x14ac:dyDescent="0.45">
      <c r="B374" s="31">
        <f t="shared" si="21"/>
        <v>366</v>
      </c>
      <c r="C374" s="40"/>
      <c r="D374" s="27"/>
      <c r="E374" s="41"/>
      <c r="F374" s="32" t="str">
        <f>IFERROR(
    IF(
        AND($G$3=DATE(2024,10,1), E374=リスト!$A$38),
        VLOOKUP(E374, リスト!$A$2:$G$49, 2, FALSE),
        VLOOKUP(E374, リスト!$A$2:$G$49, 4, FALSE)
    ),
    "")</f>
        <v/>
      </c>
      <c r="G374" s="34" t="str">
        <f>IFERROR(VLOOKUP(E374, リスト!$A$2:$G$49, 6, FALSE), "")</f>
        <v/>
      </c>
      <c r="H374" s="60"/>
      <c r="I374" s="28"/>
      <c r="J374" s="61"/>
      <c r="K374" s="32" t="str">
        <f t="shared" si="20"/>
        <v/>
      </c>
      <c r="L374" s="29" t="str">
        <f t="shared" si="22"/>
        <v/>
      </c>
      <c r="M374" s="69" t="str">
        <f t="shared" si="23"/>
        <v/>
      </c>
    </row>
    <row r="375" spans="2:13" ht="22.8" x14ac:dyDescent="0.45">
      <c r="B375" s="31">
        <f t="shared" si="21"/>
        <v>367</v>
      </c>
      <c r="C375" s="40"/>
      <c r="D375" s="27"/>
      <c r="E375" s="41"/>
      <c r="F375" s="32" t="str">
        <f>IFERROR(
    IF(
        AND($G$3=DATE(2024,10,1), E375=リスト!$A$38),
        VLOOKUP(E375, リスト!$A$2:$G$49, 2, FALSE),
        VLOOKUP(E375, リスト!$A$2:$G$49, 4, FALSE)
    ),
    "")</f>
        <v/>
      </c>
      <c r="G375" s="34" t="str">
        <f>IFERROR(VLOOKUP(E375, リスト!$A$2:$G$49, 6, FALSE), "")</f>
        <v/>
      </c>
      <c r="H375" s="60"/>
      <c r="I375" s="28"/>
      <c r="J375" s="61"/>
      <c r="K375" s="32" t="str">
        <f t="shared" si="20"/>
        <v/>
      </c>
      <c r="L375" s="29" t="str">
        <f t="shared" si="22"/>
        <v/>
      </c>
      <c r="M375" s="69" t="str">
        <f t="shared" si="23"/>
        <v/>
      </c>
    </row>
    <row r="376" spans="2:13" ht="22.8" x14ac:dyDescent="0.45">
      <c r="B376" s="31">
        <f t="shared" si="21"/>
        <v>368</v>
      </c>
      <c r="C376" s="40"/>
      <c r="D376" s="27"/>
      <c r="E376" s="41"/>
      <c r="F376" s="32" t="str">
        <f>IFERROR(
    IF(
        AND($G$3=DATE(2024,10,1), E376=リスト!$A$38),
        VLOOKUP(E376, リスト!$A$2:$G$49, 2, FALSE),
        VLOOKUP(E376, リスト!$A$2:$G$49, 4, FALSE)
    ),
    "")</f>
        <v/>
      </c>
      <c r="G376" s="34" t="str">
        <f>IFERROR(VLOOKUP(E376, リスト!$A$2:$G$49, 6, FALSE), "")</f>
        <v/>
      </c>
      <c r="H376" s="60"/>
      <c r="I376" s="28"/>
      <c r="J376" s="61"/>
      <c r="K376" s="32" t="str">
        <f t="shared" si="20"/>
        <v/>
      </c>
      <c r="L376" s="29" t="str">
        <f t="shared" si="22"/>
        <v/>
      </c>
      <c r="M376" s="69" t="str">
        <f t="shared" si="23"/>
        <v/>
      </c>
    </row>
    <row r="377" spans="2:13" ht="22.8" x14ac:dyDescent="0.45">
      <c r="B377" s="31">
        <f t="shared" si="21"/>
        <v>369</v>
      </c>
      <c r="C377" s="40"/>
      <c r="D377" s="27"/>
      <c r="E377" s="41"/>
      <c r="F377" s="32" t="str">
        <f>IFERROR(
    IF(
        AND($G$3=DATE(2024,10,1), E377=リスト!$A$38),
        VLOOKUP(E377, リスト!$A$2:$G$49, 2, FALSE),
        VLOOKUP(E377, リスト!$A$2:$G$49, 4, FALSE)
    ),
    "")</f>
        <v/>
      </c>
      <c r="G377" s="34" t="str">
        <f>IFERROR(VLOOKUP(E377, リスト!$A$2:$G$49, 6, FALSE), "")</f>
        <v/>
      </c>
      <c r="H377" s="60"/>
      <c r="I377" s="28"/>
      <c r="J377" s="61"/>
      <c r="K377" s="32" t="str">
        <f t="shared" si="20"/>
        <v/>
      </c>
      <c r="L377" s="29" t="str">
        <f t="shared" si="22"/>
        <v/>
      </c>
      <c r="M377" s="69" t="str">
        <f t="shared" si="23"/>
        <v/>
      </c>
    </row>
    <row r="378" spans="2:13" ht="22.8" x14ac:dyDescent="0.45">
      <c r="B378" s="31">
        <f t="shared" si="21"/>
        <v>370</v>
      </c>
      <c r="C378" s="40"/>
      <c r="D378" s="27"/>
      <c r="E378" s="41"/>
      <c r="F378" s="32" t="str">
        <f>IFERROR(
    IF(
        AND($G$3=DATE(2024,10,1), E378=リスト!$A$38),
        VLOOKUP(E378, リスト!$A$2:$G$49, 2, FALSE),
        VLOOKUP(E378, リスト!$A$2:$G$49, 4, FALSE)
    ),
    "")</f>
        <v/>
      </c>
      <c r="G378" s="34" t="str">
        <f>IFERROR(VLOOKUP(E378, リスト!$A$2:$G$49, 6, FALSE), "")</f>
        <v/>
      </c>
      <c r="H378" s="60"/>
      <c r="I378" s="28"/>
      <c r="J378" s="61"/>
      <c r="K378" s="32" t="str">
        <f t="shared" si="20"/>
        <v/>
      </c>
      <c r="L378" s="29" t="str">
        <f t="shared" si="22"/>
        <v/>
      </c>
      <c r="M378" s="69" t="str">
        <f t="shared" si="23"/>
        <v/>
      </c>
    </row>
    <row r="379" spans="2:13" ht="22.8" x14ac:dyDescent="0.45">
      <c r="B379" s="31">
        <f t="shared" si="21"/>
        <v>371</v>
      </c>
      <c r="C379" s="40"/>
      <c r="D379" s="27"/>
      <c r="E379" s="41"/>
      <c r="F379" s="32" t="str">
        <f>IFERROR(
    IF(
        AND($G$3=DATE(2024,10,1), E379=リスト!$A$38),
        VLOOKUP(E379, リスト!$A$2:$G$49, 2, FALSE),
        VLOOKUP(E379, リスト!$A$2:$G$49, 4, FALSE)
    ),
    "")</f>
        <v/>
      </c>
      <c r="G379" s="34" t="str">
        <f>IFERROR(VLOOKUP(E379, リスト!$A$2:$G$49, 6, FALSE), "")</f>
        <v/>
      </c>
      <c r="H379" s="60"/>
      <c r="I379" s="28"/>
      <c r="J379" s="61"/>
      <c r="K379" s="32" t="str">
        <f t="shared" si="20"/>
        <v/>
      </c>
      <c r="L379" s="29" t="str">
        <f t="shared" si="22"/>
        <v/>
      </c>
      <c r="M379" s="69" t="str">
        <f t="shared" si="23"/>
        <v/>
      </c>
    </row>
    <row r="380" spans="2:13" ht="22.8" x14ac:dyDescent="0.45">
      <c r="B380" s="31">
        <f t="shared" si="21"/>
        <v>372</v>
      </c>
      <c r="C380" s="40"/>
      <c r="D380" s="27"/>
      <c r="E380" s="41"/>
      <c r="F380" s="32" t="str">
        <f>IFERROR(
    IF(
        AND($G$3=DATE(2024,10,1), E380=リスト!$A$38),
        VLOOKUP(E380, リスト!$A$2:$G$49, 2, FALSE),
        VLOOKUP(E380, リスト!$A$2:$G$49, 4, FALSE)
    ),
    "")</f>
        <v/>
      </c>
      <c r="G380" s="34" t="str">
        <f>IFERROR(VLOOKUP(E380, リスト!$A$2:$G$49, 6, FALSE), "")</f>
        <v/>
      </c>
      <c r="H380" s="60"/>
      <c r="I380" s="28"/>
      <c r="J380" s="61"/>
      <c r="K380" s="32" t="str">
        <f t="shared" si="20"/>
        <v/>
      </c>
      <c r="L380" s="29" t="str">
        <f t="shared" si="22"/>
        <v/>
      </c>
      <c r="M380" s="69" t="str">
        <f t="shared" si="23"/>
        <v/>
      </c>
    </row>
    <row r="381" spans="2:13" ht="22.8" x14ac:dyDescent="0.45">
      <c r="B381" s="31">
        <f t="shared" si="21"/>
        <v>373</v>
      </c>
      <c r="C381" s="40"/>
      <c r="D381" s="27"/>
      <c r="E381" s="41"/>
      <c r="F381" s="32" t="str">
        <f>IFERROR(
    IF(
        AND($G$3=DATE(2024,10,1), E381=リスト!$A$38),
        VLOOKUP(E381, リスト!$A$2:$G$49, 2, FALSE),
        VLOOKUP(E381, リスト!$A$2:$G$49, 4, FALSE)
    ),
    "")</f>
        <v/>
      </c>
      <c r="G381" s="34" t="str">
        <f>IFERROR(VLOOKUP(E381, リスト!$A$2:$G$49, 6, FALSE), "")</f>
        <v/>
      </c>
      <c r="H381" s="60"/>
      <c r="I381" s="28"/>
      <c r="J381" s="61"/>
      <c r="K381" s="32" t="str">
        <f t="shared" si="20"/>
        <v/>
      </c>
      <c r="L381" s="29" t="str">
        <f t="shared" si="22"/>
        <v/>
      </c>
      <c r="M381" s="69" t="str">
        <f t="shared" si="23"/>
        <v/>
      </c>
    </row>
    <row r="382" spans="2:13" ht="22.8" x14ac:dyDescent="0.45">
      <c r="B382" s="31">
        <f t="shared" si="21"/>
        <v>374</v>
      </c>
      <c r="C382" s="40"/>
      <c r="D382" s="27"/>
      <c r="E382" s="41"/>
      <c r="F382" s="32" t="str">
        <f>IFERROR(
    IF(
        AND($G$3=DATE(2024,10,1), E382=リスト!$A$38),
        VLOOKUP(E382, リスト!$A$2:$G$49, 2, FALSE),
        VLOOKUP(E382, リスト!$A$2:$G$49, 4, FALSE)
    ),
    "")</f>
        <v/>
      </c>
      <c r="G382" s="34" t="str">
        <f>IFERROR(VLOOKUP(E382, リスト!$A$2:$G$49, 6, FALSE), "")</f>
        <v/>
      </c>
      <c r="H382" s="60"/>
      <c r="I382" s="28"/>
      <c r="J382" s="61"/>
      <c r="K382" s="32" t="str">
        <f t="shared" si="20"/>
        <v/>
      </c>
      <c r="L382" s="29" t="str">
        <f t="shared" si="22"/>
        <v/>
      </c>
      <c r="M382" s="69" t="str">
        <f t="shared" si="23"/>
        <v/>
      </c>
    </row>
    <row r="383" spans="2:13" ht="22.8" x14ac:dyDescent="0.45">
      <c r="B383" s="31">
        <f t="shared" si="21"/>
        <v>375</v>
      </c>
      <c r="C383" s="40"/>
      <c r="D383" s="27"/>
      <c r="E383" s="41"/>
      <c r="F383" s="32" t="str">
        <f>IFERROR(
    IF(
        AND($G$3=DATE(2024,10,1), E383=リスト!$A$38),
        VLOOKUP(E383, リスト!$A$2:$G$49, 2, FALSE),
        VLOOKUP(E383, リスト!$A$2:$G$49, 4, FALSE)
    ),
    "")</f>
        <v/>
      </c>
      <c r="G383" s="34" t="str">
        <f>IFERROR(VLOOKUP(E383, リスト!$A$2:$G$49, 6, FALSE), "")</f>
        <v/>
      </c>
      <c r="H383" s="60"/>
      <c r="I383" s="28"/>
      <c r="J383" s="61"/>
      <c r="K383" s="32" t="str">
        <f t="shared" si="20"/>
        <v/>
      </c>
      <c r="L383" s="29" t="str">
        <f t="shared" si="22"/>
        <v/>
      </c>
      <c r="M383" s="69" t="str">
        <f t="shared" si="23"/>
        <v/>
      </c>
    </row>
    <row r="384" spans="2:13" ht="22.8" x14ac:dyDescent="0.45">
      <c r="B384" s="31">
        <f t="shared" si="21"/>
        <v>376</v>
      </c>
      <c r="C384" s="40"/>
      <c r="D384" s="27"/>
      <c r="E384" s="41"/>
      <c r="F384" s="32" t="str">
        <f>IFERROR(
    IF(
        AND($G$3=DATE(2024,10,1), E384=リスト!$A$38),
        VLOOKUP(E384, リスト!$A$2:$G$49, 2, FALSE),
        VLOOKUP(E384, リスト!$A$2:$G$49, 4, FALSE)
    ),
    "")</f>
        <v/>
      </c>
      <c r="G384" s="34" t="str">
        <f>IFERROR(VLOOKUP(E384, リスト!$A$2:$G$49, 6, FALSE), "")</f>
        <v/>
      </c>
      <c r="H384" s="60"/>
      <c r="I384" s="28"/>
      <c r="J384" s="61"/>
      <c r="K384" s="32" t="str">
        <f t="shared" si="20"/>
        <v/>
      </c>
      <c r="L384" s="29" t="str">
        <f t="shared" si="22"/>
        <v/>
      </c>
      <c r="M384" s="69" t="str">
        <f t="shared" si="23"/>
        <v/>
      </c>
    </row>
    <row r="385" spans="2:13" ht="22.8" x14ac:dyDescent="0.45">
      <c r="B385" s="31">
        <f t="shared" si="21"/>
        <v>377</v>
      </c>
      <c r="C385" s="40"/>
      <c r="D385" s="27"/>
      <c r="E385" s="41"/>
      <c r="F385" s="32" t="str">
        <f>IFERROR(
    IF(
        AND($G$3=DATE(2024,10,1), E385=リスト!$A$38),
        VLOOKUP(E385, リスト!$A$2:$G$49, 2, FALSE),
        VLOOKUP(E385, リスト!$A$2:$G$49, 4, FALSE)
    ),
    "")</f>
        <v/>
      </c>
      <c r="G385" s="34" t="str">
        <f>IFERROR(VLOOKUP(E385, リスト!$A$2:$G$49, 6, FALSE), "")</f>
        <v/>
      </c>
      <c r="H385" s="60"/>
      <c r="I385" s="28"/>
      <c r="J385" s="61"/>
      <c r="K385" s="32" t="str">
        <f t="shared" si="20"/>
        <v/>
      </c>
      <c r="L385" s="29" t="str">
        <f t="shared" si="22"/>
        <v/>
      </c>
      <c r="M385" s="69" t="str">
        <f t="shared" si="23"/>
        <v/>
      </c>
    </row>
    <row r="386" spans="2:13" ht="22.8" x14ac:dyDescent="0.45">
      <c r="B386" s="31">
        <f t="shared" si="21"/>
        <v>378</v>
      </c>
      <c r="C386" s="40"/>
      <c r="D386" s="27"/>
      <c r="E386" s="41"/>
      <c r="F386" s="32" t="str">
        <f>IFERROR(
    IF(
        AND($G$3=DATE(2024,10,1), E386=リスト!$A$38),
        VLOOKUP(E386, リスト!$A$2:$G$49, 2, FALSE),
        VLOOKUP(E386, リスト!$A$2:$G$49, 4, FALSE)
    ),
    "")</f>
        <v/>
      </c>
      <c r="G386" s="34" t="str">
        <f>IFERROR(VLOOKUP(E386, リスト!$A$2:$G$49, 6, FALSE), "")</f>
        <v/>
      </c>
      <c r="H386" s="60"/>
      <c r="I386" s="28"/>
      <c r="J386" s="61"/>
      <c r="K386" s="32" t="str">
        <f t="shared" si="20"/>
        <v/>
      </c>
      <c r="L386" s="29" t="str">
        <f t="shared" si="22"/>
        <v/>
      </c>
      <c r="M386" s="69" t="str">
        <f t="shared" si="23"/>
        <v/>
      </c>
    </row>
    <row r="387" spans="2:13" ht="22.8" x14ac:dyDescent="0.45">
      <c r="B387" s="31">
        <f t="shared" si="21"/>
        <v>379</v>
      </c>
      <c r="C387" s="40"/>
      <c r="D387" s="27"/>
      <c r="E387" s="41"/>
      <c r="F387" s="32" t="str">
        <f>IFERROR(
    IF(
        AND($G$3=DATE(2024,10,1), E387=リスト!$A$38),
        VLOOKUP(E387, リスト!$A$2:$G$49, 2, FALSE),
        VLOOKUP(E387, リスト!$A$2:$G$49, 4, FALSE)
    ),
    "")</f>
        <v/>
      </c>
      <c r="G387" s="34" t="str">
        <f>IFERROR(VLOOKUP(E387, リスト!$A$2:$G$49, 6, FALSE), "")</f>
        <v/>
      </c>
      <c r="H387" s="60"/>
      <c r="I387" s="28"/>
      <c r="J387" s="61"/>
      <c r="K387" s="32" t="str">
        <f t="shared" si="20"/>
        <v/>
      </c>
      <c r="L387" s="29" t="str">
        <f t="shared" si="22"/>
        <v/>
      </c>
      <c r="M387" s="69" t="str">
        <f t="shared" si="23"/>
        <v/>
      </c>
    </row>
    <row r="388" spans="2:13" ht="22.8" x14ac:dyDescent="0.45">
      <c r="B388" s="31">
        <f t="shared" si="21"/>
        <v>380</v>
      </c>
      <c r="C388" s="40"/>
      <c r="D388" s="27"/>
      <c r="E388" s="41"/>
      <c r="F388" s="32" t="str">
        <f>IFERROR(
    IF(
        AND($G$3=DATE(2024,10,1), E388=リスト!$A$38),
        VLOOKUP(E388, リスト!$A$2:$G$49, 2, FALSE),
        VLOOKUP(E388, リスト!$A$2:$G$49, 4, FALSE)
    ),
    "")</f>
        <v/>
      </c>
      <c r="G388" s="34" t="str">
        <f>IFERROR(VLOOKUP(E388, リスト!$A$2:$G$49, 6, FALSE), "")</f>
        <v/>
      </c>
      <c r="H388" s="60"/>
      <c r="I388" s="28"/>
      <c r="J388" s="61"/>
      <c r="K388" s="32" t="str">
        <f t="shared" si="20"/>
        <v/>
      </c>
      <c r="L388" s="29" t="str">
        <f t="shared" si="22"/>
        <v/>
      </c>
      <c r="M388" s="69" t="str">
        <f t="shared" si="23"/>
        <v/>
      </c>
    </row>
    <row r="389" spans="2:13" ht="22.8" x14ac:dyDescent="0.45">
      <c r="B389" s="31">
        <f t="shared" si="21"/>
        <v>381</v>
      </c>
      <c r="C389" s="40"/>
      <c r="D389" s="27"/>
      <c r="E389" s="41"/>
      <c r="F389" s="32" t="str">
        <f>IFERROR(
    IF(
        AND($G$3=DATE(2024,10,1), E389=リスト!$A$38),
        VLOOKUP(E389, リスト!$A$2:$G$49, 2, FALSE),
        VLOOKUP(E389, リスト!$A$2:$G$49, 4, FALSE)
    ),
    "")</f>
        <v/>
      </c>
      <c r="G389" s="34" t="str">
        <f>IFERROR(VLOOKUP(E389, リスト!$A$2:$G$49, 6, FALSE), "")</f>
        <v/>
      </c>
      <c r="H389" s="60"/>
      <c r="I389" s="28"/>
      <c r="J389" s="61"/>
      <c r="K389" s="32" t="str">
        <f t="shared" si="20"/>
        <v/>
      </c>
      <c r="L389" s="29" t="str">
        <f t="shared" si="22"/>
        <v/>
      </c>
      <c r="M389" s="69" t="str">
        <f t="shared" si="23"/>
        <v/>
      </c>
    </row>
    <row r="390" spans="2:13" ht="22.8" x14ac:dyDescent="0.45">
      <c r="B390" s="31">
        <f t="shared" si="21"/>
        <v>382</v>
      </c>
      <c r="C390" s="40"/>
      <c r="D390" s="27"/>
      <c r="E390" s="41"/>
      <c r="F390" s="32" t="str">
        <f>IFERROR(
    IF(
        AND($G$3=DATE(2024,10,1), E390=リスト!$A$38),
        VLOOKUP(E390, リスト!$A$2:$G$49, 2, FALSE),
        VLOOKUP(E390, リスト!$A$2:$G$49, 4, FALSE)
    ),
    "")</f>
        <v/>
      </c>
      <c r="G390" s="34" t="str">
        <f>IFERROR(VLOOKUP(E390, リスト!$A$2:$G$49, 6, FALSE), "")</f>
        <v/>
      </c>
      <c r="H390" s="60"/>
      <c r="I390" s="28"/>
      <c r="J390" s="61"/>
      <c r="K390" s="32" t="str">
        <f t="shared" si="20"/>
        <v/>
      </c>
      <c r="L390" s="29" t="str">
        <f t="shared" si="22"/>
        <v/>
      </c>
      <c r="M390" s="69" t="str">
        <f t="shared" si="23"/>
        <v/>
      </c>
    </row>
    <row r="391" spans="2:13" ht="22.8" x14ac:dyDescent="0.45">
      <c r="B391" s="31">
        <f t="shared" si="21"/>
        <v>383</v>
      </c>
      <c r="C391" s="40"/>
      <c r="D391" s="27"/>
      <c r="E391" s="41"/>
      <c r="F391" s="32" t="str">
        <f>IFERROR(
    IF(
        AND($G$3=DATE(2024,10,1), E391=リスト!$A$38),
        VLOOKUP(E391, リスト!$A$2:$G$49, 2, FALSE),
        VLOOKUP(E391, リスト!$A$2:$G$49, 4, FALSE)
    ),
    "")</f>
        <v/>
      </c>
      <c r="G391" s="34" t="str">
        <f>IFERROR(VLOOKUP(E391, リスト!$A$2:$G$49, 6, FALSE), "")</f>
        <v/>
      </c>
      <c r="H391" s="60"/>
      <c r="I391" s="28"/>
      <c r="J391" s="61"/>
      <c r="K391" s="32" t="str">
        <f t="shared" si="20"/>
        <v/>
      </c>
      <c r="L391" s="29" t="str">
        <f t="shared" si="22"/>
        <v/>
      </c>
      <c r="M391" s="69" t="str">
        <f t="shared" si="23"/>
        <v/>
      </c>
    </row>
    <row r="392" spans="2:13" ht="22.8" x14ac:dyDescent="0.45">
      <c r="B392" s="31">
        <f t="shared" si="21"/>
        <v>384</v>
      </c>
      <c r="C392" s="40"/>
      <c r="D392" s="27"/>
      <c r="E392" s="41"/>
      <c r="F392" s="32" t="str">
        <f>IFERROR(
    IF(
        AND($G$3=DATE(2024,10,1), E392=リスト!$A$38),
        VLOOKUP(E392, リスト!$A$2:$G$49, 2, FALSE),
        VLOOKUP(E392, リスト!$A$2:$G$49, 4, FALSE)
    ),
    "")</f>
        <v/>
      </c>
      <c r="G392" s="34" t="str">
        <f>IFERROR(VLOOKUP(E392, リスト!$A$2:$G$49, 6, FALSE), "")</f>
        <v/>
      </c>
      <c r="H392" s="60"/>
      <c r="I392" s="28"/>
      <c r="J392" s="61"/>
      <c r="K392" s="32" t="str">
        <f t="shared" si="20"/>
        <v/>
      </c>
      <c r="L392" s="29" t="str">
        <f t="shared" si="22"/>
        <v/>
      </c>
      <c r="M392" s="69" t="str">
        <f t="shared" si="23"/>
        <v/>
      </c>
    </row>
    <row r="393" spans="2:13" ht="22.8" x14ac:dyDescent="0.45">
      <c r="B393" s="31">
        <f t="shared" si="21"/>
        <v>385</v>
      </c>
      <c r="C393" s="40"/>
      <c r="D393" s="27"/>
      <c r="E393" s="41"/>
      <c r="F393" s="32" t="str">
        <f>IFERROR(
    IF(
        AND($G$3=DATE(2024,10,1), E393=リスト!$A$38),
        VLOOKUP(E393, リスト!$A$2:$G$49, 2, FALSE),
        VLOOKUP(E393, リスト!$A$2:$G$49, 4, FALSE)
    ),
    "")</f>
        <v/>
      </c>
      <c r="G393" s="34" t="str">
        <f>IFERROR(VLOOKUP(E393, リスト!$A$2:$G$49, 6, FALSE), "")</f>
        <v/>
      </c>
      <c r="H393" s="60"/>
      <c r="I393" s="28"/>
      <c r="J393" s="61"/>
      <c r="K393" s="32" t="str">
        <f t="shared" ref="K393:K456" si="24">IF(COUNTBLANK(H393:J393)=3, "",
 IF(H393="3.時間給", IF(I393="", "", I393),
 IF(OR(H393="1.月給", H393="2.日給"),
    IF(OR(I393="", J393=""), "", ROUND(I393/J393,0)),
    "")))</f>
        <v/>
      </c>
      <c r="L393" s="29" t="str">
        <f t="shared" si="22"/>
        <v/>
      </c>
      <c r="M393" s="69" t="str">
        <f t="shared" si="23"/>
        <v/>
      </c>
    </row>
    <row r="394" spans="2:13" ht="22.8" x14ac:dyDescent="0.45">
      <c r="B394" s="31">
        <f t="shared" ref="B394:B457" si="25">ROW()-8</f>
        <v>386</v>
      </c>
      <c r="C394" s="40"/>
      <c r="D394" s="27"/>
      <c r="E394" s="41"/>
      <c r="F394" s="32" t="str">
        <f>IFERROR(
    IF(
        AND($G$3=DATE(2024,10,1), E394=リスト!$A$38),
        VLOOKUP(E394, リスト!$A$2:$G$49, 2, FALSE),
        VLOOKUP(E394, リスト!$A$2:$G$49, 4, FALSE)
    ),
    "")</f>
        <v/>
      </c>
      <c r="G394" s="34" t="str">
        <f>IFERROR(VLOOKUP(E394, リスト!$A$2:$G$49, 6, FALSE), "")</f>
        <v/>
      </c>
      <c r="H394" s="60"/>
      <c r="I394" s="28"/>
      <c r="J394" s="61"/>
      <c r="K394" s="32" t="str">
        <f t="shared" si="24"/>
        <v/>
      </c>
      <c r="L394" s="29" t="str">
        <f t="shared" ref="L394:L457" si="26">IFERROR(IF(E394="","",IF(K394&lt;F394,"×（法定外・特例等対象外です）",IF(K394&lt;G394,"〇",IF(K394&gt;=G394,"ー",NA())))),"")</f>
        <v/>
      </c>
      <c r="M394" s="69" t="str">
        <f t="shared" ref="M394:M457" si="27">IF(COUNTBLANK(D394:K394)=8, "",
 IF(D394="", "←D列に従業員名を姓名（フルネーム）で入力してください。誤変換にお気を付け下さい。",
 IF(E394="", "←E列に都道府県を入力してください。",
 IF(H394="", "←H列に1.月給～3.時間給を入力してください",
 IF(I394="", "←I列に金額を入力してください",
 IF(NOT(ISNUMBER(I394)), "←I列の金額は半角数字で入力してください",
 IF(H394="3.時間給", "",
 IF(J394="", "←J列に所定労働時間を入力してください",
 IF(NOT(ISNUMBER(J394)), "←J列の所定労働時間は半角数字で入力してください", "")))))))))</f>
        <v/>
      </c>
    </row>
    <row r="395" spans="2:13" ht="22.8" x14ac:dyDescent="0.45">
      <c r="B395" s="31">
        <f t="shared" si="25"/>
        <v>387</v>
      </c>
      <c r="C395" s="40"/>
      <c r="D395" s="27"/>
      <c r="E395" s="41"/>
      <c r="F395" s="32" t="str">
        <f>IFERROR(
    IF(
        AND($G$3=DATE(2024,10,1), E395=リスト!$A$38),
        VLOOKUP(E395, リスト!$A$2:$G$49, 2, FALSE),
        VLOOKUP(E395, リスト!$A$2:$G$49, 4, FALSE)
    ),
    "")</f>
        <v/>
      </c>
      <c r="G395" s="34" t="str">
        <f>IFERROR(VLOOKUP(E395, リスト!$A$2:$G$49, 6, FALSE), "")</f>
        <v/>
      </c>
      <c r="H395" s="60"/>
      <c r="I395" s="28"/>
      <c r="J395" s="61"/>
      <c r="K395" s="32" t="str">
        <f t="shared" si="24"/>
        <v/>
      </c>
      <c r="L395" s="29" t="str">
        <f t="shared" si="26"/>
        <v/>
      </c>
      <c r="M395" s="69" t="str">
        <f t="shared" si="27"/>
        <v/>
      </c>
    </row>
    <row r="396" spans="2:13" ht="22.8" x14ac:dyDescent="0.45">
      <c r="B396" s="31">
        <f t="shared" si="25"/>
        <v>388</v>
      </c>
      <c r="C396" s="40"/>
      <c r="D396" s="27"/>
      <c r="E396" s="41"/>
      <c r="F396" s="32" t="str">
        <f>IFERROR(
    IF(
        AND($G$3=DATE(2024,10,1), E396=リスト!$A$38),
        VLOOKUP(E396, リスト!$A$2:$G$49, 2, FALSE),
        VLOOKUP(E396, リスト!$A$2:$G$49, 4, FALSE)
    ),
    "")</f>
        <v/>
      </c>
      <c r="G396" s="34" t="str">
        <f>IFERROR(VLOOKUP(E396, リスト!$A$2:$G$49, 6, FALSE), "")</f>
        <v/>
      </c>
      <c r="H396" s="60"/>
      <c r="I396" s="28"/>
      <c r="J396" s="61"/>
      <c r="K396" s="32" t="str">
        <f t="shared" si="24"/>
        <v/>
      </c>
      <c r="L396" s="29" t="str">
        <f t="shared" si="26"/>
        <v/>
      </c>
      <c r="M396" s="69" t="str">
        <f t="shared" si="27"/>
        <v/>
      </c>
    </row>
    <row r="397" spans="2:13" ht="22.8" x14ac:dyDescent="0.45">
      <c r="B397" s="31">
        <f t="shared" si="25"/>
        <v>389</v>
      </c>
      <c r="C397" s="40"/>
      <c r="D397" s="27"/>
      <c r="E397" s="41"/>
      <c r="F397" s="32" t="str">
        <f>IFERROR(
    IF(
        AND($G$3=DATE(2024,10,1), E397=リスト!$A$38),
        VLOOKUP(E397, リスト!$A$2:$G$49, 2, FALSE),
        VLOOKUP(E397, リスト!$A$2:$G$49, 4, FALSE)
    ),
    "")</f>
        <v/>
      </c>
      <c r="G397" s="34" t="str">
        <f>IFERROR(VLOOKUP(E397, リスト!$A$2:$G$49, 6, FALSE), "")</f>
        <v/>
      </c>
      <c r="H397" s="60"/>
      <c r="I397" s="28"/>
      <c r="J397" s="61"/>
      <c r="K397" s="32" t="str">
        <f t="shared" si="24"/>
        <v/>
      </c>
      <c r="L397" s="29" t="str">
        <f t="shared" si="26"/>
        <v/>
      </c>
      <c r="M397" s="69" t="str">
        <f t="shared" si="27"/>
        <v/>
      </c>
    </row>
    <row r="398" spans="2:13" ht="22.8" x14ac:dyDescent="0.45">
      <c r="B398" s="31">
        <f t="shared" si="25"/>
        <v>390</v>
      </c>
      <c r="C398" s="40"/>
      <c r="D398" s="27"/>
      <c r="E398" s="41"/>
      <c r="F398" s="32" t="str">
        <f>IFERROR(
    IF(
        AND($G$3=DATE(2024,10,1), E398=リスト!$A$38),
        VLOOKUP(E398, リスト!$A$2:$G$49, 2, FALSE),
        VLOOKUP(E398, リスト!$A$2:$G$49, 4, FALSE)
    ),
    "")</f>
        <v/>
      </c>
      <c r="G398" s="34" t="str">
        <f>IFERROR(VLOOKUP(E398, リスト!$A$2:$G$49, 6, FALSE), "")</f>
        <v/>
      </c>
      <c r="H398" s="60"/>
      <c r="I398" s="28"/>
      <c r="J398" s="61"/>
      <c r="K398" s="32" t="str">
        <f t="shared" si="24"/>
        <v/>
      </c>
      <c r="L398" s="29" t="str">
        <f t="shared" si="26"/>
        <v/>
      </c>
      <c r="M398" s="69" t="str">
        <f t="shared" si="27"/>
        <v/>
      </c>
    </row>
    <row r="399" spans="2:13" ht="22.8" x14ac:dyDescent="0.45">
      <c r="B399" s="31">
        <f t="shared" si="25"/>
        <v>391</v>
      </c>
      <c r="C399" s="40"/>
      <c r="D399" s="27"/>
      <c r="E399" s="41"/>
      <c r="F399" s="32" t="str">
        <f>IFERROR(
    IF(
        AND($G$3=DATE(2024,10,1), E399=リスト!$A$38),
        VLOOKUP(E399, リスト!$A$2:$G$49, 2, FALSE),
        VLOOKUP(E399, リスト!$A$2:$G$49, 4, FALSE)
    ),
    "")</f>
        <v/>
      </c>
      <c r="G399" s="34" t="str">
        <f>IFERROR(VLOOKUP(E399, リスト!$A$2:$G$49, 6, FALSE), "")</f>
        <v/>
      </c>
      <c r="H399" s="60"/>
      <c r="I399" s="28"/>
      <c r="J399" s="61"/>
      <c r="K399" s="32" t="str">
        <f t="shared" si="24"/>
        <v/>
      </c>
      <c r="L399" s="29" t="str">
        <f t="shared" si="26"/>
        <v/>
      </c>
      <c r="M399" s="69" t="str">
        <f t="shared" si="27"/>
        <v/>
      </c>
    </row>
    <row r="400" spans="2:13" ht="22.8" x14ac:dyDescent="0.45">
      <c r="B400" s="31">
        <f t="shared" si="25"/>
        <v>392</v>
      </c>
      <c r="C400" s="40"/>
      <c r="D400" s="27"/>
      <c r="E400" s="41"/>
      <c r="F400" s="32" t="str">
        <f>IFERROR(
    IF(
        AND($G$3=DATE(2024,10,1), E400=リスト!$A$38),
        VLOOKUP(E400, リスト!$A$2:$G$49, 2, FALSE),
        VLOOKUP(E400, リスト!$A$2:$G$49, 4, FALSE)
    ),
    "")</f>
        <v/>
      </c>
      <c r="G400" s="34" t="str">
        <f>IFERROR(VLOOKUP(E400, リスト!$A$2:$G$49, 6, FALSE), "")</f>
        <v/>
      </c>
      <c r="H400" s="60"/>
      <c r="I400" s="28"/>
      <c r="J400" s="61"/>
      <c r="K400" s="32" t="str">
        <f t="shared" si="24"/>
        <v/>
      </c>
      <c r="L400" s="29" t="str">
        <f t="shared" si="26"/>
        <v/>
      </c>
      <c r="M400" s="69" t="str">
        <f t="shared" si="27"/>
        <v/>
      </c>
    </row>
    <row r="401" spans="2:13" ht="22.8" x14ac:dyDescent="0.45">
      <c r="B401" s="31">
        <f t="shared" si="25"/>
        <v>393</v>
      </c>
      <c r="C401" s="40"/>
      <c r="D401" s="27"/>
      <c r="E401" s="41"/>
      <c r="F401" s="32" t="str">
        <f>IFERROR(
    IF(
        AND($G$3=DATE(2024,10,1), E401=リスト!$A$38),
        VLOOKUP(E401, リスト!$A$2:$G$49, 2, FALSE),
        VLOOKUP(E401, リスト!$A$2:$G$49, 4, FALSE)
    ),
    "")</f>
        <v/>
      </c>
      <c r="G401" s="34" t="str">
        <f>IFERROR(VLOOKUP(E401, リスト!$A$2:$G$49, 6, FALSE), "")</f>
        <v/>
      </c>
      <c r="H401" s="60"/>
      <c r="I401" s="28"/>
      <c r="J401" s="61"/>
      <c r="K401" s="32" t="str">
        <f t="shared" si="24"/>
        <v/>
      </c>
      <c r="L401" s="29" t="str">
        <f t="shared" si="26"/>
        <v/>
      </c>
      <c r="M401" s="69" t="str">
        <f t="shared" si="27"/>
        <v/>
      </c>
    </row>
    <row r="402" spans="2:13" ht="22.8" x14ac:dyDescent="0.45">
      <c r="B402" s="31">
        <f t="shared" si="25"/>
        <v>394</v>
      </c>
      <c r="C402" s="40"/>
      <c r="D402" s="27"/>
      <c r="E402" s="41"/>
      <c r="F402" s="32" t="str">
        <f>IFERROR(
    IF(
        AND($G$3=DATE(2024,10,1), E402=リスト!$A$38),
        VLOOKUP(E402, リスト!$A$2:$G$49, 2, FALSE),
        VLOOKUP(E402, リスト!$A$2:$G$49, 4, FALSE)
    ),
    "")</f>
        <v/>
      </c>
      <c r="G402" s="34" t="str">
        <f>IFERROR(VLOOKUP(E402, リスト!$A$2:$G$49, 6, FALSE), "")</f>
        <v/>
      </c>
      <c r="H402" s="60"/>
      <c r="I402" s="28"/>
      <c r="J402" s="61"/>
      <c r="K402" s="32" t="str">
        <f t="shared" si="24"/>
        <v/>
      </c>
      <c r="L402" s="29" t="str">
        <f t="shared" si="26"/>
        <v/>
      </c>
      <c r="M402" s="69" t="str">
        <f t="shared" si="27"/>
        <v/>
      </c>
    </row>
    <row r="403" spans="2:13" ht="22.8" x14ac:dyDescent="0.45">
      <c r="B403" s="31">
        <f t="shared" si="25"/>
        <v>395</v>
      </c>
      <c r="C403" s="40"/>
      <c r="D403" s="27"/>
      <c r="E403" s="41"/>
      <c r="F403" s="32" t="str">
        <f>IFERROR(
    IF(
        AND($G$3=DATE(2024,10,1), E403=リスト!$A$38),
        VLOOKUP(E403, リスト!$A$2:$G$49, 2, FALSE),
        VLOOKUP(E403, リスト!$A$2:$G$49, 4, FALSE)
    ),
    "")</f>
        <v/>
      </c>
      <c r="G403" s="34" t="str">
        <f>IFERROR(VLOOKUP(E403, リスト!$A$2:$G$49, 6, FALSE), "")</f>
        <v/>
      </c>
      <c r="H403" s="60"/>
      <c r="I403" s="28"/>
      <c r="J403" s="61"/>
      <c r="K403" s="32" t="str">
        <f t="shared" si="24"/>
        <v/>
      </c>
      <c r="L403" s="29" t="str">
        <f t="shared" si="26"/>
        <v/>
      </c>
      <c r="M403" s="69" t="str">
        <f t="shared" si="27"/>
        <v/>
      </c>
    </row>
    <row r="404" spans="2:13" ht="22.8" x14ac:dyDescent="0.45">
      <c r="B404" s="31">
        <f t="shared" si="25"/>
        <v>396</v>
      </c>
      <c r="C404" s="40"/>
      <c r="D404" s="27"/>
      <c r="E404" s="41"/>
      <c r="F404" s="32" t="str">
        <f>IFERROR(
    IF(
        AND($G$3=DATE(2024,10,1), E404=リスト!$A$38),
        VLOOKUP(E404, リスト!$A$2:$G$49, 2, FALSE),
        VLOOKUP(E404, リスト!$A$2:$G$49, 4, FALSE)
    ),
    "")</f>
        <v/>
      </c>
      <c r="G404" s="34" t="str">
        <f>IFERROR(VLOOKUP(E404, リスト!$A$2:$G$49, 6, FALSE), "")</f>
        <v/>
      </c>
      <c r="H404" s="60"/>
      <c r="I404" s="28"/>
      <c r="J404" s="61"/>
      <c r="K404" s="32" t="str">
        <f t="shared" si="24"/>
        <v/>
      </c>
      <c r="L404" s="29" t="str">
        <f t="shared" si="26"/>
        <v/>
      </c>
      <c r="M404" s="69" t="str">
        <f t="shared" si="27"/>
        <v/>
      </c>
    </row>
    <row r="405" spans="2:13" ht="22.8" x14ac:dyDescent="0.45">
      <c r="B405" s="31">
        <f t="shared" si="25"/>
        <v>397</v>
      </c>
      <c r="C405" s="40"/>
      <c r="D405" s="27"/>
      <c r="E405" s="41"/>
      <c r="F405" s="32" t="str">
        <f>IFERROR(
    IF(
        AND($G$3=DATE(2024,10,1), E405=リスト!$A$38),
        VLOOKUP(E405, リスト!$A$2:$G$49, 2, FALSE),
        VLOOKUP(E405, リスト!$A$2:$G$49, 4, FALSE)
    ),
    "")</f>
        <v/>
      </c>
      <c r="G405" s="34" t="str">
        <f>IFERROR(VLOOKUP(E405, リスト!$A$2:$G$49, 6, FALSE), "")</f>
        <v/>
      </c>
      <c r="H405" s="60"/>
      <c r="I405" s="28"/>
      <c r="J405" s="61"/>
      <c r="K405" s="32" t="str">
        <f t="shared" si="24"/>
        <v/>
      </c>
      <c r="L405" s="29" t="str">
        <f t="shared" si="26"/>
        <v/>
      </c>
      <c r="M405" s="69" t="str">
        <f t="shared" si="27"/>
        <v/>
      </c>
    </row>
    <row r="406" spans="2:13" ht="22.8" x14ac:dyDescent="0.45">
      <c r="B406" s="31">
        <f t="shared" si="25"/>
        <v>398</v>
      </c>
      <c r="C406" s="40"/>
      <c r="D406" s="27"/>
      <c r="E406" s="41"/>
      <c r="F406" s="32" t="str">
        <f>IFERROR(
    IF(
        AND($G$3=DATE(2024,10,1), E406=リスト!$A$38),
        VLOOKUP(E406, リスト!$A$2:$G$49, 2, FALSE),
        VLOOKUP(E406, リスト!$A$2:$G$49, 4, FALSE)
    ),
    "")</f>
        <v/>
      </c>
      <c r="G406" s="34" t="str">
        <f>IFERROR(VLOOKUP(E406, リスト!$A$2:$G$49, 6, FALSE), "")</f>
        <v/>
      </c>
      <c r="H406" s="60"/>
      <c r="I406" s="28"/>
      <c r="J406" s="61"/>
      <c r="K406" s="32" t="str">
        <f t="shared" si="24"/>
        <v/>
      </c>
      <c r="L406" s="29" t="str">
        <f t="shared" si="26"/>
        <v/>
      </c>
      <c r="M406" s="69" t="str">
        <f t="shared" si="27"/>
        <v/>
      </c>
    </row>
    <row r="407" spans="2:13" ht="22.8" x14ac:dyDescent="0.45">
      <c r="B407" s="31">
        <f t="shared" si="25"/>
        <v>399</v>
      </c>
      <c r="C407" s="40"/>
      <c r="D407" s="27"/>
      <c r="E407" s="41"/>
      <c r="F407" s="32" t="str">
        <f>IFERROR(
    IF(
        AND($G$3=DATE(2024,10,1), E407=リスト!$A$38),
        VLOOKUP(E407, リスト!$A$2:$G$49, 2, FALSE),
        VLOOKUP(E407, リスト!$A$2:$G$49, 4, FALSE)
    ),
    "")</f>
        <v/>
      </c>
      <c r="G407" s="34" t="str">
        <f>IFERROR(VLOOKUP(E407, リスト!$A$2:$G$49, 6, FALSE), "")</f>
        <v/>
      </c>
      <c r="H407" s="60"/>
      <c r="I407" s="28"/>
      <c r="J407" s="61"/>
      <c r="K407" s="32" t="str">
        <f t="shared" si="24"/>
        <v/>
      </c>
      <c r="L407" s="29" t="str">
        <f t="shared" si="26"/>
        <v/>
      </c>
      <c r="M407" s="69" t="str">
        <f t="shared" si="27"/>
        <v/>
      </c>
    </row>
    <row r="408" spans="2:13" ht="22.8" x14ac:dyDescent="0.45">
      <c r="B408" s="31">
        <f t="shared" si="25"/>
        <v>400</v>
      </c>
      <c r="C408" s="40"/>
      <c r="D408" s="27"/>
      <c r="E408" s="41"/>
      <c r="F408" s="32" t="str">
        <f>IFERROR(
    IF(
        AND($G$3=DATE(2024,10,1), E408=リスト!$A$38),
        VLOOKUP(E408, リスト!$A$2:$G$49, 2, FALSE),
        VLOOKUP(E408, リスト!$A$2:$G$49, 4, FALSE)
    ),
    "")</f>
        <v/>
      </c>
      <c r="G408" s="34" t="str">
        <f>IFERROR(VLOOKUP(E408, リスト!$A$2:$G$49, 6, FALSE), "")</f>
        <v/>
      </c>
      <c r="H408" s="60"/>
      <c r="I408" s="28"/>
      <c r="J408" s="61"/>
      <c r="K408" s="32" t="str">
        <f t="shared" si="24"/>
        <v/>
      </c>
      <c r="L408" s="29" t="str">
        <f t="shared" si="26"/>
        <v/>
      </c>
      <c r="M408" s="69" t="str">
        <f t="shared" si="27"/>
        <v/>
      </c>
    </row>
    <row r="409" spans="2:13" ht="22.8" x14ac:dyDescent="0.45">
      <c r="B409" s="31">
        <f t="shared" si="25"/>
        <v>401</v>
      </c>
      <c r="C409" s="40"/>
      <c r="D409" s="27"/>
      <c r="E409" s="41"/>
      <c r="F409" s="32" t="str">
        <f>IFERROR(
    IF(
        AND($G$3=DATE(2024,10,1), E409=リスト!$A$38),
        VLOOKUP(E409, リスト!$A$2:$G$49, 2, FALSE),
        VLOOKUP(E409, リスト!$A$2:$G$49, 4, FALSE)
    ),
    "")</f>
        <v/>
      </c>
      <c r="G409" s="34" t="str">
        <f>IFERROR(VLOOKUP(E409, リスト!$A$2:$G$49, 6, FALSE), "")</f>
        <v/>
      </c>
      <c r="H409" s="60"/>
      <c r="I409" s="28"/>
      <c r="J409" s="61"/>
      <c r="K409" s="32" t="str">
        <f t="shared" si="24"/>
        <v/>
      </c>
      <c r="L409" s="29" t="str">
        <f t="shared" si="26"/>
        <v/>
      </c>
      <c r="M409" s="69" t="str">
        <f t="shared" si="27"/>
        <v/>
      </c>
    </row>
    <row r="410" spans="2:13" ht="22.8" x14ac:dyDescent="0.45">
      <c r="B410" s="31">
        <f t="shared" si="25"/>
        <v>402</v>
      </c>
      <c r="C410" s="40"/>
      <c r="D410" s="27"/>
      <c r="E410" s="41"/>
      <c r="F410" s="32" t="str">
        <f>IFERROR(
    IF(
        AND($G$3=DATE(2024,10,1), E410=リスト!$A$38),
        VLOOKUP(E410, リスト!$A$2:$G$49, 2, FALSE),
        VLOOKUP(E410, リスト!$A$2:$G$49, 4, FALSE)
    ),
    "")</f>
        <v/>
      </c>
      <c r="G410" s="34" t="str">
        <f>IFERROR(VLOOKUP(E410, リスト!$A$2:$G$49, 6, FALSE), "")</f>
        <v/>
      </c>
      <c r="H410" s="60"/>
      <c r="I410" s="28"/>
      <c r="J410" s="61"/>
      <c r="K410" s="32" t="str">
        <f t="shared" si="24"/>
        <v/>
      </c>
      <c r="L410" s="29" t="str">
        <f t="shared" si="26"/>
        <v/>
      </c>
      <c r="M410" s="69" t="str">
        <f t="shared" si="27"/>
        <v/>
      </c>
    </row>
    <row r="411" spans="2:13" ht="22.8" x14ac:dyDescent="0.45">
      <c r="B411" s="31">
        <f t="shared" si="25"/>
        <v>403</v>
      </c>
      <c r="C411" s="40"/>
      <c r="D411" s="27"/>
      <c r="E411" s="41"/>
      <c r="F411" s="32" t="str">
        <f>IFERROR(
    IF(
        AND($G$3=DATE(2024,10,1), E411=リスト!$A$38),
        VLOOKUP(E411, リスト!$A$2:$G$49, 2, FALSE),
        VLOOKUP(E411, リスト!$A$2:$G$49, 4, FALSE)
    ),
    "")</f>
        <v/>
      </c>
      <c r="G411" s="34" t="str">
        <f>IFERROR(VLOOKUP(E411, リスト!$A$2:$G$49, 6, FALSE), "")</f>
        <v/>
      </c>
      <c r="H411" s="60"/>
      <c r="I411" s="28"/>
      <c r="J411" s="61"/>
      <c r="K411" s="32" t="str">
        <f t="shared" si="24"/>
        <v/>
      </c>
      <c r="L411" s="29" t="str">
        <f t="shared" si="26"/>
        <v/>
      </c>
      <c r="M411" s="69" t="str">
        <f t="shared" si="27"/>
        <v/>
      </c>
    </row>
    <row r="412" spans="2:13" ht="22.8" x14ac:dyDescent="0.45">
      <c r="B412" s="31">
        <f t="shared" si="25"/>
        <v>404</v>
      </c>
      <c r="C412" s="40"/>
      <c r="D412" s="27"/>
      <c r="E412" s="41"/>
      <c r="F412" s="32" t="str">
        <f>IFERROR(
    IF(
        AND($G$3=DATE(2024,10,1), E412=リスト!$A$38),
        VLOOKUP(E412, リスト!$A$2:$G$49, 2, FALSE),
        VLOOKUP(E412, リスト!$A$2:$G$49, 4, FALSE)
    ),
    "")</f>
        <v/>
      </c>
      <c r="G412" s="34" t="str">
        <f>IFERROR(VLOOKUP(E412, リスト!$A$2:$G$49, 6, FALSE), "")</f>
        <v/>
      </c>
      <c r="H412" s="60"/>
      <c r="I412" s="28"/>
      <c r="J412" s="61"/>
      <c r="K412" s="32" t="str">
        <f t="shared" si="24"/>
        <v/>
      </c>
      <c r="L412" s="29" t="str">
        <f t="shared" si="26"/>
        <v/>
      </c>
      <c r="M412" s="69" t="str">
        <f t="shared" si="27"/>
        <v/>
      </c>
    </row>
    <row r="413" spans="2:13" ht="22.8" x14ac:dyDescent="0.45">
      <c r="B413" s="31">
        <f t="shared" si="25"/>
        <v>405</v>
      </c>
      <c r="C413" s="40"/>
      <c r="D413" s="27"/>
      <c r="E413" s="41"/>
      <c r="F413" s="32" t="str">
        <f>IFERROR(
    IF(
        AND($G$3=DATE(2024,10,1), E413=リスト!$A$38),
        VLOOKUP(E413, リスト!$A$2:$G$49, 2, FALSE),
        VLOOKUP(E413, リスト!$A$2:$G$49, 4, FALSE)
    ),
    "")</f>
        <v/>
      </c>
      <c r="G413" s="34" t="str">
        <f>IFERROR(VLOOKUP(E413, リスト!$A$2:$G$49, 6, FALSE), "")</f>
        <v/>
      </c>
      <c r="H413" s="60"/>
      <c r="I413" s="28"/>
      <c r="J413" s="61"/>
      <c r="K413" s="32" t="str">
        <f t="shared" si="24"/>
        <v/>
      </c>
      <c r="L413" s="29" t="str">
        <f t="shared" si="26"/>
        <v/>
      </c>
      <c r="M413" s="69" t="str">
        <f t="shared" si="27"/>
        <v/>
      </c>
    </row>
    <row r="414" spans="2:13" ht="22.8" x14ac:dyDescent="0.45">
      <c r="B414" s="31">
        <f t="shared" si="25"/>
        <v>406</v>
      </c>
      <c r="C414" s="40"/>
      <c r="D414" s="27"/>
      <c r="E414" s="41"/>
      <c r="F414" s="32" t="str">
        <f>IFERROR(
    IF(
        AND($G$3=DATE(2024,10,1), E414=リスト!$A$38),
        VLOOKUP(E414, リスト!$A$2:$G$49, 2, FALSE),
        VLOOKUP(E414, リスト!$A$2:$G$49, 4, FALSE)
    ),
    "")</f>
        <v/>
      </c>
      <c r="G414" s="34" t="str">
        <f>IFERROR(VLOOKUP(E414, リスト!$A$2:$G$49, 6, FALSE), "")</f>
        <v/>
      </c>
      <c r="H414" s="60"/>
      <c r="I414" s="28"/>
      <c r="J414" s="61"/>
      <c r="K414" s="32" t="str">
        <f t="shared" si="24"/>
        <v/>
      </c>
      <c r="L414" s="29" t="str">
        <f t="shared" si="26"/>
        <v/>
      </c>
      <c r="M414" s="69" t="str">
        <f t="shared" si="27"/>
        <v/>
      </c>
    </row>
    <row r="415" spans="2:13" ht="22.8" x14ac:dyDescent="0.45">
      <c r="B415" s="31">
        <f t="shared" si="25"/>
        <v>407</v>
      </c>
      <c r="C415" s="40"/>
      <c r="D415" s="27"/>
      <c r="E415" s="41"/>
      <c r="F415" s="32" t="str">
        <f>IFERROR(
    IF(
        AND($G$3=DATE(2024,10,1), E415=リスト!$A$38),
        VLOOKUP(E415, リスト!$A$2:$G$49, 2, FALSE),
        VLOOKUP(E415, リスト!$A$2:$G$49, 4, FALSE)
    ),
    "")</f>
        <v/>
      </c>
      <c r="G415" s="34" t="str">
        <f>IFERROR(VLOOKUP(E415, リスト!$A$2:$G$49, 6, FALSE), "")</f>
        <v/>
      </c>
      <c r="H415" s="60"/>
      <c r="I415" s="28"/>
      <c r="J415" s="61"/>
      <c r="K415" s="32" t="str">
        <f t="shared" si="24"/>
        <v/>
      </c>
      <c r="L415" s="29" t="str">
        <f t="shared" si="26"/>
        <v/>
      </c>
      <c r="M415" s="69" t="str">
        <f t="shared" si="27"/>
        <v/>
      </c>
    </row>
    <row r="416" spans="2:13" ht="22.8" x14ac:dyDescent="0.45">
      <c r="B416" s="31">
        <f t="shared" si="25"/>
        <v>408</v>
      </c>
      <c r="C416" s="40"/>
      <c r="D416" s="27"/>
      <c r="E416" s="41"/>
      <c r="F416" s="32" t="str">
        <f>IFERROR(
    IF(
        AND($G$3=DATE(2024,10,1), E416=リスト!$A$38),
        VLOOKUP(E416, リスト!$A$2:$G$49, 2, FALSE),
        VLOOKUP(E416, リスト!$A$2:$G$49, 4, FALSE)
    ),
    "")</f>
        <v/>
      </c>
      <c r="G416" s="34" t="str">
        <f>IFERROR(VLOOKUP(E416, リスト!$A$2:$G$49, 6, FALSE), "")</f>
        <v/>
      </c>
      <c r="H416" s="60"/>
      <c r="I416" s="28"/>
      <c r="J416" s="61"/>
      <c r="K416" s="32" t="str">
        <f t="shared" si="24"/>
        <v/>
      </c>
      <c r="L416" s="29" t="str">
        <f t="shared" si="26"/>
        <v/>
      </c>
      <c r="M416" s="69" t="str">
        <f t="shared" si="27"/>
        <v/>
      </c>
    </row>
    <row r="417" spans="2:13" ht="22.8" x14ac:dyDescent="0.45">
      <c r="B417" s="31">
        <f t="shared" si="25"/>
        <v>409</v>
      </c>
      <c r="C417" s="40"/>
      <c r="D417" s="27"/>
      <c r="E417" s="41"/>
      <c r="F417" s="32" t="str">
        <f>IFERROR(
    IF(
        AND($G$3=DATE(2024,10,1), E417=リスト!$A$38),
        VLOOKUP(E417, リスト!$A$2:$G$49, 2, FALSE),
        VLOOKUP(E417, リスト!$A$2:$G$49, 4, FALSE)
    ),
    "")</f>
        <v/>
      </c>
      <c r="G417" s="34" t="str">
        <f>IFERROR(VLOOKUP(E417, リスト!$A$2:$G$49, 6, FALSE), "")</f>
        <v/>
      </c>
      <c r="H417" s="60"/>
      <c r="I417" s="28"/>
      <c r="J417" s="61"/>
      <c r="K417" s="32" t="str">
        <f t="shared" si="24"/>
        <v/>
      </c>
      <c r="L417" s="29" t="str">
        <f t="shared" si="26"/>
        <v/>
      </c>
      <c r="M417" s="69" t="str">
        <f t="shared" si="27"/>
        <v/>
      </c>
    </row>
    <row r="418" spans="2:13" ht="22.8" x14ac:dyDescent="0.45">
      <c r="B418" s="31">
        <f t="shared" si="25"/>
        <v>410</v>
      </c>
      <c r="C418" s="40"/>
      <c r="D418" s="27"/>
      <c r="E418" s="41"/>
      <c r="F418" s="32" t="str">
        <f>IFERROR(
    IF(
        AND($G$3=DATE(2024,10,1), E418=リスト!$A$38),
        VLOOKUP(E418, リスト!$A$2:$G$49, 2, FALSE),
        VLOOKUP(E418, リスト!$A$2:$G$49, 4, FALSE)
    ),
    "")</f>
        <v/>
      </c>
      <c r="G418" s="34" t="str">
        <f>IFERROR(VLOOKUP(E418, リスト!$A$2:$G$49, 6, FALSE), "")</f>
        <v/>
      </c>
      <c r="H418" s="60"/>
      <c r="I418" s="28"/>
      <c r="J418" s="61"/>
      <c r="K418" s="32" t="str">
        <f t="shared" si="24"/>
        <v/>
      </c>
      <c r="L418" s="29" t="str">
        <f t="shared" si="26"/>
        <v/>
      </c>
      <c r="M418" s="69" t="str">
        <f t="shared" si="27"/>
        <v/>
      </c>
    </row>
    <row r="419" spans="2:13" ht="22.8" x14ac:dyDescent="0.45">
      <c r="B419" s="31">
        <f t="shared" si="25"/>
        <v>411</v>
      </c>
      <c r="C419" s="40"/>
      <c r="D419" s="27"/>
      <c r="E419" s="41"/>
      <c r="F419" s="32" t="str">
        <f>IFERROR(
    IF(
        AND($G$3=DATE(2024,10,1), E419=リスト!$A$38),
        VLOOKUP(E419, リスト!$A$2:$G$49, 2, FALSE),
        VLOOKUP(E419, リスト!$A$2:$G$49, 4, FALSE)
    ),
    "")</f>
        <v/>
      </c>
      <c r="G419" s="34" t="str">
        <f>IFERROR(VLOOKUP(E419, リスト!$A$2:$G$49, 6, FALSE), "")</f>
        <v/>
      </c>
      <c r="H419" s="60"/>
      <c r="I419" s="28"/>
      <c r="J419" s="61"/>
      <c r="K419" s="32" t="str">
        <f t="shared" si="24"/>
        <v/>
      </c>
      <c r="L419" s="29" t="str">
        <f t="shared" si="26"/>
        <v/>
      </c>
      <c r="M419" s="69" t="str">
        <f t="shared" si="27"/>
        <v/>
      </c>
    </row>
    <row r="420" spans="2:13" ht="22.8" x14ac:dyDescent="0.45">
      <c r="B420" s="31">
        <f t="shared" si="25"/>
        <v>412</v>
      </c>
      <c r="C420" s="40"/>
      <c r="D420" s="27"/>
      <c r="E420" s="41"/>
      <c r="F420" s="32" t="str">
        <f>IFERROR(
    IF(
        AND($G$3=DATE(2024,10,1), E420=リスト!$A$38),
        VLOOKUP(E420, リスト!$A$2:$G$49, 2, FALSE),
        VLOOKUP(E420, リスト!$A$2:$G$49, 4, FALSE)
    ),
    "")</f>
        <v/>
      </c>
      <c r="G420" s="34" t="str">
        <f>IFERROR(VLOOKUP(E420, リスト!$A$2:$G$49, 6, FALSE), "")</f>
        <v/>
      </c>
      <c r="H420" s="60"/>
      <c r="I420" s="28"/>
      <c r="J420" s="61"/>
      <c r="K420" s="32" t="str">
        <f t="shared" si="24"/>
        <v/>
      </c>
      <c r="L420" s="29" t="str">
        <f t="shared" si="26"/>
        <v/>
      </c>
      <c r="M420" s="69" t="str">
        <f t="shared" si="27"/>
        <v/>
      </c>
    </row>
    <row r="421" spans="2:13" ht="22.8" x14ac:dyDescent="0.45">
      <c r="B421" s="31">
        <f t="shared" si="25"/>
        <v>413</v>
      </c>
      <c r="C421" s="40"/>
      <c r="D421" s="27"/>
      <c r="E421" s="41"/>
      <c r="F421" s="32" t="str">
        <f>IFERROR(
    IF(
        AND($G$3=DATE(2024,10,1), E421=リスト!$A$38),
        VLOOKUP(E421, リスト!$A$2:$G$49, 2, FALSE),
        VLOOKUP(E421, リスト!$A$2:$G$49, 4, FALSE)
    ),
    "")</f>
        <v/>
      </c>
      <c r="G421" s="34" t="str">
        <f>IFERROR(VLOOKUP(E421, リスト!$A$2:$G$49, 6, FALSE), "")</f>
        <v/>
      </c>
      <c r="H421" s="60"/>
      <c r="I421" s="28"/>
      <c r="J421" s="61"/>
      <c r="K421" s="32" t="str">
        <f t="shared" si="24"/>
        <v/>
      </c>
      <c r="L421" s="29" t="str">
        <f t="shared" si="26"/>
        <v/>
      </c>
      <c r="M421" s="69" t="str">
        <f t="shared" si="27"/>
        <v/>
      </c>
    </row>
    <row r="422" spans="2:13" ht="22.8" x14ac:dyDescent="0.45">
      <c r="B422" s="31">
        <f t="shared" si="25"/>
        <v>414</v>
      </c>
      <c r="C422" s="40"/>
      <c r="D422" s="27"/>
      <c r="E422" s="41"/>
      <c r="F422" s="32" t="str">
        <f>IFERROR(
    IF(
        AND($G$3=DATE(2024,10,1), E422=リスト!$A$38),
        VLOOKUP(E422, リスト!$A$2:$G$49, 2, FALSE),
        VLOOKUP(E422, リスト!$A$2:$G$49, 4, FALSE)
    ),
    "")</f>
        <v/>
      </c>
      <c r="G422" s="34" t="str">
        <f>IFERROR(VLOOKUP(E422, リスト!$A$2:$G$49, 6, FALSE), "")</f>
        <v/>
      </c>
      <c r="H422" s="60"/>
      <c r="I422" s="28"/>
      <c r="J422" s="61"/>
      <c r="K422" s="32" t="str">
        <f t="shared" si="24"/>
        <v/>
      </c>
      <c r="L422" s="29" t="str">
        <f t="shared" si="26"/>
        <v/>
      </c>
      <c r="M422" s="69" t="str">
        <f t="shared" si="27"/>
        <v/>
      </c>
    </row>
    <row r="423" spans="2:13" ht="22.8" x14ac:dyDescent="0.45">
      <c r="B423" s="31">
        <f t="shared" si="25"/>
        <v>415</v>
      </c>
      <c r="C423" s="40"/>
      <c r="D423" s="27"/>
      <c r="E423" s="41"/>
      <c r="F423" s="32" t="str">
        <f>IFERROR(
    IF(
        AND($G$3=DATE(2024,10,1), E423=リスト!$A$38),
        VLOOKUP(E423, リスト!$A$2:$G$49, 2, FALSE),
        VLOOKUP(E423, リスト!$A$2:$G$49, 4, FALSE)
    ),
    "")</f>
        <v/>
      </c>
      <c r="G423" s="34" t="str">
        <f>IFERROR(VLOOKUP(E423, リスト!$A$2:$G$49, 6, FALSE), "")</f>
        <v/>
      </c>
      <c r="H423" s="60"/>
      <c r="I423" s="28"/>
      <c r="J423" s="61"/>
      <c r="K423" s="32" t="str">
        <f t="shared" si="24"/>
        <v/>
      </c>
      <c r="L423" s="29" t="str">
        <f t="shared" si="26"/>
        <v/>
      </c>
      <c r="M423" s="69" t="str">
        <f t="shared" si="27"/>
        <v/>
      </c>
    </row>
    <row r="424" spans="2:13" ht="22.8" x14ac:dyDescent="0.45">
      <c r="B424" s="31">
        <f t="shared" si="25"/>
        <v>416</v>
      </c>
      <c r="C424" s="40"/>
      <c r="D424" s="27"/>
      <c r="E424" s="41"/>
      <c r="F424" s="32" t="str">
        <f>IFERROR(
    IF(
        AND($G$3=DATE(2024,10,1), E424=リスト!$A$38),
        VLOOKUP(E424, リスト!$A$2:$G$49, 2, FALSE),
        VLOOKUP(E424, リスト!$A$2:$G$49, 4, FALSE)
    ),
    "")</f>
        <v/>
      </c>
      <c r="G424" s="34" t="str">
        <f>IFERROR(VLOOKUP(E424, リスト!$A$2:$G$49, 6, FALSE), "")</f>
        <v/>
      </c>
      <c r="H424" s="60"/>
      <c r="I424" s="28"/>
      <c r="J424" s="61"/>
      <c r="K424" s="32" t="str">
        <f t="shared" si="24"/>
        <v/>
      </c>
      <c r="L424" s="29" t="str">
        <f t="shared" si="26"/>
        <v/>
      </c>
      <c r="M424" s="69" t="str">
        <f t="shared" si="27"/>
        <v/>
      </c>
    </row>
    <row r="425" spans="2:13" ht="22.8" x14ac:dyDescent="0.45">
      <c r="B425" s="31">
        <f t="shared" si="25"/>
        <v>417</v>
      </c>
      <c r="C425" s="40"/>
      <c r="D425" s="27"/>
      <c r="E425" s="41"/>
      <c r="F425" s="32" t="str">
        <f>IFERROR(
    IF(
        AND($G$3=DATE(2024,10,1), E425=リスト!$A$38),
        VLOOKUP(E425, リスト!$A$2:$G$49, 2, FALSE),
        VLOOKUP(E425, リスト!$A$2:$G$49, 4, FALSE)
    ),
    "")</f>
        <v/>
      </c>
      <c r="G425" s="34" t="str">
        <f>IFERROR(VLOOKUP(E425, リスト!$A$2:$G$49, 6, FALSE), "")</f>
        <v/>
      </c>
      <c r="H425" s="60"/>
      <c r="I425" s="28"/>
      <c r="J425" s="61"/>
      <c r="K425" s="32" t="str">
        <f t="shared" si="24"/>
        <v/>
      </c>
      <c r="L425" s="29" t="str">
        <f t="shared" si="26"/>
        <v/>
      </c>
      <c r="M425" s="69" t="str">
        <f t="shared" si="27"/>
        <v/>
      </c>
    </row>
    <row r="426" spans="2:13" ht="22.8" x14ac:dyDescent="0.45">
      <c r="B426" s="31">
        <f t="shared" si="25"/>
        <v>418</v>
      </c>
      <c r="C426" s="40"/>
      <c r="D426" s="27"/>
      <c r="E426" s="41"/>
      <c r="F426" s="32" t="str">
        <f>IFERROR(
    IF(
        AND($G$3=DATE(2024,10,1), E426=リスト!$A$38),
        VLOOKUP(E426, リスト!$A$2:$G$49, 2, FALSE),
        VLOOKUP(E426, リスト!$A$2:$G$49, 4, FALSE)
    ),
    "")</f>
        <v/>
      </c>
      <c r="G426" s="34" t="str">
        <f>IFERROR(VLOOKUP(E426, リスト!$A$2:$G$49, 6, FALSE), "")</f>
        <v/>
      </c>
      <c r="H426" s="60"/>
      <c r="I426" s="28"/>
      <c r="J426" s="61"/>
      <c r="K426" s="32" t="str">
        <f t="shared" si="24"/>
        <v/>
      </c>
      <c r="L426" s="29" t="str">
        <f t="shared" si="26"/>
        <v/>
      </c>
      <c r="M426" s="69" t="str">
        <f t="shared" si="27"/>
        <v/>
      </c>
    </row>
    <row r="427" spans="2:13" ht="22.8" x14ac:dyDescent="0.45">
      <c r="B427" s="31">
        <f t="shared" si="25"/>
        <v>419</v>
      </c>
      <c r="C427" s="40"/>
      <c r="D427" s="27"/>
      <c r="E427" s="41"/>
      <c r="F427" s="32" t="str">
        <f>IFERROR(
    IF(
        AND($G$3=DATE(2024,10,1), E427=リスト!$A$38),
        VLOOKUP(E427, リスト!$A$2:$G$49, 2, FALSE),
        VLOOKUP(E427, リスト!$A$2:$G$49, 4, FALSE)
    ),
    "")</f>
        <v/>
      </c>
      <c r="G427" s="34" t="str">
        <f>IFERROR(VLOOKUP(E427, リスト!$A$2:$G$49, 6, FALSE), "")</f>
        <v/>
      </c>
      <c r="H427" s="60"/>
      <c r="I427" s="28"/>
      <c r="J427" s="61"/>
      <c r="K427" s="32" t="str">
        <f t="shared" si="24"/>
        <v/>
      </c>
      <c r="L427" s="29" t="str">
        <f t="shared" si="26"/>
        <v/>
      </c>
      <c r="M427" s="69" t="str">
        <f t="shared" si="27"/>
        <v/>
      </c>
    </row>
    <row r="428" spans="2:13" ht="22.8" x14ac:dyDescent="0.45">
      <c r="B428" s="31">
        <f t="shared" si="25"/>
        <v>420</v>
      </c>
      <c r="C428" s="40"/>
      <c r="D428" s="27"/>
      <c r="E428" s="41"/>
      <c r="F428" s="32" t="str">
        <f>IFERROR(
    IF(
        AND($G$3=DATE(2024,10,1), E428=リスト!$A$38),
        VLOOKUP(E428, リスト!$A$2:$G$49, 2, FALSE),
        VLOOKUP(E428, リスト!$A$2:$G$49, 4, FALSE)
    ),
    "")</f>
        <v/>
      </c>
      <c r="G428" s="34" t="str">
        <f>IFERROR(VLOOKUP(E428, リスト!$A$2:$G$49, 6, FALSE), "")</f>
        <v/>
      </c>
      <c r="H428" s="60"/>
      <c r="I428" s="28"/>
      <c r="J428" s="61"/>
      <c r="K428" s="32" t="str">
        <f t="shared" si="24"/>
        <v/>
      </c>
      <c r="L428" s="29" t="str">
        <f t="shared" si="26"/>
        <v/>
      </c>
      <c r="M428" s="69" t="str">
        <f t="shared" si="27"/>
        <v/>
      </c>
    </row>
    <row r="429" spans="2:13" ht="22.8" x14ac:dyDescent="0.45">
      <c r="B429" s="31">
        <f t="shared" si="25"/>
        <v>421</v>
      </c>
      <c r="C429" s="40"/>
      <c r="D429" s="27"/>
      <c r="E429" s="41"/>
      <c r="F429" s="32" t="str">
        <f>IFERROR(
    IF(
        AND($G$3=DATE(2024,10,1), E429=リスト!$A$38),
        VLOOKUP(E429, リスト!$A$2:$G$49, 2, FALSE),
        VLOOKUP(E429, リスト!$A$2:$G$49, 4, FALSE)
    ),
    "")</f>
        <v/>
      </c>
      <c r="G429" s="34" t="str">
        <f>IFERROR(VLOOKUP(E429, リスト!$A$2:$G$49, 6, FALSE), "")</f>
        <v/>
      </c>
      <c r="H429" s="60"/>
      <c r="I429" s="28"/>
      <c r="J429" s="61"/>
      <c r="K429" s="32" t="str">
        <f t="shared" si="24"/>
        <v/>
      </c>
      <c r="L429" s="29" t="str">
        <f t="shared" si="26"/>
        <v/>
      </c>
      <c r="M429" s="69" t="str">
        <f t="shared" si="27"/>
        <v/>
      </c>
    </row>
    <row r="430" spans="2:13" ht="22.8" x14ac:dyDescent="0.45">
      <c r="B430" s="31">
        <f t="shared" si="25"/>
        <v>422</v>
      </c>
      <c r="C430" s="40"/>
      <c r="D430" s="27"/>
      <c r="E430" s="41"/>
      <c r="F430" s="32" t="str">
        <f>IFERROR(
    IF(
        AND($G$3=DATE(2024,10,1), E430=リスト!$A$38),
        VLOOKUP(E430, リスト!$A$2:$G$49, 2, FALSE),
        VLOOKUP(E430, リスト!$A$2:$G$49, 4, FALSE)
    ),
    "")</f>
        <v/>
      </c>
      <c r="G430" s="34" t="str">
        <f>IFERROR(VLOOKUP(E430, リスト!$A$2:$G$49, 6, FALSE), "")</f>
        <v/>
      </c>
      <c r="H430" s="60"/>
      <c r="I430" s="28"/>
      <c r="J430" s="61"/>
      <c r="K430" s="32" t="str">
        <f t="shared" si="24"/>
        <v/>
      </c>
      <c r="L430" s="29" t="str">
        <f t="shared" si="26"/>
        <v/>
      </c>
      <c r="M430" s="69" t="str">
        <f t="shared" si="27"/>
        <v/>
      </c>
    </row>
    <row r="431" spans="2:13" ht="22.8" x14ac:dyDescent="0.45">
      <c r="B431" s="31">
        <f t="shared" si="25"/>
        <v>423</v>
      </c>
      <c r="C431" s="40"/>
      <c r="D431" s="27"/>
      <c r="E431" s="41"/>
      <c r="F431" s="32" t="str">
        <f>IFERROR(
    IF(
        AND($G$3=DATE(2024,10,1), E431=リスト!$A$38),
        VLOOKUP(E431, リスト!$A$2:$G$49, 2, FALSE),
        VLOOKUP(E431, リスト!$A$2:$G$49, 4, FALSE)
    ),
    "")</f>
        <v/>
      </c>
      <c r="G431" s="34" t="str">
        <f>IFERROR(VLOOKUP(E431, リスト!$A$2:$G$49, 6, FALSE), "")</f>
        <v/>
      </c>
      <c r="H431" s="60"/>
      <c r="I431" s="28"/>
      <c r="J431" s="61"/>
      <c r="K431" s="32" t="str">
        <f t="shared" si="24"/>
        <v/>
      </c>
      <c r="L431" s="29" t="str">
        <f t="shared" si="26"/>
        <v/>
      </c>
      <c r="M431" s="69" t="str">
        <f t="shared" si="27"/>
        <v/>
      </c>
    </row>
    <row r="432" spans="2:13" ht="22.8" x14ac:dyDescent="0.45">
      <c r="B432" s="31">
        <f t="shared" si="25"/>
        <v>424</v>
      </c>
      <c r="C432" s="40"/>
      <c r="D432" s="27"/>
      <c r="E432" s="41"/>
      <c r="F432" s="32" t="str">
        <f>IFERROR(
    IF(
        AND($G$3=DATE(2024,10,1), E432=リスト!$A$38),
        VLOOKUP(E432, リスト!$A$2:$G$49, 2, FALSE),
        VLOOKUP(E432, リスト!$A$2:$G$49, 4, FALSE)
    ),
    "")</f>
        <v/>
      </c>
      <c r="G432" s="34" t="str">
        <f>IFERROR(VLOOKUP(E432, リスト!$A$2:$G$49, 6, FALSE), "")</f>
        <v/>
      </c>
      <c r="H432" s="60"/>
      <c r="I432" s="28"/>
      <c r="J432" s="61"/>
      <c r="K432" s="32" t="str">
        <f t="shared" si="24"/>
        <v/>
      </c>
      <c r="L432" s="29" t="str">
        <f t="shared" si="26"/>
        <v/>
      </c>
      <c r="M432" s="69" t="str">
        <f t="shared" si="27"/>
        <v/>
      </c>
    </row>
    <row r="433" spans="2:13" ht="22.8" x14ac:dyDescent="0.45">
      <c r="B433" s="31">
        <f t="shared" si="25"/>
        <v>425</v>
      </c>
      <c r="C433" s="40"/>
      <c r="D433" s="27"/>
      <c r="E433" s="41"/>
      <c r="F433" s="32" t="str">
        <f>IFERROR(
    IF(
        AND($G$3=DATE(2024,10,1), E433=リスト!$A$38),
        VLOOKUP(E433, リスト!$A$2:$G$49, 2, FALSE),
        VLOOKUP(E433, リスト!$A$2:$G$49, 4, FALSE)
    ),
    "")</f>
        <v/>
      </c>
      <c r="G433" s="34" t="str">
        <f>IFERROR(VLOOKUP(E433, リスト!$A$2:$G$49, 6, FALSE), "")</f>
        <v/>
      </c>
      <c r="H433" s="60"/>
      <c r="I433" s="28"/>
      <c r="J433" s="61"/>
      <c r="K433" s="32" t="str">
        <f t="shared" si="24"/>
        <v/>
      </c>
      <c r="L433" s="29" t="str">
        <f t="shared" si="26"/>
        <v/>
      </c>
      <c r="M433" s="69" t="str">
        <f t="shared" si="27"/>
        <v/>
      </c>
    </row>
    <row r="434" spans="2:13" ht="22.8" x14ac:dyDescent="0.45">
      <c r="B434" s="31">
        <f t="shared" si="25"/>
        <v>426</v>
      </c>
      <c r="C434" s="40"/>
      <c r="D434" s="27"/>
      <c r="E434" s="41"/>
      <c r="F434" s="32" t="str">
        <f>IFERROR(
    IF(
        AND($G$3=DATE(2024,10,1), E434=リスト!$A$38),
        VLOOKUP(E434, リスト!$A$2:$G$49, 2, FALSE),
        VLOOKUP(E434, リスト!$A$2:$G$49, 4, FALSE)
    ),
    "")</f>
        <v/>
      </c>
      <c r="G434" s="34" t="str">
        <f>IFERROR(VLOOKUP(E434, リスト!$A$2:$G$49, 6, FALSE), "")</f>
        <v/>
      </c>
      <c r="H434" s="60"/>
      <c r="I434" s="28"/>
      <c r="J434" s="61"/>
      <c r="K434" s="32" t="str">
        <f t="shared" si="24"/>
        <v/>
      </c>
      <c r="L434" s="29" t="str">
        <f t="shared" si="26"/>
        <v/>
      </c>
      <c r="M434" s="69" t="str">
        <f t="shared" si="27"/>
        <v/>
      </c>
    </row>
    <row r="435" spans="2:13" ht="22.8" x14ac:dyDescent="0.45">
      <c r="B435" s="31">
        <f t="shared" si="25"/>
        <v>427</v>
      </c>
      <c r="C435" s="40"/>
      <c r="D435" s="27"/>
      <c r="E435" s="41"/>
      <c r="F435" s="32" t="str">
        <f>IFERROR(
    IF(
        AND($G$3=DATE(2024,10,1), E435=リスト!$A$38),
        VLOOKUP(E435, リスト!$A$2:$G$49, 2, FALSE),
        VLOOKUP(E435, リスト!$A$2:$G$49, 4, FALSE)
    ),
    "")</f>
        <v/>
      </c>
      <c r="G435" s="34" t="str">
        <f>IFERROR(VLOOKUP(E435, リスト!$A$2:$G$49, 6, FALSE), "")</f>
        <v/>
      </c>
      <c r="H435" s="60"/>
      <c r="I435" s="28"/>
      <c r="J435" s="61"/>
      <c r="K435" s="32" t="str">
        <f t="shared" si="24"/>
        <v/>
      </c>
      <c r="L435" s="29" t="str">
        <f t="shared" si="26"/>
        <v/>
      </c>
      <c r="M435" s="69" t="str">
        <f t="shared" si="27"/>
        <v/>
      </c>
    </row>
    <row r="436" spans="2:13" ht="22.8" x14ac:dyDescent="0.45">
      <c r="B436" s="31">
        <f t="shared" si="25"/>
        <v>428</v>
      </c>
      <c r="C436" s="40"/>
      <c r="D436" s="27"/>
      <c r="E436" s="41"/>
      <c r="F436" s="32" t="str">
        <f>IFERROR(
    IF(
        AND($G$3=DATE(2024,10,1), E436=リスト!$A$38),
        VLOOKUP(E436, リスト!$A$2:$G$49, 2, FALSE),
        VLOOKUP(E436, リスト!$A$2:$G$49, 4, FALSE)
    ),
    "")</f>
        <v/>
      </c>
      <c r="G436" s="34" t="str">
        <f>IFERROR(VLOOKUP(E436, リスト!$A$2:$G$49, 6, FALSE), "")</f>
        <v/>
      </c>
      <c r="H436" s="60"/>
      <c r="I436" s="28"/>
      <c r="J436" s="61"/>
      <c r="K436" s="32" t="str">
        <f t="shared" si="24"/>
        <v/>
      </c>
      <c r="L436" s="29" t="str">
        <f t="shared" si="26"/>
        <v/>
      </c>
      <c r="M436" s="69" t="str">
        <f t="shared" si="27"/>
        <v/>
      </c>
    </row>
    <row r="437" spans="2:13" ht="22.8" x14ac:dyDescent="0.45">
      <c r="B437" s="31">
        <f t="shared" si="25"/>
        <v>429</v>
      </c>
      <c r="C437" s="40"/>
      <c r="D437" s="27"/>
      <c r="E437" s="41"/>
      <c r="F437" s="32" t="str">
        <f>IFERROR(
    IF(
        AND($G$3=DATE(2024,10,1), E437=リスト!$A$38),
        VLOOKUP(E437, リスト!$A$2:$G$49, 2, FALSE),
        VLOOKUP(E437, リスト!$A$2:$G$49, 4, FALSE)
    ),
    "")</f>
        <v/>
      </c>
      <c r="G437" s="34" t="str">
        <f>IFERROR(VLOOKUP(E437, リスト!$A$2:$G$49, 6, FALSE), "")</f>
        <v/>
      </c>
      <c r="H437" s="60"/>
      <c r="I437" s="28"/>
      <c r="J437" s="61"/>
      <c r="K437" s="32" t="str">
        <f t="shared" si="24"/>
        <v/>
      </c>
      <c r="L437" s="29" t="str">
        <f t="shared" si="26"/>
        <v/>
      </c>
      <c r="M437" s="69" t="str">
        <f t="shared" si="27"/>
        <v/>
      </c>
    </row>
    <row r="438" spans="2:13" ht="22.8" x14ac:dyDescent="0.45">
      <c r="B438" s="31">
        <f t="shared" si="25"/>
        <v>430</v>
      </c>
      <c r="C438" s="40"/>
      <c r="D438" s="27"/>
      <c r="E438" s="41"/>
      <c r="F438" s="32" t="str">
        <f>IFERROR(
    IF(
        AND($G$3=DATE(2024,10,1), E438=リスト!$A$38),
        VLOOKUP(E438, リスト!$A$2:$G$49, 2, FALSE),
        VLOOKUP(E438, リスト!$A$2:$G$49, 4, FALSE)
    ),
    "")</f>
        <v/>
      </c>
      <c r="G438" s="34" t="str">
        <f>IFERROR(VLOOKUP(E438, リスト!$A$2:$G$49, 6, FALSE), "")</f>
        <v/>
      </c>
      <c r="H438" s="60"/>
      <c r="I438" s="28"/>
      <c r="J438" s="61"/>
      <c r="K438" s="32" t="str">
        <f t="shared" si="24"/>
        <v/>
      </c>
      <c r="L438" s="29" t="str">
        <f t="shared" si="26"/>
        <v/>
      </c>
      <c r="M438" s="69" t="str">
        <f t="shared" si="27"/>
        <v/>
      </c>
    </row>
    <row r="439" spans="2:13" ht="22.8" x14ac:dyDescent="0.45">
      <c r="B439" s="31">
        <f t="shared" si="25"/>
        <v>431</v>
      </c>
      <c r="C439" s="40"/>
      <c r="D439" s="27"/>
      <c r="E439" s="41"/>
      <c r="F439" s="32" t="str">
        <f>IFERROR(
    IF(
        AND($G$3=DATE(2024,10,1), E439=リスト!$A$38),
        VLOOKUP(E439, リスト!$A$2:$G$49, 2, FALSE),
        VLOOKUP(E439, リスト!$A$2:$G$49, 4, FALSE)
    ),
    "")</f>
        <v/>
      </c>
      <c r="G439" s="34" t="str">
        <f>IFERROR(VLOOKUP(E439, リスト!$A$2:$G$49, 6, FALSE), "")</f>
        <v/>
      </c>
      <c r="H439" s="60"/>
      <c r="I439" s="28"/>
      <c r="J439" s="61"/>
      <c r="K439" s="32" t="str">
        <f t="shared" si="24"/>
        <v/>
      </c>
      <c r="L439" s="29" t="str">
        <f t="shared" si="26"/>
        <v/>
      </c>
      <c r="M439" s="69" t="str">
        <f t="shared" si="27"/>
        <v/>
      </c>
    </row>
    <row r="440" spans="2:13" ht="22.8" x14ac:dyDescent="0.45">
      <c r="B440" s="31">
        <f t="shared" si="25"/>
        <v>432</v>
      </c>
      <c r="C440" s="40"/>
      <c r="D440" s="27"/>
      <c r="E440" s="41"/>
      <c r="F440" s="32" t="str">
        <f>IFERROR(
    IF(
        AND($G$3=DATE(2024,10,1), E440=リスト!$A$38),
        VLOOKUP(E440, リスト!$A$2:$G$49, 2, FALSE),
        VLOOKUP(E440, リスト!$A$2:$G$49, 4, FALSE)
    ),
    "")</f>
        <v/>
      </c>
      <c r="G440" s="34" t="str">
        <f>IFERROR(VLOOKUP(E440, リスト!$A$2:$G$49, 6, FALSE), "")</f>
        <v/>
      </c>
      <c r="H440" s="60"/>
      <c r="I440" s="28"/>
      <c r="J440" s="61"/>
      <c r="K440" s="32" t="str">
        <f t="shared" si="24"/>
        <v/>
      </c>
      <c r="L440" s="29" t="str">
        <f t="shared" si="26"/>
        <v/>
      </c>
      <c r="M440" s="69" t="str">
        <f t="shared" si="27"/>
        <v/>
      </c>
    </row>
    <row r="441" spans="2:13" ht="22.8" x14ac:dyDescent="0.45">
      <c r="B441" s="31">
        <f t="shared" si="25"/>
        <v>433</v>
      </c>
      <c r="C441" s="40"/>
      <c r="D441" s="27"/>
      <c r="E441" s="41"/>
      <c r="F441" s="32" t="str">
        <f>IFERROR(
    IF(
        AND($G$3=DATE(2024,10,1), E441=リスト!$A$38),
        VLOOKUP(E441, リスト!$A$2:$G$49, 2, FALSE),
        VLOOKUP(E441, リスト!$A$2:$G$49, 4, FALSE)
    ),
    "")</f>
        <v/>
      </c>
      <c r="G441" s="34" t="str">
        <f>IFERROR(VLOOKUP(E441, リスト!$A$2:$G$49, 6, FALSE), "")</f>
        <v/>
      </c>
      <c r="H441" s="60"/>
      <c r="I441" s="28"/>
      <c r="J441" s="61"/>
      <c r="K441" s="32" t="str">
        <f t="shared" si="24"/>
        <v/>
      </c>
      <c r="L441" s="29" t="str">
        <f t="shared" si="26"/>
        <v/>
      </c>
      <c r="M441" s="69" t="str">
        <f t="shared" si="27"/>
        <v/>
      </c>
    </row>
    <row r="442" spans="2:13" ht="22.8" x14ac:dyDescent="0.45">
      <c r="B442" s="31">
        <f t="shared" si="25"/>
        <v>434</v>
      </c>
      <c r="C442" s="40"/>
      <c r="D442" s="27"/>
      <c r="E442" s="41"/>
      <c r="F442" s="32" t="str">
        <f>IFERROR(
    IF(
        AND($G$3=DATE(2024,10,1), E442=リスト!$A$38),
        VLOOKUP(E442, リスト!$A$2:$G$49, 2, FALSE),
        VLOOKUP(E442, リスト!$A$2:$G$49, 4, FALSE)
    ),
    "")</f>
        <v/>
      </c>
      <c r="G442" s="34" t="str">
        <f>IFERROR(VLOOKUP(E442, リスト!$A$2:$G$49, 6, FALSE), "")</f>
        <v/>
      </c>
      <c r="H442" s="60"/>
      <c r="I442" s="28"/>
      <c r="J442" s="61"/>
      <c r="K442" s="32" t="str">
        <f t="shared" si="24"/>
        <v/>
      </c>
      <c r="L442" s="29" t="str">
        <f t="shared" si="26"/>
        <v/>
      </c>
      <c r="M442" s="69" t="str">
        <f t="shared" si="27"/>
        <v/>
      </c>
    </row>
    <row r="443" spans="2:13" ht="22.8" x14ac:dyDescent="0.45">
      <c r="B443" s="31">
        <f t="shared" si="25"/>
        <v>435</v>
      </c>
      <c r="C443" s="40"/>
      <c r="D443" s="27"/>
      <c r="E443" s="41"/>
      <c r="F443" s="32" t="str">
        <f>IFERROR(
    IF(
        AND($G$3=DATE(2024,10,1), E443=リスト!$A$38),
        VLOOKUP(E443, リスト!$A$2:$G$49, 2, FALSE),
        VLOOKUP(E443, リスト!$A$2:$G$49, 4, FALSE)
    ),
    "")</f>
        <v/>
      </c>
      <c r="G443" s="34" t="str">
        <f>IFERROR(VLOOKUP(E443, リスト!$A$2:$G$49, 6, FALSE), "")</f>
        <v/>
      </c>
      <c r="H443" s="60"/>
      <c r="I443" s="28"/>
      <c r="J443" s="61"/>
      <c r="K443" s="32" t="str">
        <f t="shared" si="24"/>
        <v/>
      </c>
      <c r="L443" s="29" t="str">
        <f t="shared" si="26"/>
        <v/>
      </c>
      <c r="M443" s="69" t="str">
        <f t="shared" si="27"/>
        <v/>
      </c>
    </row>
    <row r="444" spans="2:13" ht="22.8" x14ac:dyDescent="0.45">
      <c r="B444" s="31">
        <f t="shared" si="25"/>
        <v>436</v>
      </c>
      <c r="C444" s="40"/>
      <c r="D444" s="27"/>
      <c r="E444" s="41"/>
      <c r="F444" s="32" t="str">
        <f>IFERROR(
    IF(
        AND($G$3=DATE(2024,10,1), E444=リスト!$A$38),
        VLOOKUP(E444, リスト!$A$2:$G$49, 2, FALSE),
        VLOOKUP(E444, リスト!$A$2:$G$49, 4, FALSE)
    ),
    "")</f>
        <v/>
      </c>
      <c r="G444" s="34" t="str">
        <f>IFERROR(VLOOKUP(E444, リスト!$A$2:$G$49, 6, FALSE), "")</f>
        <v/>
      </c>
      <c r="H444" s="60"/>
      <c r="I444" s="28"/>
      <c r="J444" s="61"/>
      <c r="K444" s="32" t="str">
        <f t="shared" si="24"/>
        <v/>
      </c>
      <c r="L444" s="29" t="str">
        <f t="shared" si="26"/>
        <v/>
      </c>
      <c r="M444" s="69" t="str">
        <f t="shared" si="27"/>
        <v/>
      </c>
    </row>
    <row r="445" spans="2:13" ht="22.8" x14ac:dyDescent="0.45">
      <c r="B445" s="31">
        <f t="shared" si="25"/>
        <v>437</v>
      </c>
      <c r="C445" s="40"/>
      <c r="D445" s="27"/>
      <c r="E445" s="41"/>
      <c r="F445" s="32" t="str">
        <f>IFERROR(
    IF(
        AND($G$3=DATE(2024,10,1), E445=リスト!$A$38),
        VLOOKUP(E445, リスト!$A$2:$G$49, 2, FALSE),
        VLOOKUP(E445, リスト!$A$2:$G$49, 4, FALSE)
    ),
    "")</f>
        <v/>
      </c>
      <c r="G445" s="34" t="str">
        <f>IFERROR(VLOOKUP(E445, リスト!$A$2:$G$49, 6, FALSE), "")</f>
        <v/>
      </c>
      <c r="H445" s="60"/>
      <c r="I445" s="28"/>
      <c r="J445" s="61"/>
      <c r="K445" s="32" t="str">
        <f t="shared" si="24"/>
        <v/>
      </c>
      <c r="L445" s="29" t="str">
        <f t="shared" si="26"/>
        <v/>
      </c>
      <c r="M445" s="69" t="str">
        <f t="shared" si="27"/>
        <v/>
      </c>
    </row>
    <row r="446" spans="2:13" ht="22.8" x14ac:dyDescent="0.45">
      <c r="B446" s="31">
        <f t="shared" si="25"/>
        <v>438</v>
      </c>
      <c r="C446" s="40"/>
      <c r="D446" s="27"/>
      <c r="E446" s="41"/>
      <c r="F446" s="32" t="str">
        <f>IFERROR(
    IF(
        AND($G$3=DATE(2024,10,1), E446=リスト!$A$38),
        VLOOKUP(E446, リスト!$A$2:$G$49, 2, FALSE),
        VLOOKUP(E446, リスト!$A$2:$G$49, 4, FALSE)
    ),
    "")</f>
        <v/>
      </c>
      <c r="G446" s="34" t="str">
        <f>IFERROR(VLOOKUP(E446, リスト!$A$2:$G$49, 6, FALSE), "")</f>
        <v/>
      </c>
      <c r="H446" s="60"/>
      <c r="I446" s="28"/>
      <c r="J446" s="61"/>
      <c r="K446" s="32" t="str">
        <f t="shared" si="24"/>
        <v/>
      </c>
      <c r="L446" s="29" t="str">
        <f t="shared" si="26"/>
        <v/>
      </c>
      <c r="M446" s="69" t="str">
        <f t="shared" si="27"/>
        <v/>
      </c>
    </row>
    <row r="447" spans="2:13" ht="22.8" x14ac:dyDescent="0.45">
      <c r="B447" s="31">
        <f t="shared" si="25"/>
        <v>439</v>
      </c>
      <c r="C447" s="40"/>
      <c r="D447" s="27"/>
      <c r="E447" s="41"/>
      <c r="F447" s="32" t="str">
        <f>IFERROR(
    IF(
        AND($G$3=DATE(2024,10,1), E447=リスト!$A$38),
        VLOOKUP(E447, リスト!$A$2:$G$49, 2, FALSE),
        VLOOKUP(E447, リスト!$A$2:$G$49, 4, FALSE)
    ),
    "")</f>
        <v/>
      </c>
      <c r="G447" s="34" t="str">
        <f>IFERROR(VLOOKUP(E447, リスト!$A$2:$G$49, 6, FALSE), "")</f>
        <v/>
      </c>
      <c r="H447" s="60"/>
      <c r="I447" s="28"/>
      <c r="J447" s="61"/>
      <c r="K447" s="32" t="str">
        <f t="shared" si="24"/>
        <v/>
      </c>
      <c r="L447" s="29" t="str">
        <f t="shared" si="26"/>
        <v/>
      </c>
      <c r="M447" s="69" t="str">
        <f t="shared" si="27"/>
        <v/>
      </c>
    </row>
    <row r="448" spans="2:13" ht="22.8" x14ac:dyDescent="0.45">
      <c r="B448" s="31">
        <f t="shared" si="25"/>
        <v>440</v>
      </c>
      <c r="C448" s="40"/>
      <c r="D448" s="27"/>
      <c r="E448" s="41"/>
      <c r="F448" s="32" t="str">
        <f>IFERROR(
    IF(
        AND($G$3=DATE(2024,10,1), E448=リスト!$A$38),
        VLOOKUP(E448, リスト!$A$2:$G$49, 2, FALSE),
        VLOOKUP(E448, リスト!$A$2:$G$49, 4, FALSE)
    ),
    "")</f>
        <v/>
      </c>
      <c r="G448" s="34" t="str">
        <f>IFERROR(VLOOKUP(E448, リスト!$A$2:$G$49, 6, FALSE), "")</f>
        <v/>
      </c>
      <c r="H448" s="60"/>
      <c r="I448" s="28"/>
      <c r="J448" s="61"/>
      <c r="K448" s="32" t="str">
        <f t="shared" si="24"/>
        <v/>
      </c>
      <c r="L448" s="29" t="str">
        <f t="shared" si="26"/>
        <v/>
      </c>
      <c r="M448" s="69" t="str">
        <f t="shared" si="27"/>
        <v/>
      </c>
    </row>
    <row r="449" spans="2:13" ht="22.8" x14ac:dyDescent="0.45">
      <c r="B449" s="31">
        <f t="shared" si="25"/>
        <v>441</v>
      </c>
      <c r="C449" s="40"/>
      <c r="D449" s="27"/>
      <c r="E449" s="41"/>
      <c r="F449" s="32" t="str">
        <f>IFERROR(
    IF(
        AND($G$3=DATE(2024,10,1), E449=リスト!$A$38),
        VLOOKUP(E449, リスト!$A$2:$G$49, 2, FALSE),
        VLOOKUP(E449, リスト!$A$2:$G$49, 4, FALSE)
    ),
    "")</f>
        <v/>
      </c>
      <c r="G449" s="34" t="str">
        <f>IFERROR(VLOOKUP(E449, リスト!$A$2:$G$49, 6, FALSE), "")</f>
        <v/>
      </c>
      <c r="H449" s="60"/>
      <c r="I449" s="28"/>
      <c r="J449" s="61"/>
      <c r="K449" s="32" t="str">
        <f t="shared" si="24"/>
        <v/>
      </c>
      <c r="L449" s="29" t="str">
        <f t="shared" si="26"/>
        <v/>
      </c>
      <c r="M449" s="69" t="str">
        <f t="shared" si="27"/>
        <v/>
      </c>
    </row>
    <row r="450" spans="2:13" ht="22.8" x14ac:dyDescent="0.45">
      <c r="B450" s="31">
        <f t="shared" si="25"/>
        <v>442</v>
      </c>
      <c r="C450" s="40"/>
      <c r="D450" s="27"/>
      <c r="E450" s="41"/>
      <c r="F450" s="32" t="str">
        <f>IFERROR(
    IF(
        AND($G$3=DATE(2024,10,1), E450=リスト!$A$38),
        VLOOKUP(E450, リスト!$A$2:$G$49, 2, FALSE),
        VLOOKUP(E450, リスト!$A$2:$G$49, 4, FALSE)
    ),
    "")</f>
        <v/>
      </c>
      <c r="G450" s="34" t="str">
        <f>IFERROR(VLOOKUP(E450, リスト!$A$2:$G$49, 6, FALSE), "")</f>
        <v/>
      </c>
      <c r="H450" s="60"/>
      <c r="I450" s="28"/>
      <c r="J450" s="61"/>
      <c r="K450" s="32" t="str">
        <f t="shared" si="24"/>
        <v/>
      </c>
      <c r="L450" s="29" t="str">
        <f t="shared" si="26"/>
        <v/>
      </c>
      <c r="M450" s="69" t="str">
        <f t="shared" si="27"/>
        <v/>
      </c>
    </row>
    <row r="451" spans="2:13" ht="22.8" x14ac:dyDescent="0.45">
      <c r="B451" s="31">
        <f t="shared" si="25"/>
        <v>443</v>
      </c>
      <c r="C451" s="40"/>
      <c r="D451" s="27"/>
      <c r="E451" s="41"/>
      <c r="F451" s="32" t="str">
        <f>IFERROR(
    IF(
        AND($G$3=DATE(2024,10,1), E451=リスト!$A$38),
        VLOOKUP(E451, リスト!$A$2:$G$49, 2, FALSE),
        VLOOKUP(E451, リスト!$A$2:$G$49, 4, FALSE)
    ),
    "")</f>
        <v/>
      </c>
      <c r="G451" s="34" t="str">
        <f>IFERROR(VLOOKUP(E451, リスト!$A$2:$G$49, 6, FALSE), "")</f>
        <v/>
      </c>
      <c r="H451" s="60"/>
      <c r="I451" s="28"/>
      <c r="J451" s="61"/>
      <c r="K451" s="32" t="str">
        <f t="shared" si="24"/>
        <v/>
      </c>
      <c r="L451" s="29" t="str">
        <f t="shared" si="26"/>
        <v/>
      </c>
      <c r="M451" s="69" t="str">
        <f t="shared" si="27"/>
        <v/>
      </c>
    </row>
    <row r="452" spans="2:13" ht="22.8" x14ac:dyDescent="0.45">
      <c r="B452" s="31">
        <f t="shared" si="25"/>
        <v>444</v>
      </c>
      <c r="C452" s="40"/>
      <c r="D452" s="27"/>
      <c r="E452" s="41"/>
      <c r="F452" s="32" t="str">
        <f>IFERROR(
    IF(
        AND($G$3=DATE(2024,10,1), E452=リスト!$A$38),
        VLOOKUP(E452, リスト!$A$2:$G$49, 2, FALSE),
        VLOOKUP(E452, リスト!$A$2:$G$49, 4, FALSE)
    ),
    "")</f>
        <v/>
      </c>
      <c r="G452" s="34" t="str">
        <f>IFERROR(VLOOKUP(E452, リスト!$A$2:$G$49, 6, FALSE), "")</f>
        <v/>
      </c>
      <c r="H452" s="60"/>
      <c r="I452" s="28"/>
      <c r="J452" s="61"/>
      <c r="K452" s="32" t="str">
        <f t="shared" si="24"/>
        <v/>
      </c>
      <c r="L452" s="29" t="str">
        <f t="shared" si="26"/>
        <v/>
      </c>
      <c r="M452" s="69" t="str">
        <f t="shared" si="27"/>
        <v/>
      </c>
    </row>
    <row r="453" spans="2:13" ht="22.8" x14ac:dyDescent="0.45">
      <c r="B453" s="31">
        <f t="shared" si="25"/>
        <v>445</v>
      </c>
      <c r="C453" s="40"/>
      <c r="D453" s="27"/>
      <c r="E453" s="41"/>
      <c r="F453" s="32" t="str">
        <f>IFERROR(
    IF(
        AND($G$3=DATE(2024,10,1), E453=リスト!$A$38),
        VLOOKUP(E453, リスト!$A$2:$G$49, 2, FALSE),
        VLOOKUP(E453, リスト!$A$2:$G$49, 4, FALSE)
    ),
    "")</f>
        <v/>
      </c>
      <c r="G453" s="34" t="str">
        <f>IFERROR(VLOOKUP(E453, リスト!$A$2:$G$49, 6, FALSE), "")</f>
        <v/>
      </c>
      <c r="H453" s="60"/>
      <c r="I453" s="28"/>
      <c r="J453" s="61"/>
      <c r="K453" s="32" t="str">
        <f t="shared" si="24"/>
        <v/>
      </c>
      <c r="L453" s="29" t="str">
        <f t="shared" si="26"/>
        <v/>
      </c>
      <c r="M453" s="69" t="str">
        <f t="shared" si="27"/>
        <v/>
      </c>
    </row>
    <row r="454" spans="2:13" ht="22.8" x14ac:dyDescent="0.45">
      <c r="B454" s="31">
        <f t="shared" si="25"/>
        <v>446</v>
      </c>
      <c r="C454" s="40"/>
      <c r="D454" s="27"/>
      <c r="E454" s="41"/>
      <c r="F454" s="32" t="str">
        <f>IFERROR(
    IF(
        AND($G$3=DATE(2024,10,1), E454=リスト!$A$38),
        VLOOKUP(E454, リスト!$A$2:$G$49, 2, FALSE),
        VLOOKUP(E454, リスト!$A$2:$G$49, 4, FALSE)
    ),
    "")</f>
        <v/>
      </c>
      <c r="G454" s="34" t="str">
        <f>IFERROR(VLOOKUP(E454, リスト!$A$2:$G$49, 6, FALSE), "")</f>
        <v/>
      </c>
      <c r="H454" s="60"/>
      <c r="I454" s="28"/>
      <c r="J454" s="61"/>
      <c r="K454" s="32" t="str">
        <f t="shared" si="24"/>
        <v/>
      </c>
      <c r="L454" s="29" t="str">
        <f t="shared" si="26"/>
        <v/>
      </c>
      <c r="M454" s="69" t="str">
        <f t="shared" si="27"/>
        <v/>
      </c>
    </row>
    <row r="455" spans="2:13" ht="22.8" x14ac:dyDescent="0.45">
      <c r="B455" s="31">
        <f t="shared" si="25"/>
        <v>447</v>
      </c>
      <c r="C455" s="40"/>
      <c r="D455" s="27"/>
      <c r="E455" s="41"/>
      <c r="F455" s="32" t="str">
        <f>IFERROR(
    IF(
        AND($G$3=DATE(2024,10,1), E455=リスト!$A$38),
        VLOOKUP(E455, リスト!$A$2:$G$49, 2, FALSE),
        VLOOKUP(E455, リスト!$A$2:$G$49, 4, FALSE)
    ),
    "")</f>
        <v/>
      </c>
      <c r="G455" s="34" t="str">
        <f>IFERROR(VLOOKUP(E455, リスト!$A$2:$G$49, 6, FALSE), "")</f>
        <v/>
      </c>
      <c r="H455" s="60"/>
      <c r="I455" s="28"/>
      <c r="J455" s="61"/>
      <c r="K455" s="32" t="str">
        <f t="shared" si="24"/>
        <v/>
      </c>
      <c r="L455" s="29" t="str">
        <f t="shared" si="26"/>
        <v/>
      </c>
      <c r="M455" s="69" t="str">
        <f t="shared" si="27"/>
        <v/>
      </c>
    </row>
    <row r="456" spans="2:13" ht="22.8" x14ac:dyDescent="0.45">
      <c r="B456" s="31">
        <f t="shared" si="25"/>
        <v>448</v>
      </c>
      <c r="C456" s="40"/>
      <c r="D456" s="27"/>
      <c r="E456" s="41"/>
      <c r="F456" s="32" t="str">
        <f>IFERROR(
    IF(
        AND($G$3=DATE(2024,10,1), E456=リスト!$A$38),
        VLOOKUP(E456, リスト!$A$2:$G$49, 2, FALSE),
        VLOOKUP(E456, リスト!$A$2:$G$49, 4, FALSE)
    ),
    "")</f>
        <v/>
      </c>
      <c r="G456" s="34" t="str">
        <f>IFERROR(VLOOKUP(E456, リスト!$A$2:$G$49, 6, FALSE), "")</f>
        <v/>
      </c>
      <c r="H456" s="60"/>
      <c r="I456" s="28"/>
      <c r="J456" s="61"/>
      <c r="K456" s="32" t="str">
        <f t="shared" si="24"/>
        <v/>
      </c>
      <c r="L456" s="29" t="str">
        <f t="shared" si="26"/>
        <v/>
      </c>
      <c r="M456" s="69" t="str">
        <f t="shared" si="27"/>
        <v/>
      </c>
    </row>
    <row r="457" spans="2:13" ht="22.8" x14ac:dyDescent="0.45">
      <c r="B457" s="31">
        <f t="shared" si="25"/>
        <v>449</v>
      </c>
      <c r="C457" s="40"/>
      <c r="D457" s="27"/>
      <c r="E457" s="41"/>
      <c r="F457" s="32" t="str">
        <f>IFERROR(
    IF(
        AND($G$3=DATE(2024,10,1), E457=リスト!$A$38),
        VLOOKUP(E457, リスト!$A$2:$G$49, 2, FALSE),
        VLOOKUP(E457, リスト!$A$2:$G$49, 4, FALSE)
    ),
    "")</f>
        <v/>
      </c>
      <c r="G457" s="34" t="str">
        <f>IFERROR(VLOOKUP(E457, リスト!$A$2:$G$49, 6, FALSE), "")</f>
        <v/>
      </c>
      <c r="H457" s="60"/>
      <c r="I457" s="28"/>
      <c r="J457" s="61"/>
      <c r="K457" s="32" t="str">
        <f t="shared" ref="K457:K520" si="28">IF(COUNTBLANK(H457:J457)=3, "",
 IF(H457="3.時間給", IF(I457="", "", I457),
 IF(OR(H457="1.月給", H457="2.日給"),
    IF(OR(I457="", J457=""), "", ROUND(I457/J457,0)),
    "")))</f>
        <v/>
      </c>
      <c r="L457" s="29" t="str">
        <f t="shared" si="26"/>
        <v/>
      </c>
      <c r="M457" s="69" t="str">
        <f t="shared" si="27"/>
        <v/>
      </c>
    </row>
    <row r="458" spans="2:13" ht="22.8" x14ac:dyDescent="0.45">
      <c r="B458" s="31">
        <f t="shared" ref="B458:B521" si="29">ROW()-8</f>
        <v>450</v>
      </c>
      <c r="C458" s="40"/>
      <c r="D458" s="27"/>
      <c r="E458" s="41"/>
      <c r="F458" s="32" t="str">
        <f>IFERROR(
    IF(
        AND($G$3=DATE(2024,10,1), E458=リスト!$A$38),
        VLOOKUP(E458, リスト!$A$2:$G$49, 2, FALSE),
        VLOOKUP(E458, リスト!$A$2:$G$49, 4, FALSE)
    ),
    "")</f>
        <v/>
      </c>
      <c r="G458" s="34" t="str">
        <f>IFERROR(VLOOKUP(E458, リスト!$A$2:$G$49, 6, FALSE), "")</f>
        <v/>
      </c>
      <c r="H458" s="60"/>
      <c r="I458" s="28"/>
      <c r="J458" s="61"/>
      <c r="K458" s="32" t="str">
        <f t="shared" si="28"/>
        <v/>
      </c>
      <c r="L458" s="29" t="str">
        <f t="shared" ref="L458:L521" si="30">IFERROR(IF(E458="","",IF(K458&lt;F458,"×（法定外・特例等対象外です）",IF(K458&lt;G458,"〇",IF(K458&gt;=G458,"ー",NA())))),"")</f>
        <v/>
      </c>
      <c r="M458" s="69" t="str">
        <f t="shared" ref="M458:M521" si="31">IF(COUNTBLANK(D458:K458)=8, "",
 IF(D458="", "←D列に従業員名を姓名（フルネーム）で入力してください。誤変換にお気を付け下さい。",
 IF(E458="", "←E列に都道府県を入力してください。",
 IF(H458="", "←H列に1.月給～3.時間給を入力してください",
 IF(I458="", "←I列に金額を入力してください",
 IF(NOT(ISNUMBER(I458)), "←I列の金額は半角数字で入力してください",
 IF(H458="3.時間給", "",
 IF(J458="", "←J列に所定労働時間を入力してください",
 IF(NOT(ISNUMBER(J458)), "←J列の所定労働時間は半角数字で入力してください", "")))))))))</f>
        <v/>
      </c>
    </row>
    <row r="459" spans="2:13" ht="22.8" x14ac:dyDescent="0.45">
      <c r="B459" s="31">
        <f t="shared" si="29"/>
        <v>451</v>
      </c>
      <c r="C459" s="40"/>
      <c r="D459" s="27"/>
      <c r="E459" s="41"/>
      <c r="F459" s="32" t="str">
        <f>IFERROR(
    IF(
        AND($G$3=DATE(2024,10,1), E459=リスト!$A$38),
        VLOOKUP(E459, リスト!$A$2:$G$49, 2, FALSE),
        VLOOKUP(E459, リスト!$A$2:$G$49, 4, FALSE)
    ),
    "")</f>
        <v/>
      </c>
      <c r="G459" s="34" t="str">
        <f>IFERROR(VLOOKUP(E459, リスト!$A$2:$G$49, 6, FALSE), "")</f>
        <v/>
      </c>
      <c r="H459" s="60"/>
      <c r="I459" s="28"/>
      <c r="J459" s="61"/>
      <c r="K459" s="32" t="str">
        <f t="shared" si="28"/>
        <v/>
      </c>
      <c r="L459" s="29" t="str">
        <f t="shared" si="30"/>
        <v/>
      </c>
      <c r="M459" s="69" t="str">
        <f t="shared" si="31"/>
        <v/>
      </c>
    </row>
    <row r="460" spans="2:13" ht="22.8" x14ac:dyDescent="0.45">
      <c r="B460" s="31">
        <f t="shared" si="29"/>
        <v>452</v>
      </c>
      <c r="C460" s="40"/>
      <c r="D460" s="27"/>
      <c r="E460" s="41"/>
      <c r="F460" s="32" t="str">
        <f>IFERROR(
    IF(
        AND($G$3=DATE(2024,10,1), E460=リスト!$A$38),
        VLOOKUP(E460, リスト!$A$2:$G$49, 2, FALSE),
        VLOOKUP(E460, リスト!$A$2:$G$49, 4, FALSE)
    ),
    "")</f>
        <v/>
      </c>
      <c r="G460" s="34" t="str">
        <f>IFERROR(VLOOKUP(E460, リスト!$A$2:$G$49, 6, FALSE), "")</f>
        <v/>
      </c>
      <c r="H460" s="60"/>
      <c r="I460" s="28"/>
      <c r="J460" s="61"/>
      <c r="K460" s="32" t="str">
        <f t="shared" si="28"/>
        <v/>
      </c>
      <c r="L460" s="29" t="str">
        <f t="shared" si="30"/>
        <v/>
      </c>
      <c r="M460" s="69" t="str">
        <f t="shared" si="31"/>
        <v/>
      </c>
    </row>
    <row r="461" spans="2:13" ht="22.8" x14ac:dyDescent="0.45">
      <c r="B461" s="31">
        <f t="shared" si="29"/>
        <v>453</v>
      </c>
      <c r="C461" s="40"/>
      <c r="D461" s="27"/>
      <c r="E461" s="41"/>
      <c r="F461" s="32" t="str">
        <f>IFERROR(
    IF(
        AND($G$3=DATE(2024,10,1), E461=リスト!$A$38),
        VLOOKUP(E461, リスト!$A$2:$G$49, 2, FALSE),
        VLOOKUP(E461, リスト!$A$2:$G$49, 4, FALSE)
    ),
    "")</f>
        <v/>
      </c>
      <c r="G461" s="34" t="str">
        <f>IFERROR(VLOOKUP(E461, リスト!$A$2:$G$49, 6, FALSE), "")</f>
        <v/>
      </c>
      <c r="H461" s="60"/>
      <c r="I461" s="28"/>
      <c r="J461" s="61"/>
      <c r="K461" s="32" t="str">
        <f t="shared" si="28"/>
        <v/>
      </c>
      <c r="L461" s="29" t="str">
        <f t="shared" si="30"/>
        <v/>
      </c>
      <c r="M461" s="69" t="str">
        <f t="shared" si="31"/>
        <v/>
      </c>
    </row>
    <row r="462" spans="2:13" ht="22.8" x14ac:dyDescent="0.45">
      <c r="B462" s="31">
        <f t="shared" si="29"/>
        <v>454</v>
      </c>
      <c r="C462" s="40"/>
      <c r="D462" s="27"/>
      <c r="E462" s="41"/>
      <c r="F462" s="32" t="str">
        <f>IFERROR(
    IF(
        AND($G$3=DATE(2024,10,1), E462=リスト!$A$38),
        VLOOKUP(E462, リスト!$A$2:$G$49, 2, FALSE),
        VLOOKUP(E462, リスト!$A$2:$G$49, 4, FALSE)
    ),
    "")</f>
        <v/>
      </c>
      <c r="G462" s="34" t="str">
        <f>IFERROR(VLOOKUP(E462, リスト!$A$2:$G$49, 6, FALSE), "")</f>
        <v/>
      </c>
      <c r="H462" s="60"/>
      <c r="I462" s="28"/>
      <c r="J462" s="61"/>
      <c r="K462" s="32" t="str">
        <f t="shared" si="28"/>
        <v/>
      </c>
      <c r="L462" s="29" t="str">
        <f t="shared" si="30"/>
        <v/>
      </c>
      <c r="M462" s="69" t="str">
        <f t="shared" si="31"/>
        <v/>
      </c>
    </row>
    <row r="463" spans="2:13" ht="22.8" x14ac:dyDescent="0.45">
      <c r="B463" s="31">
        <f t="shared" si="29"/>
        <v>455</v>
      </c>
      <c r="C463" s="40"/>
      <c r="D463" s="27"/>
      <c r="E463" s="41"/>
      <c r="F463" s="32" t="str">
        <f>IFERROR(
    IF(
        AND($G$3=DATE(2024,10,1), E463=リスト!$A$38),
        VLOOKUP(E463, リスト!$A$2:$G$49, 2, FALSE),
        VLOOKUP(E463, リスト!$A$2:$G$49, 4, FALSE)
    ),
    "")</f>
        <v/>
      </c>
      <c r="G463" s="34" t="str">
        <f>IFERROR(VLOOKUP(E463, リスト!$A$2:$G$49, 6, FALSE), "")</f>
        <v/>
      </c>
      <c r="H463" s="60"/>
      <c r="I463" s="28"/>
      <c r="J463" s="61"/>
      <c r="K463" s="32" t="str">
        <f t="shared" si="28"/>
        <v/>
      </c>
      <c r="L463" s="29" t="str">
        <f t="shared" si="30"/>
        <v/>
      </c>
      <c r="M463" s="69" t="str">
        <f t="shared" si="31"/>
        <v/>
      </c>
    </row>
    <row r="464" spans="2:13" ht="22.8" x14ac:dyDescent="0.45">
      <c r="B464" s="31">
        <f t="shared" si="29"/>
        <v>456</v>
      </c>
      <c r="C464" s="40"/>
      <c r="D464" s="27"/>
      <c r="E464" s="41"/>
      <c r="F464" s="32" t="str">
        <f>IFERROR(
    IF(
        AND($G$3=DATE(2024,10,1), E464=リスト!$A$38),
        VLOOKUP(E464, リスト!$A$2:$G$49, 2, FALSE),
        VLOOKUP(E464, リスト!$A$2:$G$49, 4, FALSE)
    ),
    "")</f>
        <v/>
      </c>
      <c r="G464" s="34" t="str">
        <f>IFERROR(VLOOKUP(E464, リスト!$A$2:$G$49, 6, FALSE), "")</f>
        <v/>
      </c>
      <c r="H464" s="60"/>
      <c r="I464" s="28"/>
      <c r="J464" s="61"/>
      <c r="K464" s="32" t="str">
        <f t="shared" si="28"/>
        <v/>
      </c>
      <c r="L464" s="29" t="str">
        <f t="shared" si="30"/>
        <v/>
      </c>
      <c r="M464" s="69" t="str">
        <f t="shared" si="31"/>
        <v/>
      </c>
    </row>
    <row r="465" spans="2:13" ht="22.8" x14ac:dyDescent="0.45">
      <c r="B465" s="31">
        <f t="shared" si="29"/>
        <v>457</v>
      </c>
      <c r="C465" s="40"/>
      <c r="D465" s="27"/>
      <c r="E465" s="41"/>
      <c r="F465" s="32" t="str">
        <f>IFERROR(
    IF(
        AND($G$3=DATE(2024,10,1), E465=リスト!$A$38),
        VLOOKUP(E465, リスト!$A$2:$G$49, 2, FALSE),
        VLOOKUP(E465, リスト!$A$2:$G$49, 4, FALSE)
    ),
    "")</f>
        <v/>
      </c>
      <c r="G465" s="34" t="str">
        <f>IFERROR(VLOOKUP(E465, リスト!$A$2:$G$49, 6, FALSE), "")</f>
        <v/>
      </c>
      <c r="H465" s="60"/>
      <c r="I465" s="28"/>
      <c r="J465" s="61"/>
      <c r="K465" s="32" t="str">
        <f t="shared" si="28"/>
        <v/>
      </c>
      <c r="L465" s="29" t="str">
        <f t="shared" si="30"/>
        <v/>
      </c>
      <c r="M465" s="69" t="str">
        <f t="shared" si="31"/>
        <v/>
      </c>
    </row>
    <row r="466" spans="2:13" ht="22.8" x14ac:dyDescent="0.45">
      <c r="B466" s="31">
        <f t="shared" si="29"/>
        <v>458</v>
      </c>
      <c r="C466" s="40"/>
      <c r="D466" s="27"/>
      <c r="E466" s="41"/>
      <c r="F466" s="32" t="str">
        <f>IFERROR(
    IF(
        AND($G$3=DATE(2024,10,1), E466=リスト!$A$38),
        VLOOKUP(E466, リスト!$A$2:$G$49, 2, FALSE),
        VLOOKUP(E466, リスト!$A$2:$G$49, 4, FALSE)
    ),
    "")</f>
        <v/>
      </c>
      <c r="G466" s="34" t="str">
        <f>IFERROR(VLOOKUP(E466, リスト!$A$2:$G$49, 6, FALSE), "")</f>
        <v/>
      </c>
      <c r="H466" s="60"/>
      <c r="I466" s="28"/>
      <c r="J466" s="61"/>
      <c r="K466" s="32" t="str">
        <f t="shared" si="28"/>
        <v/>
      </c>
      <c r="L466" s="29" t="str">
        <f t="shared" si="30"/>
        <v/>
      </c>
      <c r="M466" s="69" t="str">
        <f t="shared" si="31"/>
        <v/>
      </c>
    </row>
    <row r="467" spans="2:13" ht="22.8" x14ac:dyDescent="0.45">
      <c r="B467" s="31">
        <f t="shared" si="29"/>
        <v>459</v>
      </c>
      <c r="C467" s="40"/>
      <c r="D467" s="27"/>
      <c r="E467" s="41"/>
      <c r="F467" s="32" t="str">
        <f>IFERROR(
    IF(
        AND($G$3=DATE(2024,10,1), E467=リスト!$A$38),
        VLOOKUP(E467, リスト!$A$2:$G$49, 2, FALSE),
        VLOOKUP(E467, リスト!$A$2:$G$49, 4, FALSE)
    ),
    "")</f>
        <v/>
      </c>
      <c r="G467" s="34" t="str">
        <f>IFERROR(VLOOKUP(E467, リスト!$A$2:$G$49, 6, FALSE), "")</f>
        <v/>
      </c>
      <c r="H467" s="60"/>
      <c r="I467" s="28"/>
      <c r="J467" s="61"/>
      <c r="K467" s="32" t="str">
        <f t="shared" si="28"/>
        <v/>
      </c>
      <c r="L467" s="29" t="str">
        <f t="shared" si="30"/>
        <v/>
      </c>
      <c r="M467" s="69" t="str">
        <f t="shared" si="31"/>
        <v/>
      </c>
    </row>
    <row r="468" spans="2:13" ht="22.8" x14ac:dyDescent="0.45">
      <c r="B468" s="31">
        <f t="shared" si="29"/>
        <v>460</v>
      </c>
      <c r="C468" s="40"/>
      <c r="D468" s="27"/>
      <c r="E468" s="41"/>
      <c r="F468" s="32" t="str">
        <f>IFERROR(
    IF(
        AND($G$3=DATE(2024,10,1), E468=リスト!$A$38),
        VLOOKUP(E468, リスト!$A$2:$G$49, 2, FALSE),
        VLOOKUP(E468, リスト!$A$2:$G$49, 4, FALSE)
    ),
    "")</f>
        <v/>
      </c>
      <c r="G468" s="34" t="str">
        <f>IFERROR(VLOOKUP(E468, リスト!$A$2:$G$49, 6, FALSE), "")</f>
        <v/>
      </c>
      <c r="H468" s="60"/>
      <c r="I468" s="28"/>
      <c r="J468" s="61"/>
      <c r="K468" s="32" t="str">
        <f t="shared" si="28"/>
        <v/>
      </c>
      <c r="L468" s="29" t="str">
        <f t="shared" si="30"/>
        <v/>
      </c>
      <c r="M468" s="69" t="str">
        <f t="shared" si="31"/>
        <v/>
      </c>
    </row>
    <row r="469" spans="2:13" ht="22.8" x14ac:dyDescent="0.45">
      <c r="B469" s="31">
        <f t="shared" si="29"/>
        <v>461</v>
      </c>
      <c r="C469" s="40"/>
      <c r="D469" s="27"/>
      <c r="E469" s="41"/>
      <c r="F469" s="32" t="str">
        <f>IFERROR(
    IF(
        AND($G$3=DATE(2024,10,1), E469=リスト!$A$38),
        VLOOKUP(E469, リスト!$A$2:$G$49, 2, FALSE),
        VLOOKUP(E469, リスト!$A$2:$G$49, 4, FALSE)
    ),
    "")</f>
        <v/>
      </c>
      <c r="G469" s="34" t="str">
        <f>IFERROR(VLOOKUP(E469, リスト!$A$2:$G$49, 6, FALSE), "")</f>
        <v/>
      </c>
      <c r="H469" s="60"/>
      <c r="I469" s="28"/>
      <c r="J469" s="61"/>
      <c r="K469" s="32" t="str">
        <f t="shared" si="28"/>
        <v/>
      </c>
      <c r="L469" s="29" t="str">
        <f t="shared" si="30"/>
        <v/>
      </c>
      <c r="M469" s="69" t="str">
        <f t="shared" si="31"/>
        <v/>
      </c>
    </row>
    <row r="470" spans="2:13" ht="22.8" x14ac:dyDescent="0.45">
      <c r="B470" s="31">
        <f t="shared" si="29"/>
        <v>462</v>
      </c>
      <c r="C470" s="40"/>
      <c r="D470" s="27"/>
      <c r="E470" s="41"/>
      <c r="F470" s="32" t="str">
        <f>IFERROR(
    IF(
        AND($G$3=DATE(2024,10,1), E470=リスト!$A$38),
        VLOOKUP(E470, リスト!$A$2:$G$49, 2, FALSE),
        VLOOKUP(E470, リスト!$A$2:$G$49, 4, FALSE)
    ),
    "")</f>
        <v/>
      </c>
      <c r="G470" s="34" t="str">
        <f>IFERROR(VLOOKUP(E470, リスト!$A$2:$G$49, 6, FALSE), "")</f>
        <v/>
      </c>
      <c r="H470" s="60"/>
      <c r="I470" s="28"/>
      <c r="J470" s="61"/>
      <c r="K470" s="32" t="str">
        <f t="shared" si="28"/>
        <v/>
      </c>
      <c r="L470" s="29" t="str">
        <f t="shared" si="30"/>
        <v/>
      </c>
      <c r="M470" s="69" t="str">
        <f t="shared" si="31"/>
        <v/>
      </c>
    </row>
    <row r="471" spans="2:13" ht="22.8" x14ac:dyDescent="0.45">
      <c r="B471" s="31">
        <f t="shared" si="29"/>
        <v>463</v>
      </c>
      <c r="C471" s="40"/>
      <c r="D471" s="27"/>
      <c r="E471" s="41"/>
      <c r="F471" s="32" t="str">
        <f>IFERROR(
    IF(
        AND($G$3=DATE(2024,10,1), E471=リスト!$A$38),
        VLOOKUP(E471, リスト!$A$2:$G$49, 2, FALSE),
        VLOOKUP(E471, リスト!$A$2:$G$49, 4, FALSE)
    ),
    "")</f>
        <v/>
      </c>
      <c r="G471" s="34" t="str">
        <f>IFERROR(VLOOKUP(E471, リスト!$A$2:$G$49, 6, FALSE), "")</f>
        <v/>
      </c>
      <c r="H471" s="60"/>
      <c r="I471" s="28"/>
      <c r="J471" s="61"/>
      <c r="K471" s="32" t="str">
        <f t="shared" si="28"/>
        <v/>
      </c>
      <c r="L471" s="29" t="str">
        <f t="shared" si="30"/>
        <v/>
      </c>
      <c r="M471" s="69" t="str">
        <f t="shared" si="31"/>
        <v/>
      </c>
    </row>
    <row r="472" spans="2:13" ht="22.8" x14ac:dyDescent="0.45">
      <c r="B472" s="31">
        <f t="shared" si="29"/>
        <v>464</v>
      </c>
      <c r="C472" s="40"/>
      <c r="D472" s="27"/>
      <c r="E472" s="41"/>
      <c r="F472" s="32" t="str">
        <f>IFERROR(
    IF(
        AND($G$3=DATE(2024,10,1), E472=リスト!$A$38),
        VLOOKUP(E472, リスト!$A$2:$G$49, 2, FALSE),
        VLOOKUP(E472, リスト!$A$2:$G$49, 4, FALSE)
    ),
    "")</f>
        <v/>
      </c>
      <c r="G472" s="34" t="str">
        <f>IFERROR(VLOOKUP(E472, リスト!$A$2:$G$49, 6, FALSE), "")</f>
        <v/>
      </c>
      <c r="H472" s="60"/>
      <c r="I472" s="28"/>
      <c r="J472" s="61"/>
      <c r="K472" s="32" t="str">
        <f t="shared" si="28"/>
        <v/>
      </c>
      <c r="L472" s="29" t="str">
        <f t="shared" si="30"/>
        <v/>
      </c>
      <c r="M472" s="69" t="str">
        <f t="shared" si="31"/>
        <v/>
      </c>
    </row>
    <row r="473" spans="2:13" ht="22.8" x14ac:dyDescent="0.45">
      <c r="B473" s="31">
        <f t="shared" si="29"/>
        <v>465</v>
      </c>
      <c r="C473" s="40"/>
      <c r="D473" s="27"/>
      <c r="E473" s="41"/>
      <c r="F473" s="32" t="str">
        <f>IFERROR(
    IF(
        AND($G$3=DATE(2024,10,1), E473=リスト!$A$38),
        VLOOKUP(E473, リスト!$A$2:$G$49, 2, FALSE),
        VLOOKUP(E473, リスト!$A$2:$G$49, 4, FALSE)
    ),
    "")</f>
        <v/>
      </c>
      <c r="G473" s="34" t="str">
        <f>IFERROR(VLOOKUP(E473, リスト!$A$2:$G$49, 6, FALSE), "")</f>
        <v/>
      </c>
      <c r="H473" s="60"/>
      <c r="I473" s="28"/>
      <c r="J473" s="61"/>
      <c r="K473" s="32" t="str">
        <f t="shared" si="28"/>
        <v/>
      </c>
      <c r="L473" s="29" t="str">
        <f t="shared" si="30"/>
        <v/>
      </c>
      <c r="M473" s="69" t="str">
        <f t="shared" si="31"/>
        <v/>
      </c>
    </row>
    <row r="474" spans="2:13" ht="22.8" x14ac:dyDescent="0.45">
      <c r="B474" s="31">
        <f t="shared" si="29"/>
        <v>466</v>
      </c>
      <c r="C474" s="40"/>
      <c r="D474" s="27"/>
      <c r="E474" s="41"/>
      <c r="F474" s="32" t="str">
        <f>IFERROR(
    IF(
        AND($G$3=DATE(2024,10,1), E474=リスト!$A$38),
        VLOOKUP(E474, リスト!$A$2:$G$49, 2, FALSE),
        VLOOKUP(E474, リスト!$A$2:$G$49, 4, FALSE)
    ),
    "")</f>
        <v/>
      </c>
      <c r="G474" s="34" t="str">
        <f>IFERROR(VLOOKUP(E474, リスト!$A$2:$G$49, 6, FALSE), "")</f>
        <v/>
      </c>
      <c r="H474" s="60"/>
      <c r="I474" s="28"/>
      <c r="J474" s="61"/>
      <c r="K474" s="32" t="str">
        <f t="shared" si="28"/>
        <v/>
      </c>
      <c r="L474" s="29" t="str">
        <f t="shared" si="30"/>
        <v/>
      </c>
      <c r="M474" s="69" t="str">
        <f t="shared" si="31"/>
        <v/>
      </c>
    </row>
    <row r="475" spans="2:13" ht="22.8" x14ac:dyDescent="0.45">
      <c r="B475" s="31">
        <f t="shared" si="29"/>
        <v>467</v>
      </c>
      <c r="C475" s="40"/>
      <c r="D475" s="27"/>
      <c r="E475" s="41"/>
      <c r="F475" s="32" t="str">
        <f>IFERROR(
    IF(
        AND($G$3=DATE(2024,10,1), E475=リスト!$A$38),
        VLOOKUP(E475, リスト!$A$2:$G$49, 2, FALSE),
        VLOOKUP(E475, リスト!$A$2:$G$49, 4, FALSE)
    ),
    "")</f>
        <v/>
      </c>
      <c r="G475" s="34" t="str">
        <f>IFERROR(VLOOKUP(E475, リスト!$A$2:$G$49, 6, FALSE), "")</f>
        <v/>
      </c>
      <c r="H475" s="60"/>
      <c r="I475" s="28"/>
      <c r="J475" s="61"/>
      <c r="K475" s="32" t="str">
        <f t="shared" si="28"/>
        <v/>
      </c>
      <c r="L475" s="29" t="str">
        <f t="shared" si="30"/>
        <v/>
      </c>
      <c r="M475" s="69" t="str">
        <f t="shared" si="31"/>
        <v/>
      </c>
    </row>
    <row r="476" spans="2:13" ht="22.8" x14ac:dyDescent="0.45">
      <c r="B476" s="31">
        <f t="shared" si="29"/>
        <v>468</v>
      </c>
      <c r="C476" s="40"/>
      <c r="D476" s="27"/>
      <c r="E476" s="41"/>
      <c r="F476" s="32" t="str">
        <f>IFERROR(
    IF(
        AND($G$3=DATE(2024,10,1), E476=リスト!$A$38),
        VLOOKUP(E476, リスト!$A$2:$G$49, 2, FALSE),
        VLOOKUP(E476, リスト!$A$2:$G$49, 4, FALSE)
    ),
    "")</f>
        <v/>
      </c>
      <c r="G476" s="34" t="str">
        <f>IFERROR(VLOOKUP(E476, リスト!$A$2:$G$49, 6, FALSE), "")</f>
        <v/>
      </c>
      <c r="H476" s="60"/>
      <c r="I476" s="28"/>
      <c r="J476" s="61"/>
      <c r="K476" s="32" t="str">
        <f t="shared" si="28"/>
        <v/>
      </c>
      <c r="L476" s="29" t="str">
        <f t="shared" si="30"/>
        <v/>
      </c>
      <c r="M476" s="69" t="str">
        <f t="shared" si="31"/>
        <v/>
      </c>
    </row>
    <row r="477" spans="2:13" ht="22.8" x14ac:dyDescent="0.45">
      <c r="B477" s="31">
        <f t="shared" si="29"/>
        <v>469</v>
      </c>
      <c r="C477" s="40"/>
      <c r="D477" s="27"/>
      <c r="E477" s="41"/>
      <c r="F477" s="32" t="str">
        <f>IFERROR(
    IF(
        AND($G$3=DATE(2024,10,1), E477=リスト!$A$38),
        VLOOKUP(E477, リスト!$A$2:$G$49, 2, FALSE),
        VLOOKUP(E477, リスト!$A$2:$G$49, 4, FALSE)
    ),
    "")</f>
        <v/>
      </c>
      <c r="G477" s="34" t="str">
        <f>IFERROR(VLOOKUP(E477, リスト!$A$2:$G$49, 6, FALSE), "")</f>
        <v/>
      </c>
      <c r="H477" s="60"/>
      <c r="I477" s="28"/>
      <c r="J477" s="61"/>
      <c r="K477" s="32" t="str">
        <f t="shared" si="28"/>
        <v/>
      </c>
      <c r="L477" s="29" t="str">
        <f t="shared" si="30"/>
        <v/>
      </c>
      <c r="M477" s="69" t="str">
        <f t="shared" si="31"/>
        <v/>
      </c>
    </row>
    <row r="478" spans="2:13" ht="22.8" x14ac:dyDescent="0.45">
      <c r="B478" s="31">
        <f t="shared" si="29"/>
        <v>470</v>
      </c>
      <c r="C478" s="40"/>
      <c r="D478" s="27"/>
      <c r="E478" s="41"/>
      <c r="F478" s="32" t="str">
        <f>IFERROR(
    IF(
        AND($G$3=DATE(2024,10,1), E478=リスト!$A$38),
        VLOOKUP(E478, リスト!$A$2:$G$49, 2, FALSE),
        VLOOKUP(E478, リスト!$A$2:$G$49, 4, FALSE)
    ),
    "")</f>
        <v/>
      </c>
      <c r="G478" s="34" t="str">
        <f>IFERROR(VLOOKUP(E478, リスト!$A$2:$G$49, 6, FALSE), "")</f>
        <v/>
      </c>
      <c r="H478" s="60"/>
      <c r="I478" s="28"/>
      <c r="J478" s="61"/>
      <c r="K478" s="32" t="str">
        <f t="shared" si="28"/>
        <v/>
      </c>
      <c r="L478" s="29" t="str">
        <f t="shared" si="30"/>
        <v/>
      </c>
      <c r="M478" s="69" t="str">
        <f t="shared" si="31"/>
        <v/>
      </c>
    </row>
    <row r="479" spans="2:13" ht="22.8" x14ac:dyDescent="0.45">
      <c r="B479" s="31">
        <f t="shared" si="29"/>
        <v>471</v>
      </c>
      <c r="C479" s="40"/>
      <c r="D479" s="27"/>
      <c r="E479" s="41"/>
      <c r="F479" s="32" t="str">
        <f>IFERROR(
    IF(
        AND($G$3=DATE(2024,10,1), E479=リスト!$A$38),
        VLOOKUP(E479, リスト!$A$2:$G$49, 2, FALSE),
        VLOOKUP(E479, リスト!$A$2:$G$49, 4, FALSE)
    ),
    "")</f>
        <v/>
      </c>
      <c r="G479" s="34" t="str">
        <f>IFERROR(VLOOKUP(E479, リスト!$A$2:$G$49, 6, FALSE), "")</f>
        <v/>
      </c>
      <c r="H479" s="60"/>
      <c r="I479" s="28"/>
      <c r="J479" s="61"/>
      <c r="K479" s="32" t="str">
        <f t="shared" si="28"/>
        <v/>
      </c>
      <c r="L479" s="29" t="str">
        <f t="shared" si="30"/>
        <v/>
      </c>
      <c r="M479" s="69" t="str">
        <f t="shared" si="31"/>
        <v/>
      </c>
    </row>
    <row r="480" spans="2:13" ht="22.8" x14ac:dyDescent="0.45">
      <c r="B480" s="31">
        <f t="shared" si="29"/>
        <v>472</v>
      </c>
      <c r="C480" s="40"/>
      <c r="D480" s="27"/>
      <c r="E480" s="41"/>
      <c r="F480" s="32" t="str">
        <f>IFERROR(
    IF(
        AND($G$3=DATE(2024,10,1), E480=リスト!$A$38),
        VLOOKUP(E480, リスト!$A$2:$G$49, 2, FALSE),
        VLOOKUP(E480, リスト!$A$2:$G$49, 4, FALSE)
    ),
    "")</f>
        <v/>
      </c>
      <c r="G480" s="34" t="str">
        <f>IFERROR(VLOOKUP(E480, リスト!$A$2:$G$49, 6, FALSE), "")</f>
        <v/>
      </c>
      <c r="H480" s="60"/>
      <c r="I480" s="28"/>
      <c r="J480" s="61"/>
      <c r="K480" s="32" t="str">
        <f t="shared" si="28"/>
        <v/>
      </c>
      <c r="L480" s="29" t="str">
        <f t="shared" si="30"/>
        <v/>
      </c>
      <c r="M480" s="69" t="str">
        <f t="shared" si="31"/>
        <v/>
      </c>
    </row>
    <row r="481" spans="2:13" ht="22.8" x14ac:dyDescent="0.45">
      <c r="B481" s="31">
        <f t="shared" si="29"/>
        <v>473</v>
      </c>
      <c r="C481" s="40"/>
      <c r="D481" s="27"/>
      <c r="E481" s="41"/>
      <c r="F481" s="32" t="str">
        <f>IFERROR(
    IF(
        AND($G$3=DATE(2024,10,1), E481=リスト!$A$38),
        VLOOKUP(E481, リスト!$A$2:$G$49, 2, FALSE),
        VLOOKUP(E481, リスト!$A$2:$G$49, 4, FALSE)
    ),
    "")</f>
        <v/>
      </c>
      <c r="G481" s="34" t="str">
        <f>IFERROR(VLOOKUP(E481, リスト!$A$2:$G$49, 6, FALSE), "")</f>
        <v/>
      </c>
      <c r="H481" s="60"/>
      <c r="I481" s="28"/>
      <c r="J481" s="61"/>
      <c r="K481" s="32" t="str">
        <f t="shared" si="28"/>
        <v/>
      </c>
      <c r="L481" s="29" t="str">
        <f t="shared" si="30"/>
        <v/>
      </c>
      <c r="M481" s="69" t="str">
        <f t="shared" si="31"/>
        <v/>
      </c>
    </row>
    <row r="482" spans="2:13" ht="22.8" x14ac:dyDescent="0.45">
      <c r="B482" s="31">
        <f t="shared" si="29"/>
        <v>474</v>
      </c>
      <c r="C482" s="40"/>
      <c r="D482" s="27"/>
      <c r="E482" s="41"/>
      <c r="F482" s="32" t="str">
        <f>IFERROR(
    IF(
        AND($G$3=DATE(2024,10,1), E482=リスト!$A$38),
        VLOOKUP(E482, リスト!$A$2:$G$49, 2, FALSE),
        VLOOKUP(E482, リスト!$A$2:$G$49, 4, FALSE)
    ),
    "")</f>
        <v/>
      </c>
      <c r="G482" s="34" t="str">
        <f>IFERROR(VLOOKUP(E482, リスト!$A$2:$G$49, 6, FALSE), "")</f>
        <v/>
      </c>
      <c r="H482" s="60"/>
      <c r="I482" s="28"/>
      <c r="J482" s="61"/>
      <c r="K482" s="32" t="str">
        <f t="shared" si="28"/>
        <v/>
      </c>
      <c r="L482" s="29" t="str">
        <f t="shared" si="30"/>
        <v/>
      </c>
      <c r="M482" s="69" t="str">
        <f t="shared" si="31"/>
        <v/>
      </c>
    </row>
    <row r="483" spans="2:13" ht="22.8" x14ac:dyDescent="0.45">
      <c r="B483" s="31">
        <f t="shared" si="29"/>
        <v>475</v>
      </c>
      <c r="C483" s="40"/>
      <c r="D483" s="27"/>
      <c r="E483" s="41"/>
      <c r="F483" s="32" t="str">
        <f>IFERROR(
    IF(
        AND($G$3=DATE(2024,10,1), E483=リスト!$A$38),
        VLOOKUP(E483, リスト!$A$2:$G$49, 2, FALSE),
        VLOOKUP(E483, リスト!$A$2:$G$49, 4, FALSE)
    ),
    "")</f>
        <v/>
      </c>
      <c r="G483" s="34" t="str">
        <f>IFERROR(VLOOKUP(E483, リスト!$A$2:$G$49, 6, FALSE), "")</f>
        <v/>
      </c>
      <c r="H483" s="60"/>
      <c r="I483" s="28"/>
      <c r="J483" s="61"/>
      <c r="K483" s="32" t="str">
        <f t="shared" si="28"/>
        <v/>
      </c>
      <c r="L483" s="29" t="str">
        <f t="shared" si="30"/>
        <v/>
      </c>
      <c r="M483" s="69" t="str">
        <f t="shared" si="31"/>
        <v/>
      </c>
    </row>
    <row r="484" spans="2:13" ht="22.8" x14ac:dyDescent="0.45">
      <c r="B484" s="31">
        <f t="shared" si="29"/>
        <v>476</v>
      </c>
      <c r="C484" s="40"/>
      <c r="D484" s="27"/>
      <c r="E484" s="41"/>
      <c r="F484" s="32" t="str">
        <f>IFERROR(
    IF(
        AND($G$3=DATE(2024,10,1), E484=リスト!$A$38),
        VLOOKUP(E484, リスト!$A$2:$G$49, 2, FALSE),
        VLOOKUP(E484, リスト!$A$2:$G$49, 4, FALSE)
    ),
    "")</f>
        <v/>
      </c>
      <c r="G484" s="34" t="str">
        <f>IFERROR(VLOOKUP(E484, リスト!$A$2:$G$49, 6, FALSE), "")</f>
        <v/>
      </c>
      <c r="H484" s="60"/>
      <c r="I484" s="28"/>
      <c r="J484" s="61"/>
      <c r="K484" s="32" t="str">
        <f t="shared" si="28"/>
        <v/>
      </c>
      <c r="L484" s="29" t="str">
        <f t="shared" si="30"/>
        <v/>
      </c>
      <c r="M484" s="69" t="str">
        <f t="shared" si="31"/>
        <v/>
      </c>
    </row>
    <row r="485" spans="2:13" ht="22.8" x14ac:dyDescent="0.45">
      <c r="B485" s="31">
        <f t="shared" si="29"/>
        <v>477</v>
      </c>
      <c r="C485" s="40"/>
      <c r="D485" s="27"/>
      <c r="E485" s="41"/>
      <c r="F485" s="32" t="str">
        <f>IFERROR(
    IF(
        AND($G$3=DATE(2024,10,1), E485=リスト!$A$38),
        VLOOKUP(E485, リスト!$A$2:$G$49, 2, FALSE),
        VLOOKUP(E485, リスト!$A$2:$G$49, 4, FALSE)
    ),
    "")</f>
        <v/>
      </c>
      <c r="G485" s="34" t="str">
        <f>IFERROR(VLOOKUP(E485, リスト!$A$2:$G$49, 6, FALSE), "")</f>
        <v/>
      </c>
      <c r="H485" s="60"/>
      <c r="I485" s="28"/>
      <c r="J485" s="61"/>
      <c r="K485" s="32" t="str">
        <f t="shared" si="28"/>
        <v/>
      </c>
      <c r="L485" s="29" t="str">
        <f t="shared" si="30"/>
        <v/>
      </c>
      <c r="M485" s="69" t="str">
        <f t="shared" si="31"/>
        <v/>
      </c>
    </row>
    <row r="486" spans="2:13" ht="22.8" x14ac:dyDescent="0.45">
      <c r="B486" s="31">
        <f t="shared" si="29"/>
        <v>478</v>
      </c>
      <c r="C486" s="40"/>
      <c r="D486" s="27"/>
      <c r="E486" s="41"/>
      <c r="F486" s="32" t="str">
        <f>IFERROR(
    IF(
        AND($G$3=DATE(2024,10,1), E486=リスト!$A$38),
        VLOOKUP(E486, リスト!$A$2:$G$49, 2, FALSE),
        VLOOKUP(E486, リスト!$A$2:$G$49, 4, FALSE)
    ),
    "")</f>
        <v/>
      </c>
      <c r="G486" s="34" t="str">
        <f>IFERROR(VLOOKUP(E486, リスト!$A$2:$G$49, 6, FALSE), "")</f>
        <v/>
      </c>
      <c r="H486" s="60"/>
      <c r="I486" s="28"/>
      <c r="J486" s="61"/>
      <c r="K486" s="32" t="str">
        <f t="shared" si="28"/>
        <v/>
      </c>
      <c r="L486" s="29" t="str">
        <f t="shared" si="30"/>
        <v/>
      </c>
      <c r="M486" s="69" t="str">
        <f t="shared" si="31"/>
        <v/>
      </c>
    </row>
    <row r="487" spans="2:13" ht="22.8" x14ac:dyDescent="0.45">
      <c r="B487" s="31">
        <f t="shared" si="29"/>
        <v>479</v>
      </c>
      <c r="C487" s="40"/>
      <c r="D487" s="27"/>
      <c r="E487" s="41"/>
      <c r="F487" s="32" t="str">
        <f>IFERROR(
    IF(
        AND($G$3=DATE(2024,10,1), E487=リスト!$A$38),
        VLOOKUP(E487, リスト!$A$2:$G$49, 2, FALSE),
        VLOOKUP(E487, リスト!$A$2:$G$49, 4, FALSE)
    ),
    "")</f>
        <v/>
      </c>
      <c r="G487" s="34" t="str">
        <f>IFERROR(VLOOKUP(E487, リスト!$A$2:$G$49, 6, FALSE), "")</f>
        <v/>
      </c>
      <c r="H487" s="60"/>
      <c r="I487" s="28"/>
      <c r="J487" s="61"/>
      <c r="K487" s="32" t="str">
        <f t="shared" si="28"/>
        <v/>
      </c>
      <c r="L487" s="29" t="str">
        <f t="shared" si="30"/>
        <v/>
      </c>
      <c r="M487" s="69" t="str">
        <f t="shared" si="31"/>
        <v/>
      </c>
    </row>
    <row r="488" spans="2:13" ht="22.8" x14ac:dyDescent="0.45">
      <c r="B488" s="31">
        <f t="shared" si="29"/>
        <v>480</v>
      </c>
      <c r="C488" s="40"/>
      <c r="D488" s="27"/>
      <c r="E488" s="41"/>
      <c r="F488" s="32" t="str">
        <f>IFERROR(
    IF(
        AND($G$3=DATE(2024,10,1), E488=リスト!$A$38),
        VLOOKUP(E488, リスト!$A$2:$G$49, 2, FALSE),
        VLOOKUP(E488, リスト!$A$2:$G$49, 4, FALSE)
    ),
    "")</f>
        <v/>
      </c>
      <c r="G488" s="34" t="str">
        <f>IFERROR(VLOOKUP(E488, リスト!$A$2:$G$49, 6, FALSE), "")</f>
        <v/>
      </c>
      <c r="H488" s="60"/>
      <c r="I488" s="28"/>
      <c r="J488" s="61"/>
      <c r="K488" s="32" t="str">
        <f t="shared" si="28"/>
        <v/>
      </c>
      <c r="L488" s="29" t="str">
        <f t="shared" si="30"/>
        <v/>
      </c>
      <c r="M488" s="69" t="str">
        <f t="shared" si="31"/>
        <v/>
      </c>
    </row>
    <row r="489" spans="2:13" ht="22.8" x14ac:dyDescent="0.45">
      <c r="B489" s="31">
        <f t="shared" si="29"/>
        <v>481</v>
      </c>
      <c r="C489" s="40"/>
      <c r="D489" s="27"/>
      <c r="E489" s="41"/>
      <c r="F489" s="32" t="str">
        <f>IFERROR(
    IF(
        AND($G$3=DATE(2024,10,1), E489=リスト!$A$38),
        VLOOKUP(E489, リスト!$A$2:$G$49, 2, FALSE),
        VLOOKUP(E489, リスト!$A$2:$G$49, 4, FALSE)
    ),
    "")</f>
        <v/>
      </c>
      <c r="G489" s="34" t="str">
        <f>IFERROR(VLOOKUP(E489, リスト!$A$2:$G$49, 6, FALSE), "")</f>
        <v/>
      </c>
      <c r="H489" s="60"/>
      <c r="I489" s="28"/>
      <c r="J489" s="61"/>
      <c r="K489" s="32" t="str">
        <f t="shared" si="28"/>
        <v/>
      </c>
      <c r="L489" s="29" t="str">
        <f t="shared" si="30"/>
        <v/>
      </c>
      <c r="M489" s="69" t="str">
        <f t="shared" si="31"/>
        <v/>
      </c>
    </row>
    <row r="490" spans="2:13" ht="22.8" x14ac:dyDescent="0.45">
      <c r="B490" s="31">
        <f t="shared" si="29"/>
        <v>482</v>
      </c>
      <c r="C490" s="40"/>
      <c r="D490" s="27"/>
      <c r="E490" s="41"/>
      <c r="F490" s="32" t="str">
        <f>IFERROR(
    IF(
        AND($G$3=DATE(2024,10,1), E490=リスト!$A$38),
        VLOOKUP(E490, リスト!$A$2:$G$49, 2, FALSE),
        VLOOKUP(E490, リスト!$A$2:$G$49, 4, FALSE)
    ),
    "")</f>
        <v/>
      </c>
      <c r="G490" s="34" t="str">
        <f>IFERROR(VLOOKUP(E490, リスト!$A$2:$G$49, 6, FALSE), "")</f>
        <v/>
      </c>
      <c r="H490" s="60"/>
      <c r="I490" s="28"/>
      <c r="J490" s="61"/>
      <c r="K490" s="32" t="str">
        <f t="shared" si="28"/>
        <v/>
      </c>
      <c r="L490" s="29" t="str">
        <f t="shared" si="30"/>
        <v/>
      </c>
      <c r="M490" s="69" t="str">
        <f t="shared" si="31"/>
        <v/>
      </c>
    </row>
    <row r="491" spans="2:13" ht="22.8" x14ac:dyDescent="0.45">
      <c r="B491" s="31">
        <f t="shared" si="29"/>
        <v>483</v>
      </c>
      <c r="C491" s="40"/>
      <c r="D491" s="27"/>
      <c r="E491" s="41"/>
      <c r="F491" s="32" t="str">
        <f>IFERROR(
    IF(
        AND($G$3=DATE(2024,10,1), E491=リスト!$A$38),
        VLOOKUP(E491, リスト!$A$2:$G$49, 2, FALSE),
        VLOOKUP(E491, リスト!$A$2:$G$49, 4, FALSE)
    ),
    "")</f>
        <v/>
      </c>
      <c r="G491" s="34" t="str">
        <f>IFERROR(VLOOKUP(E491, リスト!$A$2:$G$49, 6, FALSE), "")</f>
        <v/>
      </c>
      <c r="H491" s="60"/>
      <c r="I491" s="28"/>
      <c r="J491" s="61"/>
      <c r="K491" s="32" t="str">
        <f t="shared" si="28"/>
        <v/>
      </c>
      <c r="L491" s="29" t="str">
        <f t="shared" si="30"/>
        <v/>
      </c>
      <c r="M491" s="69" t="str">
        <f t="shared" si="31"/>
        <v/>
      </c>
    </row>
    <row r="492" spans="2:13" ht="22.8" x14ac:dyDescent="0.45">
      <c r="B492" s="31">
        <f t="shared" si="29"/>
        <v>484</v>
      </c>
      <c r="C492" s="40"/>
      <c r="D492" s="27"/>
      <c r="E492" s="41"/>
      <c r="F492" s="32" t="str">
        <f>IFERROR(
    IF(
        AND($G$3=DATE(2024,10,1), E492=リスト!$A$38),
        VLOOKUP(E492, リスト!$A$2:$G$49, 2, FALSE),
        VLOOKUP(E492, リスト!$A$2:$G$49, 4, FALSE)
    ),
    "")</f>
        <v/>
      </c>
      <c r="G492" s="34" t="str">
        <f>IFERROR(VLOOKUP(E492, リスト!$A$2:$G$49, 6, FALSE), "")</f>
        <v/>
      </c>
      <c r="H492" s="60"/>
      <c r="I492" s="28"/>
      <c r="J492" s="61"/>
      <c r="K492" s="32" t="str">
        <f t="shared" si="28"/>
        <v/>
      </c>
      <c r="L492" s="29" t="str">
        <f t="shared" si="30"/>
        <v/>
      </c>
      <c r="M492" s="69" t="str">
        <f t="shared" si="31"/>
        <v/>
      </c>
    </row>
    <row r="493" spans="2:13" ht="22.8" x14ac:dyDescent="0.45">
      <c r="B493" s="31">
        <f t="shared" si="29"/>
        <v>485</v>
      </c>
      <c r="C493" s="40"/>
      <c r="D493" s="27"/>
      <c r="E493" s="41"/>
      <c r="F493" s="32" t="str">
        <f>IFERROR(
    IF(
        AND($G$3=DATE(2024,10,1), E493=リスト!$A$38),
        VLOOKUP(E493, リスト!$A$2:$G$49, 2, FALSE),
        VLOOKUP(E493, リスト!$A$2:$G$49, 4, FALSE)
    ),
    "")</f>
        <v/>
      </c>
      <c r="G493" s="34" t="str">
        <f>IFERROR(VLOOKUP(E493, リスト!$A$2:$G$49, 6, FALSE), "")</f>
        <v/>
      </c>
      <c r="H493" s="60"/>
      <c r="I493" s="28"/>
      <c r="J493" s="61"/>
      <c r="K493" s="32" t="str">
        <f t="shared" si="28"/>
        <v/>
      </c>
      <c r="L493" s="29" t="str">
        <f t="shared" si="30"/>
        <v/>
      </c>
      <c r="M493" s="69" t="str">
        <f t="shared" si="31"/>
        <v/>
      </c>
    </row>
    <row r="494" spans="2:13" ht="22.8" x14ac:dyDescent="0.45">
      <c r="B494" s="31">
        <f t="shared" si="29"/>
        <v>486</v>
      </c>
      <c r="C494" s="40"/>
      <c r="D494" s="27"/>
      <c r="E494" s="41"/>
      <c r="F494" s="32" t="str">
        <f>IFERROR(
    IF(
        AND($G$3=DATE(2024,10,1), E494=リスト!$A$38),
        VLOOKUP(E494, リスト!$A$2:$G$49, 2, FALSE),
        VLOOKUP(E494, リスト!$A$2:$G$49, 4, FALSE)
    ),
    "")</f>
        <v/>
      </c>
      <c r="G494" s="34" t="str">
        <f>IFERROR(VLOOKUP(E494, リスト!$A$2:$G$49, 6, FALSE), "")</f>
        <v/>
      </c>
      <c r="H494" s="60"/>
      <c r="I494" s="28"/>
      <c r="J494" s="61"/>
      <c r="K494" s="32" t="str">
        <f t="shared" si="28"/>
        <v/>
      </c>
      <c r="L494" s="29" t="str">
        <f t="shared" si="30"/>
        <v/>
      </c>
      <c r="M494" s="69" t="str">
        <f t="shared" si="31"/>
        <v/>
      </c>
    </row>
    <row r="495" spans="2:13" ht="22.8" x14ac:dyDescent="0.45">
      <c r="B495" s="31">
        <f t="shared" si="29"/>
        <v>487</v>
      </c>
      <c r="C495" s="40"/>
      <c r="D495" s="27"/>
      <c r="E495" s="41"/>
      <c r="F495" s="32" t="str">
        <f>IFERROR(
    IF(
        AND($G$3=DATE(2024,10,1), E495=リスト!$A$38),
        VLOOKUP(E495, リスト!$A$2:$G$49, 2, FALSE),
        VLOOKUP(E495, リスト!$A$2:$G$49, 4, FALSE)
    ),
    "")</f>
        <v/>
      </c>
      <c r="G495" s="34" t="str">
        <f>IFERROR(VLOOKUP(E495, リスト!$A$2:$G$49, 6, FALSE), "")</f>
        <v/>
      </c>
      <c r="H495" s="60"/>
      <c r="I495" s="28"/>
      <c r="J495" s="61"/>
      <c r="K495" s="32" t="str">
        <f t="shared" si="28"/>
        <v/>
      </c>
      <c r="L495" s="29" t="str">
        <f t="shared" si="30"/>
        <v/>
      </c>
      <c r="M495" s="69" t="str">
        <f t="shared" si="31"/>
        <v/>
      </c>
    </row>
    <row r="496" spans="2:13" ht="22.8" x14ac:dyDescent="0.45">
      <c r="B496" s="31">
        <f t="shared" si="29"/>
        <v>488</v>
      </c>
      <c r="C496" s="40"/>
      <c r="D496" s="27"/>
      <c r="E496" s="41"/>
      <c r="F496" s="32" t="str">
        <f>IFERROR(
    IF(
        AND($G$3=DATE(2024,10,1), E496=リスト!$A$38),
        VLOOKUP(E496, リスト!$A$2:$G$49, 2, FALSE),
        VLOOKUP(E496, リスト!$A$2:$G$49, 4, FALSE)
    ),
    "")</f>
        <v/>
      </c>
      <c r="G496" s="34" t="str">
        <f>IFERROR(VLOOKUP(E496, リスト!$A$2:$G$49, 6, FALSE), "")</f>
        <v/>
      </c>
      <c r="H496" s="60"/>
      <c r="I496" s="28"/>
      <c r="J496" s="61"/>
      <c r="K496" s="32" t="str">
        <f t="shared" si="28"/>
        <v/>
      </c>
      <c r="L496" s="29" t="str">
        <f t="shared" si="30"/>
        <v/>
      </c>
      <c r="M496" s="69" t="str">
        <f t="shared" si="31"/>
        <v/>
      </c>
    </row>
    <row r="497" spans="2:13" ht="22.8" x14ac:dyDescent="0.45">
      <c r="B497" s="31">
        <f t="shared" si="29"/>
        <v>489</v>
      </c>
      <c r="C497" s="40"/>
      <c r="D497" s="27"/>
      <c r="E497" s="41"/>
      <c r="F497" s="32" t="str">
        <f>IFERROR(
    IF(
        AND($G$3=DATE(2024,10,1), E497=リスト!$A$38),
        VLOOKUP(E497, リスト!$A$2:$G$49, 2, FALSE),
        VLOOKUP(E497, リスト!$A$2:$G$49, 4, FALSE)
    ),
    "")</f>
        <v/>
      </c>
      <c r="G497" s="34" t="str">
        <f>IFERROR(VLOOKUP(E497, リスト!$A$2:$G$49, 6, FALSE), "")</f>
        <v/>
      </c>
      <c r="H497" s="60"/>
      <c r="I497" s="28"/>
      <c r="J497" s="61"/>
      <c r="K497" s="32" t="str">
        <f t="shared" si="28"/>
        <v/>
      </c>
      <c r="L497" s="29" t="str">
        <f t="shared" si="30"/>
        <v/>
      </c>
      <c r="M497" s="69" t="str">
        <f t="shared" si="31"/>
        <v/>
      </c>
    </row>
    <row r="498" spans="2:13" ht="22.8" x14ac:dyDescent="0.45">
      <c r="B498" s="31">
        <f t="shared" si="29"/>
        <v>490</v>
      </c>
      <c r="C498" s="40"/>
      <c r="D498" s="27"/>
      <c r="E498" s="41"/>
      <c r="F498" s="32" t="str">
        <f>IFERROR(
    IF(
        AND($G$3=DATE(2024,10,1), E498=リスト!$A$38),
        VLOOKUP(E498, リスト!$A$2:$G$49, 2, FALSE),
        VLOOKUP(E498, リスト!$A$2:$G$49, 4, FALSE)
    ),
    "")</f>
        <v/>
      </c>
      <c r="G498" s="34" t="str">
        <f>IFERROR(VLOOKUP(E498, リスト!$A$2:$G$49, 6, FALSE), "")</f>
        <v/>
      </c>
      <c r="H498" s="60"/>
      <c r="I498" s="28"/>
      <c r="J498" s="61"/>
      <c r="K498" s="32" t="str">
        <f t="shared" si="28"/>
        <v/>
      </c>
      <c r="L498" s="29" t="str">
        <f t="shared" si="30"/>
        <v/>
      </c>
      <c r="M498" s="69" t="str">
        <f t="shared" si="31"/>
        <v/>
      </c>
    </row>
    <row r="499" spans="2:13" ht="22.8" x14ac:dyDescent="0.45">
      <c r="B499" s="31">
        <f t="shared" si="29"/>
        <v>491</v>
      </c>
      <c r="C499" s="40"/>
      <c r="D499" s="27"/>
      <c r="E499" s="41"/>
      <c r="F499" s="32" t="str">
        <f>IFERROR(
    IF(
        AND($G$3=DATE(2024,10,1), E499=リスト!$A$38),
        VLOOKUP(E499, リスト!$A$2:$G$49, 2, FALSE),
        VLOOKUP(E499, リスト!$A$2:$G$49, 4, FALSE)
    ),
    "")</f>
        <v/>
      </c>
      <c r="G499" s="34" t="str">
        <f>IFERROR(VLOOKUP(E499, リスト!$A$2:$G$49, 6, FALSE), "")</f>
        <v/>
      </c>
      <c r="H499" s="60"/>
      <c r="I499" s="28"/>
      <c r="J499" s="61"/>
      <c r="K499" s="32" t="str">
        <f t="shared" si="28"/>
        <v/>
      </c>
      <c r="L499" s="29" t="str">
        <f t="shared" si="30"/>
        <v/>
      </c>
      <c r="M499" s="69" t="str">
        <f t="shared" si="31"/>
        <v/>
      </c>
    </row>
    <row r="500" spans="2:13" ht="22.8" x14ac:dyDescent="0.45">
      <c r="B500" s="31">
        <f t="shared" si="29"/>
        <v>492</v>
      </c>
      <c r="C500" s="40"/>
      <c r="D500" s="27"/>
      <c r="E500" s="41"/>
      <c r="F500" s="32" t="str">
        <f>IFERROR(
    IF(
        AND($G$3=DATE(2024,10,1), E500=リスト!$A$38),
        VLOOKUP(E500, リスト!$A$2:$G$49, 2, FALSE),
        VLOOKUP(E500, リスト!$A$2:$G$49, 4, FALSE)
    ),
    "")</f>
        <v/>
      </c>
      <c r="G500" s="34" t="str">
        <f>IFERROR(VLOOKUP(E500, リスト!$A$2:$G$49, 6, FALSE), "")</f>
        <v/>
      </c>
      <c r="H500" s="60"/>
      <c r="I500" s="28"/>
      <c r="J500" s="61"/>
      <c r="K500" s="32" t="str">
        <f t="shared" si="28"/>
        <v/>
      </c>
      <c r="L500" s="29" t="str">
        <f t="shared" si="30"/>
        <v/>
      </c>
      <c r="M500" s="69" t="str">
        <f t="shared" si="31"/>
        <v/>
      </c>
    </row>
    <row r="501" spans="2:13" ht="22.8" x14ac:dyDescent="0.45">
      <c r="B501" s="31">
        <f t="shared" si="29"/>
        <v>493</v>
      </c>
      <c r="C501" s="40"/>
      <c r="D501" s="27"/>
      <c r="E501" s="41"/>
      <c r="F501" s="32" t="str">
        <f>IFERROR(
    IF(
        AND($G$3=DATE(2024,10,1), E501=リスト!$A$38),
        VLOOKUP(E501, リスト!$A$2:$G$49, 2, FALSE),
        VLOOKUP(E501, リスト!$A$2:$G$49, 4, FALSE)
    ),
    "")</f>
        <v/>
      </c>
      <c r="G501" s="34" t="str">
        <f>IFERROR(VLOOKUP(E501, リスト!$A$2:$G$49, 6, FALSE), "")</f>
        <v/>
      </c>
      <c r="H501" s="60"/>
      <c r="I501" s="28"/>
      <c r="J501" s="61"/>
      <c r="K501" s="32" t="str">
        <f t="shared" si="28"/>
        <v/>
      </c>
      <c r="L501" s="29" t="str">
        <f t="shared" si="30"/>
        <v/>
      </c>
      <c r="M501" s="69" t="str">
        <f t="shared" si="31"/>
        <v/>
      </c>
    </row>
    <row r="502" spans="2:13" ht="22.8" x14ac:dyDescent="0.45">
      <c r="B502" s="31">
        <f t="shared" si="29"/>
        <v>494</v>
      </c>
      <c r="C502" s="40"/>
      <c r="D502" s="27"/>
      <c r="E502" s="41"/>
      <c r="F502" s="32" t="str">
        <f>IFERROR(
    IF(
        AND($G$3=DATE(2024,10,1), E502=リスト!$A$38),
        VLOOKUP(E502, リスト!$A$2:$G$49, 2, FALSE),
        VLOOKUP(E502, リスト!$A$2:$G$49, 4, FALSE)
    ),
    "")</f>
        <v/>
      </c>
      <c r="G502" s="34" t="str">
        <f>IFERROR(VLOOKUP(E502, リスト!$A$2:$G$49, 6, FALSE), "")</f>
        <v/>
      </c>
      <c r="H502" s="60"/>
      <c r="I502" s="28"/>
      <c r="J502" s="61"/>
      <c r="K502" s="32" t="str">
        <f t="shared" si="28"/>
        <v/>
      </c>
      <c r="L502" s="29" t="str">
        <f t="shared" si="30"/>
        <v/>
      </c>
      <c r="M502" s="69" t="str">
        <f t="shared" si="31"/>
        <v/>
      </c>
    </row>
    <row r="503" spans="2:13" ht="22.8" x14ac:dyDescent="0.45">
      <c r="B503" s="31">
        <f t="shared" si="29"/>
        <v>495</v>
      </c>
      <c r="C503" s="40"/>
      <c r="D503" s="27"/>
      <c r="E503" s="41"/>
      <c r="F503" s="32" t="str">
        <f>IFERROR(
    IF(
        AND($G$3=DATE(2024,10,1), E503=リスト!$A$38),
        VLOOKUP(E503, リスト!$A$2:$G$49, 2, FALSE),
        VLOOKUP(E503, リスト!$A$2:$G$49, 4, FALSE)
    ),
    "")</f>
        <v/>
      </c>
      <c r="G503" s="34" t="str">
        <f>IFERROR(VLOOKUP(E503, リスト!$A$2:$G$49, 6, FALSE), "")</f>
        <v/>
      </c>
      <c r="H503" s="60"/>
      <c r="I503" s="28"/>
      <c r="J503" s="61"/>
      <c r="K503" s="32" t="str">
        <f t="shared" si="28"/>
        <v/>
      </c>
      <c r="L503" s="29" t="str">
        <f t="shared" si="30"/>
        <v/>
      </c>
      <c r="M503" s="69" t="str">
        <f t="shared" si="31"/>
        <v/>
      </c>
    </row>
    <row r="504" spans="2:13" ht="22.8" x14ac:dyDescent="0.45">
      <c r="B504" s="31">
        <f t="shared" si="29"/>
        <v>496</v>
      </c>
      <c r="C504" s="40"/>
      <c r="D504" s="27"/>
      <c r="E504" s="41"/>
      <c r="F504" s="32" t="str">
        <f>IFERROR(
    IF(
        AND($G$3=DATE(2024,10,1), E504=リスト!$A$38),
        VLOOKUP(E504, リスト!$A$2:$G$49, 2, FALSE),
        VLOOKUP(E504, リスト!$A$2:$G$49, 4, FALSE)
    ),
    "")</f>
        <v/>
      </c>
      <c r="G504" s="34" t="str">
        <f>IFERROR(VLOOKUP(E504, リスト!$A$2:$G$49, 6, FALSE), "")</f>
        <v/>
      </c>
      <c r="H504" s="60"/>
      <c r="I504" s="28"/>
      <c r="J504" s="61"/>
      <c r="K504" s="32" t="str">
        <f t="shared" si="28"/>
        <v/>
      </c>
      <c r="L504" s="29" t="str">
        <f t="shared" si="30"/>
        <v/>
      </c>
      <c r="M504" s="69" t="str">
        <f t="shared" si="31"/>
        <v/>
      </c>
    </row>
    <row r="505" spans="2:13" ht="22.8" x14ac:dyDescent="0.45">
      <c r="B505" s="31">
        <f t="shared" si="29"/>
        <v>497</v>
      </c>
      <c r="C505" s="40"/>
      <c r="D505" s="27"/>
      <c r="E505" s="41"/>
      <c r="F505" s="32" t="str">
        <f>IFERROR(
    IF(
        AND($G$3=DATE(2024,10,1), E505=リスト!$A$38),
        VLOOKUP(E505, リスト!$A$2:$G$49, 2, FALSE),
        VLOOKUP(E505, リスト!$A$2:$G$49, 4, FALSE)
    ),
    "")</f>
        <v/>
      </c>
      <c r="G505" s="34" t="str">
        <f>IFERROR(VLOOKUP(E505, リスト!$A$2:$G$49, 6, FALSE), "")</f>
        <v/>
      </c>
      <c r="H505" s="60"/>
      <c r="I505" s="28"/>
      <c r="J505" s="61"/>
      <c r="K505" s="32" t="str">
        <f t="shared" si="28"/>
        <v/>
      </c>
      <c r="L505" s="29" t="str">
        <f t="shared" si="30"/>
        <v/>
      </c>
      <c r="M505" s="69" t="str">
        <f t="shared" si="31"/>
        <v/>
      </c>
    </row>
    <row r="506" spans="2:13" ht="22.8" x14ac:dyDescent="0.45">
      <c r="B506" s="31">
        <f t="shared" si="29"/>
        <v>498</v>
      </c>
      <c r="C506" s="40"/>
      <c r="D506" s="27"/>
      <c r="E506" s="41"/>
      <c r="F506" s="32" t="str">
        <f>IFERROR(
    IF(
        AND($G$3=DATE(2024,10,1), E506=リスト!$A$38),
        VLOOKUP(E506, リスト!$A$2:$G$49, 2, FALSE),
        VLOOKUP(E506, リスト!$A$2:$G$49, 4, FALSE)
    ),
    "")</f>
        <v/>
      </c>
      <c r="G506" s="34" t="str">
        <f>IFERROR(VLOOKUP(E506, リスト!$A$2:$G$49, 6, FALSE), "")</f>
        <v/>
      </c>
      <c r="H506" s="60"/>
      <c r="I506" s="28"/>
      <c r="J506" s="61"/>
      <c r="K506" s="32" t="str">
        <f t="shared" si="28"/>
        <v/>
      </c>
      <c r="L506" s="29" t="str">
        <f t="shared" si="30"/>
        <v/>
      </c>
      <c r="M506" s="69" t="str">
        <f t="shared" si="31"/>
        <v/>
      </c>
    </row>
    <row r="507" spans="2:13" ht="22.8" x14ac:dyDescent="0.45">
      <c r="B507" s="31">
        <f t="shared" si="29"/>
        <v>499</v>
      </c>
      <c r="C507" s="40"/>
      <c r="D507" s="27"/>
      <c r="E507" s="41"/>
      <c r="F507" s="32" t="str">
        <f>IFERROR(
    IF(
        AND($G$3=DATE(2024,10,1), E507=リスト!$A$38),
        VLOOKUP(E507, リスト!$A$2:$G$49, 2, FALSE),
        VLOOKUP(E507, リスト!$A$2:$G$49, 4, FALSE)
    ),
    "")</f>
        <v/>
      </c>
      <c r="G507" s="34" t="str">
        <f>IFERROR(VLOOKUP(E507, リスト!$A$2:$G$49, 6, FALSE), "")</f>
        <v/>
      </c>
      <c r="H507" s="60"/>
      <c r="I507" s="28"/>
      <c r="J507" s="61"/>
      <c r="K507" s="32" t="str">
        <f t="shared" si="28"/>
        <v/>
      </c>
      <c r="L507" s="29" t="str">
        <f t="shared" si="30"/>
        <v/>
      </c>
      <c r="M507" s="69" t="str">
        <f t="shared" si="31"/>
        <v/>
      </c>
    </row>
    <row r="508" spans="2:13" ht="22.8" x14ac:dyDescent="0.45">
      <c r="B508" s="31">
        <f t="shared" si="29"/>
        <v>500</v>
      </c>
      <c r="C508" s="40"/>
      <c r="D508" s="27"/>
      <c r="E508" s="41"/>
      <c r="F508" s="32" t="str">
        <f>IFERROR(
    IF(
        AND($G$3=DATE(2024,10,1), E508=リスト!$A$38),
        VLOOKUP(E508, リスト!$A$2:$G$49, 2, FALSE),
        VLOOKUP(E508, リスト!$A$2:$G$49, 4, FALSE)
    ),
    "")</f>
        <v/>
      </c>
      <c r="G508" s="34" t="str">
        <f>IFERROR(VLOOKUP(E508, リスト!$A$2:$G$49, 6, FALSE), "")</f>
        <v/>
      </c>
      <c r="H508" s="60"/>
      <c r="I508" s="28"/>
      <c r="J508" s="61"/>
      <c r="K508" s="32" t="str">
        <f t="shared" si="28"/>
        <v/>
      </c>
      <c r="L508" s="29" t="str">
        <f t="shared" si="30"/>
        <v/>
      </c>
      <c r="M508" s="69" t="str">
        <f t="shared" si="31"/>
        <v/>
      </c>
    </row>
    <row r="509" spans="2:13" ht="22.8" x14ac:dyDescent="0.45">
      <c r="B509" s="31">
        <f t="shared" si="29"/>
        <v>501</v>
      </c>
      <c r="C509" s="40"/>
      <c r="D509" s="27"/>
      <c r="E509" s="41"/>
      <c r="F509" s="32" t="str">
        <f>IFERROR(
    IF(
        AND($G$3=DATE(2024,10,1), E509=リスト!$A$38),
        VLOOKUP(E509, リスト!$A$2:$G$49, 2, FALSE),
        VLOOKUP(E509, リスト!$A$2:$G$49, 4, FALSE)
    ),
    "")</f>
        <v/>
      </c>
      <c r="G509" s="34" t="str">
        <f>IFERROR(VLOOKUP(E509, リスト!$A$2:$G$49, 6, FALSE), "")</f>
        <v/>
      </c>
      <c r="H509" s="60"/>
      <c r="I509" s="28"/>
      <c r="J509" s="61"/>
      <c r="K509" s="32" t="str">
        <f t="shared" si="28"/>
        <v/>
      </c>
      <c r="L509" s="29" t="str">
        <f t="shared" si="30"/>
        <v/>
      </c>
      <c r="M509" s="69" t="str">
        <f t="shared" si="31"/>
        <v/>
      </c>
    </row>
    <row r="510" spans="2:13" ht="22.8" x14ac:dyDescent="0.45">
      <c r="B510" s="31">
        <f t="shared" si="29"/>
        <v>502</v>
      </c>
      <c r="C510" s="40"/>
      <c r="D510" s="27"/>
      <c r="E510" s="41"/>
      <c r="F510" s="32" t="str">
        <f>IFERROR(
    IF(
        AND($G$3=DATE(2024,10,1), E510=リスト!$A$38),
        VLOOKUP(E510, リスト!$A$2:$G$49, 2, FALSE),
        VLOOKUP(E510, リスト!$A$2:$G$49, 4, FALSE)
    ),
    "")</f>
        <v/>
      </c>
      <c r="G510" s="34" t="str">
        <f>IFERROR(VLOOKUP(E510, リスト!$A$2:$G$49, 6, FALSE), "")</f>
        <v/>
      </c>
      <c r="H510" s="60"/>
      <c r="I510" s="28"/>
      <c r="J510" s="61"/>
      <c r="K510" s="32" t="str">
        <f t="shared" si="28"/>
        <v/>
      </c>
      <c r="L510" s="29" t="str">
        <f t="shared" si="30"/>
        <v/>
      </c>
      <c r="M510" s="69" t="str">
        <f t="shared" si="31"/>
        <v/>
      </c>
    </row>
    <row r="511" spans="2:13" ht="22.8" x14ac:dyDescent="0.45">
      <c r="B511" s="31">
        <f t="shared" si="29"/>
        <v>503</v>
      </c>
      <c r="C511" s="40"/>
      <c r="D511" s="27"/>
      <c r="E511" s="41"/>
      <c r="F511" s="32" t="str">
        <f>IFERROR(
    IF(
        AND($G$3=DATE(2024,10,1), E511=リスト!$A$38),
        VLOOKUP(E511, リスト!$A$2:$G$49, 2, FALSE),
        VLOOKUP(E511, リスト!$A$2:$G$49, 4, FALSE)
    ),
    "")</f>
        <v/>
      </c>
      <c r="G511" s="34" t="str">
        <f>IFERROR(VLOOKUP(E511, リスト!$A$2:$G$49, 6, FALSE), "")</f>
        <v/>
      </c>
      <c r="H511" s="60"/>
      <c r="I511" s="28"/>
      <c r="J511" s="61"/>
      <c r="K511" s="32" t="str">
        <f t="shared" si="28"/>
        <v/>
      </c>
      <c r="L511" s="29" t="str">
        <f t="shared" si="30"/>
        <v/>
      </c>
      <c r="M511" s="69" t="str">
        <f t="shared" si="31"/>
        <v/>
      </c>
    </row>
    <row r="512" spans="2:13" ht="22.8" x14ac:dyDescent="0.45">
      <c r="B512" s="31">
        <f t="shared" si="29"/>
        <v>504</v>
      </c>
      <c r="C512" s="40"/>
      <c r="D512" s="27"/>
      <c r="E512" s="41"/>
      <c r="F512" s="32" t="str">
        <f>IFERROR(
    IF(
        AND($G$3=DATE(2024,10,1), E512=リスト!$A$38),
        VLOOKUP(E512, リスト!$A$2:$G$49, 2, FALSE),
        VLOOKUP(E512, リスト!$A$2:$G$49, 4, FALSE)
    ),
    "")</f>
        <v/>
      </c>
      <c r="G512" s="34" t="str">
        <f>IFERROR(VLOOKUP(E512, リスト!$A$2:$G$49, 6, FALSE), "")</f>
        <v/>
      </c>
      <c r="H512" s="60"/>
      <c r="I512" s="28"/>
      <c r="J512" s="61"/>
      <c r="K512" s="32" t="str">
        <f t="shared" si="28"/>
        <v/>
      </c>
      <c r="L512" s="29" t="str">
        <f t="shared" si="30"/>
        <v/>
      </c>
      <c r="M512" s="69" t="str">
        <f t="shared" si="31"/>
        <v/>
      </c>
    </row>
    <row r="513" spans="2:13" ht="22.8" x14ac:dyDescent="0.45">
      <c r="B513" s="31">
        <f t="shared" si="29"/>
        <v>505</v>
      </c>
      <c r="C513" s="40"/>
      <c r="D513" s="27"/>
      <c r="E513" s="41"/>
      <c r="F513" s="32" t="str">
        <f>IFERROR(
    IF(
        AND($G$3=DATE(2024,10,1), E513=リスト!$A$38),
        VLOOKUP(E513, リスト!$A$2:$G$49, 2, FALSE),
        VLOOKUP(E513, リスト!$A$2:$G$49, 4, FALSE)
    ),
    "")</f>
        <v/>
      </c>
      <c r="G513" s="34" t="str">
        <f>IFERROR(VLOOKUP(E513, リスト!$A$2:$G$49, 6, FALSE), "")</f>
        <v/>
      </c>
      <c r="H513" s="60"/>
      <c r="I513" s="28"/>
      <c r="J513" s="61"/>
      <c r="K513" s="32" t="str">
        <f t="shared" si="28"/>
        <v/>
      </c>
      <c r="L513" s="29" t="str">
        <f t="shared" si="30"/>
        <v/>
      </c>
      <c r="M513" s="69" t="str">
        <f t="shared" si="31"/>
        <v/>
      </c>
    </row>
    <row r="514" spans="2:13" ht="22.8" x14ac:dyDescent="0.45">
      <c r="B514" s="31">
        <f t="shared" si="29"/>
        <v>506</v>
      </c>
      <c r="C514" s="40"/>
      <c r="D514" s="27"/>
      <c r="E514" s="41"/>
      <c r="F514" s="32" t="str">
        <f>IFERROR(
    IF(
        AND($G$3=DATE(2024,10,1), E514=リスト!$A$38),
        VLOOKUP(E514, リスト!$A$2:$G$49, 2, FALSE),
        VLOOKUP(E514, リスト!$A$2:$G$49, 4, FALSE)
    ),
    "")</f>
        <v/>
      </c>
      <c r="G514" s="34" t="str">
        <f>IFERROR(VLOOKUP(E514, リスト!$A$2:$G$49, 6, FALSE), "")</f>
        <v/>
      </c>
      <c r="H514" s="60"/>
      <c r="I514" s="28"/>
      <c r="J514" s="61"/>
      <c r="K514" s="32" t="str">
        <f t="shared" si="28"/>
        <v/>
      </c>
      <c r="L514" s="29" t="str">
        <f t="shared" si="30"/>
        <v/>
      </c>
      <c r="M514" s="69" t="str">
        <f t="shared" si="31"/>
        <v/>
      </c>
    </row>
    <row r="515" spans="2:13" ht="22.8" x14ac:dyDescent="0.45">
      <c r="B515" s="31">
        <f t="shared" si="29"/>
        <v>507</v>
      </c>
      <c r="C515" s="40"/>
      <c r="D515" s="27"/>
      <c r="E515" s="41"/>
      <c r="F515" s="32" t="str">
        <f>IFERROR(
    IF(
        AND($G$3=DATE(2024,10,1), E515=リスト!$A$38),
        VLOOKUP(E515, リスト!$A$2:$G$49, 2, FALSE),
        VLOOKUP(E515, リスト!$A$2:$G$49, 4, FALSE)
    ),
    "")</f>
        <v/>
      </c>
      <c r="G515" s="34" t="str">
        <f>IFERROR(VLOOKUP(E515, リスト!$A$2:$G$49, 6, FALSE), "")</f>
        <v/>
      </c>
      <c r="H515" s="60"/>
      <c r="I515" s="28"/>
      <c r="J515" s="61"/>
      <c r="K515" s="32" t="str">
        <f t="shared" si="28"/>
        <v/>
      </c>
      <c r="L515" s="29" t="str">
        <f t="shared" si="30"/>
        <v/>
      </c>
      <c r="M515" s="69" t="str">
        <f t="shared" si="31"/>
        <v/>
      </c>
    </row>
    <row r="516" spans="2:13" ht="22.8" x14ac:dyDescent="0.45">
      <c r="B516" s="31">
        <f t="shared" si="29"/>
        <v>508</v>
      </c>
      <c r="C516" s="40"/>
      <c r="D516" s="27"/>
      <c r="E516" s="41"/>
      <c r="F516" s="32" t="str">
        <f>IFERROR(
    IF(
        AND($G$3=DATE(2024,10,1), E516=リスト!$A$38),
        VLOOKUP(E516, リスト!$A$2:$G$49, 2, FALSE),
        VLOOKUP(E516, リスト!$A$2:$G$49, 4, FALSE)
    ),
    "")</f>
        <v/>
      </c>
      <c r="G516" s="34" t="str">
        <f>IFERROR(VLOOKUP(E516, リスト!$A$2:$G$49, 6, FALSE), "")</f>
        <v/>
      </c>
      <c r="H516" s="60"/>
      <c r="I516" s="28"/>
      <c r="J516" s="61"/>
      <c r="K516" s="32" t="str">
        <f t="shared" si="28"/>
        <v/>
      </c>
      <c r="L516" s="29" t="str">
        <f t="shared" si="30"/>
        <v/>
      </c>
      <c r="M516" s="69" t="str">
        <f t="shared" si="31"/>
        <v/>
      </c>
    </row>
    <row r="517" spans="2:13" ht="22.8" x14ac:dyDescent="0.45">
      <c r="B517" s="31">
        <f t="shared" si="29"/>
        <v>509</v>
      </c>
      <c r="C517" s="40"/>
      <c r="D517" s="27"/>
      <c r="E517" s="41"/>
      <c r="F517" s="32" t="str">
        <f>IFERROR(
    IF(
        AND($G$3=DATE(2024,10,1), E517=リスト!$A$38),
        VLOOKUP(E517, リスト!$A$2:$G$49, 2, FALSE),
        VLOOKUP(E517, リスト!$A$2:$G$49, 4, FALSE)
    ),
    "")</f>
        <v/>
      </c>
      <c r="G517" s="34" t="str">
        <f>IFERROR(VLOOKUP(E517, リスト!$A$2:$G$49, 6, FALSE), "")</f>
        <v/>
      </c>
      <c r="H517" s="60"/>
      <c r="I517" s="28"/>
      <c r="J517" s="61"/>
      <c r="K517" s="32" t="str">
        <f t="shared" si="28"/>
        <v/>
      </c>
      <c r="L517" s="29" t="str">
        <f t="shared" si="30"/>
        <v/>
      </c>
      <c r="M517" s="69" t="str">
        <f t="shared" si="31"/>
        <v/>
      </c>
    </row>
    <row r="518" spans="2:13" ht="22.8" x14ac:dyDescent="0.45">
      <c r="B518" s="31">
        <f t="shared" si="29"/>
        <v>510</v>
      </c>
      <c r="C518" s="40"/>
      <c r="D518" s="27"/>
      <c r="E518" s="41"/>
      <c r="F518" s="32" t="str">
        <f>IFERROR(
    IF(
        AND($G$3=DATE(2024,10,1), E518=リスト!$A$38),
        VLOOKUP(E518, リスト!$A$2:$G$49, 2, FALSE),
        VLOOKUP(E518, リスト!$A$2:$G$49, 4, FALSE)
    ),
    "")</f>
        <v/>
      </c>
      <c r="G518" s="34" t="str">
        <f>IFERROR(VLOOKUP(E518, リスト!$A$2:$G$49, 6, FALSE), "")</f>
        <v/>
      </c>
      <c r="H518" s="60"/>
      <c r="I518" s="28"/>
      <c r="J518" s="61"/>
      <c r="K518" s="32" t="str">
        <f t="shared" si="28"/>
        <v/>
      </c>
      <c r="L518" s="29" t="str">
        <f t="shared" si="30"/>
        <v/>
      </c>
      <c r="M518" s="69" t="str">
        <f t="shared" si="31"/>
        <v/>
      </c>
    </row>
    <row r="519" spans="2:13" ht="22.8" x14ac:dyDescent="0.45">
      <c r="B519" s="31">
        <f t="shared" si="29"/>
        <v>511</v>
      </c>
      <c r="C519" s="40"/>
      <c r="D519" s="27"/>
      <c r="E519" s="41"/>
      <c r="F519" s="32" t="str">
        <f>IFERROR(
    IF(
        AND($G$3=DATE(2024,10,1), E519=リスト!$A$38),
        VLOOKUP(E519, リスト!$A$2:$G$49, 2, FALSE),
        VLOOKUP(E519, リスト!$A$2:$G$49, 4, FALSE)
    ),
    "")</f>
        <v/>
      </c>
      <c r="G519" s="34" t="str">
        <f>IFERROR(VLOOKUP(E519, リスト!$A$2:$G$49, 6, FALSE), "")</f>
        <v/>
      </c>
      <c r="H519" s="60"/>
      <c r="I519" s="28"/>
      <c r="J519" s="61"/>
      <c r="K519" s="32" t="str">
        <f t="shared" si="28"/>
        <v/>
      </c>
      <c r="L519" s="29" t="str">
        <f t="shared" si="30"/>
        <v/>
      </c>
      <c r="M519" s="69" t="str">
        <f t="shared" si="31"/>
        <v/>
      </c>
    </row>
    <row r="520" spans="2:13" ht="22.8" x14ac:dyDescent="0.45">
      <c r="B520" s="31">
        <f t="shared" si="29"/>
        <v>512</v>
      </c>
      <c r="C520" s="40"/>
      <c r="D520" s="27"/>
      <c r="E520" s="41"/>
      <c r="F520" s="32" t="str">
        <f>IFERROR(
    IF(
        AND($G$3=DATE(2024,10,1), E520=リスト!$A$38),
        VLOOKUP(E520, リスト!$A$2:$G$49, 2, FALSE),
        VLOOKUP(E520, リスト!$A$2:$G$49, 4, FALSE)
    ),
    "")</f>
        <v/>
      </c>
      <c r="G520" s="34" t="str">
        <f>IFERROR(VLOOKUP(E520, リスト!$A$2:$G$49, 6, FALSE), "")</f>
        <v/>
      </c>
      <c r="H520" s="60"/>
      <c r="I520" s="28"/>
      <c r="J520" s="61"/>
      <c r="K520" s="32" t="str">
        <f t="shared" si="28"/>
        <v/>
      </c>
      <c r="L520" s="29" t="str">
        <f t="shared" si="30"/>
        <v/>
      </c>
      <c r="M520" s="69" t="str">
        <f t="shared" si="31"/>
        <v/>
      </c>
    </row>
    <row r="521" spans="2:13" ht="22.8" x14ac:dyDescent="0.45">
      <c r="B521" s="31">
        <f t="shared" si="29"/>
        <v>513</v>
      </c>
      <c r="C521" s="40"/>
      <c r="D521" s="27"/>
      <c r="E521" s="41"/>
      <c r="F521" s="32" t="str">
        <f>IFERROR(
    IF(
        AND($G$3=DATE(2024,10,1), E521=リスト!$A$38),
        VLOOKUP(E521, リスト!$A$2:$G$49, 2, FALSE),
        VLOOKUP(E521, リスト!$A$2:$G$49, 4, FALSE)
    ),
    "")</f>
        <v/>
      </c>
      <c r="G521" s="34" t="str">
        <f>IFERROR(VLOOKUP(E521, リスト!$A$2:$G$49, 6, FALSE), "")</f>
        <v/>
      </c>
      <c r="H521" s="60"/>
      <c r="I521" s="28"/>
      <c r="J521" s="61"/>
      <c r="K521" s="32" t="str">
        <f t="shared" ref="K521:K584" si="32">IF(COUNTBLANK(H521:J521)=3, "",
 IF(H521="3.時間給", IF(I521="", "", I521),
 IF(OR(H521="1.月給", H521="2.日給"),
    IF(OR(I521="", J521=""), "", ROUND(I521/J521,0)),
    "")))</f>
        <v/>
      </c>
      <c r="L521" s="29" t="str">
        <f t="shared" si="30"/>
        <v/>
      </c>
      <c r="M521" s="69" t="str">
        <f t="shared" si="31"/>
        <v/>
      </c>
    </row>
    <row r="522" spans="2:13" ht="22.8" x14ac:dyDescent="0.45">
      <c r="B522" s="31">
        <f t="shared" ref="B522:B585" si="33">ROW()-8</f>
        <v>514</v>
      </c>
      <c r="C522" s="40"/>
      <c r="D522" s="27"/>
      <c r="E522" s="41"/>
      <c r="F522" s="32" t="str">
        <f>IFERROR(
    IF(
        AND($G$3=DATE(2024,10,1), E522=リスト!$A$38),
        VLOOKUP(E522, リスト!$A$2:$G$49, 2, FALSE),
        VLOOKUP(E522, リスト!$A$2:$G$49, 4, FALSE)
    ),
    "")</f>
        <v/>
      </c>
      <c r="G522" s="34" t="str">
        <f>IFERROR(VLOOKUP(E522, リスト!$A$2:$G$49, 6, FALSE), "")</f>
        <v/>
      </c>
      <c r="H522" s="60"/>
      <c r="I522" s="28"/>
      <c r="J522" s="61"/>
      <c r="K522" s="32" t="str">
        <f t="shared" si="32"/>
        <v/>
      </c>
      <c r="L522" s="29" t="str">
        <f t="shared" ref="L522:L585" si="34">IFERROR(IF(E522="","",IF(K522&lt;F522,"×（法定外・特例等対象外です）",IF(K522&lt;G522,"〇",IF(K522&gt;=G522,"ー",NA())))),"")</f>
        <v/>
      </c>
      <c r="M522" s="69" t="str">
        <f t="shared" ref="M522:M585" si="35">IF(COUNTBLANK(D522:K522)=8, "",
 IF(D522="", "←D列に従業員名を姓名（フルネーム）で入力してください。誤変換にお気を付け下さい。",
 IF(E522="", "←E列に都道府県を入力してください。",
 IF(H522="", "←H列に1.月給～3.時間給を入力してください",
 IF(I522="", "←I列に金額を入力してください",
 IF(NOT(ISNUMBER(I522)), "←I列の金額は半角数字で入力してください",
 IF(H522="3.時間給", "",
 IF(J522="", "←J列に所定労働時間を入力してください",
 IF(NOT(ISNUMBER(J522)), "←J列の所定労働時間は半角数字で入力してください", "")))))))))</f>
        <v/>
      </c>
    </row>
    <row r="523" spans="2:13" ht="22.8" x14ac:dyDescent="0.45">
      <c r="B523" s="31">
        <f t="shared" si="33"/>
        <v>515</v>
      </c>
      <c r="C523" s="40"/>
      <c r="D523" s="27"/>
      <c r="E523" s="41"/>
      <c r="F523" s="32" t="str">
        <f>IFERROR(
    IF(
        AND($G$3=DATE(2024,10,1), E523=リスト!$A$38),
        VLOOKUP(E523, リスト!$A$2:$G$49, 2, FALSE),
        VLOOKUP(E523, リスト!$A$2:$G$49, 4, FALSE)
    ),
    "")</f>
        <v/>
      </c>
      <c r="G523" s="34" t="str">
        <f>IFERROR(VLOOKUP(E523, リスト!$A$2:$G$49, 6, FALSE), "")</f>
        <v/>
      </c>
      <c r="H523" s="60"/>
      <c r="I523" s="28"/>
      <c r="J523" s="61"/>
      <c r="K523" s="32" t="str">
        <f t="shared" si="32"/>
        <v/>
      </c>
      <c r="L523" s="29" t="str">
        <f t="shared" si="34"/>
        <v/>
      </c>
      <c r="M523" s="69" t="str">
        <f t="shared" si="35"/>
        <v/>
      </c>
    </row>
    <row r="524" spans="2:13" ht="22.8" x14ac:dyDescent="0.45">
      <c r="B524" s="31">
        <f t="shared" si="33"/>
        <v>516</v>
      </c>
      <c r="C524" s="40"/>
      <c r="D524" s="27"/>
      <c r="E524" s="41"/>
      <c r="F524" s="32" t="str">
        <f>IFERROR(
    IF(
        AND($G$3=DATE(2024,10,1), E524=リスト!$A$38),
        VLOOKUP(E524, リスト!$A$2:$G$49, 2, FALSE),
        VLOOKUP(E524, リスト!$A$2:$G$49, 4, FALSE)
    ),
    "")</f>
        <v/>
      </c>
      <c r="G524" s="34" t="str">
        <f>IFERROR(VLOOKUP(E524, リスト!$A$2:$G$49, 6, FALSE), "")</f>
        <v/>
      </c>
      <c r="H524" s="60"/>
      <c r="I524" s="28"/>
      <c r="J524" s="61"/>
      <c r="K524" s="32" t="str">
        <f t="shared" si="32"/>
        <v/>
      </c>
      <c r="L524" s="29" t="str">
        <f t="shared" si="34"/>
        <v/>
      </c>
      <c r="M524" s="69" t="str">
        <f t="shared" si="35"/>
        <v/>
      </c>
    </row>
    <row r="525" spans="2:13" ht="22.8" x14ac:dyDescent="0.45">
      <c r="B525" s="31">
        <f t="shared" si="33"/>
        <v>517</v>
      </c>
      <c r="C525" s="40"/>
      <c r="D525" s="27"/>
      <c r="E525" s="41"/>
      <c r="F525" s="32" t="str">
        <f>IFERROR(
    IF(
        AND($G$3=DATE(2024,10,1), E525=リスト!$A$38),
        VLOOKUP(E525, リスト!$A$2:$G$49, 2, FALSE),
        VLOOKUP(E525, リスト!$A$2:$G$49, 4, FALSE)
    ),
    "")</f>
        <v/>
      </c>
      <c r="G525" s="34" t="str">
        <f>IFERROR(VLOOKUP(E525, リスト!$A$2:$G$49, 6, FALSE), "")</f>
        <v/>
      </c>
      <c r="H525" s="60"/>
      <c r="I525" s="28"/>
      <c r="J525" s="61"/>
      <c r="K525" s="32" t="str">
        <f t="shared" si="32"/>
        <v/>
      </c>
      <c r="L525" s="29" t="str">
        <f t="shared" si="34"/>
        <v/>
      </c>
      <c r="M525" s="69" t="str">
        <f t="shared" si="35"/>
        <v/>
      </c>
    </row>
    <row r="526" spans="2:13" ht="22.8" x14ac:dyDescent="0.45">
      <c r="B526" s="31">
        <f t="shared" si="33"/>
        <v>518</v>
      </c>
      <c r="C526" s="40"/>
      <c r="D526" s="27"/>
      <c r="E526" s="41"/>
      <c r="F526" s="32" t="str">
        <f>IFERROR(
    IF(
        AND($G$3=DATE(2024,10,1), E526=リスト!$A$38),
        VLOOKUP(E526, リスト!$A$2:$G$49, 2, FALSE),
        VLOOKUP(E526, リスト!$A$2:$G$49, 4, FALSE)
    ),
    "")</f>
        <v/>
      </c>
      <c r="G526" s="34" t="str">
        <f>IFERROR(VLOOKUP(E526, リスト!$A$2:$G$49, 6, FALSE), "")</f>
        <v/>
      </c>
      <c r="H526" s="60"/>
      <c r="I526" s="28"/>
      <c r="J526" s="61"/>
      <c r="K526" s="32" t="str">
        <f t="shared" si="32"/>
        <v/>
      </c>
      <c r="L526" s="29" t="str">
        <f t="shared" si="34"/>
        <v/>
      </c>
      <c r="M526" s="69" t="str">
        <f t="shared" si="35"/>
        <v/>
      </c>
    </row>
    <row r="527" spans="2:13" ht="22.8" x14ac:dyDescent="0.45">
      <c r="B527" s="31">
        <f t="shared" si="33"/>
        <v>519</v>
      </c>
      <c r="C527" s="40"/>
      <c r="D527" s="27"/>
      <c r="E527" s="41"/>
      <c r="F527" s="32" t="str">
        <f>IFERROR(
    IF(
        AND($G$3=DATE(2024,10,1), E527=リスト!$A$38),
        VLOOKUP(E527, リスト!$A$2:$G$49, 2, FALSE),
        VLOOKUP(E527, リスト!$A$2:$G$49, 4, FALSE)
    ),
    "")</f>
        <v/>
      </c>
      <c r="G527" s="34" t="str">
        <f>IFERROR(VLOOKUP(E527, リスト!$A$2:$G$49, 6, FALSE), "")</f>
        <v/>
      </c>
      <c r="H527" s="60"/>
      <c r="I527" s="28"/>
      <c r="J527" s="61"/>
      <c r="K527" s="32" t="str">
        <f t="shared" si="32"/>
        <v/>
      </c>
      <c r="L527" s="29" t="str">
        <f t="shared" si="34"/>
        <v/>
      </c>
      <c r="M527" s="69" t="str">
        <f t="shared" si="35"/>
        <v/>
      </c>
    </row>
    <row r="528" spans="2:13" ht="22.8" x14ac:dyDescent="0.45">
      <c r="B528" s="31">
        <f t="shared" si="33"/>
        <v>520</v>
      </c>
      <c r="C528" s="40"/>
      <c r="D528" s="27"/>
      <c r="E528" s="41"/>
      <c r="F528" s="32" t="str">
        <f>IFERROR(
    IF(
        AND($G$3=DATE(2024,10,1), E528=リスト!$A$38),
        VLOOKUP(E528, リスト!$A$2:$G$49, 2, FALSE),
        VLOOKUP(E528, リスト!$A$2:$G$49, 4, FALSE)
    ),
    "")</f>
        <v/>
      </c>
      <c r="G528" s="34" t="str">
        <f>IFERROR(VLOOKUP(E528, リスト!$A$2:$G$49, 6, FALSE), "")</f>
        <v/>
      </c>
      <c r="H528" s="60"/>
      <c r="I528" s="28"/>
      <c r="J528" s="61"/>
      <c r="K528" s="32" t="str">
        <f t="shared" si="32"/>
        <v/>
      </c>
      <c r="L528" s="29" t="str">
        <f t="shared" si="34"/>
        <v/>
      </c>
      <c r="M528" s="69" t="str">
        <f t="shared" si="35"/>
        <v/>
      </c>
    </row>
    <row r="529" spans="2:13" ht="22.8" x14ac:dyDescent="0.45">
      <c r="B529" s="31">
        <f t="shared" si="33"/>
        <v>521</v>
      </c>
      <c r="C529" s="40"/>
      <c r="D529" s="27"/>
      <c r="E529" s="41"/>
      <c r="F529" s="32" t="str">
        <f>IFERROR(
    IF(
        AND($G$3=DATE(2024,10,1), E529=リスト!$A$38),
        VLOOKUP(E529, リスト!$A$2:$G$49, 2, FALSE),
        VLOOKUP(E529, リスト!$A$2:$G$49, 4, FALSE)
    ),
    "")</f>
        <v/>
      </c>
      <c r="G529" s="34" t="str">
        <f>IFERROR(VLOOKUP(E529, リスト!$A$2:$G$49, 6, FALSE), "")</f>
        <v/>
      </c>
      <c r="H529" s="60"/>
      <c r="I529" s="28"/>
      <c r="J529" s="61"/>
      <c r="K529" s="32" t="str">
        <f t="shared" si="32"/>
        <v/>
      </c>
      <c r="L529" s="29" t="str">
        <f t="shared" si="34"/>
        <v/>
      </c>
      <c r="M529" s="69" t="str">
        <f t="shared" si="35"/>
        <v/>
      </c>
    </row>
    <row r="530" spans="2:13" ht="22.8" x14ac:dyDescent="0.45">
      <c r="B530" s="31">
        <f t="shared" si="33"/>
        <v>522</v>
      </c>
      <c r="C530" s="40"/>
      <c r="D530" s="27"/>
      <c r="E530" s="41"/>
      <c r="F530" s="32" t="str">
        <f>IFERROR(
    IF(
        AND($G$3=DATE(2024,10,1), E530=リスト!$A$38),
        VLOOKUP(E530, リスト!$A$2:$G$49, 2, FALSE),
        VLOOKUP(E530, リスト!$A$2:$G$49, 4, FALSE)
    ),
    "")</f>
        <v/>
      </c>
      <c r="G530" s="34" t="str">
        <f>IFERROR(VLOOKUP(E530, リスト!$A$2:$G$49, 6, FALSE), "")</f>
        <v/>
      </c>
      <c r="H530" s="60"/>
      <c r="I530" s="28"/>
      <c r="J530" s="61"/>
      <c r="K530" s="32" t="str">
        <f t="shared" si="32"/>
        <v/>
      </c>
      <c r="L530" s="29" t="str">
        <f t="shared" si="34"/>
        <v/>
      </c>
      <c r="M530" s="69" t="str">
        <f t="shared" si="35"/>
        <v/>
      </c>
    </row>
    <row r="531" spans="2:13" ht="22.8" x14ac:dyDescent="0.45">
      <c r="B531" s="31">
        <f t="shared" si="33"/>
        <v>523</v>
      </c>
      <c r="C531" s="40"/>
      <c r="D531" s="27"/>
      <c r="E531" s="41"/>
      <c r="F531" s="32" t="str">
        <f>IFERROR(
    IF(
        AND($G$3=DATE(2024,10,1), E531=リスト!$A$38),
        VLOOKUP(E531, リスト!$A$2:$G$49, 2, FALSE),
        VLOOKUP(E531, リスト!$A$2:$G$49, 4, FALSE)
    ),
    "")</f>
        <v/>
      </c>
      <c r="G531" s="34" t="str">
        <f>IFERROR(VLOOKUP(E531, リスト!$A$2:$G$49, 6, FALSE), "")</f>
        <v/>
      </c>
      <c r="H531" s="60"/>
      <c r="I531" s="28"/>
      <c r="J531" s="61"/>
      <c r="K531" s="32" t="str">
        <f t="shared" si="32"/>
        <v/>
      </c>
      <c r="L531" s="29" t="str">
        <f t="shared" si="34"/>
        <v/>
      </c>
      <c r="M531" s="69" t="str">
        <f t="shared" si="35"/>
        <v/>
      </c>
    </row>
    <row r="532" spans="2:13" ht="22.8" x14ac:dyDescent="0.45">
      <c r="B532" s="31">
        <f t="shared" si="33"/>
        <v>524</v>
      </c>
      <c r="C532" s="40"/>
      <c r="D532" s="27"/>
      <c r="E532" s="41"/>
      <c r="F532" s="32" t="str">
        <f>IFERROR(
    IF(
        AND($G$3=DATE(2024,10,1), E532=リスト!$A$38),
        VLOOKUP(E532, リスト!$A$2:$G$49, 2, FALSE),
        VLOOKUP(E532, リスト!$A$2:$G$49, 4, FALSE)
    ),
    "")</f>
        <v/>
      </c>
      <c r="G532" s="34" t="str">
        <f>IFERROR(VLOOKUP(E532, リスト!$A$2:$G$49, 6, FALSE), "")</f>
        <v/>
      </c>
      <c r="H532" s="60"/>
      <c r="I532" s="28"/>
      <c r="J532" s="61"/>
      <c r="K532" s="32" t="str">
        <f t="shared" si="32"/>
        <v/>
      </c>
      <c r="L532" s="29" t="str">
        <f t="shared" si="34"/>
        <v/>
      </c>
      <c r="M532" s="69" t="str">
        <f t="shared" si="35"/>
        <v/>
      </c>
    </row>
    <row r="533" spans="2:13" ht="22.8" x14ac:dyDescent="0.45">
      <c r="B533" s="31">
        <f t="shared" si="33"/>
        <v>525</v>
      </c>
      <c r="C533" s="40"/>
      <c r="D533" s="27"/>
      <c r="E533" s="41"/>
      <c r="F533" s="32" t="str">
        <f>IFERROR(
    IF(
        AND($G$3=DATE(2024,10,1), E533=リスト!$A$38),
        VLOOKUP(E533, リスト!$A$2:$G$49, 2, FALSE),
        VLOOKUP(E533, リスト!$A$2:$G$49, 4, FALSE)
    ),
    "")</f>
        <v/>
      </c>
      <c r="G533" s="34" t="str">
        <f>IFERROR(VLOOKUP(E533, リスト!$A$2:$G$49, 6, FALSE), "")</f>
        <v/>
      </c>
      <c r="H533" s="60"/>
      <c r="I533" s="28"/>
      <c r="J533" s="61"/>
      <c r="K533" s="32" t="str">
        <f t="shared" si="32"/>
        <v/>
      </c>
      <c r="L533" s="29" t="str">
        <f t="shared" si="34"/>
        <v/>
      </c>
      <c r="M533" s="69" t="str">
        <f t="shared" si="35"/>
        <v/>
      </c>
    </row>
    <row r="534" spans="2:13" ht="22.8" x14ac:dyDescent="0.45">
      <c r="B534" s="31">
        <f t="shared" si="33"/>
        <v>526</v>
      </c>
      <c r="C534" s="40"/>
      <c r="D534" s="27"/>
      <c r="E534" s="41"/>
      <c r="F534" s="32" t="str">
        <f>IFERROR(
    IF(
        AND($G$3=DATE(2024,10,1), E534=リスト!$A$38),
        VLOOKUP(E534, リスト!$A$2:$G$49, 2, FALSE),
        VLOOKUP(E534, リスト!$A$2:$G$49, 4, FALSE)
    ),
    "")</f>
        <v/>
      </c>
      <c r="G534" s="34" t="str">
        <f>IFERROR(VLOOKUP(E534, リスト!$A$2:$G$49, 6, FALSE), "")</f>
        <v/>
      </c>
      <c r="H534" s="60"/>
      <c r="I534" s="28"/>
      <c r="J534" s="61"/>
      <c r="K534" s="32" t="str">
        <f t="shared" si="32"/>
        <v/>
      </c>
      <c r="L534" s="29" t="str">
        <f t="shared" si="34"/>
        <v/>
      </c>
      <c r="M534" s="69" t="str">
        <f t="shared" si="35"/>
        <v/>
      </c>
    </row>
    <row r="535" spans="2:13" ht="22.8" x14ac:dyDescent="0.45">
      <c r="B535" s="31">
        <f t="shared" si="33"/>
        <v>527</v>
      </c>
      <c r="C535" s="40"/>
      <c r="D535" s="27"/>
      <c r="E535" s="41"/>
      <c r="F535" s="32" t="str">
        <f>IFERROR(
    IF(
        AND($G$3=DATE(2024,10,1), E535=リスト!$A$38),
        VLOOKUP(E535, リスト!$A$2:$G$49, 2, FALSE),
        VLOOKUP(E535, リスト!$A$2:$G$49, 4, FALSE)
    ),
    "")</f>
        <v/>
      </c>
      <c r="G535" s="34" t="str">
        <f>IFERROR(VLOOKUP(E535, リスト!$A$2:$G$49, 6, FALSE), "")</f>
        <v/>
      </c>
      <c r="H535" s="60"/>
      <c r="I535" s="28"/>
      <c r="J535" s="61"/>
      <c r="K535" s="32" t="str">
        <f t="shared" si="32"/>
        <v/>
      </c>
      <c r="L535" s="29" t="str">
        <f t="shared" si="34"/>
        <v/>
      </c>
      <c r="M535" s="69" t="str">
        <f t="shared" si="35"/>
        <v/>
      </c>
    </row>
    <row r="536" spans="2:13" ht="22.8" x14ac:dyDescent="0.45">
      <c r="B536" s="31">
        <f t="shared" si="33"/>
        <v>528</v>
      </c>
      <c r="C536" s="40"/>
      <c r="D536" s="27"/>
      <c r="E536" s="41"/>
      <c r="F536" s="32" t="str">
        <f>IFERROR(
    IF(
        AND($G$3=DATE(2024,10,1), E536=リスト!$A$38),
        VLOOKUP(E536, リスト!$A$2:$G$49, 2, FALSE),
        VLOOKUP(E536, リスト!$A$2:$G$49, 4, FALSE)
    ),
    "")</f>
        <v/>
      </c>
      <c r="G536" s="34" t="str">
        <f>IFERROR(VLOOKUP(E536, リスト!$A$2:$G$49, 6, FALSE), "")</f>
        <v/>
      </c>
      <c r="H536" s="60"/>
      <c r="I536" s="28"/>
      <c r="J536" s="61"/>
      <c r="K536" s="32" t="str">
        <f t="shared" si="32"/>
        <v/>
      </c>
      <c r="L536" s="29" t="str">
        <f t="shared" si="34"/>
        <v/>
      </c>
      <c r="M536" s="69" t="str">
        <f t="shared" si="35"/>
        <v/>
      </c>
    </row>
    <row r="537" spans="2:13" ht="22.8" x14ac:dyDescent="0.45">
      <c r="B537" s="31">
        <f t="shared" si="33"/>
        <v>529</v>
      </c>
      <c r="C537" s="40"/>
      <c r="D537" s="27"/>
      <c r="E537" s="41"/>
      <c r="F537" s="32" t="str">
        <f>IFERROR(
    IF(
        AND($G$3=DATE(2024,10,1), E537=リスト!$A$38),
        VLOOKUP(E537, リスト!$A$2:$G$49, 2, FALSE),
        VLOOKUP(E537, リスト!$A$2:$G$49, 4, FALSE)
    ),
    "")</f>
        <v/>
      </c>
      <c r="G537" s="34" t="str">
        <f>IFERROR(VLOOKUP(E537, リスト!$A$2:$G$49, 6, FALSE), "")</f>
        <v/>
      </c>
      <c r="H537" s="60"/>
      <c r="I537" s="28"/>
      <c r="J537" s="61"/>
      <c r="K537" s="32" t="str">
        <f t="shared" si="32"/>
        <v/>
      </c>
      <c r="L537" s="29" t="str">
        <f t="shared" si="34"/>
        <v/>
      </c>
      <c r="M537" s="69" t="str">
        <f t="shared" si="35"/>
        <v/>
      </c>
    </row>
    <row r="538" spans="2:13" ht="22.8" x14ac:dyDescent="0.45">
      <c r="B538" s="31">
        <f t="shared" si="33"/>
        <v>530</v>
      </c>
      <c r="C538" s="40"/>
      <c r="D538" s="27"/>
      <c r="E538" s="41"/>
      <c r="F538" s="32" t="str">
        <f>IFERROR(
    IF(
        AND($G$3=DATE(2024,10,1), E538=リスト!$A$38),
        VLOOKUP(E538, リスト!$A$2:$G$49, 2, FALSE),
        VLOOKUP(E538, リスト!$A$2:$G$49, 4, FALSE)
    ),
    "")</f>
        <v/>
      </c>
      <c r="G538" s="34" t="str">
        <f>IFERROR(VLOOKUP(E538, リスト!$A$2:$G$49, 6, FALSE), "")</f>
        <v/>
      </c>
      <c r="H538" s="60"/>
      <c r="I538" s="28"/>
      <c r="J538" s="61"/>
      <c r="K538" s="32" t="str">
        <f t="shared" si="32"/>
        <v/>
      </c>
      <c r="L538" s="29" t="str">
        <f t="shared" si="34"/>
        <v/>
      </c>
      <c r="M538" s="69" t="str">
        <f t="shared" si="35"/>
        <v/>
      </c>
    </row>
    <row r="539" spans="2:13" ht="22.8" x14ac:dyDescent="0.45">
      <c r="B539" s="31">
        <f t="shared" si="33"/>
        <v>531</v>
      </c>
      <c r="C539" s="40"/>
      <c r="D539" s="27"/>
      <c r="E539" s="41"/>
      <c r="F539" s="32" t="str">
        <f>IFERROR(
    IF(
        AND($G$3=DATE(2024,10,1), E539=リスト!$A$38),
        VLOOKUP(E539, リスト!$A$2:$G$49, 2, FALSE),
        VLOOKUP(E539, リスト!$A$2:$G$49, 4, FALSE)
    ),
    "")</f>
        <v/>
      </c>
      <c r="G539" s="34" t="str">
        <f>IFERROR(VLOOKUP(E539, リスト!$A$2:$G$49, 6, FALSE), "")</f>
        <v/>
      </c>
      <c r="H539" s="60"/>
      <c r="I539" s="28"/>
      <c r="J539" s="61"/>
      <c r="K539" s="32" t="str">
        <f t="shared" si="32"/>
        <v/>
      </c>
      <c r="L539" s="29" t="str">
        <f t="shared" si="34"/>
        <v/>
      </c>
      <c r="M539" s="69" t="str">
        <f t="shared" si="35"/>
        <v/>
      </c>
    </row>
    <row r="540" spans="2:13" ht="22.8" x14ac:dyDescent="0.45">
      <c r="B540" s="31">
        <f t="shared" si="33"/>
        <v>532</v>
      </c>
      <c r="C540" s="40"/>
      <c r="D540" s="27"/>
      <c r="E540" s="41"/>
      <c r="F540" s="32" t="str">
        <f>IFERROR(
    IF(
        AND($G$3=DATE(2024,10,1), E540=リスト!$A$38),
        VLOOKUP(E540, リスト!$A$2:$G$49, 2, FALSE),
        VLOOKUP(E540, リスト!$A$2:$G$49, 4, FALSE)
    ),
    "")</f>
        <v/>
      </c>
      <c r="G540" s="34" t="str">
        <f>IFERROR(VLOOKUP(E540, リスト!$A$2:$G$49, 6, FALSE), "")</f>
        <v/>
      </c>
      <c r="H540" s="60"/>
      <c r="I540" s="28"/>
      <c r="J540" s="61"/>
      <c r="K540" s="32" t="str">
        <f t="shared" si="32"/>
        <v/>
      </c>
      <c r="L540" s="29" t="str">
        <f t="shared" si="34"/>
        <v/>
      </c>
      <c r="M540" s="69" t="str">
        <f t="shared" si="35"/>
        <v/>
      </c>
    </row>
    <row r="541" spans="2:13" ht="22.8" x14ac:dyDescent="0.45">
      <c r="B541" s="31">
        <f t="shared" si="33"/>
        <v>533</v>
      </c>
      <c r="C541" s="40"/>
      <c r="D541" s="27"/>
      <c r="E541" s="41"/>
      <c r="F541" s="32" t="str">
        <f>IFERROR(
    IF(
        AND($G$3=DATE(2024,10,1), E541=リスト!$A$38),
        VLOOKUP(E541, リスト!$A$2:$G$49, 2, FALSE),
        VLOOKUP(E541, リスト!$A$2:$G$49, 4, FALSE)
    ),
    "")</f>
        <v/>
      </c>
      <c r="G541" s="34" t="str">
        <f>IFERROR(VLOOKUP(E541, リスト!$A$2:$G$49, 6, FALSE), "")</f>
        <v/>
      </c>
      <c r="H541" s="60"/>
      <c r="I541" s="28"/>
      <c r="J541" s="61"/>
      <c r="K541" s="32" t="str">
        <f t="shared" si="32"/>
        <v/>
      </c>
      <c r="L541" s="29" t="str">
        <f t="shared" si="34"/>
        <v/>
      </c>
      <c r="M541" s="69" t="str">
        <f t="shared" si="35"/>
        <v/>
      </c>
    </row>
    <row r="542" spans="2:13" ht="22.8" x14ac:dyDescent="0.45">
      <c r="B542" s="31">
        <f t="shared" si="33"/>
        <v>534</v>
      </c>
      <c r="C542" s="40"/>
      <c r="D542" s="27"/>
      <c r="E542" s="41"/>
      <c r="F542" s="32" t="str">
        <f>IFERROR(
    IF(
        AND($G$3=DATE(2024,10,1), E542=リスト!$A$38),
        VLOOKUP(E542, リスト!$A$2:$G$49, 2, FALSE),
        VLOOKUP(E542, リスト!$A$2:$G$49, 4, FALSE)
    ),
    "")</f>
        <v/>
      </c>
      <c r="G542" s="34" t="str">
        <f>IFERROR(VLOOKUP(E542, リスト!$A$2:$G$49, 6, FALSE), "")</f>
        <v/>
      </c>
      <c r="H542" s="60"/>
      <c r="I542" s="28"/>
      <c r="J542" s="61"/>
      <c r="K542" s="32" t="str">
        <f t="shared" si="32"/>
        <v/>
      </c>
      <c r="L542" s="29" t="str">
        <f t="shared" si="34"/>
        <v/>
      </c>
      <c r="M542" s="69" t="str">
        <f t="shared" si="35"/>
        <v/>
      </c>
    </row>
    <row r="543" spans="2:13" ht="22.8" x14ac:dyDescent="0.45">
      <c r="B543" s="31">
        <f t="shared" si="33"/>
        <v>535</v>
      </c>
      <c r="C543" s="40"/>
      <c r="D543" s="27"/>
      <c r="E543" s="41"/>
      <c r="F543" s="32" t="str">
        <f>IFERROR(
    IF(
        AND($G$3=DATE(2024,10,1), E543=リスト!$A$38),
        VLOOKUP(E543, リスト!$A$2:$G$49, 2, FALSE),
        VLOOKUP(E543, リスト!$A$2:$G$49, 4, FALSE)
    ),
    "")</f>
        <v/>
      </c>
      <c r="G543" s="34" t="str">
        <f>IFERROR(VLOOKUP(E543, リスト!$A$2:$G$49, 6, FALSE), "")</f>
        <v/>
      </c>
      <c r="H543" s="60"/>
      <c r="I543" s="28"/>
      <c r="J543" s="61"/>
      <c r="K543" s="32" t="str">
        <f t="shared" si="32"/>
        <v/>
      </c>
      <c r="L543" s="29" t="str">
        <f t="shared" si="34"/>
        <v/>
      </c>
      <c r="M543" s="69" t="str">
        <f t="shared" si="35"/>
        <v/>
      </c>
    </row>
    <row r="544" spans="2:13" ht="22.8" x14ac:dyDescent="0.45">
      <c r="B544" s="31">
        <f t="shared" si="33"/>
        <v>536</v>
      </c>
      <c r="C544" s="40"/>
      <c r="D544" s="27"/>
      <c r="E544" s="41"/>
      <c r="F544" s="32" t="str">
        <f>IFERROR(
    IF(
        AND($G$3=DATE(2024,10,1), E544=リスト!$A$38),
        VLOOKUP(E544, リスト!$A$2:$G$49, 2, FALSE),
        VLOOKUP(E544, リスト!$A$2:$G$49, 4, FALSE)
    ),
    "")</f>
        <v/>
      </c>
      <c r="G544" s="34" t="str">
        <f>IFERROR(VLOOKUP(E544, リスト!$A$2:$G$49, 6, FALSE), "")</f>
        <v/>
      </c>
      <c r="H544" s="60"/>
      <c r="I544" s="28"/>
      <c r="J544" s="61"/>
      <c r="K544" s="32" t="str">
        <f t="shared" si="32"/>
        <v/>
      </c>
      <c r="L544" s="29" t="str">
        <f t="shared" si="34"/>
        <v/>
      </c>
      <c r="M544" s="69" t="str">
        <f t="shared" si="35"/>
        <v/>
      </c>
    </row>
    <row r="545" spans="2:13" ht="22.8" x14ac:dyDescent="0.45">
      <c r="B545" s="31">
        <f t="shared" si="33"/>
        <v>537</v>
      </c>
      <c r="C545" s="40"/>
      <c r="D545" s="27"/>
      <c r="E545" s="41"/>
      <c r="F545" s="32" t="str">
        <f>IFERROR(
    IF(
        AND($G$3=DATE(2024,10,1), E545=リスト!$A$38),
        VLOOKUP(E545, リスト!$A$2:$G$49, 2, FALSE),
        VLOOKUP(E545, リスト!$A$2:$G$49, 4, FALSE)
    ),
    "")</f>
        <v/>
      </c>
      <c r="G545" s="34" t="str">
        <f>IFERROR(VLOOKUP(E545, リスト!$A$2:$G$49, 6, FALSE), "")</f>
        <v/>
      </c>
      <c r="H545" s="60"/>
      <c r="I545" s="28"/>
      <c r="J545" s="61"/>
      <c r="K545" s="32" t="str">
        <f t="shared" si="32"/>
        <v/>
      </c>
      <c r="L545" s="29" t="str">
        <f t="shared" si="34"/>
        <v/>
      </c>
      <c r="M545" s="69" t="str">
        <f t="shared" si="35"/>
        <v/>
      </c>
    </row>
    <row r="546" spans="2:13" ht="22.8" x14ac:dyDescent="0.45">
      <c r="B546" s="31">
        <f t="shared" si="33"/>
        <v>538</v>
      </c>
      <c r="C546" s="40"/>
      <c r="D546" s="27"/>
      <c r="E546" s="41"/>
      <c r="F546" s="32" t="str">
        <f>IFERROR(
    IF(
        AND($G$3=DATE(2024,10,1), E546=リスト!$A$38),
        VLOOKUP(E546, リスト!$A$2:$G$49, 2, FALSE),
        VLOOKUP(E546, リスト!$A$2:$G$49, 4, FALSE)
    ),
    "")</f>
        <v/>
      </c>
      <c r="G546" s="34" t="str">
        <f>IFERROR(VLOOKUP(E546, リスト!$A$2:$G$49, 6, FALSE), "")</f>
        <v/>
      </c>
      <c r="H546" s="60"/>
      <c r="I546" s="28"/>
      <c r="J546" s="61"/>
      <c r="K546" s="32" t="str">
        <f t="shared" si="32"/>
        <v/>
      </c>
      <c r="L546" s="29" t="str">
        <f t="shared" si="34"/>
        <v/>
      </c>
      <c r="M546" s="69" t="str">
        <f t="shared" si="35"/>
        <v/>
      </c>
    </row>
    <row r="547" spans="2:13" ht="22.8" x14ac:dyDescent="0.45">
      <c r="B547" s="31">
        <f t="shared" si="33"/>
        <v>539</v>
      </c>
      <c r="C547" s="40"/>
      <c r="D547" s="27"/>
      <c r="E547" s="41"/>
      <c r="F547" s="32" t="str">
        <f>IFERROR(
    IF(
        AND($G$3=DATE(2024,10,1), E547=リスト!$A$38),
        VLOOKUP(E547, リスト!$A$2:$G$49, 2, FALSE),
        VLOOKUP(E547, リスト!$A$2:$G$49, 4, FALSE)
    ),
    "")</f>
        <v/>
      </c>
      <c r="G547" s="34" t="str">
        <f>IFERROR(VLOOKUP(E547, リスト!$A$2:$G$49, 6, FALSE), "")</f>
        <v/>
      </c>
      <c r="H547" s="60"/>
      <c r="I547" s="28"/>
      <c r="J547" s="61"/>
      <c r="K547" s="32" t="str">
        <f t="shared" si="32"/>
        <v/>
      </c>
      <c r="L547" s="29" t="str">
        <f t="shared" si="34"/>
        <v/>
      </c>
      <c r="M547" s="69" t="str">
        <f t="shared" si="35"/>
        <v/>
      </c>
    </row>
    <row r="548" spans="2:13" ht="22.8" x14ac:dyDescent="0.45">
      <c r="B548" s="31">
        <f t="shared" si="33"/>
        <v>540</v>
      </c>
      <c r="C548" s="40"/>
      <c r="D548" s="27"/>
      <c r="E548" s="41"/>
      <c r="F548" s="32" t="str">
        <f>IFERROR(
    IF(
        AND($G$3=DATE(2024,10,1), E548=リスト!$A$38),
        VLOOKUP(E548, リスト!$A$2:$G$49, 2, FALSE),
        VLOOKUP(E548, リスト!$A$2:$G$49, 4, FALSE)
    ),
    "")</f>
        <v/>
      </c>
      <c r="G548" s="34" t="str">
        <f>IFERROR(VLOOKUP(E548, リスト!$A$2:$G$49, 6, FALSE), "")</f>
        <v/>
      </c>
      <c r="H548" s="60"/>
      <c r="I548" s="28"/>
      <c r="J548" s="61"/>
      <c r="K548" s="32" t="str">
        <f t="shared" si="32"/>
        <v/>
      </c>
      <c r="L548" s="29" t="str">
        <f t="shared" si="34"/>
        <v/>
      </c>
      <c r="M548" s="69" t="str">
        <f t="shared" si="35"/>
        <v/>
      </c>
    </row>
    <row r="549" spans="2:13" ht="22.8" x14ac:dyDescent="0.45">
      <c r="B549" s="31">
        <f t="shared" si="33"/>
        <v>541</v>
      </c>
      <c r="C549" s="40"/>
      <c r="D549" s="27"/>
      <c r="E549" s="41"/>
      <c r="F549" s="32" t="str">
        <f>IFERROR(
    IF(
        AND($G$3=DATE(2024,10,1), E549=リスト!$A$38),
        VLOOKUP(E549, リスト!$A$2:$G$49, 2, FALSE),
        VLOOKUP(E549, リスト!$A$2:$G$49, 4, FALSE)
    ),
    "")</f>
        <v/>
      </c>
      <c r="G549" s="34" t="str">
        <f>IFERROR(VLOOKUP(E549, リスト!$A$2:$G$49, 6, FALSE), "")</f>
        <v/>
      </c>
      <c r="H549" s="60"/>
      <c r="I549" s="28"/>
      <c r="J549" s="61"/>
      <c r="K549" s="32" t="str">
        <f t="shared" si="32"/>
        <v/>
      </c>
      <c r="L549" s="29" t="str">
        <f t="shared" si="34"/>
        <v/>
      </c>
      <c r="M549" s="69" t="str">
        <f t="shared" si="35"/>
        <v/>
      </c>
    </row>
    <row r="550" spans="2:13" ht="22.8" x14ac:dyDescent="0.45">
      <c r="B550" s="31">
        <f t="shared" si="33"/>
        <v>542</v>
      </c>
      <c r="C550" s="40"/>
      <c r="D550" s="27"/>
      <c r="E550" s="41"/>
      <c r="F550" s="32" t="str">
        <f>IFERROR(
    IF(
        AND($G$3=DATE(2024,10,1), E550=リスト!$A$38),
        VLOOKUP(E550, リスト!$A$2:$G$49, 2, FALSE),
        VLOOKUP(E550, リスト!$A$2:$G$49, 4, FALSE)
    ),
    "")</f>
        <v/>
      </c>
      <c r="G550" s="34" t="str">
        <f>IFERROR(VLOOKUP(E550, リスト!$A$2:$G$49, 6, FALSE), "")</f>
        <v/>
      </c>
      <c r="H550" s="60"/>
      <c r="I550" s="28"/>
      <c r="J550" s="61"/>
      <c r="K550" s="32" t="str">
        <f t="shared" si="32"/>
        <v/>
      </c>
      <c r="L550" s="29" t="str">
        <f t="shared" si="34"/>
        <v/>
      </c>
      <c r="M550" s="69" t="str">
        <f t="shared" si="35"/>
        <v/>
      </c>
    </row>
    <row r="551" spans="2:13" ht="22.8" x14ac:dyDescent="0.45">
      <c r="B551" s="31">
        <f t="shared" si="33"/>
        <v>543</v>
      </c>
      <c r="C551" s="40"/>
      <c r="D551" s="27"/>
      <c r="E551" s="41"/>
      <c r="F551" s="32" t="str">
        <f>IFERROR(
    IF(
        AND($G$3=DATE(2024,10,1), E551=リスト!$A$38),
        VLOOKUP(E551, リスト!$A$2:$G$49, 2, FALSE),
        VLOOKUP(E551, リスト!$A$2:$G$49, 4, FALSE)
    ),
    "")</f>
        <v/>
      </c>
      <c r="G551" s="34" t="str">
        <f>IFERROR(VLOOKUP(E551, リスト!$A$2:$G$49, 6, FALSE), "")</f>
        <v/>
      </c>
      <c r="H551" s="60"/>
      <c r="I551" s="28"/>
      <c r="J551" s="61"/>
      <c r="K551" s="32" t="str">
        <f t="shared" si="32"/>
        <v/>
      </c>
      <c r="L551" s="29" t="str">
        <f t="shared" si="34"/>
        <v/>
      </c>
      <c r="M551" s="69" t="str">
        <f t="shared" si="35"/>
        <v/>
      </c>
    </row>
    <row r="552" spans="2:13" ht="22.8" x14ac:dyDescent="0.45">
      <c r="B552" s="31">
        <f t="shared" si="33"/>
        <v>544</v>
      </c>
      <c r="C552" s="40"/>
      <c r="D552" s="27"/>
      <c r="E552" s="41"/>
      <c r="F552" s="32" t="str">
        <f>IFERROR(
    IF(
        AND($G$3=DATE(2024,10,1), E552=リスト!$A$38),
        VLOOKUP(E552, リスト!$A$2:$G$49, 2, FALSE),
        VLOOKUP(E552, リスト!$A$2:$G$49, 4, FALSE)
    ),
    "")</f>
        <v/>
      </c>
      <c r="G552" s="34" t="str">
        <f>IFERROR(VLOOKUP(E552, リスト!$A$2:$G$49, 6, FALSE), "")</f>
        <v/>
      </c>
      <c r="H552" s="60"/>
      <c r="I552" s="28"/>
      <c r="J552" s="61"/>
      <c r="K552" s="32" t="str">
        <f t="shared" si="32"/>
        <v/>
      </c>
      <c r="L552" s="29" t="str">
        <f t="shared" si="34"/>
        <v/>
      </c>
      <c r="M552" s="69" t="str">
        <f t="shared" si="35"/>
        <v/>
      </c>
    </row>
    <row r="553" spans="2:13" ht="22.8" x14ac:dyDescent="0.45">
      <c r="B553" s="31">
        <f t="shared" si="33"/>
        <v>545</v>
      </c>
      <c r="C553" s="40"/>
      <c r="D553" s="27"/>
      <c r="E553" s="41"/>
      <c r="F553" s="32" t="str">
        <f>IFERROR(
    IF(
        AND($G$3=DATE(2024,10,1), E553=リスト!$A$38),
        VLOOKUP(E553, リスト!$A$2:$G$49, 2, FALSE),
        VLOOKUP(E553, リスト!$A$2:$G$49, 4, FALSE)
    ),
    "")</f>
        <v/>
      </c>
      <c r="G553" s="34" t="str">
        <f>IFERROR(VLOOKUP(E553, リスト!$A$2:$G$49, 6, FALSE), "")</f>
        <v/>
      </c>
      <c r="H553" s="60"/>
      <c r="I553" s="28"/>
      <c r="J553" s="61"/>
      <c r="K553" s="32" t="str">
        <f t="shared" si="32"/>
        <v/>
      </c>
      <c r="L553" s="29" t="str">
        <f t="shared" si="34"/>
        <v/>
      </c>
      <c r="M553" s="69" t="str">
        <f t="shared" si="35"/>
        <v/>
      </c>
    </row>
    <row r="554" spans="2:13" ht="22.8" x14ac:dyDescent="0.45">
      <c r="B554" s="31">
        <f t="shared" si="33"/>
        <v>546</v>
      </c>
      <c r="C554" s="40"/>
      <c r="D554" s="27"/>
      <c r="E554" s="41"/>
      <c r="F554" s="32" t="str">
        <f>IFERROR(
    IF(
        AND($G$3=DATE(2024,10,1), E554=リスト!$A$38),
        VLOOKUP(E554, リスト!$A$2:$G$49, 2, FALSE),
        VLOOKUP(E554, リスト!$A$2:$G$49, 4, FALSE)
    ),
    "")</f>
        <v/>
      </c>
      <c r="G554" s="34" t="str">
        <f>IFERROR(VLOOKUP(E554, リスト!$A$2:$G$49, 6, FALSE), "")</f>
        <v/>
      </c>
      <c r="H554" s="60"/>
      <c r="I554" s="28"/>
      <c r="J554" s="61"/>
      <c r="K554" s="32" t="str">
        <f t="shared" si="32"/>
        <v/>
      </c>
      <c r="L554" s="29" t="str">
        <f t="shared" si="34"/>
        <v/>
      </c>
      <c r="M554" s="69" t="str">
        <f t="shared" si="35"/>
        <v/>
      </c>
    </row>
    <row r="555" spans="2:13" ht="22.8" x14ac:dyDescent="0.45">
      <c r="B555" s="31">
        <f t="shared" si="33"/>
        <v>547</v>
      </c>
      <c r="C555" s="40"/>
      <c r="D555" s="27"/>
      <c r="E555" s="41"/>
      <c r="F555" s="32" t="str">
        <f>IFERROR(
    IF(
        AND($G$3=DATE(2024,10,1), E555=リスト!$A$38),
        VLOOKUP(E555, リスト!$A$2:$G$49, 2, FALSE),
        VLOOKUP(E555, リスト!$A$2:$G$49, 4, FALSE)
    ),
    "")</f>
        <v/>
      </c>
      <c r="G555" s="34" t="str">
        <f>IFERROR(VLOOKUP(E555, リスト!$A$2:$G$49, 6, FALSE), "")</f>
        <v/>
      </c>
      <c r="H555" s="60"/>
      <c r="I555" s="28"/>
      <c r="J555" s="61"/>
      <c r="K555" s="32" t="str">
        <f t="shared" si="32"/>
        <v/>
      </c>
      <c r="L555" s="29" t="str">
        <f t="shared" si="34"/>
        <v/>
      </c>
      <c r="M555" s="69" t="str">
        <f t="shared" si="35"/>
        <v/>
      </c>
    </row>
    <row r="556" spans="2:13" ht="22.8" x14ac:dyDescent="0.45">
      <c r="B556" s="31">
        <f t="shared" si="33"/>
        <v>548</v>
      </c>
      <c r="C556" s="40"/>
      <c r="D556" s="27"/>
      <c r="E556" s="41"/>
      <c r="F556" s="32" t="str">
        <f>IFERROR(
    IF(
        AND($G$3=DATE(2024,10,1), E556=リスト!$A$38),
        VLOOKUP(E556, リスト!$A$2:$G$49, 2, FALSE),
        VLOOKUP(E556, リスト!$A$2:$G$49, 4, FALSE)
    ),
    "")</f>
        <v/>
      </c>
      <c r="G556" s="34" t="str">
        <f>IFERROR(VLOOKUP(E556, リスト!$A$2:$G$49, 6, FALSE), "")</f>
        <v/>
      </c>
      <c r="H556" s="60"/>
      <c r="I556" s="28"/>
      <c r="J556" s="61"/>
      <c r="K556" s="32" t="str">
        <f t="shared" si="32"/>
        <v/>
      </c>
      <c r="L556" s="29" t="str">
        <f t="shared" si="34"/>
        <v/>
      </c>
      <c r="M556" s="69" t="str">
        <f t="shared" si="35"/>
        <v/>
      </c>
    </row>
    <row r="557" spans="2:13" ht="22.8" x14ac:dyDescent="0.45">
      <c r="B557" s="31">
        <f t="shared" si="33"/>
        <v>549</v>
      </c>
      <c r="C557" s="40"/>
      <c r="D557" s="27"/>
      <c r="E557" s="41"/>
      <c r="F557" s="32" t="str">
        <f>IFERROR(
    IF(
        AND($G$3=DATE(2024,10,1), E557=リスト!$A$38),
        VLOOKUP(E557, リスト!$A$2:$G$49, 2, FALSE),
        VLOOKUP(E557, リスト!$A$2:$G$49, 4, FALSE)
    ),
    "")</f>
        <v/>
      </c>
      <c r="G557" s="34" t="str">
        <f>IFERROR(VLOOKUP(E557, リスト!$A$2:$G$49, 6, FALSE), "")</f>
        <v/>
      </c>
      <c r="H557" s="60"/>
      <c r="I557" s="28"/>
      <c r="J557" s="61"/>
      <c r="K557" s="32" t="str">
        <f t="shared" si="32"/>
        <v/>
      </c>
      <c r="L557" s="29" t="str">
        <f t="shared" si="34"/>
        <v/>
      </c>
      <c r="M557" s="69" t="str">
        <f t="shared" si="35"/>
        <v/>
      </c>
    </row>
    <row r="558" spans="2:13" ht="22.8" x14ac:dyDescent="0.45">
      <c r="B558" s="31">
        <f t="shared" si="33"/>
        <v>550</v>
      </c>
      <c r="C558" s="40"/>
      <c r="D558" s="27"/>
      <c r="E558" s="41"/>
      <c r="F558" s="32" t="str">
        <f>IFERROR(
    IF(
        AND($G$3=DATE(2024,10,1), E558=リスト!$A$38),
        VLOOKUP(E558, リスト!$A$2:$G$49, 2, FALSE),
        VLOOKUP(E558, リスト!$A$2:$G$49, 4, FALSE)
    ),
    "")</f>
        <v/>
      </c>
      <c r="G558" s="34" t="str">
        <f>IFERROR(VLOOKUP(E558, リスト!$A$2:$G$49, 6, FALSE), "")</f>
        <v/>
      </c>
      <c r="H558" s="60"/>
      <c r="I558" s="28"/>
      <c r="J558" s="61"/>
      <c r="K558" s="32" t="str">
        <f t="shared" si="32"/>
        <v/>
      </c>
      <c r="L558" s="29" t="str">
        <f t="shared" si="34"/>
        <v/>
      </c>
      <c r="M558" s="69" t="str">
        <f t="shared" si="35"/>
        <v/>
      </c>
    </row>
    <row r="559" spans="2:13" ht="22.8" x14ac:dyDescent="0.45">
      <c r="B559" s="31">
        <f t="shared" si="33"/>
        <v>551</v>
      </c>
      <c r="C559" s="40"/>
      <c r="D559" s="27"/>
      <c r="E559" s="41"/>
      <c r="F559" s="32" t="str">
        <f>IFERROR(
    IF(
        AND($G$3=DATE(2024,10,1), E559=リスト!$A$38),
        VLOOKUP(E559, リスト!$A$2:$G$49, 2, FALSE),
        VLOOKUP(E559, リスト!$A$2:$G$49, 4, FALSE)
    ),
    "")</f>
        <v/>
      </c>
      <c r="G559" s="34" t="str">
        <f>IFERROR(VLOOKUP(E559, リスト!$A$2:$G$49, 6, FALSE), "")</f>
        <v/>
      </c>
      <c r="H559" s="60"/>
      <c r="I559" s="28"/>
      <c r="J559" s="61"/>
      <c r="K559" s="32" t="str">
        <f t="shared" si="32"/>
        <v/>
      </c>
      <c r="L559" s="29" t="str">
        <f t="shared" si="34"/>
        <v/>
      </c>
      <c r="M559" s="69" t="str">
        <f t="shared" si="35"/>
        <v/>
      </c>
    </row>
    <row r="560" spans="2:13" ht="22.8" x14ac:dyDescent="0.45">
      <c r="B560" s="31">
        <f t="shared" si="33"/>
        <v>552</v>
      </c>
      <c r="C560" s="40"/>
      <c r="D560" s="27"/>
      <c r="E560" s="41"/>
      <c r="F560" s="32" t="str">
        <f>IFERROR(
    IF(
        AND($G$3=DATE(2024,10,1), E560=リスト!$A$38),
        VLOOKUP(E560, リスト!$A$2:$G$49, 2, FALSE),
        VLOOKUP(E560, リスト!$A$2:$G$49, 4, FALSE)
    ),
    "")</f>
        <v/>
      </c>
      <c r="G560" s="34" t="str">
        <f>IFERROR(VLOOKUP(E560, リスト!$A$2:$G$49, 6, FALSE), "")</f>
        <v/>
      </c>
      <c r="H560" s="60"/>
      <c r="I560" s="28"/>
      <c r="J560" s="61"/>
      <c r="K560" s="32" t="str">
        <f t="shared" si="32"/>
        <v/>
      </c>
      <c r="L560" s="29" t="str">
        <f t="shared" si="34"/>
        <v/>
      </c>
      <c r="M560" s="69" t="str">
        <f t="shared" si="35"/>
        <v/>
      </c>
    </row>
    <row r="561" spans="2:13" ht="22.8" x14ac:dyDescent="0.45">
      <c r="B561" s="31">
        <f t="shared" si="33"/>
        <v>553</v>
      </c>
      <c r="C561" s="40"/>
      <c r="D561" s="27"/>
      <c r="E561" s="41"/>
      <c r="F561" s="32" t="str">
        <f>IFERROR(
    IF(
        AND($G$3=DATE(2024,10,1), E561=リスト!$A$38),
        VLOOKUP(E561, リスト!$A$2:$G$49, 2, FALSE),
        VLOOKUP(E561, リスト!$A$2:$G$49, 4, FALSE)
    ),
    "")</f>
        <v/>
      </c>
      <c r="G561" s="34" t="str">
        <f>IFERROR(VLOOKUP(E561, リスト!$A$2:$G$49, 6, FALSE), "")</f>
        <v/>
      </c>
      <c r="H561" s="60"/>
      <c r="I561" s="28"/>
      <c r="J561" s="61"/>
      <c r="K561" s="32" t="str">
        <f t="shared" si="32"/>
        <v/>
      </c>
      <c r="L561" s="29" t="str">
        <f t="shared" si="34"/>
        <v/>
      </c>
      <c r="M561" s="69" t="str">
        <f t="shared" si="35"/>
        <v/>
      </c>
    </row>
    <row r="562" spans="2:13" ht="22.8" x14ac:dyDescent="0.45">
      <c r="B562" s="31">
        <f t="shared" si="33"/>
        <v>554</v>
      </c>
      <c r="C562" s="40"/>
      <c r="D562" s="27"/>
      <c r="E562" s="41"/>
      <c r="F562" s="32" t="str">
        <f>IFERROR(
    IF(
        AND($G$3=DATE(2024,10,1), E562=リスト!$A$38),
        VLOOKUP(E562, リスト!$A$2:$G$49, 2, FALSE),
        VLOOKUP(E562, リスト!$A$2:$G$49, 4, FALSE)
    ),
    "")</f>
        <v/>
      </c>
      <c r="G562" s="34" t="str">
        <f>IFERROR(VLOOKUP(E562, リスト!$A$2:$G$49, 6, FALSE), "")</f>
        <v/>
      </c>
      <c r="H562" s="60"/>
      <c r="I562" s="28"/>
      <c r="J562" s="61"/>
      <c r="K562" s="32" t="str">
        <f t="shared" si="32"/>
        <v/>
      </c>
      <c r="L562" s="29" t="str">
        <f t="shared" si="34"/>
        <v/>
      </c>
      <c r="M562" s="69" t="str">
        <f t="shared" si="35"/>
        <v/>
      </c>
    </row>
    <row r="563" spans="2:13" ht="22.8" x14ac:dyDescent="0.45">
      <c r="B563" s="31">
        <f t="shared" si="33"/>
        <v>555</v>
      </c>
      <c r="C563" s="40"/>
      <c r="D563" s="27"/>
      <c r="E563" s="41"/>
      <c r="F563" s="32" t="str">
        <f>IFERROR(
    IF(
        AND($G$3=DATE(2024,10,1), E563=リスト!$A$38),
        VLOOKUP(E563, リスト!$A$2:$G$49, 2, FALSE),
        VLOOKUP(E563, リスト!$A$2:$G$49, 4, FALSE)
    ),
    "")</f>
        <v/>
      </c>
      <c r="G563" s="34" t="str">
        <f>IFERROR(VLOOKUP(E563, リスト!$A$2:$G$49, 6, FALSE), "")</f>
        <v/>
      </c>
      <c r="H563" s="60"/>
      <c r="I563" s="28"/>
      <c r="J563" s="61"/>
      <c r="K563" s="32" t="str">
        <f t="shared" si="32"/>
        <v/>
      </c>
      <c r="L563" s="29" t="str">
        <f t="shared" si="34"/>
        <v/>
      </c>
      <c r="M563" s="69" t="str">
        <f t="shared" si="35"/>
        <v/>
      </c>
    </row>
    <row r="564" spans="2:13" ht="22.8" x14ac:dyDescent="0.45">
      <c r="B564" s="31">
        <f t="shared" si="33"/>
        <v>556</v>
      </c>
      <c r="C564" s="40"/>
      <c r="D564" s="27"/>
      <c r="E564" s="41"/>
      <c r="F564" s="32" t="str">
        <f>IFERROR(
    IF(
        AND($G$3=DATE(2024,10,1), E564=リスト!$A$38),
        VLOOKUP(E564, リスト!$A$2:$G$49, 2, FALSE),
        VLOOKUP(E564, リスト!$A$2:$G$49, 4, FALSE)
    ),
    "")</f>
        <v/>
      </c>
      <c r="G564" s="34" t="str">
        <f>IFERROR(VLOOKUP(E564, リスト!$A$2:$G$49, 6, FALSE), "")</f>
        <v/>
      </c>
      <c r="H564" s="60"/>
      <c r="I564" s="28"/>
      <c r="J564" s="61"/>
      <c r="K564" s="32" t="str">
        <f t="shared" si="32"/>
        <v/>
      </c>
      <c r="L564" s="29" t="str">
        <f t="shared" si="34"/>
        <v/>
      </c>
      <c r="M564" s="69" t="str">
        <f t="shared" si="35"/>
        <v/>
      </c>
    </row>
    <row r="565" spans="2:13" ht="22.8" x14ac:dyDescent="0.45">
      <c r="B565" s="31">
        <f t="shared" si="33"/>
        <v>557</v>
      </c>
      <c r="C565" s="40"/>
      <c r="D565" s="27"/>
      <c r="E565" s="41"/>
      <c r="F565" s="32" t="str">
        <f>IFERROR(
    IF(
        AND($G$3=DATE(2024,10,1), E565=リスト!$A$38),
        VLOOKUP(E565, リスト!$A$2:$G$49, 2, FALSE),
        VLOOKUP(E565, リスト!$A$2:$G$49, 4, FALSE)
    ),
    "")</f>
        <v/>
      </c>
      <c r="G565" s="34" t="str">
        <f>IFERROR(VLOOKUP(E565, リスト!$A$2:$G$49, 6, FALSE), "")</f>
        <v/>
      </c>
      <c r="H565" s="60"/>
      <c r="I565" s="28"/>
      <c r="J565" s="61"/>
      <c r="K565" s="32" t="str">
        <f t="shared" si="32"/>
        <v/>
      </c>
      <c r="L565" s="29" t="str">
        <f t="shared" si="34"/>
        <v/>
      </c>
      <c r="M565" s="69" t="str">
        <f t="shared" si="35"/>
        <v/>
      </c>
    </row>
    <row r="566" spans="2:13" ht="22.8" x14ac:dyDescent="0.45">
      <c r="B566" s="31">
        <f t="shared" si="33"/>
        <v>558</v>
      </c>
      <c r="C566" s="40"/>
      <c r="D566" s="27"/>
      <c r="E566" s="41"/>
      <c r="F566" s="32" t="str">
        <f>IFERROR(
    IF(
        AND($G$3=DATE(2024,10,1), E566=リスト!$A$38),
        VLOOKUP(E566, リスト!$A$2:$G$49, 2, FALSE),
        VLOOKUP(E566, リスト!$A$2:$G$49, 4, FALSE)
    ),
    "")</f>
        <v/>
      </c>
      <c r="G566" s="34" t="str">
        <f>IFERROR(VLOOKUP(E566, リスト!$A$2:$G$49, 6, FALSE), "")</f>
        <v/>
      </c>
      <c r="H566" s="60"/>
      <c r="I566" s="28"/>
      <c r="J566" s="61"/>
      <c r="K566" s="32" t="str">
        <f t="shared" si="32"/>
        <v/>
      </c>
      <c r="L566" s="29" t="str">
        <f t="shared" si="34"/>
        <v/>
      </c>
      <c r="M566" s="69" t="str">
        <f t="shared" si="35"/>
        <v/>
      </c>
    </row>
    <row r="567" spans="2:13" ht="22.8" x14ac:dyDescent="0.45">
      <c r="B567" s="31">
        <f t="shared" si="33"/>
        <v>559</v>
      </c>
      <c r="C567" s="40"/>
      <c r="D567" s="27"/>
      <c r="E567" s="41"/>
      <c r="F567" s="32" t="str">
        <f>IFERROR(
    IF(
        AND($G$3=DATE(2024,10,1), E567=リスト!$A$38),
        VLOOKUP(E567, リスト!$A$2:$G$49, 2, FALSE),
        VLOOKUP(E567, リスト!$A$2:$G$49, 4, FALSE)
    ),
    "")</f>
        <v/>
      </c>
      <c r="G567" s="34" t="str">
        <f>IFERROR(VLOOKUP(E567, リスト!$A$2:$G$49, 6, FALSE), "")</f>
        <v/>
      </c>
      <c r="H567" s="60"/>
      <c r="I567" s="28"/>
      <c r="J567" s="61"/>
      <c r="K567" s="32" t="str">
        <f t="shared" si="32"/>
        <v/>
      </c>
      <c r="L567" s="29" t="str">
        <f t="shared" si="34"/>
        <v/>
      </c>
      <c r="M567" s="69" t="str">
        <f t="shared" si="35"/>
        <v/>
      </c>
    </row>
    <row r="568" spans="2:13" ht="22.8" x14ac:dyDescent="0.45">
      <c r="B568" s="31">
        <f t="shared" si="33"/>
        <v>560</v>
      </c>
      <c r="C568" s="40"/>
      <c r="D568" s="27"/>
      <c r="E568" s="41"/>
      <c r="F568" s="32" t="str">
        <f>IFERROR(
    IF(
        AND($G$3=DATE(2024,10,1), E568=リスト!$A$38),
        VLOOKUP(E568, リスト!$A$2:$G$49, 2, FALSE),
        VLOOKUP(E568, リスト!$A$2:$G$49, 4, FALSE)
    ),
    "")</f>
        <v/>
      </c>
      <c r="G568" s="34" t="str">
        <f>IFERROR(VLOOKUP(E568, リスト!$A$2:$G$49, 6, FALSE), "")</f>
        <v/>
      </c>
      <c r="H568" s="60"/>
      <c r="I568" s="28"/>
      <c r="J568" s="61"/>
      <c r="K568" s="32" t="str">
        <f t="shared" si="32"/>
        <v/>
      </c>
      <c r="L568" s="29" t="str">
        <f t="shared" si="34"/>
        <v/>
      </c>
      <c r="M568" s="69" t="str">
        <f t="shared" si="35"/>
        <v/>
      </c>
    </row>
    <row r="569" spans="2:13" ht="22.8" x14ac:dyDescent="0.45">
      <c r="B569" s="31">
        <f t="shared" si="33"/>
        <v>561</v>
      </c>
      <c r="C569" s="40"/>
      <c r="D569" s="27"/>
      <c r="E569" s="41"/>
      <c r="F569" s="32" t="str">
        <f>IFERROR(
    IF(
        AND($G$3=DATE(2024,10,1), E569=リスト!$A$38),
        VLOOKUP(E569, リスト!$A$2:$G$49, 2, FALSE),
        VLOOKUP(E569, リスト!$A$2:$G$49, 4, FALSE)
    ),
    "")</f>
        <v/>
      </c>
      <c r="G569" s="34" t="str">
        <f>IFERROR(VLOOKUP(E569, リスト!$A$2:$G$49, 6, FALSE), "")</f>
        <v/>
      </c>
      <c r="H569" s="60"/>
      <c r="I569" s="28"/>
      <c r="J569" s="61"/>
      <c r="K569" s="32" t="str">
        <f t="shared" si="32"/>
        <v/>
      </c>
      <c r="L569" s="29" t="str">
        <f t="shared" si="34"/>
        <v/>
      </c>
      <c r="M569" s="69" t="str">
        <f t="shared" si="35"/>
        <v/>
      </c>
    </row>
    <row r="570" spans="2:13" ht="22.8" x14ac:dyDescent="0.45">
      <c r="B570" s="31">
        <f t="shared" si="33"/>
        <v>562</v>
      </c>
      <c r="C570" s="40"/>
      <c r="D570" s="27"/>
      <c r="E570" s="41"/>
      <c r="F570" s="32" t="str">
        <f>IFERROR(
    IF(
        AND($G$3=DATE(2024,10,1), E570=リスト!$A$38),
        VLOOKUP(E570, リスト!$A$2:$G$49, 2, FALSE),
        VLOOKUP(E570, リスト!$A$2:$G$49, 4, FALSE)
    ),
    "")</f>
        <v/>
      </c>
      <c r="G570" s="34" t="str">
        <f>IFERROR(VLOOKUP(E570, リスト!$A$2:$G$49, 6, FALSE), "")</f>
        <v/>
      </c>
      <c r="H570" s="60"/>
      <c r="I570" s="28"/>
      <c r="J570" s="61"/>
      <c r="K570" s="32" t="str">
        <f t="shared" si="32"/>
        <v/>
      </c>
      <c r="L570" s="29" t="str">
        <f t="shared" si="34"/>
        <v/>
      </c>
      <c r="M570" s="69" t="str">
        <f t="shared" si="35"/>
        <v/>
      </c>
    </row>
    <row r="571" spans="2:13" ht="22.8" x14ac:dyDescent="0.45">
      <c r="B571" s="31">
        <f t="shared" si="33"/>
        <v>563</v>
      </c>
      <c r="C571" s="40"/>
      <c r="D571" s="27"/>
      <c r="E571" s="41"/>
      <c r="F571" s="32" t="str">
        <f>IFERROR(
    IF(
        AND($G$3=DATE(2024,10,1), E571=リスト!$A$38),
        VLOOKUP(E571, リスト!$A$2:$G$49, 2, FALSE),
        VLOOKUP(E571, リスト!$A$2:$G$49, 4, FALSE)
    ),
    "")</f>
        <v/>
      </c>
      <c r="G571" s="34" t="str">
        <f>IFERROR(VLOOKUP(E571, リスト!$A$2:$G$49, 6, FALSE), "")</f>
        <v/>
      </c>
      <c r="H571" s="60"/>
      <c r="I571" s="28"/>
      <c r="J571" s="61"/>
      <c r="K571" s="32" t="str">
        <f t="shared" si="32"/>
        <v/>
      </c>
      <c r="L571" s="29" t="str">
        <f t="shared" si="34"/>
        <v/>
      </c>
      <c r="M571" s="69" t="str">
        <f t="shared" si="35"/>
        <v/>
      </c>
    </row>
    <row r="572" spans="2:13" ht="22.8" x14ac:dyDescent="0.45">
      <c r="B572" s="31">
        <f t="shared" si="33"/>
        <v>564</v>
      </c>
      <c r="C572" s="40"/>
      <c r="D572" s="27"/>
      <c r="E572" s="41"/>
      <c r="F572" s="32" t="str">
        <f>IFERROR(
    IF(
        AND($G$3=DATE(2024,10,1), E572=リスト!$A$38),
        VLOOKUP(E572, リスト!$A$2:$G$49, 2, FALSE),
        VLOOKUP(E572, リスト!$A$2:$G$49, 4, FALSE)
    ),
    "")</f>
        <v/>
      </c>
      <c r="G572" s="34" t="str">
        <f>IFERROR(VLOOKUP(E572, リスト!$A$2:$G$49, 6, FALSE), "")</f>
        <v/>
      </c>
      <c r="H572" s="60"/>
      <c r="I572" s="28"/>
      <c r="J572" s="61"/>
      <c r="K572" s="32" t="str">
        <f t="shared" si="32"/>
        <v/>
      </c>
      <c r="L572" s="29" t="str">
        <f t="shared" si="34"/>
        <v/>
      </c>
      <c r="M572" s="69" t="str">
        <f t="shared" si="35"/>
        <v/>
      </c>
    </row>
    <row r="573" spans="2:13" ht="22.8" x14ac:dyDescent="0.45">
      <c r="B573" s="31">
        <f t="shared" si="33"/>
        <v>565</v>
      </c>
      <c r="C573" s="40"/>
      <c r="D573" s="27"/>
      <c r="E573" s="41"/>
      <c r="F573" s="32" t="str">
        <f>IFERROR(
    IF(
        AND($G$3=DATE(2024,10,1), E573=リスト!$A$38),
        VLOOKUP(E573, リスト!$A$2:$G$49, 2, FALSE),
        VLOOKUP(E573, リスト!$A$2:$G$49, 4, FALSE)
    ),
    "")</f>
        <v/>
      </c>
      <c r="G573" s="34" t="str">
        <f>IFERROR(VLOOKUP(E573, リスト!$A$2:$G$49, 6, FALSE), "")</f>
        <v/>
      </c>
      <c r="H573" s="60"/>
      <c r="I573" s="28"/>
      <c r="J573" s="61"/>
      <c r="K573" s="32" t="str">
        <f t="shared" si="32"/>
        <v/>
      </c>
      <c r="L573" s="29" t="str">
        <f t="shared" si="34"/>
        <v/>
      </c>
      <c r="M573" s="69" t="str">
        <f t="shared" si="35"/>
        <v/>
      </c>
    </row>
    <row r="574" spans="2:13" ht="22.8" x14ac:dyDescent="0.45">
      <c r="B574" s="31">
        <f t="shared" si="33"/>
        <v>566</v>
      </c>
      <c r="C574" s="40"/>
      <c r="D574" s="27"/>
      <c r="E574" s="41"/>
      <c r="F574" s="32" t="str">
        <f>IFERROR(
    IF(
        AND($G$3=DATE(2024,10,1), E574=リスト!$A$38),
        VLOOKUP(E574, リスト!$A$2:$G$49, 2, FALSE),
        VLOOKUP(E574, リスト!$A$2:$G$49, 4, FALSE)
    ),
    "")</f>
        <v/>
      </c>
      <c r="G574" s="34" t="str">
        <f>IFERROR(VLOOKUP(E574, リスト!$A$2:$G$49, 6, FALSE), "")</f>
        <v/>
      </c>
      <c r="H574" s="60"/>
      <c r="I574" s="28"/>
      <c r="J574" s="61"/>
      <c r="K574" s="32" t="str">
        <f t="shared" si="32"/>
        <v/>
      </c>
      <c r="L574" s="29" t="str">
        <f t="shared" si="34"/>
        <v/>
      </c>
      <c r="M574" s="69" t="str">
        <f t="shared" si="35"/>
        <v/>
      </c>
    </row>
    <row r="575" spans="2:13" ht="22.8" x14ac:dyDescent="0.45">
      <c r="B575" s="31">
        <f t="shared" si="33"/>
        <v>567</v>
      </c>
      <c r="C575" s="40"/>
      <c r="D575" s="27"/>
      <c r="E575" s="41"/>
      <c r="F575" s="32" t="str">
        <f>IFERROR(
    IF(
        AND($G$3=DATE(2024,10,1), E575=リスト!$A$38),
        VLOOKUP(E575, リスト!$A$2:$G$49, 2, FALSE),
        VLOOKUP(E575, リスト!$A$2:$G$49, 4, FALSE)
    ),
    "")</f>
        <v/>
      </c>
      <c r="G575" s="34" t="str">
        <f>IFERROR(VLOOKUP(E575, リスト!$A$2:$G$49, 6, FALSE), "")</f>
        <v/>
      </c>
      <c r="H575" s="60"/>
      <c r="I575" s="28"/>
      <c r="J575" s="61"/>
      <c r="K575" s="32" t="str">
        <f t="shared" si="32"/>
        <v/>
      </c>
      <c r="L575" s="29" t="str">
        <f t="shared" si="34"/>
        <v/>
      </c>
      <c r="M575" s="69" t="str">
        <f t="shared" si="35"/>
        <v/>
      </c>
    </row>
    <row r="576" spans="2:13" ht="22.8" x14ac:dyDescent="0.45">
      <c r="B576" s="31">
        <f t="shared" si="33"/>
        <v>568</v>
      </c>
      <c r="C576" s="40"/>
      <c r="D576" s="27"/>
      <c r="E576" s="41"/>
      <c r="F576" s="32" t="str">
        <f>IFERROR(
    IF(
        AND($G$3=DATE(2024,10,1), E576=リスト!$A$38),
        VLOOKUP(E576, リスト!$A$2:$G$49, 2, FALSE),
        VLOOKUP(E576, リスト!$A$2:$G$49, 4, FALSE)
    ),
    "")</f>
        <v/>
      </c>
      <c r="G576" s="34" t="str">
        <f>IFERROR(VLOOKUP(E576, リスト!$A$2:$G$49, 6, FALSE), "")</f>
        <v/>
      </c>
      <c r="H576" s="60"/>
      <c r="I576" s="28"/>
      <c r="J576" s="61"/>
      <c r="K576" s="32" t="str">
        <f t="shared" si="32"/>
        <v/>
      </c>
      <c r="L576" s="29" t="str">
        <f t="shared" si="34"/>
        <v/>
      </c>
      <c r="M576" s="69" t="str">
        <f t="shared" si="35"/>
        <v/>
      </c>
    </row>
    <row r="577" spans="2:13" ht="22.8" x14ac:dyDescent="0.45">
      <c r="B577" s="31">
        <f t="shared" si="33"/>
        <v>569</v>
      </c>
      <c r="C577" s="40"/>
      <c r="D577" s="27"/>
      <c r="E577" s="41"/>
      <c r="F577" s="32" t="str">
        <f>IFERROR(
    IF(
        AND($G$3=DATE(2024,10,1), E577=リスト!$A$38),
        VLOOKUP(E577, リスト!$A$2:$G$49, 2, FALSE),
        VLOOKUP(E577, リスト!$A$2:$G$49, 4, FALSE)
    ),
    "")</f>
        <v/>
      </c>
      <c r="G577" s="34" t="str">
        <f>IFERROR(VLOOKUP(E577, リスト!$A$2:$G$49, 6, FALSE), "")</f>
        <v/>
      </c>
      <c r="H577" s="60"/>
      <c r="I577" s="28"/>
      <c r="J577" s="61"/>
      <c r="K577" s="32" t="str">
        <f t="shared" si="32"/>
        <v/>
      </c>
      <c r="L577" s="29" t="str">
        <f t="shared" si="34"/>
        <v/>
      </c>
      <c r="M577" s="69" t="str">
        <f t="shared" si="35"/>
        <v/>
      </c>
    </row>
    <row r="578" spans="2:13" ht="22.8" x14ac:dyDescent="0.45">
      <c r="B578" s="31">
        <f t="shared" si="33"/>
        <v>570</v>
      </c>
      <c r="C578" s="40"/>
      <c r="D578" s="27"/>
      <c r="E578" s="41"/>
      <c r="F578" s="32" t="str">
        <f>IFERROR(
    IF(
        AND($G$3=DATE(2024,10,1), E578=リスト!$A$38),
        VLOOKUP(E578, リスト!$A$2:$G$49, 2, FALSE),
        VLOOKUP(E578, リスト!$A$2:$G$49, 4, FALSE)
    ),
    "")</f>
        <v/>
      </c>
      <c r="G578" s="34" t="str">
        <f>IFERROR(VLOOKUP(E578, リスト!$A$2:$G$49, 6, FALSE), "")</f>
        <v/>
      </c>
      <c r="H578" s="60"/>
      <c r="I578" s="28"/>
      <c r="J578" s="61"/>
      <c r="K578" s="32" t="str">
        <f t="shared" si="32"/>
        <v/>
      </c>
      <c r="L578" s="29" t="str">
        <f t="shared" si="34"/>
        <v/>
      </c>
      <c r="M578" s="69" t="str">
        <f t="shared" si="35"/>
        <v/>
      </c>
    </row>
    <row r="579" spans="2:13" ht="22.8" x14ac:dyDescent="0.45">
      <c r="B579" s="31">
        <f t="shared" si="33"/>
        <v>571</v>
      </c>
      <c r="C579" s="40"/>
      <c r="D579" s="27"/>
      <c r="E579" s="41"/>
      <c r="F579" s="32" t="str">
        <f>IFERROR(
    IF(
        AND($G$3=DATE(2024,10,1), E579=リスト!$A$38),
        VLOOKUP(E579, リスト!$A$2:$G$49, 2, FALSE),
        VLOOKUP(E579, リスト!$A$2:$G$49, 4, FALSE)
    ),
    "")</f>
        <v/>
      </c>
      <c r="G579" s="34" t="str">
        <f>IFERROR(VLOOKUP(E579, リスト!$A$2:$G$49, 6, FALSE), "")</f>
        <v/>
      </c>
      <c r="H579" s="60"/>
      <c r="I579" s="28"/>
      <c r="J579" s="61"/>
      <c r="K579" s="32" t="str">
        <f t="shared" si="32"/>
        <v/>
      </c>
      <c r="L579" s="29" t="str">
        <f t="shared" si="34"/>
        <v/>
      </c>
      <c r="M579" s="69" t="str">
        <f t="shared" si="35"/>
        <v/>
      </c>
    </row>
    <row r="580" spans="2:13" ht="22.8" x14ac:dyDescent="0.45">
      <c r="B580" s="31">
        <f t="shared" si="33"/>
        <v>572</v>
      </c>
      <c r="C580" s="40"/>
      <c r="D580" s="27"/>
      <c r="E580" s="41"/>
      <c r="F580" s="32" t="str">
        <f>IFERROR(
    IF(
        AND($G$3=DATE(2024,10,1), E580=リスト!$A$38),
        VLOOKUP(E580, リスト!$A$2:$G$49, 2, FALSE),
        VLOOKUP(E580, リスト!$A$2:$G$49, 4, FALSE)
    ),
    "")</f>
        <v/>
      </c>
      <c r="G580" s="34" t="str">
        <f>IFERROR(VLOOKUP(E580, リスト!$A$2:$G$49, 6, FALSE), "")</f>
        <v/>
      </c>
      <c r="H580" s="60"/>
      <c r="I580" s="28"/>
      <c r="J580" s="61"/>
      <c r="K580" s="32" t="str">
        <f t="shared" si="32"/>
        <v/>
      </c>
      <c r="L580" s="29" t="str">
        <f t="shared" si="34"/>
        <v/>
      </c>
      <c r="M580" s="69" t="str">
        <f t="shared" si="35"/>
        <v/>
      </c>
    </row>
    <row r="581" spans="2:13" ht="22.8" x14ac:dyDescent="0.45">
      <c r="B581" s="31">
        <f t="shared" si="33"/>
        <v>573</v>
      </c>
      <c r="C581" s="40"/>
      <c r="D581" s="27"/>
      <c r="E581" s="41"/>
      <c r="F581" s="32" t="str">
        <f>IFERROR(
    IF(
        AND($G$3=DATE(2024,10,1), E581=リスト!$A$38),
        VLOOKUP(E581, リスト!$A$2:$G$49, 2, FALSE),
        VLOOKUP(E581, リスト!$A$2:$G$49, 4, FALSE)
    ),
    "")</f>
        <v/>
      </c>
      <c r="G581" s="34" t="str">
        <f>IFERROR(VLOOKUP(E581, リスト!$A$2:$G$49, 6, FALSE), "")</f>
        <v/>
      </c>
      <c r="H581" s="60"/>
      <c r="I581" s="28"/>
      <c r="J581" s="61"/>
      <c r="K581" s="32" t="str">
        <f t="shared" si="32"/>
        <v/>
      </c>
      <c r="L581" s="29" t="str">
        <f t="shared" si="34"/>
        <v/>
      </c>
      <c r="M581" s="69" t="str">
        <f t="shared" si="35"/>
        <v/>
      </c>
    </row>
    <row r="582" spans="2:13" ht="22.8" x14ac:dyDescent="0.45">
      <c r="B582" s="31">
        <f t="shared" si="33"/>
        <v>574</v>
      </c>
      <c r="C582" s="40"/>
      <c r="D582" s="27"/>
      <c r="E582" s="41"/>
      <c r="F582" s="32" t="str">
        <f>IFERROR(
    IF(
        AND($G$3=DATE(2024,10,1), E582=リスト!$A$38),
        VLOOKUP(E582, リスト!$A$2:$G$49, 2, FALSE),
        VLOOKUP(E582, リスト!$A$2:$G$49, 4, FALSE)
    ),
    "")</f>
        <v/>
      </c>
      <c r="G582" s="34" t="str">
        <f>IFERROR(VLOOKUP(E582, リスト!$A$2:$G$49, 6, FALSE), "")</f>
        <v/>
      </c>
      <c r="H582" s="60"/>
      <c r="I582" s="28"/>
      <c r="J582" s="61"/>
      <c r="K582" s="32" t="str">
        <f t="shared" si="32"/>
        <v/>
      </c>
      <c r="L582" s="29" t="str">
        <f t="shared" si="34"/>
        <v/>
      </c>
      <c r="M582" s="69" t="str">
        <f t="shared" si="35"/>
        <v/>
      </c>
    </row>
    <row r="583" spans="2:13" ht="22.8" x14ac:dyDescent="0.45">
      <c r="B583" s="31">
        <f t="shared" si="33"/>
        <v>575</v>
      </c>
      <c r="C583" s="40"/>
      <c r="D583" s="27"/>
      <c r="E583" s="41"/>
      <c r="F583" s="32" t="str">
        <f>IFERROR(
    IF(
        AND($G$3=DATE(2024,10,1), E583=リスト!$A$38),
        VLOOKUP(E583, リスト!$A$2:$G$49, 2, FALSE),
        VLOOKUP(E583, リスト!$A$2:$G$49, 4, FALSE)
    ),
    "")</f>
        <v/>
      </c>
      <c r="G583" s="34" t="str">
        <f>IFERROR(VLOOKUP(E583, リスト!$A$2:$G$49, 6, FALSE), "")</f>
        <v/>
      </c>
      <c r="H583" s="60"/>
      <c r="I583" s="28"/>
      <c r="J583" s="61"/>
      <c r="K583" s="32" t="str">
        <f t="shared" si="32"/>
        <v/>
      </c>
      <c r="L583" s="29" t="str">
        <f t="shared" si="34"/>
        <v/>
      </c>
      <c r="M583" s="69" t="str">
        <f t="shared" si="35"/>
        <v/>
      </c>
    </row>
    <row r="584" spans="2:13" ht="22.8" x14ac:dyDescent="0.45">
      <c r="B584" s="31">
        <f t="shared" si="33"/>
        <v>576</v>
      </c>
      <c r="C584" s="40"/>
      <c r="D584" s="27"/>
      <c r="E584" s="41"/>
      <c r="F584" s="32" t="str">
        <f>IFERROR(
    IF(
        AND($G$3=DATE(2024,10,1), E584=リスト!$A$38),
        VLOOKUP(E584, リスト!$A$2:$G$49, 2, FALSE),
        VLOOKUP(E584, リスト!$A$2:$G$49, 4, FALSE)
    ),
    "")</f>
        <v/>
      </c>
      <c r="G584" s="34" t="str">
        <f>IFERROR(VLOOKUP(E584, リスト!$A$2:$G$49, 6, FALSE), "")</f>
        <v/>
      </c>
      <c r="H584" s="60"/>
      <c r="I584" s="28"/>
      <c r="J584" s="61"/>
      <c r="K584" s="32" t="str">
        <f t="shared" si="32"/>
        <v/>
      </c>
      <c r="L584" s="29" t="str">
        <f t="shared" si="34"/>
        <v/>
      </c>
      <c r="M584" s="69" t="str">
        <f t="shared" si="35"/>
        <v/>
      </c>
    </row>
    <row r="585" spans="2:13" ht="22.8" x14ac:dyDescent="0.45">
      <c r="B585" s="31">
        <f t="shared" si="33"/>
        <v>577</v>
      </c>
      <c r="C585" s="40"/>
      <c r="D585" s="27"/>
      <c r="E585" s="41"/>
      <c r="F585" s="32" t="str">
        <f>IFERROR(
    IF(
        AND($G$3=DATE(2024,10,1), E585=リスト!$A$38),
        VLOOKUP(E585, リスト!$A$2:$G$49, 2, FALSE),
        VLOOKUP(E585, リスト!$A$2:$G$49, 4, FALSE)
    ),
    "")</f>
        <v/>
      </c>
      <c r="G585" s="34" t="str">
        <f>IFERROR(VLOOKUP(E585, リスト!$A$2:$G$49, 6, FALSE), "")</f>
        <v/>
      </c>
      <c r="H585" s="60"/>
      <c r="I585" s="28"/>
      <c r="J585" s="61"/>
      <c r="K585" s="32" t="str">
        <f t="shared" ref="K585:K648" si="36">IF(COUNTBLANK(H585:J585)=3, "",
 IF(H585="3.時間給", IF(I585="", "", I585),
 IF(OR(H585="1.月給", H585="2.日給"),
    IF(OR(I585="", J585=""), "", ROUND(I585/J585,0)),
    "")))</f>
        <v/>
      </c>
      <c r="L585" s="29" t="str">
        <f t="shared" si="34"/>
        <v/>
      </c>
      <c r="M585" s="69" t="str">
        <f t="shared" si="35"/>
        <v/>
      </c>
    </row>
    <row r="586" spans="2:13" ht="22.8" x14ac:dyDescent="0.45">
      <c r="B586" s="31">
        <f t="shared" ref="B586:B649" si="37">ROW()-8</f>
        <v>578</v>
      </c>
      <c r="C586" s="40"/>
      <c r="D586" s="27"/>
      <c r="E586" s="41"/>
      <c r="F586" s="32" t="str">
        <f>IFERROR(
    IF(
        AND($G$3=DATE(2024,10,1), E586=リスト!$A$38),
        VLOOKUP(E586, リスト!$A$2:$G$49, 2, FALSE),
        VLOOKUP(E586, リスト!$A$2:$G$49, 4, FALSE)
    ),
    "")</f>
        <v/>
      </c>
      <c r="G586" s="34" t="str">
        <f>IFERROR(VLOOKUP(E586, リスト!$A$2:$G$49, 6, FALSE), "")</f>
        <v/>
      </c>
      <c r="H586" s="60"/>
      <c r="I586" s="28"/>
      <c r="J586" s="61"/>
      <c r="K586" s="32" t="str">
        <f t="shared" si="36"/>
        <v/>
      </c>
      <c r="L586" s="29" t="str">
        <f t="shared" ref="L586:L649" si="38">IFERROR(IF(E586="","",IF(K586&lt;F586,"×（法定外・特例等対象外です）",IF(K586&lt;G586,"〇",IF(K586&gt;=G586,"ー",NA())))),"")</f>
        <v/>
      </c>
      <c r="M586" s="69" t="str">
        <f t="shared" ref="M586:M649" si="39">IF(COUNTBLANK(D586:K586)=8, "",
 IF(D586="", "←D列に従業員名を姓名（フルネーム）で入力してください。誤変換にお気を付け下さい。",
 IF(E586="", "←E列に都道府県を入力してください。",
 IF(H586="", "←H列に1.月給～3.時間給を入力してください",
 IF(I586="", "←I列に金額を入力してください",
 IF(NOT(ISNUMBER(I586)), "←I列の金額は半角数字で入力してください",
 IF(H586="3.時間給", "",
 IF(J586="", "←J列に所定労働時間を入力してください",
 IF(NOT(ISNUMBER(J586)), "←J列の所定労働時間は半角数字で入力してください", "")))))))))</f>
        <v/>
      </c>
    </row>
    <row r="587" spans="2:13" ht="22.8" x14ac:dyDescent="0.45">
      <c r="B587" s="31">
        <f t="shared" si="37"/>
        <v>579</v>
      </c>
      <c r="C587" s="40"/>
      <c r="D587" s="27"/>
      <c r="E587" s="41"/>
      <c r="F587" s="32" t="str">
        <f>IFERROR(
    IF(
        AND($G$3=DATE(2024,10,1), E587=リスト!$A$38),
        VLOOKUP(E587, リスト!$A$2:$G$49, 2, FALSE),
        VLOOKUP(E587, リスト!$A$2:$G$49, 4, FALSE)
    ),
    "")</f>
        <v/>
      </c>
      <c r="G587" s="34" t="str">
        <f>IFERROR(VLOOKUP(E587, リスト!$A$2:$G$49, 6, FALSE), "")</f>
        <v/>
      </c>
      <c r="H587" s="60"/>
      <c r="I587" s="28"/>
      <c r="J587" s="61"/>
      <c r="K587" s="32" t="str">
        <f t="shared" si="36"/>
        <v/>
      </c>
      <c r="L587" s="29" t="str">
        <f t="shared" si="38"/>
        <v/>
      </c>
      <c r="M587" s="69" t="str">
        <f t="shared" si="39"/>
        <v/>
      </c>
    </row>
    <row r="588" spans="2:13" ht="22.8" x14ac:dyDescent="0.45">
      <c r="B588" s="31">
        <f t="shared" si="37"/>
        <v>580</v>
      </c>
      <c r="C588" s="40"/>
      <c r="D588" s="27"/>
      <c r="E588" s="41"/>
      <c r="F588" s="32" t="str">
        <f>IFERROR(
    IF(
        AND($G$3=DATE(2024,10,1), E588=リスト!$A$38),
        VLOOKUP(E588, リスト!$A$2:$G$49, 2, FALSE),
        VLOOKUP(E588, リスト!$A$2:$G$49, 4, FALSE)
    ),
    "")</f>
        <v/>
      </c>
      <c r="G588" s="34" t="str">
        <f>IFERROR(VLOOKUP(E588, リスト!$A$2:$G$49, 6, FALSE), "")</f>
        <v/>
      </c>
      <c r="H588" s="60"/>
      <c r="I588" s="28"/>
      <c r="J588" s="61"/>
      <c r="K588" s="32" t="str">
        <f t="shared" si="36"/>
        <v/>
      </c>
      <c r="L588" s="29" t="str">
        <f t="shared" si="38"/>
        <v/>
      </c>
      <c r="M588" s="69" t="str">
        <f t="shared" si="39"/>
        <v/>
      </c>
    </row>
    <row r="589" spans="2:13" ht="22.8" x14ac:dyDescent="0.45">
      <c r="B589" s="31">
        <f t="shared" si="37"/>
        <v>581</v>
      </c>
      <c r="C589" s="40"/>
      <c r="D589" s="27"/>
      <c r="E589" s="41"/>
      <c r="F589" s="32" t="str">
        <f>IFERROR(
    IF(
        AND($G$3=DATE(2024,10,1), E589=リスト!$A$38),
        VLOOKUP(E589, リスト!$A$2:$G$49, 2, FALSE),
        VLOOKUP(E589, リスト!$A$2:$G$49, 4, FALSE)
    ),
    "")</f>
        <v/>
      </c>
      <c r="G589" s="34" t="str">
        <f>IFERROR(VLOOKUP(E589, リスト!$A$2:$G$49, 6, FALSE), "")</f>
        <v/>
      </c>
      <c r="H589" s="60"/>
      <c r="I589" s="28"/>
      <c r="J589" s="61"/>
      <c r="K589" s="32" t="str">
        <f t="shared" si="36"/>
        <v/>
      </c>
      <c r="L589" s="29" t="str">
        <f t="shared" si="38"/>
        <v/>
      </c>
      <c r="M589" s="69" t="str">
        <f t="shared" si="39"/>
        <v/>
      </c>
    </row>
    <row r="590" spans="2:13" ht="22.8" x14ac:dyDescent="0.45">
      <c r="B590" s="31">
        <f t="shared" si="37"/>
        <v>582</v>
      </c>
      <c r="C590" s="40"/>
      <c r="D590" s="27"/>
      <c r="E590" s="41"/>
      <c r="F590" s="32" t="str">
        <f>IFERROR(
    IF(
        AND($G$3=DATE(2024,10,1), E590=リスト!$A$38),
        VLOOKUP(E590, リスト!$A$2:$G$49, 2, FALSE),
        VLOOKUP(E590, リスト!$A$2:$G$49, 4, FALSE)
    ),
    "")</f>
        <v/>
      </c>
      <c r="G590" s="34" t="str">
        <f>IFERROR(VLOOKUP(E590, リスト!$A$2:$G$49, 6, FALSE), "")</f>
        <v/>
      </c>
      <c r="H590" s="60"/>
      <c r="I590" s="28"/>
      <c r="J590" s="61"/>
      <c r="K590" s="32" t="str">
        <f t="shared" si="36"/>
        <v/>
      </c>
      <c r="L590" s="29" t="str">
        <f t="shared" si="38"/>
        <v/>
      </c>
      <c r="M590" s="69" t="str">
        <f t="shared" si="39"/>
        <v/>
      </c>
    </row>
    <row r="591" spans="2:13" ht="22.8" x14ac:dyDescent="0.45">
      <c r="B591" s="31">
        <f t="shared" si="37"/>
        <v>583</v>
      </c>
      <c r="C591" s="40"/>
      <c r="D591" s="27"/>
      <c r="E591" s="41"/>
      <c r="F591" s="32" t="str">
        <f>IFERROR(
    IF(
        AND($G$3=DATE(2024,10,1), E591=リスト!$A$38),
        VLOOKUP(E591, リスト!$A$2:$G$49, 2, FALSE),
        VLOOKUP(E591, リスト!$A$2:$G$49, 4, FALSE)
    ),
    "")</f>
        <v/>
      </c>
      <c r="G591" s="34" t="str">
        <f>IFERROR(VLOOKUP(E591, リスト!$A$2:$G$49, 6, FALSE), "")</f>
        <v/>
      </c>
      <c r="H591" s="60"/>
      <c r="I591" s="28"/>
      <c r="J591" s="61"/>
      <c r="K591" s="32" t="str">
        <f t="shared" si="36"/>
        <v/>
      </c>
      <c r="L591" s="29" t="str">
        <f t="shared" si="38"/>
        <v/>
      </c>
      <c r="M591" s="69" t="str">
        <f t="shared" si="39"/>
        <v/>
      </c>
    </row>
    <row r="592" spans="2:13" ht="22.8" x14ac:dyDescent="0.45">
      <c r="B592" s="31">
        <f t="shared" si="37"/>
        <v>584</v>
      </c>
      <c r="C592" s="40"/>
      <c r="D592" s="27"/>
      <c r="E592" s="41"/>
      <c r="F592" s="32" t="str">
        <f>IFERROR(
    IF(
        AND($G$3=DATE(2024,10,1), E592=リスト!$A$38),
        VLOOKUP(E592, リスト!$A$2:$G$49, 2, FALSE),
        VLOOKUP(E592, リスト!$A$2:$G$49, 4, FALSE)
    ),
    "")</f>
        <v/>
      </c>
      <c r="G592" s="34" t="str">
        <f>IFERROR(VLOOKUP(E592, リスト!$A$2:$G$49, 6, FALSE), "")</f>
        <v/>
      </c>
      <c r="H592" s="60"/>
      <c r="I592" s="28"/>
      <c r="J592" s="61"/>
      <c r="K592" s="32" t="str">
        <f t="shared" si="36"/>
        <v/>
      </c>
      <c r="L592" s="29" t="str">
        <f t="shared" si="38"/>
        <v/>
      </c>
      <c r="M592" s="69" t="str">
        <f t="shared" si="39"/>
        <v/>
      </c>
    </row>
    <row r="593" spans="2:13" ht="22.8" x14ac:dyDescent="0.45">
      <c r="B593" s="31">
        <f t="shared" si="37"/>
        <v>585</v>
      </c>
      <c r="C593" s="40"/>
      <c r="D593" s="27"/>
      <c r="E593" s="41"/>
      <c r="F593" s="32" t="str">
        <f>IFERROR(
    IF(
        AND($G$3=DATE(2024,10,1), E593=リスト!$A$38),
        VLOOKUP(E593, リスト!$A$2:$G$49, 2, FALSE),
        VLOOKUP(E593, リスト!$A$2:$G$49, 4, FALSE)
    ),
    "")</f>
        <v/>
      </c>
      <c r="G593" s="34" t="str">
        <f>IFERROR(VLOOKUP(E593, リスト!$A$2:$G$49, 6, FALSE), "")</f>
        <v/>
      </c>
      <c r="H593" s="60"/>
      <c r="I593" s="28"/>
      <c r="J593" s="61"/>
      <c r="K593" s="32" t="str">
        <f t="shared" si="36"/>
        <v/>
      </c>
      <c r="L593" s="29" t="str">
        <f t="shared" si="38"/>
        <v/>
      </c>
      <c r="M593" s="69" t="str">
        <f t="shared" si="39"/>
        <v/>
      </c>
    </row>
    <row r="594" spans="2:13" ht="22.8" x14ac:dyDescent="0.45">
      <c r="B594" s="31">
        <f t="shared" si="37"/>
        <v>586</v>
      </c>
      <c r="C594" s="40"/>
      <c r="D594" s="27"/>
      <c r="E594" s="41"/>
      <c r="F594" s="32" t="str">
        <f>IFERROR(
    IF(
        AND($G$3=DATE(2024,10,1), E594=リスト!$A$38),
        VLOOKUP(E594, リスト!$A$2:$G$49, 2, FALSE),
        VLOOKUP(E594, リスト!$A$2:$G$49, 4, FALSE)
    ),
    "")</f>
        <v/>
      </c>
      <c r="G594" s="34" t="str">
        <f>IFERROR(VLOOKUP(E594, リスト!$A$2:$G$49, 6, FALSE), "")</f>
        <v/>
      </c>
      <c r="H594" s="60"/>
      <c r="I594" s="28"/>
      <c r="J594" s="61"/>
      <c r="K594" s="32" t="str">
        <f t="shared" si="36"/>
        <v/>
      </c>
      <c r="L594" s="29" t="str">
        <f t="shared" si="38"/>
        <v/>
      </c>
      <c r="M594" s="69" t="str">
        <f t="shared" si="39"/>
        <v/>
      </c>
    </row>
    <row r="595" spans="2:13" ht="22.8" x14ac:dyDescent="0.45">
      <c r="B595" s="31">
        <f t="shared" si="37"/>
        <v>587</v>
      </c>
      <c r="C595" s="40"/>
      <c r="D595" s="27"/>
      <c r="E595" s="41"/>
      <c r="F595" s="32" t="str">
        <f>IFERROR(
    IF(
        AND($G$3=DATE(2024,10,1), E595=リスト!$A$38),
        VLOOKUP(E595, リスト!$A$2:$G$49, 2, FALSE),
        VLOOKUP(E595, リスト!$A$2:$G$49, 4, FALSE)
    ),
    "")</f>
        <v/>
      </c>
      <c r="G595" s="34" t="str">
        <f>IFERROR(VLOOKUP(E595, リスト!$A$2:$G$49, 6, FALSE), "")</f>
        <v/>
      </c>
      <c r="H595" s="60"/>
      <c r="I595" s="28"/>
      <c r="J595" s="61"/>
      <c r="K595" s="32" t="str">
        <f t="shared" si="36"/>
        <v/>
      </c>
      <c r="L595" s="29" t="str">
        <f t="shared" si="38"/>
        <v/>
      </c>
      <c r="M595" s="69" t="str">
        <f t="shared" si="39"/>
        <v/>
      </c>
    </row>
    <row r="596" spans="2:13" ht="22.8" x14ac:dyDescent="0.45">
      <c r="B596" s="31">
        <f t="shared" si="37"/>
        <v>588</v>
      </c>
      <c r="C596" s="40"/>
      <c r="D596" s="27"/>
      <c r="E596" s="41"/>
      <c r="F596" s="32" t="str">
        <f>IFERROR(
    IF(
        AND($G$3=DATE(2024,10,1), E596=リスト!$A$38),
        VLOOKUP(E596, リスト!$A$2:$G$49, 2, FALSE),
        VLOOKUP(E596, リスト!$A$2:$G$49, 4, FALSE)
    ),
    "")</f>
        <v/>
      </c>
      <c r="G596" s="34" t="str">
        <f>IFERROR(VLOOKUP(E596, リスト!$A$2:$G$49, 6, FALSE), "")</f>
        <v/>
      </c>
      <c r="H596" s="60"/>
      <c r="I596" s="28"/>
      <c r="J596" s="61"/>
      <c r="K596" s="32" t="str">
        <f t="shared" si="36"/>
        <v/>
      </c>
      <c r="L596" s="29" t="str">
        <f t="shared" si="38"/>
        <v/>
      </c>
      <c r="M596" s="69" t="str">
        <f t="shared" si="39"/>
        <v/>
      </c>
    </row>
    <row r="597" spans="2:13" ht="22.8" x14ac:dyDescent="0.45">
      <c r="B597" s="31">
        <f t="shared" si="37"/>
        <v>589</v>
      </c>
      <c r="C597" s="40"/>
      <c r="D597" s="27"/>
      <c r="E597" s="41"/>
      <c r="F597" s="32" t="str">
        <f>IFERROR(
    IF(
        AND($G$3=DATE(2024,10,1), E597=リスト!$A$38),
        VLOOKUP(E597, リスト!$A$2:$G$49, 2, FALSE),
        VLOOKUP(E597, リスト!$A$2:$G$49, 4, FALSE)
    ),
    "")</f>
        <v/>
      </c>
      <c r="G597" s="34" t="str">
        <f>IFERROR(VLOOKUP(E597, リスト!$A$2:$G$49, 6, FALSE), "")</f>
        <v/>
      </c>
      <c r="H597" s="60"/>
      <c r="I597" s="28"/>
      <c r="J597" s="61"/>
      <c r="K597" s="32" t="str">
        <f t="shared" si="36"/>
        <v/>
      </c>
      <c r="L597" s="29" t="str">
        <f t="shared" si="38"/>
        <v/>
      </c>
      <c r="M597" s="69" t="str">
        <f t="shared" si="39"/>
        <v/>
      </c>
    </row>
    <row r="598" spans="2:13" ht="22.8" x14ac:dyDescent="0.45">
      <c r="B598" s="31">
        <f t="shared" si="37"/>
        <v>590</v>
      </c>
      <c r="C598" s="40"/>
      <c r="D598" s="27"/>
      <c r="E598" s="41"/>
      <c r="F598" s="32" t="str">
        <f>IFERROR(
    IF(
        AND($G$3=DATE(2024,10,1), E598=リスト!$A$38),
        VLOOKUP(E598, リスト!$A$2:$G$49, 2, FALSE),
        VLOOKUP(E598, リスト!$A$2:$G$49, 4, FALSE)
    ),
    "")</f>
        <v/>
      </c>
      <c r="G598" s="34" t="str">
        <f>IFERROR(VLOOKUP(E598, リスト!$A$2:$G$49, 6, FALSE), "")</f>
        <v/>
      </c>
      <c r="H598" s="60"/>
      <c r="I598" s="28"/>
      <c r="J598" s="61"/>
      <c r="K598" s="32" t="str">
        <f t="shared" si="36"/>
        <v/>
      </c>
      <c r="L598" s="29" t="str">
        <f t="shared" si="38"/>
        <v/>
      </c>
      <c r="M598" s="69" t="str">
        <f t="shared" si="39"/>
        <v/>
      </c>
    </row>
    <row r="599" spans="2:13" ht="22.8" x14ac:dyDescent="0.45">
      <c r="B599" s="31">
        <f t="shared" si="37"/>
        <v>591</v>
      </c>
      <c r="C599" s="40"/>
      <c r="D599" s="27"/>
      <c r="E599" s="41"/>
      <c r="F599" s="32" t="str">
        <f>IFERROR(
    IF(
        AND($G$3=DATE(2024,10,1), E599=リスト!$A$38),
        VLOOKUP(E599, リスト!$A$2:$G$49, 2, FALSE),
        VLOOKUP(E599, リスト!$A$2:$G$49, 4, FALSE)
    ),
    "")</f>
        <v/>
      </c>
      <c r="G599" s="34" t="str">
        <f>IFERROR(VLOOKUP(E599, リスト!$A$2:$G$49, 6, FALSE), "")</f>
        <v/>
      </c>
      <c r="H599" s="60"/>
      <c r="I599" s="28"/>
      <c r="J599" s="61"/>
      <c r="K599" s="32" t="str">
        <f t="shared" si="36"/>
        <v/>
      </c>
      <c r="L599" s="29" t="str">
        <f t="shared" si="38"/>
        <v/>
      </c>
      <c r="M599" s="69" t="str">
        <f t="shared" si="39"/>
        <v/>
      </c>
    </row>
    <row r="600" spans="2:13" ht="22.8" x14ac:dyDescent="0.45">
      <c r="B600" s="31">
        <f t="shared" si="37"/>
        <v>592</v>
      </c>
      <c r="C600" s="40"/>
      <c r="D600" s="27"/>
      <c r="E600" s="41"/>
      <c r="F600" s="32" t="str">
        <f>IFERROR(
    IF(
        AND($G$3=DATE(2024,10,1), E600=リスト!$A$38),
        VLOOKUP(E600, リスト!$A$2:$G$49, 2, FALSE),
        VLOOKUP(E600, リスト!$A$2:$G$49, 4, FALSE)
    ),
    "")</f>
        <v/>
      </c>
      <c r="G600" s="34" t="str">
        <f>IFERROR(VLOOKUP(E600, リスト!$A$2:$G$49, 6, FALSE), "")</f>
        <v/>
      </c>
      <c r="H600" s="60"/>
      <c r="I600" s="28"/>
      <c r="J600" s="61"/>
      <c r="K600" s="32" t="str">
        <f t="shared" si="36"/>
        <v/>
      </c>
      <c r="L600" s="29" t="str">
        <f t="shared" si="38"/>
        <v/>
      </c>
      <c r="M600" s="69" t="str">
        <f t="shared" si="39"/>
        <v/>
      </c>
    </row>
    <row r="601" spans="2:13" ht="22.8" x14ac:dyDescent="0.45">
      <c r="B601" s="31">
        <f t="shared" si="37"/>
        <v>593</v>
      </c>
      <c r="C601" s="40"/>
      <c r="D601" s="27"/>
      <c r="E601" s="41"/>
      <c r="F601" s="32" t="str">
        <f>IFERROR(
    IF(
        AND($G$3=DATE(2024,10,1), E601=リスト!$A$38),
        VLOOKUP(E601, リスト!$A$2:$G$49, 2, FALSE),
        VLOOKUP(E601, リスト!$A$2:$G$49, 4, FALSE)
    ),
    "")</f>
        <v/>
      </c>
      <c r="G601" s="34" t="str">
        <f>IFERROR(VLOOKUP(E601, リスト!$A$2:$G$49, 6, FALSE), "")</f>
        <v/>
      </c>
      <c r="H601" s="60"/>
      <c r="I601" s="28"/>
      <c r="J601" s="61"/>
      <c r="K601" s="32" t="str">
        <f t="shared" si="36"/>
        <v/>
      </c>
      <c r="L601" s="29" t="str">
        <f t="shared" si="38"/>
        <v/>
      </c>
      <c r="M601" s="69" t="str">
        <f t="shared" si="39"/>
        <v/>
      </c>
    </row>
    <row r="602" spans="2:13" ht="22.8" x14ac:dyDescent="0.45">
      <c r="B602" s="31">
        <f t="shared" si="37"/>
        <v>594</v>
      </c>
      <c r="C602" s="40"/>
      <c r="D602" s="27"/>
      <c r="E602" s="41"/>
      <c r="F602" s="32" t="str">
        <f>IFERROR(
    IF(
        AND($G$3=DATE(2024,10,1), E602=リスト!$A$38),
        VLOOKUP(E602, リスト!$A$2:$G$49, 2, FALSE),
        VLOOKUP(E602, リスト!$A$2:$G$49, 4, FALSE)
    ),
    "")</f>
        <v/>
      </c>
      <c r="G602" s="34" t="str">
        <f>IFERROR(VLOOKUP(E602, リスト!$A$2:$G$49, 6, FALSE), "")</f>
        <v/>
      </c>
      <c r="H602" s="60"/>
      <c r="I602" s="28"/>
      <c r="J602" s="61"/>
      <c r="K602" s="32" t="str">
        <f t="shared" si="36"/>
        <v/>
      </c>
      <c r="L602" s="29" t="str">
        <f t="shared" si="38"/>
        <v/>
      </c>
      <c r="M602" s="69" t="str">
        <f t="shared" si="39"/>
        <v/>
      </c>
    </row>
    <row r="603" spans="2:13" ht="22.8" x14ac:dyDescent="0.45">
      <c r="B603" s="31">
        <f t="shared" si="37"/>
        <v>595</v>
      </c>
      <c r="C603" s="40"/>
      <c r="D603" s="27"/>
      <c r="E603" s="41"/>
      <c r="F603" s="32" t="str">
        <f>IFERROR(
    IF(
        AND($G$3=DATE(2024,10,1), E603=リスト!$A$38),
        VLOOKUP(E603, リスト!$A$2:$G$49, 2, FALSE),
        VLOOKUP(E603, リスト!$A$2:$G$49, 4, FALSE)
    ),
    "")</f>
        <v/>
      </c>
      <c r="G603" s="34" t="str">
        <f>IFERROR(VLOOKUP(E603, リスト!$A$2:$G$49, 6, FALSE), "")</f>
        <v/>
      </c>
      <c r="H603" s="60"/>
      <c r="I603" s="28"/>
      <c r="J603" s="61"/>
      <c r="K603" s="32" t="str">
        <f t="shared" si="36"/>
        <v/>
      </c>
      <c r="L603" s="29" t="str">
        <f t="shared" si="38"/>
        <v/>
      </c>
      <c r="M603" s="69" t="str">
        <f t="shared" si="39"/>
        <v/>
      </c>
    </row>
    <row r="604" spans="2:13" ht="22.8" x14ac:dyDescent="0.45">
      <c r="B604" s="31">
        <f t="shared" si="37"/>
        <v>596</v>
      </c>
      <c r="C604" s="40"/>
      <c r="D604" s="27"/>
      <c r="E604" s="41"/>
      <c r="F604" s="32" t="str">
        <f>IFERROR(
    IF(
        AND($G$3=DATE(2024,10,1), E604=リスト!$A$38),
        VLOOKUP(E604, リスト!$A$2:$G$49, 2, FALSE),
        VLOOKUP(E604, リスト!$A$2:$G$49, 4, FALSE)
    ),
    "")</f>
        <v/>
      </c>
      <c r="G604" s="34" t="str">
        <f>IFERROR(VLOOKUP(E604, リスト!$A$2:$G$49, 6, FALSE), "")</f>
        <v/>
      </c>
      <c r="H604" s="60"/>
      <c r="I604" s="28"/>
      <c r="J604" s="61"/>
      <c r="K604" s="32" t="str">
        <f t="shared" si="36"/>
        <v/>
      </c>
      <c r="L604" s="29" t="str">
        <f t="shared" si="38"/>
        <v/>
      </c>
      <c r="M604" s="69" t="str">
        <f t="shared" si="39"/>
        <v/>
      </c>
    </row>
    <row r="605" spans="2:13" ht="22.8" x14ac:dyDescent="0.45">
      <c r="B605" s="31">
        <f t="shared" si="37"/>
        <v>597</v>
      </c>
      <c r="C605" s="40"/>
      <c r="D605" s="27"/>
      <c r="E605" s="41"/>
      <c r="F605" s="32" t="str">
        <f>IFERROR(
    IF(
        AND($G$3=DATE(2024,10,1), E605=リスト!$A$38),
        VLOOKUP(E605, リスト!$A$2:$G$49, 2, FALSE),
        VLOOKUP(E605, リスト!$A$2:$G$49, 4, FALSE)
    ),
    "")</f>
        <v/>
      </c>
      <c r="G605" s="34" t="str">
        <f>IFERROR(VLOOKUP(E605, リスト!$A$2:$G$49, 6, FALSE), "")</f>
        <v/>
      </c>
      <c r="H605" s="60"/>
      <c r="I605" s="28"/>
      <c r="J605" s="61"/>
      <c r="K605" s="32" t="str">
        <f t="shared" si="36"/>
        <v/>
      </c>
      <c r="L605" s="29" t="str">
        <f t="shared" si="38"/>
        <v/>
      </c>
      <c r="M605" s="69" t="str">
        <f t="shared" si="39"/>
        <v/>
      </c>
    </row>
    <row r="606" spans="2:13" ht="22.8" x14ac:dyDescent="0.45">
      <c r="B606" s="31">
        <f t="shared" si="37"/>
        <v>598</v>
      </c>
      <c r="C606" s="40"/>
      <c r="D606" s="27"/>
      <c r="E606" s="41"/>
      <c r="F606" s="32" t="str">
        <f>IFERROR(
    IF(
        AND($G$3=DATE(2024,10,1), E606=リスト!$A$38),
        VLOOKUP(E606, リスト!$A$2:$G$49, 2, FALSE),
        VLOOKUP(E606, リスト!$A$2:$G$49, 4, FALSE)
    ),
    "")</f>
        <v/>
      </c>
      <c r="G606" s="34" t="str">
        <f>IFERROR(VLOOKUP(E606, リスト!$A$2:$G$49, 6, FALSE), "")</f>
        <v/>
      </c>
      <c r="H606" s="60"/>
      <c r="I606" s="28"/>
      <c r="J606" s="61"/>
      <c r="K606" s="32" t="str">
        <f t="shared" si="36"/>
        <v/>
      </c>
      <c r="L606" s="29" t="str">
        <f t="shared" si="38"/>
        <v/>
      </c>
      <c r="M606" s="69" t="str">
        <f t="shared" si="39"/>
        <v/>
      </c>
    </row>
    <row r="607" spans="2:13" ht="22.8" x14ac:dyDescent="0.45">
      <c r="B607" s="31">
        <f t="shared" si="37"/>
        <v>599</v>
      </c>
      <c r="C607" s="40"/>
      <c r="D607" s="27"/>
      <c r="E607" s="41"/>
      <c r="F607" s="32" t="str">
        <f>IFERROR(
    IF(
        AND($G$3=DATE(2024,10,1), E607=リスト!$A$38),
        VLOOKUP(E607, リスト!$A$2:$G$49, 2, FALSE),
        VLOOKUP(E607, リスト!$A$2:$G$49, 4, FALSE)
    ),
    "")</f>
        <v/>
      </c>
      <c r="G607" s="34" t="str">
        <f>IFERROR(VLOOKUP(E607, リスト!$A$2:$G$49, 6, FALSE), "")</f>
        <v/>
      </c>
      <c r="H607" s="60"/>
      <c r="I607" s="28"/>
      <c r="J607" s="61"/>
      <c r="K607" s="32" t="str">
        <f t="shared" si="36"/>
        <v/>
      </c>
      <c r="L607" s="29" t="str">
        <f t="shared" si="38"/>
        <v/>
      </c>
      <c r="M607" s="69" t="str">
        <f t="shared" si="39"/>
        <v/>
      </c>
    </row>
    <row r="608" spans="2:13" ht="22.8" x14ac:dyDescent="0.45">
      <c r="B608" s="31">
        <f t="shared" si="37"/>
        <v>600</v>
      </c>
      <c r="C608" s="40"/>
      <c r="D608" s="27"/>
      <c r="E608" s="41"/>
      <c r="F608" s="32" t="str">
        <f>IFERROR(
    IF(
        AND($G$3=DATE(2024,10,1), E608=リスト!$A$38),
        VLOOKUP(E608, リスト!$A$2:$G$49, 2, FALSE),
        VLOOKUP(E608, リスト!$A$2:$G$49, 4, FALSE)
    ),
    "")</f>
        <v/>
      </c>
      <c r="G608" s="34" t="str">
        <f>IFERROR(VLOOKUP(E608, リスト!$A$2:$G$49, 6, FALSE), "")</f>
        <v/>
      </c>
      <c r="H608" s="60"/>
      <c r="I608" s="28"/>
      <c r="J608" s="61"/>
      <c r="K608" s="32" t="str">
        <f t="shared" si="36"/>
        <v/>
      </c>
      <c r="L608" s="29" t="str">
        <f t="shared" si="38"/>
        <v/>
      </c>
      <c r="M608" s="69" t="str">
        <f t="shared" si="39"/>
        <v/>
      </c>
    </row>
    <row r="609" spans="2:13" ht="22.8" x14ac:dyDescent="0.45">
      <c r="B609" s="31">
        <f t="shared" si="37"/>
        <v>601</v>
      </c>
      <c r="C609" s="40"/>
      <c r="D609" s="27"/>
      <c r="E609" s="41"/>
      <c r="F609" s="32" t="str">
        <f>IFERROR(
    IF(
        AND($G$3=DATE(2024,10,1), E609=リスト!$A$38),
        VLOOKUP(E609, リスト!$A$2:$G$49, 2, FALSE),
        VLOOKUP(E609, リスト!$A$2:$G$49, 4, FALSE)
    ),
    "")</f>
        <v/>
      </c>
      <c r="G609" s="34" t="str">
        <f>IFERROR(VLOOKUP(E609, リスト!$A$2:$G$49, 6, FALSE), "")</f>
        <v/>
      </c>
      <c r="H609" s="60"/>
      <c r="I609" s="28"/>
      <c r="J609" s="61"/>
      <c r="K609" s="32" t="str">
        <f t="shared" si="36"/>
        <v/>
      </c>
      <c r="L609" s="29" t="str">
        <f t="shared" si="38"/>
        <v/>
      </c>
      <c r="M609" s="69" t="str">
        <f t="shared" si="39"/>
        <v/>
      </c>
    </row>
    <row r="610" spans="2:13" ht="22.8" x14ac:dyDescent="0.45">
      <c r="B610" s="31">
        <f t="shared" si="37"/>
        <v>602</v>
      </c>
      <c r="C610" s="40"/>
      <c r="D610" s="27"/>
      <c r="E610" s="41"/>
      <c r="F610" s="32" t="str">
        <f>IFERROR(
    IF(
        AND($G$3=DATE(2024,10,1), E610=リスト!$A$38),
        VLOOKUP(E610, リスト!$A$2:$G$49, 2, FALSE),
        VLOOKUP(E610, リスト!$A$2:$G$49, 4, FALSE)
    ),
    "")</f>
        <v/>
      </c>
      <c r="G610" s="34" t="str">
        <f>IFERROR(VLOOKUP(E610, リスト!$A$2:$G$49, 6, FALSE), "")</f>
        <v/>
      </c>
      <c r="H610" s="60"/>
      <c r="I610" s="28"/>
      <c r="J610" s="61"/>
      <c r="K610" s="32" t="str">
        <f t="shared" si="36"/>
        <v/>
      </c>
      <c r="L610" s="29" t="str">
        <f t="shared" si="38"/>
        <v/>
      </c>
      <c r="M610" s="69" t="str">
        <f t="shared" si="39"/>
        <v/>
      </c>
    </row>
    <row r="611" spans="2:13" ht="22.8" x14ac:dyDescent="0.45">
      <c r="B611" s="31">
        <f t="shared" si="37"/>
        <v>603</v>
      </c>
      <c r="C611" s="40"/>
      <c r="D611" s="27"/>
      <c r="E611" s="41"/>
      <c r="F611" s="32" t="str">
        <f>IFERROR(
    IF(
        AND($G$3=DATE(2024,10,1), E611=リスト!$A$38),
        VLOOKUP(E611, リスト!$A$2:$G$49, 2, FALSE),
        VLOOKUP(E611, リスト!$A$2:$G$49, 4, FALSE)
    ),
    "")</f>
        <v/>
      </c>
      <c r="G611" s="34" t="str">
        <f>IFERROR(VLOOKUP(E611, リスト!$A$2:$G$49, 6, FALSE), "")</f>
        <v/>
      </c>
      <c r="H611" s="60"/>
      <c r="I611" s="28"/>
      <c r="J611" s="61"/>
      <c r="K611" s="32" t="str">
        <f t="shared" si="36"/>
        <v/>
      </c>
      <c r="L611" s="29" t="str">
        <f t="shared" si="38"/>
        <v/>
      </c>
      <c r="M611" s="69" t="str">
        <f t="shared" si="39"/>
        <v/>
      </c>
    </row>
    <row r="612" spans="2:13" ht="22.8" x14ac:dyDescent="0.45">
      <c r="B612" s="31">
        <f t="shared" si="37"/>
        <v>604</v>
      </c>
      <c r="C612" s="40"/>
      <c r="D612" s="27"/>
      <c r="E612" s="41"/>
      <c r="F612" s="32" t="str">
        <f>IFERROR(
    IF(
        AND($G$3=DATE(2024,10,1), E612=リスト!$A$38),
        VLOOKUP(E612, リスト!$A$2:$G$49, 2, FALSE),
        VLOOKUP(E612, リスト!$A$2:$G$49, 4, FALSE)
    ),
    "")</f>
        <v/>
      </c>
      <c r="G612" s="34" t="str">
        <f>IFERROR(VLOOKUP(E612, リスト!$A$2:$G$49, 6, FALSE), "")</f>
        <v/>
      </c>
      <c r="H612" s="60"/>
      <c r="I612" s="28"/>
      <c r="J612" s="61"/>
      <c r="K612" s="32" t="str">
        <f t="shared" si="36"/>
        <v/>
      </c>
      <c r="L612" s="29" t="str">
        <f t="shared" si="38"/>
        <v/>
      </c>
      <c r="M612" s="69" t="str">
        <f t="shared" si="39"/>
        <v/>
      </c>
    </row>
    <row r="613" spans="2:13" ht="22.8" x14ac:dyDescent="0.45">
      <c r="B613" s="31">
        <f t="shared" si="37"/>
        <v>605</v>
      </c>
      <c r="C613" s="40"/>
      <c r="D613" s="27"/>
      <c r="E613" s="41"/>
      <c r="F613" s="32" t="str">
        <f>IFERROR(
    IF(
        AND($G$3=DATE(2024,10,1), E613=リスト!$A$38),
        VLOOKUP(E613, リスト!$A$2:$G$49, 2, FALSE),
        VLOOKUP(E613, リスト!$A$2:$G$49, 4, FALSE)
    ),
    "")</f>
        <v/>
      </c>
      <c r="G613" s="34" t="str">
        <f>IFERROR(VLOOKUP(E613, リスト!$A$2:$G$49, 6, FALSE), "")</f>
        <v/>
      </c>
      <c r="H613" s="60"/>
      <c r="I613" s="28"/>
      <c r="J613" s="61"/>
      <c r="K613" s="32" t="str">
        <f t="shared" si="36"/>
        <v/>
      </c>
      <c r="L613" s="29" t="str">
        <f t="shared" si="38"/>
        <v/>
      </c>
      <c r="M613" s="69" t="str">
        <f t="shared" si="39"/>
        <v/>
      </c>
    </row>
    <row r="614" spans="2:13" ht="22.8" x14ac:dyDescent="0.45">
      <c r="B614" s="31">
        <f t="shared" si="37"/>
        <v>606</v>
      </c>
      <c r="C614" s="40"/>
      <c r="D614" s="27"/>
      <c r="E614" s="41"/>
      <c r="F614" s="32" t="str">
        <f>IFERROR(
    IF(
        AND($G$3=DATE(2024,10,1), E614=リスト!$A$38),
        VLOOKUP(E614, リスト!$A$2:$G$49, 2, FALSE),
        VLOOKUP(E614, リスト!$A$2:$G$49, 4, FALSE)
    ),
    "")</f>
        <v/>
      </c>
      <c r="G614" s="34" t="str">
        <f>IFERROR(VLOOKUP(E614, リスト!$A$2:$G$49, 6, FALSE), "")</f>
        <v/>
      </c>
      <c r="H614" s="60"/>
      <c r="I614" s="28"/>
      <c r="J614" s="61"/>
      <c r="K614" s="32" t="str">
        <f t="shared" si="36"/>
        <v/>
      </c>
      <c r="L614" s="29" t="str">
        <f t="shared" si="38"/>
        <v/>
      </c>
      <c r="M614" s="69" t="str">
        <f t="shared" si="39"/>
        <v/>
      </c>
    </row>
    <row r="615" spans="2:13" ht="22.8" x14ac:dyDescent="0.45">
      <c r="B615" s="31">
        <f t="shared" si="37"/>
        <v>607</v>
      </c>
      <c r="C615" s="40"/>
      <c r="D615" s="27"/>
      <c r="E615" s="41"/>
      <c r="F615" s="32" t="str">
        <f>IFERROR(
    IF(
        AND($G$3=DATE(2024,10,1), E615=リスト!$A$38),
        VLOOKUP(E615, リスト!$A$2:$G$49, 2, FALSE),
        VLOOKUP(E615, リスト!$A$2:$G$49, 4, FALSE)
    ),
    "")</f>
        <v/>
      </c>
      <c r="G615" s="34" t="str">
        <f>IFERROR(VLOOKUP(E615, リスト!$A$2:$G$49, 6, FALSE), "")</f>
        <v/>
      </c>
      <c r="H615" s="60"/>
      <c r="I615" s="28"/>
      <c r="J615" s="61"/>
      <c r="K615" s="32" t="str">
        <f t="shared" si="36"/>
        <v/>
      </c>
      <c r="L615" s="29" t="str">
        <f t="shared" si="38"/>
        <v/>
      </c>
      <c r="M615" s="69" t="str">
        <f t="shared" si="39"/>
        <v/>
      </c>
    </row>
    <row r="616" spans="2:13" ht="22.8" x14ac:dyDescent="0.45">
      <c r="B616" s="31">
        <f t="shared" si="37"/>
        <v>608</v>
      </c>
      <c r="C616" s="40"/>
      <c r="D616" s="27"/>
      <c r="E616" s="41"/>
      <c r="F616" s="32" t="str">
        <f>IFERROR(
    IF(
        AND($G$3=DATE(2024,10,1), E616=リスト!$A$38),
        VLOOKUP(E616, リスト!$A$2:$G$49, 2, FALSE),
        VLOOKUP(E616, リスト!$A$2:$G$49, 4, FALSE)
    ),
    "")</f>
        <v/>
      </c>
      <c r="G616" s="34" t="str">
        <f>IFERROR(VLOOKUP(E616, リスト!$A$2:$G$49, 6, FALSE), "")</f>
        <v/>
      </c>
      <c r="H616" s="60"/>
      <c r="I616" s="28"/>
      <c r="J616" s="61"/>
      <c r="K616" s="32" t="str">
        <f t="shared" si="36"/>
        <v/>
      </c>
      <c r="L616" s="29" t="str">
        <f t="shared" si="38"/>
        <v/>
      </c>
      <c r="M616" s="69" t="str">
        <f t="shared" si="39"/>
        <v/>
      </c>
    </row>
    <row r="617" spans="2:13" ht="22.8" x14ac:dyDescent="0.45">
      <c r="B617" s="31">
        <f t="shared" si="37"/>
        <v>609</v>
      </c>
      <c r="C617" s="40"/>
      <c r="D617" s="27"/>
      <c r="E617" s="41"/>
      <c r="F617" s="32" t="str">
        <f>IFERROR(
    IF(
        AND($G$3=DATE(2024,10,1), E617=リスト!$A$38),
        VLOOKUP(E617, リスト!$A$2:$G$49, 2, FALSE),
        VLOOKUP(E617, リスト!$A$2:$G$49, 4, FALSE)
    ),
    "")</f>
        <v/>
      </c>
      <c r="G617" s="34" t="str">
        <f>IFERROR(VLOOKUP(E617, リスト!$A$2:$G$49, 6, FALSE), "")</f>
        <v/>
      </c>
      <c r="H617" s="60"/>
      <c r="I617" s="28"/>
      <c r="J617" s="61"/>
      <c r="K617" s="32" t="str">
        <f t="shared" si="36"/>
        <v/>
      </c>
      <c r="L617" s="29" t="str">
        <f t="shared" si="38"/>
        <v/>
      </c>
      <c r="M617" s="69" t="str">
        <f t="shared" si="39"/>
        <v/>
      </c>
    </row>
    <row r="618" spans="2:13" ht="22.8" x14ac:dyDescent="0.45">
      <c r="B618" s="31">
        <f t="shared" si="37"/>
        <v>610</v>
      </c>
      <c r="C618" s="40"/>
      <c r="D618" s="27"/>
      <c r="E618" s="41"/>
      <c r="F618" s="32" t="str">
        <f>IFERROR(
    IF(
        AND($G$3=DATE(2024,10,1), E618=リスト!$A$38),
        VLOOKUP(E618, リスト!$A$2:$G$49, 2, FALSE),
        VLOOKUP(E618, リスト!$A$2:$G$49, 4, FALSE)
    ),
    "")</f>
        <v/>
      </c>
      <c r="G618" s="34" t="str">
        <f>IFERROR(VLOOKUP(E618, リスト!$A$2:$G$49, 6, FALSE), "")</f>
        <v/>
      </c>
      <c r="H618" s="60"/>
      <c r="I618" s="28"/>
      <c r="J618" s="61"/>
      <c r="K618" s="32" t="str">
        <f t="shared" si="36"/>
        <v/>
      </c>
      <c r="L618" s="29" t="str">
        <f t="shared" si="38"/>
        <v/>
      </c>
      <c r="M618" s="69" t="str">
        <f t="shared" si="39"/>
        <v/>
      </c>
    </row>
    <row r="619" spans="2:13" ht="22.8" x14ac:dyDescent="0.45">
      <c r="B619" s="31">
        <f t="shared" si="37"/>
        <v>611</v>
      </c>
      <c r="C619" s="40"/>
      <c r="D619" s="27"/>
      <c r="E619" s="41"/>
      <c r="F619" s="32" t="str">
        <f>IFERROR(
    IF(
        AND($G$3=DATE(2024,10,1), E619=リスト!$A$38),
        VLOOKUP(E619, リスト!$A$2:$G$49, 2, FALSE),
        VLOOKUP(E619, リスト!$A$2:$G$49, 4, FALSE)
    ),
    "")</f>
        <v/>
      </c>
      <c r="G619" s="34" t="str">
        <f>IFERROR(VLOOKUP(E619, リスト!$A$2:$G$49, 6, FALSE), "")</f>
        <v/>
      </c>
      <c r="H619" s="60"/>
      <c r="I619" s="28"/>
      <c r="J619" s="61"/>
      <c r="K619" s="32" t="str">
        <f t="shared" si="36"/>
        <v/>
      </c>
      <c r="L619" s="29" t="str">
        <f t="shared" si="38"/>
        <v/>
      </c>
      <c r="M619" s="69" t="str">
        <f t="shared" si="39"/>
        <v/>
      </c>
    </row>
    <row r="620" spans="2:13" ht="22.8" x14ac:dyDescent="0.45">
      <c r="B620" s="31">
        <f t="shared" si="37"/>
        <v>612</v>
      </c>
      <c r="C620" s="40"/>
      <c r="D620" s="27"/>
      <c r="E620" s="41"/>
      <c r="F620" s="32" t="str">
        <f>IFERROR(
    IF(
        AND($G$3=DATE(2024,10,1), E620=リスト!$A$38),
        VLOOKUP(E620, リスト!$A$2:$G$49, 2, FALSE),
        VLOOKUP(E620, リスト!$A$2:$G$49, 4, FALSE)
    ),
    "")</f>
        <v/>
      </c>
      <c r="G620" s="34" t="str">
        <f>IFERROR(VLOOKUP(E620, リスト!$A$2:$G$49, 6, FALSE), "")</f>
        <v/>
      </c>
      <c r="H620" s="60"/>
      <c r="I620" s="28"/>
      <c r="J620" s="61"/>
      <c r="K620" s="32" t="str">
        <f t="shared" si="36"/>
        <v/>
      </c>
      <c r="L620" s="29" t="str">
        <f t="shared" si="38"/>
        <v/>
      </c>
      <c r="M620" s="69" t="str">
        <f t="shared" si="39"/>
        <v/>
      </c>
    </row>
    <row r="621" spans="2:13" ht="22.8" x14ac:dyDescent="0.45">
      <c r="B621" s="31">
        <f t="shared" si="37"/>
        <v>613</v>
      </c>
      <c r="C621" s="40"/>
      <c r="D621" s="27"/>
      <c r="E621" s="41"/>
      <c r="F621" s="32" t="str">
        <f>IFERROR(
    IF(
        AND($G$3=DATE(2024,10,1), E621=リスト!$A$38),
        VLOOKUP(E621, リスト!$A$2:$G$49, 2, FALSE),
        VLOOKUP(E621, リスト!$A$2:$G$49, 4, FALSE)
    ),
    "")</f>
        <v/>
      </c>
      <c r="G621" s="34" t="str">
        <f>IFERROR(VLOOKUP(E621, リスト!$A$2:$G$49, 6, FALSE), "")</f>
        <v/>
      </c>
      <c r="H621" s="60"/>
      <c r="I621" s="28"/>
      <c r="J621" s="61"/>
      <c r="K621" s="32" t="str">
        <f t="shared" si="36"/>
        <v/>
      </c>
      <c r="L621" s="29" t="str">
        <f t="shared" si="38"/>
        <v/>
      </c>
      <c r="M621" s="69" t="str">
        <f t="shared" si="39"/>
        <v/>
      </c>
    </row>
    <row r="622" spans="2:13" ht="22.8" x14ac:dyDescent="0.45">
      <c r="B622" s="31">
        <f t="shared" si="37"/>
        <v>614</v>
      </c>
      <c r="C622" s="40"/>
      <c r="D622" s="27"/>
      <c r="E622" s="41"/>
      <c r="F622" s="32" t="str">
        <f>IFERROR(
    IF(
        AND($G$3=DATE(2024,10,1), E622=リスト!$A$38),
        VLOOKUP(E622, リスト!$A$2:$G$49, 2, FALSE),
        VLOOKUP(E622, リスト!$A$2:$G$49, 4, FALSE)
    ),
    "")</f>
        <v/>
      </c>
      <c r="G622" s="34" t="str">
        <f>IFERROR(VLOOKUP(E622, リスト!$A$2:$G$49, 6, FALSE), "")</f>
        <v/>
      </c>
      <c r="H622" s="60"/>
      <c r="I622" s="28"/>
      <c r="J622" s="61"/>
      <c r="K622" s="32" t="str">
        <f t="shared" si="36"/>
        <v/>
      </c>
      <c r="L622" s="29" t="str">
        <f t="shared" si="38"/>
        <v/>
      </c>
      <c r="M622" s="69" t="str">
        <f t="shared" si="39"/>
        <v/>
      </c>
    </row>
    <row r="623" spans="2:13" ht="22.8" x14ac:dyDescent="0.45">
      <c r="B623" s="31">
        <f t="shared" si="37"/>
        <v>615</v>
      </c>
      <c r="C623" s="40"/>
      <c r="D623" s="27"/>
      <c r="E623" s="41"/>
      <c r="F623" s="32" t="str">
        <f>IFERROR(
    IF(
        AND($G$3=DATE(2024,10,1), E623=リスト!$A$38),
        VLOOKUP(E623, リスト!$A$2:$G$49, 2, FALSE),
        VLOOKUP(E623, リスト!$A$2:$G$49, 4, FALSE)
    ),
    "")</f>
        <v/>
      </c>
      <c r="G623" s="34" t="str">
        <f>IFERROR(VLOOKUP(E623, リスト!$A$2:$G$49, 6, FALSE), "")</f>
        <v/>
      </c>
      <c r="H623" s="60"/>
      <c r="I623" s="28"/>
      <c r="J623" s="61"/>
      <c r="K623" s="32" t="str">
        <f t="shared" si="36"/>
        <v/>
      </c>
      <c r="L623" s="29" t="str">
        <f t="shared" si="38"/>
        <v/>
      </c>
      <c r="M623" s="69" t="str">
        <f t="shared" si="39"/>
        <v/>
      </c>
    </row>
    <row r="624" spans="2:13" ht="22.8" x14ac:dyDescent="0.45">
      <c r="B624" s="31">
        <f t="shared" si="37"/>
        <v>616</v>
      </c>
      <c r="C624" s="40"/>
      <c r="D624" s="27"/>
      <c r="E624" s="41"/>
      <c r="F624" s="32" t="str">
        <f>IFERROR(
    IF(
        AND($G$3=DATE(2024,10,1), E624=リスト!$A$38),
        VLOOKUP(E624, リスト!$A$2:$G$49, 2, FALSE),
        VLOOKUP(E624, リスト!$A$2:$G$49, 4, FALSE)
    ),
    "")</f>
        <v/>
      </c>
      <c r="G624" s="34" t="str">
        <f>IFERROR(VLOOKUP(E624, リスト!$A$2:$G$49, 6, FALSE), "")</f>
        <v/>
      </c>
      <c r="H624" s="60"/>
      <c r="I624" s="28"/>
      <c r="J624" s="61"/>
      <c r="K624" s="32" t="str">
        <f t="shared" si="36"/>
        <v/>
      </c>
      <c r="L624" s="29" t="str">
        <f t="shared" si="38"/>
        <v/>
      </c>
      <c r="M624" s="69" t="str">
        <f t="shared" si="39"/>
        <v/>
      </c>
    </row>
    <row r="625" spans="2:13" ht="22.8" x14ac:dyDescent="0.45">
      <c r="B625" s="31">
        <f t="shared" si="37"/>
        <v>617</v>
      </c>
      <c r="C625" s="40"/>
      <c r="D625" s="27"/>
      <c r="E625" s="41"/>
      <c r="F625" s="32" t="str">
        <f>IFERROR(
    IF(
        AND($G$3=DATE(2024,10,1), E625=リスト!$A$38),
        VLOOKUP(E625, リスト!$A$2:$G$49, 2, FALSE),
        VLOOKUP(E625, リスト!$A$2:$G$49, 4, FALSE)
    ),
    "")</f>
        <v/>
      </c>
      <c r="G625" s="34" t="str">
        <f>IFERROR(VLOOKUP(E625, リスト!$A$2:$G$49, 6, FALSE), "")</f>
        <v/>
      </c>
      <c r="H625" s="60"/>
      <c r="I625" s="28"/>
      <c r="J625" s="61"/>
      <c r="K625" s="32" t="str">
        <f t="shared" si="36"/>
        <v/>
      </c>
      <c r="L625" s="29" t="str">
        <f t="shared" si="38"/>
        <v/>
      </c>
      <c r="M625" s="69" t="str">
        <f t="shared" si="39"/>
        <v/>
      </c>
    </row>
    <row r="626" spans="2:13" ht="22.8" x14ac:dyDescent="0.45">
      <c r="B626" s="31">
        <f t="shared" si="37"/>
        <v>618</v>
      </c>
      <c r="C626" s="40"/>
      <c r="D626" s="27"/>
      <c r="E626" s="41"/>
      <c r="F626" s="32" t="str">
        <f>IFERROR(
    IF(
        AND($G$3=DATE(2024,10,1), E626=リスト!$A$38),
        VLOOKUP(E626, リスト!$A$2:$G$49, 2, FALSE),
        VLOOKUP(E626, リスト!$A$2:$G$49, 4, FALSE)
    ),
    "")</f>
        <v/>
      </c>
      <c r="G626" s="34" t="str">
        <f>IFERROR(VLOOKUP(E626, リスト!$A$2:$G$49, 6, FALSE), "")</f>
        <v/>
      </c>
      <c r="H626" s="60"/>
      <c r="I626" s="28"/>
      <c r="J626" s="61"/>
      <c r="K626" s="32" t="str">
        <f t="shared" si="36"/>
        <v/>
      </c>
      <c r="L626" s="29" t="str">
        <f t="shared" si="38"/>
        <v/>
      </c>
      <c r="M626" s="69" t="str">
        <f t="shared" si="39"/>
        <v/>
      </c>
    </row>
    <row r="627" spans="2:13" ht="22.8" x14ac:dyDescent="0.45">
      <c r="B627" s="31">
        <f t="shared" si="37"/>
        <v>619</v>
      </c>
      <c r="C627" s="40"/>
      <c r="D627" s="27"/>
      <c r="E627" s="41"/>
      <c r="F627" s="32" t="str">
        <f>IFERROR(
    IF(
        AND($G$3=DATE(2024,10,1), E627=リスト!$A$38),
        VLOOKUP(E627, リスト!$A$2:$G$49, 2, FALSE),
        VLOOKUP(E627, リスト!$A$2:$G$49, 4, FALSE)
    ),
    "")</f>
        <v/>
      </c>
      <c r="G627" s="34" t="str">
        <f>IFERROR(VLOOKUP(E627, リスト!$A$2:$G$49, 6, FALSE), "")</f>
        <v/>
      </c>
      <c r="H627" s="60"/>
      <c r="I627" s="28"/>
      <c r="J627" s="61"/>
      <c r="K627" s="32" t="str">
        <f t="shared" si="36"/>
        <v/>
      </c>
      <c r="L627" s="29" t="str">
        <f t="shared" si="38"/>
        <v/>
      </c>
      <c r="M627" s="69" t="str">
        <f t="shared" si="39"/>
        <v/>
      </c>
    </row>
    <row r="628" spans="2:13" ht="22.8" x14ac:dyDescent="0.45">
      <c r="B628" s="31">
        <f t="shared" si="37"/>
        <v>620</v>
      </c>
      <c r="C628" s="40"/>
      <c r="D628" s="27"/>
      <c r="E628" s="41"/>
      <c r="F628" s="32" t="str">
        <f>IFERROR(
    IF(
        AND($G$3=DATE(2024,10,1), E628=リスト!$A$38),
        VLOOKUP(E628, リスト!$A$2:$G$49, 2, FALSE),
        VLOOKUP(E628, リスト!$A$2:$G$49, 4, FALSE)
    ),
    "")</f>
        <v/>
      </c>
      <c r="G628" s="34" t="str">
        <f>IFERROR(VLOOKUP(E628, リスト!$A$2:$G$49, 6, FALSE), "")</f>
        <v/>
      </c>
      <c r="H628" s="60"/>
      <c r="I628" s="28"/>
      <c r="J628" s="61"/>
      <c r="K628" s="32" t="str">
        <f t="shared" si="36"/>
        <v/>
      </c>
      <c r="L628" s="29" t="str">
        <f t="shared" si="38"/>
        <v/>
      </c>
      <c r="M628" s="69" t="str">
        <f t="shared" si="39"/>
        <v/>
      </c>
    </row>
    <row r="629" spans="2:13" ht="22.8" x14ac:dyDescent="0.45">
      <c r="B629" s="31">
        <f t="shared" si="37"/>
        <v>621</v>
      </c>
      <c r="C629" s="40"/>
      <c r="D629" s="27"/>
      <c r="E629" s="41"/>
      <c r="F629" s="32" t="str">
        <f>IFERROR(
    IF(
        AND($G$3=DATE(2024,10,1), E629=リスト!$A$38),
        VLOOKUP(E629, リスト!$A$2:$G$49, 2, FALSE),
        VLOOKUP(E629, リスト!$A$2:$G$49, 4, FALSE)
    ),
    "")</f>
        <v/>
      </c>
      <c r="G629" s="34" t="str">
        <f>IFERROR(VLOOKUP(E629, リスト!$A$2:$G$49, 6, FALSE), "")</f>
        <v/>
      </c>
      <c r="H629" s="60"/>
      <c r="I629" s="28"/>
      <c r="J629" s="61"/>
      <c r="K629" s="32" t="str">
        <f t="shared" si="36"/>
        <v/>
      </c>
      <c r="L629" s="29" t="str">
        <f t="shared" si="38"/>
        <v/>
      </c>
      <c r="M629" s="69" t="str">
        <f t="shared" si="39"/>
        <v/>
      </c>
    </row>
    <row r="630" spans="2:13" ht="22.8" x14ac:dyDescent="0.45">
      <c r="B630" s="31">
        <f t="shared" si="37"/>
        <v>622</v>
      </c>
      <c r="C630" s="40"/>
      <c r="D630" s="27"/>
      <c r="E630" s="41"/>
      <c r="F630" s="32" t="str">
        <f>IFERROR(
    IF(
        AND($G$3=DATE(2024,10,1), E630=リスト!$A$38),
        VLOOKUP(E630, リスト!$A$2:$G$49, 2, FALSE),
        VLOOKUP(E630, リスト!$A$2:$G$49, 4, FALSE)
    ),
    "")</f>
        <v/>
      </c>
      <c r="G630" s="34" t="str">
        <f>IFERROR(VLOOKUP(E630, リスト!$A$2:$G$49, 6, FALSE), "")</f>
        <v/>
      </c>
      <c r="H630" s="60"/>
      <c r="I630" s="28"/>
      <c r="J630" s="61"/>
      <c r="K630" s="32" t="str">
        <f t="shared" si="36"/>
        <v/>
      </c>
      <c r="L630" s="29" t="str">
        <f t="shared" si="38"/>
        <v/>
      </c>
      <c r="M630" s="69" t="str">
        <f t="shared" si="39"/>
        <v/>
      </c>
    </row>
    <row r="631" spans="2:13" ht="22.8" x14ac:dyDescent="0.45">
      <c r="B631" s="31">
        <f t="shared" si="37"/>
        <v>623</v>
      </c>
      <c r="C631" s="40"/>
      <c r="D631" s="27"/>
      <c r="E631" s="41"/>
      <c r="F631" s="32" t="str">
        <f>IFERROR(
    IF(
        AND($G$3=DATE(2024,10,1), E631=リスト!$A$38),
        VLOOKUP(E631, リスト!$A$2:$G$49, 2, FALSE),
        VLOOKUP(E631, リスト!$A$2:$G$49, 4, FALSE)
    ),
    "")</f>
        <v/>
      </c>
      <c r="G631" s="34" t="str">
        <f>IFERROR(VLOOKUP(E631, リスト!$A$2:$G$49, 6, FALSE), "")</f>
        <v/>
      </c>
      <c r="H631" s="60"/>
      <c r="I631" s="28"/>
      <c r="J631" s="61"/>
      <c r="K631" s="32" t="str">
        <f t="shared" si="36"/>
        <v/>
      </c>
      <c r="L631" s="29" t="str">
        <f t="shared" si="38"/>
        <v/>
      </c>
      <c r="M631" s="69" t="str">
        <f t="shared" si="39"/>
        <v/>
      </c>
    </row>
    <row r="632" spans="2:13" ht="22.8" x14ac:dyDescent="0.45">
      <c r="B632" s="31">
        <f t="shared" si="37"/>
        <v>624</v>
      </c>
      <c r="C632" s="40"/>
      <c r="D632" s="27"/>
      <c r="E632" s="41"/>
      <c r="F632" s="32" t="str">
        <f>IFERROR(
    IF(
        AND($G$3=DATE(2024,10,1), E632=リスト!$A$38),
        VLOOKUP(E632, リスト!$A$2:$G$49, 2, FALSE),
        VLOOKUP(E632, リスト!$A$2:$G$49, 4, FALSE)
    ),
    "")</f>
        <v/>
      </c>
      <c r="G632" s="34" t="str">
        <f>IFERROR(VLOOKUP(E632, リスト!$A$2:$G$49, 6, FALSE), "")</f>
        <v/>
      </c>
      <c r="H632" s="60"/>
      <c r="I632" s="28"/>
      <c r="J632" s="61"/>
      <c r="K632" s="32" t="str">
        <f t="shared" si="36"/>
        <v/>
      </c>
      <c r="L632" s="29" t="str">
        <f t="shared" si="38"/>
        <v/>
      </c>
      <c r="M632" s="69" t="str">
        <f t="shared" si="39"/>
        <v/>
      </c>
    </row>
    <row r="633" spans="2:13" ht="22.8" x14ac:dyDescent="0.45">
      <c r="B633" s="31">
        <f t="shared" si="37"/>
        <v>625</v>
      </c>
      <c r="C633" s="40"/>
      <c r="D633" s="27"/>
      <c r="E633" s="41"/>
      <c r="F633" s="32" t="str">
        <f>IFERROR(
    IF(
        AND($G$3=DATE(2024,10,1), E633=リスト!$A$38),
        VLOOKUP(E633, リスト!$A$2:$G$49, 2, FALSE),
        VLOOKUP(E633, リスト!$A$2:$G$49, 4, FALSE)
    ),
    "")</f>
        <v/>
      </c>
      <c r="G633" s="34" t="str">
        <f>IFERROR(VLOOKUP(E633, リスト!$A$2:$G$49, 6, FALSE), "")</f>
        <v/>
      </c>
      <c r="H633" s="60"/>
      <c r="I633" s="28"/>
      <c r="J633" s="61"/>
      <c r="K633" s="32" t="str">
        <f t="shared" si="36"/>
        <v/>
      </c>
      <c r="L633" s="29" t="str">
        <f t="shared" si="38"/>
        <v/>
      </c>
      <c r="M633" s="69" t="str">
        <f t="shared" si="39"/>
        <v/>
      </c>
    </row>
    <row r="634" spans="2:13" ht="22.8" x14ac:dyDescent="0.45">
      <c r="B634" s="31">
        <f t="shared" si="37"/>
        <v>626</v>
      </c>
      <c r="C634" s="40"/>
      <c r="D634" s="27"/>
      <c r="E634" s="41"/>
      <c r="F634" s="32" t="str">
        <f>IFERROR(
    IF(
        AND($G$3=DATE(2024,10,1), E634=リスト!$A$38),
        VLOOKUP(E634, リスト!$A$2:$G$49, 2, FALSE),
        VLOOKUP(E634, リスト!$A$2:$G$49, 4, FALSE)
    ),
    "")</f>
        <v/>
      </c>
      <c r="G634" s="34" t="str">
        <f>IFERROR(VLOOKUP(E634, リスト!$A$2:$G$49, 6, FALSE), "")</f>
        <v/>
      </c>
      <c r="H634" s="60"/>
      <c r="I634" s="28"/>
      <c r="J634" s="61"/>
      <c r="K634" s="32" t="str">
        <f t="shared" si="36"/>
        <v/>
      </c>
      <c r="L634" s="29" t="str">
        <f t="shared" si="38"/>
        <v/>
      </c>
      <c r="M634" s="69" t="str">
        <f t="shared" si="39"/>
        <v/>
      </c>
    </row>
    <row r="635" spans="2:13" ht="22.8" x14ac:dyDescent="0.45">
      <c r="B635" s="31">
        <f t="shared" si="37"/>
        <v>627</v>
      </c>
      <c r="C635" s="40"/>
      <c r="D635" s="27"/>
      <c r="E635" s="41"/>
      <c r="F635" s="32" t="str">
        <f>IFERROR(
    IF(
        AND($G$3=DATE(2024,10,1), E635=リスト!$A$38),
        VLOOKUP(E635, リスト!$A$2:$G$49, 2, FALSE),
        VLOOKUP(E635, リスト!$A$2:$G$49, 4, FALSE)
    ),
    "")</f>
        <v/>
      </c>
      <c r="G635" s="34" t="str">
        <f>IFERROR(VLOOKUP(E635, リスト!$A$2:$G$49, 6, FALSE), "")</f>
        <v/>
      </c>
      <c r="H635" s="60"/>
      <c r="I635" s="28"/>
      <c r="J635" s="61"/>
      <c r="K635" s="32" t="str">
        <f t="shared" si="36"/>
        <v/>
      </c>
      <c r="L635" s="29" t="str">
        <f t="shared" si="38"/>
        <v/>
      </c>
      <c r="M635" s="69" t="str">
        <f t="shared" si="39"/>
        <v/>
      </c>
    </row>
    <row r="636" spans="2:13" ht="22.8" x14ac:dyDescent="0.45">
      <c r="B636" s="31">
        <f t="shared" si="37"/>
        <v>628</v>
      </c>
      <c r="C636" s="40"/>
      <c r="D636" s="27"/>
      <c r="E636" s="41"/>
      <c r="F636" s="32" t="str">
        <f>IFERROR(
    IF(
        AND($G$3=DATE(2024,10,1), E636=リスト!$A$38),
        VLOOKUP(E636, リスト!$A$2:$G$49, 2, FALSE),
        VLOOKUP(E636, リスト!$A$2:$G$49, 4, FALSE)
    ),
    "")</f>
        <v/>
      </c>
      <c r="G636" s="34" t="str">
        <f>IFERROR(VLOOKUP(E636, リスト!$A$2:$G$49, 6, FALSE), "")</f>
        <v/>
      </c>
      <c r="H636" s="60"/>
      <c r="I636" s="28"/>
      <c r="J636" s="61"/>
      <c r="K636" s="32" t="str">
        <f t="shared" si="36"/>
        <v/>
      </c>
      <c r="L636" s="29" t="str">
        <f t="shared" si="38"/>
        <v/>
      </c>
      <c r="M636" s="69" t="str">
        <f t="shared" si="39"/>
        <v/>
      </c>
    </row>
    <row r="637" spans="2:13" ht="22.8" x14ac:dyDescent="0.45">
      <c r="B637" s="31">
        <f t="shared" si="37"/>
        <v>629</v>
      </c>
      <c r="C637" s="40"/>
      <c r="D637" s="27"/>
      <c r="E637" s="41"/>
      <c r="F637" s="32" t="str">
        <f>IFERROR(
    IF(
        AND($G$3=DATE(2024,10,1), E637=リスト!$A$38),
        VLOOKUP(E637, リスト!$A$2:$G$49, 2, FALSE),
        VLOOKUP(E637, リスト!$A$2:$G$49, 4, FALSE)
    ),
    "")</f>
        <v/>
      </c>
      <c r="G637" s="34" t="str">
        <f>IFERROR(VLOOKUP(E637, リスト!$A$2:$G$49, 6, FALSE), "")</f>
        <v/>
      </c>
      <c r="H637" s="60"/>
      <c r="I637" s="28"/>
      <c r="J637" s="61"/>
      <c r="K637" s="32" t="str">
        <f t="shared" si="36"/>
        <v/>
      </c>
      <c r="L637" s="29" t="str">
        <f t="shared" si="38"/>
        <v/>
      </c>
      <c r="M637" s="69" t="str">
        <f t="shared" si="39"/>
        <v/>
      </c>
    </row>
    <row r="638" spans="2:13" ht="22.8" x14ac:dyDescent="0.45">
      <c r="B638" s="31">
        <f t="shared" si="37"/>
        <v>630</v>
      </c>
      <c r="C638" s="40"/>
      <c r="D638" s="27"/>
      <c r="E638" s="41"/>
      <c r="F638" s="32" t="str">
        <f>IFERROR(
    IF(
        AND($G$3=DATE(2024,10,1), E638=リスト!$A$38),
        VLOOKUP(E638, リスト!$A$2:$G$49, 2, FALSE),
        VLOOKUP(E638, リスト!$A$2:$G$49, 4, FALSE)
    ),
    "")</f>
        <v/>
      </c>
      <c r="G638" s="34" t="str">
        <f>IFERROR(VLOOKUP(E638, リスト!$A$2:$G$49, 6, FALSE), "")</f>
        <v/>
      </c>
      <c r="H638" s="60"/>
      <c r="I638" s="28"/>
      <c r="J638" s="61"/>
      <c r="K638" s="32" t="str">
        <f t="shared" si="36"/>
        <v/>
      </c>
      <c r="L638" s="29" t="str">
        <f t="shared" si="38"/>
        <v/>
      </c>
      <c r="M638" s="69" t="str">
        <f t="shared" si="39"/>
        <v/>
      </c>
    </row>
    <row r="639" spans="2:13" ht="22.8" x14ac:dyDescent="0.45">
      <c r="B639" s="31">
        <f t="shared" si="37"/>
        <v>631</v>
      </c>
      <c r="C639" s="40"/>
      <c r="D639" s="27"/>
      <c r="E639" s="41"/>
      <c r="F639" s="32" t="str">
        <f>IFERROR(
    IF(
        AND($G$3=DATE(2024,10,1), E639=リスト!$A$38),
        VLOOKUP(E639, リスト!$A$2:$G$49, 2, FALSE),
        VLOOKUP(E639, リスト!$A$2:$G$49, 4, FALSE)
    ),
    "")</f>
        <v/>
      </c>
      <c r="G639" s="34" t="str">
        <f>IFERROR(VLOOKUP(E639, リスト!$A$2:$G$49, 6, FALSE), "")</f>
        <v/>
      </c>
      <c r="H639" s="60"/>
      <c r="I639" s="28"/>
      <c r="J639" s="61"/>
      <c r="K639" s="32" t="str">
        <f t="shared" si="36"/>
        <v/>
      </c>
      <c r="L639" s="29" t="str">
        <f t="shared" si="38"/>
        <v/>
      </c>
      <c r="M639" s="69" t="str">
        <f t="shared" si="39"/>
        <v/>
      </c>
    </row>
    <row r="640" spans="2:13" ht="22.8" x14ac:dyDescent="0.45">
      <c r="B640" s="31">
        <f t="shared" si="37"/>
        <v>632</v>
      </c>
      <c r="C640" s="40"/>
      <c r="D640" s="27"/>
      <c r="E640" s="41"/>
      <c r="F640" s="32" t="str">
        <f>IFERROR(
    IF(
        AND($G$3=DATE(2024,10,1), E640=リスト!$A$38),
        VLOOKUP(E640, リスト!$A$2:$G$49, 2, FALSE),
        VLOOKUP(E640, リスト!$A$2:$G$49, 4, FALSE)
    ),
    "")</f>
        <v/>
      </c>
      <c r="G640" s="34" t="str">
        <f>IFERROR(VLOOKUP(E640, リスト!$A$2:$G$49, 6, FALSE), "")</f>
        <v/>
      </c>
      <c r="H640" s="60"/>
      <c r="I640" s="28"/>
      <c r="J640" s="61"/>
      <c r="K640" s="32" t="str">
        <f t="shared" si="36"/>
        <v/>
      </c>
      <c r="L640" s="29" t="str">
        <f t="shared" si="38"/>
        <v/>
      </c>
      <c r="M640" s="69" t="str">
        <f t="shared" si="39"/>
        <v/>
      </c>
    </row>
    <row r="641" spans="2:13" ht="22.8" x14ac:dyDescent="0.45">
      <c r="B641" s="31">
        <f t="shared" si="37"/>
        <v>633</v>
      </c>
      <c r="C641" s="40"/>
      <c r="D641" s="27"/>
      <c r="E641" s="41"/>
      <c r="F641" s="32" t="str">
        <f>IFERROR(
    IF(
        AND($G$3=DATE(2024,10,1), E641=リスト!$A$38),
        VLOOKUP(E641, リスト!$A$2:$G$49, 2, FALSE),
        VLOOKUP(E641, リスト!$A$2:$G$49, 4, FALSE)
    ),
    "")</f>
        <v/>
      </c>
      <c r="G641" s="34" t="str">
        <f>IFERROR(VLOOKUP(E641, リスト!$A$2:$G$49, 6, FALSE), "")</f>
        <v/>
      </c>
      <c r="H641" s="60"/>
      <c r="I641" s="28"/>
      <c r="J641" s="61"/>
      <c r="K641" s="32" t="str">
        <f t="shared" si="36"/>
        <v/>
      </c>
      <c r="L641" s="29" t="str">
        <f t="shared" si="38"/>
        <v/>
      </c>
      <c r="M641" s="69" t="str">
        <f t="shared" si="39"/>
        <v/>
      </c>
    </row>
    <row r="642" spans="2:13" ht="22.8" x14ac:dyDescent="0.45">
      <c r="B642" s="31">
        <f t="shared" si="37"/>
        <v>634</v>
      </c>
      <c r="C642" s="40"/>
      <c r="D642" s="27"/>
      <c r="E642" s="41"/>
      <c r="F642" s="32" t="str">
        <f>IFERROR(
    IF(
        AND($G$3=DATE(2024,10,1), E642=リスト!$A$38),
        VLOOKUP(E642, リスト!$A$2:$G$49, 2, FALSE),
        VLOOKUP(E642, リスト!$A$2:$G$49, 4, FALSE)
    ),
    "")</f>
        <v/>
      </c>
      <c r="G642" s="34" t="str">
        <f>IFERROR(VLOOKUP(E642, リスト!$A$2:$G$49, 6, FALSE), "")</f>
        <v/>
      </c>
      <c r="H642" s="60"/>
      <c r="I642" s="28"/>
      <c r="J642" s="61"/>
      <c r="K642" s="32" t="str">
        <f t="shared" si="36"/>
        <v/>
      </c>
      <c r="L642" s="29" t="str">
        <f t="shared" si="38"/>
        <v/>
      </c>
      <c r="M642" s="69" t="str">
        <f t="shared" si="39"/>
        <v/>
      </c>
    </row>
    <row r="643" spans="2:13" ht="22.8" x14ac:dyDescent="0.45">
      <c r="B643" s="31">
        <f t="shared" si="37"/>
        <v>635</v>
      </c>
      <c r="C643" s="40"/>
      <c r="D643" s="27"/>
      <c r="E643" s="41"/>
      <c r="F643" s="32" t="str">
        <f>IFERROR(
    IF(
        AND($G$3=DATE(2024,10,1), E643=リスト!$A$38),
        VLOOKUP(E643, リスト!$A$2:$G$49, 2, FALSE),
        VLOOKUP(E643, リスト!$A$2:$G$49, 4, FALSE)
    ),
    "")</f>
        <v/>
      </c>
      <c r="G643" s="34" t="str">
        <f>IFERROR(VLOOKUP(E643, リスト!$A$2:$G$49, 6, FALSE), "")</f>
        <v/>
      </c>
      <c r="H643" s="60"/>
      <c r="I643" s="28"/>
      <c r="J643" s="61"/>
      <c r="K643" s="32" t="str">
        <f t="shared" si="36"/>
        <v/>
      </c>
      <c r="L643" s="29" t="str">
        <f t="shared" si="38"/>
        <v/>
      </c>
      <c r="M643" s="69" t="str">
        <f t="shared" si="39"/>
        <v/>
      </c>
    </row>
    <row r="644" spans="2:13" ht="22.8" x14ac:dyDescent="0.45">
      <c r="B644" s="31">
        <f t="shared" si="37"/>
        <v>636</v>
      </c>
      <c r="C644" s="40"/>
      <c r="D644" s="27"/>
      <c r="E644" s="41"/>
      <c r="F644" s="32" t="str">
        <f>IFERROR(
    IF(
        AND($G$3=DATE(2024,10,1), E644=リスト!$A$38),
        VLOOKUP(E644, リスト!$A$2:$G$49, 2, FALSE),
        VLOOKUP(E644, リスト!$A$2:$G$49, 4, FALSE)
    ),
    "")</f>
        <v/>
      </c>
      <c r="G644" s="34" t="str">
        <f>IFERROR(VLOOKUP(E644, リスト!$A$2:$G$49, 6, FALSE), "")</f>
        <v/>
      </c>
      <c r="H644" s="60"/>
      <c r="I644" s="28"/>
      <c r="J644" s="61"/>
      <c r="K644" s="32" t="str">
        <f t="shared" si="36"/>
        <v/>
      </c>
      <c r="L644" s="29" t="str">
        <f t="shared" si="38"/>
        <v/>
      </c>
      <c r="M644" s="69" t="str">
        <f t="shared" si="39"/>
        <v/>
      </c>
    </row>
    <row r="645" spans="2:13" ht="22.8" x14ac:dyDescent="0.45">
      <c r="B645" s="31">
        <f t="shared" si="37"/>
        <v>637</v>
      </c>
      <c r="C645" s="40"/>
      <c r="D645" s="27"/>
      <c r="E645" s="41"/>
      <c r="F645" s="32" t="str">
        <f>IFERROR(
    IF(
        AND($G$3=DATE(2024,10,1), E645=リスト!$A$38),
        VLOOKUP(E645, リスト!$A$2:$G$49, 2, FALSE),
        VLOOKUP(E645, リスト!$A$2:$G$49, 4, FALSE)
    ),
    "")</f>
        <v/>
      </c>
      <c r="G645" s="34" t="str">
        <f>IFERROR(VLOOKUP(E645, リスト!$A$2:$G$49, 6, FALSE), "")</f>
        <v/>
      </c>
      <c r="H645" s="60"/>
      <c r="I645" s="28"/>
      <c r="J645" s="61"/>
      <c r="K645" s="32" t="str">
        <f t="shared" si="36"/>
        <v/>
      </c>
      <c r="L645" s="29" t="str">
        <f t="shared" si="38"/>
        <v/>
      </c>
      <c r="M645" s="69" t="str">
        <f t="shared" si="39"/>
        <v/>
      </c>
    </row>
    <row r="646" spans="2:13" ht="22.8" x14ac:dyDescent="0.45">
      <c r="B646" s="31">
        <f t="shared" si="37"/>
        <v>638</v>
      </c>
      <c r="C646" s="40"/>
      <c r="D646" s="27"/>
      <c r="E646" s="41"/>
      <c r="F646" s="32" t="str">
        <f>IFERROR(
    IF(
        AND($G$3=DATE(2024,10,1), E646=リスト!$A$38),
        VLOOKUP(E646, リスト!$A$2:$G$49, 2, FALSE),
        VLOOKUP(E646, リスト!$A$2:$G$49, 4, FALSE)
    ),
    "")</f>
        <v/>
      </c>
      <c r="G646" s="34" t="str">
        <f>IFERROR(VLOOKUP(E646, リスト!$A$2:$G$49, 6, FALSE), "")</f>
        <v/>
      </c>
      <c r="H646" s="60"/>
      <c r="I646" s="28"/>
      <c r="J646" s="61"/>
      <c r="K646" s="32" t="str">
        <f t="shared" si="36"/>
        <v/>
      </c>
      <c r="L646" s="29" t="str">
        <f t="shared" si="38"/>
        <v/>
      </c>
      <c r="M646" s="69" t="str">
        <f t="shared" si="39"/>
        <v/>
      </c>
    </row>
    <row r="647" spans="2:13" ht="22.8" x14ac:dyDescent="0.45">
      <c r="B647" s="31">
        <f t="shared" si="37"/>
        <v>639</v>
      </c>
      <c r="C647" s="40"/>
      <c r="D647" s="27"/>
      <c r="E647" s="41"/>
      <c r="F647" s="32" t="str">
        <f>IFERROR(
    IF(
        AND($G$3=DATE(2024,10,1), E647=リスト!$A$38),
        VLOOKUP(E647, リスト!$A$2:$G$49, 2, FALSE),
        VLOOKUP(E647, リスト!$A$2:$G$49, 4, FALSE)
    ),
    "")</f>
        <v/>
      </c>
      <c r="G647" s="34" t="str">
        <f>IFERROR(VLOOKUP(E647, リスト!$A$2:$G$49, 6, FALSE), "")</f>
        <v/>
      </c>
      <c r="H647" s="60"/>
      <c r="I647" s="28"/>
      <c r="J647" s="61"/>
      <c r="K647" s="32" t="str">
        <f t="shared" si="36"/>
        <v/>
      </c>
      <c r="L647" s="29" t="str">
        <f t="shared" si="38"/>
        <v/>
      </c>
      <c r="M647" s="69" t="str">
        <f t="shared" si="39"/>
        <v/>
      </c>
    </row>
    <row r="648" spans="2:13" ht="22.8" x14ac:dyDescent="0.45">
      <c r="B648" s="31">
        <f t="shared" si="37"/>
        <v>640</v>
      </c>
      <c r="C648" s="40"/>
      <c r="D648" s="27"/>
      <c r="E648" s="41"/>
      <c r="F648" s="32" t="str">
        <f>IFERROR(
    IF(
        AND($G$3=DATE(2024,10,1), E648=リスト!$A$38),
        VLOOKUP(E648, リスト!$A$2:$G$49, 2, FALSE),
        VLOOKUP(E648, リスト!$A$2:$G$49, 4, FALSE)
    ),
    "")</f>
        <v/>
      </c>
      <c r="G648" s="34" t="str">
        <f>IFERROR(VLOOKUP(E648, リスト!$A$2:$G$49, 6, FALSE), "")</f>
        <v/>
      </c>
      <c r="H648" s="60"/>
      <c r="I648" s="28"/>
      <c r="J648" s="61"/>
      <c r="K648" s="32" t="str">
        <f t="shared" si="36"/>
        <v/>
      </c>
      <c r="L648" s="29" t="str">
        <f t="shared" si="38"/>
        <v/>
      </c>
      <c r="M648" s="69" t="str">
        <f t="shared" si="39"/>
        <v/>
      </c>
    </row>
    <row r="649" spans="2:13" ht="22.8" x14ac:dyDescent="0.45">
      <c r="B649" s="31">
        <f t="shared" si="37"/>
        <v>641</v>
      </c>
      <c r="C649" s="40"/>
      <c r="D649" s="27"/>
      <c r="E649" s="41"/>
      <c r="F649" s="32" t="str">
        <f>IFERROR(
    IF(
        AND($G$3=DATE(2024,10,1), E649=リスト!$A$38),
        VLOOKUP(E649, リスト!$A$2:$G$49, 2, FALSE),
        VLOOKUP(E649, リスト!$A$2:$G$49, 4, FALSE)
    ),
    "")</f>
        <v/>
      </c>
      <c r="G649" s="34" t="str">
        <f>IFERROR(VLOOKUP(E649, リスト!$A$2:$G$49, 6, FALSE), "")</f>
        <v/>
      </c>
      <c r="H649" s="60"/>
      <c r="I649" s="28"/>
      <c r="J649" s="61"/>
      <c r="K649" s="32" t="str">
        <f t="shared" ref="K649:K712" si="40">IF(COUNTBLANK(H649:J649)=3, "",
 IF(H649="3.時間給", IF(I649="", "", I649),
 IF(OR(H649="1.月給", H649="2.日給"),
    IF(OR(I649="", J649=""), "", ROUND(I649/J649,0)),
    "")))</f>
        <v/>
      </c>
      <c r="L649" s="29" t="str">
        <f t="shared" si="38"/>
        <v/>
      </c>
      <c r="M649" s="69" t="str">
        <f t="shared" si="39"/>
        <v/>
      </c>
    </row>
    <row r="650" spans="2:13" ht="22.8" x14ac:dyDescent="0.45">
      <c r="B650" s="31">
        <f t="shared" ref="B650:B713" si="41">ROW()-8</f>
        <v>642</v>
      </c>
      <c r="C650" s="40"/>
      <c r="D650" s="27"/>
      <c r="E650" s="41"/>
      <c r="F650" s="32" t="str">
        <f>IFERROR(
    IF(
        AND($G$3=DATE(2024,10,1), E650=リスト!$A$38),
        VLOOKUP(E650, リスト!$A$2:$G$49, 2, FALSE),
        VLOOKUP(E650, リスト!$A$2:$G$49, 4, FALSE)
    ),
    "")</f>
        <v/>
      </c>
      <c r="G650" s="34" t="str">
        <f>IFERROR(VLOOKUP(E650, リスト!$A$2:$G$49, 6, FALSE), "")</f>
        <v/>
      </c>
      <c r="H650" s="60"/>
      <c r="I650" s="28"/>
      <c r="J650" s="61"/>
      <c r="K650" s="32" t="str">
        <f t="shared" si="40"/>
        <v/>
      </c>
      <c r="L650" s="29" t="str">
        <f t="shared" ref="L650:L713" si="42">IFERROR(IF(E650="","",IF(K650&lt;F650,"×（法定外・特例等対象外です）",IF(K650&lt;G650,"〇",IF(K650&gt;=G650,"ー",NA())))),"")</f>
        <v/>
      </c>
      <c r="M650" s="69" t="str">
        <f t="shared" ref="M650:M713" si="43">IF(COUNTBLANK(D650:K650)=8, "",
 IF(D650="", "←D列に従業員名を姓名（フルネーム）で入力してください。誤変換にお気を付け下さい。",
 IF(E650="", "←E列に都道府県を入力してください。",
 IF(H650="", "←H列に1.月給～3.時間給を入力してください",
 IF(I650="", "←I列に金額を入力してください",
 IF(NOT(ISNUMBER(I650)), "←I列の金額は半角数字で入力してください",
 IF(H650="3.時間給", "",
 IF(J650="", "←J列に所定労働時間を入力してください",
 IF(NOT(ISNUMBER(J650)), "←J列の所定労働時間は半角数字で入力してください", "")))))))))</f>
        <v/>
      </c>
    </row>
    <row r="651" spans="2:13" ht="22.8" x14ac:dyDescent="0.45">
      <c r="B651" s="31">
        <f t="shared" si="41"/>
        <v>643</v>
      </c>
      <c r="C651" s="40"/>
      <c r="D651" s="27"/>
      <c r="E651" s="41"/>
      <c r="F651" s="32" t="str">
        <f>IFERROR(
    IF(
        AND($G$3=DATE(2024,10,1), E651=リスト!$A$38),
        VLOOKUP(E651, リスト!$A$2:$G$49, 2, FALSE),
        VLOOKUP(E651, リスト!$A$2:$G$49, 4, FALSE)
    ),
    "")</f>
        <v/>
      </c>
      <c r="G651" s="34" t="str">
        <f>IFERROR(VLOOKUP(E651, リスト!$A$2:$G$49, 6, FALSE), "")</f>
        <v/>
      </c>
      <c r="H651" s="60"/>
      <c r="I651" s="28"/>
      <c r="J651" s="61"/>
      <c r="K651" s="32" t="str">
        <f t="shared" si="40"/>
        <v/>
      </c>
      <c r="L651" s="29" t="str">
        <f t="shared" si="42"/>
        <v/>
      </c>
      <c r="M651" s="69" t="str">
        <f t="shared" si="43"/>
        <v/>
      </c>
    </row>
    <row r="652" spans="2:13" ht="22.8" x14ac:dyDescent="0.45">
      <c r="B652" s="31">
        <f t="shared" si="41"/>
        <v>644</v>
      </c>
      <c r="C652" s="40"/>
      <c r="D652" s="27"/>
      <c r="E652" s="41"/>
      <c r="F652" s="32" t="str">
        <f>IFERROR(
    IF(
        AND($G$3=DATE(2024,10,1), E652=リスト!$A$38),
        VLOOKUP(E652, リスト!$A$2:$G$49, 2, FALSE),
        VLOOKUP(E652, リスト!$A$2:$G$49, 4, FALSE)
    ),
    "")</f>
        <v/>
      </c>
      <c r="G652" s="34" t="str">
        <f>IFERROR(VLOOKUP(E652, リスト!$A$2:$G$49, 6, FALSE), "")</f>
        <v/>
      </c>
      <c r="H652" s="60"/>
      <c r="I652" s="28"/>
      <c r="J652" s="61"/>
      <c r="K652" s="32" t="str">
        <f t="shared" si="40"/>
        <v/>
      </c>
      <c r="L652" s="29" t="str">
        <f t="shared" si="42"/>
        <v/>
      </c>
      <c r="M652" s="69" t="str">
        <f t="shared" si="43"/>
        <v/>
      </c>
    </row>
    <row r="653" spans="2:13" ht="22.8" x14ac:dyDescent="0.45">
      <c r="B653" s="31">
        <f t="shared" si="41"/>
        <v>645</v>
      </c>
      <c r="C653" s="40"/>
      <c r="D653" s="27"/>
      <c r="E653" s="41"/>
      <c r="F653" s="32" t="str">
        <f>IFERROR(
    IF(
        AND($G$3=DATE(2024,10,1), E653=リスト!$A$38),
        VLOOKUP(E653, リスト!$A$2:$G$49, 2, FALSE),
        VLOOKUP(E653, リスト!$A$2:$G$49, 4, FALSE)
    ),
    "")</f>
        <v/>
      </c>
      <c r="G653" s="34" t="str">
        <f>IFERROR(VLOOKUP(E653, リスト!$A$2:$G$49, 6, FALSE), "")</f>
        <v/>
      </c>
      <c r="H653" s="60"/>
      <c r="I653" s="28"/>
      <c r="J653" s="61"/>
      <c r="K653" s="32" t="str">
        <f t="shared" si="40"/>
        <v/>
      </c>
      <c r="L653" s="29" t="str">
        <f t="shared" si="42"/>
        <v/>
      </c>
      <c r="M653" s="69" t="str">
        <f t="shared" si="43"/>
        <v/>
      </c>
    </row>
    <row r="654" spans="2:13" ht="22.8" x14ac:dyDescent="0.45">
      <c r="B654" s="31">
        <f t="shared" si="41"/>
        <v>646</v>
      </c>
      <c r="C654" s="40"/>
      <c r="D654" s="27"/>
      <c r="E654" s="41"/>
      <c r="F654" s="32" t="str">
        <f>IFERROR(
    IF(
        AND($G$3=DATE(2024,10,1), E654=リスト!$A$38),
        VLOOKUP(E654, リスト!$A$2:$G$49, 2, FALSE),
        VLOOKUP(E654, リスト!$A$2:$G$49, 4, FALSE)
    ),
    "")</f>
        <v/>
      </c>
      <c r="G654" s="34" t="str">
        <f>IFERROR(VLOOKUP(E654, リスト!$A$2:$G$49, 6, FALSE), "")</f>
        <v/>
      </c>
      <c r="H654" s="60"/>
      <c r="I654" s="28"/>
      <c r="J654" s="61"/>
      <c r="K654" s="32" t="str">
        <f t="shared" si="40"/>
        <v/>
      </c>
      <c r="L654" s="29" t="str">
        <f t="shared" si="42"/>
        <v/>
      </c>
      <c r="M654" s="69" t="str">
        <f t="shared" si="43"/>
        <v/>
      </c>
    </row>
    <row r="655" spans="2:13" ht="22.8" x14ac:dyDescent="0.45">
      <c r="B655" s="31">
        <f t="shared" si="41"/>
        <v>647</v>
      </c>
      <c r="C655" s="40"/>
      <c r="D655" s="27"/>
      <c r="E655" s="41"/>
      <c r="F655" s="32" t="str">
        <f>IFERROR(
    IF(
        AND($G$3=DATE(2024,10,1), E655=リスト!$A$38),
        VLOOKUP(E655, リスト!$A$2:$G$49, 2, FALSE),
        VLOOKUP(E655, リスト!$A$2:$G$49, 4, FALSE)
    ),
    "")</f>
        <v/>
      </c>
      <c r="G655" s="34" t="str">
        <f>IFERROR(VLOOKUP(E655, リスト!$A$2:$G$49, 6, FALSE), "")</f>
        <v/>
      </c>
      <c r="H655" s="60"/>
      <c r="I655" s="28"/>
      <c r="J655" s="61"/>
      <c r="K655" s="32" t="str">
        <f t="shared" si="40"/>
        <v/>
      </c>
      <c r="L655" s="29" t="str">
        <f t="shared" si="42"/>
        <v/>
      </c>
      <c r="M655" s="69" t="str">
        <f t="shared" si="43"/>
        <v/>
      </c>
    </row>
    <row r="656" spans="2:13" ht="22.8" x14ac:dyDescent="0.45">
      <c r="B656" s="31">
        <f t="shared" si="41"/>
        <v>648</v>
      </c>
      <c r="C656" s="40"/>
      <c r="D656" s="27"/>
      <c r="E656" s="41"/>
      <c r="F656" s="32" t="str">
        <f>IFERROR(
    IF(
        AND($G$3=DATE(2024,10,1), E656=リスト!$A$38),
        VLOOKUP(E656, リスト!$A$2:$G$49, 2, FALSE),
        VLOOKUP(E656, リスト!$A$2:$G$49, 4, FALSE)
    ),
    "")</f>
        <v/>
      </c>
      <c r="G656" s="34" t="str">
        <f>IFERROR(VLOOKUP(E656, リスト!$A$2:$G$49, 6, FALSE), "")</f>
        <v/>
      </c>
      <c r="H656" s="60"/>
      <c r="I656" s="28"/>
      <c r="J656" s="61"/>
      <c r="K656" s="32" t="str">
        <f t="shared" si="40"/>
        <v/>
      </c>
      <c r="L656" s="29" t="str">
        <f t="shared" si="42"/>
        <v/>
      </c>
      <c r="M656" s="69" t="str">
        <f t="shared" si="43"/>
        <v/>
      </c>
    </row>
    <row r="657" spans="2:13" ht="22.8" x14ac:dyDescent="0.45">
      <c r="B657" s="31">
        <f t="shared" si="41"/>
        <v>649</v>
      </c>
      <c r="C657" s="40"/>
      <c r="D657" s="27"/>
      <c r="E657" s="41"/>
      <c r="F657" s="32" t="str">
        <f>IFERROR(
    IF(
        AND($G$3=DATE(2024,10,1), E657=リスト!$A$38),
        VLOOKUP(E657, リスト!$A$2:$G$49, 2, FALSE),
        VLOOKUP(E657, リスト!$A$2:$G$49, 4, FALSE)
    ),
    "")</f>
        <v/>
      </c>
      <c r="G657" s="34" t="str">
        <f>IFERROR(VLOOKUP(E657, リスト!$A$2:$G$49, 6, FALSE), "")</f>
        <v/>
      </c>
      <c r="H657" s="60"/>
      <c r="I657" s="28"/>
      <c r="J657" s="61"/>
      <c r="K657" s="32" t="str">
        <f t="shared" si="40"/>
        <v/>
      </c>
      <c r="L657" s="29" t="str">
        <f t="shared" si="42"/>
        <v/>
      </c>
      <c r="M657" s="69" t="str">
        <f t="shared" si="43"/>
        <v/>
      </c>
    </row>
    <row r="658" spans="2:13" ht="22.8" x14ac:dyDescent="0.45">
      <c r="B658" s="31">
        <f t="shared" si="41"/>
        <v>650</v>
      </c>
      <c r="C658" s="40"/>
      <c r="D658" s="27"/>
      <c r="E658" s="41"/>
      <c r="F658" s="32" t="str">
        <f>IFERROR(
    IF(
        AND($G$3=DATE(2024,10,1), E658=リスト!$A$38),
        VLOOKUP(E658, リスト!$A$2:$G$49, 2, FALSE),
        VLOOKUP(E658, リスト!$A$2:$G$49, 4, FALSE)
    ),
    "")</f>
        <v/>
      </c>
      <c r="G658" s="34" t="str">
        <f>IFERROR(VLOOKUP(E658, リスト!$A$2:$G$49, 6, FALSE), "")</f>
        <v/>
      </c>
      <c r="H658" s="60"/>
      <c r="I658" s="28"/>
      <c r="J658" s="61"/>
      <c r="K658" s="32" t="str">
        <f t="shared" si="40"/>
        <v/>
      </c>
      <c r="L658" s="29" t="str">
        <f t="shared" si="42"/>
        <v/>
      </c>
      <c r="M658" s="69" t="str">
        <f t="shared" si="43"/>
        <v/>
      </c>
    </row>
    <row r="659" spans="2:13" ht="22.8" x14ac:dyDescent="0.45">
      <c r="B659" s="31">
        <f t="shared" si="41"/>
        <v>651</v>
      </c>
      <c r="C659" s="40"/>
      <c r="D659" s="27"/>
      <c r="E659" s="41"/>
      <c r="F659" s="32" t="str">
        <f>IFERROR(
    IF(
        AND($G$3=DATE(2024,10,1), E659=リスト!$A$38),
        VLOOKUP(E659, リスト!$A$2:$G$49, 2, FALSE),
        VLOOKUP(E659, リスト!$A$2:$G$49, 4, FALSE)
    ),
    "")</f>
        <v/>
      </c>
      <c r="G659" s="34" t="str">
        <f>IFERROR(VLOOKUP(E659, リスト!$A$2:$G$49, 6, FALSE), "")</f>
        <v/>
      </c>
      <c r="H659" s="60"/>
      <c r="I659" s="28"/>
      <c r="J659" s="61"/>
      <c r="K659" s="32" t="str">
        <f t="shared" si="40"/>
        <v/>
      </c>
      <c r="L659" s="29" t="str">
        <f t="shared" si="42"/>
        <v/>
      </c>
      <c r="M659" s="69" t="str">
        <f t="shared" si="43"/>
        <v/>
      </c>
    </row>
    <row r="660" spans="2:13" ht="22.8" x14ac:dyDescent="0.45">
      <c r="B660" s="31">
        <f t="shared" si="41"/>
        <v>652</v>
      </c>
      <c r="C660" s="40"/>
      <c r="D660" s="27"/>
      <c r="E660" s="41"/>
      <c r="F660" s="32" t="str">
        <f>IFERROR(
    IF(
        AND($G$3=DATE(2024,10,1), E660=リスト!$A$38),
        VLOOKUP(E660, リスト!$A$2:$G$49, 2, FALSE),
        VLOOKUP(E660, リスト!$A$2:$G$49, 4, FALSE)
    ),
    "")</f>
        <v/>
      </c>
      <c r="G660" s="34" t="str">
        <f>IFERROR(VLOOKUP(E660, リスト!$A$2:$G$49, 6, FALSE), "")</f>
        <v/>
      </c>
      <c r="H660" s="60"/>
      <c r="I660" s="28"/>
      <c r="J660" s="61"/>
      <c r="K660" s="32" t="str">
        <f t="shared" si="40"/>
        <v/>
      </c>
      <c r="L660" s="29" t="str">
        <f t="shared" si="42"/>
        <v/>
      </c>
      <c r="M660" s="69" t="str">
        <f t="shared" si="43"/>
        <v/>
      </c>
    </row>
    <row r="661" spans="2:13" ht="22.8" x14ac:dyDescent="0.45">
      <c r="B661" s="31">
        <f t="shared" si="41"/>
        <v>653</v>
      </c>
      <c r="C661" s="40"/>
      <c r="D661" s="27"/>
      <c r="E661" s="41"/>
      <c r="F661" s="32" t="str">
        <f>IFERROR(
    IF(
        AND($G$3=DATE(2024,10,1), E661=リスト!$A$38),
        VLOOKUP(E661, リスト!$A$2:$G$49, 2, FALSE),
        VLOOKUP(E661, リスト!$A$2:$G$49, 4, FALSE)
    ),
    "")</f>
        <v/>
      </c>
      <c r="G661" s="34" t="str">
        <f>IFERROR(VLOOKUP(E661, リスト!$A$2:$G$49, 6, FALSE), "")</f>
        <v/>
      </c>
      <c r="H661" s="60"/>
      <c r="I661" s="28"/>
      <c r="J661" s="61"/>
      <c r="K661" s="32" t="str">
        <f t="shared" si="40"/>
        <v/>
      </c>
      <c r="L661" s="29" t="str">
        <f t="shared" si="42"/>
        <v/>
      </c>
      <c r="M661" s="69" t="str">
        <f t="shared" si="43"/>
        <v/>
      </c>
    </row>
    <row r="662" spans="2:13" ht="22.8" x14ac:dyDescent="0.45">
      <c r="B662" s="31">
        <f t="shared" si="41"/>
        <v>654</v>
      </c>
      <c r="C662" s="40"/>
      <c r="D662" s="27"/>
      <c r="E662" s="41"/>
      <c r="F662" s="32" t="str">
        <f>IFERROR(
    IF(
        AND($G$3=DATE(2024,10,1), E662=リスト!$A$38),
        VLOOKUP(E662, リスト!$A$2:$G$49, 2, FALSE),
        VLOOKUP(E662, リスト!$A$2:$G$49, 4, FALSE)
    ),
    "")</f>
        <v/>
      </c>
      <c r="G662" s="34" t="str">
        <f>IFERROR(VLOOKUP(E662, リスト!$A$2:$G$49, 6, FALSE), "")</f>
        <v/>
      </c>
      <c r="H662" s="60"/>
      <c r="I662" s="28"/>
      <c r="J662" s="61"/>
      <c r="K662" s="32" t="str">
        <f t="shared" si="40"/>
        <v/>
      </c>
      <c r="L662" s="29" t="str">
        <f t="shared" si="42"/>
        <v/>
      </c>
      <c r="M662" s="69" t="str">
        <f t="shared" si="43"/>
        <v/>
      </c>
    </row>
    <row r="663" spans="2:13" ht="22.8" x14ac:dyDescent="0.45">
      <c r="B663" s="31">
        <f t="shared" si="41"/>
        <v>655</v>
      </c>
      <c r="C663" s="40"/>
      <c r="D663" s="27"/>
      <c r="E663" s="41"/>
      <c r="F663" s="32" t="str">
        <f>IFERROR(
    IF(
        AND($G$3=DATE(2024,10,1), E663=リスト!$A$38),
        VLOOKUP(E663, リスト!$A$2:$G$49, 2, FALSE),
        VLOOKUP(E663, リスト!$A$2:$G$49, 4, FALSE)
    ),
    "")</f>
        <v/>
      </c>
      <c r="G663" s="34" t="str">
        <f>IFERROR(VLOOKUP(E663, リスト!$A$2:$G$49, 6, FALSE), "")</f>
        <v/>
      </c>
      <c r="H663" s="60"/>
      <c r="I663" s="28"/>
      <c r="J663" s="61"/>
      <c r="K663" s="32" t="str">
        <f t="shared" si="40"/>
        <v/>
      </c>
      <c r="L663" s="29" t="str">
        <f t="shared" si="42"/>
        <v/>
      </c>
      <c r="M663" s="69" t="str">
        <f t="shared" si="43"/>
        <v/>
      </c>
    </row>
    <row r="664" spans="2:13" ht="22.8" x14ac:dyDescent="0.45">
      <c r="B664" s="31">
        <f t="shared" si="41"/>
        <v>656</v>
      </c>
      <c r="C664" s="40"/>
      <c r="D664" s="27"/>
      <c r="E664" s="41"/>
      <c r="F664" s="32" t="str">
        <f>IFERROR(
    IF(
        AND($G$3=DATE(2024,10,1), E664=リスト!$A$38),
        VLOOKUP(E664, リスト!$A$2:$G$49, 2, FALSE),
        VLOOKUP(E664, リスト!$A$2:$G$49, 4, FALSE)
    ),
    "")</f>
        <v/>
      </c>
      <c r="G664" s="34" t="str">
        <f>IFERROR(VLOOKUP(E664, リスト!$A$2:$G$49, 6, FALSE), "")</f>
        <v/>
      </c>
      <c r="H664" s="60"/>
      <c r="I664" s="28"/>
      <c r="J664" s="61"/>
      <c r="K664" s="32" t="str">
        <f t="shared" si="40"/>
        <v/>
      </c>
      <c r="L664" s="29" t="str">
        <f t="shared" si="42"/>
        <v/>
      </c>
      <c r="M664" s="69" t="str">
        <f t="shared" si="43"/>
        <v/>
      </c>
    </row>
    <row r="665" spans="2:13" ht="22.8" x14ac:dyDescent="0.45">
      <c r="B665" s="31">
        <f t="shared" si="41"/>
        <v>657</v>
      </c>
      <c r="C665" s="40"/>
      <c r="D665" s="27"/>
      <c r="E665" s="41"/>
      <c r="F665" s="32" t="str">
        <f>IFERROR(
    IF(
        AND($G$3=DATE(2024,10,1), E665=リスト!$A$38),
        VLOOKUP(E665, リスト!$A$2:$G$49, 2, FALSE),
        VLOOKUP(E665, リスト!$A$2:$G$49, 4, FALSE)
    ),
    "")</f>
        <v/>
      </c>
      <c r="G665" s="34" t="str">
        <f>IFERROR(VLOOKUP(E665, リスト!$A$2:$G$49, 6, FALSE), "")</f>
        <v/>
      </c>
      <c r="H665" s="60"/>
      <c r="I665" s="28"/>
      <c r="J665" s="61"/>
      <c r="K665" s="32" t="str">
        <f t="shared" si="40"/>
        <v/>
      </c>
      <c r="L665" s="29" t="str">
        <f t="shared" si="42"/>
        <v/>
      </c>
      <c r="M665" s="69" t="str">
        <f t="shared" si="43"/>
        <v/>
      </c>
    </row>
    <row r="666" spans="2:13" ht="22.8" x14ac:dyDescent="0.45">
      <c r="B666" s="31">
        <f t="shared" si="41"/>
        <v>658</v>
      </c>
      <c r="C666" s="40"/>
      <c r="D666" s="27"/>
      <c r="E666" s="41"/>
      <c r="F666" s="32" t="str">
        <f>IFERROR(
    IF(
        AND($G$3=DATE(2024,10,1), E666=リスト!$A$38),
        VLOOKUP(E666, リスト!$A$2:$G$49, 2, FALSE),
        VLOOKUP(E666, リスト!$A$2:$G$49, 4, FALSE)
    ),
    "")</f>
        <v/>
      </c>
      <c r="G666" s="34" t="str">
        <f>IFERROR(VLOOKUP(E666, リスト!$A$2:$G$49, 6, FALSE), "")</f>
        <v/>
      </c>
      <c r="H666" s="60"/>
      <c r="I666" s="28"/>
      <c r="J666" s="61"/>
      <c r="K666" s="32" t="str">
        <f t="shared" si="40"/>
        <v/>
      </c>
      <c r="L666" s="29" t="str">
        <f t="shared" si="42"/>
        <v/>
      </c>
      <c r="M666" s="69" t="str">
        <f t="shared" si="43"/>
        <v/>
      </c>
    </row>
    <row r="667" spans="2:13" ht="22.8" x14ac:dyDescent="0.45">
      <c r="B667" s="31">
        <f t="shared" si="41"/>
        <v>659</v>
      </c>
      <c r="C667" s="40"/>
      <c r="D667" s="27"/>
      <c r="E667" s="41"/>
      <c r="F667" s="32" t="str">
        <f>IFERROR(
    IF(
        AND($G$3=DATE(2024,10,1), E667=リスト!$A$38),
        VLOOKUP(E667, リスト!$A$2:$G$49, 2, FALSE),
        VLOOKUP(E667, リスト!$A$2:$G$49, 4, FALSE)
    ),
    "")</f>
        <v/>
      </c>
      <c r="G667" s="34" t="str">
        <f>IFERROR(VLOOKUP(E667, リスト!$A$2:$G$49, 6, FALSE), "")</f>
        <v/>
      </c>
      <c r="H667" s="60"/>
      <c r="I667" s="28"/>
      <c r="J667" s="61"/>
      <c r="K667" s="32" t="str">
        <f t="shared" si="40"/>
        <v/>
      </c>
      <c r="L667" s="29" t="str">
        <f t="shared" si="42"/>
        <v/>
      </c>
      <c r="M667" s="69" t="str">
        <f t="shared" si="43"/>
        <v/>
      </c>
    </row>
    <row r="668" spans="2:13" ht="22.8" x14ac:dyDescent="0.45">
      <c r="B668" s="31">
        <f t="shared" si="41"/>
        <v>660</v>
      </c>
      <c r="C668" s="40"/>
      <c r="D668" s="27"/>
      <c r="E668" s="41"/>
      <c r="F668" s="32" t="str">
        <f>IFERROR(
    IF(
        AND($G$3=DATE(2024,10,1), E668=リスト!$A$38),
        VLOOKUP(E668, リスト!$A$2:$G$49, 2, FALSE),
        VLOOKUP(E668, リスト!$A$2:$G$49, 4, FALSE)
    ),
    "")</f>
        <v/>
      </c>
      <c r="G668" s="34" t="str">
        <f>IFERROR(VLOOKUP(E668, リスト!$A$2:$G$49, 6, FALSE), "")</f>
        <v/>
      </c>
      <c r="H668" s="60"/>
      <c r="I668" s="28"/>
      <c r="J668" s="61"/>
      <c r="K668" s="32" t="str">
        <f t="shared" si="40"/>
        <v/>
      </c>
      <c r="L668" s="29" t="str">
        <f t="shared" si="42"/>
        <v/>
      </c>
      <c r="M668" s="69" t="str">
        <f t="shared" si="43"/>
        <v/>
      </c>
    </row>
    <row r="669" spans="2:13" ht="22.8" x14ac:dyDescent="0.45">
      <c r="B669" s="31">
        <f t="shared" si="41"/>
        <v>661</v>
      </c>
      <c r="C669" s="40"/>
      <c r="D669" s="27"/>
      <c r="E669" s="41"/>
      <c r="F669" s="32" t="str">
        <f>IFERROR(
    IF(
        AND($G$3=DATE(2024,10,1), E669=リスト!$A$38),
        VLOOKUP(E669, リスト!$A$2:$G$49, 2, FALSE),
        VLOOKUP(E669, リスト!$A$2:$G$49, 4, FALSE)
    ),
    "")</f>
        <v/>
      </c>
      <c r="G669" s="34" t="str">
        <f>IFERROR(VLOOKUP(E669, リスト!$A$2:$G$49, 6, FALSE), "")</f>
        <v/>
      </c>
      <c r="H669" s="60"/>
      <c r="I669" s="28"/>
      <c r="J669" s="61"/>
      <c r="K669" s="32" t="str">
        <f t="shared" si="40"/>
        <v/>
      </c>
      <c r="L669" s="29" t="str">
        <f t="shared" si="42"/>
        <v/>
      </c>
      <c r="M669" s="69" t="str">
        <f t="shared" si="43"/>
        <v/>
      </c>
    </row>
    <row r="670" spans="2:13" ht="22.8" x14ac:dyDescent="0.45">
      <c r="B670" s="31">
        <f t="shared" si="41"/>
        <v>662</v>
      </c>
      <c r="C670" s="40"/>
      <c r="D670" s="27"/>
      <c r="E670" s="41"/>
      <c r="F670" s="32" t="str">
        <f>IFERROR(
    IF(
        AND($G$3=DATE(2024,10,1), E670=リスト!$A$38),
        VLOOKUP(E670, リスト!$A$2:$G$49, 2, FALSE),
        VLOOKUP(E670, リスト!$A$2:$G$49, 4, FALSE)
    ),
    "")</f>
        <v/>
      </c>
      <c r="G670" s="34" t="str">
        <f>IFERROR(VLOOKUP(E670, リスト!$A$2:$G$49, 6, FALSE), "")</f>
        <v/>
      </c>
      <c r="H670" s="60"/>
      <c r="I670" s="28"/>
      <c r="J670" s="61"/>
      <c r="K670" s="32" t="str">
        <f t="shared" si="40"/>
        <v/>
      </c>
      <c r="L670" s="29" t="str">
        <f t="shared" si="42"/>
        <v/>
      </c>
      <c r="M670" s="69" t="str">
        <f t="shared" si="43"/>
        <v/>
      </c>
    </row>
    <row r="671" spans="2:13" ht="22.8" x14ac:dyDescent="0.45">
      <c r="B671" s="31">
        <f t="shared" si="41"/>
        <v>663</v>
      </c>
      <c r="C671" s="40"/>
      <c r="D671" s="27"/>
      <c r="E671" s="41"/>
      <c r="F671" s="32" t="str">
        <f>IFERROR(
    IF(
        AND($G$3=DATE(2024,10,1), E671=リスト!$A$38),
        VLOOKUP(E671, リスト!$A$2:$G$49, 2, FALSE),
        VLOOKUP(E671, リスト!$A$2:$G$49, 4, FALSE)
    ),
    "")</f>
        <v/>
      </c>
      <c r="G671" s="34" t="str">
        <f>IFERROR(VLOOKUP(E671, リスト!$A$2:$G$49, 6, FALSE), "")</f>
        <v/>
      </c>
      <c r="H671" s="60"/>
      <c r="I671" s="28"/>
      <c r="J671" s="61"/>
      <c r="K671" s="32" t="str">
        <f t="shared" si="40"/>
        <v/>
      </c>
      <c r="L671" s="29" t="str">
        <f t="shared" si="42"/>
        <v/>
      </c>
      <c r="M671" s="69" t="str">
        <f t="shared" si="43"/>
        <v/>
      </c>
    </row>
    <row r="672" spans="2:13" ht="22.8" x14ac:dyDescent="0.45">
      <c r="B672" s="31">
        <f t="shared" si="41"/>
        <v>664</v>
      </c>
      <c r="C672" s="40"/>
      <c r="D672" s="27"/>
      <c r="E672" s="41"/>
      <c r="F672" s="32" t="str">
        <f>IFERROR(
    IF(
        AND($G$3=DATE(2024,10,1), E672=リスト!$A$38),
        VLOOKUP(E672, リスト!$A$2:$G$49, 2, FALSE),
        VLOOKUP(E672, リスト!$A$2:$G$49, 4, FALSE)
    ),
    "")</f>
        <v/>
      </c>
      <c r="G672" s="34" t="str">
        <f>IFERROR(VLOOKUP(E672, リスト!$A$2:$G$49, 6, FALSE), "")</f>
        <v/>
      </c>
      <c r="H672" s="60"/>
      <c r="I672" s="28"/>
      <c r="J672" s="61"/>
      <c r="K672" s="32" t="str">
        <f t="shared" si="40"/>
        <v/>
      </c>
      <c r="L672" s="29" t="str">
        <f t="shared" si="42"/>
        <v/>
      </c>
      <c r="M672" s="69" t="str">
        <f t="shared" si="43"/>
        <v/>
      </c>
    </row>
    <row r="673" spans="2:13" ht="22.8" x14ac:dyDescent="0.45">
      <c r="B673" s="31">
        <f t="shared" si="41"/>
        <v>665</v>
      </c>
      <c r="C673" s="40"/>
      <c r="D673" s="27"/>
      <c r="E673" s="41"/>
      <c r="F673" s="32" t="str">
        <f>IFERROR(
    IF(
        AND($G$3=DATE(2024,10,1), E673=リスト!$A$38),
        VLOOKUP(E673, リスト!$A$2:$G$49, 2, FALSE),
        VLOOKUP(E673, リスト!$A$2:$G$49, 4, FALSE)
    ),
    "")</f>
        <v/>
      </c>
      <c r="G673" s="34" t="str">
        <f>IFERROR(VLOOKUP(E673, リスト!$A$2:$G$49, 6, FALSE), "")</f>
        <v/>
      </c>
      <c r="H673" s="60"/>
      <c r="I673" s="28"/>
      <c r="J673" s="61"/>
      <c r="K673" s="32" t="str">
        <f t="shared" si="40"/>
        <v/>
      </c>
      <c r="L673" s="29" t="str">
        <f t="shared" si="42"/>
        <v/>
      </c>
      <c r="M673" s="69" t="str">
        <f t="shared" si="43"/>
        <v/>
      </c>
    </row>
    <row r="674" spans="2:13" ht="22.8" x14ac:dyDescent="0.45">
      <c r="B674" s="31">
        <f t="shared" si="41"/>
        <v>666</v>
      </c>
      <c r="C674" s="40"/>
      <c r="D674" s="27"/>
      <c r="E674" s="41"/>
      <c r="F674" s="32" t="str">
        <f>IFERROR(
    IF(
        AND($G$3=DATE(2024,10,1), E674=リスト!$A$38),
        VLOOKUP(E674, リスト!$A$2:$G$49, 2, FALSE),
        VLOOKUP(E674, リスト!$A$2:$G$49, 4, FALSE)
    ),
    "")</f>
        <v/>
      </c>
      <c r="G674" s="34" t="str">
        <f>IFERROR(VLOOKUP(E674, リスト!$A$2:$G$49, 6, FALSE), "")</f>
        <v/>
      </c>
      <c r="H674" s="60"/>
      <c r="I674" s="28"/>
      <c r="J674" s="61"/>
      <c r="K674" s="32" t="str">
        <f t="shared" si="40"/>
        <v/>
      </c>
      <c r="L674" s="29" t="str">
        <f t="shared" si="42"/>
        <v/>
      </c>
      <c r="M674" s="69" t="str">
        <f t="shared" si="43"/>
        <v/>
      </c>
    </row>
    <row r="675" spans="2:13" ht="22.8" x14ac:dyDescent="0.45">
      <c r="B675" s="31">
        <f t="shared" si="41"/>
        <v>667</v>
      </c>
      <c r="C675" s="40"/>
      <c r="D675" s="27"/>
      <c r="E675" s="41"/>
      <c r="F675" s="32" t="str">
        <f>IFERROR(
    IF(
        AND($G$3=DATE(2024,10,1), E675=リスト!$A$38),
        VLOOKUP(E675, リスト!$A$2:$G$49, 2, FALSE),
        VLOOKUP(E675, リスト!$A$2:$G$49, 4, FALSE)
    ),
    "")</f>
        <v/>
      </c>
      <c r="G675" s="34" t="str">
        <f>IFERROR(VLOOKUP(E675, リスト!$A$2:$G$49, 6, FALSE), "")</f>
        <v/>
      </c>
      <c r="H675" s="60"/>
      <c r="I675" s="28"/>
      <c r="J675" s="61"/>
      <c r="K675" s="32" t="str">
        <f t="shared" si="40"/>
        <v/>
      </c>
      <c r="L675" s="29" t="str">
        <f t="shared" si="42"/>
        <v/>
      </c>
      <c r="M675" s="69" t="str">
        <f t="shared" si="43"/>
        <v/>
      </c>
    </row>
    <row r="676" spans="2:13" ht="22.8" x14ac:dyDescent="0.45">
      <c r="B676" s="31">
        <f t="shared" si="41"/>
        <v>668</v>
      </c>
      <c r="C676" s="40"/>
      <c r="D676" s="27"/>
      <c r="E676" s="41"/>
      <c r="F676" s="32" t="str">
        <f>IFERROR(
    IF(
        AND($G$3=DATE(2024,10,1), E676=リスト!$A$38),
        VLOOKUP(E676, リスト!$A$2:$G$49, 2, FALSE),
        VLOOKUP(E676, リスト!$A$2:$G$49, 4, FALSE)
    ),
    "")</f>
        <v/>
      </c>
      <c r="G676" s="34" t="str">
        <f>IFERROR(VLOOKUP(E676, リスト!$A$2:$G$49, 6, FALSE), "")</f>
        <v/>
      </c>
      <c r="H676" s="60"/>
      <c r="I676" s="28"/>
      <c r="J676" s="61"/>
      <c r="K676" s="32" t="str">
        <f t="shared" si="40"/>
        <v/>
      </c>
      <c r="L676" s="29" t="str">
        <f t="shared" si="42"/>
        <v/>
      </c>
      <c r="M676" s="69" t="str">
        <f t="shared" si="43"/>
        <v/>
      </c>
    </row>
    <row r="677" spans="2:13" ht="22.8" x14ac:dyDescent="0.45">
      <c r="B677" s="31">
        <f t="shared" si="41"/>
        <v>669</v>
      </c>
      <c r="C677" s="40"/>
      <c r="D677" s="27"/>
      <c r="E677" s="41"/>
      <c r="F677" s="32" t="str">
        <f>IFERROR(
    IF(
        AND($G$3=DATE(2024,10,1), E677=リスト!$A$38),
        VLOOKUP(E677, リスト!$A$2:$G$49, 2, FALSE),
        VLOOKUP(E677, リスト!$A$2:$G$49, 4, FALSE)
    ),
    "")</f>
        <v/>
      </c>
      <c r="G677" s="34" t="str">
        <f>IFERROR(VLOOKUP(E677, リスト!$A$2:$G$49, 6, FALSE), "")</f>
        <v/>
      </c>
      <c r="H677" s="60"/>
      <c r="I677" s="28"/>
      <c r="J677" s="61"/>
      <c r="K677" s="32" t="str">
        <f t="shared" si="40"/>
        <v/>
      </c>
      <c r="L677" s="29" t="str">
        <f t="shared" si="42"/>
        <v/>
      </c>
      <c r="M677" s="69" t="str">
        <f t="shared" si="43"/>
        <v/>
      </c>
    </row>
    <row r="678" spans="2:13" ht="22.8" x14ac:dyDescent="0.45">
      <c r="B678" s="31">
        <f t="shared" si="41"/>
        <v>670</v>
      </c>
      <c r="C678" s="40"/>
      <c r="D678" s="27"/>
      <c r="E678" s="41"/>
      <c r="F678" s="32" t="str">
        <f>IFERROR(
    IF(
        AND($G$3=DATE(2024,10,1), E678=リスト!$A$38),
        VLOOKUP(E678, リスト!$A$2:$G$49, 2, FALSE),
        VLOOKUP(E678, リスト!$A$2:$G$49, 4, FALSE)
    ),
    "")</f>
        <v/>
      </c>
      <c r="G678" s="34" t="str">
        <f>IFERROR(VLOOKUP(E678, リスト!$A$2:$G$49, 6, FALSE), "")</f>
        <v/>
      </c>
      <c r="H678" s="60"/>
      <c r="I678" s="28"/>
      <c r="J678" s="61"/>
      <c r="K678" s="32" t="str">
        <f t="shared" si="40"/>
        <v/>
      </c>
      <c r="L678" s="29" t="str">
        <f t="shared" si="42"/>
        <v/>
      </c>
      <c r="M678" s="69" t="str">
        <f t="shared" si="43"/>
        <v/>
      </c>
    </row>
    <row r="679" spans="2:13" ht="22.8" x14ac:dyDescent="0.45">
      <c r="B679" s="31">
        <f t="shared" si="41"/>
        <v>671</v>
      </c>
      <c r="C679" s="40"/>
      <c r="D679" s="27"/>
      <c r="E679" s="41"/>
      <c r="F679" s="32" t="str">
        <f>IFERROR(
    IF(
        AND($G$3=DATE(2024,10,1), E679=リスト!$A$38),
        VLOOKUP(E679, リスト!$A$2:$G$49, 2, FALSE),
        VLOOKUP(E679, リスト!$A$2:$G$49, 4, FALSE)
    ),
    "")</f>
        <v/>
      </c>
      <c r="G679" s="34" t="str">
        <f>IFERROR(VLOOKUP(E679, リスト!$A$2:$G$49, 6, FALSE), "")</f>
        <v/>
      </c>
      <c r="H679" s="60"/>
      <c r="I679" s="28"/>
      <c r="J679" s="61"/>
      <c r="K679" s="32" t="str">
        <f t="shared" si="40"/>
        <v/>
      </c>
      <c r="L679" s="29" t="str">
        <f t="shared" si="42"/>
        <v/>
      </c>
      <c r="M679" s="69" t="str">
        <f t="shared" si="43"/>
        <v/>
      </c>
    </row>
    <row r="680" spans="2:13" ht="22.8" x14ac:dyDescent="0.45">
      <c r="B680" s="31">
        <f t="shared" si="41"/>
        <v>672</v>
      </c>
      <c r="C680" s="40"/>
      <c r="D680" s="27"/>
      <c r="E680" s="41"/>
      <c r="F680" s="32" t="str">
        <f>IFERROR(
    IF(
        AND($G$3=DATE(2024,10,1), E680=リスト!$A$38),
        VLOOKUP(E680, リスト!$A$2:$G$49, 2, FALSE),
        VLOOKUP(E680, リスト!$A$2:$G$49, 4, FALSE)
    ),
    "")</f>
        <v/>
      </c>
      <c r="G680" s="34" t="str">
        <f>IFERROR(VLOOKUP(E680, リスト!$A$2:$G$49, 6, FALSE), "")</f>
        <v/>
      </c>
      <c r="H680" s="60"/>
      <c r="I680" s="28"/>
      <c r="J680" s="61"/>
      <c r="K680" s="32" t="str">
        <f t="shared" si="40"/>
        <v/>
      </c>
      <c r="L680" s="29" t="str">
        <f t="shared" si="42"/>
        <v/>
      </c>
      <c r="M680" s="69" t="str">
        <f t="shared" si="43"/>
        <v/>
      </c>
    </row>
    <row r="681" spans="2:13" ht="22.8" x14ac:dyDescent="0.45">
      <c r="B681" s="31">
        <f t="shared" si="41"/>
        <v>673</v>
      </c>
      <c r="C681" s="40"/>
      <c r="D681" s="27"/>
      <c r="E681" s="41"/>
      <c r="F681" s="32" t="str">
        <f>IFERROR(
    IF(
        AND($G$3=DATE(2024,10,1), E681=リスト!$A$38),
        VLOOKUP(E681, リスト!$A$2:$G$49, 2, FALSE),
        VLOOKUP(E681, リスト!$A$2:$G$49, 4, FALSE)
    ),
    "")</f>
        <v/>
      </c>
      <c r="G681" s="34" t="str">
        <f>IFERROR(VLOOKUP(E681, リスト!$A$2:$G$49, 6, FALSE), "")</f>
        <v/>
      </c>
      <c r="H681" s="60"/>
      <c r="I681" s="28"/>
      <c r="J681" s="61"/>
      <c r="K681" s="32" t="str">
        <f t="shared" si="40"/>
        <v/>
      </c>
      <c r="L681" s="29" t="str">
        <f t="shared" si="42"/>
        <v/>
      </c>
      <c r="M681" s="69" t="str">
        <f t="shared" si="43"/>
        <v/>
      </c>
    </row>
    <row r="682" spans="2:13" ht="22.8" x14ac:dyDescent="0.45">
      <c r="B682" s="31">
        <f t="shared" si="41"/>
        <v>674</v>
      </c>
      <c r="C682" s="40"/>
      <c r="D682" s="27"/>
      <c r="E682" s="41"/>
      <c r="F682" s="32" t="str">
        <f>IFERROR(
    IF(
        AND($G$3=DATE(2024,10,1), E682=リスト!$A$38),
        VLOOKUP(E682, リスト!$A$2:$G$49, 2, FALSE),
        VLOOKUP(E682, リスト!$A$2:$G$49, 4, FALSE)
    ),
    "")</f>
        <v/>
      </c>
      <c r="G682" s="34" t="str">
        <f>IFERROR(VLOOKUP(E682, リスト!$A$2:$G$49, 6, FALSE), "")</f>
        <v/>
      </c>
      <c r="H682" s="60"/>
      <c r="I682" s="28"/>
      <c r="J682" s="61"/>
      <c r="K682" s="32" t="str">
        <f t="shared" si="40"/>
        <v/>
      </c>
      <c r="L682" s="29" t="str">
        <f t="shared" si="42"/>
        <v/>
      </c>
      <c r="M682" s="69" t="str">
        <f t="shared" si="43"/>
        <v/>
      </c>
    </row>
    <row r="683" spans="2:13" ht="22.8" x14ac:dyDescent="0.45">
      <c r="B683" s="31">
        <f t="shared" si="41"/>
        <v>675</v>
      </c>
      <c r="C683" s="40"/>
      <c r="D683" s="27"/>
      <c r="E683" s="41"/>
      <c r="F683" s="32" t="str">
        <f>IFERROR(
    IF(
        AND($G$3=DATE(2024,10,1), E683=リスト!$A$38),
        VLOOKUP(E683, リスト!$A$2:$G$49, 2, FALSE),
        VLOOKUP(E683, リスト!$A$2:$G$49, 4, FALSE)
    ),
    "")</f>
        <v/>
      </c>
      <c r="G683" s="34" t="str">
        <f>IFERROR(VLOOKUP(E683, リスト!$A$2:$G$49, 6, FALSE), "")</f>
        <v/>
      </c>
      <c r="H683" s="60"/>
      <c r="I683" s="28"/>
      <c r="J683" s="61"/>
      <c r="K683" s="32" t="str">
        <f t="shared" si="40"/>
        <v/>
      </c>
      <c r="L683" s="29" t="str">
        <f t="shared" si="42"/>
        <v/>
      </c>
      <c r="M683" s="69" t="str">
        <f t="shared" si="43"/>
        <v/>
      </c>
    </row>
    <row r="684" spans="2:13" ht="22.8" x14ac:dyDescent="0.45">
      <c r="B684" s="31">
        <f t="shared" si="41"/>
        <v>676</v>
      </c>
      <c r="C684" s="40"/>
      <c r="D684" s="27"/>
      <c r="E684" s="41"/>
      <c r="F684" s="32" t="str">
        <f>IFERROR(
    IF(
        AND($G$3=DATE(2024,10,1), E684=リスト!$A$38),
        VLOOKUP(E684, リスト!$A$2:$G$49, 2, FALSE),
        VLOOKUP(E684, リスト!$A$2:$G$49, 4, FALSE)
    ),
    "")</f>
        <v/>
      </c>
      <c r="G684" s="34" t="str">
        <f>IFERROR(VLOOKUP(E684, リスト!$A$2:$G$49, 6, FALSE), "")</f>
        <v/>
      </c>
      <c r="H684" s="60"/>
      <c r="I684" s="28"/>
      <c r="J684" s="61"/>
      <c r="K684" s="32" t="str">
        <f t="shared" si="40"/>
        <v/>
      </c>
      <c r="L684" s="29" t="str">
        <f t="shared" si="42"/>
        <v/>
      </c>
      <c r="M684" s="69" t="str">
        <f t="shared" si="43"/>
        <v/>
      </c>
    </row>
    <row r="685" spans="2:13" ht="22.8" x14ac:dyDescent="0.45">
      <c r="B685" s="31">
        <f t="shared" si="41"/>
        <v>677</v>
      </c>
      <c r="C685" s="40"/>
      <c r="D685" s="27"/>
      <c r="E685" s="41"/>
      <c r="F685" s="32" t="str">
        <f>IFERROR(
    IF(
        AND($G$3=DATE(2024,10,1), E685=リスト!$A$38),
        VLOOKUP(E685, リスト!$A$2:$G$49, 2, FALSE),
        VLOOKUP(E685, リスト!$A$2:$G$49, 4, FALSE)
    ),
    "")</f>
        <v/>
      </c>
      <c r="G685" s="34" t="str">
        <f>IFERROR(VLOOKUP(E685, リスト!$A$2:$G$49, 6, FALSE), "")</f>
        <v/>
      </c>
      <c r="H685" s="60"/>
      <c r="I685" s="28"/>
      <c r="J685" s="61"/>
      <c r="K685" s="32" t="str">
        <f t="shared" si="40"/>
        <v/>
      </c>
      <c r="L685" s="29" t="str">
        <f t="shared" si="42"/>
        <v/>
      </c>
      <c r="M685" s="69" t="str">
        <f t="shared" si="43"/>
        <v/>
      </c>
    </row>
    <row r="686" spans="2:13" ht="22.8" x14ac:dyDescent="0.45">
      <c r="B686" s="31">
        <f t="shared" si="41"/>
        <v>678</v>
      </c>
      <c r="C686" s="40"/>
      <c r="D686" s="27"/>
      <c r="E686" s="41"/>
      <c r="F686" s="32" t="str">
        <f>IFERROR(
    IF(
        AND($G$3=DATE(2024,10,1), E686=リスト!$A$38),
        VLOOKUP(E686, リスト!$A$2:$G$49, 2, FALSE),
        VLOOKUP(E686, リスト!$A$2:$G$49, 4, FALSE)
    ),
    "")</f>
        <v/>
      </c>
      <c r="G686" s="34" t="str">
        <f>IFERROR(VLOOKUP(E686, リスト!$A$2:$G$49, 6, FALSE), "")</f>
        <v/>
      </c>
      <c r="H686" s="60"/>
      <c r="I686" s="28"/>
      <c r="J686" s="61"/>
      <c r="K686" s="32" t="str">
        <f t="shared" si="40"/>
        <v/>
      </c>
      <c r="L686" s="29" t="str">
        <f t="shared" si="42"/>
        <v/>
      </c>
      <c r="M686" s="69" t="str">
        <f t="shared" si="43"/>
        <v/>
      </c>
    </row>
    <row r="687" spans="2:13" ht="22.8" x14ac:dyDescent="0.45">
      <c r="B687" s="31">
        <f t="shared" si="41"/>
        <v>679</v>
      </c>
      <c r="C687" s="40"/>
      <c r="D687" s="27"/>
      <c r="E687" s="41"/>
      <c r="F687" s="32" t="str">
        <f>IFERROR(
    IF(
        AND($G$3=DATE(2024,10,1), E687=リスト!$A$38),
        VLOOKUP(E687, リスト!$A$2:$G$49, 2, FALSE),
        VLOOKUP(E687, リスト!$A$2:$G$49, 4, FALSE)
    ),
    "")</f>
        <v/>
      </c>
      <c r="G687" s="34" t="str">
        <f>IFERROR(VLOOKUP(E687, リスト!$A$2:$G$49, 6, FALSE), "")</f>
        <v/>
      </c>
      <c r="H687" s="60"/>
      <c r="I687" s="28"/>
      <c r="J687" s="61"/>
      <c r="K687" s="32" t="str">
        <f t="shared" si="40"/>
        <v/>
      </c>
      <c r="L687" s="29" t="str">
        <f t="shared" si="42"/>
        <v/>
      </c>
      <c r="M687" s="69" t="str">
        <f t="shared" si="43"/>
        <v/>
      </c>
    </row>
    <row r="688" spans="2:13" ht="22.8" x14ac:dyDescent="0.45">
      <c r="B688" s="31">
        <f t="shared" si="41"/>
        <v>680</v>
      </c>
      <c r="C688" s="40"/>
      <c r="D688" s="27"/>
      <c r="E688" s="41"/>
      <c r="F688" s="32" t="str">
        <f>IFERROR(
    IF(
        AND($G$3=DATE(2024,10,1), E688=リスト!$A$38),
        VLOOKUP(E688, リスト!$A$2:$G$49, 2, FALSE),
        VLOOKUP(E688, リスト!$A$2:$G$49, 4, FALSE)
    ),
    "")</f>
        <v/>
      </c>
      <c r="G688" s="34" t="str">
        <f>IFERROR(VLOOKUP(E688, リスト!$A$2:$G$49, 6, FALSE), "")</f>
        <v/>
      </c>
      <c r="H688" s="60"/>
      <c r="I688" s="28"/>
      <c r="J688" s="61"/>
      <c r="K688" s="32" t="str">
        <f t="shared" si="40"/>
        <v/>
      </c>
      <c r="L688" s="29" t="str">
        <f t="shared" si="42"/>
        <v/>
      </c>
      <c r="M688" s="69" t="str">
        <f t="shared" si="43"/>
        <v/>
      </c>
    </row>
    <row r="689" spans="2:13" ht="22.8" x14ac:dyDescent="0.45">
      <c r="B689" s="31">
        <f t="shared" si="41"/>
        <v>681</v>
      </c>
      <c r="C689" s="40"/>
      <c r="D689" s="27"/>
      <c r="E689" s="41"/>
      <c r="F689" s="32" t="str">
        <f>IFERROR(
    IF(
        AND($G$3=DATE(2024,10,1), E689=リスト!$A$38),
        VLOOKUP(E689, リスト!$A$2:$G$49, 2, FALSE),
        VLOOKUP(E689, リスト!$A$2:$G$49, 4, FALSE)
    ),
    "")</f>
        <v/>
      </c>
      <c r="G689" s="34" t="str">
        <f>IFERROR(VLOOKUP(E689, リスト!$A$2:$G$49, 6, FALSE), "")</f>
        <v/>
      </c>
      <c r="H689" s="60"/>
      <c r="I689" s="28"/>
      <c r="J689" s="61"/>
      <c r="K689" s="32" t="str">
        <f t="shared" si="40"/>
        <v/>
      </c>
      <c r="L689" s="29" t="str">
        <f t="shared" si="42"/>
        <v/>
      </c>
      <c r="M689" s="69" t="str">
        <f t="shared" si="43"/>
        <v/>
      </c>
    </row>
    <row r="690" spans="2:13" ht="22.8" x14ac:dyDescent="0.45">
      <c r="B690" s="31">
        <f t="shared" si="41"/>
        <v>682</v>
      </c>
      <c r="C690" s="40"/>
      <c r="D690" s="27"/>
      <c r="E690" s="41"/>
      <c r="F690" s="32" t="str">
        <f>IFERROR(
    IF(
        AND($G$3=DATE(2024,10,1), E690=リスト!$A$38),
        VLOOKUP(E690, リスト!$A$2:$G$49, 2, FALSE),
        VLOOKUP(E690, リスト!$A$2:$G$49, 4, FALSE)
    ),
    "")</f>
        <v/>
      </c>
      <c r="G690" s="34" t="str">
        <f>IFERROR(VLOOKUP(E690, リスト!$A$2:$G$49, 6, FALSE), "")</f>
        <v/>
      </c>
      <c r="H690" s="60"/>
      <c r="I690" s="28"/>
      <c r="J690" s="61"/>
      <c r="K690" s="32" t="str">
        <f t="shared" si="40"/>
        <v/>
      </c>
      <c r="L690" s="29" t="str">
        <f t="shared" si="42"/>
        <v/>
      </c>
      <c r="M690" s="69" t="str">
        <f t="shared" si="43"/>
        <v/>
      </c>
    </row>
    <row r="691" spans="2:13" ht="22.8" x14ac:dyDescent="0.45">
      <c r="B691" s="31">
        <f t="shared" si="41"/>
        <v>683</v>
      </c>
      <c r="C691" s="40"/>
      <c r="D691" s="27"/>
      <c r="E691" s="41"/>
      <c r="F691" s="32" t="str">
        <f>IFERROR(
    IF(
        AND($G$3=DATE(2024,10,1), E691=リスト!$A$38),
        VLOOKUP(E691, リスト!$A$2:$G$49, 2, FALSE),
        VLOOKUP(E691, リスト!$A$2:$G$49, 4, FALSE)
    ),
    "")</f>
        <v/>
      </c>
      <c r="G691" s="34" t="str">
        <f>IFERROR(VLOOKUP(E691, リスト!$A$2:$G$49, 6, FALSE), "")</f>
        <v/>
      </c>
      <c r="H691" s="60"/>
      <c r="I691" s="28"/>
      <c r="J691" s="61"/>
      <c r="K691" s="32" t="str">
        <f t="shared" si="40"/>
        <v/>
      </c>
      <c r="L691" s="29" t="str">
        <f t="shared" si="42"/>
        <v/>
      </c>
      <c r="M691" s="69" t="str">
        <f t="shared" si="43"/>
        <v/>
      </c>
    </row>
    <row r="692" spans="2:13" ht="22.8" x14ac:dyDescent="0.45">
      <c r="B692" s="31">
        <f t="shared" si="41"/>
        <v>684</v>
      </c>
      <c r="C692" s="40"/>
      <c r="D692" s="27"/>
      <c r="E692" s="41"/>
      <c r="F692" s="32" t="str">
        <f>IFERROR(
    IF(
        AND($G$3=DATE(2024,10,1), E692=リスト!$A$38),
        VLOOKUP(E692, リスト!$A$2:$G$49, 2, FALSE),
        VLOOKUP(E692, リスト!$A$2:$G$49, 4, FALSE)
    ),
    "")</f>
        <v/>
      </c>
      <c r="G692" s="34" t="str">
        <f>IFERROR(VLOOKUP(E692, リスト!$A$2:$G$49, 6, FALSE), "")</f>
        <v/>
      </c>
      <c r="H692" s="60"/>
      <c r="I692" s="28"/>
      <c r="J692" s="61"/>
      <c r="K692" s="32" t="str">
        <f t="shared" si="40"/>
        <v/>
      </c>
      <c r="L692" s="29" t="str">
        <f t="shared" si="42"/>
        <v/>
      </c>
      <c r="M692" s="69" t="str">
        <f t="shared" si="43"/>
        <v/>
      </c>
    </row>
    <row r="693" spans="2:13" ht="22.8" x14ac:dyDescent="0.45">
      <c r="B693" s="31">
        <f t="shared" si="41"/>
        <v>685</v>
      </c>
      <c r="C693" s="40"/>
      <c r="D693" s="27"/>
      <c r="E693" s="41"/>
      <c r="F693" s="32" t="str">
        <f>IFERROR(
    IF(
        AND($G$3=DATE(2024,10,1), E693=リスト!$A$38),
        VLOOKUP(E693, リスト!$A$2:$G$49, 2, FALSE),
        VLOOKUP(E693, リスト!$A$2:$G$49, 4, FALSE)
    ),
    "")</f>
        <v/>
      </c>
      <c r="G693" s="34" t="str">
        <f>IFERROR(VLOOKUP(E693, リスト!$A$2:$G$49, 6, FALSE), "")</f>
        <v/>
      </c>
      <c r="H693" s="60"/>
      <c r="I693" s="28"/>
      <c r="J693" s="61"/>
      <c r="K693" s="32" t="str">
        <f t="shared" si="40"/>
        <v/>
      </c>
      <c r="L693" s="29" t="str">
        <f t="shared" si="42"/>
        <v/>
      </c>
      <c r="M693" s="69" t="str">
        <f t="shared" si="43"/>
        <v/>
      </c>
    </row>
    <row r="694" spans="2:13" ht="22.8" x14ac:dyDescent="0.45">
      <c r="B694" s="31">
        <f t="shared" si="41"/>
        <v>686</v>
      </c>
      <c r="C694" s="40"/>
      <c r="D694" s="27"/>
      <c r="E694" s="41"/>
      <c r="F694" s="32" t="str">
        <f>IFERROR(
    IF(
        AND($G$3=DATE(2024,10,1), E694=リスト!$A$38),
        VLOOKUP(E694, リスト!$A$2:$G$49, 2, FALSE),
        VLOOKUP(E694, リスト!$A$2:$G$49, 4, FALSE)
    ),
    "")</f>
        <v/>
      </c>
      <c r="G694" s="34" t="str">
        <f>IFERROR(VLOOKUP(E694, リスト!$A$2:$G$49, 6, FALSE), "")</f>
        <v/>
      </c>
      <c r="H694" s="60"/>
      <c r="I694" s="28"/>
      <c r="J694" s="61"/>
      <c r="K694" s="32" t="str">
        <f t="shared" si="40"/>
        <v/>
      </c>
      <c r="L694" s="29" t="str">
        <f t="shared" si="42"/>
        <v/>
      </c>
      <c r="M694" s="69" t="str">
        <f t="shared" si="43"/>
        <v/>
      </c>
    </row>
    <row r="695" spans="2:13" ht="22.8" x14ac:dyDescent="0.45">
      <c r="B695" s="31">
        <f t="shared" si="41"/>
        <v>687</v>
      </c>
      <c r="C695" s="40"/>
      <c r="D695" s="27"/>
      <c r="E695" s="41"/>
      <c r="F695" s="32" t="str">
        <f>IFERROR(
    IF(
        AND($G$3=DATE(2024,10,1), E695=リスト!$A$38),
        VLOOKUP(E695, リスト!$A$2:$G$49, 2, FALSE),
        VLOOKUP(E695, リスト!$A$2:$G$49, 4, FALSE)
    ),
    "")</f>
        <v/>
      </c>
      <c r="G695" s="34" t="str">
        <f>IFERROR(VLOOKUP(E695, リスト!$A$2:$G$49, 6, FALSE), "")</f>
        <v/>
      </c>
      <c r="H695" s="60"/>
      <c r="I695" s="28"/>
      <c r="J695" s="61"/>
      <c r="K695" s="32" t="str">
        <f t="shared" si="40"/>
        <v/>
      </c>
      <c r="L695" s="29" t="str">
        <f t="shared" si="42"/>
        <v/>
      </c>
      <c r="M695" s="69" t="str">
        <f t="shared" si="43"/>
        <v/>
      </c>
    </row>
    <row r="696" spans="2:13" ht="22.8" x14ac:dyDescent="0.45">
      <c r="B696" s="31">
        <f t="shared" si="41"/>
        <v>688</v>
      </c>
      <c r="C696" s="40"/>
      <c r="D696" s="27"/>
      <c r="E696" s="41"/>
      <c r="F696" s="32" t="str">
        <f>IFERROR(
    IF(
        AND($G$3=DATE(2024,10,1), E696=リスト!$A$38),
        VLOOKUP(E696, リスト!$A$2:$G$49, 2, FALSE),
        VLOOKUP(E696, リスト!$A$2:$G$49, 4, FALSE)
    ),
    "")</f>
        <v/>
      </c>
      <c r="G696" s="34" t="str">
        <f>IFERROR(VLOOKUP(E696, リスト!$A$2:$G$49, 6, FALSE), "")</f>
        <v/>
      </c>
      <c r="H696" s="60"/>
      <c r="I696" s="28"/>
      <c r="J696" s="61"/>
      <c r="K696" s="32" t="str">
        <f t="shared" si="40"/>
        <v/>
      </c>
      <c r="L696" s="29" t="str">
        <f t="shared" si="42"/>
        <v/>
      </c>
      <c r="M696" s="69" t="str">
        <f t="shared" si="43"/>
        <v/>
      </c>
    </row>
    <row r="697" spans="2:13" ht="22.8" x14ac:dyDescent="0.45">
      <c r="B697" s="31">
        <f t="shared" si="41"/>
        <v>689</v>
      </c>
      <c r="C697" s="40"/>
      <c r="D697" s="27"/>
      <c r="E697" s="41"/>
      <c r="F697" s="32" t="str">
        <f>IFERROR(
    IF(
        AND($G$3=DATE(2024,10,1), E697=リスト!$A$38),
        VLOOKUP(E697, リスト!$A$2:$G$49, 2, FALSE),
        VLOOKUP(E697, リスト!$A$2:$G$49, 4, FALSE)
    ),
    "")</f>
        <v/>
      </c>
      <c r="G697" s="34" t="str">
        <f>IFERROR(VLOOKUP(E697, リスト!$A$2:$G$49, 6, FALSE), "")</f>
        <v/>
      </c>
      <c r="H697" s="60"/>
      <c r="I697" s="28"/>
      <c r="J697" s="61"/>
      <c r="K697" s="32" t="str">
        <f t="shared" si="40"/>
        <v/>
      </c>
      <c r="L697" s="29" t="str">
        <f t="shared" si="42"/>
        <v/>
      </c>
      <c r="M697" s="69" t="str">
        <f t="shared" si="43"/>
        <v/>
      </c>
    </row>
    <row r="698" spans="2:13" ht="22.8" x14ac:dyDescent="0.45">
      <c r="B698" s="31">
        <f t="shared" si="41"/>
        <v>690</v>
      </c>
      <c r="C698" s="40"/>
      <c r="D698" s="27"/>
      <c r="E698" s="41"/>
      <c r="F698" s="32" t="str">
        <f>IFERROR(
    IF(
        AND($G$3=DATE(2024,10,1), E698=リスト!$A$38),
        VLOOKUP(E698, リスト!$A$2:$G$49, 2, FALSE),
        VLOOKUP(E698, リスト!$A$2:$G$49, 4, FALSE)
    ),
    "")</f>
        <v/>
      </c>
      <c r="G698" s="34" t="str">
        <f>IFERROR(VLOOKUP(E698, リスト!$A$2:$G$49, 6, FALSE), "")</f>
        <v/>
      </c>
      <c r="H698" s="60"/>
      <c r="I698" s="28"/>
      <c r="J698" s="61"/>
      <c r="K698" s="32" t="str">
        <f t="shared" si="40"/>
        <v/>
      </c>
      <c r="L698" s="29" t="str">
        <f t="shared" si="42"/>
        <v/>
      </c>
      <c r="M698" s="69" t="str">
        <f t="shared" si="43"/>
        <v/>
      </c>
    </row>
    <row r="699" spans="2:13" ht="22.8" x14ac:dyDescent="0.45">
      <c r="B699" s="31">
        <f t="shared" si="41"/>
        <v>691</v>
      </c>
      <c r="C699" s="40"/>
      <c r="D699" s="27"/>
      <c r="E699" s="41"/>
      <c r="F699" s="32" t="str">
        <f>IFERROR(
    IF(
        AND($G$3=DATE(2024,10,1), E699=リスト!$A$38),
        VLOOKUP(E699, リスト!$A$2:$G$49, 2, FALSE),
        VLOOKUP(E699, リスト!$A$2:$G$49, 4, FALSE)
    ),
    "")</f>
        <v/>
      </c>
      <c r="G699" s="34" t="str">
        <f>IFERROR(VLOOKUP(E699, リスト!$A$2:$G$49, 6, FALSE), "")</f>
        <v/>
      </c>
      <c r="H699" s="60"/>
      <c r="I699" s="28"/>
      <c r="J699" s="61"/>
      <c r="K699" s="32" t="str">
        <f t="shared" si="40"/>
        <v/>
      </c>
      <c r="L699" s="29" t="str">
        <f t="shared" si="42"/>
        <v/>
      </c>
      <c r="M699" s="69" t="str">
        <f t="shared" si="43"/>
        <v/>
      </c>
    </row>
    <row r="700" spans="2:13" ht="22.8" x14ac:dyDescent="0.45">
      <c r="B700" s="31">
        <f t="shared" si="41"/>
        <v>692</v>
      </c>
      <c r="C700" s="40"/>
      <c r="D700" s="27"/>
      <c r="E700" s="41"/>
      <c r="F700" s="32" t="str">
        <f>IFERROR(
    IF(
        AND($G$3=DATE(2024,10,1), E700=リスト!$A$38),
        VLOOKUP(E700, リスト!$A$2:$G$49, 2, FALSE),
        VLOOKUP(E700, リスト!$A$2:$G$49, 4, FALSE)
    ),
    "")</f>
        <v/>
      </c>
      <c r="G700" s="34" t="str">
        <f>IFERROR(VLOOKUP(E700, リスト!$A$2:$G$49, 6, FALSE), "")</f>
        <v/>
      </c>
      <c r="H700" s="60"/>
      <c r="I700" s="28"/>
      <c r="J700" s="61"/>
      <c r="K700" s="32" t="str">
        <f t="shared" si="40"/>
        <v/>
      </c>
      <c r="L700" s="29" t="str">
        <f t="shared" si="42"/>
        <v/>
      </c>
      <c r="M700" s="69" t="str">
        <f t="shared" si="43"/>
        <v/>
      </c>
    </row>
    <row r="701" spans="2:13" ht="22.8" x14ac:dyDescent="0.45">
      <c r="B701" s="31">
        <f t="shared" si="41"/>
        <v>693</v>
      </c>
      <c r="C701" s="40"/>
      <c r="D701" s="27"/>
      <c r="E701" s="41"/>
      <c r="F701" s="32" t="str">
        <f>IFERROR(
    IF(
        AND($G$3=DATE(2024,10,1), E701=リスト!$A$38),
        VLOOKUP(E701, リスト!$A$2:$G$49, 2, FALSE),
        VLOOKUP(E701, リスト!$A$2:$G$49, 4, FALSE)
    ),
    "")</f>
        <v/>
      </c>
      <c r="G701" s="34" t="str">
        <f>IFERROR(VLOOKUP(E701, リスト!$A$2:$G$49, 6, FALSE), "")</f>
        <v/>
      </c>
      <c r="H701" s="60"/>
      <c r="I701" s="28"/>
      <c r="J701" s="61"/>
      <c r="K701" s="32" t="str">
        <f t="shared" si="40"/>
        <v/>
      </c>
      <c r="L701" s="29" t="str">
        <f t="shared" si="42"/>
        <v/>
      </c>
      <c r="M701" s="69" t="str">
        <f t="shared" si="43"/>
        <v/>
      </c>
    </row>
    <row r="702" spans="2:13" ht="22.8" x14ac:dyDescent="0.45">
      <c r="B702" s="31">
        <f t="shared" si="41"/>
        <v>694</v>
      </c>
      <c r="C702" s="40"/>
      <c r="D702" s="27"/>
      <c r="E702" s="41"/>
      <c r="F702" s="32" t="str">
        <f>IFERROR(
    IF(
        AND($G$3=DATE(2024,10,1), E702=リスト!$A$38),
        VLOOKUP(E702, リスト!$A$2:$G$49, 2, FALSE),
        VLOOKUP(E702, リスト!$A$2:$G$49, 4, FALSE)
    ),
    "")</f>
        <v/>
      </c>
      <c r="G702" s="34" t="str">
        <f>IFERROR(VLOOKUP(E702, リスト!$A$2:$G$49, 6, FALSE), "")</f>
        <v/>
      </c>
      <c r="H702" s="60"/>
      <c r="I702" s="28"/>
      <c r="J702" s="61"/>
      <c r="K702" s="32" t="str">
        <f t="shared" si="40"/>
        <v/>
      </c>
      <c r="L702" s="29" t="str">
        <f t="shared" si="42"/>
        <v/>
      </c>
      <c r="M702" s="69" t="str">
        <f t="shared" si="43"/>
        <v/>
      </c>
    </row>
    <row r="703" spans="2:13" ht="22.8" x14ac:dyDescent="0.45">
      <c r="B703" s="31">
        <f t="shared" si="41"/>
        <v>695</v>
      </c>
      <c r="C703" s="40"/>
      <c r="D703" s="27"/>
      <c r="E703" s="41"/>
      <c r="F703" s="32" t="str">
        <f>IFERROR(
    IF(
        AND($G$3=DATE(2024,10,1), E703=リスト!$A$38),
        VLOOKUP(E703, リスト!$A$2:$G$49, 2, FALSE),
        VLOOKUP(E703, リスト!$A$2:$G$49, 4, FALSE)
    ),
    "")</f>
        <v/>
      </c>
      <c r="G703" s="34" t="str">
        <f>IFERROR(VLOOKUP(E703, リスト!$A$2:$G$49, 6, FALSE), "")</f>
        <v/>
      </c>
      <c r="H703" s="60"/>
      <c r="I703" s="28"/>
      <c r="J703" s="61"/>
      <c r="K703" s="32" t="str">
        <f t="shared" si="40"/>
        <v/>
      </c>
      <c r="L703" s="29" t="str">
        <f t="shared" si="42"/>
        <v/>
      </c>
      <c r="M703" s="69" t="str">
        <f t="shared" si="43"/>
        <v/>
      </c>
    </row>
    <row r="704" spans="2:13" ht="22.8" x14ac:dyDescent="0.45">
      <c r="B704" s="31">
        <f t="shared" si="41"/>
        <v>696</v>
      </c>
      <c r="C704" s="40"/>
      <c r="D704" s="27"/>
      <c r="E704" s="41"/>
      <c r="F704" s="32" t="str">
        <f>IFERROR(
    IF(
        AND($G$3=DATE(2024,10,1), E704=リスト!$A$38),
        VLOOKUP(E704, リスト!$A$2:$G$49, 2, FALSE),
        VLOOKUP(E704, リスト!$A$2:$G$49, 4, FALSE)
    ),
    "")</f>
        <v/>
      </c>
      <c r="G704" s="34" t="str">
        <f>IFERROR(VLOOKUP(E704, リスト!$A$2:$G$49, 6, FALSE), "")</f>
        <v/>
      </c>
      <c r="H704" s="60"/>
      <c r="I704" s="28"/>
      <c r="J704" s="61"/>
      <c r="K704" s="32" t="str">
        <f t="shared" si="40"/>
        <v/>
      </c>
      <c r="L704" s="29" t="str">
        <f t="shared" si="42"/>
        <v/>
      </c>
      <c r="M704" s="69" t="str">
        <f t="shared" si="43"/>
        <v/>
      </c>
    </row>
    <row r="705" spans="2:13" ht="22.8" x14ac:dyDescent="0.45">
      <c r="B705" s="31">
        <f t="shared" si="41"/>
        <v>697</v>
      </c>
      <c r="C705" s="40"/>
      <c r="D705" s="27"/>
      <c r="E705" s="41"/>
      <c r="F705" s="32" t="str">
        <f>IFERROR(
    IF(
        AND($G$3=DATE(2024,10,1), E705=リスト!$A$38),
        VLOOKUP(E705, リスト!$A$2:$G$49, 2, FALSE),
        VLOOKUP(E705, リスト!$A$2:$G$49, 4, FALSE)
    ),
    "")</f>
        <v/>
      </c>
      <c r="G705" s="34" t="str">
        <f>IFERROR(VLOOKUP(E705, リスト!$A$2:$G$49, 6, FALSE), "")</f>
        <v/>
      </c>
      <c r="H705" s="60"/>
      <c r="I705" s="28"/>
      <c r="J705" s="61"/>
      <c r="K705" s="32" t="str">
        <f t="shared" si="40"/>
        <v/>
      </c>
      <c r="L705" s="29" t="str">
        <f t="shared" si="42"/>
        <v/>
      </c>
      <c r="M705" s="69" t="str">
        <f t="shared" si="43"/>
        <v/>
      </c>
    </row>
    <row r="706" spans="2:13" ht="22.8" x14ac:dyDescent="0.45">
      <c r="B706" s="31">
        <f t="shared" si="41"/>
        <v>698</v>
      </c>
      <c r="C706" s="40"/>
      <c r="D706" s="27"/>
      <c r="E706" s="41"/>
      <c r="F706" s="32" t="str">
        <f>IFERROR(
    IF(
        AND($G$3=DATE(2024,10,1), E706=リスト!$A$38),
        VLOOKUP(E706, リスト!$A$2:$G$49, 2, FALSE),
        VLOOKUP(E706, リスト!$A$2:$G$49, 4, FALSE)
    ),
    "")</f>
        <v/>
      </c>
      <c r="G706" s="34" t="str">
        <f>IFERROR(VLOOKUP(E706, リスト!$A$2:$G$49, 6, FALSE), "")</f>
        <v/>
      </c>
      <c r="H706" s="60"/>
      <c r="I706" s="28"/>
      <c r="J706" s="61"/>
      <c r="K706" s="32" t="str">
        <f t="shared" si="40"/>
        <v/>
      </c>
      <c r="L706" s="29" t="str">
        <f t="shared" si="42"/>
        <v/>
      </c>
      <c r="M706" s="69" t="str">
        <f t="shared" si="43"/>
        <v/>
      </c>
    </row>
    <row r="707" spans="2:13" ht="22.8" x14ac:dyDescent="0.45">
      <c r="B707" s="31">
        <f t="shared" si="41"/>
        <v>699</v>
      </c>
      <c r="C707" s="40"/>
      <c r="D707" s="27"/>
      <c r="E707" s="41"/>
      <c r="F707" s="32" t="str">
        <f>IFERROR(
    IF(
        AND($G$3=DATE(2024,10,1), E707=リスト!$A$38),
        VLOOKUP(E707, リスト!$A$2:$G$49, 2, FALSE),
        VLOOKUP(E707, リスト!$A$2:$G$49, 4, FALSE)
    ),
    "")</f>
        <v/>
      </c>
      <c r="G707" s="34" t="str">
        <f>IFERROR(VLOOKUP(E707, リスト!$A$2:$G$49, 6, FALSE), "")</f>
        <v/>
      </c>
      <c r="H707" s="60"/>
      <c r="I707" s="28"/>
      <c r="J707" s="61"/>
      <c r="K707" s="32" t="str">
        <f t="shared" si="40"/>
        <v/>
      </c>
      <c r="L707" s="29" t="str">
        <f t="shared" si="42"/>
        <v/>
      </c>
      <c r="M707" s="69" t="str">
        <f t="shared" si="43"/>
        <v/>
      </c>
    </row>
    <row r="708" spans="2:13" ht="22.8" x14ac:dyDescent="0.45">
      <c r="B708" s="31">
        <f t="shared" si="41"/>
        <v>700</v>
      </c>
      <c r="C708" s="40"/>
      <c r="D708" s="27"/>
      <c r="E708" s="41"/>
      <c r="F708" s="32" t="str">
        <f>IFERROR(
    IF(
        AND($G$3=DATE(2024,10,1), E708=リスト!$A$38),
        VLOOKUP(E708, リスト!$A$2:$G$49, 2, FALSE),
        VLOOKUP(E708, リスト!$A$2:$G$49, 4, FALSE)
    ),
    "")</f>
        <v/>
      </c>
      <c r="G708" s="34" t="str">
        <f>IFERROR(VLOOKUP(E708, リスト!$A$2:$G$49, 6, FALSE), "")</f>
        <v/>
      </c>
      <c r="H708" s="60"/>
      <c r="I708" s="28"/>
      <c r="J708" s="61"/>
      <c r="K708" s="32" t="str">
        <f t="shared" si="40"/>
        <v/>
      </c>
      <c r="L708" s="29" t="str">
        <f t="shared" si="42"/>
        <v/>
      </c>
      <c r="M708" s="69" t="str">
        <f t="shared" si="43"/>
        <v/>
      </c>
    </row>
    <row r="709" spans="2:13" ht="22.8" x14ac:dyDescent="0.45">
      <c r="B709" s="31">
        <f t="shared" si="41"/>
        <v>701</v>
      </c>
      <c r="C709" s="40"/>
      <c r="D709" s="27"/>
      <c r="E709" s="41"/>
      <c r="F709" s="32" t="str">
        <f>IFERROR(
    IF(
        AND($G$3=DATE(2024,10,1), E709=リスト!$A$38),
        VLOOKUP(E709, リスト!$A$2:$G$49, 2, FALSE),
        VLOOKUP(E709, リスト!$A$2:$G$49, 4, FALSE)
    ),
    "")</f>
        <v/>
      </c>
      <c r="G709" s="34" t="str">
        <f>IFERROR(VLOOKUP(E709, リスト!$A$2:$G$49, 6, FALSE), "")</f>
        <v/>
      </c>
      <c r="H709" s="60"/>
      <c r="I709" s="28"/>
      <c r="J709" s="61"/>
      <c r="K709" s="32" t="str">
        <f t="shared" si="40"/>
        <v/>
      </c>
      <c r="L709" s="29" t="str">
        <f t="shared" si="42"/>
        <v/>
      </c>
      <c r="M709" s="69" t="str">
        <f t="shared" si="43"/>
        <v/>
      </c>
    </row>
    <row r="710" spans="2:13" ht="22.8" x14ac:dyDescent="0.45">
      <c r="B710" s="31">
        <f t="shared" si="41"/>
        <v>702</v>
      </c>
      <c r="C710" s="40"/>
      <c r="D710" s="27"/>
      <c r="E710" s="41"/>
      <c r="F710" s="32" t="str">
        <f>IFERROR(
    IF(
        AND($G$3=DATE(2024,10,1), E710=リスト!$A$38),
        VLOOKUP(E710, リスト!$A$2:$G$49, 2, FALSE),
        VLOOKUP(E710, リスト!$A$2:$G$49, 4, FALSE)
    ),
    "")</f>
        <v/>
      </c>
      <c r="G710" s="34" t="str">
        <f>IFERROR(VLOOKUP(E710, リスト!$A$2:$G$49, 6, FALSE), "")</f>
        <v/>
      </c>
      <c r="H710" s="60"/>
      <c r="I710" s="28"/>
      <c r="J710" s="61"/>
      <c r="K710" s="32" t="str">
        <f t="shared" si="40"/>
        <v/>
      </c>
      <c r="L710" s="29" t="str">
        <f t="shared" si="42"/>
        <v/>
      </c>
      <c r="M710" s="69" t="str">
        <f t="shared" si="43"/>
        <v/>
      </c>
    </row>
    <row r="711" spans="2:13" ht="22.8" x14ac:dyDescent="0.45">
      <c r="B711" s="31">
        <f t="shared" si="41"/>
        <v>703</v>
      </c>
      <c r="C711" s="40"/>
      <c r="D711" s="27"/>
      <c r="E711" s="41"/>
      <c r="F711" s="32" t="str">
        <f>IFERROR(
    IF(
        AND($G$3=DATE(2024,10,1), E711=リスト!$A$38),
        VLOOKUP(E711, リスト!$A$2:$G$49, 2, FALSE),
        VLOOKUP(E711, リスト!$A$2:$G$49, 4, FALSE)
    ),
    "")</f>
        <v/>
      </c>
      <c r="G711" s="34" t="str">
        <f>IFERROR(VLOOKUP(E711, リスト!$A$2:$G$49, 6, FALSE), "")</f>
        <v/>
      </c>
      <c r="H711" s="60"/>
      <c r="I711" s="28"/>
      <c r="J711" s="61"/>
      <c r="K711" s="32" t="str">
        <f t="shared" si="40"/>
        <v/>
      </c>
      <c r="L711" s="29" t="str">
        <f t="shared" si="42"/>
        <v/>
      </c>
      <c r="M711" s="69" t="str">
        <f t="shared" si="43"/>
        <v/>
      </c>
    </row>
    <row r="712" spans="2:13" ht="22.8" x14ac:dyDescent="0.45">
      <c r="B712" s="31">
        <f t="shared" si="41"/>
        <v>704</v>
      </c>
      <c r="C712" s="40"/>
      <c r="D712" s="27"/>
      <c r="E712" s="41"/>
      <c r="F712" s="32" t="str">
        <f>IFERROR(
    IF(
        AND($G$3=DATE(2024,10,1), E712=リスト!$A$38),
        VLOOKUP(E712, リスト!$A$2:$G$49, 2, FALSE),
        VLOOKUP(E712, リスト!$A$2:$G$49, 4, FALSE)
    ),
    "")</f>
        <v/>
      </c>
      <c r="G712" s="34" t="str">
        <f>IFERROR(VLOOKUP(E712, リスト!$A$2:$G$49, 6, FALSE), "")</f>
        <v/>
      </c>
      <c r="H712" s="60"/>
      <c r="I712" s="28"/>
      <c r="J712" s="61"/>
      <c r="K712" s="32" t="str">
        <f t="shared" si="40"/>
        <v/>
      </c>
      <c r="L712" s="29" t="str">
        <f t="shared" si="42"/>
        <v/>
      </c>
      <c r="M712" s="69" t="str">
        <f t="shared" si="43"/>
        <v/>
      </c>
    </row>
    <row r="713" spans="2:13" ht="22.8" x14ac:dyDescent="0.45">
      <c r="B713" s="31">
        <f t="shared" si="41"/>
        <v>705</v>
      </c>
      <c r="C713" s="40"/>
      <c r="D713" s="27"/>
      <c r="E713" s="41"/>
      <c r="F713" s="32" t="str">
        <f>IFERROR(
    IF(
        AND($G$3=DATE(2024,10,1), E713=リスト!$A$38),
        VLOOKUP(E713, リスト!$A$2:$G$49, 2, FALSE),
        VLOOKUP(E713, リスト!$A$2:$G$49, 4, FALSE)
    ),
    "")</f>
        <v/>
      </c>
      <c r="G713" s="34" t="str">
        <f>IFERROR(VLOOKUP(E713, リスト!$A$2:$G$49, 6, FALSE), "")</f>
        <v/>
      </c>
      <c r="H713" s="60"/>
      <c r="I713" s="28"/>
      <c r="J713" s="61"/>
      <c r="K713" s="32" t="str">
        <f t="shared" ref="K713:K776" si="44">IF(COUNTBLANK(H713:J713)=3, "",
 IF(H713="3.時間給", IF(I713="", "", I713),
 IF(OR(H713="1.月給", H713="2.日給"),
    IF(OR(I713="", J713=""), "", ROUND(I713/J713,0)),
    "")))</f>
        <v/>
      </c>
      <c r="L713" s="29" t="str">
        <f t="shared" si="42"/>
        <v/>
      </c>
      <c r="M713" s="69" t="str">
        <f t="shared" si="43"/>
        <v/>
      </c>
    </row>
    <row r="714" spans="2:13" ht="22.8" x14ac:dyDescent="0.45">
      <c r="B714" s="31">
        <f t="shared" ref="B714:B777" si="45">ROW()-8</f>
        <v>706</v>
      </c>
      <c r="C714" s="40"/>
      <c r="D714" s="27"/>
      <c r="E714" s="41"/>
      <c r="F714" s="32" t="str">
        <f>IFERROR(
    IF(
        AND($G$3=DATE(2024,10,1), E714=リスト!$A$38),
        VLOOKUP(E714, リスト!$A$2:$G$49, 2, FALSE),
        VLOOKUP(E714, リスト!$A$2:$G$49, 4, FALSE)
    ),
    "")</f>
        <v/>
      </c>
      <c r="G714" s="34" t="str">
        <f>IFERROR(VLOOKUP(E714, リスト!$A$2:$G$49, 6, FALSE), "")</f>
        <v/>
      </c>
      <c r="H714" s="60"/>
      <c r="I714" s="28"/>
      <c r="J714" s="61"/>
      <c r="K714" s="32" t="str">
        <f t="shared" si="44"/>
        <v/>
      </c>
      <c r="L714" s="29" t="str">
        <f t="shared" ref="L714:L777" si="46">IFERROR(IF(E714="","",IF(K714&lt;F714,"×（法定外・特例等対象外です）",IF(K714&lt;G714,"〇",IF(K714&gt;=G714,"ー",NA())))),"")</f>
        <v/>
      </c>
      <c r="M714" s="69" t="str">
        <f t="shared" ref="M714:M777" si="47">IF(COUNTBLANK(D714:K714)=8, "",
 IF(D714="", "←D列に従業員名を姓名（フルネーム）で入力してください。誤変換にお気を付け下さい。",
 IF(E714="", "←E列に都道府県を入力してください。",
 IF(H714="", "←H列に1.月給～3.時間給を入力してください",
 IF(I714="", "←I列に金額を入力してください",
 IF(NOT(ISNUMBER(I714)), "←I列の金額は半角数字で入力してください",
 IF(H714="3.時間給", "",
 IF(J714="", "←J列に所定労働時間を入力してください",
 IF(NOT(ISNUMBER(J714)), "←J列の所定労働時間は半角数字で入力してください", "")))))))))</f>
        <v/>
      </c>
    </row>
    <row r="715" spans="2:13" ht="22.8" x14ac:dyDescent="0.45">
      <c r="B715" s="31">
        <f t="shared" si="45"/>
        <v>707</v>
      </c>
      <c r="C715" s="40"/>
      <c r="D715" s="27"/>
      <c r="E715" s="41"/>
      <c r="F715" s="32" t="str">
        <f>IFERROR(
    IF(
        AND($G$3=DATE(2024,10,1), E715=リスト!$A$38),
        VLOOKUP(E715, リスト!$A$2:$G$49, 2, FALSE),
        VLOOKUP(E715, リスト!$A$2:$G$49, 4, FALSE)
    ),
    "")</f>
        <v/>
      </c>
      <c r="G715" s="34" t="str">
        <f>IFERROR(VLOOKUP(E715, リスト!$A$2:$G$49, 6, FALSE), "")</f>
        <v/>
      </c>
      <c r="H715" s="60"/>
      <c r="I715" s="28"/>
      <c r="J715" s="61"/>
      <c r="K715" s="32" t="str">
        <f t="shared" si="44"/>
        <v/>
      </c>
      <c r="L715" s="29" t="str">
        <f t="shared" si="46"/>
        <v/>
      </c>
      <c r="M715" s="69" t="str">
        <f t="shared" si="47"/>
        <v/>
      </c>
    </row>
    <row r="716" spans="2:13" ht="22.8" x14ac:dyDescent="0.45">
      <c r="B716" s="31">
        <f t="shared" si="45"/>
        <v>708</v>
      </c>
      <c r="C716" s="40"/>
      <c r="D716" s="27"/>
      <c r="E716" s="41"/>
      <c r="F716" s="32" t="str">
        <f>IFERROR(
    IF(
        AND($G$3=DATE(2024,10,1), E716=リスト!$A$38),
        VLOOKUP(E716, リスト!$A$2:$G$49, 2, FALSE),
        VLOOKUP(E716, リスト!$A$2:$G$49, 4, FALSE)
    ),
    "")</f>
        <v/>
      </c>
      <c r="G716" s="34" t="str">
        <f>IFERROR(VLOOKUP(E716, リスト!$A$2:$G$49, 6, FALSE), "")</f>
        <v/>
      </c>
      <c r="H716" s="60"/>
      <c r="I716" s="28"/>
      <c r="J716" s="61"/>
      <c r="K716" s="32" t="str">
        <f t="shared" si="44"/>
        <v/>
      </c>
      <c r="L716" s="29" t="str">
        <f t="shared" si="46"/>
        <v/>
      </c>
      <c r="M716" s="69" t="str">
        <f t="shared" si="47"/>
        <v/>
      </c>
    </row>
    <row r="717" spans="2:13" ht="22.8" x14ac:dyDescent="0.45">
      <c r="B717" s="31">
        <f t="shared" si="45"/>
        <v>709</v>
      </c>
      <c r="C717" s="40"/>
      <c r="D717" s="27"/>
      <c r="E717" s="41"/>
      <c r="F717" s="32" t="str">
        <f>IFERROR(
    IF(
        AND($G$3=DATE(2024,10,1), E717=リスト!$A$38),
        VLOOKUP(E717, リスト!$A$2:$G$49, 2, FALSE),
        VLOOKUP(E717, リスト!$A$2:$G$49, 4, FALSE)
    ),
    "")</f>
        <v/>
      </c>
      <c r="G717" s="34" t="str">
        <f>IFERROR(VLOOKUP(E717, リスト!$A$2:$G$49, 6, FALSE), "")</f>
        <v/>
      </c>
      <c r="H717" s="60"/>
      <c r="I717" s="28"/>
      <c r="J717" s="61"/>
      <c r="K717" s="32" t="str">
        <f t="shared" si="44"/>
        <v/>
      </c>
      <c r="L717" s="29" t="str">
        <f t="shared" si="46"/>
        <v/>
      </c>
      <c r="M717" s="69" t="str">
        <f t="shared" si="47"/>
        <v/>
      </c>
    </row>
    <row r="718" spans="2:13" ht="22.8" x14ac:dyDescent="0.45">
      <c r="B718" s="31">
        <f t="shared" si="45"/>
        <v>710</v>
      </c>
      <c r="C718" s="40"/>
      <c r="D718" s="27"/>
      <c r="E718" s="41"/>
      <c r="F718" s="32" t="str">
        <f>IFERROR(
    IF(
        AND($G$3=DATE(2024,10,1), E718=リスト!$A$38),
        VLOOKUP(E718, リスト!$A$2:$G$49, 2, FALSE),
        VLOOKUP(E718, リスト!$A$2:$G$49, 4, FALSE)
    ),
    "")</f>
        <v/>
      </c>
      <c r="G718" s="34" t="str">
        <f>IFERROR(VLOOKUP(E718, リスト!$A$2:$G$49, 6, FALSE), "")</f>
        <v/>
      </c>
      <c r="H718" s="60"/>
      <c r="I718" s="28"/>
      <c r="J718" s="61"/>
      <c r="K718" s="32" t="str">
        <f t="shared" si="44"/>
        <v/>
      </c>
      <c r="L718" s="29" t="str">
        <f t="shared" si="46"/>
        <v/>
      </c>
      <c r="M718" s="69" t="str">
        <f t="shared" si="47"/>
        <v/>
      </c>
    </row>
    <row r="719" spans="2:13" ht="22.8" x14ac:dyDescent="0.45">
      <c r="B719" s="31">
        <f t="shared" si="45"/>
        <v>711</v>
      </c>
      <c r="C719" s="40"/>
      <c r="D719" s="27"/>
      <c r="E719" s="41"/>
      <c r="F719" s="32" t="str">
        <f>IFERROR(
    IF(
        AND($G$3=DATE(2024,10,1), E719=リスト!$A$38),
        VLOOKUP(E719, リスト!$A$2:$G$49, 2, FALSE),
        VLOOKUP(E719, リスト!$A$2:$G$49, 4, FALSE)
    ),
    "")</f>
        <v/>
      </c>
      <c r="G719" s="34" t="str">
        <f>IFERROR(VLOOKUP(E719, リスト!$A$2:$G$49, 6, FALSE), "")</f>
        <v/>
      </c>
      <c r="H719" s="60"/>
      <c r="I719" s="28"/>
      <c r="J719" s="61"/>
      <c r="K719" s="32" t="str">
        <f t="shared" si="44"/>
        <v/>
      </c>
      <c r="L719" s="29" t="str">
        <f t="shared" si="46"/>
        <v/>
      </c>
      <c r="M719" s="69" t="str">
        <f t="shared" si="47"/>
        <v/>
      </c>
    </row>
    <row r="720" spans="2:13" ht="22.8" x14ac:dyDescent="0.45">
      <c r="B720" s="31">
        <f t="shared" si="45"/>
        <v>712</v>
      </c>
      <c r="C720" s="40"/>
      <c r="D720" s="27"/>
      <c r="E720" s="41"/>
      <c r="F720" s="32" t="str">
        <f>IFERROR(
    IF(
        AND($G$3=DATE(2024,10,1), E720=リスト!$A$38),
        VLOOKUP(E720, リスト!$A$2:$G$49, 2, FALSE),
        VLOOKUP(E720, リスト!$A$2:$G$49, 4, FALSE)
    ),
    "")</f>
        <v/>
      </c>
      <c r="G720" s="34" t="str">
        <f>IFERROR(VLOOKUP(E720, リスト!$A$2:$G$49, 6, FALSE), "")</f>
        <v/>
      </c>
      <c r="H720" s="60"/>
      <c r="I720" s="28"/>
      <c r="J720" s="61"/>
      <c r="K720" s="32" t="str">
        <f t="shared" si="44"/>
        <v/>
      </c>
      <c r="L720" s="29" t="str">
        <f t="shared" si="46"/>
        <v/>
      </c>
      <c r="M720" s="69" t="str">
        <f t="shared" si="47"/>
        <v/>
      </c>
    </row>
    <row r="721" spans="2:13" ht="22.8" x14ac:dyDescent="0.45">
      <c r="B721" s="31">
        <f t="shared" si="45"/>
        <v>713</v>
      </c>
      <c r="C721" s="40"/>
      <c r="D721" s="27"/>
      <c r="E721" s="41"/>
      <c r="F721" s="32" t="str">
        <f>IFERROR(
    IF(
        AND($G$3=DATE(2024,10,1), E721=リスト!$A$38),
        VLOOKUP(E721, リスト!$A$2:$G$49, 2, FALSE),
        VLOOKUP(E721, リスト!$A$2:$G$49, 4, FALSE)
    ),
    "")</f>
        <v/>
      </c>
      <c r="G721" s="34" t="str">
        <f>IFERROR(VLOOKUP(E721, リスト!$A$2:$G$49, 6, FALSE), "")</f>
        <v/>
      </c>
      <c r="H721" s="60"/>
      <c r="I721" s="28"/>
      <c r="J721" s="61"/>
      <c r="K721" s="32" t="str">
        <f t="shared" si="44"/>
        <v/>
      </c>
      <c r="L721" s="29" t="str">
        <f t="shared" si="46"/>
        <v/>
      </c>
      <c r="M721" s="69" t="str">
        <f t="shared" si="47"/>
        <v/>
      </c>
    </row>
    <row r="722" spans="2:13" ht="22.8" x14ac:dyDescent="0.45">
      <c r="B722" s="31">
        <f t="shared" si="45"/>
        <v>714</v>
      </c>
      <c r="C722" s="40"/>
      <c r="D722" s="27"/>
      <c r="E722" s="41"/>
      <c r="F722" s="32" t="str">
        <f>IFERROR(
    IF(
        AND($G$3=DATE(2024,10,1), E722=リスト!$A$38),
        VLOOKUP(E722, リスト!$A$2:$G$49, 2, FALSE),
        VLOOKUP(E722, リスト!$A$2:$G$49, 4, FALSE)
    ),
    "")</f>
        <v/>
      </c>
      <c r="G722" s="34" t="str">
        <f>IFERROR(VLOOKUP(E722, リスト!$A$2:$G$49, 6, FALSE), "")</f>
        <v/>
      </c>
      <c r="H722" s="60"/>
      <c r="I722" s="28"/>
      <c r="J722" s="61"/>
      <c r="K722" s="32" t="str">
        <f t="shared" si="44"/>
        <v/>
      </c>
      <c r="L722" s="29" t="str">
        <f t="shared" si="46"/>
        <v/>
      </c>
      <c r="M722" s="69" t="str">
        <f t="shared" si="47"/>
        <v/>
      </c>
    </row>
    <row r="723" spans="2:13" ht="22.8" x14ac:dyDescent="0.45">
      <c r="B723" s="31">
        <f t="shared" si="45"/>
        <v>715</v>
      </c>
      <c r="C723" s="40"/>
      <c r="D723" s="27"/>
      <c r="E723" s="41"/>
      <c r="F723" s="32" t="str">
        <f>IFERROR(
    IF(
        AND($G$3=DATE(2024,10,1), E723=リスト!$A$38),
        VLOOKUP(E723, リスト!$A$2:$G$49, 2, FALSE),
        VLOOKUP(E723, リスト!$A$2:$G$49, 4, FALSE)
    ),
    "")</f>
        <v/>
      </c>
      <c r="G723" s="34" t="str">
        <f>IFERROR(VLOOKUP(E723, リスト!$A$2:$G$49, 6, FALSE), "")</f>
        <v/>
      </c>
      <c r="H723" s="60"/>
      <c r="I723" s="28"/>
      <c r="J723" s="61"/>
      <c r="K723" s="32" t="str">
        <f t="shared" si="44"/>
        <v/>
      </c>
      <c r="L723" s="29" t="str">
        <f t="shared" si="46"/>
        <v/>
      </c>
      <c r="M723" s="69" t="str">
        <f t="shared" si="47"/>
        <v/>
      </c>
    </row>
    <row r="724" spans="2:13" ht="22.8" x14ac:dyDescent="0.45">
      <c r="B724" s="31">
        <f t="shared" si="45"/>
        <v>716</v>
      </c>
      <c r="C724" s="40"/>
      <c r="D724" s="27"/>
      <c r="E724" s="41"/>
      <c r="F724" s="32" t="str">
        <f>IFERROR(
    IF(
        AND($G$3=DATE(2024,10,1), E724=リスト!$A$38),
        VLOOKUP(E724, リスト!$A$2:$G$49, 2, FALSE),
        VLOOKUP(E724, リスト!$A$2:$G$49, 4, FALSE)
    ),
    "")</f>
        <v/>
      </c>
      <c r="G724" s="34" t="str">
        <f>IFERROR(VLOOKUP(E724, リスト!$A$2:$G$49, 6, FALSE), "")</f>
        <v/>
      </c>
      <c r="H724" s="60"/>
      <c r="I724" s="28"/>
      <c r="J724" s="61"/>
      <c r="K724" s="32" t="str">
        <f t="shared" si="44"/>
        <v/>
      </c>
      <c r="L724" s="29" t="str">
        <f t="shared" si="46"/>
        <v/>
      </c>
      <c r="M724" s="69" t="str">
        <f t="shared" si="47"/>
        <v/>
      </c>
    </row>
    <row r="725" spans="2:13" ht="22.8" x14ac:dyDescent="0.45">
      <c r="B725" s="31">
        <f t="shared" si="45"/>
        <v>717</v>
      </c>
      <c r="C725" s="40"/>
      <c r="D725" s="27"/>
      <c r="E725" s="41"/>
      <c r="F725" s="32" t="str">
        <f>IFERROR(
    IF(
        AND($G$3=DATE(2024,10,1), E725=リスト!$A$38),
        VLOOKUP(E725, リスト!$A$2:$G$49, 2, FALSE),
        VLOOKUP(E725, リスト!$A$2:$G$49, 4, FALSE)
    ),
    "")</f>
        <v/>
      </c>
      <c r="G725" s="34" t="str">
        <f>IFERROR(VLOOKUP(E725, リスト!$A$2:$G$49, 6, FALSE), "")</f>
        <v/>
      </c>
      <c r="H725" s="60"/>
      <c r="I725" s="28"/>
      <c r="J725" s="61"/>
      <c r="K725" s="32" t="str">
        <f t="shared" si="44"/>
        <v/>
      </c>
      <c r="L725" s="29" t="str">
        <f t="shared" si="46"/>
        <v/>
      </c>
      <c r="M725" s="69" t="str">
        <f t="shared" si="47"/>
        <v/>
      </c>
    </row>
    <row r="726" spans="2:13" ht="22.8" x14ac:dyDescent="0.45">
      <c r="B726" s="31">
        <f t="shared" si="45"/>
        <v>718</v>
      </c>
      <c r="C726" s="40"/>
      <c r="D726" s="27"/>
      <c r="E726" s="41"/>
      <c r="F726" s="32" t="str">
        <f>IFERROR(
    IF(
        AND($G$3=DATE(2024,10,1), E726=リスト!$A$38),
        VLOOKUP(E726, リスト!$A$2:$G$49, 2, FALSE),
        VLOOKUP(E726, リスト!$A$2:$G$49, 4, FALSE)
    ),
    "")</f>
        <v/>
      </c>
      <c r="G726" s="34" t="str">
        <f>IFERROR(VLOOKUP(E726, リスト!$A$2:$G$49, 6, FALSE), "")</f>
        <v/>
      </c>
      <c r="H726" s="60"/>
      <c r="I726" s="28"/>
      <c r="J726" s="61"/>
      <c r="K726" s="32" t="str">
        <f t="shared" si="44"/>
        <v/>
      </c>
      <c r="L726" s="29" t="str">
        <f t="shared" si="46"/>
        <v/>
      </c>
      <c r="M726" s="69" t="str">
        <f t="shared" si="47"/>
        <v/>
      </c>
    </row>
    <row r="727" spans="2:13" ht="22.8" x14ac:dyDescent="0.45">
      <c r="B727" s="31">
        <f t="shared" si="45"/>
        <v>719</v>
      </c>
      <c r="C727" s="40"/>
      <c r="D727" s="27"/>
      <c r="E727" s="41"/>
      <c r="F727" s="32" t="str">
        <f>IFERROR(
    IF(
        AND($G$3=DATE(2024,10,1), E727=リスト!$A$38),
        VLOOKUP(E727, リスト!$A$2:$G$49, 2, FALSE),
        VLOOKUP(E727, リスト!$A$2:$G$49, 4, FALSE)
    ),
    "")</f>
        <v/>
      </c>
      <c r="G727" s="34" t="str">
        <f>IFERROR(VLOOKUP(E727, リスト!$A$2:$G$49, 6, FALSE), "")</f>
        <v/>
      </c>
      <c r="H727" s="60"/>
      <c r="I727" s="28"/>
      <c r="J727" s="61"/>
      <c r="K727" s="32" t="str">
        <f t="shared" si="44"/>
        <v/>
      </c>
      <c r="L727" s="29" t="str">
        <f t="shared" si="46"/>
        <v/>
      </c>
      <c r="M727" s="69" t="str">
        <f t="shared" si="47"/>
        <v/>
      </c>
    </row>
    <row r="728" spans="2:13" ht="22.8" x14ac:dyDescent="0.45">
      <c r="B728" s="31">
        <f t="shared" si="45"/>
        <v>720</v>
      </c>
      <c r="C728" s="40"/>
      <c r="D728" s="27"/>
      <c r="E728" s="41"/>
      <c r="F728" s="32" t="str">
        <f>IFERROR(
    IF(
        AND($G$3=DATE(2024,10,1), E728=リスト!$A$38),
        VLOOKUP(E728, リスト!$A$2:$G$49, 2, FALSE),
        VLOOKUP(E728, リスト!$A$2:$G$49, 4, FALSE)
    ),
    "")</f>
        <v/>
      </c>
      <c r="G728" s="34" t="str">
        <f>IFERROR(VLOOKUP(E728, リスト!$A$2:$G$49, 6, FALSE), "")</f>
        <v/>
      </c>
      <c r="H728" s="60"/>
      <c r="I728" s="28"/>
      <c r="J728" s="61"/>
      <c r="K728" s="32" t="str">
        <f t="shared" si="44"/>
        <v/>
      </c>
      <c r="L728" s="29" t="str">
        <f t="shared" si="46"/>
        <v/>
      </c>
      <c r="M728" s="69" t="str">
        <f t="shared" si="47"/>
        <v/>
      </c>
    </row>
    <row r="729" spans="2:13" ht="22.8" x14ac:dyDescent="0.45">
      <c r="B729" s="31">
        <f t="shared" si="45"/>
        <v>721</v>
      </c>
      <c r="C729" s="40"/>
      <c r="D729" s="27"/>
      <c r="E729" s="41"/>
      <c r="F729" s="32" t="str">
        <f>IFERROR(
    IF(
        AND($G$3=DATE(2024,10,1), E729=リスト!$A$38),
        VLOOKUP(E729, リスト!$A$2:$G$49, 2, FALSE),
        VLOOKUP(E729, リスト!$A$2:$G$49, 4, FALSE)
    ),
    "")</f>
        <v/>
      </c>
      <c r="G729" s="34" t="str">
        <f>IFERROR(VLOOKUP(E729, リスト!$A$2:$G$49, 6, FALSE), "")</f>
        <v/>
      </c>
      <c r="H729" s="60"/>
      <c r="I729" s="28"/>
      <c r="J729" s="61"/>
      <c r="K729" s="32" t="str">
        <f t="shared" si="44"/>
        <v/>
      </c>
      <c r="L729" s="29" t="str">
        <f t="shared" si="46"/>
        <v/>
      </c>
      <c r="M729" s="69" t="str">
        <f t="shared" si="47"/>
        <v/>
      </c>
    </row>
    <row r="730" spans="2:13" ht="22.8" x14ac:dyDescent="0.45">
      <c r="B730" s="31">
        <f t="shared" si="45"/>
        <v>722</v>
      </c>
      <c r="C730" s="40"/>
      <c r="D730" s="27"/>
      <c r="E730" s="41"/>
      <c r="F730" s="32" t="str">
        <f>IFERROR(
    IF(
        AND($G$3=DATE(2024,10,1), E730=リスト!$A$38),
        VLOOKUP(E730, リスト!$A$2:$G$49, 2, FALSE),
        VLOOKUP(E730, リスト!$A$2:$G$49, 4, FALSE)
    ),
    "")</f>
        <v/>
      </c>
      <c r="G730" s="34" t="str">
        <f>IFERROR(VLOOKUP(E730, リスト!$A$2:$G$49, 6, FALSE), "")</f>
        <v/>
      </c>
      <c r="H730" s="60"/>
      <c r="I730" s="28"/>
      <c r="J730" s="61"/>
      <c r="K730" s="32" t="str">
        <f t="shared" si="44"/>
        <v/>
      </c>
      <c r="L730" s="29" t="str">
        <f t="shared" si="46"/>
        <v/>
      </c>
      <c r="M730" s="69" t="str">
        <f t="shared" si="47"/>
        <v/>
      </c>
    </row>
    <row r="731" spans="2:13" ht="22.8" x14ac:dyDescent="0.45">
      <c r="B731" s="31">
        <f t="shared" si="45"/>
        <v>723</v>
      </c>
      <c r="C731" s="40"/>
      <c r="D731" s="27"/>
      <c r="E731" s="41"/>
      <c r="F731" s="32" t="str">
        <f>IFERROR(
    IF(
        AND($G$3=DATE(2024,10,1), E731=リスト!$A$38),
        VLOOKUP(E731, リスト!$A$2:$G$49, 2, FALSE),
        VLOOKUP(E731, リスト!$A$2:$G$49, 4, FALSE)
    ),
    "")</f>
        <v/>
      </c>
      <c r="G731" s="34" t="str">
        <f>IFERROR(VLOOKUP(E731, リスト!$A$2:$G$49, 6, FALSE), "")</f>
        <v/>
      </c>
      <c r="H731" s="60"/>
      <c r="I731" s="28"/>
      <c r="J731" s="61"/>
      <c r="K731" s="32" t="str">
        <f t="shared" si="44"/>
        <v/>
      </c>
      <c r="L731" s="29" t="str">
        <f t="shared" si="46"/>
        <v/>
      </c>
      <c r="M731" s="69" t="str">
        <f t="shared" si="47"/>
        <v/>
      </c>
    </row>
    <row r="732" spans="2:13" ht="22.8" x14ac:dyDescent="0.45">
      <c r="B732" s="31">
        <f t="shared" si="45"/>
        <v>724</v>
      </c>
      <c r="C732" s="40"/>
      <c r="D732" s="27"/>
      <c r="E732" s="41"/>
      <c r="F732" s="32" t="str">
        <f>IFERROR(
    IF(
        AND($G$3=DATE(2024,10,1), E732=リスト!$A$38),
        VLOOKUP(E732, リスト!$A$2:$G$49, 2, FALSE),
        VLOOKUP(E732, リスト!$A$2:$G$49, 4, FALSE)
    ),
    "")</f>
        <v/>
      </c>
      <c r="G732" s="34" t="str">
        <f>IFERROR(VLOOKUP(E732, リスト!$A$2:$G$49, 6, FALSE), "")</f>
        <v/>
      </c>
      <c r="H732" s="60"/>
      <c r="I732" s="28"/>
      <c r="J732" s="61"/>
      <c r="K732" s="32" t="str">
        <f t="shared" si="44"/>
        <v/>
      </c>
      <c r="L732" s="29" t="str">
        <f t="shared" si="46"/>
        <v/>
      </c>
      <c r="M732" s="69" t="str">
        <f t="shared" si="47"/>
        <v/>
      </c>
    </row>
    <row r="733" spans="2:13" ht="22.8" x14ac:dyDescent="0.45">
      <c r="B733" s="31">
        <f t="shared" si="45"/>
        <v>725</v>
      </c>
      <c r="C733" s="40"/>
      <c r="D733" s="27"/>
      <c r="E733" s="41"/>
      <c r="F733" s="32" t="str">
        <f>IFERROR(
    IF(
        AND($G$3=DATE(2024,10,1), E733=リスト!$A$38),
        VLOOKUP(E733, リスト!$A$2:$G$49, 2, FALSE),
        VLOOKUP(E733, リスト!$A$2:$G$49, 4, FALSE)
    ),
    "")</f>
        <v/>
      </c>
      <c r="G733" s="34" t="str">
        <f>IFERROR(VLOOKUP(E733, リスト!$A$2:$G$49, 6, FALSE), "")</f>
        <v/>
      </c>
      <c r="H733" s="60"/>
      <c r="I733" s="28"/>
      <c r="J733" s="61"/>
      <c r="K733" s="32" t="str">
        <f t="shared" si="44"/>
        <v/>
      </c>
      <c r="L733" s="29" t="str">
        <f t="shared" si="46"/>
        <v/>
      </c>
      <c r="M733" s="69" t="str">
        <f t="shared" si="47"/>
        <v/>
      </c>
    </row>
    <row r="734" spans="2:13" ht="22.8" x14ac:dyDescent="0.45">
      <c r="B734" s="31">
        <f t="shared" si="45"/>
        <v>726</v>
      </c>
      <c r="C734" s="40"/>
      <c r="D734" s="27"/>
      <c r="E734" s="41"/>
      <c r="F734" s="32" t="str">
        <f>IFERROR(
    IF(
        AND($G$3=DATE(2024,10,1), E734=リスト!$A$38),
        VLOOKUP(E734, リスト!$A$2:$G$49, 2, FALSE),
        VLOOKUP(E734, リスト!$A$2:$G$49, 4, FALSE)
    ),
    "")</f>
        <v/>
      </c>
      <c r="G734" s="34" t="str">
        <f>IFERROR(VLOOKUP(E734, リスト!$A$2:$G$49, 6, FALSE), "")</f>
        <v/>
      </c>
      <c r="H734" s="60"/>
      <c r="I734" s="28"/>
      <c r="J734" s="61"/>
      <c r="K734" s="32" t="str">
        <f t="shared" si="44"/>
        <v/>
      </c>
      <c r="L734" s="29" t="str">
        <f t="shared" si="46"/>
        <v/>
      </c>
      <c r="M734" s="69" t="str">
        <f t="shared" si="47"/>
        <v/>
      </c>
    </row>
    <row r="735" spans="2:13" ht="22.8" x14ac:dyDescent="0.45">
      <c r="B735" s="31">
        <f t="shared" si="45"/>
        <v>727</v>
      </c>
      <c r="C735" s="40"/>
      <c r="D735" s="27"/>
      <c r="E735" s="41"/>
      <c r="F735" s="32" t="str">
        <f>IFERROR(
    IF(
        AND($G$3=DATE(2024,10,1), E735=リスト!$A$38),
        VLOOKUP(E735, リスト!$A$2:$G$49, 2, FALSE),
        VLOOKUP(E735, リスト!$A$2:$G$49, 4, FALSE)
    ),
    "")</f>
        <v/>
      </c>
      <c r="G735" s="34" t="str">
        <f>IFERROR(VLOOKUP(E735, リスト!$A$2:$G$49, 6, FALSE), "")</f>
        <v/>
      </c>
      <c r="H735" s="60"/>
      <c r="I735" s="28"/>
      <c r="J735" s="61"/>
      <c r="K735" s="32" t="str">
        <f t="shared" si="44"/>
        <v/>
      </c>
      <c r="L735" s="29" t="str">
        <f t="shared" si="46"/>
        <v/>
      </c>
      <c r="M735" s="69" t="str">
        <f t="shared" si="47"/>
        <v/>
      </c>
    </row>
    <row r="736" spans="2:13" ht="22.8" x14ac:dyDescent="0.45">
      <c r="B736" s="31">
        <f t="shared" si="45"/>
        <v>728</v>
      </c>
      <c r="C736" s="40"/>
      <c r="D736" s="27"/>
      <c r="E736" s="41"/>
      <c r="F736" s="32" t="str">
        <f>IFERROR(
    IF(
        AND($G$3=DATE(2024,10,1), E736=リスト!$A$38),
        VLOOKUP(E736, リスト!$A$2:$G$49, 2, FALSE),
        VLOOKUP(E736, リスト!$A$2:$G$49, 4, FALSE)
    ),
    "")</f>
        <v/>
      </c>
      <c r="G736" s="34" t="str">
        <f>IFERROR(VLOOKUP(E736, リスト!$A$2:$G$49, 6, FALSE), "")</f>
        <v/>
      </c>
      <c r="H736" s="60"/>
      <c r="I736" s="28"/>
      <c r="J736" s="61"/>
      <c r="K736" s="32" t="str">
        <f t="shared" si="44"/>
        <v/>
      </c>
      <c r="L736" s="29" t="str">
        <f t="shared" si="46"/>
        <v/>
      </c>
      <c r="M736" s="69" t="str">
        <f t="shared" si="47"/>
        <v/>
      </c>
    </row>
    <row r="737" spans="2:13" ht="22.8" x14ac:dyDescent="0.45">
      <c r="B737" s="31">
        <f t="shared" si="45"/>
        <v>729</v>
      </c>
      <c r="C737" s="40"/>
      <c r="D737" s="27"/>
      <c r="E737" s="41"/>
      <c r="F737" s="32" t="str">
        <f>IFERROR(
    IF(
        AND($G$3=DATE(2024,10,1), E737=リスト!$A$38),
        VLOOKUP(E737, リスト!$A$2:$G$49, 2, FALSE),
        VLOOKUP(E737, リスト!$A$2:$G$49, 4, FALSE)
    ),
    "")</f>
        <v/>
      </c>
      <c r="G737" s="34" t="str">
        <f>IFERROR(VLOOKUP(E737, リスト!$A$2:$G$49, 6, FALSE), "")</f>
        <v/>
      </c>
      <c r="H737" s="60"/>
      <c r="I737" s="28"/>
      <c r="J737" s="61"/>
      <c r="K737" s="32" t="str">
        <f t="shared" si="44"/>
        <v/>
      </c>
      <c r="L737" s="29" t="str">
        <f t="shared" si="46"/>
        <v/>
      </c>
      <c r="M737" s="69" t="str">
        <f t="shared" si="47"/>
        <v/>
      </c>
    </row>
    <row r="738" spans="2:13" ht="22.8" x14ac:dyDescent="0.45">
      <c r="B738" s="31">
        <f t="shared" si="45"/>
        <v>730</v>
      </c>
      <c r="C738" s="40"/>
      <c r="D738" s="27"/>
      <c r="E738" s="41"/>
      <c r="F738" s="32" t="str">
        <f>IFERROR(
    IF(
        AND($G$3=DATE(2024,10,1), E738=リスト!$A$38),
        VLOOKUP(E738, リスト!$A$2:$G$49, 2, FALSE),
        VLOOKUP(E738, リスト!$A$2:$G$49, 4, FALSE)
    ),
    "")</f>
        <v/>
      </c>
      <c r="G738" s="34" t="str">
        <f>IFERROR(VLOOKUP(E738, リスト!$A$2:$G$49, 6, FALSE), "")</f>
        <v/>
      </c>
      <c r="H738" s="60"/>
      <c r="I738" s="28"/>
      <c r="J738" s="61"/>
      <c r="K738" s="32" t="str">
        <f t="shared" si="44"/>
        <v/>
      </c>
      <c r="L738" s="29" t="str">
        <f t="shared" si="46"/>
        <v/>
      </c>
      <c r="M738" s="69" t="str">
        <f t="shared" si="47"/>
        <v/>
      </c>
    </row>
    <row r="739" spans="2:13" ht="22.8" x14ac:dyDescent="0.45">
      <c r="B739" s="31">
        <f t="shared" si="45"/>
        <v>731</v>
      </c>
      <c r="C739" s="40"/>
      <c r="D739" s="27"/>
      <c r="E739" s="41"/>
      <c r="F739" s="32" t="str">
        <f>IFERROR(
    IF(
        AND($G$3=DATE(2024,10,1), E739=リスト!$A$38),
        VLOOKUP(E739, リスト!$A$2:$G$49, 2, FALSE),
        VLOOKUP(E739, リスト!$A$2:$G$49, 4, FALSE)
    ),
    "")</f>
        <v/>
      </c>
      <c r="G739" s="34" t="str">
        <f>IFERROR(VLOOKUP(E739, リスト!$A$2:$G$49, 6, FALSE), "")</f>
        <v/>
      </c>
      <c r="H739" s="60"/>
      <c r="I739" s="28"/>
      <c r="J739" s="61"/>
      <c r="K739" s="32" t="str">
        <f t="shared" si="44"/>
        <v/>
      </c>
      <c r="L739" s="29" t="str">
        <f t="shared" si="46"/>
        <v/>
      </c>
      <c r="M739" s="69" t="str">
        <f t="shared" si="47"/>
        <v/>
      </c>
    </row>
    <row r="740" spans="2:13" ht="22.8" x14ac:dyDescent="0.45">
      <c r="B740" s="31">
        <f t="shared" si="45"/>
        <v>732</v>
      </c>
      <c r="C740" s="40"/>
      <c r="D740" s="27"/>
      <c r="E740" s="41"/>
      <c r="F740" s="32" t="str">
        <f>IFERROR(
    IF(
        AND($G$3=DATE(2024,10,1), E740=リスト!$A$38),
        VLOOKUP(E740, リスト!$A$2:$G$49, 2, FALSE),
        VLOOKUP(E740, リスト!$A$2:$G$49, 4, FALSE)
    ),
    "")</f>
        <v/>
      </c>
      <c r="G740" s="34" t="str">
        <f>IFERROR(VLOOKUP(E740, リスト!$A$2:$G$49, 6, FALSE), "")</f>
        <v/>
      </c>
      <c r="H740" s="60"/>
      <c r="I740" s="28"/>
      <c r="J740" s="61"/>
      <c r="K740" s="32" t="str">
        <f t="shared" si="44"/>
        <v/>
      </c>
      <c r="L740" s="29" t="str">
        <f t="shared" si="46"/>
        <v/>
      </c>
      <c r="M740" s="69" t="str">
        <f t="shared" si="47"/>
        <v/>
      </c>
    </row>
    <row r="741" spans="2:13" ht="22.8" x14ac:dyDescent="0.45">
      <c r="B741" s="31">
        <f t="shared" si="45"/>
        <v>733</v>
      </c>
      <c r="C741" s="40"/>
      <c r="D741" s="27"/>
      <c r="E741" s="41"/>
      <c r="F741" s="32" t="str">
        <f>IFERROR(
    IF(
        AND($G$3=DATE(2024,10,1), E741=リスト!$A$38),
        VLOOKUP(E741, リスト!$A$2:$G$49, 2, FALSE),
        VLOOKUP(E741, リスト!$A$2:$G$49, 4, FALSE)
    ),
    "")</f>
        <v/>
      </c>
      <c r="G741" s="34" t="str">
        <f>IFERROR(VLOOKUP(E741, リスト!$A$2:$G$49, 6, FALSE), "")</f>
        <v/>
      </c>
      <c r="H741" s="60"/>
      <c r="I741" s="28"/>
      <c r="J741" s="61"/>
      <c r="K741" s="32" t="str">
        <f t="shared" si="44"/>
        <v/>
      </c>
      <c r="L741" s="29" t="str">
        <f t="shared" si="46"/>
        <v/>
      </c>
      <c r="M741" s="69" t="str">
        <f t="shared" si="47"/>
        <v/>
      </c>
    </row>
    <row r="742" spans="2:13" ht="22.8" x14ac:dyDescent="0.45">
      <c r="B742" s="31">
        <f t="shared" si="45"/>
        <v>734</v>
      </c>
      <c r="C742" s="40"/>
      <c r="D742" s="27"/>
      <c r="E742" s="41"/>
      <c r="F742" s="32" t="str">
        <f>IFERROR(
    IF(
        AND($G$3=DATE(2024,10,1), E742=リスト!$A$38),
        VLOOKUP(E742, リスト!$A$2:$G$49, 2, FALSE),
        VLOOKUP(E742, リスト!$A$2:$G$49, 4, FALSE)
    ),
    "")</f>
        <v/>
      </c>
      <c r="G742" s="34" t="str">
        <f>IFERROR(VLOOKUP(E742, リスト!$A$2:$G$49, 6, FALSE), "")</f>
        <v/>
      </c>
      <c r="H742" s="60"/>
      <c r="I742" s="28"/>
      <c r="J742" s="61"/>
      <c r="K742" s="32" t="str">
        <f t="shared" si="44"/>
        <v/>
      </c>
      <c r="L742" s="29" t="str">
        <f t="shared" si="46"/>
        <v/>
      </c>
      <c r="M742" s="69" t="str">
        <f t="shared" si="47"/>
        <v/>
      </c>
    </row>
    <row r="743" spans="2:13" ht="22.8" x14ac:dyDescent="0.45">
      <c r="B743" s="31">
        <f t="shared" si="45"/>
        <v>735</v>
      </c>
      <c r="C743" s="40"/>
      <c r="D743" s="27"/>
      <c r="E743" s="41"/>
      <c r="F743" s="32" t="str">
        <f>IFERROR(
    IF(
        AND($G$3=DATE(2024,10,1), E743=リスト!$A$38),
        VLOOKUP(E743, リスト!$A$2:$G$49, 2, FALSE),
        VLOOKUP(E743, リスト!$A$2:$G$49, 4, FALSE)
    ),
    "")</f>
        <v/>
      </c>
      <c r="G743" s="34" t="str">
        <f>IFERROR(VLOOKUP(E743, リスト!$A$2:$G$49, 6, FALSE), "")</f>
        <v/>
      </c>
      <c r="H743" s="60"/>
      <c r="I743" s="28"/>
      <c r="J743" s="61"/>
      <c r="K743" s="32" t="str">
        <f t="shared" si="44"/>
        <v/>
      </c>
      <c r="L743" s="29" t="str">
        <f t="shared" si="46"/>
        <v/>
      </c>
      <c r="M743" s="69" t="str">
        <f t="shared" si="47"/>
        <v/>
      </c>
    </row>
    <row r="744" spans="2:13" ht="22.8" x14ac:dyDescent="0.45">
      <c r="B744" s="31">
        <f t="shared" si="45"/>
        <v>736</v>
      </c>
      <c r="C744" s="40"/>
      <c r="D744" s="27"/>
      <c r="E744" s="41"/>
      <c r="F744" s="32" t="str">
        <f>IFERROR(
    IF(
        AND($G$3=DATE(2024,10,1), E744=リスト!$A$38),
        VLOOKUP(E744, リスト!$A$2:$G$49, 2, FALSE),
        VLOOKUP(E744, リスト!$A$2:$G$49, 4, FALSE)
    ),
    "")</f>
        <v/>
      </c>
      <c r="G744" s="34" t="str">
        <f>IFERROR(VLOOKUP(E744, リスト!$A$2:$G$49, 6, FALSE), "")</f>
        <v/>
      </c>
      <c r="H744" s="60"/>
      <c r="I744" s="28"/>
      <c r="J744" s="61"/>
      <c r="K744" s="32" t="str">
        <f t="shared" si="44"/>
        <v/>
      </c>
      <c r="L744" s="29" t="str">
        <f t="shared" si="46"/>
        <v/>
      </c>
      <c r="M744" s="69" t="str">
        <f t="shared" si="47"/>
        <v/>
      </c>
    </row>
    <row r="745" spans="2:13" ht="22.8" x14ac:dyDescent="0.45">
      <c r="B745" s="31">
        <f t="shared" si="45"/>
        <v>737</v>
      </c>
      <c r="C745" s="40"/>
      <c r="D745" s="27"/>
      <c r="E745" s="41"/>
      <c r="F745" s="32" t="str">
        <f>IFERROR(
    IF(
        AND($G$3=DATE(2024,10,1), E745=リスト!$A$38),
        VLOOKUP(E745, リスト!$A$2:$G$49, 2, FALSE),
        VLOOKUP(E745, リスト!$A$2:$G$49, 4, FALSE)
    ),
    "")</f>
        <v/>
      </c>
      <c r="G745" s="34" t="str">
        <f>IFERROR(VLOOKUP(E745, リスト!$A$2:$G$49, 6, FALSE), "")</f>
        <v/>
      </c>
      <c r="H745" s="60"/>
      <c r="I745" s="28"/>
      <c r="J745" s="61"/>
      <c r="K745" s="32" t="str">
        <f t="shared" si="44"/>
        <v/>
      </c>
      <c r="L745" s="29" t="str">
        <f t="shared" si="46"/>
        <v/>
      </c>
      <c r="M745" s="69" t="str">
        <f t="shared" si="47"/>
        <v/>
      </c>
    </row>
    <row r="746" spans="2:13" ht="22.8" x14ac:dyDescent="0.45">
      <c r="B746" s="31">
        <f t="shared" si="45"/>
        <v>738</v>
      </c>
      <c r="C746" s="40"/>
      <c r="D746" s="27"/>
      <c r="E746" s="41"/>
      <c r="F746" s="32" t="str">
        <f>IFERROR(
    IF(
        AND($G$3=DATE(2024,10,1), E746=リスト!$A$38),
        VLOOKUP(E746, リスト!$A$2:$G$49, 2, FALSE),
        VLOOKUP(E746, リスト!$A$2:$G$49, 4, FALSE)
    ),
    "")</f>
        <v/>
      </c>
      <c r="G746" s="34" t="str">
        <f>IFERROR(VLOOKUP(E746, リスト!$A$2:$G$49, 6, FALSE), "")</f>
        <v/>
      </c>
      <c r="H746" s="60"/>
      <c r="I746" s="28"/>
      <c r="J746" s="61"/>
      <c r="K746" s="32" t="str">
        <f t="shared" si="44"/>
        <v/>
      </c>
      <c r="L746" s="29" t="str">
        <f t="shared" si="46"/>
        <v/>
      </c>
      <c r="M746" s="69" t="str">
        <f t="shared" si="47"/>
        <v/>
      </c>
    </row>
    <row r="747" spans="2:13" ht="22.8" x14ac:dyDescent="0.45">
      <c r="B747" s="31">
        <f t="shared" si="45"/>
        <v>739</v>
      </c>
      <c r="C747" s="40"/>
      <c r="D747" s="27"/>
      <c r="E747" s="41"/>
      <c r="F747" s="32" t="str">
        <f>IFERROR(
    IF(
        AND($G$3=DATE(2024,10,1), E747=リスト!$A$38),
        VLOOKUP(E747, リスト!$A$2:$G$49, 2, FALSE),
        VLOOKUP(E747, リスト!$A$2:$G$49, 4, FALSE)
    ),
    "")</f>
        <v/>
      </c>
      <c r="G747" s="34" t="str">
        <f>IFERROR(VLOOKUP(E747, リスト!$A$2:$G$49, 6, FALSE), "")</f>
        <v/>
      </c>
      <c r="H747" s="60"/>
      <c r="I747" s="28"/>
      <c r="J747" s="61"/>
      <c r="K747" s="32" t="str">
        <f t="shared" si="44"/>
        <v/>
      </c>
      <c r="L747" s="29" t="str">
        <f t="shared" si="46"/>
        <v/>
      </c>
      <c r="M747" s="69" t="str">
        <f t="shared" si="47"/>
        <v/>
      </c>
    </row>
    <row r="748" spans="2:13" ht="22.8" x14ac:dyDescent="0.45">
      <c r="B748" s="31">
        <f t="shared" si="45"/>
        <v>740</v>
      </c>
      <c r="C748" s="40"/>
      <c r="D748" s="27"/>
      <c r="E748" s="41"/>
      <c r="F748" s="32" t="str">
        <f>IFERROR(
    IF(
        AND($G$3=DATE(2024,10,1), E748=リスト!$A$38),
        VLOOKUP(E748, リスト!$A$2:$G$49, 2, FALSE),
        VLOOKUP(E748, リスト!$A$2:$G$49, 4, FALSE)
    ),
    "")</f>
        <v/>
      </c>
      <c r="G748" s="34" t="str">
        <f>IFERROR(VLOOKUP(E748, リスト!$A$2:$G$49, 6, FALSE), "")</f>
        <v/>
      </c>
      <c r="H748" s="60"/>
      <c r="I748" s="28"/>
      <c r="J748" s="61"/>
      <c r="K748" s="32" t="str">
        <f t="shared" si="44"/>
        <v/>
      </c>
      <c r="L748" s="29" t="str">
        <f t="shared" si="46"/>
        <v/>
      </c>
      <c r="M748" s="69" t="str">
        <f t="shared" si="47"/>
        <v/>
      </c>
    </row>
    <row r="749" spans="2:13" ht="22.8" x14ac:dyDescent="0.45">
      <c r="B749" s="31">
        <f t="shared" si="45"/>
        <v>741</v>
      </c>
      <c r="C749" s="40"/>
      <c r="D749" s="27"/>
      <c r="E749" s="41"/>
      <c r="F749" s="32" t="str">
        <f>IFERROR(
    IF(
        AND($G$3=DATE(2024,10,1), E749=リスト!$A$38),
        VLOOKUP(E749, リスト!$A$2:$G$49, 2, FALSE),
        VLOOKUP(E749, リスト!$A$2:$G$49, 4, FALSE)
    ),
    "")</f>
        <v/>
      </c>
      <c r="G749" s="34" t="str">
        <f>IFERROR(VLOOKUP(E749, リスト!$A$2:$G$49, 6, FALSE), "")</f>
        <v/>
      </c>
      <c r="H749" s="60"/>
      <c r="I749" s="28"/>
      <c r="J749" s="61"/>
      <c r="K749" s="32" t="str">
        <f t="shared" si="44"/>
        <v/>
      </c>
      <c r="L749" s="29" t="str">
        <f t="shared" si="46"/>
        <v/>
      </c>
      <c r="M749" s="69" t="str">
        <f t="shared" si="47"/>
        <v/>
      </c>
    </row>
    <row r="750" spans="2:13" ht="22.8" x14ac:dyDescent="0.45">
      <c r="B750" s="31">
        <f t="shared" si="45"/>
        <v>742</v>
      </c>
      <c r="C750" s="40"/>
      <c r="D750" s="27"/>
      <c r="E750" s="41"/>
      <c r="F750" s="32" t="str">
        <f>IFERROR(
    IF(
        AND($G$3=DATE(2024,10,1), E750=リスト!$A$38),
        VLOOKUP(E750, リスト!$A$2:$G$49, 2, FALSE),
        VLOOKUP(E750, リスト!$A$2:$G$49, 4, FALSE)
    ),
    "")</f>
        <v/>
      </c>
      <c r="G750" s="34" t="str">
        <f>IFERROR(VLOOKUP(E750, リスト!$A$2:$G$49, 6, FALSE), "")</f>
        <v/>
      </c>
      <c r="H750" s="60"/>
      <c r="I750" s="28"/>
      <c r="J750" s="61"/>
      <c r="K750" s="32" t="str">
        <f t="shared" si="44"/>
        <v/>
      </c>
      <c r="L750" s="29" t="str">
        <f t="shared" si="46"/>
        <v/>
      </c>
      <c r="M750" s="69" t="str">
        <f t="shared" si="47"/>
        <v/>
      </c>
    </row>
    <row r="751" spans="2:13" ht="22.8" x14ac:dyDescent="0.45">
      <c r="B751" s="31">
        <f t="shared" si="45"/>
        <v>743</v>
      </c>
      <c r="C751" s="40"/>
      <c r="D751" s="27"/>
      <c r="E751" s="41"/>
      <c r="F751" s="32" t="str">
        <f>IFERROR(
    IF(
        AND($G$3=DATE(2024,10,1), E751=リスト!$A$38),
        VLOOKUP(E751, リスト!$A$2:$G$49, 2, FALSE),
        VLOOKUP(E751, リスト!$A$2:$G$49, 4, FALSE)
    ),
    "")</f>
        <v/>
      </c>
      <c r="G751" s="34" t="str">
        <f>IFERROR(VLOOKUP(E751, リスト!$A$2:$G$49, 6, FALSE), "")</f>
        <v/>
      </c>
      <c r="H751" s="60"/>
      <c r="I751" s="28"/>
      <c r="J751" s="61"/>
      <c r="K751" s="32" t="str">
        <f t="shared" si="44"/>
        <v/>
      </c>
      <c r="L751" s="29" t="str">
        <f t="shared" si="46"/>
        <v/>
      </c>
      <c r="M751" s="69" t="str">
        <f t="shared" si="47"/>
        <v/>
      </c>
    </row>
    <row r="752" spans="2:13" ht="22.8" x14ac:dyDescent="0.45">
      <c r="B752" s="31">
        <f t="shared" si="45"/>
        <v>744</v>
      </c>
      <c r="C752" s="40"/>
      <c r="D752" s="27"/>
      <c r="E752" s="41"/>
      <c r="F752" s="32" t="str">
        <f>IFERROR(
    IF(
        AND($G$3=DATE(2024,10,1), E752=リスト!$A$38),
        VLOOKUP(E752, リスト!$A$2:$G$49, 2, FALSE),
        VLOOKUP(E752, リスト!$A$2:$G$49, 4, FALSE)
    ),
    "")</f>
        <v/>
      </c>
      <c r="G752" s="34" t="str">
        <f>IFERROR(VLOOKUP(E752, リスト!$A$2:$G$49, 6, FALSE), "")</f>
        <v/>
      </c>
      <c r="H752" s="60"/>
      <c r="I752" s="28"/>
      <c r="J752" s="61"/>
      <c r="K752" s="32" t="str">
        <f t="shared" si="44"/>
        <v/>
      </c>
      <c r="L752" s="29" t="str">
        <f t="shared" si="46"/>
        <v/>
      </c>
      <c r="M752" s="69" t="str">
        <f t="shared" si="47"/>
        <v/>
      </c>
    </row>
    <row r="753" spans="2:13" ht="22.8" x14ac:dyDescent="0.45">
      <c r="B753" s="31">
        <f t="shared" si="45"/>
        <v>745</v>
      </c>
      <c r="C753" s="40"/>
      <c r="D753" s="27"/>
      <c r="E753" s="41"/>
      <c r="F753" s="32" t="str">
        <f>IFERROR(
    IF(
        AND($G$3=DATE(2024,10,1), E753=リスト!$A$38),
        VLOOKUP(E753, リスト!$A$2:$G$49, 2, FALSE),
        VLOOKUP(E753, リスト!$A$2:$G$49, 4, FALSE)
    ),
    "")</f>
        <v/>
      </c>
      <c r="G753" s="34" t="str">
        <f>IFERROR(VLOOKUP(E753, リスト!$A$2:$G$49, 6, FALSE), "")</f>
        <v/>
      </c>
      <c r="H753" s="60"/>
      <c r="I753" s="28"/>
      <c r="J753" s="61"/>
      <c r="K753" s="32" t="str">
        <f t="shared" si="44"/>
        <v/>
      </c>
      <c r="L753" s="29" t="str">
        <f t="shared" si="46"/>
        <v/>
      </c>
      <c r="M753" s="69" t="str">
        <f t="shared" si="47"/>
        <v/>
      </c>
    </row>
    <row r="754" spans="2:13" ht="22.8" x14ac:dyDescent="0.45">
      <c r="B754" s="31">
        <f t="shared" si="45"/>
        <v>746</v>
      </c>
      <c r="C754" s="40"/>
      <c r="D754" s="27"/>
      <c r="E754" s="41"/>
      <c r="F754" s="32" t="str">
        <f>IFERROR(
    IF(
        AND($G$3=DATE(2024,10,1), E754=リスト!$A$38),
        VLOOKUP(E754, リスト!$A$2:$G$49, 2, FALSE),
        VLOOKUP(E754, リスト!$A$2:$G$49, 4, FALSE)
    ),
    "")</f>
        <v/>
      </c>
      <c r="G754" s="34" t="str">
        <f>IFERROR(VLOOKUP(E754, リスト!$A$2:$G$49, 6, FALSE), "")</f>
        <v/>
      </c>
      <c r="H754" s="60"/>
      <c r="I754" s="28"/>
      <c r="J754" s="61"/>
      <c r="K754" s="32" t="str">
        <f t="shared" si="44"/>
        <v/>
      </c>
      <c r="L754" s="29" t="str">
        <f t="shared" si="46"/>
        <v/>
      </c>
      <c r="M754" s="69" t="str">
        <f t="shared" si="47"/>
        <v/>
      </c>
    </row>
    <row r="755" spans="2:13" ht="22.8" x14ac:dyDescent="0.45">
      <c r="B755" s="31">
        <f t="shared" si="45"/>
        <v>747</v>
      </c>
      <c r="C755" s="40"/>
      <c r="D755" s="27"/>
      <c r="E755" s="41"/>
      <c r="F755" s="32" t="str">
        <f>IFERROR(
    IF(
        AND($G$3=DATE(2024,10,1), E755=リスト!$A$38),
        VLOOKUP(E755, リスト!$A$2:$G$49, 2, FALSE),
        VLOOKUP(E755, リスト!$A$2:$G$49, 4, FALSE)
    ),
    "")</f>
        <v/>
      </c>
      <c r="G755" s="34" t="str">
        <f>IFERROR(VLOOKUP(E755, リスト!$A$2:$G$49, 6, FALSE), "")</f>
        <v/>
      </c>
      <c r="H755" s="60"/>
      <c r="I755" s="28"/>
      <c r="J755" s="61"/>
      <c r="K755" s="32" t="str">
        <f t="shared" si="44"/>
        <v/>
      </c>
      <c r="L755" s="29" t="str">
        <f t="shared" si="46"/>
        <v/>
      </c>
      <c r="M755" s="69" t="str">
        <f t="shared" si="47"/>
        <v/>
      </c>
    </row>
    <row r="756" spans="2:13" ht="22.8" x14ac:dyDescent="0.45">
      <c r="B756" s="31">
        <f t="shared" si="45"/>
        <v>748</v>
      </c>
      <c r="C756" s="40"/>
      <c r="D756" s="27"/>
      <c r="E756" s="41"/>
      <c r="F756" s="32" t="str">
        <f>IFERROR(
    IF(
        AND($G$3=DATE(2024,10,1), E756=リスト!$A$38),
        VLOOKUP(E756, リスト!$A$2:$G$49, 2, FALSE),
        VLOOKUP(E756, リスト!$A$2:$G$49, 4, FALSE)
    ),
    "")</f>
        <v/>
      </c>
      <c r="G756" s="34" t="str">
        <f>IFERROR(VLOOKUP(E756, リスト!$A$2:$G$49, 6, FALSE), "")</f>
        <v/>
      </c>
      <c r="H756" s="60"/>
      <c r="I756" s="28"/>
      <c r="J756" s="61"/>
      <c r="K756" s="32" t="str">
        <f t="shared" si="44"/>
        <v/>
      </c>
      <c r="L756" s="29" t="str">
        <f t="shared" si="46"/>
        <v/>
      </c>
      <c r="M756" s="69" t="str">
        <f t="shared" si="47"/>
        <v/>
      </c>
    </row>
    <row r="757" spans="2:13" ht="22.8" x14ac:dyDescent="0.45">
      <c r="B757" s="31">
        <f t="shared" si="45"/>
        <v>749</v>
      </c>
      <c r="C757" s="40"/>
      <c r="D757" s="27"/>
      <c r="E757" s="41"/>
      <c r="F757" s="32" t="str">
        <f>IFERROR(
    IF(
        AND($G$3=DATE(2024,10,1), E757=リスト!$A$38),
        VLOOKUP(E757, リスト!$A$2:$G$49, 2, FALSE),
        VLOOKUP(E757, リスト!$A$2:$G$49, 4, FALSE)
    ),
    "")</f>
        <v/>
      </c>
      <c r="G757" s="34" t="str">
        <f>IFERROR(VLOOKUP(E757, リスト!$A$2:$G$49, 6, FALSE), "")</f>
        <v/>
      </c>
      <c r="H757" s="60"/>
      <c r="I757" s="28"/>
      <c r="J757" s="61"/>
      <c r="K757" s="32" t="str">
        <f t="shared" si="44"/>
        <v/>
      </c>
      <c r="L757" s="29" t="str">
        <f t="shared" si="46"/>
        <v/>
      </c>
      <c r="M757" s="69" t="str">
        <f t="shared" si="47"/>
        <v/>
      </c>
    </row>
    <row r="758" spans="2:13" ht="22.8" x14ac:dyDescent="0.45">
      <c r="B758" s="31">
        <f t="shared" si="45"/>
        <v>750</v>
      </c>
      <c r="C758" s="40"/>
      <c r="D758" s="27"/>
      <c r="E758" s="41"/>
      <c r="F758" s="32" t="str">
        <f>IFERROR(
    IF(
        AND($G$3=DATE(2024,10,1), E758=リスト!$A$38),
        VLOOKUP(E758, リスト!$A$2:$G$49, 2, FALSE),
        VLOOKUP(E758, リスト!$A$2:$G$49, 4, FALSE)
    ),
    "")</f>
        <v/>
      </c>
      <c r="G758" s="34" t="str">
        <f>IFERROR(VLOOKUP(E758, リスト!$A$2:$G$49, 6, FALSE), "")</f>
        <v/>
      </c>
      <c r="H758" s="60"/>
      <c r="I758" s="28"/>
      <c r="J758" s="61"/>
      <c r="K758" s="32" t="str">
        <f t="shared" si="44"/>
        <v/>
      </c>
      <c r="L758" s="29" t="str">
        <f t="shared" si="46"/>
        <v/>
      </c>
      <c r="M758" s="69" t="str">
        <f t="shared" si="47"/>
        <v/>
      </c>
    </row>
    <row r="759" spans="2:13" ht="22.8" x14ac:dyDescent="0.45">
      <c r="B759" s="31">
        <f t="shared" si="45"/>
        <v>751</v>
      </c>
      <c r="C759" s="40"/>
      <c r="D759" s="27"/>
      <c r="E759" s="41"/>
      <c r="F759" s="32" t="str">
        <f>IFERROR(
    IF(
        AND($G$3=DATE(2024,10,1), E759=リスト!$A$38),
        VLOOKUP(E759, リスト!$A$2:$G$49, 2, FALSE),
        VLOOKUP(E759, リスト!$A$2:$G$49, 4, FALSE)
    ),
    "")</f>
        <v/>
      </c>
      <c r="G759" s="34" t="str">
        <f>IFERROR(VLOOKUP(E759, リスト!$A$2:$G$49, 6, FALSE), "")</f>
        <v/>
      </c>
      <c r="H759" s="60"/>
      <c r="I759" s="28"/>
      <c r="J759" s="61"/>
      <c r="K759" s="32" t="str">
        <f t="shared" si="44"/>
        <v/>
      </c>
      <c r="L759" s="29" t="str">
        <f t="shared" si="46"/>
        <v/>
      </c>
      <c r="M759" s="69" t="str">
        <f t="shared" si="47"/>
        <v/>
      </c>
    </row>
    <row r="760" spans="2:13" ht="22.8" x14ac:dyDescent="0.45">
      <c r="B760" s="31">
        <f t="shared" si="45"/>
        <v>752</v>
      </c>
      <c r="C760" s="40"/>
      <c r="D760" s="27"/>
      <c r="E760" s="41"/>
      <c r="F760" s="32" t="str">
        <f>IFERROR(
    IF(
        AND($G$3=DATE(2024,10,1), E760=リスト!$A$38),
        VLOOKUP(E760, リスト!$A$2:$G$49, 2, FALSE),
        VLOOKUP(E760, リスト!$A$2:$G$49, 4, FALSE)
    ),
    "")</f>
        <v/>
      </c>
      <c r="G760" s="34" t="str">
        <f>IFERROR(VLOOKUP(E760, リスト!$A$2:$G$49, 6, FALSE), "")</f>
        <v/>
      </c>
      <c r="H760" s="60"/>
      <c r="I760" s="28"/>
      <c r="J760" s="61"/>
      <c r="K760" s="32" t="str">
        <f t="shared" si="44"/>
        <v/>
      </c>
      <c r="L760" s="29" t="str">
        <f t="shared" si="46"/>
        <v/>
      </c>
      <c r="M760" s="69" t="str">
        <f t="shared" si="47"/>
        <v/>
      </c>
    </row>
    <row r="761" spans="2:13" ht="22.8" x14ac:dyDescent="0.45">
      <c r="B761" s="31">
        <f t="shared" si="45"/>
        <v>753</v>
      </c>
      <c r="C761" s="40"/>
      <c r="D761" s="27"/>
      <c r="E761" s="41"/>
      <c r="F761" s="32" t="str">
        <f>IFERROR(
    IF(
        AND($G$3=DATE(2024,10,1), E761=リスト!$A$38),
        VLOOKUP(E761, リスト!$A$2:$G$49, 2, FALSE),
        VLOOKUP(E761, リスト!$A$2:$G$49, 4, FALSE)
    ),
    "")</f>
        <v/>
      </c>
      <c r="G761" s="34" t="str">
        <f>IFERROR(VLOOKUP(E761, リスト!$A$2:$G$49, 6, FALSE), "")</f>
        <v/>
      </c>
      <c r="H761" s="60"/>
      <c r="I761" s="28"/>
      <c r="J761" s="61"/>
      <c r="K761" s="32" t="str">
        <f t="shared" si="44"/>
        <v/>
      </c>
      <c r="L761" s="29" t="str">
        <f t="shared" si="46"/>
        <v/>
      </c>
      <c r="M761" s="69" t="str">
        <f t="shared" si="47"/>
        <v/>
      </c>
    </row>
    <row r="762" spans="2:13" ht="22.8" x14ac:dyDescent="0.45">
      <c r="B762" s="31">
        <f t="shared" si="45"/>
        <v>754</v>
      </c>
      <c r="C762" s="40"/>
      <c r="D762" s="27"/>
      <c r="E762" s="41"/>
      <c r="F762" s="32" t="str">
        <f>IFERROR(
    IF(
        AND($G$3=DATE(2024,10,1), E762=リスト!$A$38),
        VLOOKUP(E762, リスト!$A$2:$G$49, 2, FALSE),
        VLOOKUP(E762, リスト!$A$2:$G$49, 4, FALSE)
    ),
    "")</f>
        <v/>
      </c>
      <c r="G762" s="34" t="str">
        <f>IFERROR(VLOOKUP(E762, リスト!$A$2:$G$49, 6, FALSE), "")</f>
        <v/>
      </c>
      <c r="H762" s="60"/>
      <c r="I762" s="28"/>
      <c r="J762" s="61"/>
      <c r="K762" s="32" t="str">
        <f t="shared" si="44"/>
        <v/>
      </c>
      <c r="L762" s="29" t="str">
        <f t="shared" si="46"/>
        <v/>
      </c>
      <c r="M762" s="69" t="str">
        <f t="shared" si="47"/>
        <v/>
      </c>
    </row>
    <row r="763" spans="2:13" ht="22.8" x14ac:dyDescent="0.45">
      <c r="B763" s="31">
        <f t="shared" si="45"/>
        <v>755</v>
      </c>
      <c r="C763" s="40"/>
      <c r="D763" s="27"/>
      <c r="E763" s="41"/>
      <c r="F763" s="32" t="str">
        <f>IFERROR(
    IF(
        AND($G$3=DATE(2024,10,1), E763=リスト!$A$38),
        VLOOKUP(E763, リスト!$A$2:$G$49, 2, FALSE),
        VLOOKUP(E763, リスト!$A$2:$G$49, 4, FALSE)
    ),
    "")</f>
        <v/>
      </c>
      <c r="G763" s="34" t="str">
        <f>IFERROR(VLOOKUP(E763, リスト!$A$2:$G$49, 6, FALSE), "")</f>
        <v/>
      </c>
      <c r="H763" s="60"/>
      <c r="I763" s="28"/>
      <c r="J763" s="61"/>
      <c r="K763" s="32" t="str">
        <f t="shared" si="44"/>
        <v/>
      </c>
      <c r="L763" s="29" t="str">
        <f t="shared" si="46"/>
        <v/>
      </c>
      <c r="M763" s="69" t="str">
        <f t="shared" si="47"/>
        <v/>
      </c>
    </row>
    <row r="764" spans="2:13" ht="22.8" x14ac:dyDescent="0.45">
      <c r="B764" s="31">
        <f t="shared" si="45"/>
        <v>756</v>
      </c>
      <c r="C764" s="40"/>
      <c r="D764" s="27"/>
      <c r="E764" s="41"/>
      <c r="F764" s="32" t="str">
        <f>IFERROR(
    IF(
        AND($G$3=DATE(2024,10,1), E764=リスト!$A$38),
        VLOOKUP(E764, リスト!$A$2:$G$49, 2, FALSE),
        VLOOKUP(E764, リスト!$A$2:$G$49, 4, FALSE)
    ),
    "")</f>
        <v/>
      </c>
      <c r="G764" s="34" t="str">
        <f>IFERROR(VLOOKUP(E764, リスト!$A$2:$G$49, 6, FALSE), "")</f>
        <v/>
      </c>
      <c r="H764" s="60"/>
      <c r="I764" s="28"/>
      <c r="J764" s="61"/>
      <c r="K764" s="32" t="str">
        <f t="shared" si="44"/>
        <v/>
      </c>
      <c r="L764" s="29" t="str">
        <f t="shared" si="46"/>
        <v/>
      </c>
      <c r="M764" s="69" t="str">
        <f t="shared" si="47"/>
        <v/>
      </c>
    </row>
    <row r="765" spans="2:13" ht="22.8" x14ac:dyDescent="0.45">
      <c r="B765" s="31">
        <f t="shared" si="45"/>
        <v>757</v>
      </c>
      <c r="C765" s="40"/>
      <c r="D765" s="27"/>
      <c r="E765" s="41"/>
      <c r="F765" s="32" t="str">
        <f>IFERROR(
    IF(
        AND($G$3=DATE(2024,10,1), E765=リスト!$A$38),
        VLOOKUP(E765, リスト!$A$2:$G$49, 2, FALSE),
        VLOOKUP(E765, リスト!$A$2:$G$49, 4, FALSE)
    ),
    "")</f>
        <v/>
      </c>
      <c r="G765" s="34" t="str">
        <f>IFERROR(VLOOKUP(E765, リスト!$A$2:$G$49, 6, FALSE), "")</f>
        <v/>
      </c>
      <c r="H765" s="60"/>
      <c r="I765" s="28"/>
      <c r="J765" s="61"/>
      <c r="K765" s="32" t="str">
        <f t="shared" si="44"/>
        <v/>
      </c>
      <c r="L765" s="29" t="str">
        <f t="shared" si="46"/>
        <v/>
      </c>
      <c r="M765" s="69" t="str">
        <f t="shared" si="47"/>
        <v/>
      </c>
    </row>
    <row r="766" spans="2:13" ht="22.8" x14ac:dyDescent="0.45">
      <c r="B766" s="31">
        <f t="shared" si="45"/>
        <v>758</v>
      </c>
      <c r="C766" s="40"/>
      <c r="D766" s="27"/>
      <c r="E766" s="41"/>
      <c r="F766" s="32" t="str">
        <f>IFERROR(
    IF(
        AND($G$3=DATE(2024,10,1), E766=リスト!$A$38),
        VLOOKUP(E766, リスト!$A$2:$G$49, 2, FALSE),
        VLOOKUP(E766, リスト!$A$2:$G$49, 4, FALSE)
    ),
    "")</f>
        <v/>
      </c>
      <c r="G766" s="34" t="str">
        <f>IFERROR(VLOOKUP(E766, リスト!$A$2:$G$49, 6, FALSE), "")</f>
        <v/>
      </c>
      <c r="H766" s="60"/>
      <c r="I766" s="28"/>
      <c r="J766" s="61"/>
      <c r="K766" s="32" t="str">
        <f t="shared" si="44"/>
        <v/>
      </c>
      <c r="L766" s="29" t="str">
        <f t="shared" si="46"/>
        <v/>
      </c>
      <c r="M766" s="69" t="str">
        <f t="shared" si="47"/>
        <v/>
      </c>
    </row>
    <row r="767" spans="2:13" ht="22.8" x14ac:dyDescent="0.45">
      <c r="B767" s="31">
        <f t="shared" si="45"/>
        <v>759</v>
      </c>
      <c r="C767" s="40"/>
      <c r="D767" s="27"/>
      <c r="E767" s="41"/>
      <c r="F767" s="32" t="str">
        <f>IFERROR(
    IF(
        AND($G$3=DATE(2024,10,1), E767=リスト!$A$38),
        VLOOKUP(E767, リスト!$A$2:$G$49, 2, FALSE),
        VLOOKUP(E767, リスト!$A$2:$G$49, 4, FALSE)
    ),
    "")</f>
        <v/>
      </c>
      <c r="G767" s="34" t="str">
        <f>IFERROR(VLOOKUP(E767, リスト!$A$2:$G$49, 6, FALSE), "")</f>
        <v/>
      </c>
      <c r="H767" s="60"/>
      <c r="I767" s="28"/>
      <c r="J767" s="61"/>
      <c r="K767" s="32" t="str">
        <f t="shared" si="44"/>
        <v/>
      </c>
      <c r="L767" s="29" t="str">
        <f t="shared" si="46"/>
        <v/>
      </c>
      <c r="M767" s="69" t="str">
        <f t="shared" si="47"/>
        <v/>
      </c>
    </row>
    <row r="768" spans="2:13" ht="22.8" x14ac:dyDescent="0.45">
      <c r="B768" s="31">
        <f t="shared" si="45"/>
        <v>760</v>
      </c>
      <c r="C768" s="40"/>
      <c r="D768" s="27"/>
      <c r="E768" s="41"/>
      <c r="F768" s="32" t="str">
        <f>IFERROR(
    IF(
        AND($G$3=DATE(2024,10,1), E768=リスト!$A$38),
        VLOOKUP(E768, リスト!$A$2:$G$49, 2, FALSE),
        VLOOKUP(E768, リスト!$A$2:$G$49, 4, FALSE)
    ),
    "")</f>
        <v/>
      </c>
      <c r="G768" s="34" t="str">
        <f>IFERROR(VLOOKUP(E768, リスト!$A$2:$G$49, 6, FALSE), "")</f>
        <v/>
      </c>
      <c r="H768" s="60"/>
      <c r="I768" s="28"/>
      <c r="J768" s="61"/>
      <c r="K768" s="32" t="str">
        <f t="shared" si="44"/>
        <v/>
      </c>
      <c r="L768" s="29" t="str">
        <f t="shared" si="46"/>
        <v/>
      </c>
      <c r="M768" s="69" t="str">
        <f t="shared" si="47"/>
        <v/>
      </c>
    </row>
    <row r="769" spans="2:13" ht="22.8" x14ac:dyDescent="0.45">
      <c r="B769" s="31">
        <f t="shared" si="45"/>
        <v>761</v>
      </c>
      <c r="C769" s="40"/>
      <c r="D769" s="27"/>
      <c r="E769" s="41"/>
      <c r="F769" s="32" t="str">
        <f>IFERROR(
    IF(
        AND($G$3=DATE(2024,10,1), E769=リスト!$A$38),
        VLOOKUP(E769, リスト!$A$2:$G$49, 2, FALSE),
        VLOOKUP(E769, リスト!$A$2:$G$49, 4, FALSE)
    ),
    "")</f>
        <v/>
      </c>
      <c r="G769" s="34" t="str">
        <f>IFERROR(VLOOKUP(E769, リスト!$A$2:$G$49, 6, FALSE), "")</f>
        <v/>
      </c>
      <c r="H769" s="60"/>
      <c r="I769" s="28"/>
      <c r="J769" s="61"/>
      <c r="K769" s="32" t="str">
        <f t="shared" si="44"/>
        <v/>
      </c>
      <c r="L769" s="29" t="str">
        <f t="shared" si="46"/>
        <v/>
      </c>
      <c r="M769" s="69" t="str">
        <f t="shared" si="47"/>
        <v/>
      </c>
    </row>
    <row r="770" spans="2:13" ht="22.8" x14ac:dyDescent="0.45">
      <c r="B770" s="31">
        <f t="shared" si="45"/>
        <v>762</v>
      </c>
      <c r="C770" s="40"/>
      <c r="D770" s="27"/>
      <c r="E770" s="41"/>
      <c r="F770" s="32" t="str">
        <f>IFERROR(
    IF(
        AND($G$3=DATE(2024,10,1), E770=リスト!$A$38),
        VLOOKUP(E770, リスト!$A$2:$G$49, 2, FALSE),
        VLOOKUP(E770, リスト!$A$2:$G$49, 4, FALSE)
    ),
    "")</f>
        <v/>
      </c>
      <c r="G770" s="34" t="str">
        <f>IFERROR(VLOOKUP(E770, リスト!$A$2:$G$49, 6, FALSE), "")</f>
        <v/>
      </c>
      <c r="H770" s="60"/>
      <c r="I770" s="28"/>
      <c r="J770" s="61"/>
      <c r="K770" s="32" t="str">
        <f t="shared" si="44"/>
        <v/>
      </c>
      <c r="L770" s="29" t="str">
        <f t="shared" si="46"/>
        <v/>
      </c>
      <c r="M770" s="69" t="str">
        <f t="shared" si="47"/>
        <v/>
      </c>
    </row>
    <row r="771" spans="2:13" ht="22.8" x14ac:dyDescent="0.45">
      <c r="B771" s="31">
        <f t="shared" si="45"/>
        <v>763</v>
      </c>
      <c r="C771" s="40"/>
      <c r="D771" s="27"/>
      <c r="E771" s="41"/>
      <c r="F771" s="32" t="str">
        <f>IFERROR(
    IF(
        AND($G$3=DATE(2024,10,1), E771=リスト!$A$38),
        VLOOKUP(E771, リスト!$A$2:$G$49, 2, FALSE),
        VLOOKUP(E771, リスト!$A$2:$G$49, 4, FALSE)
    ),
    "")</f>
        <v/>
      </c>
      <c r="G771" s="34" t="str">
        <f>IFERROR(VLOOKUP(E771, リスト!$A$2:$G$49, 6, FALSE), "")</f>
        <v/>
      </c>
      <c r="H771" s="60"/>
      <c r="I771" s="28"/>
      <c r="J771" s="61"/>
      <c r="K771" s="32" t="str">
        <f t="shared" si="44"/>
        <v/>
      </c>
      <c r="L771" s="29" t="str">
        <f t="shared" si="46"/>
        <v/>
      </c>
      <c r="M771" s="69" t="str">
        <f t="shared" si="47"/>
        <v/>
      </c>
    </row>
    <row r="772" spans="2:13" ht="22.8" x14ac:dyDescent="0.45">
      <c r="B772" s="31">
        <f t="shared" si="45"/>
        <v>764</v>
      </c>
      <c r="C772" s="40"/>
      <c r="D772" s="27"/>
      <c r="E772" s="41"/>
      <c r="F772" s="32" t="str">
        <f>IFERROR(
    IF(
        AND($G$3=DATE(2024,10,1), E772=リスト!$A$38),
        VLOOKUP(E772, リスト!$A$2:$G$49, 2, FALSE),
        VLOOKUP(E772, リスト!$A$2:$G$49, 4, FALSE)
    ),
    "")</f>
        <v/>
      </c>
      <c r="G772" s="34" t="str">
        <f>IFERROR(VLOOKUP(E772, リスト!$A$2:$G$49, 6, FALSE), "")</f>
        <v/>
      </c>
      <c r="H772" s="60"/>
      <c r="I772" s="28"/>
      <c r="J772" s="61"/>
      <c r="K772" s="32" t="str">
        <f t="shared" si="44"/>
        <v/>
      </c>
      <c r="L772" s="29" t="str">
        <f t="shared" si="46"/>
        <v/>
      </c>
      <c r="M772" s="69" t="str">
        <f t="shared" si="47"/>
        <v/>
      </c>
    </row>
    <row r="773" spans="2:13" ht="22.8" x14ac:dyDescent="0.45">
      <c r="B773" s="31">
        <f t="shared" si="45"/>
        <v>765</v>
      </c>
      <c r="C773" s="40"/>
      <c r="D773" s="27"/>
      <c r="E773" s="41"/>
      <c r="F773" s="32" t="str">
        <f>IFERROR(
    IF(
        AND($G$3=DATE(2024,10,1), E773=リスト!$A$38),
        VLOOKUP(E773, リスト!$A$2:$G$49, 2, FALSE),
        VLOOKUP(E773, リスト!$A$2:$G$49, 4, FALSE)
    ),
    "")</f>
        <v/>
      </c>
      <c r="G773" s="34" t="str">
        <f>IFERROR(VLOOKUP(E773, リスト!$A$2:$G$49, 6, FALSE), "")</f>
        <v/>
      </c>
      <c r="H773" s="60"/>
      <c r="I773" s="28"/>
      <c r="J773" s="61"/>
      <c r="K773" s="32" t="str">
        <f t="shared" si="44"/>
        <v/>
      </c>
      <c r="L773" s="29" t="str">
        <f t="shared" si="46"/>
        <v/>
      </c>
      <c r="M773" s="69" t="str">
        <f t="shared" si="47"/>
        <v/>
      </c>
    </row>
    <row r="774" spans="2:13" ht="22.8" x14ac:dyDescent="0.45">
      <c r="B774" s="31">
        <f t="shared" si="45"/>
        <v>766</v>
      </c>
      <c r="C774" s="40"/>
      <c r="D774" s="27"/>
      <c r="E774" s="41"/>
      <c r="F774" s="32" t="str">
        <f>IFERROR(
    IF(
        AND($G$3=DATE(2024,10,1), E774=リスト!$A$38),
        VLOOKUP(E774, リスト!$A$2:$G$49, 2, FALSE),
        VLOOKUP(E774, リスト!$A$2:$G$49, 4, FALSE)
    ),
    "")</f>
        <v/>
      </c>
      <c r="G774" s="34" t="str">
        <f>IFERROR(VLOOKUP(E774, リスト!$A$2:$G$49, 6, FALSE), "")</f>
        <v/>
      </c>
      <c r="H774" s="60"/>
      <c r="I774" s="28"/>
      <c r="J774" s="61"/>
      <c r="K774" s="32" t="str">
        <f t="shared" si="44"/>
        <v/>
      </c>
      <c r="L774" s="29" t="str">
        <f t="shared" si="46"/>
        <v/>
      </c>
      <c r="M774" s="69" t="str">
        <f t="shared" si="47"/>
        <v/>
      </c>
    </row>
    <row r="775" spans="2:13" ht="22.8" x14ac:dyDescent="0.45">
      <c r="B775" s="31">
        <f t="shared" si="45"/>
        <v>767</v>
      </c>
      <c r="C775" s="40"/>
      <c r="D775" s="27"/>
      <c r="E775" s="41"/>
      <c r="F775" s="32" t="str">
        <f>IFERROR(
    IF(
        AND($G$3=DATE(2024,10,1), E775=リスト!$A$38),
        VLOOKUP(E775, リスト!$A$2:$G$49, 2, FALSE),
        VLOOKUP(E775, リスト!$A$2:$G$49, 4, FALSE)
    ),
    "")</f>
        <v/>
      </c>
      <c r="G775" s="34" t="str">
        <f>IFERROR(VLOOKUP(E775, リスト!$A$2:$G$49, 6, FALSE), "")</f>
        <v/>
      </c>
      <c r="H775" s="60"/>
      <c r="I775" s="28"/>
      <c r="J775" s="61"/>
      <c r="K775" s="32" t="str">
        <f t="shared" si="44"/>
        <v/>
      </c>
      <c r="L775" s="29" t="str">
        <f t="shared" si="46"/>
        <v/>
      </c>
      <c r="M775" s="69" t="str">
        <f t="shared" si="47"/>
        <v/>
      </c>
    </row>
    <row r="776" spans="2:13" ht="22.8" x14ac:dyDescent="0.45">
      <c r="B776" s="31">
        <f t="shared" si="45"/>
        <v>768</v>
      </c>
      <c r="C776" s="40"/>
      <c r="D776" s="27"/>
      <c r="E776" s="41"/>
      <c r="F776" s="32" t="str">
        <f>IFERROR(
    IF(
        AND($G$3=DATE(2024,10,1), E776=リスト!$A$38),
        VLOOKUP(E776, リスト!$A$2:$G$49, 2, FALSE),
        VLOOKUP(E776, リスト!$A$2:$G$49, 4, FALSE)
    ),
    "")</f>
        <v/>
      </c>
      <c r="G776" s="34" t="str">
        <f>IFERROR(VLOOKUP(E776, リスト!$A$2:$G$49, 6, FALSE), "")</f>
        <v/>
      </c>
      <c r="H776" s="60"/>
      <c r="I776" s="28"/>
      <c r="J776" s="61"/>
      <c r="K776" s="32" t="str">
        <f t="shared" si="44"/>
        <v/>
      </c>
      <c r="L776" s="29" t="str">
        <f t="shared" si="46"/>
        <v/>
      </c>
      <c r="M776" s="69" t="str">
        <f t="shared" si="47"/>
        <v/>
      </c>
    </row>
    <row r="777" spans="2:13" ht="22.8" x14ac:dyDescent="0.45">
      <c r="B777" s="31">
        <f t="shared" si="45"/>
        <v>769</v>
      </c>
      <c r="C777" s="40"/>
      <c r="D777" s="27"/>
      <c r="E777" s="41"/>
      <c r="F777" s="32" t="str">
        <f>IFERROR(
    IF(
        AND($G$3=DATE(2024,10,1), E777=リスト!$A$38),
        VLOOKUP(E777, リスト!$A$2:$G$49, 2, FALSE),
        VLOOKUP(E777, リスト!$A$2:$G$49, 4, FALSE)
    ),
    "")</f>
        <v/>
      </c>
      <c r="G777" s="34" t="str">
        <f>IFERROR(VLOOKUP(E777, リスト!$A$2:$G$49, 6, FALSE), "")</f>
        <v/>
      </c>
      <c r="H777" s="60"/>
      <c r="I777" s="28"/>
      <c r="J777" s="61"/>
      <c r="K777" s="32" t="str">
        <f t="shared" ref="K777:K840" si="48">IF(COUNTBLANK(H777:J777)=3, "",
 IF(H777="3.時間給", IF(I777="", "", I777),
 IF(OR(H777="1.月給", H777="2.日給"),
    IF(OR(I777="", J777=""), "", ROUND(I777/J777,0)),
    "")))</f>
        <v/>
      </c>
      <c r="L777" s="29" t="str">
        <f t="shared" si="46"/>
        <v/>
      </c>
      <c r="M777" s="69" t="str">
        <f t="shared" si="47"/>
        <v/>
      </c>
    </row>
    <row r="778" spans="2:13" ht="22.8" x14ac:dyDescent="0.45">
      <c r="B778" s="31">
        <f t="shared" ref="B778:B841" si="49">ROW()-8</f>
        <v>770</v>
      </c>
      <c r="C778" s="40"/>
      <c r="D778" s="27"/>
      <c r="E778" s="41"/>
      <c r="F778" s="32" t="str">
        <f>IFERROR(
    IF(
        AND($G$3=DATE(2024,10,1), E778=リスト!$A$38),
        VLOOKUP(E778, リスト!$A$2:$G$49, 2, FALSE),
        VLOOKUP(E778, リスト!$A$2:$G$49, 4, FALSE)
    ),
    "")</f>
        <v/>
      </c>
      <c r="G778" s="34" t="str">
        <f>IFERROR(VLOOKUP(E778, リスト!$A$2:$G$49, 6, FALSE), "")</f>
        <v/>
      </c>
      <c r="H778" s="60"/>
      <c r="I778" s="28"/>
      <c r="J778" s="61"/>
      <c r="K778" s="32" t="str">
        <f t="shared" si="48"/>
        <v/>
      </c>
      <c r="L778" s="29" t="str">
        <f t="shared" ref="L778:L841" si="50">IFERROR(IF(E778="","",IF(K778&lt;F778,"×（法定外・特例等対象外です）",IF(K778&lt;G778,"〇",IF(K778&gt;=G778,"ー",NA())))),"")</f>
        <v/>
      </c>
      <c r="M778" s="69" t="str">
        <f t="shared" ref="M778:M841" si="51">IF(COUNTBLANK(D778:K778)=8, "",
 IF(D778="", "←D列に従業員名を姓名（フルネーム）で入力してください。誤変換にお気を付け下さい。",
 IF(E778="", "←E列に都道府県を入力してください。",
 IF(H778="", "←H列に1.月給～3.時間給を入力してください",
 IF(I778="", "←I列に金額を入力してください",
 IF(NOT(ISNUMBER(I778)), "←I列の金額は半角数字で入力してください",
 IF(H778="3.時間給", "",
 IF(J778="", "←J列に所定労働時間を入力してください",
 IF(NOT(ISNUMBER(J778)), "←J列の所定労働時間は半角数字で入力してください", "")))))))))</f>
        <v/>
      </c>
    </row>
    <row r="779" spans="2:13" ht="22.8" x14ac:dyDescent="0.45">
      <c r="B779" s="31">
        <f t="shared" si="49"/>
        <v>771</v>
      </c>
      <c r="C779" s="40"/>
      <c r="D779" s="27"/>
      <c r="E779" s="41"/>
      <c r="F779" s="32" t="str">
        <f>IFERROR(
    IF(
        AND($G$3=DATE(2024,10,1), E779=リスト!$A$38),
        VLOOKUP(E779, リスト!$A$2:$G$49, 2, FALSE),
        VLOOKUP(E779, リスト!$A$2:$G$49, 4, FALSE)
    ),
    "")</f>
        <v/>
      </c>
      <c r="G779" s="34" t="str">
        <f>IFERROR(VLOOKUP(E779, リスト!$A$2:$G$49, 6, FALSE), "")</f>
        <v/>
      </c>
      <c r="H779" s="60"/>
      <c r="I779" s="28"/>
      <c r="J779" s="61"/>
      <c r="K779" s="32" t="str">
        <f t="shared" si="48"/>
        <v/>
      </c>
      <c r="L779" s="29" t="str">
        <f t="shared" si="50"/>
        <v/>
      </c>
      <c r="M779" s="69" t="str">
        <f t="shared" si="51"/>
        <v/>
      </c>
    </row>
    <row r="780" spans="2:13" ht="22.8" x14ac:dyDescent="0.45">
      <c r="B780" s="31">
        <f t="shared" si="49"/>
        <v>772</v>
      </c>
      <c r="C780" s="40"/>
      <c r="D780" s="27"/>
      <c r="E780" s="41"/>
      <c r="F780" s="32" t="str">
        <f>IFERROR(
    IF(
        AND($G$3=DATE(2024,10,1), E780=リスト!$A$38),
        VLOOKUP(E780, リスト!$A$2:$G$49, 2, FALSE),
        VLOOKUP(E780, リスト!$A$2:$G$49, 4, FALSE)
    ),
    "")</f>
        <v/>
      </c>
      <c r="G780" s="34" t="str">
        <f>IFERROR(VLOOKUP(E780, リスト!$A$2:$G$49, 6, FALSE), "")</f>
        <v/>
      </c>
      <c r="H780" s="60"/>
      <c r="I780" s="28"/>
      <c r="J780" s="61"/>
      <c r="K780" s="32" t="str">
        <f t="shared" si="48"/>
        <v/>
      </c>
      <c r="L780" s="29" t="str">
        <f t="shared" si="50"/>
        <v/>
      </c>
      <c r="M780" s="69" t="str">
        <f t="shared" si="51"/>
        <v/>
      </c>
    </row>
    <row r="781" spans="2:13" ht="22.8" x14ac:dyDescent="0.45">
      <c r="B781" s="31">
        <f t="shared" si="49"/>
        <v>773</v>
      </c>
      <c r="C781" s="40"/>
      <c r="D781" s="27"/>
      <c r="E781" s="41"/>
      <c r="F781" s="32" t="str">
        <f>IFERROR(
    IF(
        AND($G$3=DATE(2024,10,1), E781=リスト!$A$38),
        VLOOKUP(E781, リスト!$A$2:$G$49, 2, FALSE),
        VLOOKUP(E781, リスト!$A$2:$G$49, 4, FALSE)
    ),
    "")</f>
        <v/>
      </c>
      <c r="G781" s="34" t="str">
        <f>IFERROR(VLOOKUP(E781, リスト!$A$2:$G$49, 6, FALSE), "")</f>
        <v/>
      </c>
      <c r="H781" s="60"/>
      <c r="I781" s="28"/>
      <c r="J781" s="61"/>
      <c r="K781" s="32" t="str">
        <f t="shared" si="48"/>
        <v/>
      </c>
      <c r="L781" s="29" t="str">
        <f t="shared" si="50"/>
        <v/>
      </c>
      <c r="M781" s="69" t="str">
        <f t="shared" si="51"/>
        <v/>
      </c>
    </row>
    <row r="782" spans="2:13" ht="22.8" x14ac:dyDescent="0.45">
      <c r="B782" s="31">
        <f t="shared" si="49"/>
        <v>774</v>
      </c>
      <c r="C782" s="40"/>
      <c r="D782" s="27"/>
      <c r="E782" s="41"/>
      <c r="F782" s="32" t="str">
        <f>IFERROR(
    IF(
        AND($G$3=DATE(2024,10,1), E782=リスト!$A$38),
        VLOOKUP(E782, リスト!$A$2:$G$49, 2, FALSE),
        VLOOKUP(E782, リスト!$A$2:$G$49, 4, FALSE)
    ),
    "")</f>
        <v/>
      </c>
      <c r="G782" s="34" t="str">
        <f>IFERROR(VLOOKUP(E782, リスト!$A$2:$G$49, 6, FALSE), "")</f>
        <v/>
      </c>
      <c r="H782" s="60"/>
      <c r="I782" s="28"/>
      <c r="J782" s="61"/>
      <c r="K782" s="32" t="str">
        <f t="shared" si="48"/>
        <v/>
      </c>
      <c r="L782" s="29" t="str">
        <f t="shared" si="50"/>
        <v/>
      </c>
      <c r="M782" s="69" t="str">
        <f t="shared" si="51"/>
        <v/>
      </c>
    </row>
    <row r="783" spans="2:13" ht="22.8" x14ac:dyDescent="0.45">
      <c r="B783" s="31">
        <f t="shared" si="49"/>
        <v>775</v>
      </c>
      <c r="C783" s="40"/>
      <c r="D783" s="27"/>
      <c r="E783" s="41"/>
      <c r="F783" s="32" t="str">
        <f>IFERROR(
    IF(
        AND($G$3=DATE(2024,10,1), E783=リスト!$A$38),
        VLOOKUP(E783, リスト!$A$2:$G$49, 2, FALSE),
        VLOOKUP(E783, リスト!$A$2:$G$49, 4, FALSE)
    ),
    "")</f>
        <v/>
      </c>
      <c r="G783" s="34" t="str">
        <f>IFERROR(VLOOKUP(E783, リスト!$A$2:$G$49, 6, FALSE), "")</f>
        <v/>
      </c>
      <c r="H783" s="60"/>
      <c r="I783" s="28"/>
      <c r="J783" s="61"/>
      <c r="K783" s="32" t="str">
        <f t="shared" si="48"/>
        <v/>
      </c>
      <c r="L783" s="29" t="str">
        <f t="shared" si="50"/>
        <v/>
      </c>
      <c r="M783" s="69" t="str">
        <f t="shared" si="51"/>
        <v/>
      </c>
    </row>
    <row r="784" spans="2:13" ht="22.8" x14ac:dyDescent="0.45">
      <c r="B784" s="31">
        <f t="shared" si="49"/>
        <v>776</v>
      </c>
      <c r="C784" s="40"/>
      <c r="D784" s="27"/>
      <c r="E784" s="41"/>
      <c r="F784" s="32" t="str">
        <f>IFERROR(
    IF(
        AND($G$3=DATE(2024,10,1), E784=リスト!$A$38),
        VLOOKUP(E784, リスト!$A$2:$G$49, 2, FALSE),
        VLOOKUP(E784, リスト!$A$2:$G$49, 4, FALSE)
    ),
    "")</f>
        <v/>
      </c>
      <c r="G784" s="34" t="str">
        <f>IFERROR(VLOOKUP(E784, リスト!$A$2:$G$49, 6, FALSE), "")</f>
        <v/>
      </c>
      <c r="H784" s="60"/>
      <c r="I784" s="28"/>
      <c r="J784" s="61"/>
      <c r="K784" s="32" t="str">
        <f t="shared" si="48"/>
        <v/>
      </c>
      <c r="L784" s="29" t="str">
        <f t="shared" si="50"/>
        <v/>
      </c>
      <c r="M784" s="69" t="str">
        <f t="shared" si="51"/>
        <v/>
      </c>
    </row>
    <row r="785" spans="2:13" ht="22.8" x14ac:dyDescent="0.45">
      <c r="B785" s="31">
        <f t="shared" si="49"/>
        <v>777</v>
      </c>
      <c r="C785" s="40"/>
      <c r="D785" s="27"/>
      <c r="E785" s="41"/>
      <c r="F785" s="32" t="str">
        <f>IFERROR(
    IF(
        AND($G$3=DATE(2024,10,1), E785=リスト!$A$38),
        VLOOKUP(E785, リスト!$A$2:$G$49, 2, FALSE),
        VLOOKUP(E785, リスト!$A$2:$G$49, 4, FALSE)
    ),
    "")</f>
        <v/>
      </c>
      <c r="G785" s="34" t="str">
        <f>IFERROR(VLOOKUP(E785, リスト!$A$2:$G$49, 6, FALSE), "")</f>
        <v/>
      </c>
      <c r="H785" s="60"/>
      <c r="I785" s="28"/>
      <c r="J785" s="61"/>
      <c r="K785" s="32" t="str">
        <f t="shared" si="48"/>
        <v/>
      </c>
      <c r="L785" s="29" t="str">
        <f t="shared" si="50"/>
        <v/>
      </c>
      <c r="M785" s="69" t="str">
        <f t="shared" si="51"/>
        <v/>
      </c>
    </row>
    <row r="786" spans="2:13" ht="22.8" x14ac:dyDescent="0.45">
      <c r="B786" s="31">
        <f t="shared" si="49"/>
        <v>778</v>
      </c>
      <c r="C786" s="40"/>
      <c r="D786" s="27"/>
      <c r="E786" s="41"/>
      <c r="F786" s="32" t="str">
        <f>IFERROR(
    IF(
        AND($G$3=DATE(2024,10,1), E786=リスト!$A$38),
        VLOOKUP(E786, リスト!$A$2:$G$49, 2, FALSE),
        VLOOKUP(E786, リスト!$A$2:$G$49, 4, FALSE)
    ),
    "")</f>
        <v/>
      </c>
      <c r="G786" s="34" t="str">
        <f>IFERROR(VLOOKUP(E786, リスト!$A$2:$G$49, 6, FALSE), "")</f>
        <v/>
      </c>
      <c r="H786" s="60"/>
      <c r="I786" s="28"/>
      <c r="J786" s="61"/>
      <c r="K786" s="32" t="str">
        <f t="shared" si="48"/>
        <v/>
      </c>
      <c r="L786" s="29" t="str">
        <f t="shared" si="50"/>
        <v/>
      </c>
      <c r="M786" s="69" t="str">
        <f t="shared" si="51"/>
        <v/>
      </c>
    </row>
    <row r="787" spans="2:13" ht="22.8" x14ac:dyDescent="0.45">
      <c r="B787" s="31">
        <f t="shared" si="49"/>
        <v>779</v>
      </c>
      <c r="C787" s="40"/>
      <c r="D787" s="27"/>
      <c r="E787" s="41"/>
      <c r="F787" s="32" t="str">
        <f>IFERROR(
    IF(
        AND($G$3=DATE(2024,10,1), E787=リスト!$A$38),
        VLOOKUP(E787, リスト!$A$2:$G$49, 2, FALSE),
        VLOOKUP(E787, リスト!$A$2:$G$49, 4, FALSE)
    ),
    "")</f>
        <v/>
      </c>
      <c r="G787" s="34" t="str">
        <f>IFERROR(VLOOKUP(E787, リスト!$A$2:$G$49, 6, FALSE), "")</f>
        <v/>
      </c>
      <c r="H787" s="60"/>
      <c r="I787" s="28"/>
      <c r="J787" s="61"/>
      <c r="K787" s="32" t="str">
        <f t="shared" si="48"/>
        <v/>
      </c>
      <c r="L787" s="29" t="str">
        <f t="shared" si="50"/>
        <v/>
      </c>
      <c r="M787" s="69" t="str">
        <f t="shared" si="51"/>
        <v/>
      </c>
    </row>
    <row r="788" spans="2:13" ht="22.8" x14ac:dyDescent="0.45">
      <c r="B788" s="31">
        <f t="shared" si="49"/>
        <v>780</v>
      </c>
      <c r="C788" s="40"/>
      <c r="D788" s="27"/>
      <c r="E788" s="41"/>
      <c r="F788" s="32" t="str">
        <f>IFERROR(
    IF(
        AND($G$3=DATE(2024,10,1), E788=リスト!$A$38),
        VLOOKUP(E788, リスト!$A$2:$G$49, 2, FALSE),
        VLOOKUP(E788, リスト!$A$2:$G$49, 4, FALSE)
    ),
    "")</f>
        <v/>
      </c>
      <c r="G788" s="34" t="str">
        <f>IFERROR(VLOOKUP(E788, リスト!$A$2:$G$49, 6, FALSE), "")</f>
        <v/>
      </c>
      <c r="H788" s="60"/>
      <c r="I788" s="28"/>
      <c r="J788" s="61"/>
      <c r="K788" s="32" t="str">
        <f t="shared" si="48"/>
        <v/>
      </c>
      <c r="L788" s="29" t="str">
        <f t="shared" si="50"/>
        <v/>
      </c>
      <c r="M788" s="69" t="str">
        <f t="shared" si="51"/>
        <v/>
      </c>
    </row>
    <row r="789" spans="2:13" ht="22.8" x14ac:dyDescent="0.45">
      <c r="B789" s="31">
        <f t="shared" si="49"/>
        <v>781</v>
      </c>
      <c r="C789" s="40"/>
      <c r="D789" s="27"/>
      <c r="E789" s="41"/>
      <c r="F789" s="32" t="str">
        <f>IFERROR(
    IF(
        AND($G$3=DATE(2024,10,1), E789=リスト!$A$38),
        VLOOKUP(E789, リスト!$A$2:$G$49, 2, FALSE),
        VLOOKUP(E789, リスト!$A$2:$G$49, 4, FALSE)
    ),
    "")</f>
        <v/>
      </c>
      <c r="G789" s="34" t="str">
        <f>IFERROR(VLOOKUP(E789, リスト!$A$2:$G$49, 6, FALSE), "")</f>
        <v/>
      </c>
      <c r="H789" s="60"/>
      <c r="I789" s="28"/>
      <c r="J789" s="61"/>
      <c r="K789" s="32" t="str">
        <f t="shared" si="48"/>
        <v/>
      </c>
      <c r="L789" s="29" t="str">
        <f t="shared" si="50"/>
        <v/>
      </c>
      <c r="M789" s="69" t="str">
        <f t="shared" si="51"/>
        <v/>
      </c>
    </row>
    <row r="790" spans="2:13" ht="22.8" x14ac:dyDescent="0.45">
      <c r="B790" s="31">
        <f t="shared" si="49"/>
        <v>782</v>
      </c>
      <c r="C790" s="40"/>
      <c r="D790" s="27"/>
      <c r="E790" s="41"/>
      <c r="F790" s="32" t="str">
        <f>IFERROR(
    IF(
        AND($G$3=DATE(2024,10,1), E790=リスト!$A$38),
        VLOOKUP(E790, リスト!$A$2:$G$49, 2, FALSE),
        VLOOKUP(E790, リスト!$A$2:$G$49, 4, FALSE)
    ),
    "")</f>
        <v/>
      </c>
      <c r="G790" s="34" t="str">
        <f>IFERROR(VLOOKUP(E790, リスト!$A$2:$G$49, 6, FALSE), "")</f>
        <v/>
      </c>
      <c r="H790" s="60"/>
      <c r="I790" s="28"/>
      <c r="J790" s="61"/>
      <c r="K790" s="32" t="str">
        <f t="shared" si="48"/>
        <v/>
      </c>
      <c r="L790" s="29" t="str">
        <f t="shared" si="50"/>
        <v/>
      </c>
      <c r="M790" s="69" t="str">
        <f t="shared" si="51"/>
        <v/>
      </c>
    </row>
    <row r="791" spans="2:13" ht="22.8" x14ac:dyDescent="0.45">
      <c r="B791" s="31">
        <f t="shared" si="49"/>
        <v>783</v>
      </c>
      <c r="C791" s="40"/>
      <c r="D791" s="27"/>
      <c r="E791" s="41"/>
      <c r="F791" s="32" t="str">
        <f>IFERROR(
    IF(
        AND($G$3=DATE(2024,10,1), E791=リスト!$A$38),
        VLOOKUP(E791, リスト!$A$2:$G$49, 2, FALSE),
        VLOOKUP(E791, リスト!$A$2:$G$49, 4, FALSE)
    ),
    "")</f>
        <v/>
      </c>
      <c r="G791" s="34" t="str">
        <f>IFERROR(VLOOKUP(E791, リスト!$A$2:$G$49, 6, FALSE), "")</f>
        <v/>
      </c>
      <c r="H791" s="60"/>
      <c r="I791" s="28"/>
      <c r="J791" s="61"/>
      <c r="K791" s="32" t="str">
        <f t="shared" si="48"/>
        <v/>
      </c>
      <c r="L791" s="29" t="str">
        <f t="shared" si="50"/>
        <v/>
      </c>
      <c r="M791" s="69" t="str">
        <f t="shared" si="51"/>
        <v/>
      </c>
    </row>
    <row r="792" spans="2:13" ht="22.8" x14ac:dyDescent="0.45">
      <c r="B792" s="31">
        <f t="shared" si="49"/>
        <v>784</v>
      </c>
      <c r="C792" s="40"/>
      <c r="D792" s="27"/>
      <c r="E792" s="41"/>
      <c r="F792" s="32" t="str">
        <f>IFERROR(
    IF(
        AND($G$3=DATE(2024,10,1), E792=リスト!$A$38),
        VLOOKUP(E792, リスト!$A$2:$G$49, 2, FALSE),
        VLOOKUP(E792, リスト!$A$2:$G$49, 4, FALSE)
    ),
    "")</f>
        <v/>
      </c>
      <c r="G792" s="34" t="str">
        <f>IFERROR(VLOOKUP(E792, リスト!$A$2:$G$49, 6, FALSE), "")</f>
        <v/>
      </c>
      <c r="H792" s="60"/>
      <c r="I792" s="28"/>
      <c r="J792" s="61"/>
      <c r="K792" s="32" t="str">
        <f t="shared" si="48"/>
        <v/>
      </c>
      <c r="L792" s="29" t="str">
        <f t="shared" si="50"/>
        <v/>
      </c>
      <c r="M792" s="69" t="str">
        <f t="shared" si="51"/>
        <v/>
      </c>
    </row>
    <row r="793" spans="2:13" ht="22.8" x14ac:dyDescent="0.45">
      <c r="B793" s="31">
        <f t="shared" si="49"/>
        <v>785</v>
      </c>
      <c r="C793" s="40"/>
      <c r="D793" s="27"/>
      <c r="E793" s="41"/>
      <c r="F793" s="32" t="str">
        <f>IFERROR(
    IF(
        AND($G$3=DATE(2024,10,1), E793=リスト!$A$38),
        VLOOKUP(E793, リスト!$A$2:$G$49, 2, FALSE),
        VLOOKUP(E793, リスト!$A$2:$G$49, 4, FALSE)
    ),
    "")</f>
        <v/>
      </c>
      <c r="G793" s="34" t="str">
        <f>IFERROR(VLOOKUP(E793, リスト!$A$2:$G$49, 6, FALSE), "")</f>
        <v/>
      </c>
      <c r="H793" s="60"/>
      <c r="I793" s="28"/>
      <c r="J793" s="61"/>
      <c r="K793" s="32" t="str">
        <f t="shared" si="48"/>
        <v/>
      </c>
      <c r="L793" s="29" t="str">
        <f t="shared" si="50"/>
        <v/>
      </c>
      <c r="M793" s="69" t="str">
        <f t="shared" si="51"/>
        <v/>
      </c>
    </row>
    <row r="794" spans="2:13" ht="22.8" x14ac:dyDescent="0.45">
      <c r="B794" s="31">
        <f t="shared" si="49"/>
        <v>786</v>
      </c>
      <c r="C794" s="40"/>
      <c r="D794" s="27"/>
      <c r="E794" s="41"/>
      <c r="F794" s="32" t="str">
        <f>IFERROR(
    IF(
        AND($G$3=DATE(2024,10,1), E794=リスト!$A$38),
        VLOOKUP(E794, リスト!$A$2:$G$49, 2, FALSE),
        VLOOKUP(E794, リスト!$A$2:$G$49, 4, FALSE)
    ),
    "")</f>
        <v/>
      </c>
      <c r="G794" s="34" t="str">
        <f>IFERROR(VLOOKUP(E794, リスト!$A$2:$G$49, 6, FALSE), "")</f>
        <v/>
      </c>
      <c r="H794" s="60"/>
      <c r="I794" s="28"/>
      <c r="J794" s="61"/>
      <c r="K794" s="32" t="str">
        <f t="shared" si="48"/>
        <v/>
      </c>
      <c r="L794" s="29" t="str">
        <f t="shared" si="50"/>
        <v/>
      </c>
      <c r="M794" s="69" t="str">
        <f t="shared" si="51"/>
        <v/>
      </c>
    </row>
    <row r="795" spans="2:13" ht="22.8" x14ac:dyDescent="0.45">
      <c r="B795" s="31">
        <f t="shared" si="49"/>
        <v>787</v>
      </c>
      <c r="C795" s="40"/>
      <c r="D795" s="27"/>
      <c r="E795" s="41"/>
      <c r="F795" s="32" t="str">
        <f>IFERROR(
    IF(
        AND($G$3=DATE(2024,10,1), E795=リスト!$A$38),
        VLOOKUP(E795, リスト!$A$2:$G$49, 2, FALSE),
        VLOOKUP(E795, リスト!$A$2:$G$49, 4, FALSE)
    ),
    "")</f>
        <v/>
      </c>
      <c r="G795" s="34" t="str">
        <f>IFERROR(VLOOKUP(E795, リスト!$A$2:$G$49, 6, FALSE), "")</f>
        <v/>
      </c>
      <c r="H795" s="60"/>
      <c r="I795" s="28"/>
      <c r="J795" s="61"/>
      <c r="K795" s="32" t="str">
        <f t="shared" si="48"/>
        <v/>
      </c>
      <c r="L795" s="29" t="str">
        <f t="shared" si="50"/>
        <v/>
      </c>
      <c r="M795" s="69" t="str">
        <f t="shared" si="51"/>
        <v/>
      </c>
    </row>
    <row r="796" spans="2:13" ht="22.8" x14ac:dyDescent="0.45">
      <c r="B796" s="31">
        <f t="shared" si="49"/>
        <v>788</v>
      </c>
      <c r="C796" s="40"/>
      <c r="D796" s="27"/>
      <c r="E796" s="41"/>
      <c r="F796" s="32" t="str">
        <f>IFERROR(
    IF(
        AND($G$3=DATE(2024,10,1), E796=リスト!$A$38),
        VLOOKUP(E796, リスト!$A$2:$G$49, 2, FALSE),
        VLOOKUP(E796, リスト!$A$2:$G$49, 4, FALSE)
    ),
    "")</f>
        <v/>
      </c>
      <c r="G796" s="34" t="str">
        <f>IFERROR(VLOOKUP(E796, リスト!$A$2:$G$49, 6, FALSE), "")</f>
        <v/>
      </c>
      <c r="H796" s="60"/>
      <c r="I796" s="28"/>
      <c r="J796" s="61"/>
      <c r="K796" s="32" t="str">
        <f t="shared" si="48"/>
        <v/>
      </c>
      <c r="L796" s="29" t="str">
        <f t="shared" si="50"/>
        <v/>
      </c>
      <c r="M796" s="69" t="str">
        <f t="shared" si="51"/>
        <v/>
      </c>
    </row>
    <row r="797" spans="2:13" ht="22.8" x14ac:dyDescent="0.45">
      <c r="B797" s="31">
        <f t="shared" si="49"/>
        <v>789</v>
      </c>
      <c r="C797" s="40"/>
      <c r="D797" s="27"/>
      <c r="E797" s="41"/>
      <c r="F797" s="32" t="str">
        <f>IFERROR(
    IF(
        AND($G$3=DATE(2024,10,1), E797=リスト!$A$38),
        VLOOKUP(E797, リスト!$A$2:$G$49, 2, FALSE),
        VLOOKUP(E797, リスト!$A$2:$G$49, 4, FALSE)
    ),
    "")</f>
        <v/>
      </c>
      <c r="G797" s="34" t="str">
        <f>IFERROR(VLOOKUP(E797, リスト!$A$2:$G$49, 6, FALSE), "")</f>
        <v/>
      </c>
      <c r="H797" s="60"/>
      <c r="I797" s="28"/>
      <c r="J797" s="61"/>
      <c r="K797" s="32" t="str">
        <f t="shared" si="48"/>
        <v/>
      </c>
      <c r="L797" s="29" t="str">
        <f t="shared" si="50"/>
        <v/>
      </c>
      <c r="M797" s="69" t="str">
        <f t="shared" si="51"/>
        <v/>
      </c>
    </row>
    <row r="798" spans="2:13" ht="22.8" x14ac:dyDescent="0.45">
      <c r="B798" s="31">
        <f t="shared" si="49"/>
        <v>790</v>
      </c>
      <c r="C798" s="40"/>
      <c r="D798" s="27"/>
      <c r="E798" s="41"/>
      <c r="F798" s="32" t="str">
        <f>IFERROR(
    IF(
        AND($G$3=DATE(2024,10,1), E798=リスト!$A$38),
        VLOOKUP(E798, リスト!$A$2:$G$49, 2, FALSE),
        VLOOKUP(E798, リスト!$A$2:$G$49, 4, FALSE)
    ),
    "")</f>
        <v/>
      </c>
      <c r="G798" s="34" t="str">
        <f>IFERROR(VLOOKUP(E798, リスト!$A$2:$G$49, 6, FALSE), "")</f>
        <v/>
      </c>
      <c r="H798" s="60"/>
      <c r="I798" s="28"/>
      <c r="J798" s="61"/>
      <c r="K798" s="32" t="str">
        <f t="shared" si="48"/>
        <v/>
      </c>
      <c r="L798" s="29" t="str">
        <f t="shared" si="50"/>
        <v/>
      </c>
      <c r="M798" s="69" t="str">
        <f t="shared" si="51"/>
        <v/>
      </c>
    </row>
    <row r="799" spans="2:13" ht="22.8" x14ac:dyDescent="0.45">
      <c r="B799" s="31">
        <f t="shared" si="49"/>
        <v>791</v>
      </c>
      <c r="C799" s="40"/>
      <c r="D799" s="27"/>
      <c r="E799" s="41"/>
      <c r="F799" s="32" t="str">
        <f>IFERROR(
    IF(
        AND($G$3=DATE(2024,10,1), E799=リスト!$A$38),
        VLOOKUP(E799, リスト!$A$2:$G$49, 2, FALSE),
        VLOOKUP(E799, リスト!$A$2:$G$49, 4, FALSE)
    ),
    "")</f>
        <v/>
      </c>
      <c r="G799" s="34" t="str">
        <f>IFERROR(VLOOKUP(E799, リスト!$A$2:$G$49, 6, FALSE), "")</f>
        <v/>
      </c>
      <c r="H799" s="60"/>
      <c r="I799" s="28"/>
      <c r="J799" s="61"/>
      <c r="K799" s="32" t="str">
        <f t="shared" si="48"/>
        <v/>
      </c>
      <c r="L799" s="29" t="str">
        <f t="shared" si="50"/>
        <v/>
      </c>
      <c r="M799" s="69" t="str">
        <f t="shared" si="51"/>
        <v/>
      </c>
    </row>
    <row r="800" spans="2:13" ht="22.8" x14ac:dyDescent="0.45">
      <c r="B800" s="31">
        <f t="shared" si="49"/>
        <v>792</v>
      </c>
      <c r="C800" s="40"/>
      <c r="D800" s="27"/>
      <c r="E800" s="41"/>
      <c r="F800" s="32" t="str">
        <f>IFERROR(
    IF(
        AND($G$3=DATE(2024,10,1), E800=リスト!$A$38),
        VLOOKUP(E800, リスト!$A$2:$G$49, 2, FALSE),
        VLOOKUP(E800, リスト!$A$2:$G$49, 4, FALSE)
    ),
    "")</f>
        <v/>
      </c>
      <c r="G800" s="34" t="str">
        <f>IFERROR(VLOOKUP(E800, リスト!$A$2:$G$49, 6, FALSE), "")</f>
        <v/>
      </c>
      <c r="H800" s="60"/>
      <c r="I800" s="28"/>
      <c r="J800" s="61"/>
      <c r="K800" s="32" t="str">
        <f t="shared" si="48"/>
        <v/>
      </c>
      <c r="L800" s="29" t="str">
        <f t="shared" si="50"/>
        <v/>
      </c>
      <c r="M800" s="69" t="str">
        <f t="shared" si="51"/>
        <v/>
      </c>
    </row>
    <row r="801" spans="2:13" ht="22.8" x14ac:dyDescent="0.45">
      <c r="B801" s="31">
        <f t="shared" si="49"/>
        <v>793</v>
      </c>
      <c r="C801" s="40"/>
      <c r="D801" s="27"/>
      <c r="E801" s="41"/>
      <c r="F801" s="32" t="str">
        <f>IFERROR(
    IF(
        AND($G$3=DATE(2024,10,1), E801=リスト!$A$38),
        VLOOKUP(E801, リスト!$A$2:$G$49, 2, FALSE),
        VLOOKUP(E801, リスト!$A$2:$G$49, 4, FALSE)
    ),
    "")</f>
        <v/>
      </c>
      <c r="G801" s="34" t="str">
        <f>IFERROR(VLOOKUP(E801, リスト!$A$2:$G$49, 6, FALSE), "")</f>
        <v/>
      </c>
      <c r="H801" s="60"/>
      <c r="I801" s="28"/>
      <c r="J801" s="61"/>
      <c r="K801" s="32" t="str">
        <f t="shared" si="48"/>
        <v/>
      </c>
      <c r="L801" s="29" t="str">
        <f t="shared" si="50"/>
        <v/>
      </c>
      <c r="M801" s="69" t="str">
        <f t="shared" si="51"/>
        <v/>
      </c>
    </row>
    <row r="802" spans="2:13" ht="22.8" x14ac:dyDescent="0.45">
      <c r="B802" s="31">
        <f t="shared" si="49"/>
        <v>794</v>
      </c>
      <c r="C802" s="40"/>
      <c r="D802" s="27"/>
      <c r="E802" s="41"/>
      <c r="F802" s="32" t="str">
        <f>IFERROR(
    IF(
        AND($G$3=DATE(2024,10,1), E802=リスト!$A$38),
        VLOOKUP(E802, リスト!$A$2:$G$49, 2, FALSE),
        VLOOKUP(E802, リスト!$A$2:$G$49, 4, FALSE)
    ),
    "")</f>
        <v/>
      </c>
      <c r="G802" s="34" t="str">
        <f>IFERROR(VLOOKUP(E802, リスト!$A$2:$G$49, 6, FALSE), "")</f>
        <v/>
      </c>
      <c r="H802" s="60"/>
      <c r="I802" s="28"/>
      <c r="J802" s="61"/>
      <c r="K802" s="32" t="str">
        <f t="shared" si="48"/>
        <v/>
      </c>
      <c r="L802" s="29" t="str">
        <f t="shared" si="50"/>
        <v/>
      </c>
      <c r="M802" s="69" t="str">
        <f t="shared" si="51"/>
        <v/>
      </c>
    </row>
    <row r="803" spans="2:13" ht="22.8" x14ac:dyDescent="0.45">
      <c r="B803" s="31">
        <f t="shared" si="49"/>
        <v>795</v>
      </c>
      <c r="C803" s="40"/>
      <c r="D803" s="27"/>
      <c r="E803" s="41"/>
      <c r="F803" s="32" t="str">
        <f>IFERROR(
    IF(
        AND($G$3=DATE(2024,10,1), E803=リスト!$A$38),
        VLOOKUP(E803, リスト!$A$2:$G$49, 2, FALSE),
        VLOOKUP(E803, リスト!$A$2:$G$49, 4, FALSE)
    ),
    "")</f>
        <v/>
      </c>
      <c r="G803" s="34" t="str">
        <f>IFERROR(VLOOKUP(E803, リスト!$A$2:$G$49, 6, FALSE), "")</f>
        <v/>
      </c>
      <c r="H803" s="60"/>
      <c r="I803" s="28"/>
      <c r="J803" s="61"/>
      <c r="K803" s="32" t="str">
        <f t="shared" si="48"/>
        <v/>
      </c>
      <c r="L803" s="29" t="str">
        <f t="shared" si="50"/>
        <v/>
      </c>
      <c r="M803" s="69" t="str">
        <f t="shared" si="51"/>
        <v/>
      </c>
    </row>
    <row r="804" spans="2:13" ht="22.8" x14ac:dyDescent="0.45">
      <c r="B804" s="31">
        <f t="shared" si="49"/>
        <v>796</v>
      </c>
      <c r="C804" s="40"/>
      <c r="D804" s="27"/>
      <c r="E804" s="41"/>
      <c r="F804" s="32" t="str">
        <f>IFERROR(
    IF(
        AND($G$3=DATE(2024,10,1), E804=リスト!$A$38),
        VLOOKUP(E804, リスト!$A$2:$G$49, 2, FALSE),
        VLOOKUP(E804, リスト!$A$2:$G$49, 4, FALSE)
    ),
    "")</f>
        <v/>
      </c>
      <c r="G804" s="34" t="str">
        <f>IFERROR(VLOOKUP(E804, リスト!$A$2:$G$49, 6, FALSE), "")</f>
        <v/>
      </c>
      <c r="H804" s="60"/>
      <c r="I804" s="28"/>
      <c r="J804" s="61"/>
      <c r="K804" s="32" t="str">
        <f t="shared" si="48"/>
        <v/>
      </c>
      <c r="L804" s="29" t="str">
        <f t="shared" si="50"/>
        <v/>
      </c>
      <c r="M804" s="69" t="str">
        <f t="shared" si="51"/>
        <v/>
      </c>
    </row>
    <row r="805" spans="2:13" ht="22.8" x14ac:dyDescent="0.45">
      <c r="B805" s="31">
        <f t="shared" si="49"/>
        <v>797</v>
      </c>
      <c r="C805" s="40"/>
      <c r="D805" s="27"/>
      <c r="E805" s="41"/>
      <c r="F805" s="32" t="str">
        <f>IFERROR(
    IF(
        AND($G$3=DATE(2024,10,1), E805=リスト!$A$38),
        VLOOKUP(E805, リスト!$A$2:$G$49, 2, FALSE),
        VLOOKUP(E805, リスト!$A$2:$G$49, 4, FALSE)
    ),
    "")</f>
        <v/>
      </c>
      <c r="G805" s="34" t="str">
        <f>IFERROR(VLOOKUP(E805, リスト!$A$2:$G$49, 6, FALSE), "")</f>
        <v/>
      </c>
      <c r="H805" s="60"/>
      <c r="I805" s="28"/>
      <c r="J805" s="61"/>
      <c r="K805" s="32" t="str">
        <f t="shared" si="48"/>
        <v/>
      </c>
      <c r="L805" s="29" t="str">
        <f t="shared" si="50"/>
        <v/>
      </c>
      <c r="M805" s="69" t="str">
        <f t="shared" si="51"/>
        <v/>
      </c>
    </row>
    <row r="806" spans="2:13" ht="22.8" x14ac:dyDescent="0.45">
      <c r="B806" s="31">
        <f t="shared" si="49"/>
        <v>798</v>
      </c>
      <c r="C806" s="40"/>
      <c r="D806" s="27"/>
      <c r="E806" s="41"/>
      <c r="F806" s="32" t="str">
        <f>IFERROR(
    IF(
        AND($G$3=DATE(2024,10,1), E806=リスト!$A$38),
        VLOOKUP(E806, リスト!$A$2:$G$49, 2, FALSE),
        VLOOKUP(E806, リスト!$A$2:$G$49, 4, FALSE)
    ),
    "")</f>
        <v/>
      </c>
      <c r="G806" s="34" t="str">
        <f>IFERROR(VLOOKUP(E806, リスト!$A$2:$G$49, 6, FALSE), "")</f>
        <v/>
      </c>
      <c r="H806" s="60"/>
      <c r="I806" s="28"/>
      <c r="J806" s="61"/>
      <c r="K806" s="32" t="str">
        <f t="shared" si="48"/>
        <v/>
      </c>
      <c r="L806" s="29" t="str">
        <f t="shared" si="50"/>
        <v/>
      </c>
      <c r="M806" s="69" t="str">
        <f t="shared" si="51"/>
        <v/>
      </c>
    </row>
    <row r="807" spans="2:13" ht="22.8" x14ac:dyDescent="0.45">
      <c r="B807" s="31">
        <f t="shared" si="49"/>
        <v>799</v>
      </c>
      <c r="C807" s="40"/>
      <c r="D807" s="27"/>
      <c r="E807" s="41"/>
      <c r="F807" s="32" t="str">
        <f>IFERROR(
    IF(
        AND($G$3=DATE(2024,10,1), E807=リスト!$A$38),
        VLOOKUP(E807, リスト!$A$2:$G$49, 2, FALSE),
        VLOOKUP(E807, リスト!$A$2:$G$49, 4, FALSE)
    ),
    "")</f>
        <v/>
      </c>
      <c r="G807" s="34" t="str">
        <f>IFERROR(VLOOKUP(E807, リスト!$A$2:$G$49, 6, FALSE), "")</f>
        <v/>
      </c>
      <c r="H807" s="60"/>
      <c r="I807" s="28"/>
      <c r="J807" s="61"/>
      <c r="K807" s="32" t="str">
        <f t="shared" si="48"/>
        <v/>
      </c>
      <c r="L807" s="29" t="str">
        <f t="shared" si="50"/>
        <v/>
      </c>
      <c r="M807" s="69" t="str">
        <f t="shared" si="51"/>
        <v/>
      </c>
    </row>
    <row r="808" spans="2:13" ht="22.8" x14ac:dyDescent="0.45">
      <c r="B808" s="31">
        <f t="shared" si="49"/>
        <v>800</v>
      </c>
      <c r="C808" s="40"/>
      <c r="D808" s="27"/>
      <c r="E808" s="41"/>
      <c r="F808" s="32" t="str">
        <f>IFERROR(
    IF(
        AND($G$3=DATE(2024,10,1), E808=リスト!$A$38),
        VLOOKUP(E808, リスト!$A$2:$G$49, 2, FALSE),
        VLOOKUP(E808, リスト!$A$2:$G$49, 4, FALSE)
    ),
    "")</f>
        <v/>
      </c>
      <c r="G808" s="34" t="str">
        <f>IFERROR(VLOOKUP(E808, リスト!$A$2:$G$49, 6, FALSE), "")</f>
        <v/>
      </c>
      <c r="H808" s="60"/>
      <c r="I808" s="28"/>
      <c r="J808" s="61"/>
      <c r="K808" s="32" t="str">
        <f t="shared" si="48"/>
        <v/>
      </c>
      <c r="L808" s="29" t="str">
        <f t="shared" si="50"/>
        <v/>
      </c>
      <c r="M808" s="69" t="str">
        <f t="shared" si="51"/>
        <v/>
      </c>
    </row>
    <row r="809" spans="2:13" ht="22.8" x14ac:dyDescent="0.45">
      <c r="B809" s="31">
        <f t="shared" si="49"/>
        <v>801</v>
      </c>
      <c r="C809" s="40"/>
      <c r="D809" s="27"/>
      <c r="E809" s="41"/>
      <c r="F809" s="32" t="str">
        <f>IFERROR(
    IF(
        AND($G$3=DATE(2024,10,1), E809=リスト!$A$38),
        VLOOKUP(E809, リスト!$A$2:$G$49, 2, FALSE),
        VLOOKUP(E809, リスト!$A$2:$G$49, 4, FALSE)
    ),
    "")</f>
        <v/>
      </c>
      <c r="G809" s="34" t="str">
        <f>IFERROR(VLOOKUP(E809, リスト!$A$2:$G$49, 6, FALSE), "")</f>
        <v/>
      </c>
      <c r="H809" s="60"/>
      <c r="I809" s="28"/>
      <c r="J809" s="61"/>
      <c r="K809" s="32" t="str">
        <f t="shared" si="48"/>
        <v/>
      </c>
      <c r="L809" s="29" t="str">
        <f t="shared" si="50"/>
        <v/>
      </c>
      <c r="M809" s="69" t="str">
        <f t="shared" si="51"/>
        <v/>
      </c>
    </row>
    <row r="810" spans="2:13" ht="22.8" x14ac:dyDescent="0.45">
      <c r="B810" s="31">
        <f t="shared" si="49"/>
        <v>802</v>
      </c>
      <c r="C810" s="40"/>
      <c r="D810" s="27"/>
      <c r="E810" s="41"/>
      <c r="F810" s="32" t="str">
        <f>IFERROR(
    IF(
        AND($G$3=DATE(2024,10,1), E810=リスト!$A$38),
        VLOOKUP(E810, リスト!$A$2:$G$49, 2, FALSE),
        VLOOKUP(E810, リスト!$A$2:$G$49, 4, FALSE)
    ),
    "")</f>
        <v/>
      </c>
      <c r="G810" s="34" t="str">
        <f>IFERROR(VLOOKUP(E810, リスト!$A$2:$G$49, 6, FALSE), "")</f>
        <v/>
      </c>
      <c r="H810" s="60"/>
      <c r="I810" s="28"/>
      <c r="J810" s="61"/>
      <c r="K810" s="32" t="str">
        <f t="shared" si="48"/>
        <v/>
      </c>
      <c r="L810" s="29" t="str">
        <f t="shared" si="50"/>
        <v/>
      </c>
      <c r="M810" s="69" t="str">
        <f t="shared" si="51"/>
        <v/>
      </c>
    </row>
    <row r="811" spans="2:13" ht="22.8" x14ac:dyDescent="0.45">
      <c r="B811" s="31">
        <f t="shared" si="49"/>
        <v>803</v>
      </c>
      <c r="C811" s="40"/>
      <c r="D811" s="27"/>
      <c r="E811" s="41"/>
      <c r="F811" s="32" t="str">
        <f>IFERROR(
    IF(
        AND($G$3=DATE(2024,10,1), E811=リスト!$A$38),
        VLOOKUP(E811, リスト!$A$2:$G$49, 2, FALSE),
        VLOOKUP(E811, リスト!$A$2:$G$49, 4, FALSE)
    ),
    "")</f>
        <v/>
      </c>
      <c r="G811" s="34" t="str">
        <f>IFERROR(VLOOKUP(E811, リスト!$A$2:$G$49, 6, FALSE), "")</f>
        <v/>
      </c>
      <c r="H811" s="60"/>
      <c r="I811" s="28"/>
      <c r="J811" s="61"/>
      <c r="K811" s="32" t="str">
        <f t="shared" si="48"/>
        <v/>
      </c>
      <c r="L811" s="29" t="str">
        <f t="shared" si="50"/>
        <v/>
      </c>
      <c r="M811" s="69" t="str">
        <f t="shared" si="51"/>
        <v/>
      </c>
    </row>
    <row r="812" spans="2:13" ht="22.8" x14ac:dyDescent="0.45">
      <c r="B812" s="31">
        <f t="shared" si="49"/>
        <v>804</v>
      </c>
      <c r="C812" s="40"/>
      <c r="D812" s="27"/>
      <c r="E812" s="41"/>
      <c r="F812" s="32" t="str">
        <f>IFERROR(
    IF(
        AND($G$3=DATE(2024,10,1), E812=リスト!$A$38),
        VLOOKUP(E812, リスト!$A$2:$G$49, 2, FALSE),
        VLOOKUP(E812, リスト!$A$2:$G$49, 4, FALSE)
    ),
    "")</f>
        <v/>
      </c>
      <c r="G812" s="34" t="str">
        <f>IFERROR(VLOOKUP(E812, リスト!$A$2:$G$49, 6, FALSE), "")</f>
        <v/>
      </c>
      <c r="H812" s="60"/>
      <c r="I812" s="28"/>
      <c r="J812" s="61"/>
      <c r="K812" s="32" t="str">
        <f t="shared" si="48"/>
        <v/>
      </c>
      <c r="L812" s="29" t="str">
        <f t="shared" si="50"/>
        <v/>
      </c>
      <c r="M812" s="69" t="str">
        <f t="shared" si="51"/>
        <v/>
      </c>
    </row>
    <row r="813" spans="2:13" ht="22.8" x14ac:dyDescent="0.45">
      <c r="B813" s="31">
        <f t="shared" si="49"/>
        <v>805</v>
      </c>
      <c r="C813" s="40"/>
      <c r="D813" s="27"/>
      <c r="E813" s="41"/>
      <c r="F813" s="32" t="str">
        <f>IFERROR(
    IF(
        AND($G$3=DATE(2024,10,1), E813=リスト!$A$38),
        VLOOKUP(E813, リスト!$A$2:$G$49, 2, FALSE),
        VLOOKUP(E813, リスト!$A$2:$G$49, 4, FALSE)
    ),
    "")</f>
        <v/>
      </c>
      <c r="G813" s="34" t="str">
        <f>IFERROR(VLOOKUP(E813, リスト!$A$2:$G$49, 6, FALSE), "")</f>
        <v/>
      </c>
      <c r="H813" s="60"/>
      <c r="I813" s="28"/>
      <c r="J813" s="61"/>
      <c r="K813" s="32" t="str">
        <f t="shared" si="48"/>
        <v/>
      </c>
      <c r="L813" s="29" t="str">
        <f t="shared" si="50"/>
        <v/>
      </c>
      <c r="M813" s="69" t="str">
        <f t="shared" si="51"/>
        <v/>
      </c>
    </row>
    <row r="814" spans="2:13" ht="22.8" x14ac:dyDescent="0.45">
      <c r="B814" s="31">
        <f t="shared" si="49"/>
        <v>806</v>
      </c>
      <c r="C814" s="40"/>
      <c r="D814" s="27"/>
      <c r="E814" s="41"/>
      <c r="F814" s="32" t="str">
        <f>IFERROR(
    IF(
        AND($G$3=DATE(2024,10,1), E814=リスト!$A$38),
        VLOOKUP(E814, リスト!$A$2:$G$49, 2, FALSE),
        VLOOKUP(E814, リスト!$A$2:$G$49, 4, FALSE)
    ),
    "")</f>
        <v/>
      </c>
      <c r="G814" s="34" t="str">
        <f>IFERROR(VLOOKUP(E814, リスト!$A$2:$G$49, 6, FALSE), "")</f>
        <v/>
      </c>
      <c r="H814" s="60"/>
      <c r="I814" s="28"/>
      <c r="J814" s="61"/>
      <c r="K814" s="32" t="str">
        <f t="shared" si="48"/>
        <v/>
      </c>
      <c r="L814" s="29" t="str">
        <f t="shared" si="50"/>
        <v/>
      </c>
      <c r="M814" s="69" t="str">
        <f t="shared" si="51"/>
        <v/>
      </c>
    </row>
    <row r="815" spans="2:13" ht="22.8" x14ac:dyDescent="0.45">
      <c r="B815" s="31">
        <f t="shared" si="49"/>
        <v>807</v>
      </c>
      <c r="C815" s="40"/>
      <c r="D815" s="27"/>
      <c r="E815" s="41"/>
      <c r="F815" s="32" t="str">
        <f>IFERROR(
    IF(
        AND($G$3=DATE(2024,10,1), E815=リスト!$A$38),
        VLOOKUP(E815, リスト!$A$2:$G$49, 2, FALSE),
        VLOOKUP(E815, リスト!$A$2:$G$49, 4, FALSE)
    ),
    "")</f>
        <v/>
      </c>
      <c r="G815" s="34" t="str">
        <f>IFERROR(VLOOKUP(E815, リスト!$A$2:$G$49, 6, FALSE), "")</f>
        <v/>
      </c>
      <c r="H815" s="60"/>
      <c r="I815" s="28"/>
      <c r="J815" s="61"/>
      <c r="K815" s="32" t="str">
        <f t="shared" si="48"/>
        <v/>
      </c>
      <c r="L815" s="29" t="str">
        <f t="shared" si="50"/>
        <v/>
      </c>
      <c r="M815" s="69" t="str">
        <f t="shared" si="51"/>
        <v/>
      </c>
    </row>
    <row r="816" spans="2:13" ht="22.8" x14ac:dyDescent="0.45">
      <c r="B816" s="31">
        <f t="shared" si="49"/>
        <v>808</v>
      </c>
      <c r="C816" s="40"/>
      <c r="D816" s="27"/>
      <c r="E816" s="41"/>
      <c r="F816" s="32" t="str">
        <f>IFERROR(
    IF(
        AND($G$3=DATE(2024,10,1), E816=リスト!$A$38),
        VLOOKUP(E816, リスト!$A$2:$G$49, 2, FALSE),
        VLOOKUP(E816, リスト!$A$2:$G$49, 4, FALSE)
    ),
    "")</f>
        <v/>
      </c>
      <c r="G816" s="34" t="str">
        <f>IFERROR(VLOOKUP(E816, リスト!$A$2:$G$49, 6, FALSE), "")</f>
        <v/>
      </c>
      <c r="H816" s="60"/>
      <c r="I816" s="28"/>
      <c r="J816" s="61"/>
      <c r="K816" s="32" t="str">
        <f t="shared" si="48"/>
        <v/>
      </c>
      <c r="L816" s="29" t="str">
        <f t="shared" si="50"/>
        <v/>
      </c>
      <c r="M816" s="69" t="str">
        <f t="shared" si="51"/>
        <v/>
      </c>
    </row>
    <row r="817" spans="2:13" ht="22.8" x14ac:dyDescent="0.45">
      <c r="B817" s="31">
        <f t="shared" si="49"/>
        <v>809</v>
      </c>
      <c r="C817" s="40"/>
      <c r="D817" s="27"/>
      <c r="E817" s="41"/>
      <c r="F817" s="32" t="str">
        <f>IFERROR(
    IF(
        AND($G$3=DATE(2024,10,1), E817=リスト!$A$38),
        VLOOKUP(E817, リスト!$A$2:$G$49, 2, FALSE),
        VLOOKUP(E817, リスト!$A$2:$G$49, 4, FALSE)
    ),
    "")</f>
        <v/>
      </c>
      <c r="G817" s="34" t="str">
        <f>IFERROR(VLOOKUP(E817, リスト!$A$2:$G$49, 6, FALSE), "")</f>
        <v/>
      </c>
      <c r="H817" s="60"/>
      <c r="I817" s="28"/>
      <c r="J817" s="61"/>
      <c r="K817" s="32" t="str">
        <f t="shared" si="48"/>
        <v/>
      </c>
      <c r="L817" s="29" t="str">
        <f t="shared" si="50"/>
        <v/>
      </c>
      <c r="M817" s="69" t="str">
        <f t="shared" si="51"/>
        <v/>
      </c>
    </row>
    <row r="818" spans="2:13" ht="22.8" x14ac:dyDescent="0.45">
      <c r="B818" s="31">
        <f t="shared" si="49"/>
        <v>810</v>
      </c>
      <c r="C818" s="40"/>
      <c r="D818" s="27"/>
      <c r="E818" s="41"/>
      <c r="F818" s="32" t="str">
        <f>IFERROR(
    IF(
        AND($G$3=DATE(2024,10,1), E818=リスト!$A$38),
        VLOOKUP(E818, リスト!$A$2:$G$49, 2, FALSE),
        VLOOKUP(E818, リスト!$A$2:$G$49, 4, FALSE)
    ),
    "")</f>
        <v/>
      </c>
      <c r="G818" s="34" t="str">
        <f>IFERROR(VLOOKUP(E818, リスト!$A$2:$G$49, 6, FALSE), "")</f>
        <v/>
      </c>
      <c r="H818" s="60"/>
      <c r="I818" s="28"/>
      <c r="J818" s="61"/>
      <c r="K818" s="32" t="str">
        <f t="shared" si="48"/>
        <v/>
      </c>
      <c r="L818" s="29" t="str">
        <f t="shared" si="50"/>
        <v/>
      </c>
      <c r="M818" s="69" t="str">
        <f t="shared" si="51"/>
        <v/>
      </c>
    </row>
    <row r="819" spans="2:13" ht="22.8" x14ac:dyDescent="0.45">
      <c r="B819" s="31">
        <f t="shared" si="49"/>
        <v>811</v>
      </c>
      <c r="C819" s="40"/>
      <c r="D819" s="27"/>
      <c r="E819" s="41"/>
      <c r="F819" s="32" t="str">
        <f>IFERROR(
    IF(
        AND($G$3=DATE(2024,10,1), E819=リスト!$A$38),
        VLOOKUP(E819, リスト!$A$2:$G$49, 2, FALSE),
        VLOOKUP(E819, リスト!$A$2:$G$49, 4, FALSE)
    ),
    "")</f>
        <v/>
      </c>
      <c r="G819" s="34" t="str">
        <f>IFERROR(VLOOKUP(E819, リスト!$A$2:$G$49, 6, FALSE), "")</f>
        <v/>
      </c>
      <c r="H819" s="60"/>
      <c r="I819" s="28"/>
      <c r="J819" s="61"/>
      <c r="K819" s="32" t="str">
        <f t="shared" si="48"/>
        <v/>
      </c>
      <c r="L819" s="29" t="str">
        <f t="shared" si="50"/>
        <v/>
      </c>
      <c r="M819" s="69" t="str">
        <f t="shared" si="51"/>
        <v/>
      </c>
    </row>
    <row r="820" spans="2:13" ht="22.8" x14ac:dyDescent="0.45">
      <c r="B820" s="31">
        <f t="shared" si="49"/>
        <v>812</v>
      </c>
      <c r="C820" s="40"/>
      <c r="D820" s="27"/>
      <c r="E820" s="41"/>
      <c r="F820" s="32" t="str">
        <f>IFERROR(
    IF(
        AND($G$3=DATE(2024,10,1), E820=リスト!$A$38),
        VLOOKUP(E820, リスト!$A$2:$G$49, 2, FALSE),
        VLOOKUP(E820, リスト!$A$2:$G$49, 4, FALSE)
    ),
    "")</f>
        <v/>
      </c>
      <c r="G820" s="34" t="str">
        <f>IFERROR(VLOOKUP(E820, リスト!$A$2:$G$49, 6, FALSE), "")</f>
        <v/>
      </c>
      <c r="H820" s="60"/>
      <c r="I820" s="28"/>
      <c r="J820" s="61"/>
      <c r="K820" s="32" t="str">
        <f t="shared" si="48"/>
        <v/>
      </c>
      <c r="L820" s="29" t="str">
        <f t="shared" si="50"/>
        <v/>
      </c>
      <c r="M820" s="69" t="str">
        <f t="shared" si="51"/>
        <v/>
      </c>
    </row>
    <row r="821" spans="2:13" ht="22.8" x14ac:dyDescent="0.45">
      <c r="B821" s="31">
        <f t="shared" si="49"/>
        <v>813</v>
      </c>
      <c r="C821" s="40"/>
      <c r="D821" s="27"/>
      <c r="E821" s="41"/>
      <c r="F821" s="32" t="str">
        <f>IFERROR(
    IF(
        AND($G$3=DATE(2024,10,1), E821=リスト!$A$38),
        VLOOKUP(E821, リスト!$A$2:$G$49, 2, FALSE),
        VLOOKUP(E821, リスト!$A$2:$G$49, 4, FALSE)
    ),
    "")</f>
        <v/>
      </c>
      <c r="G821" s="34" t="str">
        <f>IFERROR(VLOOKUP(E821, リスト!$A$2:$G$49, 6, FALSE), "")</f>
        <v/>
      </c>
      <c r="H821" s="60"/>
      <c r="I821" s="28"/>
      <c r="J821" s="61"/>
      <c r="K821" s="32" t="str">
        <f t="shared" si="48"/>
        <v/>
      </c>
      <c r="L821" s="29" t="str">
        <f t="shared" si="50"/>
        <v/>
      </c>
      <c r="M821" s="69" t="str">
        <f t="shared" si="51"/>
        <v/>
      </c>
    </row>
    <row r="822" spans="2:13" ht="22.8" x14ac:dyDescent="0.45">
      <c r="B822" s="31">
        <f t="shared" si="49"/>
        <v>814</v>
      </c>
      <c r="C822" s="40"/>
      <c r="D822" s="27"/>
      <c r="E822" s="41"/>
      <c r="F822" s="32" t="str">
        <f>IFERROR(
    IF(
        AND($G$3=DATE(2024,10,1), E822=リスト!$A$38),
        VLOOKUP(E822, リスト!$A$2:$G$49, 2, FALSE),
        VLOOKUP(E822, リスト!$A$2:$G$49, 4, FALSE)
    ),
    "")</f>
        <v/>
      </c>
      <c r="G822" s="34" t="str">
        <f>IFERROR(VLOOKUP(E822, リスト!$A$2:$G$49, 6, FALSE), "")</f>
        <v/>
      </c>
      <c r="H822" s="60"/>
      <c r="I822" s="28"/>
      <c r="J822" s="61"/>
      <c r="K822" s="32" t="str">
        <f t="shared" si="48"/>
        <v/>
      </c>
      <c r="L822" s="29" t="str">
        <f t="shared" si="50"/>
        <v/>
      </c>
      <c r="M822" s="69" t="str">
        <f t="shared" si="51"/>
        <v/>
      </c>
    </row>
    <row r="823" spans="2:13" ht="22.8" x14ac:dyDescent="0.45">
      <c r="B823" s="31">
        <f t="shared" si="49"/>
        <v>815</v>
      </c>
      <c r="C823" s="40"/>
      <c r="D823" s="27"/>
      <c r="E823" s="41"/>
      <c r="F823" s="32" t="str">
        <f>IFERROR(
    IF(
        AND($G$3=DATE(2024,10,1), E823=リスト!$A$38),
        VLOOKUP(E823, リスト!$A$2:$G$49, 2, FALSE),
        VLOOKUP(E823, リスト!$A$2:$G$49, 4, FALSE)
    ),
    "")</f>
        <v/>
      </c>
      <c r="G823" s="34" t="str">
        <f>IFERROR(VLOOKUP(E823, リスト!$A$2:$G$49, 6, FALSE), "")</f>
        <v/>
      </c>
      <c r="H823" s="60"/>
      <c r="I823" s="28"/>
      <c r="J823" s="61"/>
      <c r="K823" s="32" t="str">
        <f t="shared" si="48"/>
        <v/>
      </c>
      <c r="L823" s="29" t="str">
        <f t="shared" si="50"/>
        <v/>
      </c>
      <c r="M823" s="69" t="str">
        <f t="shared" si="51"/>
        <v/>
      </c>
    </row>
    <row r="824" spans="2:13" ht="22.8" x14ac:dyDescent="0.45">
      <c r="B824" s="31">
        <f t="shared" si="49"/>
        <v>816</v>
      </c>
      <c r="C824" s="40"/>
      <c r="D824" s="27"/>
      <c r="E824" s="41"/>
      <c r="F824" s="32" t="str">
        <f>IFERROR(
    IF(
        AND($G$3=DATE(2024,10,1), E824=リスト!$A$38),
        VLOOKUP(E824, リスト!$A$2:$G$49, 2, FALSE),
        VLOOKUP(E824, リスト!$A$2:$G$49, 4, FALSE)
    ),
    "")</f>
        <v/>
      </c>
      <c r="G824" s="34" t="str">
        <f>IFERROR(VLOOKUP(E824, リスト!$A$2:$G$49, 6, FALSE), "")</f>
        <v/>
      </c>
      <c r="H824" s="60"/>
      <c r="I824" s="28"/>
      <c r="J824" s="61"/>
      <c r="K824" s="32" t="str">
        <f t="shared" si="48"/>
        <v/>
      </c>
      <c r="L824" s="29" t="str">
        <f t="shared" si="50"/>
        <v/>
      </c>
      <c r="M824" s="69" t="str">
        <f t="shared" si="51"/>
        <v/>
      </c>
    </row>
    <row r="825" spans="2:13" ht="22.8" x14ac:dyDescent="0.45">
      <c r="B825" s="31">
        <f t="shared" si="49"/>
        <v>817</v>
      </c>
      <c r="C825" s="40"/>
      <c r="D825" s="27"/>
      <c r="E825" s="41"/>
      <c r="F825" s="32" t="str">
        <f>IFERROR(
    IF(
        AND($G$3=DATE(2024,10,1), E825=リスト!$A$38),
        VLOOKUP(E825, リスト!$A$2:$G$49, 2, FALSE),
        VLOOKUP(E825, リスト!$A$2:$G$49, 4, FALSE)
    ),
    "")</f>
        <v/>
      </c>
      <c r="G825" s="34" t="str">
        <f>IFERROR(VLOOKUP(E825, リスト!$A$2:$G$49, 6, FALSE), "")</f>
        <v/>
      </c>
      <c r="H825" s="60"/>
      <c r="I825" s="28"/>
      <c r="J825" s="61"/>
      <c r="K825" s="32" t="str">
        <f t="shared" si="48"/>
        <v/>
      </c>
      <c r="L825" s="29" t="str">
        <f t="shared" si="50"/>
        <v/>
      </c>
      <c r="M825" s="69" t="str">
        <f t="shared" si="51"/>
        <v/>
      </c>
    </row>
    <row r="826" spans="2:13" ht="22.8" x14ac:dyDescent="0.45">
      <c r="B826" s="31">
        <f t="shared" si="49"/>
        <v>818</v>
      </c>
      <c r="C826" s="40"/>
      <c r="D826" s="27"/>
      <c r="E826" s="41"/>
      <c r="F826" s="32" t="str">
        <f>IFERROR(
    IF(
        AND($G$3=DATE(2024,10,1), E826=リスト!$A$38),
        VLOOKUP(E826, リスト!$A$2:$G$49, 2, FALSE),
        VLOOKUP(E826, リスト!$A$2:$G$49, 4, FALSE)
    ),
    "")</f>
        <v/>
      </c>
      <c r="G826" s="34" t="str">
        <f>IFERROR(VLOOKUP(E826, リスト!$A$2:$G$49, 6, FALSE), "")</f>
        <v/>
      </c>
      <c r="H826" s="60"/>
      <c r="I826" s="28"/>
      <c r="J826" s="61"/>
      <c r="K826" s="32" t="str">
        <f t="shared" si="48"/>
        <v/>
      </c>
      <c r="L826" s="29" t="str">
        <f t="shared" si="50"/>
        <v/>
      </c>
      <c r="M826" s="69" t="str">
        <f t="shared" si="51"/>
        <v/>
      </c>
    </row>
    <row r="827" spans="2:13" ht="22.8" x14ac:dyDescent="0.45">
      <c r="B827" s="31">
        <f t="shared" si="49"/>
        <v>819</v>
      </c>
      <c r="C827" s="40"/>
      <c r="D827" s="27"/>
      <c r="E827" s="41"/>
      <c r="F827" s="32" t="str">
        <f>IFERROR(
    IF(
        AND($G$3=DATE(2024,10,1), E827=リスト!$A$38),
        VLOOKUP(E827, リスト!$A$2:$G$49, 2, FALSE),
        VLOOKUP(E827, リスト!$A$2:$G$49, 4, FALSE)
    ),
    "")</f>
        <v/>
      </c>
      <c r="G827" s="34" t="str">
        <f>IFERROR(VLOOKUP(E827, リスト!$A$2:$G$49, 6, FALSE), "")</f>
        <v/>
      </c>
      <c r="H827" s="60"/>
      <c r="I827" s="28"/>
      <c r="J827" s="61"/>
      <c r="K827" s="32" t="str">
        <f t="shared" si="48"/>
        <v/>
      </c>
      <c r="L827" s="29" t="str">
        <f t="shared" si="50"/>
        <v/>
      </c>
      <c r="M827" s="69" t="str">
        <f t="shared" si="51"/>
        <v/>
      </c>
    </row>
    <row r="828" spans="2:13" ht="22.8" x14ac:dyDescent="0.45">
      <c r="B828" s="31">
        <f t="shared" si="49"/>
        <v>820</v>
      </c>
      <c r="C828" s="40"/>
      <c r="D828" s="27"/>
      <c r="E828" s="41"/>
      <c r="F828" s="32" t="str">
        <f>IFERROR(
    IF(
        AND($G$3=DATE(2024,10,1), E828=リスト!$A$38),
        VLOOKUP(E828, リスト!$A$2:$G$49, 2, FALSE),
        VLOOKUP(E828, リスト!$A$2:$G$49, 4, FALSE)
    ),
    "")</f>
        <v/>
      </c>
      <c r="G828" s="34" t="str">
        <f>IFERROR(VLOOKUP(E828, リスト!$A$2:$G$49, 6, FALSE), "")</f>
        <v/>
      </c>
      <c r="H828" s="60"/>
      <c r="I828" s="28"/>
      <c r="J828" s="61"/>
      <c r="K828" s="32" t="str">
        <f t="shared" si="48"/>
        <v/>
      </c>
      <c r="L828" s="29" t="str">
        <f t="shared" si="50"/>
        <v/>
      </c>
      <c r="M828" s="69" t="str">
        <f t="shared" si="51"/>
        <v/>
      </c>
    </row>
    <row r="829" spans="2:13" ht="22.8" x14ac:dyDescent="0.45">
      <c r="B829" s="31">
        <f t="shared" si="49"/>
        <v>821</v>
      </c>
      <c r="C829" s="40"/>
      <c r="D829" s="27"/>
      <c r="E829" s="41"/>
      <c r="F829" s="32" t="str">
        <f>IFERROR(
    IF(
        AND($G$3=DATE(2024,10,1), E829=リスト!$A$38),
        VLOOKUP(E829, リスト!$A$2:$G$49, 2, FALSE),
        VLOOKUP(E829, リスト!$A$2:$G$49, 4, FALSE)
    ),
    "")</f>
        <v/>
      </c>
      <c r="G829" s="34" t="str">
        <f>IFERROR(VLOOKUP(E829, リスト!$A$2:$G$49, 6, FALSE), "")</f>
        <v/>
      </c>
      <c r="H829" s="60"/>
      <c r="I829" s="28"/>
      <c r="J829" s="61"/>
      <c r="K829" s="32" t="str">
        <f t="shared" si="48"/>
        <v/>
      </c>
      <c r="L829" s="29" t="str">
        <f t="shared" si="50"/>
        <v/>
      </c>
      <c r="M829" s="69" t="str">
        <f t="shared" si="51"/>
        <v/>
      </c>
    </row>
    <row r="830" spans="2:13" ht="22.8" x14ac:dyDescent="0.45">
      <c r="B830" s="31">
        <f t="shared" si="49"/>
        <v>822</v>
      </c>
      <c r="C830" s="40"/>
      <c r="D830" s="27"/>
      <c r="E830" s="41"/>
      <c r="F830" s="32" t="str">
        <f>IFERROR(
    IF(
        AND($G$3=DATE(2024,10,1), E830=リスト!$A$38),
        VLOOKUP(E830, リスト!$A$2:$G$49, 2, FALSE),
        VLOOKUP(E830, リスト!$A$2:$G$49, 4, FALSE)
    ),
    "")</f>
        <v/>
      </c>
      <c r="G830" s="34" t="str">
        <f>IFERROR(VLOOKUP(E830, リスト!$A$2:$G$49, 6, FALSE), "")</f>
        <v/>
      </c>
      <c r="H830" s="60"/>
      <c r="I830" s="28"/>
      <c r="J830" s="61"/>
      <c r="K830" s="32" t="str">
        <f t="shared" si="48"/>
        <v/>
      </c>
      <c r="L830" s="29" t="str">
        <f t="shared" si="50"/>
        <v/>
      </c>
      <c r="M830" s="69" t="str">
        <f t="shared" si="51"/>
        <v/>
      </c>
    </row>
    <row r="831" spans="2:13" ht="22.8" x14ac:dyDescent="0.45">
      <c r="B831" s="31">
        <f t="shared" si="49"/>
        <v>823</v>
      </c>
      <c r="C831" s="40"/>
      <c r="D831" s="27"/>
      <c r="E831" s="41"/>
      <c r="F831" s="32" t="str">
        <f>IFERROR(
    IF(
        AND($G$3=DATE(2024,10,1), E831=リスト!$A$38),
        VLOOKUP(E831, リスト!$A$2:$G$49, 2, FALSE),
        VLOOKUP(E831, リスト!$A$2:$G$49, 4, FALSE)
    ),
    "")</f>
        <v/>
      </c>
      <c r="G831" s="34" t="str">
        <f>IFERROR(VLOOKUP(E831, リスト!$A$2:$G$49, 6, FALSE), "")</f>
        <v/>
      </c>
      <c r="H831" s="60"/>
      <c r="I831" s="28"/>
      <c r="J831" s="61"/>
      <c r="K831" s="32" t="str">
        <f t="shared" si="48"/>
        <v/>
      </c>
      <c r="L831" s="29" t="str">
        <f t="shared" si="50"/>
        <v/>
      </c>
      <c r="M831" s="69" t="str">
        <f t="shared" si="51"/>
        <v/>
      </c>
    </row>
    <row r="832" spans="2:13" ht="22.8" x14ac:dyDescent="0.45">
      <c r="B832" s="31">
        <f t="shared" si="49"/>
        <v>824</v>
      </c>
      <c r="C832" s="40"/>
      <c r="D832" s="27"/>
      <c r="E832" s="41"/>
      <c r="F832" s="32" t="str">
        <f>IFERROR(
    IF(
        AND($G$3=DATE(2024,10,1), E832=リスト!$A$38),
        VLOOKUP(E832, リスト!$A$2:$G$49, 2, FALSE),
        VLOOKUP(E832, リスト!$A$2:$G$49, 4, FALSE)
    ),
    "")</f>
        <v/>
      </c>
      <c r="G832" s="34" t="str">
        <f>IFERROR(VLOOKUP(E832, リスト!$A$2:$G$49, 6, FALSE), "")</f>
        <v/>
      </c>
      <c r="H832" s="60"/>
      <c r="I832" s="28"/>
      <c r="J832" s="61"/>
      <c r="K832" s="32" t="str">
        <f t="shared" si="48"/>
        <v/>
      </c>
      <c r="L832" s="29" t="str">
        <f t="shared" si="50"/>
        <v/>
      </c>
      <c r="M832" s="69" t="str">
        <f t="shared" si="51"/>
        <v/>
      </c>
    </row>
    <row r="833" spans="2:13" ht="22.8" x14ac:dyDescent="0.45">
      <c r="B833" s="31">
        <f t="shared" si="49"/>
        <v>825</v>
      </c>
      <c r="C833" s="40"/>
      <c r="D833" s="27"/>
      <c r="E833" s="41"/>
      <c r="F833" s="32" t="str">
        <f>IFERROR(
    IF(
        AND($G$3=DATE(2024,10,1), E833=リスト!$A$38),
        VLOOKUP(E833, リスト!$A$2:$G$49, 2, FALSE),
        VLOOKUP(E833, リスト!$A$2:$G$49, 4, FALSE)
    ),
    "")</f>
        <v/>
      </c>
      <c r="G833" s="34" t="str">
        <f>IFERROR(VLOOKUP(E833, リスト!$A$2:$G$49, 6, FALSE), "")</f>
        <v/>
      </c>
      <c r="H833" s="60"/>
      <c r="I833" s="28"/>
      <c r="J833" s="61"/>
      <c r="K833" s="32" t="str">
        <f t="shared" si="48"/>
        <v/>
      </c>
      <c r="L833" s="29" t="str">
        <f t="shared" si="50"/>
        <v/>
      </c>
      <c r="M833" s="69" t="str">
        <f t="shared" si="51"/>
        <v/>
      </c>
    </row>
    <row r="834" spans="2:13" ht="22.8" x14ac:dyDescent="0.45">
      <c r="B834" s="31">
        <f t="shared" si="49"/>
        <v>826</v>
      </c>
      <c r="C834" s="40"/>
      <c r="D834" s="27"/>
      <c r="E834" s="41"/>
      <c r="F834" s="32" t="str">
        <f>IFERROR(
    IF(
        AND($G$3=DATE(2024,10,1), E834=リスト!$A$38),
        VLOOKUP(E834, リスト!$A$2:$G$49, 2, FALSE),
        VLOOKUP(E834, リスト!$A$2:$G$49, 4, FALSE)
    ),
    "")</f>
        <v/>
      </c>
      <c r="G834" s="34" t="str">
        <f>IFERROR(VLOOKUP(E834, リスト!$A$2:$G$49, 6, FALSE), "")</f>
        <v/>
      </c>
      <c r="H834" s="60"/>
      <c r="I834" s="28"/>
      <c r="J834" s="61"/>
      <c r="K834" s="32" t="str">
        <f t="shared" si="48"/>
        <v/>
      </c>
      <c r="L834" s="29" t="str">
        <f t="shared" si="50"/>
        <v/>
      </c>
      <c r="M834" s="69" t="str">
        <f t="shared" si="51"/>
        <v/>
      </c>
    </row>
    <row r="835" spans="2:13" ht="22.8" x14ac:dyDescent="0.45">
      <c r="B835" s="31">
        <f t="shared" si="49"/>
        <v>827</v>
      </c>
      <c r="C835" s="40"/>
      <c r="D835" s="27"/>
      <c r="E835" s="41"/>
      <c r="F835" s="32" t="str">
        <f>IFERROR(
    IF(
        AND($G$3=DATE(2024,10,1), E835=リスト!$A$38),
        VLOOKUP(E835, リスト!$A$2:$G$49, 2, FALSE),
        VLOOKUP(E835, リスト!$A$2:$G$49, 4, FALSE)
    ),
    "")</f>
        <v/>
      </c>
      <c r="G835" s="34" t="str">
        <f>IFERROR(VLOOKUP(E835, リスト!$A$2:$G$49, 6, FALSE), "")</f>
        <v/>
      </c>
      <c r="H835" s="60"/>
      <c r="I835" s="28"/>
      <c r="J835" s="61"/>
      <c r="K835" s="32" t="str">
        <f t="shared" si="48"/>
        <v/>
      </c>
      <c r="L835" s="29" t="str">
        <f t="shared" si="50"/>
        <v/>
      </c>
      <c r="M835" s="69" t="str">
        <f t="shared" si="51"/>
        <v/>
      </c>
    </row>
    <row r="836" spans="2:13" ht="22.8" x14ac:dyDescent="0.45">
      <c r="B836" s="31">
        <f t="shared" si="49"/>
        <v>828</v>
      </c>
      <c r="C836" s="40"/>
      <c r="D836" s="27"/>
      <c r="E836" s="41"/>
      <c r="F836" s="32" t="str">
        <f>IFERROR(
    IF(
        AND($G$3=DATE(2024,10,1), E836=リスト!$A$38),
        VLOOKUP(E836, リスト!$A$2:$G$49, 2, FALSE),
        VLOOKUP(E836, リスト!$A$2:$G$49, 4, FALSE)
    ),
    "")</f>
        <v/>
      </c>
      <c r="G836" s="34" t="str">
        <f>IFERROR(VLOOKUP(E836, リスト!$A$2:$G$49, 6, FALSE), "")</f>
        <v/>
      </c>
      <c r="H836" s="60"/>
      <c r="I836" s="28"/>
      <c r="J836" s="61"/>
      <c r="K836" s="32" t="str">
        <f t="shared" si="48"/>
        <v/>
      </c>
      <c r="L836" s="29" t="str">
        <f t="shared" si="50"/>
        <v/>
      </c>
      <c r="M836" s="69" t="str">
        <f t="shared" si="51"/>
        <v/>
      </c>
    </row>
    <row r="837" spans="2:13" ht="22.8" x14ac:dyDescent="0.45">
      <c r="B837" s="31">
        <f t="shared" si="49"/>
        <v>829</v>
      </c>
      <c r="C837" s="40"/>
      <c r="D837" s="27"/>
      <c r="E837" s="41"/>
      <c r="F837" s="32" t="str">
        <f>IFERROR(
    IF(
        AND($G$3=DATE(2024,10,1), E837=リスト!$A$38),
        VLOOKUP(E837, リスト!$A$2:$G$49, 2, FALSE),
        VLOOKUP(E837, リスト!$A$2:$G$49, 4, FALSE)
    ),
    "")</f>
        <v/>
      </c>
      <c r="G837" s="34" t="str">
        <f>IFERROR(VLOOKUP(E837, リスト!$A$2:$G$49, 6, FALSE), "")</f>
        <v/>
      </c>
      <c r="H837" s="60"/>
      <c r="I837" s="28"/>
      <c r="J837" s="61"/>
      <c r="K837" s="32" t="str">
        <f t="shared" si="48"/>
        <v/>
      </c>
      <c r="L837" s="29" t="str">
        <f t="shared" si="50"/>
        <v/>
      </c>
      <c r="M837" s="69" t="str">
        <f t="shared" si="51"/>
        <v/>
      </c>
    </row>
    <row r="838" spans="2:13" ht="22.8" x14ac:dyDescent="0.45">
      <c r="B838" s="31">
        <f t="shared" si="49"/>
        <v>830</v>
      </c>
      <c r="C838" s="40"/>
      <c r="D838" s="27"/>
      <c r="E838" s="41"/>
      <c r="F838" s="32" t="str">
        <f>IFERROR(
    IF(
        AND($G$3=DATE(2024,10,1), E838=リスト!$A$38),
        VLOOKUP(E838, リスト!$A$2:$G$49, 2, FALSE),
        VLOOKUP(E838, リスト!$A$2:$G$49, 4, FALSE)
    ),
    "")</f>
        <v/>
      </c>
      <c r="G838" s="34" t="str">
        <f>IFERROR(VLOOKUP(E838, リスト!$A$2:$G$49, 6, FALSE), "")</f>
        <v/>
      </c>
      <c r="H838" s="60"/>
      <c r="I838" s="28"/>
      <c r="J838" s="61"/>
      <c r="K838" s="32" t="str">
        <f t="shared" si="48"/>
        <v/>
      </c>
      <c r="L838" s="29" t="str">
        <f t="shared" si="50"/>
        <v/>
      </c>
      <c r="M838" s="69" t="str">
        <f t="shared" si="51"/>
        <v/>
      </c>
    </row>
    <row r="839" spans="2:13" ht="22.8" x14ac:dyDescent="0.45">
      <c r="B839" s="31">
        <f t="shared" si="49"/>
        <v>831</v>
      </c>
      <c r="C839" s="40"/>
      <c r="D839" s="27"/>
      <c r="E839" s="41"/>
      <c r="F839" s="32" t="str">
        <f>IFERROR(
    IF(
        AND($G$3=DATE(2024,10,1), E839=リスト!$A$38),
        VLOOKUP(E839, リスト!$A$2:$G$49, 2, FALSE),
        VLOOKUP(E839, リスト!$A$2:$G$49, 4, FALSE)
    ),
    "")</f>
        <v/>
      </c>
      <c r="G839" s="34" t="str">
        <f>IFERROR(VLOOKUP(E839, リスト!$A$2:$G$49, 6, FALSE), "")</f>
        <v/>
      </c>
      <c r="H839" s="60"/>
      <c r="I839" s="28"/>
      <c r="J839" s="61"/>
      <c r="K839" s="32" t="str">
        <f t="shared" si="48"/>
        <v/>
      </c>
      <c r="L839" s="29" t="str">
        <f t="shared" si="50"/>
        <v/>
      </c>
      <c r="M839" s="69" t="str">
        <f t="shared" si="51"/>
        <v/>
      </c>
    </row>
    <row r="840" spans="2:13" ht="22.8" x14ac:dyDescent="0.45">
      <c r="B840" s="31">
        <f t="shared" si="49"/>
        <v>832</v>
      </c>
      <c r="C840" s="40"/>
      <c r="D840" s="27"/>
      <c r="E840" s="41"/>
      <c r="F840" s="32" t="str">
        <f>IFERROR(
    IF(
        AND($G$3=DATE(2024,10,1), E840=リスト!$A$38),
        VLOOKUP(E840, リスト!$A$2:$G$49, 2, FALSE),
        VLOOKUP(E840, リスト!$A$2:$G$49, 4, FALSE)
    ),
    "")</f>
        <v/>
      </c>
      <c r="G840" s="34" t="str">
        <f>IFERROR(VLOOKUP(E840, リスト!$A$2:$G$49, 6, FALSE), "")</f>
        <v/>
      </c>
      <c r="H840" s="60"/>
      <c r="I840" s="28"/>
      <c r="J840" s="61"/>
      <c r="K840" s="32" t="str">
        <f t="shared" si="48"/>
        <v/>
      </c>
      <c r="L840" s="29" t="str">
        <f t="shared" si="50"/>
        <v/>
      </c>
      <c r="M840" s="69" t="str">
        <f t="shared" si="51"/>
        <v/>
      </c>
    </row>
    <row r="841" spans="2:13" ht="22.8" x14ac:dyDescent="0.45">
      <c r="B841" s="31">
        <f t="shared" si="49"/>
        <v>833</v>
      </c>
      <c r="C841" s="40"/>
      <c r="D841" s="27"/>
      <c r="E841" s="41"/>
      <c r="F841" s="32" t="str">
        <f>IFERROR(
    IF(
        AND($G$3=DATE(2024,10,1), E841=リスト!$A$38),
        VLOOKUP(E841, リスト!$A$2:$G$49, 2, FALSE),
        VLOOKUP(E841, リスト!$A$2:$G$49, 4, FALSE)
    ),
    "")</f>
        <v/>
      </c>
      <c r="G841" s="34" t="str">
        <f>IFERROR(VLOOKUP(E841, リスト!$A$2:$G$49, 6, FALSE), "")</f>
        <v/>
      </c>
      <c r="H841" s="60"/>
      <c r="I841" s="28"/>
      <c r="J841" s="61"/>
      <c r="K841" s="32" t="str">
        <f t="shared" ref="K841:K904" si="52">IF(COUNTBLANK(H841:J841)=3, "",
 IF(H841="3.時間給", IF(I841="", "", I841),
 IF(OR(H841="1.月給", H841="2.日給"),
    IF(OR(I841="", J841=""), "", ROUND(I841/J841,0)),
    "")))</f>
        <v/>
      </c>
      <c r="L841" s="29" t="str">
        <f t="shared" si="50"/>
        <v/>
      </c>
      <c r="M841" s="69" t="str">
        <f t="shared" si="51"/>
        <v/>
      </c>
    </row>
    <row r="842" spans="2:13" ht="22.8" x14ac:dyDescent="0.45">
      <c r="B842" s="31">
        <f t="shared" ref="B842:B905" si="53">ROW()-8</f>
        <v>834</v>
      </c>
      <c r="C842" s="40"/>
      <c r="D842" s="27"/>
      <c r="E842" s="41"/>
      <c r="F842" s="32" t="str">
        <f>IFERROR(
    IF(
        AND($G$3=DATE(2024,10,1), E842=リスト!$A$38),
        VLOOKUP(E842, リスト!$A$2:$G$49, 2, FALSE),
        VLOOKUP(E842, リスト!$A$2:$G$49, 4, FALSE)
    ),
    "")</f>
        <v/>
      </c>
      <c r="G842" s="34" t="str">
        <f>IFERROR(VLOOKUP(E842, リスト!$A$2:$G$49, 6, FALSE), "")</f>
        <v/>
      </c>
      <c r="H842" s="60"/>
      <c r="I842" s="28"/>
      <c r="J842" s="61"/>
      <c r="K842" s="32" t="str">
        <f t="shared" si="52"/>
        <v/>
      </c>
      <c r="L842" s="29" t="str">
        <f t="shared" ref="L842:L905" si="54">IFERROR(IF(E842="","",IF(K842&lt;F842,"×（法定外・特例等対象外です）",IF(K842&lt;G842,"〇",IF(K842&gt;=G842,"ー",NA())))),"")</f>
        <v/>
      </c>
      <c r="M842" s="69" t="str">
        <f t="shared" ref="M842:M905" si="55">IF(COUNTBLANK(D842:K842)=8, "",
 IF(D842="", "←D列に従業員名を姓名（フルネーム）で入力してください。誤変換にお気を付け下さい。",
 IF(E842="", "←E列に都道府県を入力してください。",
 IF(H842="", "←H列に1.月給～3.時間給を入力してください",
 IF(I842="", "←I列に金額を入力してください",
 IF(NOT(ISNUMBER(I842)), "←I列の金額は半角数字で入力してください",
 IF(H842="3.時間給", "",
 IF(J842="", "←J列に所定労働時間を入力してください",
 IF(NOT(ISNUMBER(J842)), "←J列の所定労働時間は半角数字で入力してください", "")))))))))</f>
        <v/>
      </c>
    </row>
    <row r="843" spans="2:13" ht="22.8" x14ac:dyDescent="0.45">
      <c r="B843" s="31">
        <f t="shared" si="53"/>
        <v>835</v>
      </c>
      <c r="C843" s="40"/>
      <c r="D843" s="27"/>
      <c r="E843" s="41"/>
      <c r="F843" s="32" t="str">
        <f>IFERROR(
    IF(
        AND($G$3=DATE(2024,10,1), E843=リスト!$A$38),
        VLOOKUP(E843, リスト!$A$2:$G$49, 2, FALSE),
        VLOOKUP(E843, リスト!$A$2:$G$49, 4, FALSE)
    ),
    "")</f>
        <v/>
      </c>
      <c r="G843" s="34" t="str">
        <f>IFERROR(VLOOKUP(E843, リスト!$A$2:$G$49, 6, FALSE), "")</f>
        <v/>
      </c>
      <c r="H843" s="60"/>
      <c r="I843" s="28"/>
      <c r="J843" s="61"/>
      <c r="K843" s="32" t="str">
        <f t="shared" si="52"/>
        <v/>
      </c>
      <c r="L843" s="29" t="str">
        <f t="shared" si="54"/>
        <v/>
      </c>
      <c r="M843" s="69" t="str">
        <f t="shared" si="55"/>
        <v/>
      </c>
    </row>
    <row r="844" spans="2:13" ht="22.8" x14ac:dyDescent="0.45">
      <c r="B844" s="31">
        <f t="shared" si="53"/>
        <v>836</v>
      </c>
      <c r="C844" s="40"/>
      <c r="D844" s="27"/>
      <c r="E844" s="41"/>
      <c r="F844" s="32" t="str">
        <f>IFERROR(
    IF(
        AND($G$3=DATE(2024,10,1), E844=リスト!$A$38),
        VLOOKUP(E844, リスト!$A$2:$G$49, 2, FALSE),
        VLOOKUP(E844, リスト!$A$2:$G$49, 4, FALSE)
    ),
    "")</f>
        <v/>
      </c>
      <c r="G844" s="34" t="str">
        <f>IFERROR(VLOOKUP(E844, リスト!$A$2:$G$49, 6, FALSE), "")</f>
        <v/>
      </c>
      <c r="H844" s="60"/>
      <c r="I844" s="28"/>
      <c r="J844" s="61"/>
      <c r="K844" s="32" t="str">
        <f t="shared" si="52"/>
        <v/>
      </c>
      <c r="L844" s="29" t="str">
        <f t="shared" si="54"/>
        <v/>
      </c>
      <c r="M844" s="69" t="str">
        <f t="shared" si="55"/>
        <v/>
      </c>
    </row>
    <row r="845" spans="2:13" ht="22.8" x14ac:dyDescent="0.45">
      <c r="B845" s="31">
        <f t="shared" si="53"/>
        <v>837</v>
      </c>
      <c r="C845" s="40"/>
      <c r="D845" s="27"/>
      <c r="E845" s="41"/>
      <c r="F845" s="32" t="str">
        <f>IFERROR(
    IF(
        AND($G$3=DATE(2024,10,1), E845=リスト!$A$38),
        VLOOKUP(E845, リスト!$A$2:$G$49, 2, FALSE),
        VLOOKUP(E845, リスト!$A$2:$G$49, 4, FALSE)
    ),
    "")</f>
        <v/>
      </c>
      <c r="G845" s="34" t="str">
        <f>IFERROR(VLOOKUP(E845, リスト!$A$2:$G$49, 6, FALSE), "")</f>
        <v/>
      </c>
      <c r="H845" s="60"/>
      <c r="I845" s="28"/>
      <c r="J845" s="61"/>
      <c r="K845" s="32" t="str">
        <f t="shared" si="52"/>
        <v/>
      </c>
      <c r="L845" s="29" t="str">
        <f t="shared" si="54"/>
        <v/>
      </c>
      <c r="M845" s="69" t="str">
        <f t="shared" si="55"/>
        <v/>
      </c>
    </row>
    <row r="846" spans="2:13" ht="22.8" x14ac:dyDescent="0.45">
      <c r="B846" s="31">
        <f t="shared" si="53"/>
        <v>838</v>
      </c>
      <c r="C846" s="40"/>
      <c r="D846" s="27"/>
      <c r="E846" s="41"/>
      <c r="F846" s="32" t="str">
        <f>IFERROR(
    IF(
        AND($G$3=DATE(2024,10,1), E846=リスト!$A$38),
        VLOOKUP(E846, リスト!$A$2:$G$49, 2, FALSE),
        VLOOKUP(E846, リスト!$A$2:$G$49, 4, FALSE)
    ),
    "")</f>
        <v/>
      </c>
      <c r="G846" s="34" t="str">
        <f>IFERROR(VLOOKUP(E846, リスト!$A$2:$G$49, 6, FALSE), "")</f>
        <v/>
      </c>
      <c r="H846" s="60"/>
      <c r="I846" s="28"/>
      <c r="J846" s="61"/>
      <c r="K846" s="32" t="str">
        <f t="shared" si="52"/>
        <v/>
      </c>
      <c r="L846" s="29" t="str">
        <f t="shared" si="54"/>
        <v/>
      </c>
      <c r="M846" s="69" t="str">
        <f t="shared" si="55"/>
        <v/>
      </c>
    </row>
    <row r="847" spans="2:13" ht="22.8" x14ac:dyDescent="0.45">
      <c r="B847" s="31">
        <f t="shared" si="53"/>
        <v>839</v>
      </c>
      <c r="C847" s="40"/>
      <c r="D847" s="27"/>
      <c r="E847" s="41"/>
      <c r="F847" s="32" t="str">
        <f>IFERROR(
    IF(
        AND($G$3=DATE(2024,10,1), E847=リスト!$A$38),
        VLOOKUP(E847, リスト!$A$2:$G$49, 2, FALSE),
        VLOOKUP(E847, リスト!$A$2:$G$49, 4, FALSE)
    ),
    "")</f>
        <v/>
      </c>
      <c r="G847" s="34" t="str">
        <f>IFERROR(VLOOKUP(E847, リスト!$A$2:$G$49, 6, FALSE), "")</f>
        <v/>
      </c>
      <c r="H847" s="60"/>
      <c r="I847" s="28"/>
      <c r="J847" s="61"/>
      <c r="K847" s="32" t="str">
        <f t="shared" si="52"/>
        <v/>
      </c>
      <c r="L847" s="29" t="str">
        <f t="shared" si="54"/>
        <v/>
      </c>
      <c r="M847" s="69" t="str">
        <f t="shared" si="55"/>
        <v/>
      </c>
    </row>
    <row r="848" spans="2:13" ht="22.8" x14ac:dyDescent="0.45">
      <c r="B848" s="31">
        <f t="shared" si="53"/>
        <v>840</v>
      </c>
      <c r="C848" s="40"/>
      <c r="D848" s="27"/>
      <c r="E848" s="41"/>
      <c r="F848" s="32" t="str">
        <f>IFERROR(
    IF(
        AND($G$3=DATE(2024,10,1), E848=リスト!$A$38),
        VLOOKUP(E848, リスト!$A$2:$G$49, 2, FALSE),
        VLOOKUP(E848, リスト!$A$2:$G$49, 4, FALSE)
    ),
    "")</f>
        <v/>
      </c>
      <c r="G848" s="34" t="str">
        <f>IFERROR(VLOOKUP(E848, リスト!$A$2:$G$49, 6, FALSE), "")</f>
        <v/>
      </c>
      <c r="H848" s="60"/>
      <c r="I848" s="28"/>
      <c r="J848" s="61"/>
      <c r="K848" s="32" t="str">
        <f t="shared" si="52"/>
        <v/>
      </c>
      <c r="L848" s="29" t="str">
        <f t="shared" si="54"/>
        <v/>
      </c>
      <c r="M848" s="69" t="str">
        <f t="shared" si="55"/>
        <v/>
      </c>
    </row>
    <row r="849" spans="2:13" ht="22.8" x14ac:dyDescent="0.45">
      <c r="B849" s="31">
        <f t="shared" si="53"/>
        <v>841</v>
      </c>
      <c r="C849" s="40"/>
      <c r="D849" s="27"/>
      <c r="E849" s="41"/>
      <c r="F849" s="32" t="str">
        <f>IFERROR(
    IF(
        AND($G$3=DATE(2024,10,1), E849=リスト!$A$38),
        VLOOKUP(E849, リスト!$A$2:$G$49, 2, FALSE),
        VLOOKUP(E849, リスト!$A$2:$G$49, 4, FALSE)
    ),
    "")</f>
        <v/>
      </c>
      <c r="G849" s="34" t="str">
        <f>IFERROR(VLOOKUP(E849, リスト!$A$2:$G$49, 6, FALSE), "")</f>
        <v/>
      </c>
      <c r="H849" s="60"/>
      <c r="I849" s="28"/>
      <c r="J849" s="61"/>
      <c r="K849" s="32" t="str">
        <f t="shared" si="52"/>
        <v/>
      </c>
      <c r="L849" s="29" t="str">
        <f t="shared" si="54"/>
        <v/>
      </c>
      <c r="M849" s="69" t="str">
        <f t="shared" si="55"/>
        <v/>
      </c>
    </row>
    <row r="850" spans="2:13" ht="22.8" x14ac:dyDescent="0.45">
      <c r="B850" s="31">
        <f t="shared" si="53"/>
        <v>842</v>
      </c>
      <c r="C850" s="40"/>
      <c r="D850" s="27"/>
      <c r="E850" s="41"/>
      <c r="F850" s="32" t="str">
        <f>IFERROR(
    IF(
        AND($G$3=DATE(2024,10,1), E850=リスト!$A$38),
        VLOOKUP(E850, リスト!$A$2:$G$49, 2, FALSE),
        VLOOKUP(E850, リスト!$A$2:$G$49, 4, FALSE)
    ),
    "")</f>
        <v/>
      </c>
      <c r="G850" s="34" t="str">
        <f>IFERROR(VLOOKUP(E850, リスト!$A$2:$G$49, 6, FALSE), "")</f>
        <v/>
      </c>
      <c r="H850" s="60"/>
      <c r="I850" s="28"/>
      <c r="J850" s="61"/>
      <c r="K850" s="32" t="str">
        <f t="shared" si="52"/>
        <v/>
      </c>
      <c r="L850" s="29" t="str">
        <f t="shared" si="54"/>
        <v/>
      </c>
      <c r="M850" s="69" t="str">
        <f t="shared" si="55"/>
        <v/>
      </c>
    </row>
    <row r="851" spans="2:13" ht="22.8" x14ac:dyDescent="0.45">
      <c r="B851" s="31">
        <f t="shared" si="53"/>
        <v>843</v>
      </c>
      <c r="C851" s="40"/>
      <c r="D851" s="27"/>
      <c r="E851" s="41"/>
      <c r="F851" s="32" t="str">
        <f>IFERROR(
    IF(
        AND($G$3=DATE(2024,10,1), E851=リスト!$A$38),
        VLOOKUP(E851, リスト!$A$2:$G$49, 2, FALSE),
        VLOOKUP(E851, リスト!$A$2:$G$49, 4, FALSE)
    ),
    "")</f>
        <v/>
      </c>
      <c r="G851" s="34" t="str">
        <f>IFERROR(VLOOKUP(E851, リスト!$A$2:$G$49, 6, FALSE), "")</f>
        <v/>
      </c>
      <c r="H851" s="60"/>
      <c r="I851" s="28"/>
      <c r="J851" s="61"/>
      <c r="K851" s="32" t="str">
        <f t="shared" si="52"/>
        <v/>
      </c>
      <c r="L851" s="29" t="str">
        <f t="shared" si="54"/>
        <v/>
      </c>
      <c r="M851" s="69" t="str">
        <f t="shared" si="55"/>
        <v/>
      </c>
    </row>
    <row r="852" spans="2:13" ht="22.8" x14ac:dyDescent="0.45">
      <c r="B852" s="31">
        <f t="shared" si="53"/>
        <v>844</v>
      </c>
      <c r="C852" s="40"/>
      <c r="D852" s="27"/>
      <c r="E852" s="41"/>
      <c r="F852" s="32" t="str">
        <f>IFERROR(
    IF(
        AND($G$3=DATE(2024,10,1), E852=リスト!$A$38),
        VLOOKUP(E852, リスト!$A$2:$G$49, 2, FALSE),
        VLOOKUP(E852, リスト!$A$2:$G$49, 4, FALSE)
    ),
    "")</f>
        <v/>
      </c>
      <c r="G852" s="34" t="str">
        <f>IFERROR(VLOOKUP(E852, リスト!$A$2:$G$49, 6, FALSE), "")</f>
        <v/>
      </c>
      <c r="H852" s="60"/>
      <c r="I852" s="28"/>
      <c r="J852" s="61"/>
      <c r="K852" s="32" t="str">
        <f t="shared" si="52"/>
        <v/>
      </c>
      <c r="L852" s="29" t="str">
        <f t="shared" si="54"/>
        <v/>
      </c>
      <c r="M852" s="69" t="str">
        <f t="shared" si="55"/>
        <v/>
      </c>
    </row>
    <row r="853" spans="2:13" ht="22.8" x14ac:dyDescent="0.45">
      <c r="B853" s="31">
        <f t="shared" si="53"/>
        <v>845</v>
      </c>
      <c r="C853" s="40"/>
      <c r="D853" s="27"/>
      <c r="E853" s="41"/>
      <c r="F853" s="32" t="str">
        <f>IFERROR(
    IF(
        AND($G$3=DATE(2024,10,1), E853=リスト!$A$38),
        VLOOKUP(E853, リスト!$A$2:$G$49, 2, FALSE),
        VLOOKUP(E853, リスト!$A$2:$G$49, 4, FALSE)
    ),
    "")</f>
        <v/>
      </c>
      <c r="G853" s="34" t="str">
        <f>IFERROR(VLOOKUP(E853, リスト!$A$2:$G$49, 6, FALSE), "")</f>
        <v/>
      </c>
      <c r="H853" s="60"/>
      <c r="I853" s="28"/>
      <c r="J853" s="61"/>
      <c r="K853" s="32" t="str">
        <f t="shared" si="52"/>
        <v/>
      </c>
      <c r="L853" s="29" t="str">
        <f t="shared" si="54"/>
        <v/>
      </c>
      <c r="M853" s="69" t="str">
        <f t="shared" si="55"/>
        <v/>
      </c>
    </row>
    <row r="854" spans="2:13" ht="22.8" x14ac:dyDescent="0.45">
      <c r="B854" s="31">
        <f t="shared" si="53"/>
        <v>846</v>
      </c>
      <c r="C854" s="40"/>
      <c r="D854" s="27"/>
      <c r="E854" s="41"/>
      <c r="F854" s="32" t="str">
        <f>IFERROR(
    IF(
        AND($G$3=DATE(2024,10,1), E854=リスト!$A$38),
        VLOOKUP(E854, リスト!$A$2:$G$49, 2, FALSE),
        VLOOKUP(E854, リスト!$A$2:$G$49, 4, FALSE)
    ),
    "")</f>
        <v/>
      </c>
      <c r="G854" s="34" t="str">
        <f>IFERROR(VLOOKUP(E854, リスト!$A$2:$G$49, 6, FALSE), "")</f>
        <v/>
      </c>
      <c r="H854" s="60"/>
      <c r="I854" s="28"/>
      <c r="J854" s="61"/>
      <c r="K854" s="32" t="str">
        <f t="shared" si="52"/>
        <v/>
      </c>
      <c r="L854" s="29" t="str">
        <f t="shared" si="54"/>
        <v/>
      </c>
      <c r="M854" s="69" t="str">
        <f t="shared" si="55"/>
        <v/>
      </c>
    </row>
    <row r="855" spans="2:13" ht="22.8" x14ac:dyDescent="0.45">
      <c r="B855" s="31">
        <f t="shared" si="53"/>
        <v>847</v>
      </c>
      <c r="C855" s="40"/>
      <c r="D855" s="27"/>
      <c r="E855" s="41"/>
      <c r="F855" s="32" t="str">
        <f>IFERROR(
    IF(
        AND($G$3=DATE(2024,10,1), E855=リスト!$A$38),
        VLOOKUP(E855, リスト!$A$2:$G$49, 2, FALSE),
        VLOOKUP(E855, リスト!$A$2:$G$49, 4, FALSE)
    ),
    "")</f>
        <v/>
      </c>
      <c r="G855" s="34" t="str">
        <f>IFERROR(VLOOKUP(E855, リスト!$A$2:$G$49, 6, FALSE), "")</f>
        <v/>
      </c>
      <c r="H855" s="60"/>
      <c r="I855" s="28"/>
      <c r="J855" s="61"/>
      <c r="K855" s="32" t="str">
        <f t="shared" si="52"/>
        <v/>
      </c>
      <c r="L855" s="29" t="str">
        <f t="shared" si="54"/>
        <v/>
      </c>
      <c r="M855" s="69" t="str">
        <f t="shared" si="55"/>
        <v/>
      </c>
    </row>
    <row r="856" spans="2:13" ht="22.8" x14ac:dyDescent="0.45">
      <c r="B856" s="31">
        <f t="shared" si="53"/>
        <v>848</v>
      </c>
      <c r="C856" s="40"/>
      <c r="D856" s="27"/>
      <c r="E856" s="41"/>
      <c r="F856" s="32" t="str">
        <f>IFERROR(
    IF(
        AND($G$3=DATE(2024,10,1), E856=リスト!$A$38),
        VLOOKUP(E856, リスト!$A$2:$G$49, 2, FALSE),
        VLOOKUP(E856, リスト!$A$2:$G$49, 4, FALSE)
    ),
    "")</f>
        <v/>
      </c>
      <c r="G856" s="34" t="str">
        <f>IFERROR(VLOOKUP(E856, リスト!$A$2:$G$49, 6, FALSE), "")</f>
        <v/>
      </c>
      <c r="H856" s="60"/>
      <c r="I856" s="28"/>
      <c r="J856" s="61"/>
      <c r="K856" s="32" t="str">
        <f t="shared" si="52"/>
        <v/>
      </c>
      <c r="L856" s="29" t="str">
        <f t="shared" si="54"/>
        <v/>
      </c>
      <c r="M856" s="69" t="str">
        <f t="shared" si="55"/>
        <v/>
      </c>
    </row>
    <row r="857" spans="2:13" ht="22.8" x14ac:dyDescent="0.45">
      <c r="B857" s="31">
        <f t="shared" si="53"/>
        <v>849</v>
      </c>
      <c r="C857" s="40"/>
      <c r="D857" s="27"/>
      <c r="E857" s="41"/>
      <c r="F857" s="32" t="str">
        <f>IFERROR(
    IF(
        AND($G$3=DATE(2024,10,1), E857=リスト!$A$38),
        VLOOKUP(E857, リスト!$A$2:$G$49, 2, FALSE),
        VLOOKUP(E857, リスト!$A$2:$G$49, 4, FALSE)
    ),
    "")</f>
        <v/>
      </c>
      <c r="G857" s="34" t="str">
        <f>IFERROR(VLOOKUP(E857, リスト!$A$2:$G$49, 6, FALSE), "")</f>
        <v/>
      </c>
      <c r="H857" s="60"/>
      <c r="I857" s="28"/>
      <c r="J857" s="61"/>
      <c r="K857" s="32" t="str">
        <f t="shared" si="52"/>
        <v/>
      </c>
      <c r="L857" s="29" t="str">
        <f t="shared" si="54"/>
        <v/>
      </c>
      <c r="M857" s="69" t="str">
        <f t="shared" si="55"/>
        <v/>
      </c>
    </row>
    <row r="858" spans="2:13" ht="22.8" x14ac:dyDescent="0.45">
      <c r="B858" s="31">
        <f t="shared" si="53"/>
        <v>850</v>
      </c>
      <c r="C858" s="40"/>
      <c r="D858" s="27"/>
      <c r="E858" s="41"/>
      <c r="F858" s="32" t="str">
        <f>IFERROR(
    IF(
        AND($G$3=DATE(2024,10,1), E858=リスト!$A$38),
        VLOOKUP(E858, リスト!$A$2:$G$49, 2, FALSE),
        VLOOKUP(E858, リスト!$A$2:$G$49, 4, FALSE)
    ),
    "")</f>
        <v/>
      </c>
      <c r="G858" s="34" t="str">
        <f>IFERROR(VLOOKUP(E858, リスト!$A$2:$G$49, 6, FALSE), "")</f>
        <v/>
      </c>
      <c r="H858" s="60"/>
      <c r="I858" s="28"/>
      <c r="J858" s="61"/>
      <c r="K858" s="32" t="str">
        <f t="shared" si="52"/>
        <v/>
      </c>
      <c r="L858" s="29" t="str">
        <f t="shared" si="54"/>
        <v/>
      </c>
      <c r="M858" s="69" t="str">
        <f t="shared" si="55"/>
        <v/>
      </c>
    </row>
    <row r="859" spans="2:13" ht="22.8" x14ac:dyDescent="0.45">
      <c r="B859" s="31">
        <f t="shared" si="53"/>
        <v>851</v>
      </c>
      <c r="C859" s="40"/>
      <c r="D859" s="27"/>
      <c r="E859" s="41"/>
      <c r="F859" s="32" t="str">
        <f>IFERROR(
    IF(
        AND($G$3=DATE(2024,10,1), E859=リスト!$A$38),
        VLOOKUP(E859, リスト!$A$2:$G$49, 2, FALSE),
        VLOOKUP(E859, リスト!$A$2:$G$49, 4, FALSE)
    ),
    "")</f>
        <v/>
      </c>
      <c r="G859" s="34" t="str">
        <f>IFERROR(VLOOKUP(E859, リスト!$A$2:$G$49, 6, FALSE), "")</f>
        <v/>
      </c>
      <c r="H859" s="60"/>
      <c r="I859" s="28"/>
      <c r="J859" s="61"/>
      <c r="K859" s="32" t="str">
        <f t="shared" si="52"/>
        <v/>
      </c>
      <c r="L859" s="29" t="str">
        <f t="shared" si="54"/>
        <v/>
      </c>
      <c r="M859" s="69" t="str">
        <f t="shared" si="55"/>
        <v/>
      </c>
    </row>
    <row r="860" spans="2:13" ht="22.8" x14ac:dyDescent="0.45">
      <c r="B860" s="31">
        <f t="shared" si="53"/>
        <v>852</v>
      </c>
      <c r="C860" s="40"/>
      <c r="D860" s="27"/>
      <c r="E860" s="41"/>
      <c r="F860" s="32" t="str">
        <f>IFERROR(
    IF(
        AND($G$3=DATE(2024,10,1), E860=リスト!$A$38),
        VLOOKUP(E860, リスト!$A$2:$G$49, 2, FALSE),
        VLOOKUP(E860, リスト!$A$2:$G$49, 4, FALSE)
    ),
    "")</f>
        <v/>
      </c>
      <c r="G860" s="34" t="str">
        <f>IFERROR(VLOOKUP(E860, リスト!$A$2:$G$49, 6, FALSE), "")</f>
        <v/>
      </c>
      <c r="H860" s="60"/>
      <c r="I860" s="28"/>
      <c r="J860" s="61"/>
      <c r="K860" s="32" t="str">
        <f t="shared" si="52"/>
        <v/>
      </c>
      <c r="L860" s="29" t="str">
        <f t="shared" si="54"/>
        <v/>
      </c>
      <c r="M860" s="69" t="str">
        <f t="shared" si="55"/>
        <v/>
      </c>
    </row>
    <row r="861" spans="2:13" ht="22.8" x14ac:dyDescent="0.45">
      <c r="B861" s="31">
        <f t="shared" si="53"/>
        <v>853</v>
      </c>
      <c r="C861" s="40"/>
      <c r="D861" s="27"/>
      <c r="E861" s="41"/>
      <c r="F861" s="32" t="str">
        <f>IFERROR(
    IF(
        AND($G$3=DATE(2024,10,1), E861=リスト!$A$38),
        VLOOKUP(E861, リスト!$A$2:$G$49, 2, FALSE),
        VLOOKUP(E861, リスト!$A$2:$G$49, 4, FALSE)
    ),
    "")</f>
        <v/>
      </c>
      <c r="G861" s="34" t="str">
        <f>IFERROR(VLOOKUP(E861, リスト!$A$2:$G$49, 6, FALSE), "")</f>
        <v/>
      </c>
      <c r="H861" s="60"/>
      <c r="I861" s="28"/>
      <c r="J861" s="61"/>
      <c r="K861" s="32" t="str">
        <f t="shared" si="52"/>
        <v/>
      </c>
      <c r="L861" s="29" t="str">
        <f t="shared" si="54"/>
        <v/>
      </c>
      <c r="M861" s="69" t="str">
        <f t="shared" si="55"/>
        <v/>
      </c>
    </row>
    <row r="862" spans="2:13" ht="22.8" x14ac:dyDescent="0.45">
      <c r="B862" s="31">
        <f t="shared" si="53"/>
        <v>854</v>
      </c>
      <c r="C862" s="40"/>
      <c r="D862" s="27"/>
      <c r="E862" s="41"/>
      <c r="F862" s="32" t="str">
        <f>IFERROR(
    IF(
        AND($G$3=DATE(2024,10,1), E862=リスト!$A$38),
        VLOOKUP(E862, リスト!$A$2:$G$49, 2, FALSE),
        VLOOKUP(E862, リスト!$A$2:$G$49, 4, FALSE)
    ),
    "")</f>
        <v/>
      </c>
      <c r="G862" s="34" t="str">
        <f>IFERROR(VLOOKUP(E862, リスト!$A$2:$G$49, 6, FALSE), "")</f>
        <v/>
      </c>
      <c r="H862" s="60"/>
      <c r="I862" s="28"/>
      <c r="J862" s="61"/>
      <c r="K862" s="32" t="str">
        <f t="shared" si="52"/>
        <v/>
      </c>
      <c r="L862" s="29" t="str">
        <f t="shared" si="54"/>
        <v/>
      </c>
      <c r="M862" s="69" t="str">
        <f t="shared" si="55"/>
        <v/>
      </c>
    </row>
    <row r="863" spans="2:13" ht="22.8" x14ac:dyDescent="0.45">
      <c r="B863" s="31">
        <f t="shared" si="53"/>
        <v>855</v>
      </c>
      <c r="C863" s="40"/>
      <c r="D863" s="27"/>
      <c r="E863" s="41"/>
      <c r="F863" s="32" t="str">
        <f>IFERROR(
    IF(
        AND($G$3=DATE(2024,10,1), E863=リスト!$A$38),
        VLOOKUP(E863, リスト!$A$2:$G$49, 2, FALSE),
        VLOOKUP(E863, リスト!$A$2:$G$49, 4, FALSE)
    ),
    "")</f>
        <v/>
      </c>
      <c r="G863" s="34" t="str">
        <f>IFERROR(VLOOKUP(E863, リスト!$A$2:$G$49, 6, FALSE), "")</f>
        <v/>
      </c>
      <c r="H863" s="60"/>
      <c r="I863" s="28"/>
      <c r="J863" s="61"/>
      <c r="K863" s="32" t="str">
        <f t="shared" si="52"/>
        <v/>
      </c>
      <c r="L863" s="29" t="str">
        <f t="shared" si="54"/>
        <v/>
      </c>
      <c r="M863" s="69" t="str">
        <f t="shared" si="55"/>
        <v/>
      </c>
    </row>
    <row r="864" spans="2:13" ht="22.8" x14ac:dyDescent="0.45">
      <c r="B864" s="31">
        <f t="shared" si="53"/>
        <v>856</v>
      </c>
      <c r="C864" s="40"/>
      <c r="D864" s="27"/>
      <c r="E864" s="41"/>
      <c r="F864" s="32" t="str">
        <f>IFERROR(
    IF(
        AND($G$3=DATE(2024,10,1), E864=リスト!$A$38),
        VLOOKUP(E864, リスト!$A$2:$G$49, 2, FALSE),
        VLOOKUP(E864, リスト!$A$2:$G$49, 4, FALSE)
    ),
    "")</f>
        <v/>
      </c>
      <c r="G864" s="34" t="str">
        <f>IFERROR(VLOOKUP(E864, リスト!$A$2:$G$49, 6, FALSE), "")</f>
        <v/>
      </c>
      <c r="H864" s="60"/>
      <c r="I864" s="28"/>
      <c r="J864" s="61"/>
      <c r="K864" s="32" t="str">
        <f t="shared" si="52"/>
        <v/>
      </c>
      <c r="L864" s="29" t="str">
        <f t="shared" si="54"/>
        <v/>
      </c>
      <c r="M864" s="69" t="str">
        <f t="shared" si="55"/>
        <v/>
      </c>
    </row>
    <row r="865" spans="2:13" ht="22.8" x14ac:dyDescent="0.45">
      <c r="B865" s="31">
        <f t="shared" si="53"/>
        <v>857</v>
      </c>
      <c r="C865" s="40"/>
      <c r="D865" s="27"/>
      <c r="E865" s="41"/>
      <c r="F865" s="32" t="str">
        <f>IFERROR(
    IF(
        AND($G$3=DATE(2024,10,1), E865=リスト!$A$38),
        VLOOKUP(E865, リスト!$A$2:$G$49, 2, FALSE),
        VLOOKUP(E865, リスト!$A$2:$G$49, 4, FALSE)
    ),
    "")</f>
        <v/>
      </c>
      <c r="G865" s="34" t="str">
        <f>IFERROR(VLOOKUP(E865, リスト!$A$2:$G$49, 6, FALSE), "")</f>
        <v/>
      </c>
      <c r="H865" s="60"/>
      <c r="I865" s="28"/>
      <c r="J865" s="61"/>
      <c r="K865" s="32" t="str">
        <f t="shared" si="52"/>
        <v/>
      </c>
      <c r="L865" s="29" t="str">
        <f t="shared" si="54"/>
        <v/>
      </c>
      <c r="M865" s="69" t="str">
        <f t="shared" si="55"/>
        <v/>
      </c>
    </row>
    <row r="866" spans="2:13" ht="22.8" x14ac:dyDescent="0.45">
      <c r="B866" s="31">
        <f t="shared" si="53"/>
        <v>858</v>
      </c>
      <c r="C866" s="40"/>
      <c r="D866" s="27"/>
      <c r="E866" s="41"/>
      <c r="F866" s="32" t="str">
        <f>IFERROR(
    IF(
        AND($G$3=DATE(2024,10,1), E866=リスト!$A$38),
        VLOOKUP(E866, リスト!$A$2:$G$49, 2, FALSE),
        VLOOKUP(E866, リスト!$A$2:$G$49, 4, FALSE)
    ),
    "")</f>
        <v/>
      </c>
      <c r="G866" s="34" t="str">
        <f>IFERROR(VLOOKUP(E866, リスト!$A$2:$G$49, 6, FALSE), "")</f>
        <v/>
      </c>
      <c r="H866" s="60"/>
      <c r="I866" s="28"/>
      <c r="J866" s="61"/>
      <c r="K866" s="32" t="str">
        <f t="shared" si="52"/>
        <v/>
      </c>
      <c r="L866" s="29" t="str">
        <f t="shared" si="54"/>
        <v/>
      </c>
      <c r="M866" s="69" t="str">
        <f t="shared" si="55"/>
        <v/>
      </c>
    </row>
    <row r="867" spans="2:13" ht="22.8" x14ac:dyDescent="0.45">
      <c r="B867" s="31">
        <f t="shared" si="53"/>
        <v>859</v>
      </c>
      <c r="C867" s="40"/>
      <c r="D867" s="27"/>
      <c r="E867" s="41"/>
      <c r="F867" s="32" t="str">
        <f>IFERROR(
    IF(
        AND($G$3=DATE(2024,10,1), E867=リスト!$A$38),
        VLOOKUP(E867, リスト!$A$2:$G$49, 2, FALSE),
        VLOOKUP(E867, リスト!$A$2:$G$49, 4, FALSE)
    ),
    "")</f>
        <v/>
      </c>
      <c r="G867" s="34" t="str">
        <f>IFERROR(VLOOKUP(E867, リスト!$A$2:$G$49, 6, FALSE), "")</f>
        <v/>
      </c>
      <c r="H867" s="60"/>
      <c r="I867" s="28"/>
      <c r="J867" s="61"/>
      <c r="K867" s="32" t="str">
        <f t="shared" si="52"/>
        <v/>
      </c>
      <c r="L867" s="29" t="str">
        <f t="shared" si="54"/>
        <v/>
      </c>
      <c r="M867" s="69" t="str">
        <f t="shared" si="55"/>
        <v/>
      </c>
    </row>
    <row r="868" spans="2:13" ht="22.8" x14ac:dyDescent="0.45">
      <c r="B868" s="31">
        <f t="shared" si="53"/>
        <v>860</v>
      </c>
      <c r="C868" s="40"/>
      <c r="D868" s="27"/>
      <c r="E868" s="41"/>
      <c r="F868" s="32" t="str">
        <f>IFERROR(
    IF(
        AND($G$3=DATE(2024,10,1), E868=リスト!$A$38),
        VLOOKUP(E868, リスト!$A$2:$G$49, 2, FALSE),
        VLOOKUP(E868, リスト!$A$2:$G$49, 4, FALSE)
    ),
    "")</f>
        <v/>
      </c>
      <c r="G868" s="34" t="str">
        <f>IFERROR(VLOOKUP(E868, リスト!$A$2:$G$49, 6, FALSE), "")</f>
        <v/>
      </c>
      <c r="H868" s="60"/>
      <c r="I868" s="28"/>
      <c r="J868" s="61"/>
      <c r="K868" s="32" t="str">
        <f t="shared" si="52"/>
        <v/>
      </c>
      <c r="L868" s="29" t="str">
        <f t="shared" si="54"/>
        <v/>
      </c>
      <c r="M868" s="69" t="str">
        <f t="shared" si="55"/>
        <v/>
      </c>
    </row>
    <row r="869" spans="2:13" ht="22.8" x14ac:dyDescent="0.45">
      <c r="B869" s="31">
        <f t="shared" si="53"/>
        <v>861</v>
      </c>
      <c r="C869" s="40"/>
      <c r="D869" s="27"/>
      <c r="E869" s="41"/>
      <c r="F869" s="32" t="str">
        <f>IFERROR(
    IF(
        AND($G$3=DATE(2024,10,1), E869=リスト!$A$38),
        VLOOKUP(E869, リスト!$A$2:$G$49, 2, FALSE),
        VLOOKUP(E869, リスト!$A$2:$G$49, 4, FALSE)
    ),
    "")</f>
        <v/>
      </c>
      <c r="G869" s="34" t="str">
        <f>IFERROR(VLOOKUP(E869, リスト!$A$2:$G$49, 6, FALSE), "")</f>
        <v/>
      </c>
      <c r="H869" s="60"/>
      <c r="I869" s="28"/>
      <c r="J869" s="61"/>
      <c r="K869" s="32" t="str">
        <f t="shared" si="52"/>
        <v/>
      </c>
      <c r="L869" s="29" t="str">
        <f t="shared" si="54"/>
        <v/>
      </c>
      <c r="M869" s="69" t="str">
        <f t="shared" si="55"/>
        <v/>
      </c>
    </row>
    <row r="870" spans="2:13" ht="22.8" x14ac:dyDescent="0.45">
      <c r="B870" s="31">
        <f t="shared" si="53"/>
        <v>862</v>
      </c>
      <c r="C870" s="40"/>
      <c r="D870" s="27"/>
      <c r="E870" s="41"/>
      <c r="F870" s="32" t="str">
        <f>IFERROR(
    IF(
        AND($G$3=DATE(2024,10,1), E870=リスト!$A$38),
        VLOOKUP(E870, リスト!$A$2:$G$49, 2, FALSE),
        VLOOKUP(E870, リスト!$A$2:$G$49, 4, FALSE)
    ),
    "")</f>
        <v/>
      </c>
      <c r="G870" s="34" t="str">
        <f>IFERROR(VLOOKUP(E870, リスト!$A$2:$G$49, 6, FALSE), "")</f>
        <v/>
      </c>
      <c r="H870" s="60"/>
      <c r="I870" s="28"/>
      <c r="J870" s="61"/>
      <c r="K870" s="32" t="str">
        <f t="shared" si="52"/>
        <v/>
      </c>
      <c r="L870" s="29" t="str">
        <f t="shared" si="54"/>
        <v/>
      </c>
      <c r="M870" s="69" t="str">
        <f t="shared" si="55"/>
        <v/>
      </c>
    </row>
    <row r="871" spans="2:13" ht="22.8" x14ac:dyDescent="0.45">
      <c r="B871" s="31">
        <f t="shared" si="53"/>
        <v>863</v>
      </c>
      <c r="C871" s="40"/>
      <c r="D871" s="27"/>
      <c r="E871" s="41"/>
      <c r="F871" s="32" t="str">
        <f>IFERROR(
    IF(
        AND($G$3=DATE(2024,10,1), E871=リスト!$A$38),
        VLOOKUP(E871, リスト!$A$2:$G$49, 2, FALSE),
        VLOOKUP(E871, リスト!$A$2:$G$49, 4, FALSE)
    ),
    "")</f>
        <v/>
      </c>
      <c r="G871" s="34" t="str">
        <f>IFERROR(VLOOKUP(E871, リスト!$A$2:$G$49, 6, FALSE), "")</f>
        <v/>
      </c>
      <c r="H871" s="60"/>
      <c r="I871" s="28"/>
      <c r="J871" s="61"/>
      <c r="K871" s="32" t="str">
        <f t="shared" si="52"/>
        <v/>
      </c>
      <c r="L871" s="29" t="str">
        <f t="shared" si="54"/>
        <v/>
      </c>
      <c r="M871" s="69" t="str">
        <f t="shared" si="55"/>
        <v/>
      </c>
    </row>
    <row r="872" spans="2:13" ht="22.8" x14ac:dyDescent="0.45">
      <c r="B872" s="31">
        <f t="shared" si="53"/>
        <v>864</v>
      </c>
      <c r="C872" s="40"/>
      <c r="D872" s="27"/>
      <c r="E872" s="41"/>
      <c r="F872" s="32" t="str">
        <f>IFERROR(
    IF(
        AND($G$3=DATE(2024,10,1), E872=リスト!$A$38),
        VLOOKUP(E872, リスト!$A$2:$G$49, 2, FALSE),
        VLOOKUP(E872, リスト!$A$2:$G$49, 4, FALSE)
    ),
    "")</f>
        <v/>
      </c>
      <c r="G872" s="34" t="str">
        <f>IFERROR(VLOOKUP(E872, リスト!$A$2:$G$49, 6, FALSE), "")</f>
        <v/>
      </c>
      <c r="H872" s="60"/>
      <c r="I872" s="28"/>
      <c r="J872" s="61"/>
      <c r="K872" s="32" t="str">
        <f t="shared" si="52"/>
        <v/>
      </c>
      <c r="L872" s="29" t="str">
        <f t="shared" si="54"/>
        <v/>
      </c>
      <c r="M872" s="69" t="str">
        <f t="shared" si="55"/>
        <v/>
      </c>
    </row>
    <row r="873" spans="2:13" ht="22.8" x14ac:dyDescent="0.45">
      <c r="B873" s="31">
        <f t="shared" si="53"/>
        <v>865</v>
      </c>
      <c r="C873" s="40"/>
      <c r="D873" s="27"/>
      <c r="E873" s="41"/>
      <c r="F873" s="32" t="str">
        <f>IFERROR(
    IF(
        AND($G$3=DATE(2024,10,1), E873=リスト!$A$38),
        VLOOKUP(E873, リスト!$A$2:$G$49, 2, FALSE),
        VLOOKUP(E873, リスト!$A$2:$G$49, 4, FALSE)
    ),
    "")</f>
        <v/>
      </c>
      <c r="G873" s="34" t="str">
        <f>IFERROR(VLOOKUP(E873, リスト!$A$2:$G$49, 6, FALSE), "")</f>
        <v/>
      </c>
      <c r="H873" s="60"/>
      <c r="I873" s="28"/>
      <c r="J873" s="61"/>
      <c r="K873" s="32" t="str">
        <f t="shared" si="52"/>
        <v/>
      </c>
      <c r="L873" s="29" t="str">
        <f t="shared" si="54"/>
        <v/>
      </c>
      <c r="M873" s="69" t="str">
        <f t="shared" si="55"/>
        <v/>
      </c>
    </row>
    <row r="874" spans="2:13" ht="22.8" x14ac:dyDescent="0.45">
      <c r="B874" s="31">
        <f t="shared" si="53"/>
        <v>866</v>
      </c>
      <c r="C874" s="40"/>
      <c r="D874" s="27"/>
      <c r="E874" s="41"/>
      <c r="F874" s="32" t="str">
        <f>IFERROR(
    IF(
        AND($G$3=DATE(2024,10,1), E874=リスト!$A$38),
        VLOOKUP(E874, リスト!$A$2:$G$49, 2, FALSE),
        VLOOKUP(E874, リスト!$A$2:$G$49, 4, FALSE)
    ),
    "")</f>
        <v/>
      </c>
      <c r="G874" s="34" t="str">
        <f>IFERROR(VLOOKUP(E874, リスト!$A$2:$G$49, 6, FALSE), "")</f>
        <v/>
      </c>
      <c r="H874" s="60"/>
      <c r="I874" s="28"/>
      <c r="J874" s="61"/>
      <c r="K874" s="32" t="str">
        <f t="shared" si="52"/>
        <v/>
      </c>
      <c r="L874" s="29" t="str">
        <f t="shared" si="54"/>
        <v/>
      </c>
      <c r="M874" s="69" t="str">
        <f t="shared" si="55"/>
        <v/>
      </c>
    </row>
    <row r="875" spans="2:13" ht="22.8" x14ac:dyDescent="0.45">
      <c r="B875" s="31">
        <f t="shared" si="53"/>
        <v>867</v>
      </c>
      <c r="C875" s="40"/>
      <c r="D875" s="27"/>
      <c r="E875" s="41"/>
      <c r="F875" s="32" t="str">
        <f>IFERROR(
    IF(
        AND($G$3=DATE(2024,10,1), E875=リスト!$A$38),
        VLOOKUP(E875, リスト!$A$2:$G$49, 2, FALSE),
        VLOOKUP(E875, リスト!$A$2:$G$49, 4, FALSE)
    ),
    "")</f>
        <v/>
      </c>
      <c r="G875" s="34" t="str">
        <f>IFERROR(VLOOKUP(E875, リスト!$A$2:$G$49, 6, FALSE), "")</f>
        <v/>
      </c>
      <c r="H875" s="60"/>
      <c r="I875" s="28"/>
      <c r="J875" s="61"/>
      <c r="K875" s="32" t="str">
        <f t="shared" si="52"/>
        <v/>
      </c>
      <c r="L875" s="29" t="str">
        <f t="shared" si="54"/>
        <v/>
      </c>
      <c r="M875" s="69" t="str">
        <f t="shared" si="55"/>
        <v/>
      </c>
    </row>
    <row r="876" spans="2:13" ht="22.8" x14ac:dyDescent="0.45">
      <c r="B876" s="31">
        <f t="shared" si="53"/>
        <v>868</v>
      </c>
      <c r="C876" s="40"/>
      <c r="D876" s="27"/>
      <c r="E876" s="41"/>
      <c r="F876" s="32" t="str">
        <f>IFERROR(
    IF(
        AND($G$3=DATE(2024,10,1), E876=リスト!$A$38),
        VLOOKUP(E876, リスト!$A$2:$G$49, 2, FALSE),
        VLOOKUP(E876, リスト!$A$2:$G$49, 4, FALSE)
    ),
    "")</f>
        <v/>
      </c>
      <c r="G876" s="34" t="str">
        <f>IFERROR(VLOOKUP(E876, リスト!$A$2:$G$49, 6, FALSE), "")</f>
        <v/>
      </c>
      <c r="H876" s="60"/>
      <c r="I876" s="28"/>
      <c r="J876" s="61"/>
      <c r="K876" s="32" t="str">
        <f t="shared" si="52"/>
        <v/>
      </c>
      <c r="L876" s="29" t="str">
        <f t="shared" si="54"/>
        <v/>
      </c>
      <c r="M876" s="69" t="str">
        <f t="shared" si="55"/>
        <v/>
      </c>
    </row>
    <row r="877" spans="2:13" ht="22.8" x14ac:dyDescent="0.45">
      <c r="B877" s="31">
        <f t="shared" si="53"/>
        <v>869</v>
      </c>
      <c r="C877" s="40"/>
      <c r="D877" s="27"/>
      <c r="E877" s="41"/>
      <c r="F877" s="32" t="str">
        <f>IFERROR(
    IF(
        AND($G$3=DATE(2024,10,1), E877=リスト!$A$38),
        VLOOKUP(E877, リスト!$A$2:$G$49, 2, FALSE),
        VLOOKUP(E877, リスト!$A$2:$G$49, 4, FALSE)
    ),
    "")</f>
        <v/>
      </c>
      <c r="G877" s="34" t="str">
        <f>IFERROR(VLOOKUP(E877, リスト!$A$2:$G$49, 6, FALSE), "")</f>
        <v/>
      </c>
      <c r="H877" s="60"/>
      <c r="I877" s="28"/>
      <c r="J877" s="61"/>
      <c r="K877" s="32" t="str">
        <f t="shared" si="52"/>
        <v/>
      </c>
      <c r="L877" s="29" t="str">
        <f t="shared" si="54"/>
        <v/>
      </c>
      <c r="M877" s="69" t="str">
        <f t="shared" si="55"/>
        <v/>
      </c>
    </row>
    <row r="878" spans="2:13" ht="22.8" x14ac:dyDescent="0.45">
      <c r="B878" s="31">
        <f t="shared" si="53"/>
        <v>870</v>
      </c>
      <c r="C878" s="40"/>
      <c r="D878" s="27"/>
      <c r="E878" s="41"/>
      <c r="F878" s="32" t="str">
        <f>IFERROR(
    IF(
        AND($G$3=DATE(2024,10,1), E878=リスト!$A$38),
        VLOOKUP(E878, リスト!$A$2:$G$49, 2, FALSE),
        VLOOKUP(E878, リスト!$A$2:$G$49, 4, FALSE)
    ),
    "")</f>
        <v/>
      </c>
      <c r="G878" s="34" t="str">
        <f>IFERROR(VLOOKUP(E878, リスト!$A$2:$G$49, 6, FALSE), "")</f>
        <v/>
      </c>
      <c r="H878" s="60"/>
      <c r="I878" s="28"/>
      <c r="J878" s="61"/>
      <c r="K878" s="32" t="str">
        <f t="shared" si="52"/>
        <v/>
      </c>
      <c r="L878" s="29" t="str">
        <f t="shared" si="54"/>
        <v/>
      </c>
      <c r="M878" s="69" t="str">
        <f t="shared" si="55"/>
        <v/>
      </c>
    </row>
    <row r="879" spans="2:13" ht="22.8" x14ac:dyDescent="0.45">
      <c r="B879" s="31">
        <f t="shared" si="53"/>
        <v>871</v>
      </c>
      <c r="C879" s="40"/>
      <c r="D879" s="27"/>
      <c r="E879" s="41"/>
      <c r="F879" s="32" t="str">
        <f>IFERROR(
    IF(
        AND($G$3=DATE(2024,10,1), E879=リスト!$A$38),
        VLOOKUP(E879, リスト!$A$2:$G$49, 2, FALSE),
        VLOOKUP(E879, リスト!$A$2:$G$49, 4, FALSE)
    ),
    "")</f>
        <v/>
      </c>
      <c r="G879" s="34" t="str">
        <f>IFERROR(VLOOKUP(E879, リスト!$A$2:$G$49, 6, FALSE), "")</f>
        <v/>
      </c>
      <c r="H879" s="60"/>
      <c r="I879" s="28"/>
      <c r="J879" s="61"/>
      <c r="K879" s="32" t="str">
        <f t="shared" si="52"/>
        <v/>
      </c>
      <c r="L879" s="29" t="str">
        <f t="shared" si="54"/>
        <v/>
      </c>
      <c r="M879" s="69" t="str">
        <f t="shared" si="55"/>
        <v/>
      </c>
    </row>
    <row r="880" spans="2:13" ht="22.8" x14ac:dyDescent="0.45">
      <c r="B880" s="31">
        <f t="shared" si="53"/>
        <v>872</v>
      </c>
      <c r="C880" s="40"/>
      <c r="D880" s="27"/>
      <c r="E880" s="41"/>
      <c r="F880" s="32" t="str">
        <f>IFERROR(
    IF(
        AND($G$3=DATE(2024,10,1), E880=リスト!$A$38),
        VLOOKUP(E880, リスト!$A$2:$G$49, 2, FALSE),
        VLOOKUP(E880, リスト!$A$2:$G$49, 4, FALSE)
    ),
    "")</f>
        <v/>
      </c>
      <c r="G880" s="34" t="str">
        <f>IFERROR(VLOOKUP(E880, リスト!$A$2:$G$49, 6, FALSE), "")</f>
        <v/>
      </c>
      <c r="H880" s="60"/>
      <c r="I880" s="28"/>
      <c r="J880" s="61"/>
      <c r="K880" s="32" t="str">
        <f t="shared" si="52"/>
        <v/>
      </c>
      <c r="L880" s="29" t="str">
        <f t="shared" si="54"/>
        <v/>
      </c>
      <c r="M880" s="69" t="str">
        <f t="shared" si="55"/>
        <v/>
      </c>
    </row>
    <row r="881" spans="2:13" ht="22.8" x14ac:dyDescent="0.45">
      <c r="B881" s="31">
        <f t="shared" si="53"/>
        <v>873</v>
      </c>
      <c r="C881" s="40"/>
      <c r="D881" s="27"/>
      <c r="E881" s="41"/>
      <c r="F881" s="32" t="str">
        <f>IFERROR(
    IF(
        AND($G$3=DATE(2024,10,1), E881=リスト!$A$38),
        VLOOKUP(E881, リスト!$A$2:$G$49, 2, FALSE),
        VLOOKUP(E881, リスト!$A$2:$G$49, 4, FALSE)
    ),
    "")</f>
        <v/>
      </c>
      <c r="G881" s="34" t="str">
        <f>IFERROR(VLOOKUP(E881, リスト!$A$2:$G$49, 6, FALSE), "")</f>
        <v/>
      </c>
      <c r="H881" s="60"/>
      <c r="I881" s="28"/>
      <c r="J881" s="61"/>
      <c r="K881" s="32" t="str">
        <f t="shared" si="52"/>
        <v/>
      </c>
      <c r="L881" s="29" t="str">
        <f t="shared" si="54"/>
        <v/>
      </c>
      <c r="M881" s="69" t="str">
        <f t="shared" si="55"/>
        <v/>
      </c>
    </row>
    <row r="882" spans="2:13" ht="22.8" x14ac:dyDescent="0.45">
      <c r="B882" s="31">
        <f t="shared" si="53"/>
        <v>874</v>
      </c>
      <c r="C882" s="40"/>
      <c r="D882" s="27"/>
      <c r="E882" s="41"/>
      <c r="F882" s="32" t="str">
        <f>IFERROR(
    IF(
        AND($G$3=DATE(2024,10,1), E882=リスト!$A$38),
        VLOOKUP(E882, リスト!$A$2:$G$49, 2, FALSE),
        VLOOKUP(E882, リスト!$A$2:$G$49, 4, FALSE)
    ),
    "")</f>
        <v/>
      </c>
      <c r="G882" s="34" t="str">
        <f>IFERROR(VLOOKUP(E882, リスト!$A$2:$G$49, 6, FALSE), "")</f>
        <v/>
      </c>
      <c r="H882" s="60"/>
      <c r="I882" s="28"/>
      <c r="J882" s="61"/>
      <c r="K882" s="32" t="str">
        <f t="shared" si="52"/>
        <v/>
      </c>
      <c r="L882" s="29" t="str">
        <f t="shared" si="54"/>
        <v/>
      </c>
      <c r="M882" s="69" t="str">
        <f t="shared" si="55"/>
        <v/>
      </c>
    </row>
    <row r="883" spans="2:13" ht="22.8" x14ac:dyDescent="0.45">
      <c r="B883" s="31">
        <f t="shared" si="53"/>
        <v>875</v>
      </c>
      <c r="C883" s="40"/>
      <c r="D883" s="27"/>
      <c r="E883" s="41"/>
      <c r="F883" s="32" t="str">
        <f>IFERROR(
    IF(
        AND($G$3=DATE(2024,10,1), E883=リスト!$A$38),
        VLOOKUP(E883, リスト!$A$2:$G$49, 2, FALSE),
        VLOOKUP(E883, リスト!$A$2:$G$49, 4, FALSE)
    ),
    "")</f>
        <v/>
      </c>
      <c r="G883" s="34" t="str">
        <f>IFERROR(VLOOKUP(E883, リスト!$A$2:$G$49, 6, FALSE), "")</f>
        <v/>
      </c>
      <c r="H883" s="60"/>
      <c r="I883" s="28"/>
      <c r="J883" s="61"/>
      <c r="K883" s="32" t="str">
        <f t="shared" si="52"/>
        <v/>
      </c>
      <c r="L883" s="29" t="str">
        <f t="shared" si="54"/>
        <v/>
      </c>
      <c r="M883" s="69" t="str">
        <f t="shared" si="55"/>
        <v/>
      </c>
    </row>
    <row r="884" spans="2:13" ht="22.8" x14ac:dyDescent="0.45">
      <c r="B884" s="31">
        <f t="shared" si="53"/>
        <v>876</v>
      </c>
      <c r="C884" s="40"/>
      <c r="D884" s="27"/>
      <c r="E884" s="41"/>
      <c r="F884" s="32" t="str">
        <f>IFERROR(
    IF(
        AND($G$3=DATE(2024,10,1), E884=リスト!$A$38),
        VLOOKUP(E884, リスト!$A$2:$G$49, 2, FALSE),
        VLOOKUP(E884, リスト!$A$2:$G$49, 4, FALSE)
    ),
    "")</f>
        <v/>
      </c>
      <c r="G884" s="34" t="str">
        <f>IFERROR(VLOOKUP(E884, リスト!$A$2:$G$49, 6, FALSE), "")</f>
        <v/>
      </c>
      <c r="H884" s="60"/>
      <c r="I884" s="28"/>
      <c r="J884" s="61"/>
      <c r="K884" s="32" t="str">
        <f t="shared" si="52"/>
        <v/>
      </c>
      <c r="L884" s="29" t="str">
        <f t="shared" si="54"/>
        <v/>
      </c>
      <c r="M884" s="69" t="str">
        <f t="shared" si="55"/>
        <v/>
      </c>
    </row>
    <row r="885" spans="2:13" ht="22.8" x14ac:dyDescent="0.45">
      <c r="B885" s="31">
        <f t="shared" si="53"/>
        <v>877</v>
      </c>
      <c r="C885" s="40"/>
      <c r="D885" s="27"/>
      <c r="E885" s="41"/>
      <c r="F885" s="32" t="str">
        <f>IFERROR(
    IF(
        AND($G$3=DATE(2024,10,1), E885=リスト!$A$38),
        VLOOKUP(E885, リスト!$A$2:$G$49, 2, FALSE),
        VLOOKUP(E885, リスト!$A$2:$G$49, 4, FALSE)
    ),
    "")</f>
        <v/>
      </c>
      <c r="G885" s="34" t="str">
        <f>IFERROR(VLOOKUP(E885, リスト!$A$2:$G$49, 6, FALSE), "")</f>
        <v/>
      </c>
      <c r="H885" s="60"/>
      <c r="I885" s="28"/>
      <c r="J885" s="61"/>
      <c r="K885" s="32" t="str">
        <f t="shared" si="52"/>
        <v/>
      </c>
      <c r="L885" s="29" t="str">
        <f t="shared" si="54"/>
        <v/>
      </c>
      <c r="M885" s="69" t="str">
        <f t="shared" si="55"/>
        <v/>
      </c>
    </row>
    <row r="886" spans="2:13" ht="22.8" x14ac:dyDescent="0.45">
      <c r="B886" s="31">
        <f t="shared" si="53"/>
        <v>878</v>
      </c>
      <c r="C886" s="40"/>
      <c r="D886" s="27"/>
      <c r="E886" s="41"/>
      <c r="F886" s="32" t="str">
        <f>IFERROR(
    IF(
        AND($G$3=DATE(2024,10,1), E886=リスト!$A$38),
        VLOOKUP(E886, リスト!$A$2:$G$49, 2, FALSE),
        VLOOKUP(E886, リスト!$A$2:$G$49, 4, FALSE)
    ),
    "")</f>
        <v/>
      </c>
      <c r="G886" s="34" t="str">
        <f>IFERROR(VLOOKUP(E886, リスト!$A$2:$G$49, 6, FALSE), "")</f>
        <v/>
      </c>
      <c r="H886" s="60"/>
      <c r="I886" s="28"/>
      <c r="J886" s="61"/>
      <c r="K886" s="32" t="str">
        <f t="shared" si="52"/>
        <v/>
      </c>
      <c r="L886" s="29" t="str">
        <f t="shared" si="54"/>
        <v/>
      </c>
      <c r="M886" s="69" t="str">
        <f t="shared" si="55"/>
        <v/>
      </c>
    </row>
    <row r="887" spans="2:13" ht="22.8" x14ac:dyDescent="0.45">
      <c r="B887" s="31">
        <f t="shared" si="53"/>
        <v>879</v>
      </c>
      <c r="C887" s="40"/>
      <c r="D887" s="27"/>
      <c r="E887" s="41"/>
      <c r="F887" s="32" t="str">
        <f>IFERROR(
    IF(
        AND($G$3=DATE(2024,10,1), E887=リスト!$A$38),
        VLOOKUP(E887, リスト!$A$2:$G$49, 2, FALSE),
        VLOOKUP(E887, リスト!$A$2:$G$49, 4, FALSE)
    ),
    "")</f>
        <v/>
      </c>
      <c r="G887" s="34" t="str">
        <f>IFERROR(VLOOKUP(E887, リスト!$A$2:$G$49, 6, FALSE), "")</f>
        <v/>
      </c>
      <c r="H887" s="60"/>
      <c r="I887" s="28"/>
      <c r="J887" s="61"/>
      <c r="K887" s="32" t="str">
        <f t="shared" si="52"/>
        <v/>
      </c>
      <c r="L887" s="29" t="str">
        <f t="shared" si="54"/>
        <v/>
      </c>
      <c r="M887" s="69" t="str">
        <f t="shared" si="55"/>
        <v/>
      </c>
    </row>
    <row r="888" spans="2:13" ht="22.8" x14ac:dyDescent="0.45">
      <c r="B888" s="31">
        <f t="shared" si="53"/>
        <v>880</v>
      </c>
      <c r="C888" s="40"/>
      <c r="D888" s="27"/>
      <c r="E888" s="41"/>
      <c r="F888" s="32" t="str">
        <f>IFERROR(
    IF(
        AND($G$3=DATE(2024,10,1), E888=リスト!$A$38),
        VLOOKUP(E888, リスト!$A$2:$G$49, 2, FALSE),
        VLOOKUP(E888, リスト!$A$2:$G$49, 4, FALSE)
    ),
    "")</f>
        <v/>
      </c>
      <c r="G888" s="34" t="str">
        <f>IFERROR(VLOOKUP(E888, リスト!$A$2:$G$49, 6, FALSE), "")</f>
        <v/>
      </c>
      <c r="H888" s="60"/>
      <c r="I888" s="28"/>
      <c r="J888" s="61"/>
      <c r="K888" s="32" t="str">
        <f t="shared" si="52"/>
        <v/>
      </c>
      <c r="L888" s="29" t="str">
        <f t="shared" si="54"/>
        <v/>
      </c>
      <c r="M888" s="69" t="str">
        <f t="shared" si="55"/>
        <v/>
      </c>
    </row>
    <row r="889" spans="2:13" ht="22.8" x14ac:dyDescent="0.45">
      <c r="B889" s="31">
        <f t="shared" si="53"/>
        <v>881</v>
      </c>
      <c r="C889" s="40"/>
      <c r="D889" s="27"/>
      <c r="E889" s="41"/>
      <c r="F889" s="32" t="str">
        <f>IFERROR(
    IF(
        AND($G$3=DATE(2024,10,1), E889=リスト!$A$38),
        VLOOKUP(E889, リスト!$A$2:$G$49, 2, FALSE),
        VLOOKUP(E889, リスト!$A$2:$G$49, 4, FALSE)
    ),
    "")</f>
        <v/>
      </c>
      <c r="G889" s="34" t="str">
        <f>IFERROR(VLOOKUP(E889, リスト!$A$2:$G$49, 6, FALSE), "")</f>
        <v/>
      </c>
      <c r="H889" s="60"/>
      <c r="I889" s="28"/>
      <c r="J889" s="61"/>
      <c r="K889" s="32" t="str">
        <f t="shared" si="52"/>
        <v/>
      </c>
      <c r="L889" s="29" t="str">
        <f t="shared" si="54"/>
        <v/>
      </c>
      <c r="M889" s="69" t="str">
        <f t="shared" si="55"/>
        <v/>
      </c>
    </row>
    <row r="890" spans="2:13" ht="22.8" x14ac:dyDescent="0.45">
      <c r="B890" s="31">
        <f t="shared" si="53"/>
        <v>882</v>
      </c>
      <c r="C890" s="40"/>
      <c r="D890" s="27"/>
      <c r="E890" s="41"/>
      <c r="F890" s="32" t="str">
        <f>IFERROR(
    IF(
        AND($G$3=DATE(2024,10,1), E890=リスト!$A$38),
        VLOOKUP(E890, リスト!$A$2:$G$49, 2, FALSE),
        VLOOKUP(E890, リスト!$A$2:$G$49, 4, FALSE)
    ),
    "")</f>
        <v/>
      </c>
      <c r="G890" s="34" t="str">
        <f>IFERROR(VLOOKUP(E890, リスト!$A$2:$G$49, 6, FALSE), "")</f>
        <v/>
      </c>
      <c r="H890" s="60"/>
      <c r="I890" s="28"/>
      <c r="J890" s="61"/>
      <c r="K890" s="32" t="str">
        <f t="shared" si="52"/>
        <v/>
      </c>
      <c r="L890" s="29" t="str">
        <f t="shared" si="54"/>
        <v/>
      </c>
      <c r="M890" s="69" t="str">
        <f t="shared" si="55"/>
        <v/>
      </c>
    </row>
    <row r="891" spans="2:13" ht="22.8" x14ac:dyDescent="0.45">
      <c r="B891" s="31">
        <f t="shared" si="53"/>
        <v>883</v>
      </c>
      <c r="C891" s="40"/>
      <c r="D891" s="27"/>
      <c r="E891" s="41"/>
      <c r="F891" s="32" t="str">
        <f>IFERROR(
    IF(
        AND($G$3=DATE(2024,10,1), E891=リスト!$A$38),
        VLOOKUP(E891, リスト!$A$2:$G$49, 2, FALSE),
        VLOOKUP(E891, リスト!$A$2:$G$49, 4, FALSE)
    ),
    "")</f>
        <v/>
      </c>
      <c r="G891" s="34" t="str">
        <f>IFERROR(VLOOKUP(E891, リスト!$A$2:$G$49, 6, FALSE), "")</f>
        <v/>
      </c>
      <c r="H891" s="60"/>
      <c r="I891" s="28"/>
      <c r="J891" s="61"/>
      <c r="K891" s="32" t="str">
        <f t="shared" si="52"/>
        <v/>
      </c>
      <c r="L891" s="29" t="str">
        <f t="shared" si="54"/>
        <v/>
      </c>
      <c r="M891" s="69" t="str">
        <f t="shared" si="55"/>
        <v/>
      </c>
    </row>
    <row r="892" spans="2:13" ht="22.8" x14ac:dyDescent="0.45">
      <c r="B892" s="31">
        <f t="shared" si="53"/>
        <v>884</v>
      </c>
      <c r="C892" s="40"/>
      <c r="D892" s="27"/>
      <c r="E892" s="41"/>
      <c r="F892" s="32" t="str">
        <f>IFERROR(
    IF(
        AND($G$3=DATE(2024,10,1), E892=リスト!$A$38),
        VLOOKUP(E892, リスト!$A$2:$G$49, 2, FALSE),
        VLOOKUP(E892, リスト!$A$2:$G$49, 4, FALSE)
    ),
    "")</f>
        <v/>
      </c>
      <c r="G892" s="34" t="str">
        <f>IFERROR(VLOOKUP(E892, リスト!$A$2:$G$49, 6, FALSE), "")</f>
        <v/>
      </c>
      <c r="H892" s="60"/>
      <c r="I892" s="28"/>
      <c r="J892" s="61"/>
      <c r="K892" s="32" t="str">
        <f t="shared" si="52"/>
        <v/>
      </c>
      <c r="L892" s="29" t="str">
        <f t="shared" si="54"/>
        <v/>
      </c>
      <c r="M892" s="69" t="str">
        <f t="shared" si="55"/>
        <v/>
      </c>
    </row>
    <row r="893" spans="2:13" ht="22.8" x14ac:dyDescent="0.45">
      <c r="B893" s="31">
        <f t="shared" si="53"/>
        <v>885</v>
      </c>
      <c r="C893" s="40"/>
      <c r="D893" s="27"/>
      <c r="E893" s="41"/>
      <c r="F893" s="32" t="str">
        <f>IFERROR(
    IF(
        AND($G$3=DATE(2024,10,1), E893=リスト!$A$38),
        VLOOKUP(E893, リスト!$A$2:$G$49, 2, FALSE),
        VLOOKUP(E893, リスト!$A$2:$G$49, 4, FALSE)
    ),
    "")</f>
        <v/>
      </c>
      <c r="G893" s="34" t="str">
        <f>IFERROR(VLOOKUP(E893, リスト!$A$2:$G$49, 6, FALSE), "")</f>
        <v/>
      </c>
      <c r="H893" s="60"/>
      <c r="I893" s="28"/>
      <c r="J893" s="61"/>
      <c r="K893" s="32" t="str">
        <f t="shared" si="52"/>
        <v/>
      </c>
      <c r="L893" s="29" t="str">
        <f t="shared" si="54"/>
        <v/>
      </c>
      <c r="M893" s="69" t="str">
        <f t="shared" si="55"/>
        <v/>
      </c>
    </row>
    <row r="894" spans="2:13" ht="22.8" x14ac:dyDescent="0.45">
      <c r="B894" s="31">
        <f t="shared" si="53"/>
        <v>886</v>
      </c>
      <c r="C894" s="40"/>
      <c r="D894" s="27"/>
      <c r="E894" s="41"/>
      <c r="F894" s="32" t="str">
        <f>IFERROR(
    IF(
        AND($G$3=DATE(2024,10,1), E894=リスト!$A$38),
        VLOOKUP(E894, リスト!$A$2:$G$49, 2, FALSE),
        VLOOKUP(E894, リスト!$A$2:$G$49, 4, FALSE)
    ),
    "")</f>
        <v/>
      </c>
      <c r="G894" s="34" t="str">
        <f>IFERROR(VLOOKUP(E894, リスト!$A$2:$G$49, 6, FALSE), "")</f>
        <v/>
      </c>
      <c r="H894" s="60"/>
      <c r="I894" s="28"/>
      <c r="J894" s="61"/>
      <c r="K894" s="32" t="str">
        <f t="shared" si="52"/>
        <v/>
      </c>
      <c r="L894" s="29" t="str">
        <f t="shared" si="54"/>
        <v/>
      </c>
      <c r="M894" s="69" t="str">
        <f t="shared" si="55"/>
        <v/>
      </c>
    </row>
    <row r="895" spans="2:13" ht="22.8" x14ac:dyDescent="0.45">
      <c r="B895" s="31">
        <f t="shared" si="53"/>
        <v>887</v>
      </c>
      <c r="C895" s="40"/>
      <c r="D895" s="27"/>
      <c r="E895" s="41"/>
      <c r="F895" s="32" t="str">
        <f>IFERROR(
    IF(
        AND($G$3=DATE(2024,10,1), E895=リスト!$A$38),
        VLOOKUP(E895, リスト!$A$2:$G$49, 2, FALSE),
        VLOOKUP(E895, リスト!$A$2:$G$49, 4, FALSE)
    ),
    "")</f>
        <v/>
      </c>
      <c r="G895" s="34" t="str">
        <f>IFERROR(VLOOKUP(E895, リスト!$A$2:$G$49, 6, FALSE), "")</f>
        <v/>
      </c>
      <c r="H895" s="60"/>
      <c r="I895" s="28"/>
      <c r="J895" s="61"/>
      <c r="K895" s="32" t="str">
        <f t="shared" si="52"/>
        <v/>
      </c>
      <c r="L895" s="29" t="str">
        <f t="shared" si="54"/>
        <v/>
      </c>
      <c r="M895" s="69" t="str">
        <f t="shared" si="55"/>
        <v/>
      </c>
    </row>
    <row r="896" spans="2:13" ht="22.8" x14ac:dyDescent="0.45">
      <c r="B896" s="31">
        <f t="shared" si="53"/>
        <v>888</v>
      </c>
      <c r="C896" s="40"/>
      <c r="D896" s="27"/>
      <c r="E896" s="41"/>
      <c r="F896" s="32" t="str">
        <f>IFERROR(
    IF(
        AND($G$3=DATE(2024,10,1), E896=リスト!$A$38),
        VLOOKUP(E896, リスト!$A$2:$G$49, 2, FALSE),
        VLOOKUP(E896, リスト!$A$2:$G$49, 4, FALSE)
    ),
    "")</f>
        <v/>
      </c>
      <c r="G896" s="34" t="str">
        <f>IFERROR(VLOOKUP(E896, リスト!$A$2:$G$49, 6, FALSE), "")</f>
        <v/>
      </c>
      <c r="H896" s="60"/>
      <c r="I896" s="28"/>
      <c r="J896" s="61"/>
      <c r="K896" s="32" t="str">
        <f t="shared" si="52"/>
        <v/>
      </c>
      <c r="L896" s="29" t="str">
        <f t="shared" si="54"/>
        <v/>
      </c>
      <c r="M896" s="69" t="str">
        <f t="shared" si="55"/>
        <v/>
      </c>
    </row>
    <row r="897" spans="2:13" ht="22.8" x14ac:dyDescent="0.45">
      <c r="B897" s="31">
        <f t="shared" si="53"/>
        <v>889</v>
      </c>
      <c r="C897" s="40"/>
      <c r="D897" s="27"/>
      <c r="E897" s="41"/>
      <c r="F897" s="32" t="str">
        <f>IFERROR(
    IF(
        AND($G$3=DATE(2024,10,1), E897=リスト!$A$38),
        VLOOKUP(E897, リスト!$A$2:$G$49, 2, FALSE),
        VLOOKUP(E897, リスト!$A$2:$G$49, 4, FALSE)
    ),
    "")</f>
        <v/>
      </c>
      <c r="G897" s="34" t="str">
        <f>IFERROR(VLOOKUP(E897, リスト!$A$2:$G$49, 6, FALSE), "")</f>
        <v/>
      </c>
      <c r="H897" s="60"/>
      <c r="I897" s="28"/>
      <c r="J897" s="61"/>
      <c r="K897" s="32" t="str">
        <f t="shared" si="52"/>
        <v/>
      </c>
      <c r="L897" s="29" t="str">
        <f t="shared" si="54"/>
        <v/>
      </c>
      <c r="M897" s="69" t="str">
        <f t="shared" si="55"/>
        <v/>
      </c>
    </row>
    <row r="898" spans="2:13" ht="22.8" x14ac:dyDescent="0.45">
      <c r="B898" s="31">
        <f t="shared" si="53"/>
        <v>890</v>
      </c>
      <c r="C898" s="40"/>
      <c r="D898" s="27"/>
      <c r="E898" s="41"/>
      <c r="F898" s="32" t="str">
        <f>IFERROR(
    IF(
        AND($G$3=DATE(2024,10,1), E898=リスト!$A$38),
        VLOOKUP(E898, リスト!$A$2:$G$49, 2, FALSE),
        VLOOKUP(E898, リスト!$A$2:$G$49, 4, FALSE)
    ),
    "")</f>
        <v/>
      </c>
      <c r="G898" s="34" t="str">
        <f>IFERROR(VLOOKUP(E898, リスト!$A$2:$G$49, 6, FALSE), "")</f>
        <v/>
      </c>
      <c r="H898" s="60"/>
      <c r="I898" s="28"/>
      <c r="J898" s="61"/>
      <c r="K898" s="32" t="str">
        <f t="shared" si="52"/>
        <v/>
      </c>
      <c r="L898" s="29" t="str">
        <f t="shared" si="54"/>
        <v/>
      </c>
      <c r="M898" s="69" t="str">
        <f t="shared" si="55"/>
        <v/>
      </c>
    </row>
    <row r="899" spans="2:13" ht="22.8" x14ac:dyDescent="0.45">
      <c r="B899" s="31">
        <f t="shared" si="53"/>
        <v>891</v>
      </c>
      <c r="C899" s="40"/>
      <c r="D899" s="27"/>
      <c r="E899" s="41"/>
      <c r="F899" s="32" t="str">
        <f>IFERROR(
    IF(
        AND($G$3=DATE(2024,10,1), E899=リスト!$A$38),
        VLOOKUP(E899, リスト!$A$2:$G$49, 2, FALSE),
        VLOOKUP(E899, リスト!$A$2:$G$49, 4, FALSE)
    ),
    "")</f>
        <v/>
      </c>
      <c r="G899" s="34" t="str">
        <f>IFERROR(VLOOKUP(E899, リスト!$A$2:$G$49, 6, FALSE), "")</f>
        <v/>
      </c>
      <c r="H899" s="60"/>
      <c r="I899" s="28"/>
      <c r="J899" s="61"/>
      <c r="K899" s="32" t="str">
        <f t="shared" si="52"/>
        <v/>
      </c>
      <c r="L899" s="29" t="str">
        <f t="shared" si="54"/>
        <v/>
      </c>
      <c r="M899" s="69" t="str">
        <f t="shared" si="55"/>
        <v/>
      </c>
    </row>
    <row r="900" spans="2:13" ht="22.8" x14ac:dyDescent="0.45">
      <c r="B900" s="31">
        <f t="shared" si="53"/>
        <v>892</v>
      </c>
      <c r="C900" s="40"/>
      <c r="D900" s="27"/>
      <c r="E900" s="41"/>
      <c r="F900" s="32" t="str">
        <f>IFERROR(
    IF(
        AND($G$3=DATE(2024,10,1), E900=リスト!$A$38),
        VLOOKUP(E900, リスト!$A$2:$G$49, 2, FALSE),
        VLOOKUP(E900, リスト!$A$2:$G$49, 4, FALSE)
    ),
    "")</f>
        <v/>
      </c>
      <c r="G900" s="34" t="str">
        <f>IFERROR(VLOOKUP(E900, リスト!$A$2:$G$49, 6, FALSE), "")</f>
        <v/>
      </c>
      <c r="H900" s="60"/>
      <c r="I900" s="28"/>
      <c r="J900" s="61"/>
      <c r="K900" s="32" t="str">
        <f t="shared" si="52"/>
        <v/>
      </c>
      <c r="L900" s="29" t="str">
        <f t="shared" si="54"/>
        <v/>
      </c>
      <c r="M900" s="69" t="str">
        <f t="shared" si="55"/>
        <v/>
      </c>
    </row>
    <row r="901" spans="2:13" ht="22.8" x14ac:dyDescent="0.45">
      <c r="B901" s="31">
        <f t="shared" si="53"/>
        <v>893</v>
      </c>
      <c r="C901" s="40"/>
      <c r="D901" s="27"/>
      <c r="E901" s="41"/>
      <c r="F901" s="32" t="str">
        <f>IFERROR(
    IF(
        AND($G$3=DATE(2024,10,1), E901=リスト!$A$38),
        VLOOKUP(E901, リスト!$A$2:$G$49, 2, FALSE),
        VLOOKUP(E901, リスト!$A$2:$G$49, 4, FALSE)
    ),
    "")</f>
        <v/>
      </c>
      <c r="G901" s="34" t="str">
        <f>IFERROR(VLOOKUP(E901, リスト!$A$2:$G$49, 6, FALSE), "")</f>
        <v/>
      </c>
      <c r="H901" s="60"/>
      <c r="I901" s="28"/>
      <c r="J901" s="61"/>
      <c r="K901" s="32" t="str">
        <f t="shared" si="52"/>
        <v/>
      </c>
      <c r="L901" s="29" t="str">
        <f t="shared" si="54"/>
        <v/>
      </c>
      <c r="M901" s="69" t="str">
        <f t="shared" si="55"/>
        <v/>
      </c>
    </row>
    <row r="902" spans="2:13" ht="22.8" x14ac:dyDescent="0.45">
      <c r="B902" s="31">
        <f t="shared" si="53"/>
        <v>894</v>
      </c>
      <c r="C902" s="40"/>
      <c r="D902" s="27"/>
      <c r="E902" s="41"/>
      <c r="F902" s="32" t="str">
        <f>IFERROR(
    IF(
        AND($G$3=DATE(2024,10,1), E902=リスト!$A$38),
        VLOOKUP(E902, リスト!$A$2:$G$49, 2, FALSE),
        VLOOKUP(E902, リスト!$A$2:$G$49, 4, FALSE)
    ),
    "")</f>
        <v/>
      </c>
      <c r="G902" s="34" t="str">
        <f>IFERROR(VLOOKUP(E902, リスト!$A$2:$G$49, 6, FALSE), "")</f>
        <v/>
      </c>
      <c r="H902" s="60"/>
      <c r="I902" s="28"/>
      <c r="J902" s="61"/>
      <c r="K902" s="32" t="str">
        <f t="shared" si="52"/>
        <v/>
      </c>
      <c r="L902" s="29" t="str">
        <f t="shared" si="54"/>
        <v/>
      </c>
      <c r="M902" s="69" t="str">
        <f t="shared" si="55"/>
        <v/>
      </c>
    </row>
    <row r="903" spans="2:13" ht="22.8" x14ac:dyDescent="0.45">
      <c r="B903" s="31">
        <f t="shared" si="53"/>
        <v>895</v>
      </c>
      <c r="C903" s="40"/>
      <c r="D903" s="27"/>
      <c r="E903" s="41"/>
      <c r="F903" s="32" t="str">
        <f>IFERROR(
    IF(
        AND($G$3=DATE(2024,10,1), E903=リスト!$A$38),
        VLOOKUP(E903, リスト!$A$2:$G$49, 2, FALSE),
        VLOOKUP(E903, リスト!$A$2:$G$49, 4, FALSE)
    ),
    "")</f>
        <v/>
      </c>
      <c r="G903" s="34" t="str">
        <f>IFERROR(VLOOKUP(E903, リスト!$A$2:$G$49, 6, FALSE), "")</f>
        <v/>
      </c>
      <c r="H903" s="60"/>
      <c r="I903" s="28"/>
      <c r="J903" s="61"/>
      <c r="K903" s="32" t="str">
        <f t="shared" si="52"/>
        <v/>
      </c>
      <c r="L903" s="29" t="str">
        <f t="shared" si="54"/>
        <v/>
      </c>
      <c r="M903" s="69" t="str">
        <f t="shared" si="55"/>
        <v/>
      </c>
    </row>
    <row r="904" spans="2:13" ht="22.8" x14ac:dyDescent="0.45">
      <c r="B904" s="31">
        <f t="shared" si="53"/>
        <v>896</v>
      </c>
      <c r="C904" s="40"/>
      <c r="D904" s="27"/>
      <c r="E904" s="41"/>
      <c r="F904" s="32" t="str">
        <f>IFERROR(
    IF(
        AND($G$3=DATE(2024,10,1), E904=リスト!$A$38),
        VLOOKUP(E904, リスト!$A$2:$G$49, 2, FALSE),
        VLOOKUP(E904, リスト!$A$2:$G$49, 4, FALSE)
    ),
    "")</f>
        <v/>
      </c>
      <c r="G904" s="34" t="str">
        <f>IFERROR(VLOOKUP(E904, リスト!$A$2:$G$49, 6, FALSE), "")</f>
        <v/>
      </c>
      <c r="H904" s="60"/>
      <c r="I904" s="28"/>
      <c r="J904" s="61"/>
      <c r="K904" s="32" t="str">
        <f t="shared" si="52"/>
        <v/>
      </c>
      <c r="L904" s="29" t="str">
        <f t="shared" si="54"/>
        <v/>
      </c>
      <c r="M904" s="69" t="str">
        <f t="shared" si="55"/>
        <v/>
      </c>
    </row>
    <row r="905" spans="2:13" ht="22.8" x14ac:dyDescent="0.45">
      <c r="B905" s="31">
        <f t="shared" si="53"/>
        <v>897</v>
      </c>
      <c r="C905" s="40"/>
      <c r="D905" s="27"/>
      <c r="E905" s="41"/>
      <c r="F905" s="32" t="str">
        <f>IFERROR(
    IF(
        AND($G$3=DATE(2024,10,1), E905=リスト!$A$38),
        VLOOKUP(E905, リスト!$A$2:$G$49, 2, FALSE),
        VLOOKUP(E905, リスト!$A$2:$G$49, 4, FALSE)
    ),
    "")</f>
        <v/>
      </c>
      <c r="G905" s="34" t="str">
        <f>IFERROR(VLOOKUP(E905, リスト!$A$2:$G$49, 6, FALSE), "")</f>
        <v/>
      </c>
      <c r="H905" s="60"/>
      <c r="I905" s="28"/>
      <c r="J905" s="61"/>
      <c r="K905" s="32" t="str">
        <f t="shared" ref="K905:K968" si="56">IF(COUNTBLANK(H905:J905)=3, "",
 IF(H905="3.時間給", IF(I905="", "", I905),
 IF(OR(H905="1.月給", H905="2.日給"),
    IF(OR(I905="", J905=""), "", ROUND(I905/J905,0)),
    "")))</f>
        <v/>
      </c>
      <c r="L905" s="29" t="str">
        <f t="shared" si="54"/>
        <v/>
      </c>
      <c r="M905" s="69" t="str">
        <f t="shared" si="55"/>
        <v/>
      </c>
    </row>
    <row r="906" spans="2:13" ht="22.8" x14ac:dyDescent="0.45">
      <c r="B906" s="31">
        <f t="shared" ref="B906:B969" si="57">ROW()-8</f>
        <v>898</v>
      </c>
      <c r="C906" s="40"/>
      <c r="D906" s="27"/>
      <c r="E906" s="41"/>
      <c r="F906" s="32" t="str">
        <f>IFERROR(
    IF(
        AND($G$3=DATE(2024,10,1), E906=リスト!$A$38),
        VLOOKUP(E906, リスト!$A$2:$G$49, 2, FALSE),
        VLOOKUP(E906, リスト!$A$2:$G$49, 4, FALSE)
    ),
    "")</f>
        <v/>
      </c>
      <c r="G906" s="34" t="str">
        <f>IFERROR(VLOOKUP(E906, リスト!$A$2:$G$49, 6, FALSE), "")</f>
        <v/>
      </c>
      <c r="H906" s="60"/>
      <c r="I906" s="28"/>
      <c r="J906" s="61"/>
      <c r="K906" s="32" t="str">
        <f t="shared" si="56"/>
        <v/>
      </c>
      <c r="L906" s="29" t="str">
        <f t="shared" ref="L906:L969" si="58">IFERROR(IF(E906="","",IF(K906&lt;F906,"×（法定外・特例等対象外です）",IF(K906&lt;G906,"〇",IF(K906&gt;=G906,"ー",NA())))),"")</f>
        <v/>
      </c>
      <c r="M906" s="69" t="str">
        <f t="shared" ref="M906:M969" si="59">IF(COUNTBLANK(D906:K906)=8, "",
 IF(D906="", "←D列に従業員名を姓名（フルネーム）で入力してください。誤変換にお気を付け下さい。",
 IF(E906="", "←E列に都道府県を入力してください。",
 IF(H906="", "←H列に1.月給～3.時間給を入力してください",
 IF(I906="", "←I列に金額を入力してください",
 IF(NOT(ISNUMBER(I906)), "←I列の金額は半角数字で入力してください",
 IF(H906="3.時間給", "",
 IF(J906="", "←J列に所定労働時間を入力してください",
 IF(NOT(ISNUMBER(J906)), "←J列の所定労働時間は半角数字で入力してください", "")))))))))</f>
        <v/>
      </c>
    </row>
    <row r="907" spans="2:13" ht="22.8" x14ac:dyDescent="0.45">
      <c r="B907" s="31">
        <f t="shared" si="57"/>
        <v>899</v>
      </c>
      <c r="C907" s="40"/>
      <c r="D907" s="27"/>
      <c r="E907" s="41"/>
      <c r="F907" s="32" t="str">
        <f>IFERROR(
    IF(
        AND($G$3=DATE(2024,10,1), E907=リスト!$A$38),
        VLOOKUP(E907, リスト!$A$2:$G$49, 2, FALSE),
        VLOOKUP(E907, リスト!$A$2:$G$49, 4, FALSE)
    ),
    "")</f>
        <v/>
      </c>
      <c r="G907" s="34" t="str">
        <f>IFERROR(VLOOKUP(E907, リスト!$A$2:$G$49, 6, FALSE), "")</f>
        <v/>
      </c>
      <c r="H907" s="60"/>
      <c r="I907" s="28"/>
      <c r="J907" s="61"/>
      <c r="K907" s="32" t="str">
        <f t="shared" si="56"/>
        <v/>
      </c>
      <c r="L907" s="29" t="str">
        <f t="shared" si="58"/>
        <v/>
      </c>
      <c r="M907" s="69" t="str">
        <f t="shared" si="59"/>
        <v/>
      </c>
    </row>
    <row r="908" spans="2:13" ht="22.8" x14ac:dyDescent="0.45">
      <c r="B908" s="31">
        <f t="shared" si="57"/>
        <v>900</v>
      </c>
      <c r="C908" s="40"/>
      <c r="D908" s="27"/>
      <c r="E908" s="41"/>
      <c r="F908" s="32" t="str">
        <f>IFERROR(
    IF(
        AND($G$3=DATE(2024,10,1), E908=リスト!$A$38),
        VLOOKUP(E908, リスト!$A$2:$G$49, 2, FALSE),
        VLOOKUP(E908, リスト!$A$2:$G$49, 4, FALSE)
    ),
    "")</f>
        <v/>
      </c>
      <c r="G908" s="34" t="str">
        <f>IFERROR(VLOOKUP(E908, リスト!$A$2:$G$49, 6, FALSE), "")</f>
        <v/>
      </c>
      <c r="H908" s="60"/>
      <c r="I908" s="28"/>
      <c r="J908" s="61"/>
      <c r="K908" s="32" t="str">
        <f t="shared" si="56"/>
        <v/>
      </c>
      <c r="L908" s="29" t="str">
        <f t="shared" si="58"/>
        <v/>
      </c>
      <c r="M908" s="69" t="str">
        <f t="shared" si="59"/>
        <v/>
      </c>
    </row>
    <row r="909" spans="2:13" ht="22.8" x14ac:dyDescent="0.45">
      <c r="B909" s="31">
        <f t="shared" si="57"/>
        <v>901</v>
      </c>
      <c r="C909" s="40"/>
      <c r="D909" s="27"/>
      <c r="E909" s="41"/>
      <c r="F909" s="32" t="str">
        <f>IFERROR(
    IF(
        AND($G$3=DATE(2024,10,1), E909=リスト!$A$38),
        VLOOKUP(E909, リスト!$A$2:$G$49, 2, FALSE),
        VLOOKUP(E909, リスト!$A$2:$G$49, 4, FALSE)
    ),
    "")</f>
        <v/>
      </c>
      <c r="G909" s="34" t="str">
        <f>IFERROR(VLOOKUP(E909, リスト!$A$2:$G$49, 6, FALSE), "")</f>
        <v/>
      </c>
      <c r="H909" s="60"/>
      <c r="I909" s="28"/>
      <c r="J909" s="61"/>
      <c r="K909" s="32" t="str">
        <f t="shared" si="56"/>
        <v/>
      </c>
      <c r="L909" s="29" t="str">
        <f t="shared" si="58"/>
        <v/>
      </c>
      <c r="M909" s="69" t="str">
        <f t="shared" si="59"/>
        <v/>
      </c>
    </row>
    <row r="910" spans="2:13" ht="22.8" x14ac:dyDescent="0.45">
      <c r="B910" s="31">
        <f t="shared" si="57"/>
        <v>902</v>
      </c>
      <c r="C910" s="40"/>
      <c r="D910" s="27"/>
      <c r="E910" s="41"/>
      <c r="F910" s="32" t="str">
        <f>IFERROR(
    IF(
        AND($G$3=DATE(2024,10,1), E910=リスト!$A$38),
        VLOOKUP(E910, リスト!$A$2:$G$49, 2, FALSE),
        VLOOKUP(E910, リスト!$A$2:$G$49, 4, FALSE)
    ),
    "")</f>
        <v/>
      </c>
      <c r="G910" s="34" t="str">
        <f>IFERROR(VLOOKUP(E910, リスト!$A$2:$G$49, 6, FALSE), "")</f>
        <v/>
      </c>
      <c r="H910" s="60"/>
      <c r="I910" s="28"/>
      <c r="J910" s="61"/>
      <c r="K910" s="32" t="str">
        <f t="shared" si="56"/>
        <v/>
      </c>
      <c r="L910" s="29" t="str">
        <f t="shared" si="58"/>
        <v/>
      </c>
      <c r="M910" s="69" t="str">
        <f t="shared" si="59"/>
        <v/>
      </c>
    </row>
    <row r="911" spans="2:13" ht="22.8" x14ac:dyDescent="0.45">
      <c r="B911" s="31">
        <f t="shared" si="57"/>
        <v>903</v>
      </c>
      <c r="C911" s="40"/>
      <c r="D911" s="27"/>
      <c r="E911" s="41"/>
      <c r="F911" s="32" t="str">
        <f>IFERROR(
    IF(
        AND($G$3=DATE(2024,10,1), E911=リスト!$A$38),
        VLOOKUP(E911, リスト!$A$2:$G$49, 2, FALSE),
        VLOOKUP(E911, リスト!$A$2:$G$49, 4, FALSE)
    ),
    "")</f>
        <v/>
      </c>
      <c r="G911" s="34" t="str">
        <f>IFERROR(VLOOKUP(E911, リスト!$A$2:$G$49, 6, FALSE), "")</f>
        <v/>
      </c>
      <c r="H911" s="60"/>
      <c r="I911" s="28"/>
      <c r="J911" s="61"/>
      <c r="K911" s="32" t="str">
        <f t="shared" si="56"/>
        <v/>
      </c>
      <c r="L911" s="29" t="str">
        <f t="shared" si="58"/>
        <v/>
      </c>
      <c r="M911" s="69" t="str">
        <f t="shared" si="59"/>
        <v/>
      </c>
    </row>
    <row r="912" spans="2:13" ht="22.8" x14ac:dyDescent="0.45">
      <c r="B912" s="31">
        <f t="shared" si="57"/>
        <v>904</v>
      </c>
      <c r="C912" s="40"/>
      <c r="D912" s="27"/>
      <c r="E912" s="41"/>
      <c r="F912" s="32" t="str">
        <f>IFERROR(
    IF(
        AND($G$3=DATE(2024,10,1), E912=リスト!$A$38),
        VLOOKUP(E912, リスト!$A$2:$G$49, 2, FALSE),
        VLOOKUP(E912, リスト!$A$2:$G$49, 4, FALSE)
    ),
    "")</f>
        <v/>
      </c>
      <c r="G912" s="34" t="str">
        <f>IFERROR(VLOOKUP(E912, リスト!$A$2:$G$49, 6, FALSE), "")</f>
        <v/>
      </c>
      <c r="H912" s="60"/>
      <c r="I912" s="28"/>
      <c r="J912" s="61"/>
      <c r="K912" s="32" t="str">
        <f t="shared" si="56"/>
        <v/>
      </c>
      <c r="L912" s="29" t="str">
        <f t="shared" si="58"/>
        <v/>
      </c>
      <c r="M912" s="69" t="str">
        <f t="shared" si="59"/>
        <v/>
      </c>
    </row>
    <row r="913" spans="2:13" ht="22.8" x14ac:dyDescent="0.45">
      <c r="B913" s="31">
        <f t="shared" si="57"/>
        <v>905</v>
      </c>
      <c r="C913" s="40"/>
      <c r="D913" s="27"/>
      <c r="E913" s="41"/>
      <c r="F913" s="32" t="str">
        <f>IFERROR(
    IF(
        AND($G$3=DATE(2024,10,1), E913=リスト!$A$38),
        VLOOKUP(E913, リスト!$A$2:$G$49, 2, FALSE),
        VLOOKUP(E913, リスト!$A$2:$G$49, 4, FALSE)
    ),
    "")</f>
        <v/>
      </c>
      <c r="G913" s="34" t="str">
        <f>IFERROR(VLOOKUP(E913, リスト!$A$2:$G$49, 6, FALSE), "")</f>
        <v/>
      </c>
      <c r="H913" s="60"/>
      <c r="I913" s="28"/>
      <c r="J913" s="61"/>
      <c r="K913" s="32" t="str">
        <f t="shared" si="56"/>
        <v/>
      </c>
      <c r="L913" s="29" t="str">
        <f t="shared" si="58"/>
        <v/>
      </c>
      <c r="M913" s="69" t="str">
        <f t="shared" si="59"/>
        <v/>
      </c>
    </row>
    <row r="914" spans="2:13" ht="22.8" x14ac:dyDescent="0.45">
      <c r="B914" s="31">
        <f t="shared" si="57"/>
        <v>906</v>
      </c>
      <c r="C914" s="40"/>
      <c r="D914" s="27"/>
      <c r="E914" s="41"/>
      <c r="F914" s="32" t="str">
        <f>IFERROR(
    IF(
        AND($G$3=DATE(2024,10,1), E914=リスト!$A$38),
        VLOOKUP(E914, リスト!$A$2:$G$49, 2, FALSE),
        VLOOKUP(E914, リスト!$A$2:$G$49, 4, FALSE)
    ),
    "")</f>
        <v/>
      </c>
      <c r="G914" s="34" t="str">
        <f>IFERROR(VLOOKUP(E914, リスト!$A$2:$G$49, 6, FALSE), "")</f>
        <v/>
      </c>
      <c r="H914" s="60"/>
      <c r="I914" s="28"/>
      <c r="J914" s="61"/>
      <c r="K914" s="32" t="str">
        <f t="shared" si="56"/>
        <v/>
      </c>
      <c r="L914" s="29" t="str">
        <f t="shared" si="58"/>
        <v/>
      </c>
      <c r="M914" s="69" t="str">
        <f t="shared" si="59"/>
        <v/>
      </c>
    </row>
    <row r="915" spans="2:13" ht="22.8" x14ac:dyDescent="0.45">
      <c r="B915" s="31">
        <f t="shared" si="57"/>
        <v>907</v>
      </c>
      <c r="C915" s="40"/>
      <c r="D915" s="27"/>
      <c r="E915" s="41"/>
      <c r="F915" s="32" t="str">
        <f>IFERROR(
    IF(
        AND($G$3=DATE(2024,10,1), E915=リスト!$A$38),
        VLOOKUP(E915, リスト!$A$2:$G$49, 2, FALSE),
        VLOOKUP(E915, リスト!$A$2:$G$49, 4, FALSE)
    ),
    "")</f>
        <v/>
      </c>
      <c r="G915" s="34" t="str">
        <f>IFERROR(VLOOKUP(E915, リスト!$A$2:$G$49, 6, FALSE), "")</f>
        <v/>
      </c>
      <c r="H915" s="60"/>
      <c r="I915" s="28"/>
      <c r="J915" s="61"/>
      <c r="K915" s="32" t="str">
        <f t="shared" si="56"/>
        <v/>
      </c>
      <c r="L915" s="29" t="str">
        <f t="shared" si="58"/>
        <v/>
      </c>
      <c r="M915" s="69" t="str">
        <f t="shared" si="59"/>
        <v/>
      </c>
    </row>
    <row r="916" spans="2:13" ht="22.8" x14ac:dyDescent="0.45">
      <c r="B916" s="31">
        <f t="shared" si="57"/>
        <v>908</v>
      </c>
      <c r="C916" s="40"/>
      <c r="D916" s="27"/>
      <c r="E916" s="41"/>
      <c r="F916" s="32" t="str">
        <f>IFERROR(
    IF(
        AND($G$3=DATE(2024,10,1), E916=リスト!$A$38),
        VLOOKUP(E916, リスト!$A$2:$G$49, 2, FALSE),
        VLOOKUP(E916, リスト!$A$2:$G$49, 4, FALSE)
    ),
    "")</f>
        <v/>
      </c>
      <c r="G916" s="34" t="str">
        <f>IFERROR(VLOOKUP(E916, リスト!$A$2:$G$49, 6, FALSE), "")</f>
        <v/>
      </c>
      <c r="H916" s="60"/>
      <c r="I916" s="28"/>
      <c r="J916" s="61"/>
      <c r="K916" s="32" t="str">
        <f t="shared" si="56"/>
        <v/>
      </c>
      <c r="L916" s="29" t="str">
        <f t="shared" si="58"/>
        <v/>
      </c>
      <c r="M916" s="69" t="str">
        <f t="shared" si="59"/>
        <v/>
      </c>
    </row>
    <row r="917" spans="2:13" ht="22.8" x14ac:dyDescent="0.45">
      <c r="B917" s="31">
        <f t="shared" si="57"/>
        <v>909</v>
      </c>
      <c r="C917" s="40"/>
      <c r="D917" s="27"/>
      <c r="E917" s="41"/>
      <c r="F917" s="32" t="str">
        <f>IFERROR(
    IF(
        AND($G$3=DATE(2024,10,1), E917=リスト!$A$38),
        VLOOKUP(E917, リスト!$A$2:$G$49, 2, FALSE),
        VLOOKUP(E917, リスト!$A$2:$G$49, 4, FALSE)
    ),
    "")</f>
        <v/>
      </c>
      <c r="G917" s="34" t="str">
        <f>IFERROR(VLOOKUP(E917, リスト!$A$2:$G$49, 6, FALSE), "")</f>
        <v/>
      </c>
      <c r="H917" s="60"/>
      <c r="I917" s="28"/>
      <c r="J917" s="61"/>
      <c r="K917" s="32" t="str">
        <f t="shared" si="56"/>
        <v/>
      </c>
      <c r="L917" s="29" t="str">
        <f t="shared" si="58"/>
        <v/>
      </c>
      <c r="M917" s="69" t="str">
        <f t="shared" si="59"/>
        <v/>
      </c>
    </row>
    <row r="918" spans="2:13" ht="22.8" x14ac:dyDescent="0.45">
      <c r="B918" s="31">
        <f t="shared" si="57"/>
        <v>910</v>
      </c>
      <c r="C918" s="40"/>
      <c r="D918" s="27"/>
      <c r="E918" s="41"/>
      <c r="F918" s="32" t="str">
        <f>IFERROR(
    IF(
        AND($G$3=DATE(2024,10,1), E918=リスト!$A$38),
        VLOOKUP(E918, リスト!$A$2:$G$49, 2, FALSE),
        VLOOKUP(E918, リスト!$A$2:$G$49, 4, FALSE)
    ),
    "")</f>
        <v/>
      </c>
      <c r="G918" s="34" t="str">
        <f>IFERROR(VLOOKUP(E918, リスト!$A$2:$G$49, 6, FALSE), "")</f>
        <v/>
      </c>
      <c r="H918" s="60"/>
      <c r="I918" s="28"/>
      <c r="J918" s="61"/>
      <c r="K918" s="32" t="str">
        <f t="shared" si="56"/>
        <v/>
      </c>
      <c r="L918" s="29" t="str">
        <f t="shared" si="58"/>
        <v/>
      </c>
      <c r="M918" s="69" t="str">
        <f t="shared" si="59"/>
        <v/>
      </c>
    </row>
    <row r="919" spans="2:13" ht="22.8" x14ac:dyDescent="0.45">
      <c r="B919" s="31">
        <f t="shared" si="57"/>
        <v>911</v>
      </c>
      <c r="C919" s="40"/>
      <c r="D919" s="27"/>
      <c r="E919" s="41"/>
      <c r="F919" s="32" t="str">
        <f>IFERROR(
    IF(
        AND($G$3=DATE(2024,10,1), E919=リスト!$A$38),
        VLOOKUP(E919, リスト!$A$2:$G$49, 2, FALSE),
        VLOOKUP(E919, リスト!$A$2:$G$49, 4, FALSE)
    ),
    "")</f>
        <v/>
      </c>
      <c r="G919" s="34" t="str">
        <f>IFERROR(VLOOKUP(E919, リスト!$A$2:$G$49, 6, FALSE), "")</f>
        <v/>
      </c>
      <c r="H919" s="60"/>
      <c r="I919" s="28"/>
      <c r="J919" s="61"/>
      <c r="K919" s="32" t="str">
        <f t="shared" si="56"/>
        <v/>
      </c>
      <c r="L919" s="29" t="str">
        <f t="shared" si="58"/>
        <v/>
      </c>
      <c r="M919" s="69" t="str">
        <f t="shared" si="59"/>
        <v/>
      </c>
    </row>
    <row r="920" spans="2:13" ht="22.8" x14ac:dyDescent="0.45">
      <c r="B920" s="31">
        <f t="shared" si="57"/>
        <v>912</v>
      </c>
      <c r="C920" s="40"/>
      <c r="D920" s="27"/>
      <c r="E920" s="41"/>
      <c r="F920" s="32" t="str">
        <f>IFERROR(
    IF(
        AND($G$3=DATE(2024,10,1), E920=リスト!$A$38),
        VLOOKUP(E920, リスト!$A$2:$G$49, 2, FALSE),
        VLOOKUP(E920, リスト!$A$2:$G$49, 4, FALSE)
    ),
    "")</f>
        <v/>
      </c>
      <c r="G920" s="34" t="str">
        <f>IFERROR(VLOOKUP(E920, リスト!$A$2:$G$49, 6, FALSE), "")</f>
        <v/>
      </c>
      <c r="H920" s="60"/>
      <c r="I920" s="28"/>
      <c r="J920" s="61"/>
      <c r="K920" s="32" t="str">
        <f t="shared" si="56"/>
        <v/>
      </c>
      <c r="L920" s="29" t="str">
        <f t="shared" si="58"/>
        <v/>
      </c>
      <c r="M920" s="69" t="str">
        <f t="shared" si="59"/>
        <v/>
      </c>
    </row>
    <row r="921" spans="2:13" ht="22.8" x14ac:dyDescent="0.45">
      <c r="B921" s="31">
        <f t="shared" si="57"/>
        <v>913</v>
      </c>
      <c r="C921" s="40"/>
      <c r="D921" s="27"/>
      <c r="E921" s="41"/>
      <c r="F921" s="32" t="str">
        <f>IFERROR(
    IF(
        AND($G$3=DATE(2024,10,1), E921=リスト!$A$38),
        VLOOKUP(E921, リスト!$A$2:$G$49, 2, FALSE),
        VLOOKUP(E921, リスト!$A$2:$G$49, 4, FALSE)
    ),
    "")</f>
        <v/>
      </c>
      <c r="G921" s="34" t="str">
        <f>IFERROR(VLOOKUP(E921, リスト!$A$2:$G$49, 6, FALSE), "")</f>
        <v/>
      </c>
      <c r="H921" s="60"/>
      <c r="I921" s="28"/>
      <c r="J921" s="61"/>
      <c r="K921" s="32" t="str">
        <f t="shared" si="56"/>
        <v/>
      </c>
      <c r="L921" s="29" t="str">
        <f t="shared" si="58"/>
        <v/>
      </c>
      <c r="M921" s="69" t="str">
        <f t="shared" si="59"/>
        <v/>
      </c>
    </row>
    <row r="922" spans="2:13" ht="22.8" x14ac:dyDescent="0.45">
      <c r="B922" s="31">
        <f t="shared" si="57"/>
        <v>914</v>
      </c>
      <c r="C922" s="40"/>
      <c r="D922" s="27"/>
      <c r="E922" s="41"/>
      <c r="F922" s="32" t="str">
        <f>IFERROR(
    IF(
        AND($G$3=DATE(2024,10,1), E922=リスト!$A$38),
        VLOOKUP(E922, リスト!$A$2:$G$49, 2, FALSE),
        VLOOKUP(E922, リスト!$A$2:$G$49, 4, FALSE)
    ),
    "")</f>
        <v/>
      </c>
      <c r="G922" s="34" t="str">
        <f>IFERROR(VLOOKUP(E922, リスト!$A$2:$G$49, 6, FALSE), "")</f>
        <v/>
      </c>
      <c r="H922" s="60"/>
      <c r="I922" s="28"/>
      <c r="J922" s="61"/>
      <c r="K922" s="32" t="str">
        <f t="shared" si="56"/>
        <v/>
      </c>
      <c r="L922" s="29" t="str">
        <f t="shared" si="58"/>
        <v/>
      </c>
      <c r="M922" s="69" t="str">
        <f t="shared" si="59"/>
        <v/>
      </c>
    </row>
    <row r="923" spans="2:13" ht="22.8" x14ac:dyDescent="0.45">
      <c r="B923" s="31">
        <f t="shared" si="57"/>
        <v>915</v>
      </c>
      <c r="C923" s="40"/>
      <c r="D923" s="27"/>
      <c r="E923" s="41"/>
      <c r="F923" s="32" t="str">
        <f>IFERROR(
    IF(
        AND($G$3=DATE(2024,10,1), E923=リスト!$A$38),
        VLOOKUP(E923, リスト!$A$2:$G$49, 2, FALSE),
        VLOOKUP(E923, リスト!$A$2:$G$49, 4, FALSE)
    ),
    "")</f>
        <v/>
      </c>
      <c r="G923" s="34" t="str">
        <f>IFERROR(VLOOKUP(E923, リスト!$A$2:$G$49, 6, FALSE), "")</f>
        <v/>
      </c>
      <c r="H923" s="60"/>
      <c r="I923" s="28"/>
      <c r="J923" s="61"/>
      <c r="K923" s="32" t="str">
        <f t="shared" si="56"/>
        <v/>
      </c>
      <c r="L923" s="29" t="str">
        <f t="shared" si="58"/>
        <v/>
      </c>
      <c r="M923" s="69" t="str">
        <f t="shared" si="59"/>
        <v/>
      </c>
    </row>
    <row r="924" spans="2:13" ht="22.8" x14ac:dyDescent="0.45">
      <c r="B924" s="31">
        <f t="shared" si="57"/>
        <v>916</v>
      </c>
      <c r="C924" s="40"/>
      <c r="D924" s="27"/>
      <c r="E924" s="41"/>
      <c r="F924" s="32" t="str">
        <f>IFERROR(
    IF(
        AND($G$3=DATE(2024,10,1), E924=リスト!$A$38),
        VLOOKUP(E924, リスト!$A$2:$G$49, 2, FALSE),
        VLOOKUP(E924, リスト!$A$2:$G$49, 4, FALSE)
    ),
    "")</f>
        <v/>
      </c>
      <c r="G924" s="34" t="str">
        <f>IFERROR(VLOOKUP(E924, リスト!$A$2:$G$49, 6, FALSE), "")</f>
        <v/>
      </c>
      <c r="H924" s="60"/>
      <c r="I924" s="28"/>
      <c r="J924" s="61"/>
      <c r="K924" s="32" t="str">
        <f t="shared" si="56"/>
        <v/>
      </c>
      <c r="L924" s="29" t="str">
        <f t="shared" si="58"/>
        <v/>
      </c>
      <c r="M924" s="69" t="str">
        <f t="shared" si="59"/>
        <v/>
      </c>
    </row>
    <row r="925" spans="2:13" ht="22.8" x14ac:dyDescent="0.45">
      <c r="B925" s="31">
        <f t="shared" si="57"/>
        <v>917</v>
      </c>
      <c r="C925" s="40"/>
      <c r="D925" s="27"/>
      <c r="E925" s="41"/>
      <c r="F925" s="32" t="str">
        <f>IFERROR(
    IF(
        AND($G$3=DATE(2024,10,1), E925=リスト!$A$38),
        VLOOKUP(E925, リスト!$A$2:$G$49, 2, FALSE),
        VLOOKUP(E925, リスト!$A$2:$G$49, 4, FALSE)
    ),
    "")</f>
        <v/>
      </c>
      <c r="G925" s="34" t="str">
        <f>IFERROR(VLOOKUP(E925, リスト!$A$2:$G$49, 6, FALSE), "")</f>
        <v/>
      </c>
      <c r="H925" s="60"/>
      <c r="I925" s="28"/>
      <c r="J925" s="61"/>
      <c r="K925" s="32" t="str">
        <f t="shared" si="56"/>
        <v/>
      </c>
      <c r="L925" s="29" t="str">
        <f t="shared" si="58"/>
        <v/>
      </c>
      <c r="M925" s="69" t="str">
        <f t="shared" si="59"/>
        <v/>
      </c>
    </row>
    <row r="926" spans="2:13" ht="22.8" x14ac:dyDescent="0.45">
      <c r="B926" s="31">
        <f t="shared" si="57"/>
        <v>918</v>
      </c>
      <c r="C926" s="40"/>
      <c r="D926" s="27"/>
      <c r="E926" s="41"/>
      <c r="F926" s="32" t="str">
        <f>IFERROR(
    IF(
        AND($G$3=DATE(2024,10,1), E926=リスト!$A$38),
        VLOOKUP(E926, リスト!$A$2:$G$49, 2, FALSE),
        VLOOKUP(E926, リスト!$A$2:$G$49, 4, FALSE)
    ),
    "")</f>
        <v/>
      </c>
      <c r="G926" s="34" t="str">
        <f>IFERROR(VLOOKUP(E926, リスト!$A$2:$G$49, 6, FALSE), "")</f>
        <v/>
      </c>
      <c r="H926" s="60"/>
      <c r="I926" s="28"/>
      <c r="J926" s="61"/>
      <c r="K926" s="32" t="str">
        <f t="shared" si="56"/>
        <v/>
      </c>
      <c r="L926" s="29" t="str">
        <f t="shared" si="58"/>
        <v/>
      </c>
      <c r="M926" s="69" t="str">
        <f t="shared" si="59"/>
        <v/>
      </c>
    </row>
    <row r="927" spans="2:13" ht="22.8" x14ac:dyDescent="0.45">
      <c r="B927" s="31">
        <f t="shared" si="57"/>
        <v>919</v>
      </c>
      <c r="C927" s="40"/>
      <c r="D927" s="27"/>
      <c r="E927" s="41"/>
      <c r="F927" s="32" t="str">
        <f>IFERROR(
    IF(
        AND($G$3=DATE(2024,10,1), E927=リスト!$A$38),
        VLOOKUP(E927, リスト!$A$2:$G$49, 2, FALSE),
        VLOOKUP(E927, リスト!$A$2:$G$49, 4, FALSE)
    ),
    "")</f>
        <v/>
      </c>
      <c r="G927" s="34" t="str">
        <f>IFERROR(VLOOKUP(E927, リスト!$A$2:$G$49, 6, FALSE), "")</f>
        <v/>
      </c>
      <c r="H927" s="60"/>
      <c r="I927" s="28"/>
      <c r="J927" s="61"/>
      <c r="K927" s="32" t="str">
        <f t="shared" si="56"/>
        <v/>
      </c>
      <c r="L927" s="29" t="str">
        <f t="shared" si="58"/>
        <v/>
      </c>
      <c r="M927" s="69" t="str">
        <f t="shared" si="59"/>
        <v/>
      </c>
    </row>
    <row r="928" spans="2:13" ht="22.8" x14ac:dyDescent="0.45">
      <c r="B928" s="31">
        <f t="shared" si="57"/>
        <v>920</v>
      </c>
      <c r="C928" s="40"/>
      <c r="D928" s="27"/>
      <c r="E928" s="41"/>
      <c r="F928" s="32" t="str">
        <f>IFERROR(
    IF(
        AND($G$3=DATE(2024,10,1), E928=リスト!$A$38),
        VLOOKUP(E928, リスト!$A$2:$G$49, 2, FALSE),
        VLOOKUP(E928, リスト!$A$2:$G$49, 4, FALSE)
    ),
    "")</f>
        <v/>
      </c>
      <c r="G928" s="34" t="str">
        <f>IFERROR(VLOOKUP(E928, リスト!$A$2:$G$49, 6, FALSE), "")</f>
        <v/>
      </c>
      <c r="H928" s="60"/>
      <c r="I928" s="28"/>
      <c r="J928" s="61"/>
      <c r="K928" s="32" t="str">
        <f t="shared" si="56"/>
        <v/>
      </c>
      <c r="L928" s="29" t="str">
        <f t="shared" si="58"/>
        <v/>
      </c>
      <c r="M928" s="69" t="str">
        <f t="shared" si="59"/>
        <v/>
      </c>
    </row>
    <row r="929" spans="2:13" ht="22.8" x14ac:dyDescent="0.45">
      <c r="B929" s="31">
        <f t="shared" si="57"/>
        <v>921</v>
      </c>
      <c r="C929" s="40"/>
      <c r="D929" s="27"/>
      <c r="E929" s="41"/>
      <c r="F929" s="32" t="str">
        <f>IFERROR(
    IF(
        AND($G$3=DATE(2024,10,1), E929=リスト!$A$38),
        VLOOKUP(E929, リスト!$A$2:$G$49, 2, FALSE),
        VLOOKUP(E929, リスト!$A$2:$G$49, 4, FALSE)
    ),
    "")</f>
        <v/>
      </c>
      <c r="G929" s="34" t="str">
        <f>IFERROR(VLOOKUP(E929, リスト!$A$2:$G$49, 6, FALSE), "")</f>
        <v/>
      </c>
      <c r="H929" s="60"/>
      <c r="I929" s="28"/>
      <c r="J929" s="61"/>
      <c r="K929" s="32" t="str">
        <f t="shared" si="56"/>
        <v/>
      </c>
      <c r="L929" s="29" t="str">
        <f t="shared" si="58"/>
        <v/>
      </c>
      <c r="M929" s="69" t="str">
        <f t="shared" si="59"/>
        <v/>
      </c>
    </row>
    <row r="930" spans="2:13" ht="22.8" x14ac:dyDescent="0.45">
      <c r="B930" s="31">
        <f t="shared" si="57"/>
        <v>922</v>
      </c>
      <c r="C930" s="40"/>
      <c r="D930" s="27"/>
      <c r="E930" s="41"/>
      <c r="F930" s="32" t="str">
        <f>IFERROR(
    IF(
        AND($G$3=DATE(2024,10,1), E930=リスト!$A$38),
        VLOOKUP(E930, リスト!$A$2:$G$49, 2, FALSE),
        VLOOKUP(E930, リスト!$A$2:$G$49, 4, FALSE)
    ),
    "")</f>
        <v/>
      </c>
      <c r="G930" s="34" t="str">
        <f>IFERROR(VLOOKUP(E930, リスト!$A$2:$G$49, 6, FALSE), "")</f>
        <v/>
      </c>
      <c r="H930" s="60"/>
      <c r="I930" s="28"/>
      <c r="J930" s="61"/>
      <c r="K930" s="32" t="str">
        <f t="shared" si="56"/>
        <v/>
      </c>
      <c r="L930" s="29" t="str">
        <f t="shared" si="58"/>
        <v/>
      </c>
      <c r="M930" s="69" t="str">
        <f t="shared" si="59"/>
        <v/>
      </c>
    </row>
    <row r="931" spans="2:13" ht="22.8" x14ac:dyDescent="0.45">
      <c r="B931" s="31">
        <f t="shared" si="57"/>
        <v>923</v>
      </c>
      <c r="C931" s="40"/>
      <c r="D931" s="27"/>
      <c r="E931" s="41"/>
      <c r="F931" s="32" t="str">
        <f>IFERROR(
    IF(
        AND($G$3=DATE(2024,10,1), E931=リスト!$A$38),
        VLOOKUP(E931, リスト!$A$2:$G$49, 2, FALSE),
        VLOOKUP(E931, リスト!$A$2:$G$49, 4, FALSE)
    ),
    "")</f>
        <v/>
      </c>
      <c r="G931" s="34" t="str">
        <f>IFERROR(VLOOKUP(E931, リスト!$A$2:$G$49, 6, FALSE), "")</f>
        <v/>
      </c>
      <c r="H931" s="60"/>
      <c r="I931" s="28"/>
      <c r="J931" s="61"/>
      <c r="K931" s="32" t="str">
        <f t="shared" si="56"/>
        <v/>
      </c>
      <c r="L931" s="29" t="str">
        <f t="shared" si="58"/>
        <v/>
      </c>
      <c r="M931" s="69" t="str">
        <f t="shared" si="59"/>
        <v/>
      </c>
    </row>
    <row r="932" spans="2:13" ht="22.8" x14ac:dyDescent="0.45">
      <c r="B932" s="31">
        <f t="shared" si="57"/>
        <v>924</v>
      </c>
      <c r="C932" s="40"/>
      <c r="D932" s="27"/>
      <c r="E932" s="41"/>
      <c r="F932" s="32" t="str">
        <f>IFERROR(
    IF(
        AND($G$3=DATE(2024,10,1), E932=リスト!$A$38),
        VLOOKUP(E932, リスト!$A$2:$G$49, 2, FALSE),
        VLOOKUP(E932, リスト!$A$2:$G$49, 4, FALSE)
    ),
    "")</f>
        <v/>
      </c>
      <c r="G932" s="34" t="str">
        <f>IFERROR(VLOOKUP(E932, リスト!$A$2:$G$49, 6, FALSE), "")</f>
        <v/>
      </c>
      <c r="H932" s="60"/>
      <c r="I932" s="28"/>
      <c r="J932" s="61"/>
      <c r="K932" s="32" t="str">
        <f t="shared" si="56"/>
        <v/>
      </c>
      <c r="L932" s="29" t="str">
        <f t="shared" si="58"/>
        <v/>
      </c>
      <c r="M932" s="69" t="str">
        <f t="shared" si="59"/>
        <v/>
      </c>
    </row>
    <row r="933" spans="2:13" ht="22.8" x14ac:dyDescent="0.45">
      <c r="B933" s="31">
        <f t="shared" si="57"/>
        <v>925</v>
      </c>
      <c r="C933" s="40"/>
      <c r="D933" s="27"/>
      <c r="E933" s="41"/>
      <c r="F933" s="32" t="str">
        <f>IFERROR(
    IF(
        AND($G$3=DATE(2024,10,1), E933=リスト!$A$38),
        VLOOKUP(E933, リスト!$A$2:$G$49, 2, FALSE),
        VLOOKUP(E933, リスト!$A$2:$G$49, 4, FALSE)
    ),
    "")</f>
        <v/>
      </c>
      <c r="G933" s="34" t="str">
        <f>IFERROR(VLOOKUP(E933, リスト!$A$2:$G$49, 6, FALSE), "")</f>
        <v/>
      </c>
      <c r="H933" s="60"/>
      <c r="I933" s="28"/>
      <c r="J933" s="61"/>
      <c r="K933" s="32" t="str">
        <f t="shared" si="56"/>
        <v/>
      </c>
      <c r="L933" s="29" t="str">
        <f t="shared" si="58"/>
        <v/>
      </c>
      <c r="M933" s="69" t="str">
        <f t="shared" si="59"/>
        <v/>
      </c>
    </row>
    <row r="934" spans="2:13" ht="22.8" x14ac:dyDescent="0.45">
      <c r="B934" s="31">
        <f t="shared" si="57"/>
        <v>926</v>
      </c>
      <c r="C934" s="40"/>
      <c r="D934" s="27"/>
      <c r="E934" s="41"/>
      <c r="F934" s="32" t="str">
        <f>IFERROR(
    IF(
        AND($G$3=DATE(2024,10,1), E934=リスト!$A$38),
        VLOOKUP(E934, リスト!$A$2:$G$49, 2, FALSE),
        VLOOKUP(E934, リスト!$A$2:$G$49, 4, FALSE)
    ),
    "")</f>
        <v/>
      </c>
      <c r="G934" s="34" t="str">
        <f>IFERROR(VLOOKUP(E934, リスト!$A$2:$G$49, 6, FALSE), "")</f>
        <v/>
      </c>
      <c r="H934" s="60"/>
      <c r="I934" s="28"/>
      <c r="J934" s="61"/>
      <c r="K934" s="32" t="str">
        <f t="shared" si="56"/>
        <v/>
      </c>
      <c r="L934" s="29" t="str">
        <f t="shared" si="58"/>
        <v/>
      </c>
      <c r="M934" s="69" t="str">
        <f t="shared" si="59"/>
        <v/>
      </c>
    </row>
    <row r="935" spans="2:13" ht="22.8" x14ac:dyDescent="0.45">
      <c r="B935" s="31">
        <f t="shared" si="57"/>
        <v>927</v>
      </c>
      <c r="C935" s="40"/>
      <c r="D935" s="27"/>
      <c r="E935" s="41"/>
      <c r="F935" s="32" t="str">
        <f>IFERROR(
    IF(
        AND($G$3=DATE(2024,10,1), E935=リスト!$A$38),
        VLOOKUP(E935, リスト!$A$2:$G$49, 2, FALSE),
        VLOOKUP(E935, リスト!$A$2:$G$49, 4, FALSE)
    ),
    "")</f>
        <v/>
      </c>
      <c r="G935" s="34" t="str">
        <f>IFERROR(VLOOKUP(E935, リスト!$A$2:$G$49, 6, FALSE), "")</f>
        <v/>
      </c>
      <c r="H935" s="60"/>
      <c r="I935" s="28"/>
      <c r="J935" s="61"/>
      <c r="K935" s="32" t="str">
        <f t="shared" si="56"/>
        <v/>
      </c>
      <c r="L935" s="29" t="str">
        <f t="shared" si="58"/>
        <v/>
      </c>
      <c r="M935" s="69" t="str">
        <f t="shared" si="59"/>
        <v/>
      </c>
    </row>
    <row r="936" spans="2:13" ht="22.8" x14ac:dyDescent="0.45">
      <c r="B936" s="31">
        <f t="shared" si="57"/>
        <v>928</v>
      </c>
      <c r="C936" s="40"/>
      <c r="D936" s="27"/>
      <c r="E936" s="41"/>
      <c r="F936" s="32" t="str">
        <f>IFERROR(
    IF(
        AND($G$3=DATE(2024,10,1), E936=リスト!$A$38),
        VLOOKUP(E936, リスト!$A$2:$G$49, 2, FALSE),
        VLOOKUP(E936, リスト!$A$2:$G$49, 4, FALSE)
    ),
    "")</f>
        <v/>
      </c>
      <c r="G936" s="34" t="str">
        <f>IFERROR(VLOOKUP(E936, リスト!$A$2:$G$49, 6, FALSE), "")</f>
        <v/>
      </c>
      <c r="H936" s="60"/>
      <c r="I936" s="28"/>
      <c r="J936" s="61"/>
      <c r="K936" s="32" t="str">
        <f t="shared" si="56"/>
        <v/>
      </c>
      <c r="L936" s="29" t="str">
        <f t="shared" si="58"/>
        <v/>
      </c>
      <c r="M936" s="69" t="str">
        <f t="shared" si="59"/>
        <v/>
      </c>
    </row>
    <row r="937" spans="2:13" ht="22.8" x14ac:dyDescent="0.45">
      <c r="B937" s="31">
        <f t="shared" si="57"/>
        <v>929</v>
      </c>
      <c r="C937" s="40"/>
      <c r="D937" s="27"/>
      <c r="E937" s="41"/>
      <c r="F937" s="32" t="str">
        <f>IFERROR(
    IF(
        AND($G$3=DATE(2024,10,1), E937=リスト!$A$38),
        VLOOKUP(E937, リスト!$A$2:$G$49, 2, FALSE),
        VLOOKUP(E937, リスト!$A$2:$G$49, 4, FALSE)
    ),
    "")</f>
        <v/>
      </c>
      <c r="G937" s="34" t="str">
        <f>IFERROR(VLOOKUP(E937, リスト!$A$2:$G$49, 6, FALSE), "")</f>
        <v/>
      </c>
      <c r="H937" s="60"/>
      <c r="I937" s="28"/>
      <c r="J937" s="61"/>
      <c r="K937" s="32" t="str">
        <f t="shared" si="56"/>
        <v/>
      </c>
      <c r="L937" s="29" t="str">
        <f t="shared" si="58"/>
        <v/>
      </c>
      <c r="M937" s="69" t="str">
        <f t="shared" si="59"/>
        <v/>
      </c>
    </row>
    <row r="938" spans="2:13" ht="22.8" x14ac:dyDescent="0.45">
      <c r="B938" s="31">
        <f t="shared" si="57"/>
        <v>930</v>
      </c>
      <c r="C938" s="40"/>
      <c r="D938" s="27"/>
      <c r="E938" s="41"/>
      <c r="F938" s="32" t="str">
        <f>IFERROR(
    IF(
        AND($G$3=DATE(2024,10,1), E938=リスト!$A$38),
        VLOOKUP(E938, リスト!$A$2:$G$49, 2, FALSE),
        VLOOKUP(E938, リスト!$A$2:$G$49, 4, FALSE)
    ),
    "")</f>
        <v/>
      </c>
      <c r="G938" s="34" t="str">
        <f>IFERROR(VLOOKUP(E938, リスト!$A$2:$G$49, 6, FALSE), "")</f>
        <v/>
      </c>
      <c r="H938" s="60"/>
      <c r="I938" s="28"/>
      <c r="J938" s="61"/>
      <c r="K938" s="32" t="str">
        <f t="shared" si="56"/>
        <v/>
      </c>
      <c r="L938" s="29" t="str">
        <f t="shared" si="58"/>
        <v/>
      </c>
      <c r="M938" s="69" t="str">
        <f t="shared" si="59"/>
        <v/>
      </c>
    </row>
    <row r="939" spans="2:13" ht="22.8" x14ac:dyDescent="0.45">
      <c r="B939" s="31">
        <f t="shared" si="57"/>
        <v>931</v>
      </c>
      <c r="C939" s="40"/>
      <c r="D939" s="27"/>
      <c r="E939" s="41"/>
      <c r="F939" s="32" t="str">
        <f>IFERROR(
    IF(
        AND($G$3=DATE(2024,10,1), E939=リスト!$A$38),
        VLOOKUP(E939, リスト!$A$2:$G$49, 2, FALSE),
        VLOOKUP(E939, リスト!$A$2:$G$49, 4, FALSE)
    ),
    "")</f>
        <v/>
      </c>
      <c r="G939" s="34" t="str">
        <f>IFERROR(VLOOKUP(E939, リスト!$A$2:$G$49, 6, FALSE), "")</f>
        <v/>
      </c>
      <c r="H939" s="60"/>
      <c r="I939" s="28"/>
      <c r="J939" s="61"/>
      <c r="K939" s="32" t="str">
        <f t="shared" si="56"/>
        <v/>
      </c>
      <c r="L939" s="29" t="str">
        <f t="shared" si="58"/>
        <v/>
      </c>
      <c r="M939" s="69" t="str">
        <f t="shared" si="59"/>
        <v/>
      </c>
    </row>
    <row r="940" spans="2:13" ht="22.8" x14ac:dyDescent="0.45">
      <c r="B940" s="31">
        <f t="shared" si="57"/>
        <v>932</v>
      </c>
      <c r="C940" s="40"/>
      <c r="D940" s="27"/>
      <c r="E940" s="41"/>
      <c r="F940" s="32" t="str">
        <f>IFERROR(
    IF(
        AND($G$3=DATE(2024,10,1), E940=リスト!$A$38),
        VLOOKUP(E940, リスト!$A$2:$G$49, 2, FALSE),
        VLOOKUP(E940, リスト!$A$2:$G$49, 4, FALSE)
    ),
    "")</f>
        <v/>
      </c>
      <c r="G940" s="34" t="str">
        <f>IFERROR(VLOOKUP(E940, リスト!$A$2:$G$49, 6, FALSE), "")</f>
        <v/>
      </c>
      <c r="H940" s="60"/>
      <c r="I940" s="28"/>
      <c r="J940" s="61"/>
      <c r="K940" s="32" t="str">
        <f t="shared" si="56"/>
        <v/>
      </c>
      <c r="L940" s="29" t="str">
        <f t="shared" si="58"/>
        <v/>
      </c>
      <c r="M940" s="69" t="str">
        <f t="shared" si="59"/>
        <v/>
      </c>
    </row>
    <row r="941" spans="2:13" ht="22.8" x14ac:dyDescent="0.45">
      <c r="B941" s="31">
        <f t="shared" si="57"/>
        <v>933</v>
      </c>
      <c r="C941" s="40"/>
      <c r="D941" s="27"/>
      <c r="E941" s="41"/>
      <c r="F941" s="32" t="str">
        <f>IFERROR(
    IF(
        AND($G$3=DATE(2024,10,1), E941=リスト!$A$38),
        VLOOKUP(E941, リスト!$A$2:$G$49, 2, FALSE),
        VLOOKUP(E941, リスト!$A$2:$G$49, 4, FALSE)
    ),
    "")</f>
        <v/>
      </c>
      <c r="G941" s="34" t="str">
        <f>IFERROR(VLOOKUP(E941, リスト!$A$2:$G$49, 6, FALSE), "")</f>
        <v/>
      </c>
      <c r="H941" s="60"/>
      <c r="I941" s="28"/>
      <c r="J941" s="61"/>
      <c r="K941" s="32" t="str">
        <f t="shared" si="56"/>
        <v/>
      </c>
      <c r="L941" s="29" t="str">
        <f t="shared" si="58"/>
        <v/>
      </c>
      <c r="M941" s="69" t="str">
        <f t="shared" si="59"/>
        <v/>
      </c>
    </row>
    <row r="942" spans="2:13" ht="22.8" x14ac:dyDescent="0.45">
      <c r="B942" s="31">
        <f t="shared" si="57"/>
        <v>934</v>
      </c>
      <c r="C942" s="40"/>
      <c r="D942" s="27"/>
      <c r="E942" s="41"/>
      <c r="F942" s="32" t="str">
        <f>IFERROR(
    IF(
        AND($G$3=DATE(2024,10,1), E942=リスト!$A$38),
        VLOOKUP(E942, リスト!$A$2:$G$49, 2, FALSE),
        VLOOKUP(E942, リスト!$A$2:$G$49, 4, FALSE)
    ),
    "")</f>
        <v/>
      </c>
      <c r="G942" s="34" t="str">
        <f>IFERROR(VLOOKUP(E942, リスト!$A$2:$G$49, 6, FALSE), "")</f>
        <v/>
      </c>
      <c r="H942" s="60"/>
      <c r="I942" s="28"/>
      <c r="J942" s="61"/>
      <c r="K942" s="32" t="str">
        <f t="shared" si="56"/>
        <v/>
      </c>
      <c r="L942" s="29" t="str">
        <f t="shared" si="58"/>
        <v/>
      </c>
      <c r="M942" s="69" t="str">
        <f t="shared" si="59"/>
        <v/>
      </c>
    </row>
    <row r="943" spans="2:13" ht="22.8" x14ac:dyDescent="0.45">
      <c r="B943" s="31">
        <f t="shared" si="57"/>
        <v>935</v>
      </c>
      <c r="C943" s="40"/>
      <c r="D943" s="27"/>
      <c r="E943" s="41"/>
      <c r="F943" s="32" t="str">
        <f>IFERROR(
    IF(
        AND($G$3=DATE(2024,10,1), E943=リスト!$A$38),
        VLOOKUP(E943, リスト!$A$2:$G$49, 2, FALSE),
        VLOOKUP(E943, リスト!$A$2:$G$49, 4, FALSE)
    ),
    "")</f>
        <v/>
      </c>
      <c r="G943" s="34" t="str">
        <f>IFERROR(VLOOKUP(E943, リスト!$A$2:$G$49, 6, FALSE), "")</f>
        <v/>
      </c>
      <c r="H943" s="60"/>
      <c r="I943" s="28"/>
      <c r="J943" s="61"/>
      <c r="K943" s="32" t="str">
        <f t="shared" si="56"/>
        <v/>
      </c>
      <c r="L943" s="29" t="str">
        <f t="shared" si="58"/>
        <v/>
      </c>
      <c r="M943" s="69" t="str">
        <f t="shared" si="59"/>
        <v/>
      </c>
    </row>
    <row r="944" spans="2:13" ht="22.8" x14ac:dyDescent="0.45">
      <c r="B944" s="31">
        <f t="shared" si="57"/>
        <v>936</v>
      </c>
      <c r="C944" s="40"/>
      <c r="D944" s="27"/>
      <c r="E944" s="41"/>
      <c r="F944" s="32" t="str">
        <f>IFERROR(
    IF(
        AND($G$3=DATE(2024,10,1), E944=リスト!$A$38),
        VLOOKUP(E944, リスト!$A$2:$G$49, 2, FALSE),
        VLOOKUP(E944, リスト!$A$2:$G$49, 4, FALSE)
    ),
    "")</f>
        <v/>
      </c>
      <c r="G944" s="34" t="str">
        <f>IFERROR(VLOOKUP(E944, リスト!$A$2:$G$49, 6, FALSE), "")</f>
        <v/>
      </c>
      <c r="H944" s="60"/>
      <c r="I944" s="28"/>
      <c r="J944" s="61"/>
      <c r="K944" s="32" t="str">
        <f t="shared" si="56"/>
        <v/>
      </c>
      <c r="L944" s="29" t="str">
        <f t="shared" si="58"/>
        <v/>
      </c>
      <c r="M944" s="69" t="str">
        <f t="shared" si="59"/>
        <v/>
      </c>
    </row>
    <row r="945" spans="2:13" ht="22.8" x14ac:dyDescent="0.45">
      <c r="B945" s="31">
        <f t="shared" si="57"/>
        <v>937</v>
      </c>
      <c r="C945" s="40"/>
      <c r="D945" s="27"/>
      <c r="E945" s="41"/>
      <c r="F945" s="32" t="str">
        <f>IFERROR(
    IF(
        AND($G$3=DATE(2024,10,1), E945=リスト!$A$38),
        VLOOKUP(E945, リスト!$A$2:$G$49, 2, FALSE),
        VLOOKUP(E945, リスト!$A$2:$G$49, 4, FALSE)
    ),
    "")</f>
        <v/>
      </c>
      <c r="G945" s="34" t="str">
        <f>IFERROR(VLOOKUP(E945, リスト!$A$2:$G$49, 6, FALSE), "")</f>
        <v/>
      </c>
      <c r="H945" s="60"/>
      <c r="I945" s="28"/>
      <c r="J945" s="61"/>
      <c r="K945" s="32" t="str">
        <f t="shared" si="56"/>
        <v/>
      </c>
      <c r="L945" s="29" t="str">
        <f t="shared" si="58"/>
        <v/>
      </c>
      <c r="M945" s="69" t="str">
        <f t="shared" si="59"/>
        <v/>
      </c>
    </row>
    <row r="946" spans="2:13" ht="22.8" x14ac:dyDescent="0.45">
      <c r="B946" s="31">
        <f t="shared" si="57"/>
        <v>938</v>
      </c>
      <c r="C946" s="40"/>
      <c r="D946" s="27"/>
      <c r="E946" s="41"/>
      <c r="F946" s="32" t="str">
        <f>IFERROR(
    IF(
        AND($G$3=DATE(2024,10,1), E946=リスト!$A$38),
        VLOOKUP(E946, リスト!$A$2:$G$49, 2, FALSE),
        VLOOKUP(E946, リスト!$A$2:$G$49, 4, FALSE)
    ),
    "")</f>
        <v/>
      </c>
      <c r="G946" s="34" t="str">
        <f>IFERROR(VLOOKUP(E946, リスト!$A$2:$G$49, 6, FALSE), "")</f>
        <v/>
      </c>
      <c r="H946" s="60"/>
      <c r="I946" s="28"/>
      <c r="J946" s="61"/>
      <c r="K946" s="32" t="str">
        <f t="shared" si="56"/>
        <v/>
      </c>
      <c r="L946" s="29" t="str">
        <f t="shared" si="58"/>
        <v/>
      </c>
      <c r="M946" s="69" t="str">
        <f t="shared" si="59"/>
        <v/>
      </c>
    </row>
    <row r="947" spans="2:13" ht="22.8" x14ac:dyDescent="0.45">
      <c r="B947" s="31">
        <f t="shared" si="57"/>
        <v>939</v>
      </c>
      <c r="C947" s="40"/>
      <c r="D947" s="27"/>
      <c r="E947" s="41"/>
      <c r="F947" s="32" t="str">
        <f>IFERROR(
    IF(
        AND($G$3=DATE(2024,10,1), E947=リスト!$A$38),
        VLOOKUP(E947, リスト!$A$2:$G$49, 2, FALSE),
        VLOOKUP(E947, リスト!$A$2:$G$49, 4, FALSE)
    ),
    "")</f>
        <v/>
      </c>
      <c r="G947" s="34" t="str">
        <f>IFERROR(VLOOKUP(E947, リスト!$A$2:$G$49, 6, FALSE), "")</f>
        <v/>
      </c>
      <c r="H947" s="60"/>
      <c r="I947" s="28"/>
      <c r="J947" s="61"/>
      <c r="K947" s="32" t="str">
        <f t="shared" si="56"/>
        <v/>
      </c>
      <c r="L947" s="29" t="str">
        <f t="shared" si="58"/>
        <v/>
      </c>
      <c r="M947" s="69" t="str">
        <f t="shared" si="59"/>
        <v/>
      </c>
    </row>
    <row r="948" spans="2:13" ht="22.8" x14ac:dyDescent="0.45">
      <c r="B948" s="31">
        <f t="shared" si="57"/>
        <v>940</v>
      </c>
      <c r="C948" s="40"/>
      <c r="D948" s="27"/>
      <c r="E948" s="41"/>
      <c r="F948" s="32" t="str">
        <f>IFERROR(
    IF(
        AND($G$3=DATE(2024,10,1), E948=リスト!$A$38),
        VLOOKUP(E948, リスト!$A$2:$G$49, 2, FALSE),
        VLOOKUP(E948, リスト!$A$2:$G$49, 4, FALSE)
    ),
    "")</f>
        <v/>
      </c>
      <c r="G948" s="34" t="str">
        <f>IFERROR(VLOOKUP(E948, リスト!$A$2:$G$49, 6, FALSE), "")</f>
        <v/>
      </c>
      <c r="H948" s="60"/>
      <c r="I948" s="28"/>
      <c r="J948" s="61"/>
      <c r="K948" s="32" t="str">
        <f t="shared" si="56"/>
        <v/>
      </c>
      <c r="L948" s="29" t="str">
        <f t="shared" si="58"/>
        <v/>
      </c>
      <c r="M948" s="69" t="str">
        <f t="shared" si="59"/>
        <v/>
      </c>
    </row>
    <row r="949" spans="2:13" ht="22.8" x14ac:dyDescent="0.45">
      <c r="B949" s="31">
        <f t="shared" si="57"/>
        <v>941</v>
      </c>
      <c r="C949" s="40"/>
      <c r="D949" s="27"/>
      <c r="E949" s="41"/>
      <c r="F949" s="32" t="str">
        <f>IFERROR(
    IF(
        AND($G$3=DATE(2024,10,1), E949=リスト!$A$38),
        VLOOKUP(E949, リスト!$A$2:$G$49, 2, FALSE),
        VLOOKUP(E949, リスト!$A$2:$G$49, 4, FALSE)
    ),
    "")</f>
        <v/>
      </c>
      <c r="G949" s="34" t="str">
        <f>IFERROR(VLOOKUP(E949, リスト!$A$2:$G$49, 6, FALSE), "")</f>
        <v/>
      </c>
      <c r="H949" s="60"/>
      <c r="I949" s="28"/>
      <c r="J949" s="61"/>
      <c r="K949" s="32" t="str">
        <f t="shared" si="56"/>
        <v/>
      </c>
      <c r="L949" s="29" t="str">
        <f t="shared" si="58"/>
        <v/>
      </c>
      <c r="M949" s="69" t="str">
        <f t="shared" si="59"/>
        <v/>
      </c>
    </row>
    <row r="950" spans="2:13" ht="22.8" x14ac:dyDescent="0.45">
      <c r="B950" s="31">
        <f t="shared" si="57"/>
        <v>942</v>
      </c>
      <c r="C950" s="40"/>
      <c r="D950" s="27"/>
      <c r="E950" s="41"/>
      <c r="F950" s="32" t="str">
        <f>IFERROR(
    IF(
        AND($G$3=DATE(2024,10,1), E950=リスト!$A$38),
        VLOOKUP(E950, リスト!$A$2:$G$49, 2, FALSE),
        VLOOKUP(E950, リスト!$A$2:$G$49, 4, FALSE)
    ),
    "")</f>
        <v/>
      </c>
      <c r="G950" s="34" t="str">
        <f>IFERROR(VLOOKUP(E950, リスト!$A$2:$G$49, 6, FALSE), "")</f>
        <v/>
      </c>
      <c r="H950" s="60"/>
      <c r="I950" s="28"/>
      <c r="J950" s="61"/>
      <c r="K950" s="32" t="str">
        <f t="shared" si="56"/>
        <v/>
      </c>
      <c r="L950" s="29" t="str">
        <f t="shared" si="58"/>
        <v/>
      </c>
      <c r="M950" s="69" t="str">
        <f t="shared" si="59"/>
        <v/>
      </c>
    </row>
    <row r="951" spans="2:13" ht="22.8" x14ac:dyDescent="0.45">
      <c r="B951" s="31">
        <f t="shared" si="57"/>
        <v>943</v>
      </c>
      <c r="C951" s="40"/>
      <c r="D951" s="27"/>
      <c r="E951" s="41"/>
      <c r="F951" s="32" t="str">
        <f>IFERROR(
    IF(
        AND($G$3=DATE(2024,10,1), E951=リスト!$A$38),
        VLOOKUP(E951, リスト!$A$2:$G$49, 2, FALSE),
        VLOOKUP(E951, リスト!$A$2:$G$49, 4, FALSE)
    ),
    "")</f>
        <v/>
      </c>
      <c r="G951" s="34" t="str">
        <f>IFERROR(VLOOKUP(E951, リスト!$A$2:$G$49, 6, FALSE), "")</f>
        <v/>
      </c>
      <c r="H951" s="60"/>
      <c r="I951" s="28"/>
      <c r="J951" s="61"/>
      <c r="K951" s="32" t="str">
        <f t="shared" si="56"/>
        <v/>
      </c>
      <c r="L951" s="29" t="str">
        <f t="shared" si="58"/>
        <v/>
      </c>
      <c r="M951" s="69" t="str">
        <f t="shared" si="59"/>
        <v/>
      </c>
    </row>
    <row r="952" spans="2:13" ht="22.8" x14ac:dyDescent="0.45">
      <c r="B952" s="31">
        <f t="shared" si="57"/>
        <v>944</v>
      </c>
      <c r="C952" s="40"/>
      <c r="D952" s="27"/>
      <c r="E952" s="41"/>
      <c r="F952" s="32" t="str">
        <f>IFERROR(
    IF(
        AND($G$3=DATE(2024,10,1), E952=リスト!$A$38),
        VLOOKUP(E952, リスト!$A$2:$G$49, 2, FALSE),
        VLOOKUP(E952, リスト!$A$2:$G$49, 4, FALSE)
    ),
    "")</f>
        <v/>
      </c>
      <c r="G952" s="34" t="str">
        <f>IFERROR(VLOOKUP(E952, リスト!$A$2:$G$49, 6, FALSE), "")</f>
        <v/>
      </c>
      <c r="H952" s="60"/>
      <c r="I952" s="28"/>
      <c r="J952" s="61"/>
      <c r="K952" s="32" t="str">
        <f t="shared" si="56"/>
        <v/>
      </c>
      <c r="L952" s="29" t="str">
        <f t="shared" si="58"/>
        <v/>
      </c>
      <c r="M952" s="69" t="str">
        <f t="shared" si="59"/>
        <v/>
      </c>
    </row>
    <row r="953" spans="2:13" ht="22.8" x14ac:dyDescent="0.45">
      <c r="B953" s="31">
        <f t="shared" si="57"/>
        <v>945</v>
      </c>
      <c r="C953" s="40"/>
      <c r="D953" s="27"/>
      <c r="E953" s="41"/>
      <c r="F953" s="32" t="str">
        <f>IFERROR(
    IF(
        AND($G$3=DATE(2024,10,1), E953=リスト!$A$38),
        VLOOKUP(E953, リスト!$A$2:$G$49, 2, FALSE),
        VLOOKUP(E953, リスト!$A$2:$G$49, 4, FALSE)
    ),
    "")</f>
        <v/>
      </c>
      <c r="G953" s="34" t="str">
        <f>IFERROR(VLOOKUP(E953, リスト!$A$2:$G$49, 6, FALSE), "")</f>
        <v/>
      </c>
      <c r="H953" s="60"/>
      <c r="I953" s="28"/>
      <c r="J953" s="61"/>
      <c r="K953" s="32" t="str">
        <f t="shared" si="56"/>
        <v/>
      </c>
      <c r="L953" s="29" t="str">
        <f t="shared" si="58"/>
        <v/>
      </c>
      <c r="M953" s="69" t="str">
        <f t="shared" si="59"/>
        <v/>
      </c>
    </row>
    <row r="954" spans="2:13" ht="22.8" x14ac:dyDescent="0.45">
      <c r="B954" s="31">
        <f t="shared" si="57"/>
        <v>946</v>
      </c>
      <c r="C954" s="40"/>
      <c r="D954" s="27"/>
      <c r="E954" s="41"/>
      <c r="F954" s="32" t="str">
        <f>IFERROR(
    IF(
        AND($G$3=DATE(2024,10,1), E954=リスト!$A$38),
        VLOOKUP(E954, リスト!$A$2:$G$49, 2, FALSE),
        VLOOKUP(E954, リスト!$A$2:$G$49, 4, FALSE)
    ),
    "")</f>
        <v/>
      </c>
      <c r="G954" s="34" t="str">
        <f>IFERROR(VLOOKUP(E954, リスト!$A$2:$G$49, 6, FALSE), "")</f>
        <v/>
      </c>
      <c r="H954" s="60"/>
      <c r="I954" s="28"/>
      <c r="J954" s="61"/>
      <c r="K954" s="32" t="str">
        <f t="shared" si="56"/>
        <v/>
      </c>
      <c r="L954" s="29" t="str">
        <f t="shared" si="58"/>
        <v/>
      </c>
      <c r="M954" s="69" t="str">
        <f t="shared" si="59"/>
        <v/>
      </c>
    </row>
    <row r="955" spans="2:13" ht="22.8" x14ac:dyDescent="0.45">
      <c r="B955" s="31">
        <f t="shared" si="57"/>
        <v>947</v>
      </c>
      <c r="C955" s="40"/>
      <c r="D955" s="27"/>
      <c r="E955" s="41"/>
      <c r="F955" s="32" t="str">
        <f>IFERROR(
    IF(
        AND($G$3=DATE(2024,10,1), E955=リスト!$A$38),
        VLOOKUP(E955, リスト!$A$2:$G$49, 2, FALSE),
        VLOOKUP(E955, リスト!$A$2:$G$49, 4, FALSE)
    ),
    "")</f>
        <v/>
      </c>
      <c r="G955" s="34" t="str">
        <f>IFERROR(VLOOKUP(E955, リスト!$A$2:$G$49, 6, FALSE), "")</f>
        <v/>
      </c>
      <c r="H955" s="60"/>
      <c r="I955" s="28"/>
      <c r="J955" s="61"/>
      <c r="K955" s="32" t="str">
        <f t="shared" si="56"/>
        <v/>
      </c>
      <c r="L955" s="29" t="str">
        <f t="shared" si="58"/>
        <v/>
      </c>
      <c r="M955" s="69" t="str">
        <f t="shared" si="59"/>
        <v/>
      </c>
    </row>
    <row r="956" spans="2:13" ht="22.8" x14ac:dyDescent="0.45">
      <c r="B956" s="31">
        <f t="shared" si="57"/>
        <v>948</v>
      </c>
      <c r="C956" s="40"/>
      <c r="D956" s="27"/>
      <c r="E956" s="41"/>
      <c r="F956" s="32" t="str">
        <f>IFERROR(
    IF(
        AND($G$3=DATE(2024,10,1), E956=リスト!$A$38),
        VLOOKUP(E956, リスト!$A$2:$G$49, 2, FALSE),
        VLOOKUP(E956, リスト!$A$2:$G$49, 4, FALSE)
    ),
    "")</f>
        <v/>
      </c>
      <c r="G956" s="34" t="str">
        <f>IFERROR(VLOOKUP(E956, リスト!$A$2:$G$49, 6, FALSE), "")</f>
        <v/>
      </c>
      <c r="H956" s="60"/>
      <c r="I956" s="28"/>
      <c r="J956" s="61"/>
      <c r="K956" s="32" t="str">
        <f t="shared" si="56"/>
        <v/>
      </c>
      <c r="L956" s="29" t="str">
        <f t="shared" si="58"/>
        <v/>
      </c>
      <c r="M956" s="69" t="str">
        <f t="shared" si="59"/>
        <v/>
      </c>
    </row>
    <row r="957" spans="2:13" ht="22.8" x14ac:dyDescent="0.45">
      <c r="B957" s="31">
        <f t="shared" si="57"/>
        <v>949</v>
      </c>
      <c r="C957" s="40"/>
      <c r="D957" s="27"/>
      <c r="E957" s="41"/>
      <c r="F957" s="32" t="str">
        <f>IFERROR(
    IF(
        AND($G$3=DATE(2024,10,1), E957=リスト!$A$38),
        VLOOKUP(E957, リスト!$A$2:$G$49, 2, FALSE),
        VLOOKUP(E957, リスト!$A$2:$G$49, 4, FALSE)
    ),
    "")</f>
        <v/>
      </c>
      <c r="G957" s="34" t="str">
        <f>IFERROR(VLOOKUP(E957, リスト!$A$2:$G$49, 6, FALSE), "")</f>
        <v/>
      </c>
      <c r="H957" s="60"/>
      <c r="I957" s="28"/>
      <c r="J957" s="61"/>
      <c r="K957" s="32" t="str">
        <f t="shared" si="56"/>
        <v/>
      </c>
      <c r="L957" s="29" t="str">
        <f t="shared" si="58"/>
        <v/>
      </c>
      <c r="M957" s="69" t="str">
        <f t="shared" si="59"/>
        <v/>
      </c>
    </row>
    <row r="958" spans="2:13" ht="22.8" x14ac:dyDescent="0.45">
      <c r="B958" s="31">
        <f t="shared" si="57"/>
        <v>950</v>
      </c>
      <c r="C958" s="40"/>
      <c r="D958" s="27"/>
      <c r="E958" s="41"/>
      <c r="F958" s="32" t="str">
        <f>IFERROR(
    IF(
        AND($G$3=DATE(2024,10,1), E958=リスト!$A$38),
        VLOOKUP(E958, リスト!$A$2:$G$49, 2, FALSE),
        VLOOKUP(E958, リスト!$A$2:$G$49, 4, FALSE)
    ),
    "")</f>
        <v/>
      </c>
      <c r="G958" s="34" t="str">
        <f>IFERROR(VLOOKUP(E958, リスト!$A$2:$G$49, 6, FALSE), "")</f>
        <v/>
      </c>
      <c r="H958" s="60"/>
      <c r="I958" s="28"/>
      <c r="J958" s="61"/>
      <c r="K958" s="32" t="str">
        <f t="shared" si="56"/>
        <v/>
      </c>
      <c r="L958" s="29" t="str">
        <f t="shared" si="58"/>
        <v/>
      </c>
      <c r="M958" s="69" t="str">
        <f t="shared" si="59"/>
        <v/>
      </c>
    </row>
    <row r="959" spans="2:13" ht="22.8" x14ac:dyDescent="0.45">
      <c r="B959" s="31">
        <f t="shared" si="57"/>
        <v>951</v>
      </c>
      <c r="C959" s="40"/>
      <c r="D959" s="27"/>
      <c r="E959" s="41"/>
      <c r="F959" s="32" t="str">
        <f>IFERROR(
    IF(
        AND($G$3=DATE(2024,10,1), E959=リスト!$A$38),
        VLOOKUP(E959, リスト!$A$2:$G$49, 2, FALSE),
        VLOOKUP(E959, リスト!$A$2:$G$49, 4, FALSE)
    ),
    "")</f>
        <v/>
      </c>
      <c r="G959" s="34" t="str">
        <f>IFERROR(VLOOKUP(E959, リスト!$A$2:$G$49, 6, FALSE), "")</f>
        <v/>
      </c>
      <c r="H959" s="60"/>
      <c r="I959" s="28"/>
      <c r="J959" s="61"/>
      <c r="K959" s="32" t="str">
        <f t="shared" si="56"/>
        <v/>
      </c>
      <c r="L959" s="29" t="str">
        <f t="shared" si="58"/>
        <v/>
      </c>
      <c r="M959" s="69" t="str">
        <f t="shared" si="59"/>
        <v/>
      </c>
    </row>
    <row r="960" spans="2:13" ht="22.8" x14ac:dyDescent="0.45">
      <c r="B960" s="31">
        <f t="shared" si="57"/>
        <v>952</v>
      </c>
      <c r="C960" s="40"/>
      <c r="D960" s="27"/>
      <c r="E960" s="41"/>
      <c r="F960" s="32" t="str">
        <f>IFERROR(
    IF(
        AND($G$3=DATE(2024,10,1), E960=リスト!$A$38),
        VLOOKUP(E960, リスト!$A$2:$G$49, 2, FALSE),
        VLOOKUP(E960, リスト!$A$2:$G$49, 4, FALSE)
    ),
    "")</f>
        <v/>
      </c>
      <c r="G960" s="34" t="str">
        <f>IFERROR(VLOOKUP(E960, リスト!$A$2:$G$49, 6, FALSE), "")</f>
        <v/>
      </c>
      <c r="H960" s="60"/>
      <c r="I960" s="28"/>
      <c r="J960" s="61"/>
      <c r="K960" s="32" t="str">
        <f t="shared" si="56"/>
        <v/>
      </c>
      <c r="L960" s="29" t="str">
        <f t="shared" si="58"/>
        <v/>
      </c>
      <c r="M960" s="69" t="str">
        <f t="shared" si="59"/>
        <v/>
      </c>
    </row>
    <row r="961" spans="2:13" ht="22.8" x14ac:dyDescent="0.45">
      <c r="B961" s="31">
        <f t="shared" si="57"/>
        <v>953</v>
      </c>
      <c r="C961" s="40"/>
      <c r="D961" s="27"/>
      <c r="E961" s="41"/>
      <c r="F961" s="32" t="str">
        <f>IFERROR(
    IF(
        AND($G$3=DATE(2024,10,1), E961=リスト!$A$38),
        VLOOKUP(E961, リスト!$A$2:$G$49, 2, FALSE),
        VLOOKUP(E961, リスト!$A$2:$G$49, 4, FALSE)
    ),
    "")</f>
        <v/>
      </c>
      <c r="G961" s="34" t="str">
        <f>IFERROR(VLOOKUP(E961, リスト!$A$2:$G$49, 6, FALSE), "")</f>
        <v/>
      </c>
      <c r="H961" s="60"/>
      <c r="I961" s="28"/>
      <c r="J961" s="61"/>
      <c r="K961" s="32" t="str">
        <f t="shared" si="56"/>
        <v/>
      </c>
      <c r="L961" s="29" t="str">
        <f t="shared" si="58"/>
        <v/>
      </c>
      <c r="M961" s="69" t="str">
        <f t="shared" si="59"/>
        <v/>
      </c>
    </row>
    <row r="962" spans="2:13" ht="22.8" x14ac:dyDescent="0.45">
      <c r="B962" s="31">
        <f t="shared" si="57"/>
        <v>954</v>
      </c>
      <c r="C962" s="40"/>
      <c r="D962" s="27"/>
      <c r="E962" s="41"/>
      <c r="F962" s="32" t="str">
        <f>IFERROR(
    IF(
        AND($G$3=DATE(2024,10,1), E962=リスト!$A$38),
        VLOOKUP(E962, リスト!$A$2:$G$49, 2, FALSE),
        VLOOKUP(E962, リスト!$A$2:$G$49, 4, FALSE)
    ),
    "")</f>
        <v/>
      </c>
      <c r="G962" s="34" t="str">
        <f>IFERROR(VLOOKUP(E962, リスト!$A$2:$G$49, 6, FALSE), "")</f>
        <v/>
      </c>
      <c r="H962" s="60"/>
      <c r="I962" s="28"/>
      <c r="J962" s="61"/>
      <c r="K962" s="32" t="str">
        <f t="shared" si="56"/>
        <v/>
      </c>
      <c r="L962" s="29" t="str">
        <f t="shared" si="58"/>
        <v/>
      </c>
      <c r="M962" s="69" t="str">
        <f t="shared" si="59"/>
        <v/>
      </c>
    </row>
    <row r="963" spans="2:13" ht="22.8" x14ac:dyDescent="0.45">
      <c r="B963" s="31">
        <f t="shared" si="57"/>
        <v>955</v>
      </c>
      <c r="C963" s="40"/>
      <c r="D963" s="27"/>
      <c r="E963" s="41"/>
      <c r="F963" s="32" t="str">
        <f>IFERROR(
    IF(
        AND($G$3=DATE(2024,10,1), E963=リスト!$A$38),
        VLOOKUP(E963, リスト!$A$2:$G$49, 2, FALSE),
        VLOOKUP(E963, リスト!$A$2:$G$49, 4, FALSE)
    ),
    "")</f>
        <v/>
      </c>
      <c r="G963" s="34" t="str">
        <f>IFERROR(VLOOKUP(E963, リスト!$A$2:$G$49, 6, FALSE), "")</f>
        <v/>
      </c>
      <c r="H963" s="60"/>
      <c r="I963" s="28"/>
      <c r="J963" s="61"/>
      <c r="K963" s="32" t="str">
        <f t="shared" si="56"/>
        <v/>
      </c>
      <c r="L963" s="29" t="str">
        <f t="shared" si="58"/>
        <v/>
      </c>
      <c r="M963" s="69" t="str">
        <f t="shared" si="59"/>
        <v/>
      </c>
    </row>
    <row r="964" spans="2:13" ht="22.8" x14ac:dyDescent="0.45">
      <c r="B964" s="31">
        <f t="shared" si="57"/>
        <v>956</v>
      </c>
      <c r="C964" s="40"/>
      <c r="D964" s="27"/>
      <c r="E964" s="41"/>
      <c r="F964" s="32" t="str">
        <f>IFERROR(
    IF(
        AND($G$3=DATE(2024,10,1), E964=リスト!$A$38),
        VLOOKUP(E964, リスト!$A$2:$G$49, 2, FALSE),
        VLOOKUP(E964, リスト!$A$2:$G$49, 4, FALSE)
    ),
    "")</f>
        <v/>
      </c>
      <c r="G964" s="34" t="str">
        <f>IFERROR(VLOOKUP(E964, リスト!$A$2:$G$49, 6, FALSE), "")</f>
        <v/>
      </c>
      <c r="H964" s="60"/>
      <c r="I964" s="28"/>
      <c r="J964" s="61"/>
      <c r="K964" s="32" t="str">
        <f t="shared" si="56"/>
        <v/>
      </c>
      <c r="L964" s="29" t="str">
        <f t="shared" si="58"/>
        <v/>
      </c>
      <c r="M964" s="69" t="str">
        <f t="shared" si="59"/>
        <v/>
      </c>
    </row>
    <row r="965" spans="2:13" ht="22.8" x14ac:dyDescent="0.45">
      <c r="B965" s="31">
        <f t="shared" si="57"/>
        <v>957</v>
      </c>
      <c r="C965" s="40"/>
      <c r="D965" s="27"/>
      <c r="E965" s="41"/>
      <c r="F965" s="32" t="str">
        <f>IFERROR(
    IF(
        AND($G$3=DATE(2024,10,1), E965=リスト!$A$38),
        VLOOKUP(E965, リスト!$A$2:$G$49, 2, FALSE),
        VLOOKUP(E965, リスト!$A$2:$G$49, 4, FALSE)
    ),
    "")</f>
        <v/>
      </c>
      <c r="G965" s="34" t="str">
        <f>IFERROR(VLOOKUP(E965, リスト!$A$2:$G$49, 6, FALSE), "")</f>
        <v/>
      </c>
      <c r="H965" s="60"/>
      <c r="I965" s="28"/>
      <c r="J965" s="61"/>
      <c r="K965" s="32" t="str">
        <f t="shared" si="56"/>
        <v/>
      </c>
      <c r="L965" s="29" t="str">
        <f t="shared" si="58"/>
        <v/>
      </c>
      <c r="M965" s="69" t="str">
        <f t="shared" si="59"/>
        <v/>
      </c>
    </row>
    <row r="966" spans="2:13" ht="22.8" x14ac:dyDescent="0.45">
      <c r="B966" s="31">
        <f t="shared" si="57"/>
        <v>958</v>
      </c>
      <c r="C966" s="40"/>
      <c r="D966" s="27"/>
      <c r="E966" s="41"/>
      <c r="F966" s="32" t="str">
        <f>IFERROR(
    IF(
        AND($G$3=DATE(2024,10,1), E966=リスト!$A$38),
        VLOOKUP(E966, リスト!$A$2:$G$49, 2, FALSE),
        VLOOKUP(E966, リスト!$A$2:$G$49, 4, FALSE)
    ),
    "")</f>
        <v/>
      </c>
      <c r="G966" s="34" t="str">
        <f>IFERROR(VLOOKUP(E966, リスト!$A$2:$G$49, 6, FALSE), "")</f>
        <v/>
      </c>
      <c r="H966" s="60"/>
      <c r="I966" s="28"/>
      <c r="J966" s="61"/>
      <c r="K966" s="32" t="str">
        <f t="shared" si="56"/>
        <v/>
      </c>
      <c r="L966" s="29" t="str">
        <f t="shared" si="58"/>
        <v/>
      </c>
      <c r="M966" s="69" t="str">
        <f t="shared" si="59"/>
        <v/>
      </c>
    </row>
    <row r="967" spans="2:13" ht="22.8" x14ac:dyDescent="0.45">
      <c r="B967" s="31">
        <f t="shared" si="57"/>
        <v>959</v>
      </c>
      <c r="C967" s="40"/>
      <c r="D967" s="27"/>
      <c r="E967" s="41"/>
      <c r="F967" s="32" t="str">
        <f>IFERROR(
    IF(
        AND($G$3=DATE(2024,10,1), E967=リスト!$A$38),
        VLOOKUP(E967, リスト!$A$2:$G$49, 2, FALSE),
        VLOOKUP(E967, リスト!$A$2:$G$49, 4, FALSE)
    ),
    "")</f>
        <v/>
      </c>
      <c r="G967" s="34" t="str">
        <f>IFERROR(VLOOKUP(E967, リスト!$A$2:$G$49, 6, FALSE), "")</f>
        <v/>
      </c>
      <c r="H967" s="60"/>
      <c r="I967" s="28"/>
      <c r="J967" s="61"/>
      <c r="K967" s="32" t="str">
        <f t="shared" si="56"/>
        <v/>
      </c>
      <c r="L967" s="29" t="str">
        <f t="shared" si="58"/>
        <v/>
      </c>
      <c r="M967" s="69" t="str">
        <f t="shared" si="59"/>
        <v/>
      </c>
    </row>
    <row r="968" spans="2:13" ht="22.8" x14ac:dyDescent="0.45">
      <c r="B968" s="31">
        <f t="shared" si="57"/>
        <v>960</v>
      </c>
      <c r="C968" s="40"/>
      <c r="D968" s="27"/>
      <c r="E968" s="41"/>
      <c r="F968" s="32" t="str">
        <f>IFERROR(
    IF(
        AND($G$3=DATE(2024,10,1), E968=リスト!$A$38),
        VLOOKUP(E968, リスト!$A$2:$G$49, 2, FALSE),
        VLOOKUP(E968, リスト!$A$2:$G$49, 4, FALSE)
    ),
    "")</f>
        <v/>
      </c>
      <c r="G968" s="34" t="str">
        <f>IFERROR(VLOOKUP(E968, リスト!$A$2:$G$49, 6, FALSE), "")</f>
        <v/>
      </c>
      <c r="H968" s="60"/>
      <c r="I968" s="28"/>
      <c r="J968" s="61"/>
      <c r="K968" s="32" t="str">
        <f t="shared" si="56"/>
        <v/>
      </c>
      <c r="L968" s="29" t="str">
        <f t="shared" si="58"/>
        <v/>
      </c>
      <c r="M968" s="69" t="str">
        <f t="shared" si="59"/>
        <v/>
      </c>
    </row>
    <row r="969" spans="2:13" ht="22.8" x14ac:dyDescent="0.45">
      <c r="B969" s="31">
        <f t="shared" si="57"/>
        <v>961</v>
      </c>
      <c r="C969" s="40"/>
      <c r="D969" s="27"/>
      <c r="E969" s="41"/>
      <c r="F969" s="32" t="str">
        <f>IFERROR(
    IF(
        AND($G$3=DATE(2024,10,1), E969=リスト!$A$38),
        VLOOKUP(E969, リスト!$A$2:$G$49, 2, FALSE),
        VLOOKUP(E969, リスト!$A$2:$G$49, 4, FALSE)
    ),
    "")</f>
        <v/>
      </c>
      <c r="G969" s="34" t="str">
        <f>IFERROR(VLOOKUP(E969, リスト!$A$2:$G$49, 6, FALSE), "")</f>
        <v/>
      </c>
      <c r="H969" s="60"/>
      <c r="I969" s="28"/>
      <c r="J969" s="61"/>
      <c r="K969" s="32" t="str">
        <f t="shared" ref="K969:K1032" si="60">IF(COUNTBLANK(H969:J969)=3, "",
 IF(H969="3.時間給", IF(I969="", "", I969),
 IF(OR(H969="1.月給", H969="2.日給"),
    IF(OR(I969="", J969=""), "", ROUND(I969/J969,0)),
    "")))</f>
        <v/>
      </c>
      <c r="L969" s="29" t="str">
        <f t="shared" si="58"/>
        <v/>
      </c>
      <c r="M969" s="69" t="str">
        <f t="shared" si="59"/>
        <v/>
      </c>
    </row>
    <row r="970" spans="2:13" ht="22.8" x14ac:dyDescent="0.45">
      <c r="B970" s="31">
        <f t="shared" ref="B970:B1033" si="61">ROW()-8</f>
        <v>962</v>
      </c>
      <c r="C970" s="40"/>
      <c r="D970" s="27"/>
      <c r="E970" s="41"/>
      <c r="F970" s="32" t="str">
        <f>IFERROR(
    IF(
        AND($G$3=DATE(2024,10,1), E970=リスト!$A$38),
        VLOOKUP(E970, リスト!$A$2:$G$49, 2, FALSE),
        VLOOKUP(E970, リスト!$A$2:$G$49, 4, FALSE)
    ),
    "")</f>
        <v/>
      </c>
      <c r="G970" s="34" t="str">
        <f>IFERROR(VLOOKUP(E970, リスト!$A$2:$G$49, 6, FALSE), "")</f>
        <v/>
      </c>
      <c r="H970" s="60"/>
      <c r="I970" s="28"/>
      <c r="J970" s="61"/>
      <c r="K970" s="32" t="str">
        <f t="shared" si="60"/>
        <v/>
      </c>
      <c r="L970" s="29" t="str">
        <f t="shared" ref="L970:L1033" si="62">IFERROR(IF(E970="","",IF(K970&lt;F970,"×（法定外・特例等対象外です）",IF(K970&lt;G970,"〇",IF(K970&gt;=G970,"ー",NA())))),"")</f>
        <v/>
      </c>
      <c r="M970" s="69" t="str">
        <f t="shared" ref="M970:M1033" si="63">IF(COUNTBLANK(D970:K970)=8, "",
 IF(D970="", "←D列に従業員名を姓名（フルネーム）で入力してください。誤変換にお気を付け下さい。",
 IF(E970="", "←E列に都道府県を入力してください。",
 IF(H970="", "←H列に1.月給～3.時間給を入力してください",
 IF(I970="", "←I列に金額を入力してください",
 IF(NOT(ISNUMBER(I970)), "←I列の金額は半角数字で入力してください",
 IF(H970="3.時間給", "",
 IF(J970="", "←J列に所定労働時間を入力してください",
 IF(NOT(ISNUMBER(J970)), "←J列の所定労働時間は半角数字で入力してください", "")))))))))</f>
        <v/>
      </c>
    </row>
    <row r="971" spans="2:13" ht="22.8" x14ac:dyDescent="0.45">
      <c r="B971" s="31">
        <f t="shared" si="61"/>
        <v>963</v>
      </c>
      <c r="C971" s="40"/>
      <c r="D971" s="27"/>
      <c r="E971" s="41"/>
      <c r="F971" s="32" t="str">
        <f>IFERROR(
    IF(
        AND($G$3=DATE(2024,10,1), E971=リスト!$A$38),
        VLOOKUP(E971, リスト!$A$2:$G$49, 2, FALSE),
        VLOOKUP(E971, リスト!$A$2:$G$49, 4, FALSE)
    ),
    "")</f>
        <v/>
      </c>
      <c r="G971" s="34" t="str">
        <f>IFERROR(VLOOKUP(E971, リスト!$A$2:$G$49, 6, FALSE), "")</f>
        <v/>
      </c>
      <c r="H971" s="60"/>
      <c r="I971" s="28"/>
      <c r="J971" s="61"/>
      <c r="K971" s="32" t="str">
        <f t="shared" si="60"/>
        <v/>
      </c>
      <c r="L971" s="29" t="str">
        <f t="shared" si="62"/>
        <v/>
      </c>
      <c r="M971" s="69" t="str">
        <f t="shared" si="63"/>
        <v/>
      </c>
    </row>
    <row r="972" spans="2:13" ht="22.8" x14ac:dyDescent="0.45">
      <c r="B972" s="31">
        <f t="shared" si="61"/>
        <v>964</v>
      </c>
      <c r="C972" s="40"/>
      <c r="D972" s="27"/>
      <c r="E972" s="41"/>
      <c r="F972" s="32" t="str">
        <f>IFERROR(
    IF(
        AND($G$3=DATE(2024,10,1), E972=リスト!$A$38),
        VLOOKUP(E972, リスト!$A$2:$G$49, 2, FALSE),
        VLOOKUP(E972, リスト!$A$2:$G$49, 4, FALSE)
    ),
    "")</f>
        <v/>
      </c>
      <c r="G972" s="34" t="str">
        <f>IFERROR(VLOOKUP(E972, リスト!$A$2:$G$49, 6, FALSE), "")</f>
        <v/>
      </c>
      <c r="H972" s="60"/>
      <c r="I972" s="28"/>
      <c r="J972" s="61"/>
      <c r="K972" s="32" t="str">
        <f t="shared" si="60"/>
        <v/>
      </c>
      <c r="L972" s="29" t="str">
        <f t="shared" si="62"/>
        <v/>
      </c>
      <c r="M972" s="69" t="str">
        <f t="shared" si="63"/>
        <v/>
      </c>
    </row>
    <row r="973" spans="2:13" ht="22.8" x14ac:dyDescent="0.45">
      <c r="B973" s="31">
        <f t="shared" si="61"/>
        <v>965</v>
      </c>
      <c r="C973" s="40"/>
      <c r="D973" s="27"/>
      <c r="E973" s="41"/>
      <c r="F973" s="32" t="str">
        <f>IFERROR(
    IF(
        AND($G$3=DATE(2024,10,1), E973=リスト!$A$38),
        VLOOKUP(E973, リスト!$A$2:$G$49, 2, FALSE),
        VLOOKUP(E973, リスト!$A$2:$G$49, 4, FALSE)
    ),
    "")</f>
        <v/>
      </c>
      <c r="G973" s="34" t="str">
        <f>IFERROR(VLOOKUP(E973, リスト!$A$2:$G$49, 6, FALSE), "")</f>
        <v/>
      </c>
      <c r="H973" s="60"/>
      <c r="I973" s="28"/>
      <c r="J973" s="61"/>
      <c r="K973" s="32" t="str">
        <f t="shared" si="60"/>
        <v/>
      </c>
      <c r="L973" s="29" t="str">
        <f t="shared" si="62"/>
        <v/>
      </c>
      <c r="M973" s="69" t="str">
        <f t="shared" si="63"/>
        <v/>
      </c>
    </row>
    <row r="974" spans="2:13" ht="22.8" x14ac:dyDescent="0.45">
      <c r="B974" s="31">
        <f t="shared" si="61"/>
        <v>966</v>
      </c>
      <c r="C974" s="40"/>
      <c r="D974" s="27"/>
      <c r="E974" s="41"/>
      <c r="F974" s="32" t="str">
        <f>IFERROR(
    IF(
        AND($G$3=DATE(2024,10,1), E974=リスト!$A$38),
        VLOOKUP(E974, リスト!$A$2:$G$49, 2, FALSE),
        VLOOKUP(E974, リスト!$A$2:$G$49, 4, FALSE)
    ),
    "")</f>
        <v/>
      </c>
      <c r="G974" s="34" t="str">
        <f>IFERROR(VLOOKUP(E974, リスト!$A$2:$G$49, 6, FALSE), "")</f>
        <v/>
      </c>
      <c r="H974" s="60"/>
      <c r="I974" s="28"/>
      <c r="J974" s="61"/>
      <c r="K974" s="32" t="str">
        <f t="shared" si="60"/>
        <v/>
      </c>
      <c r="L974" s="29" t="str">
        <f t="shared" si="62"/>
        <v/>
      </c>
      <c r="M974" s="69" t="str">
        <f t="shared" si="63"/>
        <v/>
      </c>
    </row>
    <row r="975" spans="2:13" ht="22.8" x14ac:dyDescent="0.45">
      <c r="B975" s="31">
        <f t="shared" si="61"/>
        <v>967</v>
      </c>
      <c r="C975" s="40"/>
      <c r="D975" s="27"/>
      <c r="E975" s="41"/>
      <c r="F975" s="32" t="str">
        <f>IFERROR(
    IF(
        AND($G$3=DATE(2024,10,1), E975=リスト!$A$38),
        VLOOKUP(E975, リスト!$A$2:$G$49, 2, FALSE),
        VLOOKUP(E975, リスト!$A$2:$G$49, 4, FALSE)
    ),
    "")</f>
        <v/>
      </c>
      <c r="G975" s="34" t="str">
        <f>IFERROR(VLOOKUP(E975, リスト!$A$2:$G$49, 6, FALSE), "")</f>
        <v/>
      </c>
      <c r="H975" s="60"/>
      <c r="I975" s="28"/>
      <c r="J975" s="61"/>
      <c r="K975" s="32" t="str">
        <f t="shared" si="60"/>
        <v/>
      </c>
      <c r="L975" s="29" t="str">
        <f t="shared" si="62"/>
        <v/>
      </c>
      <c r="M975" s="69" t="str">
        <f t="shared" si="63"/>
        <v/>
      </c>
    </row>
    <row r="976" spans="2:13" ht="22.8" x14ac:dyDescent="0.45">
      <c r="B976" s="31">
        <f t="shared" si="61"/>
        <v>968</v>
      </c>
      <c r="C976" s="40"/>
      <c r="D976" s="27"/>
      <c r="E976" s="41"/>
      <c r="F976" s="32" t="str">
        <f>IFERROR(
    IF(
        AND($G$3=DATE(2024,10,1), E976=リスト!$A$38),
        VLOOKUP(E976, リスト!$A$2:$G$49, 2, FALSE),
        VLOOKUP(E976, リスト!$A$2:$G$49, 4, FALSE)
    ),
    "")</f>
        <v/>
      </c>
      <c r="G976" s="34" t="str">
        <f>IFERROR(VLOOKUP(E976, リスト!$A$2:$G$49, 6, FALSE), "")</f>
        <v/>
      </c>
      <c r="H976" s="60"/>
      <c r="I976" s="28"/>
      <c r="J976" s="61"/>
      <c r="K976" s="32" t="str">
        <f t="shared" si="60"/>
        <v/>
      </c>
      <c r="L976" s="29" t="str">
        <f t="shared" si="62"/>
        <v/>
      </c>
      <c r="M976" s="69" t="str">
        <f t="shared" si="63"/>
        <v/>
      </c>
    </row>
    <row r="977" spans="2:13" ht="22.8" x14ac:dyDescent="0.45">
      <c r="B977" s="31">
        <f t="shared" si="61"/>
        <v>969</v>
      </c>
      <c r="C977" s="40"/>
      <c r="D977" s="27"/>
      <c r="E977" s="41"/>
      <c r="F977" s="32" t="str">
        <f>IFERROR(
    IF(
        AND($G$3=DATE(2024,10,1), E977=リスト!$A$38),
        VLOOKUP(E977, リスト!$A$2:$G$49, 2, FALSE),
        VLOOKUP(E977, リスト!$A$2:$G$49, 4, FALSE)
    ),
    "")</f>
        <v/>
      </c>
      <c r="G977" s="34" t="str">
        <f>IFERROR(VLOOKUP(E977, リスト!$A$2:$G$49, 6, FALSE), "")</f>
        <v/>
      </c>
      <c r="H977" s="60"/>
      <c r="I977" s="28"/>
      <c r="J977" s="61"/>
      <c r="K977" s="32" t="str">
        <f t="shared" si="60"/>
        <v/>
      </c>
      <c r="L977" s="29" t="str">
        <f t="shared" si="62"/>
        <v/>
      </c>
      <c r="M977" s="69" t="str">
        <f t="shared" si="63"/>
        <v/>
      </c>
    </row>
    <row r="978" spans="2:13" ht="22.8" x14ac:dyDescent="0.45">
      <c r="B978" s="31">
        <f t="shared" si="61"/>
        <v>970</v>
      </c>
      <c r="C978" s="40"/>
      <c r="D978" s="27"/>
      <c r="E978" s="41"/>
      <c r="F978" s="32" t="str">
        <f>IFERROR(
    IF(
        AND($G$3=DATE(2024,10,1), E978=リスト!$A$38),
        VLOOKUP(E978, リスト!$A$2:$G$49, 2, FALSE),
        VLOOKUP(E978, リスト!$A$2:$G$49, 4, FALSE)
    ),
    "")</f>
        <v/>
      </c>
      <c r="G978" s="34" t="str">
        <f>IFERROR(VLOOKUP(E978, リスト!$A$2:$G$49, 6, FALSE), "")</f>
        <v/>
      </c>
      <c r="H978" s="60"/>
      <c r="I978" s="28"/>
      <c r="J978" s="61"/>
      <c r="K978" s="32" t="str">
        <f t="shared" si="60"/>
        <v/>
      </c>
      <c r="L978" s="29" t="str">
        <f t="shared" si="62"/>
        <v/>
      </c>
      <c r="M978" s="69" t="str">
        <f t="shared" si="63"/>
        <v/>
      </c>
    </row>
    <row r="979" spans="2:13" ht="22.8" x14ac:dyDescent="0.45">
      <c r="B979" s="31">
        <f t="shared" si="61"/>
        <v>971</v>
      </c>
      <c r="C979" s="40"/>
      <c r="D979" s="27"/>
      <c r="E979" s="41"/>
      <c r="F979" s="32" t="str">
        <f>IFERROR(
    IF(
        AND($G$3=DATE(2024,10,1), E979=リスト!$A$38),
        VLOOKUP(E979, リスト!$A$2:$G$49, 2, FALSE),
        VLOOKUP(E979, リスト!$A$2:$G$49, 4, FALSE)
    ),
    "")</f>
        <v/>
      </c>
      <c r="G979" s="34" t="str">
        <f>IFERROR(VLOOKUP(E979, リスト!$A$2:$G$49, 6, FALSE), "")</f>
        <v/>
      </c>
      <c r="H979" s="60"/>
      <c r="I979" s="28"/>
      <c r="J979" s="61"/>
      <c r="K979" s="32" t="str">
        <f t="shared" si="60"/>
        <v/>
      </c>
      <c r="L979" s="29" t="str">
        <f t="shared" si="62"/>
        <v/>
      </c>
      <c r="M979" s="69" t="str">
        <f t="shared" si="63"/>
        <v/>
      </c>
    </row>
    <row r="980" spans="2:13" ht="22.8" x14ac:dyDescent="0.45">
      <c r="B980" s="31">
        <f t="shared" si="61"/>
        <v>972</v>
      </c>
      <c r="C980" s="40"/>
      <c r="D980" s="27"/>
      <c r="E980" s="41"/>
      <c r="F980" s="32" t="str">
        <f>IFERROR(
    IF(
        AND($G$3=DATE(2024,10,1), E980=リスト!$A$38),
        VLOOKUP(E980, リスト!$A$2:$G$49, 2, FALSE),
        VLOOKUP(E980, リスト!$A$2:$G$49, 4, FALSE)
    ),
    "")</f>
        <v/>
      </c>
      <c r="G980" s="34" t="str">
        <f>IFERROR(VLOOKUP(E980, リスト!$A$2:$G$49, 6, FALSE), "")</f>
        <v/>
      </c>
      <c r="H980" s="60"/>
      <c r="I980" s="28"/>
      <c r="J980" s="61"/>
      <c r="K980" s="32" t="str">
        <f t="shared" si="60"/>
        <v/>
      </c>
      <c r="L980" s="29" t="str">
        <f t="shared" si="62"/>
        <v/>
      </c>
      <c r="M980" s="69" t="str">
        <f t="shared" si="63"/>
        <v/>
      </c>
    </row>
    <row r="981" spans="2:13" ht="22.8" x14ac:dyDescent="0.45">
      <c r="B981" s="31">
        <f t="shared" si="61"/>
        <v>973</v>
      </c>
      <c r="C981" s="40"/>
      <c r="D981" s="27"/>
      <c r="E981" s="41"/>
      <c r="F981" s="32" t="str">
        <f>IFERROR(
    IF(
        AND($G$3=DATE(2024,10,1), E981=リスト!$A$38),
        VLOOKUP(E981, リスト!$A$2:$G$49, 2, FALSE),
        VLOOKUP(E981, リスト!$A$2:$G$49, 4, FALSE)
    ),
    "")</f>
        <v/>
      </c>
      <c r="G981" s="34" t="str">
        <f>IFERROR(VLOOKUP(E981, リスト!$A$2:$G$49, 6, FALSE), "")</f>
        <v/>
      </c>
      <c r="H981" s="60"/>
      <c r="I981" s="28"/>
      <c r="J981" s="61"/>
      <c r="K981" s="32" t="str">
        <f t="shared" si="60"/>
        <v/>
      </c>
      <c r="L981" s="29" t="str">
        <f t="shared" si="62"/>
        <v/>
      </c>
      <c r="M981" s="69" t="str">
        <f t="shared" si="63"/>
        <v/>
      </c>
    </row>
    <row r="982" spans="2:13" ht="22.8" x14ac:dyDescent="0.45">
      <c r="B982" s="31">
        <f t="shared" si="61"/>
        <v>974</v>
      </c>
      <c r="C982" s="40"/>
      <c r="D982" s="27"/>
      <c r="E982" s="41"/>
      <c r="F982" s="32" t="str">
        <f>IFERROR(
    IF(
        AND($G$3=DATE(2024,10,1), E982=リスト!$A$38),
        VLOOKUP(E982, リスト!$A$2:$G$49, 2, FALSE),
        VLOOKUP(E982, リスト!$A$2:$G$49, 4, FALSE)
    ),
    "")</f>
        <v/>
      </c>
      <c r="G982" s="34" t="str">
        <f>IFERROR(VLOOKUP(E982, リスト!$A$2:$G$49, 6, FALSE), "")</f>
        <v/>
      </c>
      <c r="H982" s="60"/>
      <c r="I982" s="28"/>
      <c r="J982" s="61"/>
      <c r="K982" s="32" t="str">
        <f t="shared" si="60"/>
        <v/>
      </c>
      <c r="L982" s="29" t="str">
        <f t="shared" si="62"/>
        <v/>
      </c>
      <c r="M982" s="69" t="str">
        <f t="shared" si="63"/>
        <v/>
      </c>
    </row>
    <row r="983" spans="2:13" ht="22.8" x14ac:dyDescent="0.45">
      <c r="B983" s="31">
        <f t="shared" si="61"/>
        <v>975</v>
      </c>
      <c r="C983" s="40"/>
      <c r="D983" s="27"/>
      <c r="E983" s="41"/>
      <c r="F983" s="32" t="str">
        <f>IFERROR(
    IF(
        AND($G$3=DATE(2024,10,1), E983=リスト!$A$38),
        VLOOKUP(E983, リスト!$A$2:$G$49, 2, FALSE),
        VLOOKUP(E983, リスト!$A$2:$G$49, 4, FALSE)
    ),
    "")</f>
        <v/>
      </c>
      <c r="G983" s="34" t="str">
        <f>IFERROR(VLOOKUP(E983, リスト!$A$2:$G$49, 6, FALSE), "")</f>
        <v/>
      </c>
      <c r="H983" s="60"/>
      <c r="I983" s="28"/>
      <c r="J983" s="61"/>
      <c r="K983" s="32" t="str">
        <f t="shared" si="60"/>
        <v/>
      </c>
      <c r="L983" s="29" t="str">
        <f t="shared" si="62"/>
        <v/>
      </c>
      <c r="M983" s="69" t="str">
        <f t="shared" si="63"/>
        <v/>
      </c>
    </row>
    <row r="984" spans="2:13" ht="22.8" x14ac:dyDescent="0.45">
      <c r="B984" s="31">
        <f t="shared" si="61"/>
        <v>976</v>
      </c>
      <c r="C984" s="40"/>
      <c r="D984" s="27"/>
      <c r="E984" s="41"/>
      <c r="F984" s="32" t="str">
        <f>IFERROR(
    IF(
        AND($G$3=DATE(2024,10,1), E984=リスト!$A$38),
        VLOOKUP(E984, リスト!$A$2:$G$49, 2, FALSE),
        VLOOKUP(E984, リスト!$A$2:$G$49, 4, FALSE)
    ),
    "")</f>
        <v/>
      </c>
      <c r="G984" s="34" t="str">
        <f>IFERROR(VLOOKUP(E984, リスト!$A$2:$G$49, 6, FALSE), "")</f>
        <v/>
      </c>
      <c r="H984" s="60"/>
      <c r="I984" s="28"/>
      <c r="J984" s="61"/>
      <c r="K984" s="32" t="str">
        <f t="shared" si="60"/>
        <v/>
      </c>
      <c r="L984" s="29" t="str">
        <f t="shared" si="62"/>
        <v/>
      </c>
      <c r="M984" s="69" t="str">
        <f t="shared" si="63"/>
        <v/>
      </c>
    </row>
    <row r="985" spans="2:13" ht="22.8" x14ac:dyDescent="0.45">
      <c r="B985" s="31">
        <f t="shared" si="61"/>
        <v>977</v>
      </c>
      <c r="C985" s="40"/>
      <c r="D985" s="27"/>
      <c r="E985" s="41"/>
      <c r="F985" s="32" t="str">
        <f>IFERROR(
    IF(
        AND($G$3=DATE(2024,10,1), E985=リスト!$A$38),
        VLOOKUP(E985, リスト!$A$2:$G$49, 2, FALSE),
        VLOOKUP(E985, リスト!$A$2:$G$49, 4, FALSE)
    ),
    "")</f>
        <v/>
      </c>
      <c r="G985" s="34" t="str">
        <f>IFERROR(VLOOKUP(E985, リスト!$A$2:$G$49, 6, FALSE), "")</f>
        <v/>
      </c>
      <c r="H985" s="60"/>
      <c r="I985" s="28"/>
      <c r="J985" s="61"/>
      <c r="K985" s="32" t="str">
        <f t="shared" si="60"/>
        <v/>
      </c>
      <c r="L985" s="29" t="str">
        <f t="shared" si="62"/>
        <v/>
      </c>
      <c r="M985" s="69" t="str">
        <f t="shared" si="63"/>
        <v/>
      </c>
    </row>
    <row r="986" spans="2:13" ht="22.8" x14ac:dyDescent="0.45">
      <c r="B986" s="31">
        <f t="shared" si="61"/>
        <v>978</v>
      </c>
      <c r="C986" s="40"/>
      <c r="D986" s="27"/>
      <c r="E986" s="41"/>
      <c r="F986" s="32" t="str">
        <f>IFERROR(
    IF(
        AND($G$3=DATE(2024,10,1), E986=リスト!$A$38),
        VLOOKUP(E986, リスト!$A$2:$G$49, 2, FALSE),
        VLOOKUP(E986, リスト!$A$2:$G$49, 4, FALSE)
    ),
    "")</f>
        <v/>
      </c>
      <c r="G986" s="34" t="str">
        <f>IFERROR(VLOOKUP(E986, リスト!$A$2:$G$49, 6, FALSE), "")</f>
        <v/>
      </c>
      <c r="H986" s="60"/>
      <c r="I986" s="28"/>
      <c r="J986" s="61"/>
      <c r="K986" s="32" t="str">
        <f t="shared" si="60"/>
        <v/>
      </c>
      <c r="L986" s="29" t="str">
        <f t="shared" si="62"/>
        <v/>
      </c>
      <c r="M986" s="69" t="str">
        <f t="shared" si="63"/>
        <v/>
      </c>
    </row>
    <row r="987" spans="2:13" ht="22.8" x14ac:dyDescent="0.45">
      <c r="B987" s="31">
        <f t="shared" si="61"/>
        <v>979</v>
      </c>
      <c r="C987" s="40"/>
      <c r="D987" s="27"/>
      <c r="E987" s="41"/>
      <c r="F987" s="32" t="str">
        <f>IFERROR(
    IF(
        AND($G$3=DATE(2024,10,1), E987=リスト!$A$38),
        VLOOKUP(E987, リスト!$A$2:$G$49, 2, FALSE),
        VLOOKUP(E987, リスト!$A$2:$G$49, 4, FALSE)
    ),
    "")</f>
        <v/>
      </c>
      <c r="G987" s="34" t="str">
        <f>IFERROR(VLOOKUP(E987, リスト!$A$2:$G$49, 6, FALSE), "")</f>
        <v/>
      </c>
      <c r="H987" s="60"/>
      <c r="I987" s="28"/>
      <c r="J987" s="61"/>
      <c r="K987" s="32" t="str">
        <f t="shared" si="60"/>
        <v/>
      </c>
      <c r="L987" s="29" t="str">
        <f t="shared" si="62"/>
        <v/>
      </c>
      <c r="M987" s="69" t="str">
        <f t="shared" si="63"/>
        <v/>
      </c>
    </row>
    <row r="988" spans="2:13" ht="22.8" x14ac:dyDescent="0.45">
      <c r="B988" s="31">
        <f t="shared" si="61"/>
        <v>980</v>
      </c>
      <c r="C988" s="40"/>
      <c r="D988" s="27"/>
      <c r="E988" s="41"/>
      <c r="F988" s="32" t="str">
        <f>IFERROR(
    IF(
        AND($G$3=DATE(2024,10,1), E988=リスト!$A$38),
        VLOOKUP(E988, リスト!$A$2:$G$49, 2, FALSE),
        VLOOKUP(E988, リスト!$A$2:$G$49, 4, FALSE)
    ),
    "")</f>
        <v/>
      </c>
      <c r="G988" s="34" t="str">
        <f>IFERROR(VLOOKUP(E988, リスト!$A$2:$G$49, 6, FALSE), "")</f>
        <v/>
      </c>
      <c r="H988" s="60"/>
      <c r="I988" s="28"/>
      <c r="J988" s="61"/>
      <c r="K988" s="32" t="str">
        <f t="shared" si="60"/>
        <v/>
      </c>
      <c r="L988" s="29" t="str">
        <f t="shared" si="62"/>
        <v/>
      </c>
      <c r="M988" s="69" t="str">
        <f t="shared" si="63"/>
        <v/>
      </c>
    </row>
    <row r="989" spans="2:13" ht="22.8" x14ac:dyDescent="0.45">
      <c r="B989" s="31">
        <f t="shared" si="61"/>
        <v>981</v>
      </c>
      <c r="C989" s="40"/>
      <c r="D989" s="27"/>
      <c r="E989" s="41"/>
      <c r="F989" s="32" t="str">
        <f>IFERROR(
    IF(
        AND($G$3=DATE(2024,10,1), E989=リスト!$A$38),
        VLOOKUP(E989, リスト!$A$2:$G$49, 2, FALSE),
        VLOOKUP(E989, リスト!$A$2:$G$49, 4, FALSE)
    ),
    "")</f>
        <v/>
      </c>
      <c r="G989" s="34" t="str">
        <f>IFERROR(VLOOKUP(E989, リスト!$A$2:$G$49, 6, FALSE), "")</f>
        <v/>
      </c>
      <c r="H989" s="60"/>
      <c r="I989" s="28"/>
      <c r="J989" s="61"/>
      <c r="K989" s="32" t="str">
        <f t="shared" si="60"/>
        <v/>
      </c>
      <c r="L989" s="29" t="str">
        <f t="shared" si="62"/>
        <v/>
      </c>
      <c r="M989" s="69" t="str">
        <f t="shared" si="63"/>
        <v/>
      </c>
    </row>
    <row r="990" spans="2:13" ht="22.8" x14ac:dyDescent="0.45">
      <c r="B990" s="31">
        <f t="shared" si="61"/>
        <v>982</v>
      </c>
      <c r="C990" s="40"/>
      <c r="D990" s="27"/>
      <c r="E990" s="41"/>
      <c r="F990" s="32" t="str">
        <f>IFERROR(
    IF(
        AND($G$3=DATE(2024,10,1), E990=リスト!$A$38),
        VLOOKUP(E990, リスト!$A$2:$G$49, 2, FALSE),
        VLOOKUP(E990, リスト!$A$2:$G$49, 4, FALSE)
    ),
    "")</f>
        <v/>
      </c>
      <c r="G990" s="34" t="str">
        <f>IFERROR(VLOOKUP(E990, リスト!$A$2:$G$49, 6, FALSE), "")</f>
        <v/>
      </c>
      <c r="H990" s="60"/>
      <c r="I990" s="28"/>
      <c r="J990" s="61"/>
      <c r="K990" s="32" t="str">
        <f t="shared" si="60"/>
        <v/>
      </c>
      <c r="L990" s="29" t="str">
        <f t="shared" si="62"/>
        <v/>
      </c>
      <c r="M990" s="69" t="str">
        <f t="shared" si="63"/>
        <v/>
      </c>
    </row>
    <row r="991" spans="2:13" ht="22.8" x14ac:dyDescent="0.45">
      <c r="B991" s="31">
        <f t="shared" si="61"/>
        <v>983</v>
      </c>
      <c r="C991" s="40"/>
      <c r="D991" s="27"/>
      <c r="E991" s="41"/>
      <c r="F991" s="32" t="str">
        <f>IFERROR(
    IF(
        AND($G$3=DATE(2024,10,1), E991=リスト!$A$38),
        VLOOKUP(E991, リスト!$A$2:$G$49, 2, FALSE),
        VLOOKUP(E991, リスト!$A$2:$G$49, 4, FALSE)
    ),
    "")</f>
        <v/>
      </c>
      <c r="G991" s="34" t="str">
        <f>IFERROR(VLOOKUP(E991, リスト!$A$2:$G$49, 6, FALSE), "")</f>
        <v/>
      </c>
      <c r="H991" s="60"/>
      <c r="I991" s="28"/>
      <c r="J991" s="61"/>
      <c r="K991" s="32" t="str">
        <f t="shared" si="60"/>
        <v/>
      </c>
      <c r="L991" s="29" t="str">
        <f t="shared" si="62"/>
        <v/>
      </c>
      <c r="M991" s="69" t="str">
        <f t="shared" si="63"/>
        <v/>
      </c>
    </row>
    <row r="992" spans="2:13" ht="22.8" x14ac:dyDescent="0.45">
      <c r="B992" s="31">
        <f t="shared" si="61"/>
        <v>984</v>
      </c>
      <c r="C992" s="40"/>
      <c r="D992" s="27"/>
      <c r="E992" s="41"/>
      <c r="F992" s="32" t="str">
        <f>IFERROR(
    IF(
        AND($G$3=DATE(2024,10,1), E992=リスト!$A$38),
        VLOOKUP(E992, リスト!$A$2:$G$49, 2, FALSE),
        VLOOKUP(E992, リスト!$A$2:$G$49, 4, FALSE)
    ),
    "")</f>
        <v/>
      </c>
      <c r="G992" s="34" t="str">
        <f>IFERROR(VLOOKUP(E992, リスト!$A$2:$G$49, 6, FALSE), "")</f>
        <v/>
      </c>
      <c r="H992" s="60"/>
      <c r="I992" s="28"/>
      <c r="J992" s="61"/>
      <c r="K992" s="32" t="str">
        <f t="shared" si="60"/>
        <v/>
      </c>
      <c r="L992" s="29" t="str">
        <f t="shared" si="62"/>
        <v/>
      </c>
      <c r="M992" s="69" t="str">
        <f t="shared" si="63"/>
        <v/>
      </c>
    </row>
    <row r="993" spans="2:13" ht="22.8" x14ac:dyDescent="0.45">
      <c r="B993" s="31">
        <f t="shared" si="61"/>
        <v>985</v>
      </c>
      <c r="C993" s="40"/>
      <c r="D993" s="27"/>
      <c r="E993" s="41"/>
      <c r="F993" s="32" t="str">
        <f>IFERROR(
    IF(
        AND($G$3=DATE(2024,10,1), E993=リスト!$A$38),
        VLOOKUP(E993, リスト!$A$2:$G$49, 2, FALSE),
        VLOOKUP(E993, リスト!$A$2:$G$49, 4, FALSE)
    ),
    "")</f>
        <v/>
      </c>
      <c r="G993" s="34" t="str">
        <f>IFERROR(VLOOKUP(E993, リスト!$A$2:$G$49, 6, FALSE), "")</f>
        <v/>
      </c>
      <c r="H993" s="60"/>
      <c r="I993" s="28"/>
      <c r="J993" s="61"/>
      <c r="K993" s="32" t="str">
        <f t="shared" si="60"/>
        <v/>
      </c>
      <c r="L993" s="29" t="str">
        <f t="shared" si="62"/>
        <v/>
      </c>
      <c r="M993" s="69" t="str">
        <f t="shared" si="63"/>
        <v/>
      </c>
    </row>
    <row r="994" spans="2:13" ht="22.8" x14ac:dyDescent="0.45">
      <c r="B994" s="31">
        <f t="shared" si="61"/>
        <v>986</v>
      </c>
      <c r="C994" s="40"/>
      <c r="D994" s="27"/>
      <c r="E994" s="41"/>
      <c r="F994" s="32" t="str">
        <f>IFERROR(
    IF(
        AND($G$3=DATE(2024,10,1), E994=リスト!$A$38),
        VLOOKUP(E994, リスト!$A$2:$G$49, 2, FALSE),
        VLOOKUP(E994, リスト!$A$2:$G$49, 4, FALSE)
    ),
    "")</f>
        <v/>
      </c>
      <c r="G994" s="34" t="str">
        <f>IFERROR(VLOOKUP(E994, リスト!$A$2:$G$49, 6, FALSE), "")</f>
        <v/>
      </c>
      <c r="H994" s="60"/>
      <c r="I994" s="28"/>
      <c r="J994" s="61"/>
      <c r="K994" s="32" t="str">
        <f t="shared" si="60"/>
        <v/>
      </c>
      <c r="L994" s="29" t="str">
        <f t="shared" si="62"/>
        <v/>
      </c>
      <c r="M994" s="69" t="str">
        <f t="shared" si="63"/>
        <v/>
      </c>
    </row>
    <row r="995" spans="2:13" ht="22.8" x14ac:dyDescent="0.45">
      <c r="B995" s="31">
        <f t="shared" si="61"/>
        <v>987</v>
      </c>
      <c r="C995" s="40"/>
      <c r="D995" s="27"/>
      <c r="E995" s="41"/>
      <c r="F995" s="32" t="str">
        <f>IFERROR(
    IF(
        AND($G$3=DATE(2024,10,1), E995=リスト!$A$38),
        VLOOKUP(E995, リスト!$A$2:$G$49, 2, FALSE),
        VLOOKUP(E995, リスト!$A$2:$G$49, 4, FALSE)
    ),
    "")</f>
        <v/>
      </c>
      <c r="G995" s="34" t="str">
        <f>IFERROR(VLOOKUP(E995, リスト!$A$2:$G$49, 6, FALSE), "")</f>
        <v/>
      </c>
      <c r="H995" s="60"/>
      <c r="I995" s="28"/>
      <c r="J995" s="61"/>
      <c r="K995" s="32" t="str">
        <f t="shared" si="60"/>
        <v/>
      </c>
      <c r="L995" s="29" t="str">
        <f t="shared" si="62"/>
        <v/>
      </c>
      <c r="M995" s="69" t="str">
        <f t="shared" si="63"/>
        <v/>
      </c>
    </row>
    <row r="996" spans="2:13" ht="22.8" x14ac:dyDescent="0.45">
      <c r="B996" s="31">
        <f t="shared" si="61"/>
        <v>988</v>
      </c>
      <c r="C996" s="40"/>
      <c r="D996" s="27"/>
      <c r="E996" s="41"/>
      <c r="F996" s="32" t="str">
        <f>IFERROR(
    IF(
        AND($G$3=DATE(2024,10,1), E996=リスト!$A$38),
        VLOOKUP(E996, リスト!$A$2:$G$49, 2, FALSE),
        VLOOKUP(E996, リスト!$A$2:$G$49, 4, FALSE)
    ),
    "")</f>
        <v/>
      </c>
      <c r="G996" s="34" t="str">
        <f>IFERROR(VLOOKUP(E996, リスト!$A$2:$G$49, 6, FALSE), "")</f>
        <v/>
      </c>
      <c r="H996" s="60"/>
      <c r="I996" s="28"/>
      <c r="J996" s="61"/>
      <c r="K996" s="32" t="str">
        <f t="shared" si="60"/>
        <v/>
      </c>
      <c r="L996" s="29" t="str">
        <f t="shared" si="62"/>
        <v/>
      </c>
      <c r="M996" s="69" t="str">
        <f t="shared" si="63"/>
        <v/>
      </c>
    </row>
    <row r="997" spans="2:13" ht="22.8" x14ac:dyDescent="0.45">
      <c r="B997" s="31">
        <f t="shared" si="61"/>
        <v>989</v>
      </c>
      <c r="C997" s="40"/>
      <c r="D997" s="27"/>
      <c r="E997" s="41"/>
      <c r="F997" s="32" t="str">
        <f>IFERROR(
    IF(
        AND($G$3=DATE(2024,10,1), E997=リスト!$A$38),
        VLOOKUP(E997, リスト!$A$2:$G$49, 2, FALSE),
        VLOOKUP(E997, リスト!$A$2:$G$49, 4, FALSE)
    ),
    "")</f>
        <v/>
      </c>
      <c r="G997" s="34" t="str">
        <f>IFERROR(VLOOKUP(E997, リスト!$A$2:$G$49, 6, FALSE), "")</f>
        <v/>
      </c>
      <c r="H997" s="60"/>
      <c r="I997" s="28"/>
      <c r="J997" s="61"/>
      <c r="K997" s="32" t="str">
        <f t="shared" si="60"/>
        <v/>
      </c>
      <c r="L997" s="29" t="str">
        <f t="shared" si="62"/>
        <v/>
      </c>
      <c r="M997" s="69" t="str">
        <f t="shared" si="63"/>
        <v/>
      </c>
    </row>
    <row r="998" spans="2:13" ht="22.8" x14ac:dyDescent="0.45">
      <c r="B998" s="31">
        <f t="shared" si="61"/>
        <v>990</v>
      </c>
      <c r="C998" s="40"/>
      <c r="D998" s="27"/>
      <c r="E998" s="41"/>
      <c r="F998" s="32" t="str">
        <f>IFERROR(
    IF(
        AND($G$3=DATE(2024,10,1), E998=リスト!$A$38),
        VLOOKUP(E998, リスト!$A$2:$G$49, 2, FALSE),
        VLOOKUP(E998, リスト!$A$2:$G$49, 4, FALSE)
    ),
    "")</f>
        <v/>
      </c>
      <c r="G998" s="34" t="str">
        <f>IFERROR(VLOOKUP(E998, リスト!$A$2:$G$49, 6, FALSE), "")</f>
        <v/>
      </c>
      <c r="H998" s="60"/>
      <c r="I998" s="28"/>
      <c r="J998" s="61"/>
      <c r="K998" s="32" t="str">
        <f t="shared" si="60"/>
        <v/>
      </c>
      <c r="L998" s="29" t="str">
        <f t="shared" si="62"/>
        <v/>
      </c>
      <c r="M998" s="69" t="str">
        <f t="shared" si="63"/>
        <v/>
      </c>
    </row>
    <row r="999" spans="2:13" ht="22.8" x14ac:dyDescent="0.45">
      <c r="B999" s="31">
        <f t="shared" si="61"/>
        <v>991</v>
      </c>
      <c r="C999" s="40"/>
      <c r="D999" s="27"/>
      <c r="E999" s="41"/>
      <c r="F999" s="32" t="str">
        <f>IFERROR(
    IF(
        AND($G$3=DATE(2024,10,1), E999=リスト!$A$38),
        VLOOKUP(E999, リスト!$A$2:$G$49, 2, FALSE),
        VLOOKUP(E999, リスト!$A$2:$G$49, 4, FALSE)
    ),
    "")</f>
        <v/>
      </c>
      <c r="G999" s="34" t="str">
        <f>IFERROR(VLOOKUP(E999, リスト!$A$2:$G$49, 6, FALSE), "")</f>
        <v/>
      </c>
      <c r="H999" s="60"/>
      <c r="I999" s="28"/>
      <c r="J999" s="61"/>
      <c r="K999" s="32" t="str">
        <f t="shared" si="60"/>
        <v/>
      </c>
      <c r="L999" s="29" t="str">
        <f t="shared" si="62"/>
        <v/>
      </c>
      <c r="M999" s="69" t="str">
        <f t="shared" si="63"/>
        <v/>
      </c>
    </row>
    <row r="1000" spans="2:13" ht="22.8" x14ac:dyDescent="0.45">
      <c r="B1000" s="31">
        <f t="shared" si="61"/>
        <v>992</v>
      </c>
      <c r="C1000" s="40"/>
      <c r="D1000" s="27"/>
      <c r="E1000" s="41"/>
      <c r="F1000" s="32" t="str">
        <f>IFERROR(
    IF(
        AND($G$3=DATE(2024,10,1), E1000=リスト!$A$38),
        VLOOKUP(E1000, リスト!$A$2:$G$49, 2, FALSE),
        VLOOKUP(E1000, リスト!$A$2:$G$49, 4, FALSE)
    ),
    "")</f>
        <v/>
      </c>
      <c r="G1000" s="34" t="str">
        <f>IFERROR(VLOOKUP(E1000, リスト!$A$2:$G$49, 6, FALSE), "")</f>
        <v/>
      </c>
      <c r="H1000" s="60"/>
      <c r="I1000" s="28"/>
      <c r="J1000" s="61"/>
      <c r="K1000" s="32" t="str">
        <f t="shared" si="60"/>
        <v/>
      </c>
      <c r="L1000" s="29" t="str">
        <f t="shared" si="62"/>
        <v/>
      </c>
      <c r="M1000" s="69" t="str">
        <f t="shared" si="63"/>
        <v/>
      </c>
    </row>
    <row r="1001" spans="2:13" ht="22.8" x14ac:dyDescent="0.45">
      <c r="B1001" s="31">
        <f t="shared" si="61"/>
        <v>993</v>
      </c>
      <c r="C1001" s="40"/>
      <c r="D1001" s="27"/>
      <c r="E1001" s="41"/>
      <c r="F1001" s="32" t="str">
        <f>IFERROR(
    IF(
        AND($G$3=DATE(2024,10,1), E1001=リスト!$A$38),
        VLOOKUP(E1001, リスト!$A$2:$G$49, 2, FALSE),
        VLOOKUP(E1001, リスト!$A$2:$G$49, 4, FALSE)
    ),
    "")</f>
        <v/>
      </c>
      <c r="G1001" s="34" t="str">
        <f>IFERROR(VLOOKUP(E1001, リスト!$A$2:$G$49, 6, FALSE), "")</f>
        <v/>
      </c>
      <c r="H1001" s="60"/>
      <c r="I1001" s="28"/>
      <c r="J1001" s="61"/>
      <c r="K1001" s="32" t="str">
        <f t="shared" si="60"/>
        <v/>
      </c>
      <c r="L1001" s="29" t="str">
        <f t="shared" si="62"/>
        <v/>
      </c>
      <c r="M1001" s="69" t="str">
        <f t="shared" si="63"/>
        <v/>
      </c>
    </row>
    <row r="1002" spans="2:13" ht="22.8" x14ac:dyDescent="0.45">
      <c r="B1002" s="31">
        <f t="shared" si="61"/>
        <v>994</v>
      </c>
      <c r="C1002" s="40"/>
      <c r="D1002" s="27"/>
      <c r="E1002" s="41"/>
      <c r="F1002" s="32" t="str">
        <f>IFERROR(
    IF(
        AND($G$3=DATE(2024,10,1), E1002=リスト!$A$38),
        VLOOKUP(E1002, リスト!$A$2:$G$49, 2, FALSE),
        VLOOKUP(E1002, リスト!$A$2:$G$49, 4, FALSE)
    ),
    "")</f>
        <v/>
      </c>
      <c r="G1002" s="34" t="str">
        <f>IFERROR(VLOOKUP(E1002, リスト!$A$2:$G$49, 6, FALSE), "")</f>
        <v/>
      </c>
      <c r="H1002" s="60"/>
      <c r="I1002" s="28"/>
      <c r="J1002" s="61"/>
      <c r="K1002" s="32" t="str">
        <f t="shared" si="60"/>
        <v/>
      </c>
      <c r="L1002" s="29" t="str">
        <f t="shared" si="62"/>
        <v/>
      </c>
      <c r="M1002" s="69" t="str">
        <f t="shared" si="63"/>
        <v/>
      </c>
    </row>
    <row r="1003" spans="2:13" ht="22.8" x14ac:dyDescent="0.45">
      <c r="B1003" s="31">
        <f t="shared" si="61"/>
        <v>995</v>
      </c>
      <c r="C1003" s="40"/>
      <c r="D1003" s="27"/>
      <c r="E1003" s="41"/>
      <c r="F1003" s="32" t="str">
        <f>IFERROR(
    IF(
        AND($G$3=DATE(2024,10,1), E1003=リスト!$A$38),
        VLOOKUP(E1003, リスト!$A$2:$G$49, 2, FALSE),
        VLOOKUP(E1003, リスト!$A$2:$G$49, 4, FALSE)
    ),
    "")</f>
        <v/>
      </c>
      <c r="G1003" s="34" t="str">
        <f>IFERROR(VLOOKUP(E1003, リスト!$A$2:$G$49, 6, FALSE), "")</f>
        <v/>
      </c>
      <c r="H1003" s="60"/>
      <c r="I1003" s="28"/>
      <c r="J1003" s="61"/>
      <c r="K1003" s="32" t="str">
        <f t="shared" si="60"/>
        <v/>
      </c>
      <c r="L1003" s="29" t="str">
        <f t="shared" si="62"/>
        <v/>
      </c>
      <c r="M1003" s="69" t="str">
        <f t="shared" si="63"/>
        <v/>
      </c>
    </row>
    <row r="1004" spans="2:13" ht="22.8" x14ac:dyDescent="0.45">
      <c r="B1004" s="31">
        <f t="shared" si="61"/>
        <v>996</v>
      </c>
      <c r="C1004" s="40"/>
      <c r="D1004" s="27"/>
      <c r="E1004" s="41"/>
      <c r="F1004" s="32" t="str">
        <f>IFERROR(
    IF(
        AND($G$3=DATE(2024,10,1), E1004=リスト!$A$38),
        VLOOKUP(E1004, リスト!$A$2:$G$49, 2, FALSE),
        VLOOKUP(E1004, リスト!$A$2:$G$49, 4, FALSE)
    ),
    "")</f>
        <v/>
      </c>
      <c r="G1004" s="34" t="str">
        <f>IFERROR(VLOOKUP(E1004, リスト!$A$2:$G$49, 6, FALSE), "")</f>
        <v/>
      </c>
      <c r="H1004" s="60"/>
      <c r="I1004" s="28"/>
      <c r="J1004" s="61"/>
      <c r="K1004" s="32" t="str">
        <f t="shared" si="60"/>
        <v/>
      </c>
      <c r="L1004" s="29" t="str">
        <f t="shared" si="62"/>
        <v/>
      </c>
      <c r="M1004" s="69" t="str">
        <f t="shared" si="63"/>
        <v/>
      </c>
    </row>
    <row r="1005" spans="2:13" ht="22.8" x14ac:dyDescent="0.45">
      <c r="B1005" s="31">
        <f t="shared" si="61"/>
        <v>997</v>
      </c>
      <c r="C1005" s="40"/>
      <c r="D1005" s="27"/>
      <c r="E1005" s="41"/>
      <c r="F1005" s="32" t="str">
        <f>IFERROR(
    IF(
        AND($G$3=DATE(2024,10,1), E1005=リスト!$A$38),
        VLOOKUP(E1005, リスト!$A$2:$G$49, 2, FALSE),
        VLOOKUP(E1005, リスト!$A$2:$G$49, 4, FALSE)
    ),
    "")</f>
        <v/>
      </c>
      <c r="G1005" s="34" t="str">
        <f>IFERROR(VLOOKUP(E1005, リスト!$A$2:$G$49, 6, FALSE), "")</f>
        <v/>
      </c>
      <c r="H1005" s="60"/>
      <c r="I1005" s="28"/>
      <c r="J1005" s="61"/>
      <c r="K1005" s="32" t="str">
        <f t="shared" si="60"/>
        <v/>
      </c>
      <c r="L1005" s="29" t="str">
        <f t="shared" si="62"/>
        <v/>
      </c>
      <c r="M1005" s="69" t="str">
        <f t="shared" si="63"/>
        <v/>
      </c>
    </row>
    <row r="1006" spans="2:13" ht="22.8" x14ac:dyDescent="0.45">
      <c r="B1006" s="31">
        <f t="shared" si="61"/>
        <v>998</v>
      </c>
      <c r="C1006" s="40"/>
      <c r="D1006" s="27"/>
      <c r="E1006" s="41"/>
      <c r="F1006" s="32" t="str">
        <f>IFERROR(
    IF(
        AND($G$3=DATE(2024,10,1), E1006=リスト!$A$38),
        VLOOKUP(E1006, リスト!$A$2:$G$49, 2, FALSE),
        VLOOKUP(E1006, リスト!$A$2:$G$49, 4, FALSE)
    ),
    "")</f>
        <v/>
      </c>
      <c r="G1006" s="34" t="str">
        <f>IFERROR(VLOOKUP(E1006, リスト!$A$2:$G$49, 6, FALSE), "")</f>
        <v/>
      </c>
      <c r="H1006" s="60"/>
      <c r="I1006" s="28"/>
      <c r="J1006" s="61"/>
      <c r="K1006" s="32" t="str">
        <f t="shared" si="60"/>
        <v/>
      </c>
      <c r="L1006" s="29" t="str">
        <f t="shared" si="62"/>
        <v/>
      </c>
      <c r="M1006" s="69" t="str">
        <f t="shared" si="63"/>
        <v/>
      </c>
    </row>
    <row r="1007" spans="2:13" ht="22.8" x14ac:dyDescent="0.45">
      <c r="B1007" s="31">
        <f t="shared" si="61"/>
        <v>999</v>
      </c>
      <c r="C1007" s="40"/>
      <c r="D1007" s="27"/>
      <c r="E1007" s="41"/>
      <c r="F1007" s="32" t="str">
        <f>IFERROR(
    IF(
        AND($G$3=DATE(2024,10,1), E1007=リスト!$A$38),
        VLOOKUP(E1007, リスト!$A$2:$G$49, 2, FALSE),
        VLOOKUP(E1007, リスト!$A$2:$G$49, 4, FALSE)
    ),
    "")</f>
        <v/>
      </c>
      <c r="G1007" s="34" t="str">
        <f>IFERROR(VLOOKUP(E1007, リスト!$A$2:$G$49, 6, FALSE), "")</f>
        <v/>
      </c>
      <c r="H1007" s="60"/>
      <c r="I1007" s="28"/>
      <c r="J1007" s="61"/>
      <c r="K1007" s="32" t="str">
        <f t="shared" si="60"/>
        <v/>
      </c>
      <c r="L1007" s="29" t="str">
        <f t="shared" si="62"/>
        <v/>
      </c>
      <c r="M1007" s="69" t="str">
        <f t="shared" si="63"/>
        <v/>
      </c>
    </row>
    <row r="1008" spans="2:13" ht="22.8" x14ac:dyDescent="0.45">
      <c r="B1008" s="31">
        <f t="shared" si="61"/>
        <v>1000</v>
      </c>
      <c r="C1008" s="40"/>
      <c r="D1008" s="27"/>
      <c r="E1008" s="41"/>
      <c r="F1008" s="32" t="str">
        <f>IFERROR(
    IF(
        AND($G$3=DATE(2024,10,1), E1008=リスト!$A$38),
        VLOOKUP(E1008, リスト!$A$2:$G$49, 2, FALSE),
        VLOOKUP(E1008, リスト!$A$2:$G$49, 4, FALSE)
    ),
    "")</f>
        <v/>
      </c>
      <c r="G1008" s="34" t="str">
        <f>IFERROR(VLOOKUP(E1008, リスト!$A$2:$G$49, 6, FALSE), "")</f>
        <v/>
      </c>
      <c r="H1008" s="60"/>
      <c r="I1008" s="28"/>
      <c r="J1008" s="61"/>
      <c r="K1008" s="32" t="str">
        <f t="shared" si="60"/>
        <v/>
      </c>
      <c r="L1008" s="29" t="str">
        <f t="shared" si="62"/>
        <v/>
      </c>
      <c r="M1008" s="69" t="str">
        <f t="shared" si="63"/>
        <v/>
      </c>
    </row>
    <row r="1009" spans="2:13" ht="22.8" x14ac:dyDescent="0.45">
      <c r="B1009" s="31">
        <f t="shared" si="61"/>
        <v>1001</v>
      </c>
      <c r="C1009" s="40"/>
      <c r="D1009" s="27"/>
      <c r="E1009" s="41"/>
      <c r="F1009" s="32" t="str">
        <f>IFERROR(
    IF(
        AND($G$3=DATE(2024,10,1), E1009=リスト!$A$38),
        VLOOKUP(E1009, リスト!$A$2:$G$49, 2, FALSE),
        VLOOKUP(E1009, リスト!$A$2:$G$49, 4, FALSE)
    ),
    "")</f>
        <v/>
      </c>
      <c r="G1009" s="34" t="str">
        <f>IFERROR(VLOOKUP(E1009, リスト!$A$2:$G$49, 6, FALSE), "")</f>
        <v/>
      </c>
      <c r="H1009" s="60"/>
      <c r="I1009" s="28"/>
      <c r="J1009" s="61"/>
      <c r="K1009" s="32" t="str">
        <f t="shared" si="60"/>
        <v/>
      </c>
      <c r="L1009" s="29" t="str">
        <f t="shared" si="62"/>
        <v/>
      </c>
      <c r="M1009" s="69" t="str">
        <f t="shared" si="63"/>
        <v/>
      </c>
    </row>
    <row r="1010" spans="2:13" ht="22.8" x14ac:dyDescent="0.45">
      <c r="B1010" s="31">
        <f t="shared" si="61"/>
        <v>1002</v>
      </c>
      <c r="C1010" s="40"/>
      <c r="D1010" s="27"/>
      <c r="E1010" s="41"/>
      <c r="F1010" s="32" t="str">
        <f>IFERROR(
    IF(
        AND($G$3=DATE(2024,10,1), E1010=リスト!$A$38),
        VLOOKUP(E1010, リスト!$A$2:$G$49, 2, FALSE),
        VLOOKUP(E1010, リスト!$A$2:$G$49, 4, FALSE)
    ),
    "")</f>
        <v/>
      </c>
      <c r="G1010" s="34" t="str">
        <f>IFERROR(VLOOKUP(E1010, リスト!$A$2:$G$49, 6, FALSE), "")</f>
        <v/>
      </c>
      <c r="H1010" s="60"/>
      <c r="I1010" s="28"/>
      <c r="J1010" s="61"/>
      <c r="K1010" s="32" t="str">
        <f t="shared" si="60"/>
        <v/>
      </c>
      <c r="L1010" s="29" t="str">
        <f t="shared" si="62"/>
        <v/>
      </c>
      <c r="M1010" s="69" t="str">
        <f t="shared" si="63"/>
        <v/>
      </c>
    </row>
    <row r="1011" spans="2:13" ht="22.8" x14ac:dyDescent="0.45">
      <c r="B1011" s="31">
        <f t="shared" si="61"/>
        <v>1003</v>
      </c>
      <c r="C1011" s="40"/>
      <c r="D1011" s="27"/>
      <c r="E1011" s="41"/>
      <c r="F1011" s="32" t="str">
        <f>IFERROR(
    IF(
        AND($G$3=DATE(2024,10,1), E1011=リスト!$A$38),
        VLOOKUP(E1011, リスト!$A$2:$G$49, 2, FALSE),
        VLOOKUP(E1011, リスト!$A$2:$G$49, 4, FALSE)
    ),
    "")</f>
        <v/>
      </c>
      <c r="G1011" s="34" t="str">
        <f>IFERROR(VLOOKUP(E1011, リスト!$A$2:$G$49, 6, FALSE), "")</f>
        <v/>
      </c>
      <c r="H1011" s="60"/>
      <c r="I1011" s="28"/>
      <c r="J1011" s="61"/>
      <c r="K1011" s="32" t="str">
        <f t="shared" si="60"/>
        <v/>
      </c>
      <c r="L1011" s="29" t="str">
        <f t="shared" si="62"/>
        <v/>
      </c>
      <c r="M1011" s="69" t="str">
        <f t="shared" si="63"/>
        <v/>
      </c>
    </row>
    <row r="1012" spans="2:13" ht="22.8" x14ac:dyDescent="0.45">
      <c r="B1012" s="31">
        <f t="shared" si="61"/>
        <v>1004</v>
      </c>
      <c r="C1012" s="40"/>
      <c r="D1012" s="27"/>
      <c r="E1012" s="41"/>
      <c r="F1012" s="32" t="str">
        <f>IFERROR(
    IF(
        AND($G$3=DATE(2024,10,1), E1012=リスト!$A$38),
        VLOOKUP(E1012, リスト!$A$2:$G$49, 2, FALSE),
        VLOOKUP(E1012, リスト!$A$2:$G$49, 4, FALSE)
    ),
    "")</f>
        <v/>
      </c>
      <c r="G1012" s="34" t="str">
        <f>IFERROR(VLOOKUP(E1012, リスト!$A$2:$G$49, 6, FALSE), "")</f>
        <v/>
      </c>
      <c r="H1012" s="60"/>
      <c r="I1012" s="28"/>
      <c r="J1012" s="61"/>
      <c r="K1012" s="32" t="str">
        <f t="shared" si="60"/>
        <v/>
      </c>
      <c r="L1012" s="29" t="str">
        <f t="shared" si="62"/>
        <v/>
      </c>
      <c r="M1012" s="69" t="str">
        <f t="shared" si="63"/>
        <v/>
      </c>
    </row>
    <row r="1013" spans="2:13" ht="22.8" x14ac:dyDescent="0.45">
      <c r="B1013" s="31">
        <f t="shared" si="61"/>
        <v>1005</v>
      </c>
      <c r="C1013" s="40"/>
      <c r="D1013" s="27"/>
      <c r="E1013" s="41"/>
      <c r="F1013" s="32" t="str">
        <f>IFERROR(
    IF(
        AND($G$3=DATE(2024,10,1), E1013=リスト!$A$38),
        VLOOKUP(E1013, リスト!$A$2:$G$49, 2, FALSE),
        VLOOKUP(E1013, リスト!$A$2:$G$49, 4, FALSE)
    ),
    "")</f>
        <v/>
      </c>
      <c r="G1013" s="34" t="str">
        <f>IFERROR(VLOOKUP(E1013, リスト!$A$2:$G$49, 6, FALSE), "")</f>
        <v/>
      </c>
      <c r="H1013" s="60"/>
      <c r="I1013" s="28"/>
      <c r="J1013" s="61"/>
      <c r="K1013" s="32" t="str">
        <f t="shared" si="60"/>
        <v/>
      </c>
      <c r="L1013" s="29" t="str">
        <f t="shared" si="62"/>
        <v/>
      </c>
      <c r="M1013" s="69" t="str">
        <f t="shared" si="63"/>
        <v/>
      </c>
    </row>
    <row r="1014" spans="2:13" ht="22.8" x14ac:dyDescent="0.45">
      <c r="B1014" s="31">
        <f t="shared" si="61"/>
        <v>1006</v>
      </c>
      <c r="C1014" s="40"/>
      <c r="D1014" s="27"/>
      <c r="E1014" s="41"/>
      <c r="F1014" s="32" t="str">
        <f>IFERROR(
    IF(
        AND($G$3=DATE(2024,10,1), E1014=リスト!$A$38),
        VLOOKUP(E1014, リスト!$A$2:$G$49, 2, FALSE),
        VLOOKUP(E1014, リスト!$A$2:$G$49, 4, FALSE)
    ),
    "")</f>
        <v/>
      </c>
      <c r="G1014" s="34" t="str">
        <f>IFERROR(VLOOKUP(E1014, リスト!$A$2:$G$49, 6, FALSE), "")</f>
        <v/>
      </c>
      <c r="H1014" s="60"/>
      <c r="I1014" s="28"/>
      <c r="J1014" s="61"/>
      <c r="K1014" s="32" t="str">
        <f t="shared" si="60"/>
        <v/>
      </c>
      <c r="L1014" s="29" t="str">
        <f t="shared" si="62"/>
        <v/>
      </c>
      <c r="M1014" s="69" t="str">
        <f t="shared" si="63"/>
        <v/>
      </c>
    </row>
    <row r="1015" spans="2:13" ht="22.8" x14ac:dyDescent="0.45">
      <c r="B1015" s="31">
        <f t="shared" si="61"/>
        <v>1007</v>
      </c>
      <c r="C1015" s="40"/>
      <c r="D1015" s="27"/>
      <c r="E1015" s="41"/>
      <c r="F1015" s="32" t="str">
        <f>IFERROR(
    IF(
        AND($G$3=DATE(2024,10,1), E1015=リスト!$A$38),
        VLOOKUP(E1015, リスト!$A$2:$G$49, 2, FALSE),
        VLOOKUP(E1015, リスト!$A$2:$G$49, 4, FALSE)
    ),
    "")</f>
        <v/>
      </c>
      <c r="G1015" s="34" t="str">
        <f>IFERROR(VLOOKUP(E1015, リスト!$A$2:$G$49, 6, FALSE), "")</f>
        <v/>
      </c>
      <c r="H1015" s="60"/>
      <c r="I1015" s="28"/>
      <c r="J1015" s="61"/>
      <c r="K1015" s="32" t="str">
        <f t="shared" si="60"/>
        <v/>
      </c>
      <c r="L1015" s="29" t="str">
        <f t="shared" si="62"/>
        <v/>
      </c>
      <c r="M1015" s="69" t="str">
        <f t="shared" si="63"/>
        <v/>
      </c>
    </row>
    <row r="1016" spans="2:13" ht="22.8" x14ac:dyDescent="0.45">
      <c r="B1016" s="31">
        <f t="shared" si="61"/>
        <v>1008</v>
      </c>
      <c r="C1016" s="40"/>
      <c r="D1016" s="27"/>
      <c r="E1016" s="41"/>
      <c r="F1016" s="32" t="str">
        <f>IFERROR(
    IF(
        AND($G$3=DATE(2024,10,1), E1016=リスト!$A$38),
        VLOOKUP(E1016, リスト!$A$2:$G$49, 2, FALSE),
        VLOOKUP(E1016, リスト!$A$2:$G$49, 4, FALSE)
    ),
    "")</f>
        <v/>
      </c>
      <c r="G1016" s="34" t="str">
        <f>IFERROR(VLOOKUP(E1016, リスト!$A$2:$G$49, 6, FALSE), "")</f>
        <v/>
      </c>
      <c r="H1016" s="60"/>
      <c r="I1016" s="28"/>
      <c r="J1016" s="61"/>
      <c r="K1016" s="32" t="str">
        <f t="shared" si="60"/>
        <v/>
      </c>
      <c r="L1016" s="29" t="str">
        <f t="shared" si="62"/>
        <v/>
      </c>
      <c r="M1016" s="69" t="str">
        <f t="shared" si="63"/>
        <v/>
      </c>
    </row>
    <row r="1017" spans="2:13" ht="22.8" x14ac:dyDescent="0.45">
      <c r="B1017" s="31">
        <f t="shared" si="61"/>
        <v>1009</v>
      </c>
      <c r="C1017" s="40"/>
      <c r="D1017" s="27"/>
      <c r="E1017" s="41"/>
      <c r="F1017" s="32" t="str">
        <f>IFERROR(
    IF(
        AND($G$3=DATE(2024,10,1), E1017=リスト!$A$38),
        VLOOKUP(E1017, リスト!$A$2:$G$49, 2, FALSE),
        VLOOKUP(E1017, リスト!$A$2:$G$49, 4, FALSE)
    ),
    "")</f>
        <v/>
      </c>
      <c r="G1017" s="34" t="str">
        <f>IFERROR(VLOOKUP(E1017, リスト!$A$2:$G$49, 6, FALSE), "")</f>
        <v/>
      </c>
      <c r="H1017" s="60"/>
      <c r="I1017" s="28"/>
      <c r="J1017" s="61"/>
      <c r="K1017" s="32" t="str">
        <f t="shared" si="60"/>
        <v/>
      </c>
      <c r="L1017" s="29" t="str">
        <f t="shared" si="62"/>
        <v/>
      </c>
      <c r="M1017" s="69" t="str">
        <f t="shared" si="63"/>
        <v/>
      </c>
    </row>
    <row r="1018" spans="2:13" ht="22.8" x14ac:dyDescent="0.45">
      <c r="B1018" s="31">
        <f t="shared" si="61"/>
        <v>1010</v>
      </c>
      <c r="C1018" s="40"/>
      <c r="D1018" s="27"/>
      <c r="E1018" s="41"/>
      <c r="F1018" s="32" t="str">
        <f>IFERROR(
    IF(
        AND($G$3=DATE(2024,10,1), E1018=リスト!$A$38),
        VLOOKUP(E1018, リスト!$A$2:$G$49, 2, FALSE),
        VLOOKUP(E1018, リスト!$A$2:$G$49, 4, FALSE)
    ),
    "")</f>
        <v/>
      </c>
      <c r="G1018" s="34" t="str">
        <f>IFERROR(VLOOKUP(E1018, リスト!$A$2:$G$49, 6, FALSE), "")</f>
        <v/>
      </c>
      <c r="H1018" s="60"/>
      <c r="I1018" s="28"/>
      <c r="J1018" s="61"/>
      <c r="K1018" s="32" t="str">
        <f t="shared" si="60"/>
        <v/>
      </c>
      <c r="L1018" s="29" t="str">
        <f t="shared" si="62"/>
        <v/>
      </c>
      <c r="M1018" s="69" t="str">
        <f t="shared" si="63"/>
        <v/>
      </c>
    </row>
    <row r="1019" spans="2:13" ht="22.8" x14ac:dyDescent="0.45">
      <c r="B1019" s="31">
        <f t="shared" si="61"/>
        <v>1011</v>
      </c>
      <c r="C1019" s="40"/>
      <c r="D1019" s="27"/>
      <c r="E1019" s="41"/>
      <c r="F1019" s="32" t="str">
        <f>IFERROR(
    IF(
        AND($G$3=DATE(2024,10,1), E1019=リスト!$A$38),
        VLOOKUP(E1019, リスト!$A$2:$G$49, 2, FALSE),
        VLOOKUP(E1019, リスト!$A$2:$G$49, 4, FALSE)
    ),
    "")</f>
        <v/>
      </c>
      <c r="G1019" s="34" t="str">
        <f>IFERROR(VLOOKUP(E1019, リスト!$A$2:$G$49, 6, FALSE), "")</f>
        <v/>
      </c>
      <c r="H1019" s="60"/>
      <c r="I1019" s="28"/>
      <c r="J1019" s="61"/>
      <c r="K1019" s="32" t="str">
        <f t="shared" si="60"/>
        <v/>
      </c>
      <c r="L1019" s="29" t="str">
        <f t="shared" si="62"/>
        <v/>
      </c>
      <c r="M1019" s="69" t="str">
        <f t="shared" si="63"/>
        <v/>
      </c>
    </row>
    <row r="1020" spans="2:13" ht="22.8" x14ac:dyDescent="0.45">
      <c r="B1020" s="31">
        <f t="shared" si="61"/>
        <v>1012</v>
      </c>
      <c r="C1020" s="40"/>
      <c r="D1020" s="27"/>
      <c r="E1020" s="41"/>
      <c r="F1020" s="32" t="str">
        <f>IFERROR(
    IF(
        AND($G$3=DATE(2024,10,1), E1020=リスト!$A$38),
        VLOOKUP(E1020, リスト!$A$2:$G$49, 2, FALSE),
        VLOOKUP(E1020, リスト!$A$2:$G$49, 4, FALSE)
    ),
    "")</f>
        <v/>
      </c>
      <c r="G1020" s="34" t="str">
        <f>IFERROR(VLOOKUP(E1020, リスト!$A$2:$G$49, 6, FALSE), "")</f>
        <v/>
      </c>
      <c r="H1020" s="60"/>
      <c r="I1020" s="28"/>
      <c r="J1020" s="61"/>
      <c r="K1020" s="32" t="str">
        <f t="shared" si="60"/>
        <v/>
      </c>
      <c r="L1020" s="29" t="str">
        <f t="shared" si="62"/>
        <v/>
      </c>
      <c r="M1020" s="69" t="str">
        <f t="shared" si="63"/>
        <v/>
      </c>
    </row>
    <row r="1021" spans="2:13" ht="22.8" x14ac:dyDescent="0.45">
      <c r="B1021" s="31">
        <f t="shared" si="61"/>
        <v>1013</v>
      </c>
      <c r="C1021" s="40"/>
      <c r="D1021" s="27"/>
      <c r="E1021" s="41"/>
      <c r="F1021" s="32" t="str">
        <f>IFERROR(
    IF(
        AND($G$3=DATE(2024,10,1), E1021=リスト!$A$38),
        VLOOKUP(E1021, リスト!$A$2:$G$49, 2, FALSE),
        VLOOKUP(E1021, リスト!$A$2:$G$49, 4, FALSE)
    ),
    "")</f>
        <v/>
      </c>
      <c r="G1021" s="34" t="str">
        <f>IFERROR(VLOOKUP(E1021, リスト!$A$2:$G$49, 6, FALSE), "")</f>
        <v/>
      </c>
      <c r="H1021" s="60"/>
      <c r="I1021" s="28"/>
      <c r="J1021" s="61"/>
      <c r="K1021" s="32" t="str">
        <f t="shared" si="60"/>
        <v/>
      </c>
      <c r="L1021" s="29" t="str">
        <f t="shared" si="62"/>
        <v/>
      </c>
      <c r="M1021" s="69" t="str">
        <f t="shared" si="63"/>
        <v/>
      </c>
    </row>
    <row r="1022" spans="2:13" ht="22.8" x14ac:dyDescent="0.45">
      <c r="B1022" s="31">
        <f t="shared" si="61"/>
        <v>1014</v>
      </c>
      <c r="C1022" s="40"/>
      <c r="D1022" s="27"/>
      <c r="E1022" s="41"/>
      <c r="F1022" s="32" t="str">
        <f>IFERROR(
    IF(
        AND($G$3=DATE(2024,10,1), E1022=リスト!$A$38),
        VLOOKUP(E1022, リスト!$A$2:$G$49, 2, FALSE),
        VLOOKUP(E1022, リスト!$A$2:$G$49, 4, FALSE)
    ),
    "")</f>
        <v/>
      </c>
      <c r="G1022" s="34" t="str">
        <f>IFERROR(VLOOKUP(E1022, リスト!$A$2:$G$49, 6, FALSE), "")</f>
        <v/>
      </c>
      <c r="H1022" s="60"/>
      <c r="I1022" s="28"/>
      <c r="J1022" s="61"/>
      <c r="K1022" s="32" t="str">
        <f t="shared" si="60"/>
        <v/>
      </c>
      <c r="L1022" s="29" t="str">
        <f t="shared" si="62"/>
        <v/>
      </c>
      <c r="M1022" s="69" t="str">
        <f t="shared" si="63"/>
        <v/>
      </c>
    </row>
    <row r="1023" spans="2:13" ht="22.8" x14ac:dyDescent="0.45">
      <c r="B1023" s="31">
        <f t="shared" si="61"/>
        <v>1015</v>
      </c>
      <c r="C1023" s="40"/>
      <c r="D1023" s="27"/>
      <c r="E1023" s="41"/>
      <c r="F1023" s="32" t="str">
        <f>IFERROR(
    IF(
        AND($G$3=DATE(2024,10,1), E1023=リスト!$A$38),
        VLOOKUP(E1023, リスト!$A$2:$G$49, 2, FALSE),
        VLOOKUP(E1023, リスト!$A$2:$G$49, 4, FALSE)
    ),
    "")</f>
        <v/>
      </c>
      <c r="G1023" s="34" t="str">
        <f>IFERROR(VLOOKUP(E1023, リスト!$A$2:$G$49, 6, FALSE), "")</f>
        <v/>
      </c>
      <c r="H1023" s="60"/>
      <c r="I1023" s="28"/>
      <c r="J1023" s="61"/>
      <c r="K1023" s="32" t="str">
        <f t="shared" si="60"/>
        <v/>
      </c>
      <c r="L1023" s="29" t="str">
        <f t="shared" si="62"/>
        <v/>
      </c>
      <c r="M1023" s="69" t="str">
        <f t="shared" si="63"/>
        <v/>
      </c>
    </row>
    <row r="1024" spans="2:13" ht="22.8" x14ac:dyDescent="0.45">
      <c r="B1024" s="31">
        <f t="shared" si="61"/>
        <v>1016</v>
      </c>
      <c r="C1024" s="40"/>
      <c r="D1024" s="27"/>
      <c r="E1024" s="41"/>
      <c r="F1024" s="32" t="str">
        <f>IFERROR(
    IF(
        AND($G$3=DATE(2024,10,1), E1024=リスト!$A$38),
        VLOOKUP(E1024, リスト!$A$2:$G$49, 2, FALSE),
        VLOOKUP(E1024, リスト!$A$2:$G$49, 4, FALSE)
    ),
    "")</f>
        <v/>
      </c>
      <c r="G1024" s="34" t="str">
        <f>IFERROR(VLOOKUP(E1024, リスト!$A$2:$G$49, 6, FALSE), "")</f>
        <v/>
      </c>
      <c r="H1024" s="60"/>
      <c r="I1024" s="28"/>
      <c r="J1024" s="61"/>
      <c r="K1024" s="32" t="str">
        <f t="shared" si="60"/>
        <v/>
      </c>
      <c r="L1024" s="29" t="str">
        <f t="shared" si="62"/>
        <v/>
      </c>
      <c r="M1024" s="69" t="str">
        <f t="shared" si="63"/>
        <v/>
      </c>
    </row>
    <row r="1025" spans="2:13" ht="22.8" x14ac:dyDescent="0.45">
      <c r="B1025" s="31">
        <f t="shared" si="61"/>
        <v>1017</v>
      </c>
      <c r="C1025" s="40"/>
      <c r="D1025" s="27"/>
      <c r="E1025" s="41"/>
      <c r="F1025" s="32" t="str">
        <f>IFERROR(
    IF(
        AND($G$3=DATE(2024,10,1), E1025=リスト!$A$38),
        VLOOKUP(E1025, リスト!$A$2:$G$49, 2, FALSE),
        VLOOKUP(E1025, リスト!$A$2:$G$49, 4, FALSE)
    ),
    "")</f>
        <v/>
      </c>
      <c r="G1025" s="34" t="str">
        <f>IFERROR(VLOOKUP(E1025, リスト!$A$2:$G$49, 6, FALSE), "")</f>
        <v/>
      </c>
      <c r="H1025" s="60"/>
      <c r="I1025" s="28"/>
      <c r="J1025" s="61"/>
      <c r="K1025" s="32" t="str">
        <f t="shared" si="60"/>
        <v/>
      </c>
      <c r="L1025" s="29" t="str">
        <f t="shared" si="62"/>
        <v/>
      </c>
      <c r="M1025" s="69" t="str">
        <f t="shared" si="63"/>
        <v/>
      </c>
    </row>
    <row r="1026" spans="2:13" ht="22.8" x14ac:dyDescent="0.45">
      <c r="B1026" s="31">
        <f t="shared" si="61"/>
        <v>1018</v>
      </c>
      <c r="C1026" s="40"/>
      <c r="D1026" s="27"/>
      <c r="E1026" s="41"/>
      <c r="F1026" s="32" t="str">
        <f>IFERROR(
    IF(
        AND($G$3=DATE(2024,10,1), E1026=リスト!$A$38),
        VLOOKUP(E1026, リスト!$A$2:$G$49, 2, FALSE),
        VLOOKUP(E1026, リスト!$A$2:$G$49, 4, FALSE)
    ),
    "")</f>
        <v/>
      </c>
      <c r="G1026" s="34" t="str">
        <f>IFERROR(VLOOKUP(E1026, リスト!$A$2:$G$49, 6, FALSE), "")</f>
        <v/>
      </c>
      <c r="H1026" s="60"/>
      <c r="I1026" s="28"/>
      <c r="J1026" s="61"/>
      <c r="K1026" s="32" t="str">
        <f t="shared" si="60"/>
        <v/>
      </c>
      <c r="L1026" s="29" t="str">
        <f t="shared" si="62"/>
        <v/>
      </c>
      <c r="M1026" s="69" t="str">
        <f t="shared" si="63"/>
        <v/>
      </c>
    </row>
    <row r="1027" spans="2:13" ht="22.8" x14ac:dyDescent="0.45">
      <c r="B1027" s="31">
        <f t="shared" si="61"/>
        <v>1019</v>
      </c>
      <c r="C1027" s="40"/>
      <c r="D1027" s="27"/>
      <c r="E1027" s="41"/>
      <c r="F1027" s="32" t="str">
        <f>IFERROR(
    IF(
        AND($G$3=DATE(2024,10,1), E1027=リスト!$A$38),
        VLOOKUP(E1027, リスト!$A$2:$G$49, 2, FALSE),
        VLOOKUP(E1027, リスト!$A$2:$G$49, 4, FALSE)
    ),
    "")</f>
        <v/>
      </c>
      <c r="G1027" s="34" t="str">
        <f>IFERROR(VLOOKUP(E1027, リスト!$A$2:$G$49, 6, FALSE), "")</f>
        <v/>
      </c>
      <c r="H1027" s="60"/>
      <c r="I1027" s="28"/>
      <c r="J1027" s="61"/>
      <c r="K1027" s="32" t="str">
        <f t="shared" si="60"/>
        <v/>
      </c>
      <c r="L1027" s="29" t="str">
        <f t="shared" si="62"/>
        <v/>
      </c>
      <c r="M1027" s="69" t="str">
        <f t="shared" si="63"/>
        <v/>
      </c>
    </row>
    <row r="1028" spans="2:13" ht="22.8" x14ac:dyDescent="0.45">
      <c r="B1028" s="31">
        <f t="shared" si="61"/>
        <v>1020</v>
      </c>
      <c r="C1028" s="40"/>
      <c r="D1028" s="27"/>
      <c r="E1028" s="41"/>
      <c r="F1028" s="32" t="str">
        <f>IFERROR(
    IF(
        AND($G$3=DATE(2024,10,1), E1028=リスト!$A$38),
        VLOOKUP(E1028, リスト!$A$2:$G$49, 2, FALSE),
        VLOOKUP(E1028, リスト!$A$2:$G$49, 4, FALSE)
    ),
    "")</f>
        <v/>
      </c>
      <c r="G1028" s="34" t="str">
        <f>IFERROR(VLOOKUP(E1028, リスト!$A$2:$G$49, 6, FALSE), "")</f>
        <v/>
      </c>
      <c r="H1028" s="60"/>
      <c r="I1028" s="28"/>
      <c r="J1028" s="61"/>
      <c r="K1028" s="32" t="str">
        <f t="shared" si="60"/>
        <v/>
      </c>
      <c r="L1028" s="29" t="str">
        <f t="shared" si="62"/>
        <v/>
      </c>
      <c r="M1028" s="69" t="str">
        <f t="shared" si="63"/>
        <v/>
      </c>
    </row>
    <row r="1029" spans="2:13" ht="22.8" x14ac:dyDescent="0.45">
      <c r="B1029" s="31">
        <f t="shared" si="61"/>
        <v>1021</v>
      </c>
      <c r="C1029" s="40"/>
      <c r="D1029" s="27"/>
      <c r="E1029" s="41"/>
      <c r="F1029" s="32" t="str">
        <f>IFERROR(
    IF(
        AND($G$3=DATE(2024,10,1), E1029=リスト!$A$38),
        VLOOKUP(E1029, リスト!$A$2:$G$49, 2, FALSE),
        VLOOKUP(E1029, リスト!$A$2:$G$49, 4, FALSE)
    ),
    "")</f>
        <v/>
      </c>
      <c r="G1029" s="34" t="str">
        <f>IFERROR(VLOOKUP(E1029, リスト!$A$2:$G$49, 6, FALSE), "")</f>
        <v/>
      </c>
      <c r="H1029" s="60"/>
      <c r="I1029" s="28"/>
      <c r="J1029" s="61"/>
      <c r="K1029" s="32" t="str">
        <f t="shared" si="60"/>
        <v/>
      </c>
      <c r="L1029" s="29" t="str">
        <f t="shared" si="62"/>
        <v/>
      </c>
      <c r="M1029" s="69" t="str">
        <f t="shared" si="63"/>
        <v/>
      </c>
    </row>
    <row r="1030" spans="2:13" ht="22.8" x14ac:dyDescent="0.45">
      <c r="B1030" s="31">
        <f t="shared" si="61"/>
        <v>1022</v>
      </c>
      <c r="C1030" s="40"/>
      <c r="D1030" s="27"/>
      <c r="E1030" s="41"/>
      <c r="F1030" s="32" t="str">
        <f>IFERROR(
    IF(
        AND($G$3=DATE(2024,10,1), E1030=リスト!$A$38),
        VLOOKUP(E1030, リスト!$A$2:$G$49, 2, FALSE),
        VLOOKUP(E1030, リスト!$A$2:$G$49, 4, FALSE)
    ),
    "")</f>
        <v/>
      </c>
      <c r="G1030" s="34" t="str">
        <f>IFERROR(VLOOKUP(E1030, リスト!$A$2:$G$49, 6, FALSE), "")</f>
        <v/>
      </c>
      <c r="H1030" s="60"/>
      <c r="I1030" s="28"/>
      <c r="J1030" s="61"/>
      <c r="K1030" s="32" t="str">
        <f t="shared" si="60"/>
        <v/>
      </c>
      <c r="L1030" s="29" t="str">
        <f t="shared" si="62"/>
        <v/>
      </c>
      <c r="M1030" s="69" t="str">
        <f t="shared" si="63"/>
        <v/>
      </c>
    </row>
    <row r="1031" spans="2:13" ht="22.8" x14ac:dyDescent="0.45">
      <c r="B1031" s="31">
        <f t="shared" si="61"/>
        <v>1023</v>
      </c>
      <c r="C1031" s="40"/>
      <c r="D1031" s="27"/>
      <c r="E1031" s="41"/>
      <c r="F1031" s="32" t="str">
        <f>IFERROR(
    IF(
        AND($G$3=DATE(2024,10,1), E1031=リスト!$A$38),
        VLOOKUP(E1031, リスト!$A$2:$G$49, 2, FALSE),
        VLOOKUP(E1031, リスト!$A$2:$G$49, 4, FALSE)
    ),
    "")</f>
        <v/>
      </c>
      <c r="G1031" s="34" t="str">
        <f>IFERROR(VLOOKUP(E1031, リスト!$A$2:$G$49, 6, FALSE), "")</f>
        <v/>
      </c>
      <c r="H1031" s="60"/>
      <c r="I1031" s="28"/>
      <c r="J1031" s="61"/>
      <c r="K1031" s="32" t="str">
        <f t="shared" si="60"/>
        <v/>
      </c>
      <c r="L1031" s="29" t="str">
        <f t="shared" si="62"/>
        <v/>
      </c>
      <c r="M1031" s="69" t="str">
        <f t="shared" si="63"/>
        <v/>
      </c>
    </row>
    <row r="1032" spans="2:13" ht="22.8" x14ac:dyDescent="0.45">
      <c r="B1032" s="31">
        <f t="shared" si="61"/>
        <v>1024</v>
      </c>
      <c r="C1032" s="40"/>
      <c r="D1032" s="27"/>
      <c r="E1032" s="41"/>
      <c r="F1032" s="32" t="str">
        <f>IFERROR(
    IF(
        AND($G$3=DATE(2024,10,1), E1032=リスト!$A$38),
        VLOOKUP(E1032, リスト!$A$2:$G$49, 2, FALSE),
        VLOOKUP(E1032, リスト!$A$2:$G$49, 4, FALSE)
    ),
    "")</f>
        <v/>
      </c>
      <c r="G1032" s="34" t="str">
        <f>IFERROR(VLOOKUP(E1032, リスト!$A$2:$G$49, 6, FALSE), "")</f>
        <v/>
      </c>
      <c r="H1032" s="60"/>
      <c r="I1032" s="28"/>
      <c r="J1032" s="61"/>
      <c r="K1032" s="32" t="str">
        <f t="shared" si="60"/>
        <v/>
      </c>
      <c r="L1032" s="29" t="str">
        <f t="shared" si="62"/>
        <v/>
      </c>
      <c r="M1032" s="69" t="str">
        <f t="shared" si="63"/>
        <v/>
      </c>
    </row>
    <row r="1033" spans="2:13" ht="22.8" x14ac:dyDescent="0.45">
      <c r="B1033" s="31">
        <f t="shared" si="61"/>
        <v>1025</v>
      </c>
      <c r="C1033" s="40"/>
      <c r="D1033" s="27"/>
      <c r="E1033" s="41"/>
      <c r="F1033" s="32" t="str">
        <f>IFERROR(
    IF(
        AND($G$3=DATE(2024,10,1), E1033=リスト!$A$38),
        VLOOKUP(E1033, リスト!$A$2:$G$49, 2, FALSE),
        VLOOKUP(E1033, リスト!$A$2:$G$49, 4, FALSE)
    ),
    "")</f>
        <v/>
      </c>
      <c r="G1033" s="34" t="str">
        <f>IFERROR(VLOOKUP(E1033, リスト!$A$2:$G$49, 6, FALSE), "")</f>
        <v/>
      </c>
      <c r="H1033" s="60"/>
      <c r="I1033" s="28"/>
      <c r="J1033" s="61"/>
      <c r="K1033" s="32" t="str">
        <f t="shared" ref="K1033:K1096" si="64">IF(COUNTBLANK(H1033:J1033)=3, "",
 IF(H1033="3.時間給", IF(I1033="", "", I1033),
 IF(OR(H1033="1.月給", H1033="2.日給"),
    IF(OR(I1033="", J1033=""), "", ROUND(I1033/J1033,0)),
    "")))</f>
        <v/>
      </c>
      <c r="L1033" s="29" t="str">
        <f t="shared" si="62"/>
        <v/>
      </c>
      <c r="M1033" s="69" t="str">
        <f t="shared" si="63"/>
        <v/>
      </c>
    </row>
    <row r="1034" spans="2:13" ht="22.8" x14ac:dyDescent="0.45">
      <c r="B1034" s="31">
        <f t="shared" ref="B1034:B1097" si="65">ROW()-8</f>
        <v>1026</v>
      </c>
      <c r="C1034" s="40"/>
      <c r="D1034" s="27"/>
      <c r="E1034" s="41"/>
      <c r="F1034" s="32" t="str">
        <f>IFERROR(
    IF(
        AND($G$3=DATE(2024,10,1), E1034=リスト!$A$38),
        VLOOKUP(E1034, リスト!$A$2:$G$49, 2, FALSE),
        VLOOKUP(E1034, リスト!$A$2:$G$49, 4, FALSE)
    ),
    "")</f>
        <v/>
      </c>
      <c r="G1034" s="34" t="str">
        <f>IFERROR(VLOOKUP(E1034, リスト!$A$2:$G$49, 6, FALSE), "")</f>
        <v/>
      </c>
      <c r="H1034" s="60"/>
      <c r="I1034" s="28"/>
      <c r="J1034" s="61"/>
      <c r="K1034" s="32" t="str">
        <f t="shared" si="64"/>
        <v/>
      </c>
      <c r="L1034" s="29" t="str">
        <f t="shared" ref="L1034:L1097" si="66">IFERROR(IF(E1034="","",IF(K1034&lt;F1034,"×（法定外・特例等対象外です）",IF(K1034&lt;G1034,"〇",IF(K1034&gt;=G1034,"ー",NA())))),"")</f>
        <v/>
      </c>
      <c r="M1034" s="69" t="str">
        <f t="shared" ref="M1034:M1097" si="67">IF(COUNTBLANK(D1034:K1034)=8, "",
 IF(D1034="", "←D列に従業員名を姓名（フルネーム）で入力してください。誤変換にお気を付け下さい。",
 IF(E1034="", "←E列に都道府県を入力してください。",
 IF(H1034="", "←H列に1.月給～3.時間給を入力してください",
 IF(I1034="", "←I列に金額を入力してください",
 IF(NOT(ISNUMBER(I1034)), "←I列の金額は半角数字で入力してください",
 IF(H1034="3.時間給", "",
 IF(J1034="", "←J列に所定労働時間を入力してください",
 IF(NOT(ISNUMBER(J1034)), "←J列の所定労働時間は半角数字で入力してください", "")))))))))</f>
        <v/>
      </c>
    </row>
    <row r="1035" spans="2:13" ht="22.8" x14ac:dyDescent="0.45">
      <c r="B1035" s="31">
        <f t="shared" si="65"/>
        <v>1027</v>
      </c>
      <c r="C1035" s="40"/>
      <c r="D1035" s="27"/>
      <c r="E1035" s="41"/>
      <c r="F1035" s="32" t="str">
        <f>IFERROR(
    IF(
        AND($G$3=DATE(2024,10,1), E1035=リスト!$A$38),
        VLOOKUP(E1035, リスト!$A$2:$G$49, 2, FALSE),
        VLOOKUP(E1035, リスト!$A$2:$G$49, 4, FALSE)
    ),
    "")</f>
        <v/>
      </c>
      <c r="G1035" s="34" t="str">
        <f>IFERROR(VLOOKUP(E1035, リスト!$A$2:$G$49, 6, FALSE), "")</f>
        <v/>
      </c>
      <c r="H1035" s="60"/>
      <c r="I1035" s="28"/>
      <c r="J1035" s="61"/>
      <c r="K1035" s="32" t="str">
        <f t="shared" si="64"/>
        <v/>
      </c>
      <c r="L1035" s="29" t="str">
        <f t="shared" si="66"/>
        <v/>
      </c>
      <c r="M1035" s="69" t="str">
        <f t="shared" si="67"/>
        <v/>
      </c>
    </row>
    <row r="1036" spans="2:13" ht="22.8" x14ac:dyDescent="0.45">
      <c r="B1036" s="31">
        <f t="shared" si="65"/>
        <v>1028</v>
      </c>
      <c r="C1036" s="40"/>
      <c r="D1036" s="27"/>
      <c r="E1036" s="41"/>
      <c r="F1036" s="32" t="str">
        <f>IFERROR(
    IF(
        AND($G$3=DATE(2024,10,1), E1036=リスト!$A$38),
        VLOOKUP(E1036, リスト!$A$2:$G$49, 2, FALSE),
        VLOOKUP(E1036, リスト!$A$2:$G$49, 4, FALSE)
    ),
    "")</f>
        <v/>
      </c>
      <c r="G1036" s="34" t="str">
        <f>IFERROR(VLOOKUP(E1036, リスト!$A$2:$G$49, 6, FALSE), "")</f>
        <v/>
      </c>
      <c r="H1036" s="60"/>
      <c r="I1036" s="28"/>
      <c r="J1036" s="61"/>
      <c r="K1036" s="32" t="str">
        <f t="shared" si="64"/>
        <v/>
      </c>
      <c r="L1036" s="29" t="str">
        <f t="shared" si="66"/>
        <v/>
      </c>
      <c r="M1036" s="69" t="str">
        <f t="shared" si="67"/>
        <v/>
      </c>
    </row>
    <row r="1037" spans="2:13" ht="22.8" x14ac:dyDescent="0.45">
      <c r="B1037" s="31">
        <f t="shared" si="65"/>
        <v>1029</v>
      </c>
      <c r="C1037" s="40"/>
      <c r="D1037" s="27"/>
      <c r="E1037" s="41"/>
      <c r="F1037" s="32" t="str">
        <f>IFERROR(
    IF(
        AND($G$3=DATE(2024,10,1), E1037=リスト!$A$38),
        VLOOKUP(E1037, リスト!$A$2:$G$49, 2, FALSE),
        VLOOKUP(E1037, リスト!$A$2:$G$49, 4, FALSE)
    ),
    "")</f>
        <v/>
      </c>
      <c r="G1037" s="34" t="str">
        <f>IFERROR(VLOOKUP(E1037, リスト!$A$2:$G$49, 6, FALSE), "")</f>
        <v/>
      </c>
      <c r="H1037" s="60"/>
      <c r="I1037" s="28"/>
      <c r="J1037" s="61"/>
      <c r="K1037" s="32" t="str">
        <f t="shared" si="64"/>
        <v/>
      </c>
      <c r="L1037" s="29" t="str">
        <f t="shared" si="66"/>
        <v/>
      </c>
      <c r="M1037" s="69" t="str">
        <f t="shared" si="67"/>
        <v/>
      </c>
    </row>
    <row r="1038" spans="2:13" ht="22.8" x14ac:dyDescent="0.45">
      <c r="B1038" s="31">
        <f t="shared" si="65"/>
        <v>1030</v>
      </c>
      <c r="C1038" s="40"/>
      <c r="D1038" s="27"/>
      <c r="E1038" s="41"/>
      <c r="F1038" s="32" t="str">
        <f>IFERROR(
    IF(
        AND($G$3=DATE(2024,10,1), E1038=リスト!$A$38),
        VLOOKUP(E1038, リスト!$A$2:$G$49, 2, FALSE),
        VLOOKUP(E1038, リスト!$A$2:$G$49, 4, FALSE)
    ),
    "")</f>
        <v/>
      </c>
      <c r="G1038" s="34" t="str">
        <f>IFERROR(VLOOKUP(E1038, リスト!$A$2:$G$49, 6, FALSE), "")</f>
        <v/>
      </c>
      <c r="H1038" s="60"/>
      <c r="I1038" s="28"/>
      <c r="J1038" s="61"/>
      <c r="K1038" s="32" t="str">
        <f t="shared" si="64"/>
        <v/>
      </c>
      <c r="L1038" s="29" t="str">
        <f t="shared" si="66"/>
        <v/>
      </c>
      <c r="M1038" s="69" t="str">
        <f t="shared" si="67"/>
        <v/>
      </c>
    </row>
    <row r="1039" spans="2:13" ht="22.8" x14ac:dyDescent="0.45">
      <c r="B1039" s="31">
        <f t="shared" si="65"/>
        <v>1031</v>
      </c>
      <c r="C1039" s="40"/>
      <c r="D1039" s="27"/>
      <c r="E1039" s="41"/>
      <c r="F1039" s="32" t="str">
        <f>IFERROR(
    IF(
        AND($G$3=DATE(2024,10,1), E1039=リスト!$A$38),
        VLOOKUP(E1039, リスト!$A$2:$G$49, 2, FALSE),
        VLOOKUP(E1039, リスト!$A$2:$G$49, 4, FALSE)
    ),
    "")</f>
        <v/>
      </c>
      <c r="G1039" s="34" t="str">
        <f>IFERROR(VLOOKUP(E1039, リスト!$A$2:$G$49, 6, FALSE), "")</f>
        <v/>
      </c>
      <c r="H1039" s="60"/>
      <c r="I1039" s="28"/>
      <c r="J1039" s="61"/>
      <c r="K1039" s="32" t="str">
        <f t="shared" si="64"/>
        <v/>
      </c>
      <c r="L1039" s="29" t="str">
        <f t="shared" si="66"/>
        <v/>
      </c>
      <c r="M1039" s="69" t="str">
        <f t="shared" si="67"/>
        <v/>
      </c>
    </row>
    <row r="1040" spans="2:13" ht="22.8" x14ac:dyDescent="0.45">
      <c r="B1040" s="31">
        <f t="shared" si="65"/>
        <v>1032</v>
      </c>
      <c r="C1040" s="40"/>
      <c r="D1040" s="27"/>
      <c r="E1040" s="41"/>
      <c r="F1040" s="32" t="str">
        <f>IFERROR(
    IF(
        AND($G$3=DATE(2024,10,1), E1040=リスト!$A$38),
        VLOOKUP(E1040, リスト!$A$2:$G$49, 2, FALSE),
        VLOOKUP(E1040, リスト!$A$2:$G$49, 4, FALSE)
    ),
    "")</f>
        <v/>
      </c>
      <c r="G1040" s="34" t="str">
        <f>IFERROR(VLOOKUP(E1040, リスト!$A$2:$G$49, 6, FALSE), "")</f>
        <v/>
      </c>
      <c r="H1040" s="60"/>
      <c r="I1040" s="28"/>
      <c r="J1040" s="61"/>
      <c r="K1040" s="32" t="str">
        <f t="shared" si="64"/>
        <v/>
      </c>
      <c r="L1040" s="29" t="str">
        <f t="shared" si="66"/>
        <v/>
      </c>
      <c r="M1040" s="69" t="str">
        <f t="shared" si="67"/>
        <v/>
      </c>
    </row>
    <row r="1041" spans="2:13" ht="22.8" x14ac:dyDescent="0.45">
      <c r="B1041" s="31">
        <f t="shared" si="65"/>
        <v>1033</v>
      </c>
      <c r="C1041" s="40"/>
      <c r="D1041" s="27"/>
      <c r="E1041" s="41"/>
      <c r="F1041" s="32" t="str">
        <f>IFERROR(
    IF(
        AND($G$3=DATE(2024,10,1), E1041=リスト!$A$38),
        VLOOKUP(E1041, リスト!$A$2:$G$49, 2, FALSE),
        VLOOKUP(E1041, リスト!$A$2:$G$49, 4, FALSE)
    ),
    "")</f>
        <v/>
      </c>
      <c r="G1041" s="34" t="str">
        <f>IFERROR(VLOOKUP(E1041, リスト!$A$2:$G$49, 6, FALSE), "")</f>
        <v/>
      </c>
      <c r="H1041" s="60"/>
      <c r="I1041" s="28"/>
      <c r="J1041" s="61"/>
      <c r="K1041" s="32" t="str">
        <f t="shared" si="64"/>
        <v/>
      </c>
      <c r="L1041" s="29" t="str">
        <f t="shared" si="66"/>
        <v/>
      </c>
      <c r="M1041" s="69" t="str">
        <f t="shared" si="67"/>
        <v/>
      </c>
    </row>
    <row r="1042" spans="2:13" ht="22.8" x14ac:dyDescent="0.45">
      <c r="B1042" s="31">
        <f t="shared" si="65"/>
        <v>1034</v>
      </c>
      <c r="C1042" s="40"/>
      <c r="D1042" s="27"/>
      <c r="E1042" s="41"/>
      <c r="F1042" s="32" t="str">
        <f>IFERROR(
    IF(
        AND($G$3=DATE(2024,10,1), E1042=リスト!$A$38),
        VLOOKUP(E1042, リスト!$A$2:$G$49, 2, FALSE),
        VLOOKUP(E1042, リスト!$A$2:$G$49, 4, FALSE)
    ),
    "")</f>
        <v/>
      </c>
      <c r="G1042" s="34" t="str">
        <f>IFERROR(VLOOKUP(E1042, リスト!$A$2:$G$49, 6, FALSE), "")</f>
        <v/>
      </c>
      <c r="H1042" s="60"/>
      <c r="I1042" s="28"/>
      <c r="J1042" s="61"/>
      <c r="K1042" s="32" t="str">
        <f t="shared" si="64"/>
        <v/>
      </c>
      <c r="L1042" s="29" t="str">
        <f t="shared" si="66"/>
        <v/>
      </c>
      <c r="M1042" s="69" t="str">
        <f t="shared" si="67"/>
        <v/>
      </c>
    </row>
    <row r="1043" spans="2:13" ht="22.8" x14ac:dyDescent="0.45">
      <c r="B1043" s="31">
        <f t="shared" si="65"/>
        <v>1035</v>
      </c>
      <c r="C1043" s="40"/>
      <c r="D1043" s="27"/>
      <c r="E1043" s="41"/>
      <c r="F1043" s="32" t="str">
        <f>IFERROR(
    IF(
        AND($G$3=DATE(2024,10,1), E1043=リスト!$A$38),
        VLOOKUP(E1043, リスト!$A$2:$G$49, 2, FALSE),
        VLOOKUP(E1043, リスト!$A$2:$G$49, 4, FALSE)
    ),
    "")</f>
        <v/>
      </c>
      <c r="G1043" s="34" t="str">
        <f>IFERROR(VLOOKUP(E1043, リスト!$A$2:$G$49, 6, FALSE), "")</f>
        <v/>
      </c>
      <c r="H1043" s="60"/>
      <c r="I1043" s="28"/>
      <c r="J1043" s="61"/>
      <c r="K1043" s="32" t="str">
        <f t="shared" si="64"/>
        <v/>
      </c>
      <c r="L1043" s="29" t="str">
        <f t="shared" si="66"/>
        <v/>
      </c>
      <c r="M1043" s="69" t="str">
        <f t="shared" si="67"/>
        <v/>
      </c>
    </row>
    <row r="1044" spans="2:13" ht="22.8" x14ac:dyDescent="0.45">
      <c r="B1044" s="31">
        <f t="shared" si="65"/>
        <v>1036</v>
      </c>
      <c r="C1044" s="40"/>
      <c r="D1044" s="27"/>
      <c r="E1044" s="41"/>
      <c r="F1044" s="32" t="str">
        <f>IFERROR(
    IF(
        AND($G$3=DATE(2024,10,1), E1044=リスト!$A$38),
        VLOOKUP(E1044, リスト!$A$2:$G$49, 2, FALSE),
        VLOOKUP(E1044, リスト!$A$2:$G$49, 4, FALSE)
    ),
    "")</f>
        <v/>
      </c>
      <c r="G1044" s="34" t="str">
        <f>IFERROR(VLOOKUP(E1044, リスト!$A$2:$G$49, 6, FALSE), "")</f>
        <v/>
      </c>
      <c r="H1044" s="60"/>
      <c r="I1044" s="28"/>
      <c r="J1044" s="61"/>
      <c r="K1044" s="32" t="str">
        <f t="shared" si="64"/>
        <v/>
      </c>
      <c r="L1044" s="29" t="str">
        <f t="shared" si="66"/>
        <v/>
      </c>
      <c r="M1044" s="69" t="str">
        <f t="shared" si="67"/>
        <v/>
      </c>
    </row>
    <row r="1045" spans="2:13" ht="22.8" x14ac:dyDescent="0.45">
      <c r="B1045" s="31">
        <f t="shared" si="65"/>
        <v>1037</v>
      </c>
      <c r="C1045" s="40"/>
      <c r="D1045" s="27"/>
      <c r="E1045" s="41"/>
      <c r="F1045" s="32" t="str">
        <f>IFERROR(
    IF(
        AND($G$3=DATE(2024,10,1), E1045=リスト!$A$38),
        VLOOKUP(E1045, リスト!$A$2:$G$49, 2, FALSE),
        VLOOKUP(E1045, リスト!$A$2:$G$49, 4, FALSE)
    ),
    "")</f>
        <v/>
      </c>
      <c r="G1045" s="34" t="str">
        <f>IFERROR(VLOOKUP(E1045, リスト!$A$2:$G$49, 6, FALSE), "")</f>
        <v/>
      </c>
      <c r="H1045" s="60"/>
      <c r="I1045" s="28"/>
      <c r="J1045" s="61"/>
      <c r="K1045" s="32" t="str">
        <f t="shared" si="64"/>
        <v/>
      </c>
      <c r="L1045" s="29" t="str">
        <f t="shared" si="66"/>
        <v/>
      </c>
      <c r="M1045" s="69" t="str">
        <f t="shared" si="67"/>
        <v/>
      </c>
    </row>
    <row r="1046" spans="2:13" ht="22.8" x14ac:dyDescent="0.45">
      <c r="B1046" s="31">
        <f t="shared" si="65"/>
        <v>1038</v>
      </c>
      <c r="C1046" s="40"/>
      <c r="D1046" s="27"/>
      <c r="E1046" s="41"/>
      <c r="F1046" s="32" t="str">
        <f>IFERROR(
    IF(
        AND($G$3=DATE(2024,10,1), E1046=リスト!$A$38),
        VLOOKUP(E1046, リスト!$A$2:$G$49, 2, FALSE),
        VLOOKUP(E1046, リスト!$A$2:$G$49, 4, FALSE)
    ),
    "")</f>
        <v/>
      </c>
      <c r="G1046" s="34" t="str">
        <f>IFERROR(VLOOKUP(E1046, リスト!$A$2:$G$49, 6, FALSE), "")</f>
        <v/>
      </c>
      <c r="H1046" s="60"/>
      <c r="I1046" s="28"/>
      <c r="J1046" s="61"/>
      <c r="K1046" s="32" t="str">
        <f t="shared" si="64"/>
        <v/>
      </c>
      <c r="L1046" s="29" t="str">
        <f t="shared" si="66"/>
        <v/>
      </c>
      <c r="M1046" s="69" t="str">
        <f t="shared" si="67"/>
        <v/>
      </c>
    </row>
    <row r="1047" spans="2:13" ht="22.8" x14ac:dyDescent="0.45">
      <c r="B1047" s="31">
        <f t="shared" si="65"/>
        <v>1039</v>
      </c>
      <c r="C1047" s="40"/>
      <c r="D1047" s="27"/>
      <c r="E1047" s="41"/>
      <c r="F1047" s="32" t="str">
        <f>IFERROR(
    IF(
        AND($G$3=DATE(2024,10,1), E1047=リスト!$A$38),
        VLOOKUP(E1047, リスト!$A$2:$G$49, 2, FALSE),
        VLOOKUP(E1047, リスト!$A$2:$G$49, 4, FALSE)
    ),
    "")</f>
        <v/>
      </c>
      <c r="G1047" s="34" t="str">
        <f>IFERROR(VLOOKUP(E1047, リスト!$A$2:$G$49, 6, FALSE), "")</f>
        <v/>
      </c>
      <c r="H1047" s="60"/>
      <c r="I1047" s="28"/>
      <c r="J1047" s="61"/>
      <c r="K1047" s="32" t="str">
        <f t="shared" si="64"/>
        <v/>
      </c>
      <c r="L1047" s="29" t="str">
        <f t="shared" si="66"/>
        <v/>
      </c>
      <c r="M1047" s="69" t="str">
        <f t="shared" si="67"/>
        <v/>
      </c>
    </row>
    <row r="1048" spans="2:13" ht="22.8" x14ac:dyDescent="0.45">
      <c r="B1048" s="31">
        <f t="shared" si="65"/>
        <v>1040</v>
      </c>
      <c r="C1048" s="40"/>
      <c r="D1048" s="27"/>
      <c r="E1048" s="41"/>
      <c r="F1048" s="32" t="str">
        <f>IFERROR(
    IF(
        AND($G$3=DATE(2024,10,1), E1048=リスト!$A$38),
        VLOOKUP(E1048, リスト!$A$2:$G$49, 2, FALSE),
        VLOOKUP(E1048, リスト!$A$2:$G$49, 4, FALSE)
    ),
    "")</f>
        <v/>
      </c>
      <c r="G1048" s="34" t="str">
        <f>IFERROR(VLOOKUP(E1048, リスト!$A$2:$G$49, 6, FALSE), "")</f>
        <v/>
      </c>
      <c r="H1048" s="60"/>
      <c r="I1048" s="28"/>
      <c r="J1048" s="61"/>
      <c r="K1048" s="32" t="str">
        <f t="shared" si="64"/>
        <v/>
      </c>
      <c r="L1048" s="29" t="str">
        <f t="shared" si="66"/>
        <v/>
      </c>
      <c r="M1048" s="69" t="str">
        <f t="shared" si="67"/>
        <v/>
      </c>
    </row>
    <row r="1049" spans="2:13" ht="22.8" x14ac:dyDescent="0.45">
      <c r="B1049" s="31">
        <f t="shared" si="65"/>
        <v>1041</v>
      </c>
      <c r="C1049" s="40"/>
      <c r="D1049" s="27"/>
      <c r="E1049" s="41"/>
      <c r="F1049" s="32" t="str">
        <f>IFERROR(
    IF(
        AND($G$3=DATE(2024,10,1), E1049=リスト!$A$38),
        VLOOKUP(E1049, リスト!$A$2:$G$49, 2, FALSE),
        VLOOKUP(E1049, リスト!$A$2:$G$49, 4, FALSE)
    ),
    "")</f>
        <v/>
      </c>
      <c r="G1049" s="34" t="str">
        <f>IFERROR(VLOOKUP(E1049, リスト!$A$2:$G$49, 6, FALSE), "")</f>
        <v/>
      </c>
      <c r="H1049" s="60"/>
      <c r="I1049" s="28"/>
      <c r="J1049" s="61"/>
      <c r="K1049" s="32" t="str">
        <f t="shared" si="64"/>
        <v/>
      </c>
      <c r="L1049" s="29" t="str">
        <f t="shared" si="66"/>
        <v/>
      </c>
      <c r="M1049" s="69" t="str">
        <f t="shared" si="67"/>
        <v/>
      </c>
    </row>
    <row r="1050" spans="2:13" ht="22.8" x14ac:dyDescent="0.45">
      <c r="B1050" s="31">
        <f t="shared" si="65"/>
        <v>1042</v>
      </c>
      <c r="C1050" s="40"/>
      <c r="D1050" s="27"/>
      <c r="E1050" s="41"/>
      <c r="F1050" s="32" t="str">
        <f>IFERROR(
    IF(
        AND($G$3=DATE(2024,10,1), E1050=リスト!$A$38),
        VLOOKUP(E1050, リスト!$A$2:$G$49, 2, FALSE),
        VLOOKUP(E1050, リスト!$A$2:$G$49, 4, FALSE)
    ),
    "")</f>
        <v/>
      </c>
      <c r="G1050" s="34" t="str">
        <f>IFERROR(VLOOKUP(E1050, リスト!$A$2:$G$49, 6, FALSE), "")</f>
        <v/>
      </c>
      <c r="H1050" s="60"/>
      <c r="I1050" s="28"/>
      <c r="J1050" s="61"/>
      <c r="K1050" s="32" t="str">
        <f t="shared" si="64"/>
        <v/>
      </c>
      <c r="L1050" s="29" t="str">
        <f t="shared" si="66"/>
        <v/>
      </c>
      <c r="M1050" s="69" t="str">
        <f t="shared" si="67"/>
        <v/>
      </c>
    </row>
    <row r="1051" spans="2:13" ht="22.8" x14ac:dyDescent="0.45">
      <c r="B1051" s="31">
        <f t="shared" si="65"/>
        <v>1043</v>
      </c>
      <c r="C1051" s="40"/>
      <c r="D1051" s="27"/>
      <c r="E1051" s="41"/>
      <c r="F1051" s="32" t="str">
        <f>IFERROR(
    IF(
        AND($G$3=DATE(2024,10,1), E1051=リスト!$A$38),
        VLOOKUP(E1051, リスト!$A$2:$G$49, 2, FALSE),
        VLOOKUP(E1051, リスト!$A$2:$G$49, 4, FALSE)
    ),
    "")</f>
        <v/>
      </c>
      <c r="G1051" s="34" t="str">
        <f>IFERROR(VLOOKUP(E1051, リスト!$A$2:$G$49, 6, FALSE), "")</f>
        <v/>
      </c>
      <c r="H1051" s="60"/>
      <c r="I1051" s="28"/>
      <c r="J1051" s="61"/>
      <c r="K1051" s="32" t="str">
        <f t="shared" si="64"/>
        <v/>
      </c>
      <c r="L1051" s="29" t="str">
        <f t="shared" si="66"/>
        <v/>
      </c>
      <c r="M1051" s="69" t="str">
        <f t="shared" si="67"/>
        <v/>
      </c>
    </row>
    <row r="1052" spans="2:13" ht="22.8" x14ac:dyDescent="0.45">
      <c r="B1052" s="31">
        <f t="shared" si="65"/>
        <v>1044</v>
      </c>
      <c r="C1052" s="40"/>
      <c r="D1052" s="27"/>
      <c r="E1052" s="41"/>
      <c r="F1052" s="32" t="str">
        <f>IFERROR(
    IF(
        AND($G$3=DATE(2024,10,1), E1052=リスト!$A$38),
        VLOOKUP(E1052, リスト!$A$2:$G$49, 2, FALSE),
        VLOOKUP(E1052, リスト!$A$2:$G$49, 4, FALSE)
    ),
    "")</f>
        <v/>
      </c>
      <c r="G1052" s="34" t="str">
        <f>IFERROR(VLOOKUP(E1052, リスト!$A$2:$G$49, 6, FALSE), "")</f>
        <v/>
      </c>
      <c r="H1052" s="60"/>
      <c r="I1052" s="28"/>
      <c r="J1052" s="61"/>
      <c r="K1052" s="32" t="str">
        <f t="shared" si="64"/>
        <v/>
      </c>
      <c r="L1052" s="29" t="str">
        <f t="shared" si="66"/>
        <v/>
      </c>
      <c r="M1052" s="69" t="str">
        <f t="shared" si="67"/>
        <v/>
      </c>
    </row>
    <row r="1053" spans="2:13" ht="22.8" x14ac:dyDescent="0.45">
      <c r="B1053" s="31">
        <f t="shared" si="65"/>
        <v>1045</v>
      </c>
      <c r="C1053" s="40"/>
      <c r="D1053" s="27"/>
      <c r="E1053" s="41"/>
      <c r="F1053" s="32" t="str">
        <f>IFERROR(
    IF(
        AND($G$3=DATE(2024,10,1), E1053=リスト!$A$38),
        VLOOKUP(E1053, リスト!$A$2:$G$49, 2, FALSE),
        VLOOKUP(E1053, リスト!$A$2:$G$49, 4, FALSE)
    ),
    "")</f>
        <v/>
      </c>
      <c r="G1053" s="34" t="str">
        <f>IFERROR(VLOOKUP(E1053, リスト!$A$2:$G$49, 6, FALSE), "")</f>
        <v/>
      </c>
      <c r="H1053" s="60"/>
      <c r="I1053" s="28"/>
      <c r="J1053" s="61"/>
      <c r="K1053" s="32" t="str">
        <f t="shared" si="64"/>
        <v/>
      </c>
      <c r="L1053" s="29" t="str">
        <f t="shared" si="66"/>
        <v/>
      </c>
      <c r="M1053" s="69" t="str">
        <f t="shared" si="67"/>
        <v/>
      </c>
    </row>
    <row r="1054" spans="2:13" ht="22.8" x14ac:dyDescent="0.45">
      <c r="B1054" s="31">
        <f t="shared" si="65"/>
        <v>1046</v>
      </c>
      <c r="C1054" s="40"/>
      <c r="D1054" s="27"/>
      <c r="E1054" s="41"/>
      <c r="F1054" s="32" t="str">
        <f>IFERROR(
    IF(
        AND($G$3=DATE(2024,10,1), E1054=リスト!$A$38),
        VLOOKUP(E1054, リスト!$A$2:$G$49, 2, FALSE),
        VLOOKUP(E1054, リスト!$A$2:$G$49, 4, FALSE)
    ),
    "")</f>
        <v/>
      </c>
      <c r="G1054" s="34" t="str">
        <f>IFERROR(VLOOKUP(E1054, リスト!$A$2:$G$49, 6, FALSE), "")</f>
        <v/>
      </c>
      <c r="H1054" s="60"/>
      <c r="I1054" s="28"/>
      <c r="J1054" s="61"/>
      <c r="K1054" s="32" t="str">
        <f t="shared" si="64"/>
        <v/>
      </c>
      <c r="L1054" s="29" t="str">
        <f t="shared" si="66"/>
        <v/>
      </c>
      <c r="M1054" s="69" t="str">
        <f t="shared" si="67"/>
        <v/>
      </c>
    </row>
    <row r="1055" spans="2:13" ht="22.8" x14ac:dyDescent="0.45">
      <c r="B1055" s="31">
        <f t="shared" si="65"/>
        <v>1047</v>
      </c>
      <c r="C1055" s="40"/>
      <c r="D1055" s="27"/>
      <c r="E1055" s="41"/>
      <c r="F1055" s="32" t="str">
        <f>IFERROR(
    IF(
        AND($G$3=DATE(2024,10,1), E1055=リスト!$A$38),
        VLOOKUP(E1055, リスト!$A$2:$G$49, 2, FALSE),
        VLOOKUP(E1055, リスト!$A$2:$G$49, 4, FALSE)
    ),
    "")</f>
        <v/>
      </c>
      <c r="G1055" s="34" t="str">
        <f>IFERROR(VLOOKUP(E1055, リスト!$A$2:$G$49, 6, FALSE), "")</f>
        <v/>
      </c>
      <c r="H1055" s="60"/>
      <c r="I1055" s="28"/>
      <c r="J1055" s="61"/>
      <c r="K1055" s="32" t="str">
        <f t="shared" si="64"/>
        <v/>
      </c>
      <c r="L1055" s="29" t="str">
        <f t="shared" si="66"/>
        <v/>
      </c>
      <c r="M1055" s="69" t="str">
        <f t="shared" si="67"/>
        <v/>
      </c>
    </row>
    <row r="1056" spans="2:13" ht="22.8" x14ac:dyDescent="0.45">
      <c r="B1056" s="31">
        <f t="shared" si="65"/>
        <v>1048</v>
      </c>
      <c r="C1056" s="40"/>
      <c r="D1056" s="27"/>
      <c r="E1056" s="41"/>
      <c r="F1056" s="32" t="str">
        <f>IFERROR(
    IF(
        AND($G$3=DATE(2024,10,1), E1056=リスト!$A$38),
        VLOOKUP(E1056, リスト!$A$2:$G$49, 2, FALSE),
        VLOOKUP(E1056, リスト!$A$2:$G$49, 4, FALSE)
    ),
    "")</f>
        <v/>
      </c>
      <c r="G1056" s="34" t="str">
        <f>IFERROR(VLOOKUP(E1056, リスト!$A$2:$G$49, 6, FALSE), "")</f>
        <v/>
      </c>
      <c r="H1056" s="60"/>
      <c r="I1056" s="28"/>
      <c r="J1056" s="61"/>
      <c r="K1056" s="32" t="str">
        <f t="shared" si="64"/>
        <v/>
      </c>
      <c r="L1056" s="29" t="str">
        <f t="shared" si="66"/>
        <v/>
      </c>
      <c r="M1056" s="69" t="str">
        <f t="shared" si="67"/>
        <v/>
      </c>
    </row>
    <row r="1057" spans="2:13" ht="22.8" x14ac:dyDescent="0.45">
      <c r="B1057" s="31">
        <f t="shared" si="65"/>
        <v>1049</v>
      </c>
      <c r="C1057" s="40"/>
      <c r="D1057" s="27"/>
      <c r="E1057" s="41"/>
      <c r="F1057" s="32" t="str">
        <f>IFERROR(
    IF(
        AND($G$3=DATE(2024,10,1), E1057=リスト!$A$38),
        VLOOKUP(E1057, リスト!$A$2:$G$49, 2, FALSE),
        VLOOKUP(E1057, リスト!$A$2:$G$49, 4, FALSE)
    ),
    "")</f>
        <v/>
      </c>
      <c r="G1057" s="34" t="str">
        <f>IFERROR(VLOOKUP(E1057, リスト!$A$2:$G$49, 6, FALSE), "")</f>
        <v/>
      </c>
      <c r="H1057" s="60"/>
      <c r="I1057" s="28"/>
      <c r="J1057" s="61"/>
      <c r="K1057" s="32" t="str">
        <f t="shared" si="64"/>
        <v/>
      </c>
      <c r="L1057" s="29" t="str">
        <f t="shared" si="66"/>
        <v/>
      </c>
      <c r="M1057" s="69" t="str">
        <f t="shared" si="67"/>
        <v/>
      </c>
    </row>
    <row r="1058" spans="2:13" ht="22.8" x14ac:dyDescent="0.45">
      <c r="B1058" s="31">
        <f t="shared" si="65"/>
        <v>1050</v>
      </c>
      <c r="C1058" s="40"/>
      <c r="D1058" s="27"/>
      <c r="E1058" s="41"/>
      <c r="F1058" s="32" t="str">
        <f>IFERROR(
    IF(
        AND($G$3=DATE(2024,10,1), E1058=リスト!$A$38),
        VLOOKUP(E1058, リスト!$A$2:$G$49, 2, FALSE),
        VLOOKUP(E1058, リスト!$A$2:$G$49, 4, FALSE)
    ),
    "")</f>
        <v/>
      </c>
      <c r="G1058" s="34" t="str">
        <f>IFERROR(VLOOKUP(E1058, リスト!$A$2:$G$49, 6, FALSE), "")</f>
        <v/>
      </c>
      <c r="H1058" s="60"/>
      <c r="I1058" s="28"/>
      <c r="J1058" s="61"/>
      <c r="K1058" s="32" t="str">
        <f t="shared" si="64"/>
        <v/>
      </c>
      <c r="L1058" s="29" t="str">
        <f t="shared" si="66"/>
        <v/>
      </c>
      <c r="M1058" s="69" t="str">
        <f t="shared" si="67"/>
        <v/>
      </c>
    </row>
    <row r="1059" spans="2:13" ht="22.8" x14ac:dyDescent="0.45">
      <c r="B1059" s="31">
        <f t="shared" si="65"/>
        <v>1051</v>
      </c>
      <c r="C1059" s="40"/>
      <c r="D1059" s="27"/>
      <c r="E1059" s="41"/>
      <c r="F1059" s="32" t="str">
        <f>IFERROR(
    IF(
        AND($G$3=DATE(2024,10,1), E1059=リスト!$A$38),
        VLOOKUP(E1059, リスト!$A$2:$G$49, 2, FALSE),
        VLOOKUP(E1059, リスト!$A$2:$G$49, 4, FALSE)
    ),
    "")</f>
        <v/>
      </c>
      <c r="G1059" s="34" t="str">
        <f>IFERROR(VLOOKUP(E1059, リスト!$A$2:$G$49, 6, FALSE), "")</f>
        <v/>
      </c>
      <c r="H1059" s="60"/>
      <c r="I1059" s="28"/>
      <c r="J1059" s="61"/>
      <c r="K1059" s="32" t="str">
        <f t="shared" si="64"/>
        <v/>
      </c>
      <c r="L1059" s="29" t="str">
        <f t="shared" si="66"/>
        <v/>
      </c>
      <c r="M1059" s="69" t="str">
        <f t="shared" si="67"/>
        <v/>
      </c>
    </row>
    <row r="1060" spans="2:13" ht="22.8" x14ac:dyDescent="0.45">
      <c r="B1060" s="31">
        <f t="shared" si="65"/>
        <v>1052</v>
      </c>
      <c r="C1060" s="40"/>
      <c r="D1060" s="27"/>
      <c r="E1060" s="41"/>
      <c r="F1060" s="32" t="str">
        <f>IFERROR(
    IF(
        AND($G$3=DATE(2024,10,1), E1060=リスト!$A$38),
        VLOOKUP(E1060, リスト!$A$2:$G$49, 2, FALSE),
        VLOOKUP(E1060, リスト!$A$2:$G$49, 4, FALSE)
    ),
    "")</f>
        <v/>
      </c>
      <c r="G1060" s="34" t="str">
        <f>IFERROR(VLOOKUP(E1060, リスト!$A$2:$G$49, 6, FALSE), "")</f>
        <v/>
      </c>
      <c r="H1060" s="60"/>
      <c r="I1060" s="28"/>
      <c r="J1060" s="61"/>
      <c r="K1060" s="32" t="str">
        <f t="shared" si="64"/>
        <v/>
      </c>
      <c r="L1060" s="29" t="str">
        <f t="shared" si="66"/>
        <v/>
      </c>
      <c r="M1060" s="69" t="str">
        <f t="shared" si="67"/>
        <v/>
      </c>
    </row>
    <row r="1061" spans="2:13" ht="22.8" x14ac:dyDescent="0.45">
      <c r="B1061" s="31">
        <f t="shared" si="65"/>
        <v>1053</v>
      </c>
      <c r="C1061" s="40"/>
      <c r="D1061" s="27"/>
      <c r="E1061" s="41"/>
      <c r="F1061" s="32" t="str">
        <f>IFERROR(
    IF(
        AND($G$3=DATE(2024,10,1), E1061=リスト!$A$38),
        VLOOKUP(E1061, リスト!$A$2:$G$49, 2, FALSE),
        VLOOKUP(E1061, リスト!$A$2:$G$49, 4, FALSE)
    ),
    "")</f>
        <v/>
      </c>
      <c r="G1061" s="34" t="str">
        <f>IFERROR(VLOOKUP(E1061, リスト!$A$2:$G$49, 6, FALSE), "")</f>
        <v/>
      </c>
      <c r="H1061" s="60"/>
      <c r="I1061" s="28"/>
      <c r="J1061" s="61"/>
      <c r="K1061" s="32" t="str">
        <f t="shared" si="64"/>
        <v/>
      </c>
      <c r="L1061" s="29" t="str">
        <f t="shared" si="66"/>
        <v/>
      </c>
      <c r="M1061" s="69" t="str">
        <f t="shared" si="67"/>
        <v/>
      </c>
    </row>
    <row r="1062" spans="2:13" ht="22.8" x14ac:dyDescent="0.45">
      <c r="B1062" s="31">
        <f t="shared" si="65"/>
        <v>1054</v>
      </c>
      <c r="C1062" s="40"/>
      <c r="D1062" s="27"/>
      <c r="E1062" s="41"/>
      <c r="F1062" s="32" t="str">
        <f>IFERROR(
    IF(
        AND($G$3=DATE(2024,10,1), E1062=リスト!$A$38),
        VLOOKUP(E1062, リスト!$A$2:$G$49, 2, FALSE),
        VLOOKUP(E1062, リスト!$A$2:$G$49, 4, FALSE)
    ),
    "")</f>
        <v/>
      </c>
      <c r="G1062" s="34" t="str">
        <f>IFERROR(VLOOKUP(E1062, リスト!$A$2:$G$49, 6, FALSE), "")</f>
        <v/>
      </c>
      <c r="H1062" s="60"/>
      <c r="I1062" s="28"/>
      <c r="J1062" s="61"/>
      <c r="K1062" s="32" t="str">
        <f t="shared" si="64"/>
        <v/>
      </c>
      <c r="L1062" s="29" t="str">
        <f t="shared" si="66"/>
        <v/>
      </c>
      <c r="M1062" s="69" t="str">
        <f t="shared" si="67"/>
        <v/>
      </c>
    </row>
    <row r="1063" spans="2:13" ht="22.8" x14ac:dyDescent="0.45">
      <c r="B1063" s="31">
        <f t="shared" si="65"/>
        <v>1055</v>
      </c>
      <c r="C1063" s="40"/>
      <c r="D1063" s="27"/>
      <c r="E1063" s="41"/>
      <c r="F1063" s="32" t="str">
        <f>IFERROR(
    IF(
        AND($G$3=DATE(2024,10,1), E1063=リスト!$A$38),
        VLOOKUP(E1063, リスト!$A$2:$G$49, 2, FALSE),
        VLOOKUP(E1063, リスト!$A$2:$G$49, 4, FALSE)
    ),
    "")</f>
        <v/>
      </c>
      <c r="G1063" s="34" t="str">
        <f>IFERROR(VLOOKUP(E1063, リスト!$A$2:$G$49, 6, FALSE), "")</f>
        <v/>
      </c>
      <c r="H1063" s="60"/>
      <c r="I1063" s="28"/>
      <c r="J1063" s="61"/>
      <c r="K1063" s="32" t="str">
        <f t="shared" si="64"/>
        <v/>
      </c>
      <c r="L1063" s="29" t="str">
        <f t="shared" si="66"/>
        <v/>
      </c>
      <c r="M1063" s="69" t="str">
        <f t="shared" si="67"/>
        <v/>
      </c>
    </row>
    <row r="1064" spans="2:13" ht="22.8" x14ac:dyDescent="0.45">
      <c r="B1064" s="31">
        <f t="shared" si="65"/>
        <v>1056</v>
      </c>
      <c r="C1064" s="40"/>
      <c r="D1064" s="27"/>
      <c r="E1064" s="41"/>
      <c r="F1064" s="32" t="str">
        <f>IFERROR(
    IF(
        AND($G$3=DATE(2024,10,1), E1064=リスト!$A$38),
        VLOOKUP(E1064, リスト!$A$2:$G$49, 2, FALSE),
        VLOOKUP(E1064, リスト!$A$2:$G$49, 4, FALSE)
    ),
    "")</f>
        <v/>
      </c>
      <c r="G1064" s="34" t="str">
        <f>IFERROR(VLOOKUP(E1064, リスト!$A$2:$G$49, 6, FALSE), "")</f>
        <v/>
      </c>
      <c r="H1064" s="60"/>
      <c r="I1064" s="28"/>
      <c r="J1064" s="61"/>
      <c r="K1064" s="32" t="str">
        <f t="shared" si="64"/>
        <v/>
      </c>
      <c r="L1064" s="29" t="str">
        <f t="shared" si="66"/>
        <v/>
      </c>
      <c r="M1064" s="69" t="str">
        <f t="shared" si="67"/>
        <v/>
      </c>
    </row>
    <row r="1065" spans="2:13" ht="22.8" x14ac:dyDescent="0.45">
      <c r="B1065" s="31">
        <f t="shared" si="65"/>
        <v>1057</v>
      </c>
      <c r="C1065" s="40"/>
      <c r="D1065" s="27"/>
      <c r="E1065" s="41"/>
      <c r="F1065" s="32" t="str">
        <f>IFERROR(
    IF(
        AND($G$3=DATE(2024,10,1), E1065=リスト!$A$38),
        VLOOKUP(E1065, リスト!$A$2:$G$49, 2, FALSE),
        VLOOKUP(E1065, リスト!$A$2:$G$49, 4, FALSE)
    ),
    "")</f>
        <v/>
      </c>
      <c r="G1065" s="34" t="str">
        <f>IFERROR(VLOOKUP(E1065, リスト!$A$2:$G$49, 6, FALSE), "")</f>
        <v/>
      </c>
      <c r="H1065" s="60"/>
      <c r="I1065" s="28"/>
      <c r="J1065" s="61"/>
      <c r="K1065" s="32" t="str">
        <f t="shared" si="64"/>
        <v/>
      </c>
      <c r="L1065" s="29" t="str">
        <f t="shared" si="66"/>
        <v/>
      </c>
      <c r="M1065" s="69" t="str">
        <f t="shared" si="67"/>
        <v/>
      </c>
    </row>
    <row r="1066" spans="2:13" ht="22.8" x14ac:dyDescent="0.45">
      <c r="B1066" s="31">
        <f t="shared" si="65"/>
        <v>1058</v>
      </c>
      <c r="C1066" s="40"/>
      <c r="D1066" s="27"/>
      <c r="E1066" s="41"/>
      <c r="F1066" s="32" t="str">
        <f>IFERROR(
    IF(
        AND($G$3=DATE(2024,10,1), E1066=リスト!$A$38),
        VLOOKUP(E1066, リスト!$A$2:$G$49, 2, FALSE),
        VLOOKUP(E1066, リスト!$A$2:$G$49, 4, FALSE)
    ),
    "")</f>
        <v/>
      </c>
      <c r="G1066" s="34" t="str">
        <f>IFERROR(VLOOKUP(E1066, リスト!$A$2:$G$49, 6, FALSE), "")</f>
        <v/>
      </c>
      <c r="H1066" s="60"/>
      <c r="I1066" s="28"/>
      <c r="J1066" s="61"/>
      <c r="K1066" s="32" t="str">
        <f t="shared" si="64"/>
        <v/>
      </c>
      <c r="L1066" s="29" t="str">
        <f t="shared" si="66"/>
        <v/>
      </c>
      <c r="M1066" s="69" t="str">
        <f t="shared" si="67"/>
        <v/>
      </c>
    </row>
    <row r="1067" spans="2:13" ht="22.8" x14ac:dyDescent="0.45">
      <c r="B1067" s="31">
        <f t="shared" si="65"/>
        <v>1059</v>
      </c>
      <c r="C1067" s="40"/>
      <c r="D1067" s="27"/>
      <c r="E1067" s="41"/>
      <c r="F1067" s="32" t="str">
        <f>IFERROR(
    IF(
        AND($G$3=DATE(2024,10,1), E1067=リスト!$A$38),
        VLOOKUP(E1067, リスト!$A$2:$G$49, 2, FALSE),
        VLOOKUP(E1067, リスト!$A$2:$G$49, 4, FALSE)
    ),
    "")</f>
        <v/>
      </c>
      <c r="G1067" s="34" t="str">
        <f>IFERROR(VLOOKUP(E1067, リスト!$A$2:$G$49, 6, FALSE), "")</f>
        <v/>
      </c>
      <c r="H1067" s="60"/>
      <c r="I1067" s="28"/>
      <c r="J1067" s="61"/>
      <c r="K1067" s="32" t="str">
        <f t="shared" si="64"/>
        <v/>
      </c>
      <c r="L1067" s="29" t="str">
        <f t="shared" si="66"/>
        <v/>
      </c>
      <c r="M1067" s="69" t="str">
        <f t="shared" si="67"/>
        <v/>
      </c>
    </row>
    <row r="1068" spans="2:13" ht="22.8" x14ac:dyDescent="0.45">
      <c r="B1068" s="31">
        <f t="shared" si="65"/>
        <v>1060</v>
      </c>
      <c r="C1068" s="40"/>
      <c r="D1068" s="27"/>
      <c r="E1068" s="41"/>
      <c r="F1068" s="32" t="str">
        <f>IFERROR(
    IF(
        AND($G$3=DATE(2024,10,1), E1068=リスト!$A$38),
        VLOOKUP(E1068, リスト!$A$2:$G$49, 2, FALSE),
        VLOOKUP(E1068, リスト!$A$2:$G$49, 4, FALSE)
    ),
    "")</f>
        <v/>
      </c>
      <c r="G1068" s="34" t="str">
        <f>IFERROR(VLOOKUP(E1068, リスト!$A$2:$G$49, 6, FALSE), "")</f>
        <v/>
      </c>
      <c r="H1068" s="60"/>
      <c r="I1068" s="28"/>
      <c r="J1068" s="61"/>
      <c r="K1068" s="32" t="str">
        <f t="shared" si="64"/>
        <v/>
      </c>
      <c r="L1068" s="29" t="str">
        <f t="shared" si="66"/>
        <v/>
      </c>
      <c r="M1068" s="69" t="str">
        <f t="shared" si="67"/>
        <v/>
      </c>
    </row>
    <row r="1069" spans="2:13" ht="22.8" x14ac:dyDescent="0.45">
      <c r="B1069" s="31">
        <f t="shared" si="65"/>
        <v>1061</v>
      </c>
      <c r="C1069" s="40"/>
      <c r="D1069" s="27"/>
      <c r="E1069" s="41"/>
      <c r="F1069" s="32" t="str">
        <f>IFERROR(
    IF(
        AND($G$3=DATE(2024,10,1), E1069=リスト!$A$38),
        VLOOKUP(E1069, リスト!$A$2:$G$49, 2, FALSE),
        VLOOKUP(E1069, リスト!$A$2:$G$49, 4, FALSE)
    ),
    "")</f>
        <v/>
      </c>
      <c r="G1069" s="34" t="str">
        <f>IFERROR(VLOOKUP(E1069, リスト!$A$2:$G$49, 6, FALSE), "")</f>
        <v/>
      </c>
      <c r="H1069" s="60"/>
      <c r="I1069" s="28"/>
      <c r="J1069" s="61"/>
      <c r="K1069" s="32" t="str">
        <f t="shared" si="64"/>
        <v/>
      </c>
      <c r="L1069" s="29" t="str">
        <f t="shared" si="66"/>
        <v/>
      </c>
      <c r="M1069" s="69" t="str">
        <f t="shared" si="67"/>
        <v/>
      </c>
    </row>
    <row r="1070" spans="2:13" ht="22.8" x14ac:dyDescent="0.45">
      <c r="B1070" s="31">
        <f t="shared" si="65"/>
        <v>1062</v>
      </c>
      <c r="C1070" s="40"/>
      <c r="D1070" s="27"/>
      <c r="E1070" s="41"/>
      <c r="F1070" s="32" t="str">
        <f>IFERROR(
    IF(
        AND($G$3=DATE(2024,10,1), E1070=リスト!$A$38),
        VLOOKUP(E1070, リスト!$A$2:$G$49, 2, FALSE),
        VLOOKUP(E1070, リスト!$A$2:$G$49, 4, FALSE)
    ),
    "")</f>
        <v/>
      </c>
      <c r="G1070" s="34" t="str">
        <f>IFERROR(VLOOKUP(E1070, リスト!$A$2:$G$49, 6, FALSE), "")</f>
        <v/>
      </c>
      <c r="H1070" s="60"/>
      <c r="I1070" s="28"/>
      <c r="J1070" s="61"/>
      <c r="K1070" s="32" t="str">
        <f t="shared" si="64"/>
        <v/>
      </c>
      <c r="L1070" s="29" t="str">
        <f t="shared" si="66"/>
        <v/>
      </c>
      <c r="M1070" s="69" t="str">
        <f t="shared" si="67"/>
        <v/>
      </c>
    </row>
    <row r="1071" spans="2:13" ht="22.8" x14ac:dyDescent="0.45">
      <c r="B1071" s="31">
        <f t="shared" si="65"/>
        <v>1063</v>
      </c>
      <c r="C1071" s="40"/>
      <c r="D1071" s="27"/>
      <c r="E1071" s="41"/>
      <c r="F1071" s="32" t="str">
        <f>IFERROR(
    IF(
        AND($G$3=DATE(2024,10,1), E1071=リスト!$A$38),
        VLOOKUP(E1071, リスト!$A$2:$G$49, 2, FALSE),
        VLOOKUP(E1071, リスト!$A$2:$G$49, 4, FALSE)
    ),
    "")</f>
        <v/>
      </c>
      <c r="G1071" s="34" t="str">
        <f>IFERROR(VLOOKUP(E1071, リスト!$A$2:$G$49, 6, FALSE), "")</f>
        <v/>
      </c>
      <c r="H1071" s="60"/>
      <c r="I1071" s="28"/>
      <c r="J1071" s="61"/>
      <c r="K1071" s="32" t="str">
        <f t="shared" si="64"/>
        <v/>
      </c>
      <c r="L1071" s="29" t="str">
        <f t="shared" si="66"/>
        <v/>
      </c>
      <c r="M1071" s="69" t="str">
        <f t="shared" si="67"/>
        <v/>
      </c>
    </row>
    <row r="1072" spans="2:13" ht="22.8" x14ac:dyDescent="0.45">
      <c r="B1072" s="31">
        <f t="shared" si="65"/>
        <v>1064</v>
      </c>
      <c r="C1072" s="40"/>
      <c r="D1072" s="27"/>
      <c r="E1072" s="41"/>
      <c r="F1072" s="32" t="str">
        <f>IFERROR(
    IF(
        AND($G$3=DATE(2024,10,1), E1072=リスト!$A$38),
        VLOOKUP(E1072, リスト!$A$2:$G$49, 2, FALSE),
        VLOOKUP(E1072, リスト!$A$2:$G$49, 4, FALSE)
    ),
    "")</f>
        <v/>
      </c>
      <c r="G1072" s="34" t="str">
        <f>IFERROR(VLOOKUP(E1072, リスト!$A$2:$G$49, 6, FALSE), "")</f>
        <v/>
      </c>
      <c r="H1072" s="60"/>
      <c r="I1072" s="28"/>
      <c r="J1072" s="61"/>
      <c r="K1072" s="32" t="str">
        <f t="shared" si="64"/>
        <v/>
      </c>
      <c r="L1072" s="29" t="str">
        <f t="shared" si="66"/>
        <v/>
      </c>
      <c r="M1072" s="69" t="str">
        <f t="shared" si="67"/>
        <v/>
      </c>
    </row>
    <row r="1073" spans="2:13" ht="22.8" x14ac:dyDescent="0.45">
      <c r="B1073" s="31">
        <f t="shared" si="65"/>
        <v>1065</v>
      </c>
      <c r="C1073" s="40"/>
      <c r="D1073" s="27"/>
      <c r="E1073" s="41"/>
      <c r="F1073" s="32" t="str">
        <f>IFERROR(
    IF(
        AND($G$3=DATE(2024,10,1), E1073=リスト!$A$38),
        VLOOKUP(E1073, リスト!$A$2:$G$49, 2, FALSE),
        VLOOKUP(E1073, リスト!$A$2:$G$49, 4, FALSE)
    ),
    "")</f>
        <v/>
      </c>
      <c r="G1073" s="34" t="str">
        <f>IFERROR(VLOOKUP(E1073, リスト!$A$2:$G$49, 6, FALSE), "")</f>
        <v/>
      </c>
      <c r="H1073" s="60"/>
      <c r="I1073" s="28"/>
      <c r="J1073" s="61"/>
      <c r="K1073" s="32" t="str">
        <f t="shared" si="64"/>
        <v/>
      </c>
      <c r="L1073" s="29" t="str">
        <f t="shared" si="66"/>
        <v/>
      </c>
      <c r="M1073" s="69" t="str">
        <f t="shared" si="67"/>
        <v/>
      </c>
    </row>
    <row r="1074" spans="2:13" ht="22.8" x14ac:dyDescent="0.45">
      <c r="B1074" s="31">
        <f t="shared" si="65"/>
        <v>1066</v>
      </c>
      <c r="C1074" s="40"/>
      <c r="D1074" s="27"/>
      <c r="E1074" s="41"/>
      <c r="F1074" s="32" t="str">
        <f>IFERROR(
    IF(
        AND($G$3=DATE(2024,10,1), E1074=リスト!$A$38),
        VLOOKUP(E1074, リスト!$A$2:$G$49, 2, FALSE),
        VLOOKUP(E1074, リスト!$A$2:$G$49, 4, FALSE)
    ),
    "")</f>
        <v/>
      </c>
      <c r="G1074" s="34" t="str">
        <f>IFERROR(VLOOKUP(E1074, リスト!$A$2:$G$49, 6, FALSE), "")</f>
        <v/>
      </c>
      <c r="H1074" s="60"/>
      <c r="I1074" s="28"/>
      <c r="J1074" s="61"/>
      <c r="K1074" s="32" t="str">
        <f t="shared" si="64"/>
        <v/>
      </c>
      <c r="L1074" s="29" t="str">
        <f t="shared" si="66"/>
        <v/>
      </c>
      <c r="M1074" s="69" t="str">
        <f t="shared" si="67"/>
        <v/>
      </c>
    </row>
    <row r="1075" spans="2:13" ht="22.8" x14ac:dyDescent="0.45">
      <c r="B1075" s="31">
        <f t="shared" si="65"/>
        <v>1067</v>
      </c>
      <c r="C1075" s="40"/>
      <c r="D1075" s="27"/>
      <c r="E1075" s="41"/>
      <c r="F1075" s="32" t="str">
        <f>IFERROR(
    IF(
        AND($G$3=DATE(2024,10,1), E1075=リスト!$A$38),
        VLOOKUP(E1075, リスト!$A$2:$G$49, 2, FALSE),
        VLOOKUP(E1075, リスト!$A$2:$G$49, 4, FALSE)
    ),
    "")</f>
        <v/>
      </c>
      <c r="G1075" s="34" t="str">
        <f>IFERROR(VLOOKUP(E1075, リスト!$A$2:$G$49, 6, FALSE), "")</f>
        <v/>
      </c>
      <c r="H1075" s="60"/>
      <c r="I1075" s="28"/>
      <c r="J1075" s="61"/>
      <c r="K1075" s="32" t="str">
        <f t="shared" si="64"/>
        <v/>
      </c>
      <c r="L1075" s="29" t="str">
        <f t="shared" si="66"/>
        <v/>
      </c>
      <c r="M1075" s="69" t="str">
        <f t="shared" si="67"/>
        <v/>
      </c>
    </row>
    <row r="1076" spans="2:13" ht="22.8" x14ac:dyDescent="0.45">
      <c r="B1076" s="31">
        <f t="shared" si="65"/>
        <v>1068</v>
      </c>
      <c r="C1076" s="40"/>
      <c r="D1076" s="27"/>
      <c r="E1076" s="41"/>
      <c r="F1076" s="32" t="str">
        <f>IFERROR(
    IF(
        AND($G$3=DATE(2024,10,1), E1076=リスト!$A$38),
        VLOOKUP(E1076, リスト!$A$2:$G$49, 2, FALSE),
        VLOOKUP(E1076, リスト!$A$2:$G$49, 4, FALSE)
    ),
    "")</f>
        <v/>
      </c>
      <c r="G1076" s="34" t="str">
        <f>IFERROR(VLOOKUP(E1076, リスト!$A$2:$G$49, 6, FALSE), "")</f>
        <v/>
      </c>
      <c r="H1076" s="60"/>
      <c r="I1076" s="28"/>
      <c r="J1076" s="61"/>
      <c r="K1076" s="32" t="str">
        <f t="shared" si="64"/>
        <v/>
      </c>
      <c r="L1076" s="29" t="str">
        <f t="shared" si="66"/>
        <v/>
      </c>
      <c r="M1076" s="69" t="str">
        <f t="shared" si="67"/>
        <v/>
      </c>
    </row>
    <row r="1077" spans="2:13" ht="22.8" x14ac:dyDescent="0.45">
      <c r="B1077" s="31">
        <f t="shared" si="65"/>
        <v>1069</v>
      </c>
      <c r="C1077" s="40"/>
      <c r="D1077" s="27"/>
      <c r="E1077" s="41"/>
      <c r="F1077" s="32" t="str">
        <f>IFERROR(
    IF(
        AND($G$3=DATE(2024,10,1), E1077=リスト!$A$38),
        VLOOKUP(E1077, リスト!$A$2:$G$49, 2, FALSE),
        VLOOKUP(E1077, リスト!$A$2:$G$49, 4, FALSE)
    ),
    "")</f>
        <v/>
      </c>
      <c r="G1077" s="34" t="str">
        <f>IFERROR(VLOOKUP(E1077, リスト!$A$2:$G$49, 6, FALSE), "")</f>
        <v/>
      </c>
      <c r="H1077" s="60"/>
      <c r="I1077" s="28"/>
      <c r="J1077" s="61"/>
      <c r="K1077" s="32" t="str">
        <f t="shared" si="64"/>
        <v/>
      </c>
      <c r="L1077" s="29" t="str">
        <f t="shared" si="66"/>
        <v/>
      </c>
      <c r="M1077" s="69" t="str">
        <f t="shared" si="67"/>
        <v/>
      </c>
    </row>
    <row r="1078" spans="2:13" ht="22.8" x14ac:dyDescent="0.45">
      <c r="B1078" s="31">
        <f t="shared" si="65"/>
        <v>1070</v>
      </c>
      <c r="C1078" s="40"/>
      <c r="D1078" s="27"/>
      <c r="E1078" s="41"/>
      <c r="F1078" s="32" t="str">
        <f>IFERROR(
    IF(
        AND($G$3=DATE(2024,10,1), E1078=リスト!$A$38),
        VLOOKUP(E1078, リスト!$A$2:$G$49, 2, FALSE),
        VLOOKUP(E1078, リスト!$A$2:$G$49, 4, FALSE)
    ),
    "")</f>
        <v/>
      </c>
      <c r="G1078" s="34" t="str">
        <f>IFERROR(VLOOKUP(E1078, リスト!$A$2:$G$49, 6, FALSE), "")</f>
        <v/>
      </c>
      <c r="H1078" s="60"/>
      <c r="I1078" s="28"/>
      <c r="J1078" s="61"/>
      <c r="K1078" s="32" t="str">
        <f t="shared" si="64"/>
        <v/>
      </c>
      <c r="L1078" s="29" t="str">
        <f t="shared" si="66"/>
        <v/>
      </c>
      <c r="M1078" s="69" t="str">
        <f t="shared" si="67"/>
        <v/>
      </c>
    </row>
    <row r="1079" spans="2:13" ht="22.8" x14ac:dyDescent="0.45">
      <c r="B1079" s="31">
        <f t="shared" si="65"/>
        <v>1071</v>
      </c>
      <c r="C1079" s="40"/>
      <c r="D1079" s="27"/>
      <c r="E1079" s="41"/>
      <c r="F1079" s="32" t="str">
        <f>IFERROR(
    IF(
        AND($G$3=DATE(2024,10,1), E1079=リスト!$A$38),
        VLOOKUP(E1079, リスト!$A$2:$G$49, 2, FALSE),
        VLOOKUP(E1079, リスト!$A$2:$G$49, 4, FALSE)
    ),
    "")</f>
        <v/>
      </c>
      <c r="G1079" s="34" t="str">
        <f>IFERROR(VLOOKUP(E1079, リスト!$A$2:$G$49, 6, FALSE), "")</f>
        <v/>
      </c>
      <c r="H1079" s="60"/>
      <c r="I1079" s="28"/>
      <c r="J1079" s="61"/>
      <c r="K1079" s="32" t="str">
        <f t="shared" si="64"/>
        <v/>
      </c>
      <c r="L1079" s="29" t="str">
        <f t="shared" si="66"/>
        <v/>
      </c>
      <c r="M1079" s="69" t="str">
        <f t="shared" si="67"/>
        <v/>
      </c>
    </row>
    <row r="1080" spans="2:13" ht="22.8" x14ac:dyDescent="0.45">
      <c r="B1080" s="31">
        <f t="shared" si="65"/>
        <v>1072</v>
      </c>
      <c r="C1080" s="40"/>
      <c r="D1080" s="27"/>
      <c r="E1080" s="41"/>
      <c r="F1080" s="32" t="str">
        <f>IFERROR(
    IF(
        AND($G$3=DATE(2024,10,1), E1080=リスト!$A$38),
        VLOOKUP(E1080, リスト!$A$2:$G$49, 2, FALSE),
        VLOOKUP(E1080, リスト!$A$2:$G$49, 4, FALSE)
    ),
    "")</f>
        <v/>
      </c>
      <c r="G1080" s="34" t="str">
        <f>IFERROR(VLOOKUP(E1080, リスト!$A$2:$G$49, 6, FALSE), "")</f>
        <v/>
      </c>
      <c r="H1080" s="60"/>
      <c r="I1080" s="28"/>
      <c r="J1080" s="61"/>
      <c r="K1080" s="32" t="str">
        <f t="shared" si="64"/>
        <v/>
      </c>
      <c r="L1080" s="29" t="str">
        <f t="shared" si="66"/>
        <v/>
      </c>
      <c r="M1080" s="69" t="str">
        <f t="shared" si="67"/>
        <v/>
      </c>
    </row>
    <row r="1081" spans="2:13" ht="22.8" x14ac:dyDescent="0.45">
      <c r="B1081" s="31">
        <f t="shared" si="65"/>
        <v>1073</v>
      </c>
      <c r="C1081" s="40"/>
      <c r="D1081" s="27"/>
      <c r="E1081" s="41"/>
      <c r="F1081" s="32" t="str">
        <f>IFERROR(
    IF(
        AND($G$3=DATE(2024,10,1), E1081=リスト!$A$38),
        VLOOKUP(E1081, リスト!$A$2:$G$49, 2, FALSE),
        VLOOKUP(E1081, リスト!$A$2:$G$49, 4, FALSE)
    ),
    "")</f>
        <v/>
      </c>
      <c r="G1081" s="34" t="str">
        <f>IFERROR(VLOOKUP(E1081, リスト!$A$2:$G$49, 6, FALSE), "")</f>
        <v/>
      </c>
      <c r="H1081" s="60"/>
      <c r="I1081" s="28"/>
      <c r="J1081" s="61"/>
      <c r="K1081" s="32" t="str">
        <f t="shared" si="64"/>
        <v/>
      </c>
      <c r="L1081" s="29" t="str">
        <f t="shared" si="66"/>
        <v/>
      </c>
      <c r="M1081" s="69" t="str">
        <f t="shared" si="67"/>
        <v/>
      </c>
    </row>
    <row r="1082" spans="2:13" ht="22.8" x14ac:dyDescent="0.45">
      <c r="B1082" s="31">
        <f t="shared" si="65"/>
        <v>1074</v>
      </c>
      <c r="C1082" s="40"/>
      <c r="D1082" s="27"/>
      <c r="E1082" s="41"/>
      <c r="F1082" s="32" t="str">
        <f>IFERROR(
    IF(
        AND($G$3=DATE(2024,10,1), E1082=リスト!$A$38),
        VLOOKUP(E1082, リスト!$A$2:$G$49, 2, FALSE),
        VLOOKUP(E1082, リスト!$A$2:$G$49, 4, FALSE)
    ),
    "")</f>
        <v/>
      </c>
      <c r="G1082" s="34" t="str">
        <f>IFERROR(VLOOKUP(E1082, リスト!$A$2:$G$49, 6, FALSE), "")</f>
        <v/>
      </c>
      <c r="H1082" s="60"/>
      <c r="I1082" s="28"/>
      <c r="J1082" s="61"/>
      <c r="K1082" s="32" t="str">
        <f t="shared" si="64"/>
        <v/>
      </c>
      <c r="L1082" s="29" t="str">
        <f t="shared" si="66"/>
        <v/>
      </c>
      <c r="M1082" s="69" t="str">
        <f t="shared" si="67"/>
        <v/>
      </c>
    </row>
    <row r="1083" spans="2:13" ht="22.8" x14ac:dyDescent="0.45">
      <c r="B1083" s="31">
        <f t="shared" si="65"/>
        <v>1075</v>
      </c>
      <c r="C1083" s="40"/>
      <c r="D1083" s="27"/>
      <c r="E1083" s="41"/>
      <c r="F1083" s="32" t="str">
        <f>IFERROR(
    IF(
        AND($G$3=DATE(2024,10,1), E1083=リスト!$A$38),
        VLOOKUP(E1083, リスト!$A$2:$G$49, 2, FALSE),
        VLOOKUP(E1083, リスト!$A$2:$G$49, 4, FALSE)
    ),
    "")</f>
        <v/>
      </c>
      <c r="G1083" s="34" t="str">
        <f>IFERROR(VLOOKUP(E1083, リスト!$A$2:$G$49, 6, FALSE), "")</f>
        <v/>
      </c>
      <c r="H1083" s="60"/>
      <c r="I1083" s="28"/>
      <c r="J1083" s="61"/>
      <c r="K1083" s="32" t="str">
        <f t="shared" si="64"/>
        <v/>
      </c>
      <c r="L1083" s="29" t="str">
        <f t="shared" si="66"/>
        <v/>
      </c>
      <c r="M1083" s="69" t="str">
        <f t="shared" si="67"/>
        <v/>
      </c>
    </row>
    <row r="1084" spans="2:13" ht="22.8" x14ac:dyDescent="0.45">
      <c r="B1084" s="31">
        <f t="shared" si="65"/>
        <v>1076</v>
      </c>
      <c r="C1084" s="40"/>
      <c r="D1084" s="27"/>
      <c r="E1084" s="41"/>
      <c r="F1084" s="32" t="str">
        <f>IFERROR(
    IF(
        AND($G$3=DATE(2024,10,1), E1084=リスト!$A$38),
        VLOOKUP(E1084, リスト!$A$2:$G$49, 2, FALSE),
        VLOOKUP(E1084, リスト!$A$2:$G$49, 4, FALSE)
    ),
    "")</f>
        <v/>
      </c>
      <c r="G1084" s="34" t="str">
        <f>IFERROR(VLOOKUP(E1084, リスト!$A$2:$G$49, 6, FALSE), "")</f>
        <v/>
      </c>
      <c r="H1084" s="60"/>
      <c r="I1084" s="28"/>
      <c r="J1084" s="61"/>
      <c r="K1084" s="32" t="str">
        <f t="shared" si="64"/>
        <v/>
      </c>
      <c r="L1084" s="29" t="str">
        <f t="shared" si="66"/>
        <v/>
      </c>
      <c r="M1084" s="69" t="str">
        <f t="shared" si="67"/>
        <v/>
      </c>
    </row>
    <row r="1085" spans="2:13" ht="22.8" x14ac:dyDescent="0.45">
      <c r="B1085" s="31">
        <f t="shared" si="65"/>
        <v>1077</v>
      </c>
      <c r="C1085" s="40"/>
      <c r="D1085" s="27"/>
      <c r="E1085" s="41"/>
      <c r="F1085" s="32" t="str">
        <f>IFERROR(
    IF(
        AND($G$3=DATE(2024,10,1), E1085=リスト!$A$38),
        VLOOKUP(E1085, リスト!$A$2:$G$49, 2, FALSE),
        VLOOKUP(E1085, リスト!$A$2:$G$49, 4, FALSE)
    ),
    "")</f>
        <v/>
      </c>
      <c r="G1085" s="34" t="str">
        <f>IFERROR(VLOOKUP(E1085, リスト!$A$2:$G$49, 6, FALSE), "")</f>
        <v/>
      </c>
      <c r="H1085" s="60"/>
      <c r="I1085" s="28"/>
      <c r="J1085" s="61"/>
      <c r="K1085" s="32" t="str">
        <f t="shared" si="64"/>
        <v/>
      </c>
      <c r="L1085" s="29" t="str">
        <f t="shared" si="66"/>
        <v/>
      </c>
      <c r="M1085" s="69" t="str">
        <f t="shared" si="67"/>
        <v/>
      </c>
    </row>
    <row r="1086" spans="2:13" ht="22.8" x14ac:dyDescent="0.45">
      <c r="B1086" s="31">
        <f t="shared" si="65"/>
        <v>1078</v>
      </c>
      <c r="C1086" s="40"/>
      <c r="D1086" s="27"/>
      <c r="E1086" s="41"/>
      <c r="F1086" s="32" t="str">
        <f>IFERROR(
    IF(
        AND($G$3=DATE(2024,10,1), E1086=リスト!$A$38),
        VLOOKUP(E1086, リスト!$A$2:$G$49, 2, FALSE),
        VLOOKUP(E1086, リスト!$A$2:$G$49, 4, FALSE)
    ),
    "")</f>
        <v/>
      </c>
      <c r="G1086" s="34" t="str">
        <f>IFERROR(VLOOKUP(E1086, リスト!$A$2:$G$49, 6, FALSE), "")</f>
        <v/>
      </c>
      <c r="H1086" s="60"/>
      <c r="I1086" s="28"/>
      <c r="J1086" s="61"/>
      <c r="K1086" s="32" t="str">
        <f t="shared" si="64"/>
        <v/>
      </c>
      <c r="L1086" s="29" t="str">
        <f t="shared" si="66"/>
        <v/>
      </c>
      <c r="M1086" s="69" t="str">
        <f t="shared" si="67"/>
        <v/>
      </c>
    </row>
    <row r="1087" spans="2:13" ht="22.8" x14ac:dyDescent="0.45">
      <c r="B1087" s="31">
        <f t="shared" si="65"/>
        <v>1079</v>
      </c>
      <c r="C1087" s="40"/>
      <c r="D1087" s="27"/>
      <c r="E1087" s="41"/>
      <c r="F1087" s="32" t="str">
        <f>IFERROR(
    IF(
        AND($G$3=DATE(2024,10,1), E1087=リスト!$A$38),
        VLOOKUP(E1087, リスト!$A$2:$G$49, 2, FALSE),
        VLOOKUP(E1087, リスト!$A$2:$G$49, 4, FALSE)
    ),
    "")</f>
        <v/>
      </c>
      <c r="G1087" s="34" t="str">
        <f>IFERROR(VLOOKUP(E1087, リスト!$A$2:$G$49, 6, FALSE), "")</f>
        <v/>
      </c>
      <c r="H1087" s="60"/>
      <c r="I1087" s="28"/>
      <c r="J1087" s="61"/>
      <c r="K1087" s="32" t="str">
        <f t="shared" si="64"/>
        <v/>
      </c>
      <c r="L1087" s="29" t="str">
        <f t="shared" si="66"/>
        <v/>
      </c>
      <c r="M1087" s="69" t="str">
        <f t="shared" si="67"/>
        <v/>
      </c>
    </row>
    <row r="1088" spans="2:13" ht="22.8" x14ac:dyDescent="0.45">
      <c r="B1088" s="31">
        <f t="shared" si="65"/>
        <v>1080</v>
      </c>
      <c r="C1088" s="40"/>
      <c r="D1088" s="27"/>
      <c r="E1088" s="41"/>
      <c r="F1088" s="32" t="str">
        <f>IFERROR(
    IF(
        AND($G$3=DATE(2024,10,1), E1088=リスト!$A$38),
        VLOOKUP(E1088, リスト!$A$2:$G$49, 2, FALSE),
        VLOOKUP(E1088, リスト!$A$2:$G$49, 4, FALSE)
    ),
    "")</f>
        <v/>
      </c>
      <c r="G1088" s="34" t="str">
        <f>IFERROR(VLOOKUP(E1088, リスト!$A$2:$G$49, 6, FALSE), "")</f>
        <v/>
      </c>
      <c r="H1088" s="60"/>
      <c r="I1088" s="28"/>
      <c r="J1088" s="61"/>
      <c r="K1088" s="32" t="str">
        <f t="shared" si="64"/>
        <v/>
      </c>
      <c r="L1088" s="29" t="str">
        <f t="shared" si="66"/>
        <v/>
      </c>
      <c r="M1088" s="69" t="str">
        <f t="shared" si="67"/>
        <v/>
      </c>
    </row>
    <row r="1089" spans="2:13" ht="22.8" x14ac:dyDescent="0.45">
      <c r="B1089" s="31">
        <f t="shared" si="65"/>
        <v>1081</v>
      </c>
      <c r="C1089" s="40"/>
      <c r="D1089" s="27"/>
      <c r="E1089" s="41"/>
      <c r="F1089" s="32" t="str">
        <f>IFERROR(
    IF(
        AND($G$3=DATE(2024,10,1), E1089=リスト!$A$38),
        VLOOKUP(E1089, リスト!$A$2:$G$49, 2, FALSE),
        VLOOKUP(E1089, リスト!$A$2:$G$49, 4, FALSE)
    ),
    "")</f>
        <v/>
      </c>
      <c r="G1089" s="34" t="str">
        <f>IFERROR(VLOOKUP(E1089, リスト!$A$2:$G$49, 6, FALSE), "")</f>
        <v/>
      </c>
      <c r="H1089" s="60"/>
      <c r="I1089" s="28"/>
      <c r="J1089" s="61"/>
      <c r="K1089" s="32" t="str">
        <f t="shared" si="64"/>
        <v/>
      </c>
      <c r="L1089" s="29" t="str">
        <f t="shared" si="66"/>
        <v/>
      </c>
      <c r="M1089" s="69" t="str">
        <f t="shared" si="67"/>
        <v/>
      </c>
    </row>
    <row r="1090" spans="2:13" ht="22.8" x14ac:dyDescent="0.45">
      <c r="B1090" s="31">
        <f t="shared" si="65"/>
        <v>1082</v>
      </c>
      <c r="C1090" s="40"/>
      <c r="D1090" s="27"/>
      <c r="E1090" s="41"/>
      <c r="F1090" s="32" t="str">
        <f>IFERROR(
    IF(
        AND($G$3=DATE(2024,10,1), E1090=リスト!$A$38),
        VLOOKUP(E1090, リスト!$A$2:$G$49, 2, FALSE),
        VLOOKUP(E1090, リスト!$A$2:$G$49, 4, FALSE)
    ),
    "")</f>
        <v/>
      </c>
      <c r="G1090" s="34" t="str">
        <f>IFERROR(VLOOKUP(E1090, リスト!$A$2:$G$49, 6, FALSE), "")</f>
        <v/>
      </c>
      <c r="H1090" s="60"/>
      <c r="I1090" s="28"/>
      <c r="J1090" s="61"/>
      <c r="K1090" s="32" t="str">
        <f t="shared" si="64"/>
        <v/>
      </c>
      <c r="L1090" s="29" t="str">
        <f t="shared" si="66"/>
        <v/>
      </c>
      <c r="M1090" s="69" t="str">
        <f t="shared" si="67"/>
        <v/>
      </c>
    </row>
    <row r="1091" spans="2:13" ht="22.8" x14ac:dyDescent="0.45">
      <c r="B1091" s="31">
        <f t="shared" si="65"/>
        <v>1083</v>
      </c>
      <c r="C1091" s="40"/>
      <c r="D1091" s="27"/>
      <c r="E1091" s="41"/>
      <c r="F1091" s="32" t="str">
        <f>IFERROR(
    IF(
        AND($G$3=DATE(2024,10,1), E1091=リスト!$A$38),
        VLOOKUP(E1091, リスト!$A$2:$G$49, 2, FALSE),
        VLOOKUP(E1091, リスト!$A$2:$G$49, 4, FALSE)
    ),
    "")</f>
        <v/>
      </c>
      <c r="G1091" s="34" t="str">
        <f>IFERROR(VLOOKUP(E1091, リスト!$A$2:$G$49, 6, FALSE), "")</f>
        <v/>
      </c>
      <c r="H1091" s="60"/>
      <c r="I1091" s="28"/>
      <c r="J1091" s="61"/>
      <c r="K1091" s="32" t="str">
        <f t="shared" si="64"/>
        <v/>
      </c>
      <c r="L1091" s="29" t="str">
        <f t="shared" si="66"/>
        <v/>
      </c>
      <c r="M1091" s="69" t="str">
        <f t="shared" si="67"/>
        <v/>
      </c>
    </row>
    <row r="1092" spans="2:13" ht="22.8" x14ac:dyDescent="0.45">
      <c r="B1092" s="31">
        <f t="shared" si="65"/>
        <v>1084</v>
      </c>
      <c r="C1092" s="40"/>
      <c r="D1092" s="27"/>
      <c r="E1092" s="41"/>
      <c r="F1092" s="32" t="str">
        <f>IFERROR(
    IF(
        AND($G$3=DATE(2024,10,1), E1092=リスト!$A$38),
        VLOOKUP(E1092, リスト!$A$2:$G$49, 2, FALSE),
        VLOOKUP(E1092, リスト!$A$2:$G$49, 4, FALSE)
    ),
    "")</f>
        <v/>
      </c>
      <c r="G1092" s="34" t="str">
        <f>IFERROR(VLOOKUP(E1092, リスト!$A$2:$G$49, 6, FALSE), "")</f>
        <v/>
      </c>
      <c r="H1092" s="60"/>
      <c r="I1092" s="28"/>
      <c r="J1092" s="61"/>
      <c r="K1092" s="32" t="str">
        <f t="shared" si="64"/>
        <v/>
      </c>
      <c r="L1092" s="29" t="str">
        <f t="shared" si="66"/>
        <v/>
      </c>
      <c r="M1092" s="69" t="str">
        <f t="shared" si="67"/>
        <v/>
      </c>
    </row>
    <row r="1093" spans="2:13" ht="22.8" x14ac:dyDescent="0.45">
      <c r="B1093" s="31">
        <f t="shared" si="65"/>
        <v>1085</v>
      </c>
      <c r="C1093" s="40"/>
      <c r="D1093" s="27"/>
      <c r="E1093" s="41"/>
      <c r="F1093" s="32" t="str">
        <f>IFERROR(
    IF(
        AND($G$3=DATE(2024,10,1), E1093=リスト!$A$38),
        VLOOKUP(E1093, リスト!$A$2:$G$49, 2, FALSE),
        VLOOKUP(E1093, リスト!$A$2:$G$49, 4, FALSE)
    ),
    "")</f>
        <v/>
      </c>
      <c r="G1093" s="34" t="str">
        <f>IFERROR(VLOOKUP(E1093, リスト!$A$2:$G$49, 6, FALSE), "")</f>
        <v/>
      </c>
      <c r="H1093" s="60"/>
      <c r="I1093" s="28"/>
      <c r="J1093" s="61"/>
      <c r="K1093" s="32" t="str">
        <f t="shared" si="64"/>
        <v/>
      </c>
      <c r="L1093" s="29" t="str">
        <f t="shared" si="66"/>
        <v/>
      </c>
      <c r="M1093" s="69" t="str">
        <f t="shared" si="67"/>
        <v/>
      </c>
    </row>
    <row r="1094" spans="2:13" ht="22.8" x14ac:dyDescent="0.45">
      <c r="B1094" s="31">
        <f t="shared" si="65"/>
        <v>1086</v>
      </c>
      <c r="C1094" s="40"/>
      <c r="D1094" s="27"/>
      <c r="E1094" s="41"/>
      <c r="F1094" s="32" t="str">
        <f>IFERROR(
    IF(
        AND($G$3=DATE(2024,10,1), E1094=リスト!$A$38),
        VLOOKUP(E1094, リスト!$A$2:$G$49, 2, FALSE),
        VLOOKUP(E1094, リスト!$A$2:$G$49, 4, FALSE)
    ),
    "")</f>
        <v/>
      </c>
      <c r="G1094" s="34" t="str">
        <f>IFERROR(VLOOKUP(E1094, リスト!$A$2:$G$49, 6, FALSE), "")</f>
        <v/>
      </c>
      <c r="H1094" s="60"/>
      <c r="I1094" s="28"/>
      <c r="J1094" s="61"/>
      <c r="K1094" s="32" t="str">
        <f t="shared" si="64"/>
        <v/>
      </c>
      <c r="L1094" s="29" t="str">
        <f t="shared" si="66"/>
        <v/>
      </c>
      <c r="M1094" s="69" t="str">
        <f t="shared" si="67"/>
        <v/>
      </c>
    </row>
    <row r="1095" spans="2:13" ht="22.8" x14ac:dyDescent="0.45">
      <c r="B1095" s="31">
        <f t="shared" si="65"/>
        <v>1087</v>
      </c>
      <c r="C1095" s="40"/>
      <c r="D1095" s="27"/>
      <c r="E1095" s="41"/>
      <c r="F1095" s="32" t="str">
        <f>IFERROR(
    IF(
        AND($G$3=DATE(2024,10,1), E1095=リスト!$A$38),
        VLOOKUP(E1095, リスト!$A$2:$G$49, 2, FALSE),
        VLOOKUP(E1095, リスト!$A$2:$G$49, 4, FALSE)
    ),
    "")</f>
        <v/>
      </c>
      <c r="G1095" s="34" t="str">
        <f>IFERROR(VLOOKUP(E1095, リスト!$A$2:$G$49, 6, FALSE), "")</f>
        <v/>
      </c>
      <c r="H1095" s="60"/>
      <c r="I1095" s="28"/>
      <c r="J1095" s="61"/>
      <c r="K1095" s="32" t="str">
        <f t="shared" si="64"/>
        <v/>
      </c>
      <c r="L1095" s="29" t="str">
        <f t="shared" si="66"/>
        <v/>
      </c>
      <c r="M1095" s="69" t="str">
        <f t="shared" si="67"/>
        <v/>
      </c>
    </row>
    <row r="1096" spans="2:13" ht="22.8" x14ac:dyDescent="0.45">
      <c r="B1096" s="31">
        <f t="shared" si="65"/>
        <v>1088</v>
      </c>
      <c r="C1096" s="40"/>
      <c r="D1096" s="27"/>
      <c r="E1096" s="41"/>
      <c r="F1096" s="32" t="str">
        <f>IFERROR(
    IF(
        AND($G$3=DATE(2024,10,1), E1096=リスト!$A$38),
        VLOOKUP(E1096, リスト!$A$2:$G$49, 2, FALSE),
        VLOOKUP(E1096, リスト!$A$2:$G$49, 4, FALSE)
    ),
    "")</f>
        <v/>
      </c>
      <c r="G1096" s="34" t="str">
        <f>IFERROR(VLOOKUP(E1096, リスト!$A$2:$G$49, 6, FALSE), "")</f>
        <v/>
      </c>
      <c r="H1096" s="60"/>
      <c r="I1096" s="28"/>
      <c r="J1096" s="61"/>
      <c r="K1096" s="32" t="str">
        <f t="shared" si="64"/>
        <v/>
      </c>
      <c r="L1096" s="29" t="str">
        <f t="shared" si="66"/>
        <v/>
      </c>
      <c r="M1096" s="69" t="str">
        <f t="shared" si="67"/>
        <v/>
      </c>
    </row>
    <row r="1097" spans="2:13" ht="22.8" x14ac:dyDescent="0.45">
      <c r="B1097" s="31">
        <f t="shared" si="65"/>
        <v>1089</v>
      </c>
      <c r="C1097" s="40"/>
      <c r="D1097" s="27"/>
      <c r="E1097" s="41"/>
      <c r="F1097" s="32" t="str">
        <f>IFERROR(
    IF(
        AND($G$3=DATE(2024,10,1), E1097=リスト!$A$38),
        VLOOKUP(E1097, リスト!$A$2:$G$49, 2, FALSE),
        VLOOKUP(E1097, リスト!$A$2:$G$49, 4, FALSE)
    ),
    "")</f>
        <v/>
      </c>
      <c r="G1097" s="34" t="str">
        <f>IFERROR(VLOOKUP(E1097, リスト!$A$2:$G$49, 6, FALSE), "")</f>
        <v/>
      </c>
      <c r="H1097" s="60"/>
      <c r="I1097" s="28"/>
      <c r="J1097" s="61"/>
      <c r="K1097" s="32" t="str">
        <f t="shared" ref="K1097:K1160" si="68">IF(COUNTBLANK(H1097:J1097)=3, "",
 IF(H1097="3.時間給", IF(I1097="", "", I1097),
 IF(OR(H1097="1.月給", H1097="2.日給"),
    IF(OR(I1097="", J1097=""), "", ROUND(I1097/J1097,0)),
    "")))</f>
        <v/>
      </c>
      <c r="L1097" s="29" t="str">
        <f t="shared" si="66"/>
        <v/>
      </c>
      <c r="M1097" s="69" t="str">
        <f t="shared" si="67"/>
        <v/>
      </c>
    </row>
    <row r="1098" spans="2:13" ht="22.8" x14ac:dyDescent="0.45">
      <c r="B1098" s="31">
        <f t="shared" ref="B1098:B1161" si="69">ROW()-8</f>
        <v>1090</v>
      </c>
      <c r="C1098" s="40"/>
      <c r="D1098" s="27"/>
      <c r="E1098" s="41"/>
      <c r="F1098" s="32" t="str">
        <f>IFERROR(
    IF(
        AND($G$3=DATE(2024,10,1), E1098=リスト!$A$38),
        VLOOKUP(E1098, リスト!$A$2:$G$49, 2, FALSE),
        VLOOKUP(E1098, リスト!$A$2:$G$49, 4, FALSE)
    ),
    "")</f>
        <v/>
      </c>
      <c r="G1098" s="34" t="str">
        <f>IFERROR(VLOOKUP(E1098, リスト!$A$2:$G$49, 6, FALSE), "")</f>
        <v/>
      </c>
      <c r="H1098" s="60"/>
      <c r="I1098" s="28"/>
      <c r="J1098" s="61"/>
      <c r="K1098" s="32" t="str">
        <f t="shared" si="68"/>
        <v/>
      </c>
      <c r="L1098" s="29" t="str">
        <f t="shared" ref="L1098:L1161" si="70">IFERROR(IF(E1098="","",IF(K1098&lt;F1098,"×（法定外・特例等対象外です）",IF(K1098&lt;G1098,"〇",IF(K1098&gt;=G1098,"ー",NA())))),"")</f>
        <v/>
      </c>
      <c r="M1098" s="69" t="str">
        <f t="shared" ref="M1098:M1161" si="71">IF(COUNTBLANK(D1098:K1098)=8, "",
 IF(D1098="", "←D列に従業員名を姓名（フルネーム）で入力してください。誤変換にお気を付け下さい。",
 IF(E1098="", "←E列に都道府県を入力してください。",
 IF(H1098="", "←H列に1.月給～3.時間給を入力してください",
 IF(I1098="", "←I列に金額を入力してください",
 IF(NOT(ISNUMBER(I1098)), "←I列の金額は半角数字で入力してください",
 IF(H1098="3.時間給", "",
 IF(J1098="", "←J列に所定労働時間を入力してください",
 IF(NOT(ISNUMBER(J1098)), "←J列の所定労働時間は半角数字で入力してください", "")))))))))</f>
        <v/>
      </c>
    </row>
    <row r="1099" spans="2:13" ht="22.8" x14ac:dyDescent="0.45">
      <c r="B1099" s="31">
        <f t="shared" si="69"/>
        <v>1091</v>
      </c>
      <c r="C1099" s="40"/>
      <c r="D1099" s="27"/>
      <c r="E1099" s="41"/>
      <c r="F1099" s="32" t="str">
        <f>IFERROR(
    IF(
        AND($G$3=DATE(2024,10,1), E1099=リスト!$A$38),
        VLOOKUP(E1099, リスト!$A$2:$G$49, 2, FALSE),
        VLOOKUP(E1099, リスト!$A$2:$G$49, 4, FALSE)
    ),
    "")</f>
        <v/>
      </c>
      <c r="G1099" s="34" t="str">
        <f>IFERROR(VLOOKUP(E1099, リスト!$A$2:$G$49, 6, FALSE), "")</f>
        <v/>
      </c>
      <c r="H1099" s="60"/>
      <c r="I1099" s="28"/>
      <c r="J1099" s="61"/>
      <c r="K1099" s="32" t="str">
        <f t="shared" si="68"/>
        <v/>
      </c>
      <c r="L1099" s="29" t="str">
        <f t="shared" si="70"/>
        <v/>
      </c>
      <c r="M1099" s="69" t="str">
        <f t="shared" si="71"/>
        <v/>
      </c>
    </row>
    <row r="1100" spans="2:13" ht="22.8" x14ac:dyDescent="0.45">
      <c r="B1100" s="31">
        <f t="shared" si="69"/>
        <v>1092</v>
      </c>
      <c r="C1100" s="40"/>
      <c r="D1100" s="27"/>
      <c r="E1100" s="41"/>
      <c r="F1100" s="32" t="str">
        <f>IFERROR(
    IF(
        AND($G$3=DATE(2024,10,1), E1100=リスト!$A$38),
        VLOOKUP(E1100, リスト!$A$2:$G$49, 2, FALSE),
        VLOOKUP(E1100, リスト!$A$2:$G$49, 4, FALSE)
    ),
    "")</f>
        <v/>
      </c>
      <c r="G1100" s="34" t="str">
        <f>IFERROR(VLOOKUP(E1100, リスト!$A$2:$G$49, 6, FALSE), "")</f>
        <v/>
      </c>
      <c r="H1100" s="60"/>
      <c r="I1100" s="28"/>
      <c r="J1100" s="61"/>
      <c r="K1100" s="32" t="str">
        <f t="shared" si="68"/>
        <v/>
      </c>
      <c r="L1100" s="29" t="str">
        <f t="shared" si="70"/>
        <v/>
      </c>
      <c r="M1100" s="69" t="str">
        <f t="shared" si="71"/>
        <v/>
      </c>
    </row>
    <row r="1101" spans="2:13" ht="22.8" x14ac:dyDescent="0.45">
      <c r="B1101" s="31">
        <f t="shared" si="69"/>
        <v>1093</v>
      </c>
      <c r="C1101" s="40"/>
      <c r="D1101" s="27"/>
      <c r="E1101" s="41"/>
      <c r="F1101" s="32" t="str">
        <f>IFERROR(
    IF(
        AND($G$3=DATE(2024,10,1), E1101=リスト!$A$38),
        VLOOKUP(E1101, リスト!$A$2:$G$49, 2, FALSE),
        VLOOKUP(E1101, リスト!$A$2:$G$49, 4, FALSE)
    ),
    "")</f>
        <v/>
      </c>
      <c r="G1101" s="34" t="str">
        <f>IFERROR(VLOOKUP(E1101, リスト!$A$2:$G$49, 6, FALSE), "")</f>
        <v/>
      </c>
      <c r="H1101" s="60"/>
      <c r="I1101" s="28"/>
      <c r="J1101" s="61"/>
      <c r="K1101" s="32" t="str">
        <f t="shared" si="68"/>
        <v/>
      </c>
      <c r="L1101" s="29" t="str">
        <f t="shared" si="70"/>
        <v/>
      </c>
      <c r="M1101" s="69" t="str">
        <f t="shared" si="71"/>
        <v/>
      </c>
    </row>
    <row r="1102" spans="2:13" ht="22.8" x14ac:dyDescent="0.45">
      <c r="B1102" s="31">
        <f t="shared" si="69"/>
        <v>1094</v>
      </c>
      <c r="C1102" s="40"/>
      <c r="D1102" s="27"/>
      <c r="E1102" s="41"/>
      <c r="F1102" s="32" t="str">
        <f>IFERROR(
    IF(
        AND($G$3=DATE(2024,10,1), E1102=リスト!$A$38),
        VLOOKUP(E1102, リスト!$A$2:$G$49, 2, FALSE),
        VLOOKUP(E1102, リスト!$A$2:$G$49, 4, FALSE)
    ),
    "")</f>
        <v/>
      </c>
      <c r="G1102" s="34" t="str">
        <f>IFERROR(VLOOKUP(E1102, リスト!$A$2:$G$49, 6, FALSE), "")</f>
        <v/>
      </c>
      <c r="H1102" s="60"/>
      <c r="I1102" s="28"/>
      <c r="J1102" s="61"/>
      <c r="K1102" s="32" t="str">
        <f t="shared" si="68"/>
        <v/>
      </c>
      <c r="L1102" s="29" t="str">
        <f t="shared" si="70"/>
        <v/>
      </c>
      <c r="M1102" s="69" t="str">
        <f t="shared" si="71"/>
        <v/>
      </c>
    </row>
    <row r="1103" spans="2:13" ht="22.8" x14ac:dyDescent="0.45">
      <c r="B1103" s="31">
        <f t="shared" si="69"/>
        <v>1095</v>
      </c>
      <c r="C1103" s="40"/>
      <c r="D1103" s="27"/>
      <c r="E1103" s="41"/>
      <c r="F1103" s="32" t="str">
        <f>IFERROR(
    IF(
        AND($G$3=DATE(2024,10,1), E1103=リスト!$A$38),
        VLOOKUP(E1103, リスト!$A$2:$G$49, 2, FALSE),
        VLOOKUP(E1103, リスト!$A$2:$G$49, 4, FALSE)
    ),
    "")</f>
        <v/>
      </c>
      <c r="G1103" s="34" t="str">
        <f>IFERROR(VLOOKUP(E1103, リスト!$A$2:$G$49, 6, FALSE), "")</f>
        <v/>
      </c>
      <c r="H1103" s="60"/>
      <c r="I1103" s="28"/>
      <c r="J1103" s="61"/>
      <c r="K1103" s="32" t="str">
        <f t="shared" si="68"/>
        <v/>
      </c>
      <c r="L1103" s="29" t="str">
        <f t="shared" si="70"/>
        <v/>
      </c>
      <c r="M1103" s="69" t="str">
        <f t="shared" si="71"/>
        <v/>
      </c>
    </row>
    <row r="1104" spans="2:13" ht="22.8" x14ac:dyDescent="0.45">
      <c r="B1104" s="31">
        <f t="shared" si="69"/>
        <v>1096</v>
      </c>
      <c r="C1104" s="40"/>
      <c r="D1104" s="27"/>
      <c r="E1104" s="41"/>
      <c r="F1104" s="32" t="str">
        <f>IFERROR(
    IF(
        AND($G$3=DATE(2024,10,1), E1104=リスト!$A$38),
        VLOOKUP(E1104, リスト!$A$2:$G$49, 2, FALSE),
        VLOOKUP(E1104, リスト!$A$2:$G$49, 4, FALSE)
    ),
    "")</f>
        <v/>
      </c>
      <c r="G1104" s="34" t="str">
        <f>IFERROR(VLOOKUP(E1104, リスト!$A$2:$G$49, 6, FALSE), "")</f>
        <v/>
      </c>
      <c r="H1104" s="60"/>
      <c r="I1104" s="28"/>
      <c r="J1104" s="61"/>
      <c r="K1104" s="32" t="str">
        <f t="shared" si="68"/>
        <v/>
      </c>
      <c r="L1104" s="29" t="str">
        <f t="shared" si="70"/>
        <v/>
      </c>
      <c r="M1104" s="69" t="str">
        <f t="shared" si="71"/>
        <v/>
      </c>
    </row>
    <row r="1105" spans="2:13" ht="22.8" x14ac:dyDescent="0.45">
      <c r="B1105" s="31">
        <f t="shared" si="69"/>
        <v>1097</v>
      </c>
      <c r="C1105" s="40"/>
      <c r="D1105" s="27"/>
      <c r="E1105" s="41"/>
      <c r="F1105" s="32" t="str">
        <f>IFERROR(
    IF(
        AND($G$3=DATE(2024,10,1), E1105=リスト!$A$38),
        VLOOKUP(E1105, リスト!$A$2:$G$49, 2, FALSE),
        VLOOKUP(E1105, リスト!$A$2:$G$49, 4, FALSE)
    ),
    "")</f>
        <v/>
      </c>
      <c r="G1105" s="34" t="str">
        <f>IFERROR(VLOOKUP(E1105, リスト!$A$2:$G$49, 6, FALSE), "")</f>
        <v/>
      </c>
      <c r="H1105" s="60"/>
      <c r="I1105" s="28"/>
      <c r="J1105" s="61"/>
      <c r="K1105" s="32" t="str">
        <f t="shared" si="68"/>
        <v/>
      </c>
      <c r="L1105" s="29" t="str">
        <f t="shared" si="70"/>
        <v/>
      </c>
      <c r="M1105" s="69" t="str">
        <f t="shared" si="71"/>
        <v/>
      </c>
    </row>
    <row r="1106" spans="2:13" ht="22.8" x14ac:dyDescent="0.45">
      <c r="B1106" s="31">
        <f t="shared" si="69"/>
        <v>1098</v>
      </c>
      <c r="C1106" s="40"/>
      <c r="D1106" s="27"/>
      <c r="E1106" s="41"/>
      <c r="F1106" s="32" t="str">
        <f>IFERROR(
    IF(
        AND($G$3=DATE(2024,10,1), E1106=リスト!$A$38),
        VLOOKUP(E1106, リスト!$A$2:$G$49, 2, FALSE),
        VLOOKUP(E1106, リスト!$A$2:$G$49, 4, FALSE)
    ),
    "")</f>
        <v/>
      </c>
      <c r="G1106" s="34" t="str">
        <f>IFERROR(VLOOKUP(E1106, リスト!$A$2:$G$49, 6, FALSE), "")</f>
        <v/>
      </c>
      <c r="H1106" s="60"/>
      <c r="I1106" s="28"/>
      <c r="J1106" s="61"/>
      <c r="K1106" s="32" t="str">
        <f t="shared" si="68"/>
        <v/>
      </c>
      <c r="L1106" s="29" t="str">
        <f t="shared" si="70"/>
        <v/>
      </c>
      <c r="M1106" s="69" t="str">
        <f t="shared" si="71"/>
        <v/>
      </c>
    </row>
    <row r="1107" spans="2:13" ht="22.8" x14ac:dyDescent="0.45">
      <c r="B1107" s="31">
        <f t="shared" si="69"/>
        <v>1099</v>
      </c>
      <c r="C1107" s="40"/>
      <c r="D1107" s="27"/>
      <c r="E1107" s="41"/>
      <c r="F1107" s="32" t="str">
        <f>IFERROR(
    IF(
        AND($G$3=DATE(2024,10,1), E1107=リスト!$A$38),
        VLOOKUP(E1107, リスト!$A$2:$G$49, 2, FALSE),
        VLOOKUP(E1107, リスト!$A$2:$G$49, 4, FALSE)
    ),
    "")</f>
        <v/>
      </c>
      <c r="G1107" s="34" t="str">
        <f>IFERROR(VLOOKUP(E1107, リスト!$A$2:$G$49, 6, FALSE), "")</f>
        <v/>
      </c>
      <c r="H1107" s="60"/>
      <c r="I1107" s="28"/>
      <c r="J1107" s="61"/>
      <c r="K1107" s="32" t="str">
        <f t="shared" si="68"/>
        <v/>
      </c>
      <c r="L1107" s="29" t="str">
        <f t="shared" si="70"/>
        <v/>
      </c>
      <c r="M1107" s="69" t="str">
        <f t="shared" si="71"/>
        <v/>
      </c>
    </row>
    <row r="1108" spans="2:13" ht="22.8" x14ac:dyDescent="0.45">
      <c r="B1108" s="31">
        <f t="shared" si="69"/>
        <v>1100</v>
      </c>
      <c r="C1108" s="40"/>
      <c r="D1108" s="27"/>
      <c r="E1108" s="41"/>
      <c r="F1108" s="32" t="str">
        <f>IFERROR(
    IF(
        AND($G$3=DATE(2024,10,1), E1108=リスト!$A$38),
        VLOOKUP(E1108, リスト!$A$2:$G$49, 2, FALSE),
        VLOOKUP(E1108, リスト!$A$2:$G$49, 4, FALSE)
    ),
    "")</f>
        <v/>
      </c>
      <c r="G1108" s="34" t="str">
        <f>IFERROR(VLOOKUP(E1108, リスト!$A$2:$G$49, 6, FALSE), "")</f>
        <v/>
      </c>
      <c r="H1108" s="60"/>
      <c r="I1108" s="28"/>
      <c r="J1108" s="61"/>
      <c r="K1108" s="32" t="str">
        <f t="shared" si="68"/>
        <v/>
      </c>
      <c r="L1108" s="29" t="str">
        <f t="shared" si="70"/>
        <v/>
      </c>
      <c r="M1108" s="69" t="str">
        <f t="shared" si="71"/>
        <v/>
      </c>
    </row>
    <row r="1109" spans="2:13" ht="22.8" x14ac:dyDescent="0.45">
      <c r="B1109" s="31">
        <f t="shared" si="69"/>
        <v>1101</v>
      </c>
      <c r="C1109" s="40"/>
      <c r="D1109" s="27"/>
      <c r="E1109" s="41"/>
      <c r="F1109" s="32" t="str">
        <f>IFERROR(
    IF(
        AND($G$3=DATE(2024,10,1), E1109=リスト!$A$38),
        VLOOKUP(E1109, リスト!$A$2:$G$49, 2, FALSE),
        VLOOKUP(E1109, リスト!$A$2:$G$49, 4, FALSE)
    ),
    "")</f>
        <v/>
      </c>
      <c r="G1109" s="34" t="str">
        <f>IFERROR(VLOOKUP(E1109, リスト!$A$2:$G$49, 6, FALSE), "")</f>
        <v/>
      </c>
      <c r="H1109" s="60"/>
      <c r="I1109" s="28"/>
      <c r="J1109" s="61"/>
      <c r="K1109" s="32" t="str">
        <f t="shared" si="68"/>
        <v/>
      </c>
      <c r="L1109" s="29" t="str">
        <f t="shared" si="70"/>
        <v/>
      </c>
      <c r="M1109" s="69" t="str">
        <f t="shared" si="71"/>
        <v/>
      </c>
    </row>
    <row r="1110" spans="2:13" ht="22.8" x14ac:dyDescent="0.45">
      <c r="B1110" s="31">
        <f t="shared" si="69"/>
        <v>1102</v>
      </c>
      <c r="C1110" s="40"/>
      <c r="D1110" s="27"/>
      <c r="E1110" s="41"/>
      <c r="F1110" s="32" t="str">
        <f>IFERROR(
    IF(
        AND($G$3=DATE(2024,10,1), E1110=リスト!$A$38),
        VLOOKUP(E1110, リスト!$A$2:$G$49, 2, FALSE),
        VLOOKUP(E1110, リスト!$A$2:$G$49, 4, FALSE)
    ),
    "")</f>
        <v/>
      </c>
      <c r="G1110" s="34" t="str">
        <f>IFERROR(VLOOKUP(E1110, リスト!$A$2:$G$49, 6, FALSE), "")</f>
        <v/>
      </c>
      <c r="H1110" s="60"/>
      <c r="I1110" s="28"/>
      <c r="J1110" s="61"/>
      <c r="K1110" s="32" t="str">
        <f t="shared" si="68"/>
        <v/>
      </c>
      <c r="L1110" s="29" t="str">
        <f t="shared" si="70"/>
        <v/>
      </c>
      <c r="M1110" s="69" t="str">
        <f t="shared" si="71"/>
        <v/>
      </c>
    </row>
    <row r="1111" spans="2:13" ht="22.8" x14ac:dyDescent="0.45">
      <c r="B1111" s="31">
        <f t="shared" si="69"/>
        <v>1103</v>
      </c>
      <c r="C1111" s="40"/>
      <c r="D1111" s="27"/>
      <c r="E1111" s="41"/>
      <c r="F1111" s="32" t="str">
        <f>IFERROR(
    IF(
        AND($G$3=DATE(2024,10,1), E1111=リスト!$A$38),
        VLOOKUP(E1111, リスト!$A$2:$G$49, 2, FALSE),
        VLOOKUP(E1111, リスト!$A$2:$G$49, 4, FALSE)
    ),
    "")</f>
        <v/>
      </c>
      <c r="G1111" s="34" t="str">
        <f>IFERROR(VLOOKUP(E1111, リスト!$A$2:$G$49, 6, FALSE), "")</f>
        <v/>
      </c>
      <c r="H1111" s="60"/>
      <c r="I1111" s="28"/>
      <c r="J1111" s="61"/>
      <c r="K1111" s="32" t="str">
        <f t="shared" si="68"/>
        <v/>
      </c>
      <c r="L1111" s="29" t="str">
        <f t="shared" si="70"/>
        <v/>
      </c>
      <c r="M1111" s="69" t="str">
        <f t="shared" si="71"/>
        <v/>
      </c>
    </row>
    <row r="1112" spans="2:13" ht="22.8" x14ac:dyDescent="0.45">
      <c r="B1112" s="31">
        <f t="shared" si="69"/>
        <v>1104</v>
      </c>
      <c r="C1112" s="40"/>
      <c r="D1112" s="27"/>
      <c r="E1112" s="41"/>
      <c r="F1112" s="32" t="str">
        <f>IFERROR(
    IF(
        AND($G$3=DATE(2024,10,1), E1112=リスト!$A$38),
        VLOOKUP(E1112, リスト!$A$2:$G$49, 2, FALSE),
        VLOOKUP(E1112, リスト!$A$2:$G$49, 4, FALSE)
    ),
    "")</f>
        <v/>
      </c>
      <c r="G1112" s="34" t="str">
        <f>IFERROR(VLOOKUP(E1112, リスト!$A$2:$G$49, 6, FALSE), "")</f>
        <v/>
      </c>
      <c r="H1112" s="60"/>
      <c r="I1112" s="28"/>
      <c r="J1112" s="61"/>
      <c r="K1112" s="32" t="str">
        <f t="shared" si="68"/>
        <v/>
      </c>
      <c r="L1112" s="29" t="str">
        <f t="shared" si="70"/>
        <v/>
      </c>
      <c r="M1112" s="69" t="str">
        <f t="shared" si="71"/>
        <v/>
      </c>
    </row>
    <row r="1113" spans="2:13" ht="22.8" x14ac:dyDescent="0.45">
      <c r="B1113" s="31">
        <f t="shared" si="69"/>
        <v>1105</v>
      </c>
      <c r="C1113" s="40"/>
      <c r="D1113" s="27"/>
      <c r="E1113" s="41"/>
      <c r="F1113" s="32" t="str">
        <f>IFERROR(
    IF(
        AND($G$3=DATE(2024,10,1), E1113=リスト!$A$38),
        VLOOKUP(E1113, リスト!$A$2:$G$49, 2, FALSE),
        VLOOKUP(E1113, リスト!$A$2:$G$49, 4, FALSE)
    ),
    "")</f>
        <v/>
      </c>
      <c r="G1113" s="34" t="str">
        <f>IFERROR(VLOOKUP(E1113, リスト!$A$2:$G$49, 6, FALSE), "")</f>
        <v/>
      </c>
      <c r="H1113" s="60"/>
      <c r="I1113" s="28"/>
      <c r="J1113" s="61"/>
      <c r="K1113" s="32" t="str">
        <f t="shared" si="68"/>
        <v/>
      </c>
      <c r="L1113" s="29" t="str">
        <f t="shared" si="70"/>
        <v/>
      </c>
      <c r="M1113" s="69" t="str">
        <f t="shared" si="71"/>
        <v/>
      </c>
    </row>
    <row r="1114" spans="2:13" ht="22.8" x14ac:dyDescent="0.45">
      <c r="B1114" s="31">
        <f t="shared" si="69"/>
        <v>1106</v>
      </c>
      <c r="C1114" s="40"/>
      <c r="D1114" s="27"/>
      <c r="E1114" s="41"/>
      <c r="F1114" s="32" t="str">
        <f>IFERROR(
    IF(
        AND($G$3=DATE(2024,10,1), E1114=リスト!$A$38),
        VLOOKUP(E1114, リスト!$A$2:$G$49, 2, FALSE),
        VLOOKUP(E1114, リスト!$A$2:$G$49, 4, FALSE)
    ),
    "")</f>
        <v/>
      </c>
      <c r="G1114" s="34" t="str">
        <f>IFERROR(VLOOKUP(E1114, リスト!$A$2:$G$49, 6, FALSE), "")</f>
        <v/>
      </c>
      <c r="H1114" s="60"/>
      <c r="I1114" s="28"/>
      <c r="J1114" s="61"/>
      <c r="K1114" s="32" t="str">
        <f t="shared" si="68"/>
        <v/>
      </c>
      <c r="L1114" s="29" t="str">
        <f t="shared" si="70"/>
        <v/>
      </c>
      <c r="M1114" s="69" t="str">
        <f t="shared" si="71"/>
        <v/>
      </c>
    </row>
    <row r="1115" spans="2:13" ht="22.8" x14ac:dyDescent="0.45">
      <c r="B1115" s="31">
        <f t="shared" si="69"/>
        <v>1107</v>
      </c>
      <c r="C1115" s="40"/>
      <c r="D1115" s="27"/>
      <c r="E1115" s="41"/>
      <c r="F1115" s="32" t="str">
        <f>IFERROR(
    IF(
        AND($G$3=DATE(2024,10,1), E1115=リスト!$A$38),
        VLOOKUP(E1115, リスト!$A$2:$G$49, 2, FALSE),
        VLOOKUP(E1115, リスト!$A$2:$G$49, 4, FALSE)
    ),
    "")</f>
        <v/>
      </c>
      <c r="G1115" s="34" t="str">
        <f>IFERROR(VLOOKUP(E1115, リスト!$A$2:$G$49, 6, FALSE), "")</f>
        <v/>
      </c>
      <c r="H1115" s="60"/>
      <c r="I1115" s="28"/>
      <c r="J1115" s="61"/>
      <c r="K1115" s="32" t="str">
        <f t="shared" si="68"/>
        <v/>
      </c>
      <c r="L1115" s="29" t="str">
        <f t="shared" si="70"/>
        <v/>
      </c>
      <c r="M1115" s="69" t="str">
        <f t="shared" si="71"/>
        <v/>
      </c>
    </row>
    <row r="1116" spans="2:13" ht="22.8" x14ac:dyDescent="0.45">
      <c r="B1116" s="31">
        <f t="shared" si="69"/>
        <v>1108</v>
      </c>
      <c r="C1116" s="40"/>
      <c r="D1116" s="27"/>
      <c r="E1116" s="41"/>
      <c r="F1116" s="32" t="str">
        <f>IFERROR(
    IF(
        AND($G$3=DATE(2024,10,1), E1116=リスト!$A$38),
        VLOOKUP(E1116, リスト!$A$2:$G$49, 2, FALSE),
        VLOOKUP(E1116, リスト!$A$2:$G$49, 4, FALSE)
    ),
    "")</f>
        <v/>
      </c>
      <c r="G1116" s="34" t="str">
        <f>IFERROR(VLOOKUP(E1116, リスト!$A$2:$G$49, 6, FALSE), "")</f>
        <v/>
      </c>
      <c r="H1116" s="60"/>
      <c r="I1116" s="28"/>
      <c r="J1116" s="61"/>
      <c r="K1116" s="32" t="str">
        <f t="shared" si="68"/>
        <v/>
      </c>
      <c r="L1116" s="29" t="str">
        <f t="shared" si="70"/>
        <v/>
      </c>
      <c r="M1116" s="69" t="str">
        <f t="shared" si="71"/>
        <v/>
      </c>
    </row>
    <row r="1117" spans="2:13" ht="22.8" x14ac:dyDescent="0.45">
      <c r="B1117" s="31">
        <f t="shared" si="69"/>
        <v>1109</v>
      </c>
      <c r="C1117" s="40"/>
      <c r="D1117" s="27"/>
      <c r="E1117" s="41"/>
      <c r="F1117" s="32" t="str">
        <f>IFERROR(
    IF(
        AND($G$3=DATE(2024,10,1), E1117=リスト!$A$38),
        VLOOKUP(E1117, リスト!$A$2:$G$49, 2, FALSE),
        VLOOKUP(E1117, リスト!$A$2:$G$49, 4, FALSE)
    ),
    "")</f>
        <v/>
      </c>
      <c r="G1117" s="34" t="str">
        <f>IFERROR(VLOOKUP(E1117, リスト!$A$2:$G$49, 6, FALSE), "")</f>
        <v/>
      </c>
      <c r="H1117" s="60"/>
      <c r="I1117" s="28"/>
      <c r="J1117" s="61"/>
      <c r="K1117" s="32" t="str">
        <f t="shared" si="68"/>
        <v/>
      </c>
      <c r="L1117" s="29" t="str">
        <f t="shared" si="70"/>
        <v/>
      </c>
      <c r="M1117" s="69" t="str">
        <f t="shared" si="71"/>
        <v/>
      </c>
    </row>
    <row r="1118" spans="2:13" ht="22.8" x14ac:dyDescent="0.45">
      <c r="B1118" s="31">
        <f t="shared" si="69"/>
        <v>1110</v>
      </c>
      <c r="C1118" s="40"/>
      <c r="D1118" s="27"/>
      <c r="E1118" s="41"/>
      <c r="F1118" s="32" t="str">
        <f>IFERROR(
    IF(
        AND($G$3=DATE(2024,10,1), E1118=リスト!$A$38),
        VLOOKUP(E1118, リスト!$A$2:$G$49, 2, FALSE),
        VLOOKUP(E1118, リスト!$A$2:$G$49, 4, FALSE)
    ),
    "")</f>
        <v/>
      </c>
      <c r="G1118" s="34" t="str">
        <f>IFERROR(VLOOKUP(E1118, リスト!$A$2:$G$49, 6, FALSE), "")</f>
        <v/>
      </c>
      <c r="H1118" s="60"/>
      <c r="I1118" s="28"/>
      <c r="J1118" s="61"/>
      <c r="K1118" s="32" t="str">
        <f t="shared" si="68"/>
        <v/>
      </c>
      <c r="L1118" s="29" t="str">
        <f t="shared" si="70"/>
        <v/>
      </c>
      <c r="M1118" s="69" t="str">
        <f t="shared" si="71"/>
        <v/>
      </c>
    </row>
    <row r="1119" spans="2:13" ht="22.8" x14ac:dyDescent="0.45">
      <c r="B1119" s="31">
        <f t="shared" si="69"/>
        <v>1111</v>
      </c>
      <c r="C1119" s="40"/>
      <c r="D1119" s="27"/>
      <c r="E1119" s="41"/>
      <c r="F1119" s="32" t="str">
        <f>IFERROR(
    IF(
        AND($G$3=DATE(2024,10,1), E1119=リスト!$A$38),
        VLOOKUP(E1119, リスト!$A$2:$G$49, 2, FALSE),
        VLOOKUP(E1119, リスト!$A$2:$G$49, 4, FALSE)
    ),
    "")</f>
        <v/>
      </c>
      <c r="G1119" s="34" t="str">
        <f>IFERROR(VLOOKUP(E1119, リスト!$A$2:$G$49, 6, FALSE), "")</f>
        <v/>
      </c>
      <c r="H1119" s="60"/>
      <c r="I1119" s="28"/>
      <c r="J1119" s="61"/>
      <c r="K1119" s="32" t="str">
        <f t="shared" si="68"/>
        <v/>
      </c>
      <c r="L1119" s="29" t="str">
        <f t="shared" si="70"/>
        <v/>
      </c>
      <c r="M1119" s="69" t="str">
        <f t="shared" si="71"/>
        <v/>
      </c>
    </row>
    <row r="1120" spans="2:13" ht="22.8" x14ac:dyDescent="0.45">
      <c r="B1120" s="31">
        <f t="shared" si="69"/>
        <v>1112</v>
      </c>
      <c r="C1120" s="40"/>
      <c r="D1120" s="27"/>
      <c r="E1120" s="41"/>
      <c r="F1120" s="32" t="str">
        <f>IFERROR(
    IF(
        AND($G$3=DATE(2024,10,1), E1120=リスト!$A$38),
        VLOOKUP(E1120, リスト!$A$2:$G$49, 2, FALSE),
        VLOOKUP(E1120, リスト!$A$2:$G$49, 4, FALSE)
    ),
    "")</f>
        <v/>
      </c>
      <c r="G1120" s="34" t="str">
        <f>IFERROR(VLOOKUP(E1120, リスト!$A$2:$G$49, 6, FALSE), "")</f>
        <v/>
      </c>
      <c r="H1120" s="60"/>
      <c r="I1120" s="28"/>
      <c r="J1120" s="61"/>
      <c r="K1120" s="32" t="str">
        <f t="shared" si="68"/>
        <v/>
      </c>
      <c r="L1120" s="29" t="str">
        <f t="shared" si="70"/>
        <v/>
      </c>
      <c r="M1120" s="69" t="str">
        <f t="shared" si="71"/>
        <v/>
      </c>
    </row>
    <row r="1121" spans="2:13" ht="22.8" x14ac:dyDescent="0.45">
      <c r="B1121" s="31">
        <f t="shared" si="69"/>
        <v>1113</v>
      </c>
      <c r="C1121" s="40"/>
      <c r="D1121" s="27"/>
      <c r="E1121" s="41"/>
      <c r="F1121" s="32" t="str">
        <f>IFERROR(
    IF(
        AND($G$3=DATE(2024,10,1), E1121=リスト!$A$38),
        VLOOKUP(E1121, リスト!$A$2:$G$49, 2, FALSE),
        VLOOKUP(E1121, リスト!$A$2:$G$49, 4, FALSE)
    ),
    "")</f>
        <v/>
      </c>
      <c r="G1121" s="34" t="str">
        <f>IFERROR(VLOOKUP(E1121, リスト!$A$2:$G$49, 6, FALSE), "")</f>
        <v/>
      </c>
      <c r="H1121" s="60"/>
      <c r="I1121" s="28"/>
      <c r="J1121" s="61"/>
      <c r="K1121" s="32" t="str">
        <f t="shared" si="68"/>
        <v/>
      </c>
      <c r="L1121" s="29" t="str">
        <f t="shared" si="70"/>
        <v/>
      </c>
      <c r="M1121" s="69" t="str">
        <f t="shared" si="71"/>
        <v/>
      </c>
    </row>
    <row r="1122" spans="2:13" ht="22.8" x14ac:dyDescent="0.45">
      <c r="B1122" s="31">
        <f t="shared" si="69"/>
        <v>1114</v>
      </c>
      <c r="C1122" s="40"/>
      <c r="D1122" s="27"/>
      <c r="E1122" s="41"/>
      <c r="F1122" s="32" t="str">
        <f>IFERROR(
    IF(
        AND($G$3=DATE(2024,10,1), E1122=リスト!$A$38),
        VLOOKUP(E1122, リスト!$A$2:$G$49, 2, FALSE),
        VLOOKUP(E1122, リスト!$A$2:$G$49, 4, FALSE)
    ),
    "")</f>
        <v/>
      </c>
      <c r="G1122" s="34" t="str">
        <f>IFERROR(VLOOKUP(E1122, リスト!$A$2:$G$49, 6, FALSE), "")</f>
        <v/>
      </c>
      <c r="H1122" s="60"/>
      <c r="I1122" s="28"/>
      <c r="J1122" s="61"/>
      <c r="K1122" s="32" t="str">
        <f t="shared" si="68"/>
        <v/>
      </c>
      <c r="L1122" s="29" t="str">
        <f t="shared" si="70"/>
        <v/>
      </c>
      <c r="M1122" s="69" t="str">
        <f t="shared" si="71"/>
        <v/>
      </c>
    </row>
    <row r="1123" spans="2:13" ht="22.8" x14ac:dyDescent="0.45">
      <c r="B1123" s="31">
        <f t="shared" si="69"/>
        <v>1115</v>
      </c>
      <c r="C1123" s="40"/>
      <c r="D1123" s="27"/>
      <c r="E1123" s="41"/>
      <c r="F1123" s="32" t="str">
        <f>IFERROR(
    IF(
        AND($G$3=DATE(2024,10,1), E1123=リスト!$A$38),
        VLOOKUP(E1123, リスト!$A$2:$G$49, 2, FALSE),
        VLOOKUP(E1123, リスト!$A$2:$G$49, 4, FALSE)
    ),
    "")</f>
        <v/>
      </c>
      <c r="G1123" s="34" t="str">
        <f>IFERROR(VLOOKUP(E1123, リスト!$A$2:$G$49, 6, FALSE), "")</f>
        <v/>
      </c>
      <c r="H1123" s="60"/>
      <c r="I1123" s="28"/>
      <c r="J1123" s="61"/>
      <c r="K1123" s="32" t="str">
        <f t="shared" si="68"/>
        <v/>
      </c>
      <c r="L1123" s="29" t="str">
        <f t="shared" si="70"/>
        <v/>
      </c>
      <c r="M1123" s="69" t="str">
        <f t="shared" si="71"/>
        <v/>
      </c>
    </row>
    <row r="1124" spans="2:13" ht="22.8" x14ac:dyDescent="0.45">
      <c r="B1124" s="31">
        <f t="shared" si="69"/>
        <v>1116</v>
      </c>
      <c r="C1124" s="40"/>
      <c r="D1124" s="27"/>
      <c r="E1124" s="41"/>
      <c r="F1124" s="32" t="str">
        <f>IFERROR(
    IF(
        AND($G$3=DATE(2024,10,1), E1124=リスト!$A$38),
        VLOOKUP(E1124, リスト!$A$2:$G$49, 2, FALSE),
        VLOOKUP(E1124, リスト!$A$2:$G$49, 4, FALSE)
    ),
    "")</f>
        <v/>
      </c>
      <c r="G1124" s="34" t="str">
        <f>IFERROR(VLOOKUP(E1124, リスト!$A$2:$G$49, 6, FALSE), "")</f>
        <v/>
      </c>
      <c r="H1124" s="60"/>
      <c r="I1124" s="28"/>
      <c r="J1124" s="61"/>
      <c r="K1124" s="32" t="str">
        <f t="shared" si="68"/>
        <v/>
      </c>
      <c r="L1124" s="29" t="str">
        <f t="shared" si="70"/>
        <v/>
      </c>
      <c r="M1124" s="69" t="str">
        <f t="shared" si="71"/>
        <v/>
      </c>
    </row>
    <row r="1125" spans="2:13" ht="22.8" x14ac:dyDescent="0.45">
      <c r="B1125" s="31">
        <f t="shared" si="69"/>
        <v>1117</v>
      </c>
      <c r="C1125" s="40"/>
      <c r="D1125" s="27"/>
      <c r="E1125" s="41"/>
      <c r="F1125" s="32" t="str">
        <f>IFERROR(
    IF(
        AND($G$3=DATE(2024,10,1), E1125=リスト!$A$38),
        VLOOKUP(E1125, リスト!$A$2:$G$49, 2, FALSE),
        VLOOKUP(E1125, リスト!$A$2:$G$49, 4, FALSE)
    ),
    "")</f>
        <v/>
      </c>
      <c r="G1125" s="34" t="str">
        <f>IFERROR(VLOOKUP(E1125, リスト!$A$2:$G$49, 6, FALSE), "")</f>
        <v/>
      </c>
      <c r="H1125" s="60"/>
      <c r="I1125" s="28"/>
      <c r="J1125" s="61"/>
      <c r="K1125" s="32" t="str">
        <f t="shared" si="68"/>
        <v/>
      </c>
      <c r="L1125" s="29" t="str">
        <f t="shared" si="70"/>
        <v/>
      </c>
      <c r="M1125" s="69" t="str">
        <f t="shared" si="71"/>
        <v/>
      </c>
    </row>
    <row r="1126" spans="2:13" ht="22.8" x14ac:dyDescent="0.45">
      <c r="B1126" s="31">
        <f t="shared" si="69"/>
        <v>1118</v>
      </c>
      <c r="C1126" s="40"/>
      <c r="D1126" s="27"/>
      <c r="E1126" s="41"/>
      <c r="F1126" s="32" t="str">
        <f>IFERROR(
    IF(
        AND($G$3=DATE(2024,10,1), E1126=リスト!$A$38),
        VLOOKUP(E1126, リスト!$A$2:$G$49, 2, FALSE),
        VLOOKUP(E1126, リスト!$A$2:$G$49, 4, FALSE)
    ),
    "")</f>
        <v/>
      </c>
      <c r="G1126" s="34" t="str">
        <f>IFERROR(VLOOKUP(E1126, リスト!$A$2:$G$49, 6, FALSE), "")</f>
        <v/>
      </c>
      <c r="H1126" s="60"/>
      <c r="I1126" s="28"/>
      <c r="J1126" s="61"/>
      <c r="K1126" s="32" t="str">
        <f t="shared" si="68"/>
        <v/>
      </c>
      <c r="L1126" s="29" t="str">
        <f t="shared" si="70"/>
        <v/>
      </c>
      <c r="M1126" s="69" t="str">
        <f t="shared" si="71"/>
        <v/>
      </c>
    </row>
    <row r="1127" spans="2:13" ht="22.8" x14ac:dyDescent="0.45">
      <c r="B1127" s="31">
        <f t="shared" si="69"/>
        <v>1119</v>
      </c>
      <c r="C1127" s="40"/>
      <c r="D1127" s="27"/>
      <c r="E1127" s="41"/>
      <c r="F1127" s="32" t="str">
        <f>IFERROR(
    IF(
        AND($G$3=DATE(2024,10,1), E1127=リスト!$A$38),
        VLOOKUP(E1127, リスト!$A$2:$G$49, 2, FALSE),
        VLOOKUP(E1127, リスト!$A$2:$G$49, 4, FALSE)
    ),
    "")</f>
        <v/>
      </c>
      <c r="G1127" s="34" t="str">
        <f>IFERROR(VLOOKUP(E1127, リスト!$A$2:$G$49, 6, FALSE), "")</f>
        <v/>
      </c>
      <c r="H1127" s="60"/>
      <c r="I1127" s="28"/>
      <c r="J1127" s="61"/>
      <c r="K1127" s="32" t="str">
        <f t="shared" si="68"/>
        <v/>
      </c>
      <c r="L1127" s="29" t="str">
        <f t="shared" si="70"/>
        <v/>
      </c>
      <c r="M1127" s="69" t="str">
        <f t="shared" si="71"/>
        <v/>
      </c>
    </row>
    <row r="1128" spans="2:13" ht="22.8" x14ac:dyDescent="0.45">
      <c r="B1128" s="31">
        <f t="shared" si="69"/>
        <v>1120</v>
      </c>
      <c r="C1128" s="40"/>
      <c r="D1128" s="27"/>
      <c r="E1128" s="41"/>
      <c r="F1128" s="32" t="str">
        <f>IFERROR(
    IF(
        AND($G$3=DATE(2024,10,1), E1128=リスト!$A$38),
        VLOOKUP(E1128, リスト!$A$2:$G$49, 2, FALSE),
        VLOOKUP(E1128, リスト!$A$2:$G$49, 4, FALSE)
    ),
    "")</f>
        <v/>
      </c>
      <c r="G1128" s="34" t="str">
        <f>IFERROR(VLOOKUP(E1128, リスト!$A$2:$G$49, 6, FALSE), "")</f>
        <v/>
      </c>
      <c r="H1128" s="60"/>
      <c r="I1128" s="28"/>
      <c r="J1128" s="61"/>
      <c r="K1128" s="32" t="str">
        <f t="shared" si="68"/>
        <v/>
      </c>
      <c r="L1128" s="29" t="str">
        <f t="shared" si="70"/>
        <v/>
      </c>
      <c r="M1128" s="69" t="str">
        <f t="shared" si="71"/>
        <v/>
      </c>
    </row>
    <row r="1129" spans="2:13" ht="22.8" x14ac:dyDescent="0.45">
      <c r="B1129" s="31">
        <f t="shared" si="69"/>
        <v>1121</v>
      </c>
      <c r="C1129" s="40"/>
      <c r="D1129" s="27"/>
      <c r="E1129" s="41"/>
      <c r="F1129" s="32" t="str">
        <f>IFERROR(
    IF(
        AND($G$3=DATE(2024,10,1), E1129=リスト!$A$38),
        VLOOKUP(E1129, リスト!$A$2:$G$49, 2, FALSE),
        VLOOKUP(E1129, リスト!$A$2:$G$49, 4, FALSE)
    ),
    "")</f>
        <v/>
      </c>
      <c r="G1129" s="34" t="str">
        <f>IFERROR(VLOOKUP(E1129, リスト!$A$2:$G$49, 6, FALSE), "")</f>
        <v/>
      </c>
      <c r="H1129" s="60"/>
      <c r="I1129" s="28"/>
      <c r="J1129" s="61"/>
      <c r="K1129" s="32" t="str">
        <f t="shared" si="68"/>
        <v/>
      </c>
      <c r="L1129" s="29" t="str">
        <f t="shared" si="70"/>
        <v/>
      </c>
      <c r="M1129" s="69" t="str">
        <f t="shared" si="71"/>
        <v/>
      </c>
    </row>
    <row r="1130" spans="2:13" ht="22.8" x14ac:dyDescent="0.45">
      <c r="B1130" s="31">
        <f t="shared" si="69"/>
        <v>1122</v>
      </c>
      <c r="C1130" s="40"/>
      <c r="D1130" s="27"/>
      <c r="E1130" s="41"/>
      <c r="F1130" s="32" t="str">
        <f>IFERROR(
    IF(
        AND($G$3=DATE(2024,10,1), E1130=リスト!$A$38),
        VLOOKUP(E1130, リスト!$A$2:$G$49, 2, FALSE),
        VLOOKUP(E1130, リスト!$A$2:$G$49, 4, FALSE)
    ),
    "")</f>
        <v/>
      </c>
      <c r="G1130" s="34" t="str">
        <f>IFERROR(VLOOKUP(E1130, リスト!$A$2:$G$49, 6, FALSE), "")</f>
        <v/>
      </c>
      <c r="H1130" s="60"/>
      <c r="I1130" s="28"/>
      <c r="J1130" s="61"/>
      <c r="K1130" s="32" t="str">
        <f t="shared" si="68"/>
        <v/>
      </c>
      <c r="L1130" s="29" t="str">
        <f t="shared" si="70"/>
        <v/>
      </c>
      <c r="M1130" s="69" t="str">
        <f t="shared" si="71"/>
        <v/>
      </c>
    </row>
    <row r="1131" spans="2:13" ht="22.8" x14ac:dyDescent="0.45">
      <c r="B1131" s="31">
        <f t="shared" si="69"/>
        <v>1123</v>
      </c>
      <c r="C1131" s="40"/>
      <c r="D1131" s="27"/>
      <c r="E1131" s="41"/>
      <c r="F1131" s="32" t="str">
        <f>IFERROR(
    IF(
        AND($G$3=DATE(2024,10,1), E1131=リスト!$A$38),
        VLOOKUP(E1131, リスト!$A$2:$G$49, 2, FALSE),
        VLOOKUP(E1131, リスト!$A$2:$G$49, 4, FALSE)
    ),
    "")</f>
        <v/>
      </c>
      <c r="G1131" s="34" t="str">
        <f>IFERROR(VLOOKUP(E1131, リスト!$A$2:$G$49, 6, FALSE), "")</f>
        <v/>
      </c>
      <c r="H1131" s="60"/>
      <c r="I1131" s="28"/>
      <c r="J1131" s="61"/>
      <c r="K1131" s="32" t="str">
        <f t="shared" si="68"/>
        <v/>
      </c>
      <c r="L1131" s="29" t="str">
        <f t="shared" si="70"/>
        <v/>
      </c>
      <c r="M1131" s="69" t="str">
        <f t="shared" si="71"/>
        <v/>
      </c>
    </row>
    <row r="1132" spans="2:13" ht="22.8" x14ac:dyDescent="0.45">
      <c r="B1132" s="31">
        <f t="shared" si="69"/>
        <v>1124</v>
      </c>
      <c r="C1132" s="40"/>
      <c r="D1132" s="27"/>
      <c r="E1132" s="41"/>
      <c r="F1132" s="32" t="str">
        <f>IFERROR(
    IF(
        AND($G$3=DATE(2024,10,1), E1132=リスト!$A$38),
        VLOOKUP(E1132, リスト!$A$2:$G$49, 2, FALSE),
        VLOOKUP(E1132, リスト!$A$2:$G$49, 4, FALSE)
    ),
    "")</f>
        <v/>
      </c>
      <c r="G1132" s="34" t="str">
        <f>IFERROR(VLOOKUP(E1132, リスト!$A$2:$G$49, 6, FALSE), "")</f>
        <v/>
      </c>
      <c r="H1132" s="60"/>
      <c r="I1132" s="28"/>
      <c r="J1132" s="61"/>
      <c r="K1132" s="32" t="str">
        <f t="shared" si="68"/>
        <v/>
      </c>
      <c r="L1132" s="29" t="str">
        <f t="shared" si="70"/>
        <v/>
      </c>
      <c r="M1132" s="69" t="str">
        <f t="shared" si="71"/>
        <v/>
      </c>
    </row>
    <row r="1133" spans="2:13" ht="22.8" x14ac:dyDescent="0.45">
      <c r="B1133" s="31">
        <f t="shared" si="69"/>
        <v>1125</v>
      </c>
      <c r="C1133" s="40"/>
      <c r="D1133" s="27"/>
      <c r="E1133" s="41"/>
      <c r="F1133" s="32" t="str">
        <f>IFERROR(
    IF(
        AND($G$3=DATE(2024,10,1), E1133=リスト!$A$38),
        VLOOKUP(E1133, リスト!$A$2:$G$49, 2, FALSE),
        VLOOKUP(E1133, リスト!$A$2:$G$49, 4, FALSE)
    ),
    "")</f>
        <v/>
      </c>
      <c r="G1133" s="34" t="str">
        <f>IFERROR(VLOOKUP(E1133, リスト!$A$2:$G$49, 6, FALSE), "")</f>
        <v/>
      </c>
      <c r="H1133" s="60"/>
      <c r="I1133" s="28"/>
      <c r="J1133" s="61"/>
      <c r="K1133" s="32" t="str">
        <f t="shared" si="68"/>
        <v/>
      </c>
      <c r="L1133" s="29" t="str">
        <f t="shared" si="70"/>
        <v/>
      </c>
      <c r="M1133" s="69" t="str">
        <f t="shared" si="71"/>
        <v/>
      </c>
    </row>
    <row r="1134" spans="2:13" ht="22.8" x14ac:dyDescent="0.45">
      <c r="B1134" s="31">
        <f t="shared" si="69"/>
        <v>1126</v>
      </c>
      <c r="C1134" s="40"/>
      <c r="D1134" s="27"/>
      <c r="E1134" s="41"/>
      <c r="F1134" s="32" t="str">
        <f>IFERROR(
    IF(
        AND($G$3=DATE(2024,10,1), E1134=リスト!$A$38),
        VLOOKUP(E1134, リスト!$A$2:$G$49, 2, FALSE),
        VLOOKUP(E1134, リスト!$A$2:$G$49, 4, FALSE)
    ),
    "")</f>
        <v/>
      </c>
      <c r="G1134" s="34" t="str">
        <f>IFERROR(VLOOKUP(E1134, リスト!$A$2:$G$49, 6, FALSE), "")</f>
        <v/>
      </c>
      <c r="H1134" s="60"/>
      <c r="I1134" s="28"/>
      <c r="J1134" s="61"/>
      <c r="K1134" s="32" t="str">
        <f t="shared" si="68"/>
        <v/>
      </c>
      <c r="L1134" s="29" t="str">
        <f t="shared" si="70"/>
        <v/>
      </c>
      <c r="M1134" s="69" t="str">
        <f t="shared" si="71"/>
        <v/>
      </c>
    </row>
    <row r="1135" spans="2:13" ht="22.8" x14ac:dyDescent="0.45">
      <c r="B1135" s="31">
        <f t="shared" si="69"/>
        <v>1127</v>
      </c>
      <c r="C1135" s="40"/>
      <c r="D1135" s="27"/>
      <c r="E1135" s="41"/>
      <c r="F1135" s="32" t="str">
        <f>IFERROR(
    IF(
        AND($G$3=DATE(2024,10,1), E1135=リスト!$A$38),
        VLOOKUP(E1135, リスト!$A$2:$G$49, 2, FALSE),
        VLOOKUP(E1135, リスト!$A$2:$G$49, 4, FALSE)
    ),
    "")</f>
        <v/>
      </c>
      <c r="G1135" s="34" t="str">
        <f>IFERROR(VLOOKUP(E1135, リスト!$A$2:$G$49, 6, FALSE), "")</f>
        <v/>
      </c>
      <c r="H1135" s="60"/>
      <c r="I1135" s="28"/>
      <c r="J1135" s="61"/>
      <c r="K1135" s="32" t="str">
        <f t="shared" si="68"/>
        <v/>
      </c>
      <c r="L1135" s="29" t="str">
        <f t="shared" si="70"/>
        <v/>
      </c>
      <c r="M1135" s="69" t="str">
        <f t="shared" si="71"/>
        <v/>
      </c>
    </row>
    <row r="1136" spans="2:13" ht="22.8" x14ac:dyDescent="0.45">
      <c r="B1136" s="31">
        <f t="shared" si="69"/>
        <v>1128</v>
      </c>
      <c r="C1136" s="40"/>
      <c r="D1136" s="27"/>
      <c r="E1136" s="41"/>
      <c r="F1136" s="32" t="str">
        <f>IFERROR(
    IF(
        AND($G$3=DATE(2024,10,1), E1136=リスト!$A$38),
        VLOOKUP(E1136, リスト!$A$2:$G$49, 2, FALSE),
        VLOOKUP(E1136, リスト!$A$2:$G$49, 4, FALSE)
    ),
    "")</f>
        <v/>
      </c>
      <c r="G1136" s="34" t="str">
        <f>IFERROR(VLOOKUP(E1136, リスト!$A$2:$G$49, 6, FALSE), "")</f>
        <v/>
      </c>
      <c r="H1136" s="60"/>
      <c r="I1136" s="28"/>
      <c r="J1136" s="61"/>
      <c r="K1136" s="32" t="str">
        <f t="shared" si="68"/>
        <v/>
      </c>
      <c r="L1136" s="29" t="str">
        <f t="shared" si="70"/>
        <v/>
      </c>
      <c r="M1136" s="69" t="str">
        <f t="shared" si="71"/>
        <v/>
      </c>
    </row>
    <row r="1137" spans="2:13" ht="22.8" x14ac:dyDescent="0.45">
      <c r="B1137" s="31">
        <f t="shared" si="69"/>
        <v>1129</v>
      </c>
      <c r="C1137" s="40"/>
      <c r="D1137" s="27"/>
      <c r="E1137" s="41"/>
      <c r="F1137" s="32" t="str">
        <f>IFERROR(
    IF(
        AND($G$3=DATE(2024,10,1), E1137=リスト!$A$38),
        VLOOKUP(E1137, リスト!$A$2:$G$49, 2, FALSE),
        VLOOKUP(E1137, リスト!$A$2:$G$49, 4, FALSE)
    ),
    "")</f>
        <v/>
      </c>
      <c r="G1137" s="34" t="str">
        <f>IFERROR(VLOOKUP(E1137, リスト!$A$2:$G$49, 6, FALSE), "")</f>
        <v/>
      </c>
      <c r="H1137" s="60"/>
      <c r="I1137" s="28"/>
      <c r="J1137" s="61"/>
      <c r="K1137" s="32" t="str">
        <f t="shared" si="68"/>
        <v/>
      </c>
      <c r="L1137" s="29" t="str">
        <f t="shared" si="70"/>
        <v/>
      </c>
      <c r="M1137" s="69" t="str">
        <f t="shared" si="71"/>
        <v/>
      </c>
    </row>
    <row r="1138" spans="2:13" ht="22.8" x14ac:dyDescent="0.45">
      <c r="B1138" s="31">
        <f t="shared" si="69"/>
        <v>1130</v>
      </c>
      <c r="C1138" s="40"/>
      <c r="D1138" s="27"/>
      <c r="E1138" s="41"/>
      <c r="F1138" s="32" t="str">
        <f>IFERROR(
    IF(
        AND($G$3=DATE(2024,10,1), E1138=リスト!$A$38),
        VLOOKUP(E1138, リスト!$A$2:$G$49, 2, FALSE),
        VLOOKUP(E1138, リスト!$A$2:$G$49, 4, FALSE)
    ),
    "")</f>
        <v/>
      </c>
      <c r="G1138" s="34" t="str">
        <f>IFERROR(VLOOKUP(E1138, リスト!$A$2:$G$49, 6, FALSE), "")</f>
        <v/>
      </c>
      <c r="H1138" s="60"/>
      <c r="I1138" s="28"/>
      <c r="J1138" s="61"/>
      <c r="K1138" s="32" t="str">
        <f t="shared" si="68"/>
        <v/>
      </c>
      <c r="L1138" s="29" t="str">
        <f t="shared" si="70"/>
        <v/>
      </c>
      <c r="M1138" s="69" t="str">
        <f t="shared" si="71"/>
        <v/>
      </c>
    </row>
    <row r="1139" spans="2:13" ht="22.8" x14ac:dyDescent="0.45">
      <c r="B1139" s="31">
        <f t="shared" si="69"/>
        <v>1131</v>
      </c>
      <c r="C1139" s="40"/>
      <c r="D1139" s="27"/>
      <c r="E1139" s="41"/>
      <c r="F1139" s="32" t="str">
        <f>IFERROR(
    IF(
        AND($G$3=DATE(2024,10,1), E1139=リスト!$A$38),
        VLOOKUP(E1139, リスト!$A$2:$G$49, 2, FALSE),
        VLOOKUP(E1139, リスト!$A$2:$G$49, 4, FALSE)
    ),
    "")</f>
        <v/>
      </c>
      <c r="G1139" s="34" t="str">
        <f>IFERROR(VLOOKUP(E1139, リスト!$A$2:$G$49, 6, FALSE), "")</f>
        <v/>
      </c>
      <c r="H1139" s="60"/>
      <c r="I1139" s="28"/>
      <c r="J1139" s="61"/>
      <c r="K1139" s="32" t="str">
        <f t="shared" si="68"/>
        <v/>
      </c>
      <c r="L1139" s="29" t="str">
        <f t="shared" si="70"/>
        <v/>
      </c>
      <c r="M1139" s="69" t="str">
        <f t="shared" si="71"/>
        <v/>
      </c>
    </row>
    <row r="1140" spans="2:13" ht="22.8" x14ac:dyDescent="0.45">
      <c r="B1140" s="31">
        <f t="shared" si="69"/>
        <v>1132</v>
      </c>
      <c r="C1140" s="40"/>
      <c r="D1140" s="27"/>
      <c r="E1140" s="41"/>
      <c r="F1140" s="32" t="str">
        <f>IFERROR(
    IF(
        AND($G$3=DATE(2024,10,1), E1140=リスト!$A$38),
        VLOOKUP(E1140, リスト!$A$2:$G$49, 2, FALSE),
        VLOOKUP(E1140, リスト!$A$2:$G$49, 4, FALSE)
    ),
    "")</f>
        <v/>
      </c>
      <c r="G1140" s="34" t="str">
        <f>IFERROR(VLOOKUP(E1140, リスト!$A$2:$G$49, 6, FALSE), "")</f>
        <v/>
      </c>
      <c r="H1140" s="60"/>
      <c r="I1140" s="28"/>
      <c r="J1140" s="61"/>
      <c r="K1140" s="32" t="str">
        <f t="shared" si="68"/>
        <v/>
      </c>
      <c r="L1140" s="29" t="str">
        <f t="shared" si="70"/>
        <v/>
      </c>
      <c r="M1140" s="69" t="str">
        <f t="shared" si="71"/>
        <v/>
      </c>
    </row>
    <row r="1141" spans="2:13" ht="22.8" x14ac:dyDescent="0.45">
      <c r="B1141" s="31">
        <f t="shared" si="69"/>
        <v>1133</v>
      </c>
      <c r="C1141" s="40"/>
      <c r="D1141" s="27"/>
      <c r="E1141" s="41"/>
      <c r="F1141" s="32" t="str">
        <f>IFERROR(
    IF(
        AND($G$3=DATE(2024,10,1), E1141=リスト!$A$38),
        VLOOKUP(E1141, リスト!$A$2:$G$49, 2, FALSE),
        VLOOKUP(E1141, リスト!$A$2:$G$49, 4, FALSE)
    ),
    "")</f>
        <v/>
      </c>
      <c r="G1141" s="34" t="str">
        <f>IFERROR(VLOOKUP(E1141, リスト!$A$2:$G$49, 6, FALSE), "")</f>
        <v/>
      </c>
      <c r="H1141" s="60"/>
      <c r="I1141" s="28"/>
      <c r="J1141" s="61"/>
      <c r="K1141" s="32" t="str">
        <f t="shared" si="68"/>
        <v/>
      </c>
      <c r="L1141" s="29" t="str">
        <f t="shared" si="70"/>
        <v/>
      </c>
      <c r="M1141" s="69" t="str">
        <f t="shared" si="71"/>
        <v/>
      </c>
    </row>
    <row r="1142" spans="2:13" ht="22.8" x14ac:dyDescent="0.45">
      <c r="B1142" s="31">
        <f t="shared" si="69"/>
        <v>1134</v>
      </c>
      <c r="C1142" s="40"/>
      <c r="D1142" s="27"/>
      <c r="E1142" s="41"/>
      <c r="F1142" s="32" t="str">
        <f>IFERROR(
    IF(
        AND($G$3=DATE(2024,10,1), E1142=リスト!$A$38),
        VLOOKUP(E1142, リスト!$A$2:$G$49, 2, FALSE),
        VLOOKUP(E1142, リスト!$A$2:$G$49, 4, FALSE)
    ),
    "")</f>
        <v/>
      </c>
      <c r="G1142" s="34" t="str">
        <f>IFERROR(VLOOKUP(E1142, リスト!$A$2:$G$49, 6, FALSE), "")</f>
        <v/>
      </c>
      <c r="H1142" s="60"/>
      <c r="I1142" s="28"/>
      <c r="J1142" s="61"/>
      <c r="K1142" s="32" t="str">
        <f t="shared" si="68"/>
        <v/>
      </c>
      <c r="L1142" s="29" t="str">
        <f t="shared" si="70"/>
        <v/>
      </c>
      <c r="M1142" s="69" t="str">
        <f t="shared" si="71"/>
        <v/>
      </c>
    </row>
    <row r="1143" spans="2:13" ht="22.8" x14ac:dyDescent="0.45">
      <c r="B1143" s="31">
        <f t="shared" si="69"/>
        <v>1135</v>
      </c>
      <c r="C1143" s="40"/>
      <c r="D1143" s="27"/>
      <c r="E1143" s="41"/>
      <c r="F1143" s="32" t="str">
        <f>IFERROR(
    IF(
        AND($G$3=DATE(2024,10,1), E1143=リスト!$A$38),
        VLOOKUP(E1143, リスト!$A$2:$G$49, 2, FALSE),
        VLOOKUP(E1143, リスト!$A$2:$G$49, 4, FALSE)
    ),
    "")</f>
        <v/>
      </c>
      <c r="G1143" s="34" t="str">
        <f>IFERROR(VLOOKUP(E1143, リスト!$A$2:$G$49, 6, FALSE), "")</f>
        <v/>
      </c>
      <c r="H1143" s="60"/>
      <c r="I1143" s="28"/>
      <c r="J1143" s="61"/>
      <c r="K1143" s="32" t="str">
        <f t="shared" si="68"/>
        <v/>
      </c>
      <c r="L1143" s="29" t="str">
        <f t="shared" si="70"/>
        <v/>
      </c>
      <c r="M1143" s="69" t="str">
        <f t="shared" si="71"/>
        <v/>
      </c>
    </row>
    <row r="1144" spans="2:13" ht="22.8" x14ac:dyDescent="0.45">
      <c r="B1144" s="31">
        <f t="shared" si="69"/>
        <v>1136</v>
      </c>
      <c r="C1144" s="40"/>
      <c r="D1144" s="27"/>
      <c r="E1144" s="41"/>
      <c r="F1144" s="32" t="str">
        <f>IFERROR(
    IF(
        AND($G$3=DATE(2024,10,1), E1144=リスト!$A$38),
        VLOOKUP(E1144, リスト!$A$2:$G$49, 2, FALSE),
        VLOOKUP(E1144, リスト!$A$2:$G$49, 4, FALSE)
    ),
    "")</f>
        <v/>
      </c>
      <c r="G1144" s="34" t="str">
        <f>IFERROR(VLOOKUP(E1144, リスト!$A$2:$G$49, 6, FALSE), "")</f>
        <v/>
      </c>
      <c r="H1144" s="60"/>
      <c r="I1144" s="28"/>
      <c r="J1144" s="61"/>
      <c r="K1144" s="32" t="str">
        <f t="shared" si="68"/>
        <v/>
      </c>
      <c r="L1144" s="29" t="str">
        <f t="shared" si="70"/>
        <v/>
      </c>
      <c r="M1144" s="69" t="str">
        <f t="shared" si="71"/>
        <v/>
      </c>
    </row>
    <row r="1145" spans="2:13" ht="22.8" x14ac:dyDescent="0.45">
      <c r="B1145" s="31">
        <f t="shared" si="69"/>
        <v>1137</v>
      </c>
      <c r="C1145" s="40"/>
      <c r="D1145" s="27"/>
      <c r="E1145" s="41"/>
      <c r="F1145" s="32" t="str">
        <f>IFERROR(
    IF(
        AND($G$3=DATE(2024,10,1), E1145=リスト!$A$38),
        VLOOKUP(E1145, リスト!$A$2:$G$49, 2, FALSE),
        VLOOKUP(E1145, リスト!$A$2:$G$49, 4, FALSE)
    ),
    "")</f>
        <v/>
      </c>
      <c r="G1145" s="34" t="str">
        <f>IFERROR(VLOOKUP(E1145, リスト!$A$2:$G$49, 6, FALSE), "")</f>
        <v/>
      </c>
      <c r="H1145" s="60"/>
      <c r="I1145" s="28"/>
      <c r="J1145" s="61"/>
      <c r="K1145" s="32" t="str">
        <f t="shared" si="68"/>
        <v/>
      </c>
      <c r="L1145" s="29" t="str">
        <f t="shared" si="70"/>
        <v/>
      </c>
      <c r="M1145" s="69" t="str">
        <f t="shared" si="71"/>
        <v/>
      </c>
    </row>
    <row r="1146" spans="2:13" ht="22.8" x14ac:dyDescent="0.45">
      <c r="B1146" s="31">
        <f t="shared" si="69"/>
        <v>1138</v>
      </c>
      <c r="C1146" s="40"/>
      <c r="D1146" s="27"/>
      <c r="E1146" s="41"/>
      <c r="F1146" s="32" t="str">
        <f>IFERROR(
    IF(
        AND($G$3=DATE(2024,10,1), E1146=リスト!$A$38),
        VLOOKUP(E1146, リスト!$A$2:$G$49, 2, FALSE),
        VLOOKUP(E1146, リスト!$A$2:$G$49, 4, FALSE)
    ),
    "")</f>
        <v/>
      </c>
      <c r="G1146" s="34" t="str">
        <f>IFERROR(VLOOKUP(E1146, リスト!$A$2:$G$49, 6, FALSE), "")</f>
        <v/>
      </c>
      <c r="H1146" s="60"/>
      <c r="I1146" s="28"/>
      <c r="J1146" s="61"/>
      <c r="K1146" s="32" t="str">
        <f t="shared" si="68"/>
        <v/>
      </c>
      <c r="L1146" s="29" t="str">
        <f t="shared" si="70"/>
        <v/>
      </c>
      <c r="M1146" s="69" t="str">
        <f t="shared" si="71"/>
        <v/>
      </c>
    </row>
    <row r="1147" spans="2:13" ht="22.8" x14ac:dyDescent="0.45">
      <c r="B1147" s="31">
        <f t="shared" si="69"/>
        <v>1139</v>
      </c>
      <c r="C1147" s="40"/>
      <c r="D1147" s="27"/>
      <c r="E1147" s="41"/>
      <c r="F1147" s="32" t="str">
        <f>IFERROR(
    IF(
        AND($G$3=DATE(2024,10,1), E1147=リスト!$A$38),
        VLOOKUP(E1147, リスト!$A$2:$G$49, 2, FALSE),
        VLOOKUP(E1147, リスト!$A$2:$G$49, 4, FALSE)
    ),
    "")</f>
        <v/>
      </c>
      <c r="G1147" s="34" t="str">
        <f>IFERROR(VLOOKUP(E1147, リスト!$A$2:$G$49, 6, FALSE), "")</f>
        <v/>
      </c>
      <c r="H1147" s="60"/>
      <c r="I1147" s="28"/>
      <c r="J1147" s="61"/>
      <c r="K1147" s="32" t="str">
        <f t="shared" si="68"/>
        <v/>
      </c>
      <c r="L1147" s="29" t="str">
        <f t="shared" si="70"/>
        <v/>
      </c>
      <c r="M1147" s="69" t="str">
        <f t="shared" si="71"/>
        <v/>
      </c>
    </row>
    <row r="1148" spans="2:13" ht="22.8" x14ac:dyDescent="0.45">
      <c r="B1148" s="31">
        <f t="shared" si="69"/>
        <v>1140</v>
      </c>
      <c r="C1148" s="40"/>
      <c r="D1148" s="27"/>
      <c r="E1148" s="41"/>
      <c r="F1148" s="32" t="str">
        <f>IFERROR(
    IF(
        AND($G$3=DATE(2024,10,1), E1148=リスト!$A$38),
        VLOOKUP(E1148, リスト!$A$2:$G$49, 2, FALSE),
        VLOOKUP(E1148, リスト!$A$2:$G$49, 4, FALSE)
    ),
    "")</f>
        <v/>
      </c>
      <c r="G1148" s="34" t="str">
        <f>IFERROR(VLOOKUP(E1148, リスト!$A$2:$G$49, 6, FALSE), "")</f>
        <v/>
      </c>
      <c r="H1148" s="60"/>
      <c r="I1148" s="28"/>
      <c r="J1148" s="61"/>
      <c r="K1148" s="32" t="str">
        <f t="shared" si="68"/>
        <v/>
      </c>
      <c r="L1148" s="29" t="str">
        <f t="shared" si="70"/>
        <v/>
      </c>
      <c r="M1148" s="69" t="str">
        <f t="shared" si="71"/>
        <v/>
      </c>
    </row>
    <row r="1149" spans="2:13" ht="22.8" x14ac:dyDescent="0.45">
      <c r="B1149" s="31">
        <f t="shared" si="69"/>
        <v>1141</v>
      </c>
      <c r="C1149" s="40"/>
      <c r="D1149" s="27"/>
      <c r="E1149" s="41"/>
      <c r="F1149" s="32" t="str">
        <f>IFERROR(
    IF(
        AND($G$3=DATE(2024,10,1), E1149=リスト!$A$38),
        VLOOKUP(E1149, リスト!$A$2:$G$49, 2, FALSE),
        VLOOKUP(E1149, リスト!$A$2:$G$49, 4, FALSE)
    ),
    "")</f>
        <v/>
      </c>
      <c r="G1149" s="34" t="str">
        <f>IFERROR(VLOOKUP(E1149, リスト!$A$2:$G$49, 6, FALSE), "")</f>
        <v/>
      </c>
      <c r="H1149" s="60"/>
      <c r="I1149" s="28"/>
      <c r="J1149" s="61"/>
      <c r="K1149" s="32" t="str">
        <f t="shared" si="68"/>
        <v/>
      </c>
      <c r="L1149" s="29" t="str">
        <f t="shared" si="70"/>
        <v/>
      </c>
      <c r="M1149" s="69" t="str">
        <f t="shared" si="71"/>
        <v/>
      </c>
    </row>
    <row r="1150" spans="2:13" ht="22.8" x14ac:dyDescent="0.45">
      <c r="B1150" s="31">
        <f t="shared" si="69"/>
        <v>1142</v>
      </c>
      <c r="C1150" s="40"/>
      <c r="D1150" s="27"/>
      <c r="E1150" s="41"/>
      <c r="F1150" s="32" t="str">
        <f>IFERROR(
    IF(
        AND($G$3=DATE(2024,10,1), E1150=リスト!$A$38),
        VLOOKUP(E1150, リスト!$A$2:$G$49, 2, FALSE),
        VLOOKUP(E1150, リスト!$A$2:$G$49, 4, FALSE)
    ),
    "")</f>
        <v/>
      </c>
      <c r="G1150" s="34" t="str">
        <f>IFERROR(VLOOKUP(E1150, リスト!$A$2:$G$49, 6, FALSE), "")</f>
        <v/>
      </c>
      <c r="H1150" s="60"/>
      <c r="I1150" s="28"/>
      <c r="J1150" s="61"/>
      <c r="K1150" s="32" t="str">
        <f t="shared" si="68"/>
        <v/>
      </c>
      <c r="L1150" s="29" t="str">
        <f t="shared" si="70"/>
        <v/>
      </c>
      <c r="M1150" s="69" t="str">
        <f t="shared" si="71"/>
        <v/>
      </c>
    </row>
    <row r="1151" spans="2:13" ht="22.8" x14ac:dyDescent="0.45">
      <c r="B1151" s="31">
        <f t="shared" si="69"/>
        <v>1143</v>
      </c>
      <c r="C1151" s="40"/>
      <c r="D1151" s="27"/>
      <c r="E1151" s="41"/>
      <c r="F1151" s="32" t="str">
        <f>IFERROR(
    IF(
        AND($G$3=DATE(2024,10,1), E1151=リスト!$A$38),
        VLOOKUP(E1151, リスト!$A$2:$G$49, 2, FALSE),
        VLOOKUP(E1151, リスト!$A$2:$G$49, 4, FALSE)
    ),
    "")</f>
        <v/>
      </c>
      <c r="G1151" s="34" t="str">
        <f>IFERROR(VLOOKUP(E1151, リスト!$A$2:$G$49, 6, FALSE), "")</f>
        <v/>
      </c>
      <c r="H1151" s="60"/>
      <c r="I1151" s="28"/>
      <c r="J1151" s="61"/>
      <c r="K1151" s="32" t="str">
        <f t="shared" si="68"/>
        <v/>
      </c>
      <c r="L1151" s="29" t="str">
        <f t="shared" si="70"/>
        <v/>
      </c>
      <c r="M1151" s="69" t="str">
        <f t="shared" si="71"/>
        <v/>
      </c>
    </row>
    <row r="1152" spans="2:13" ht="22.8" x14ac:dyDescent="0.45">
      <c r="B1152" s="31">
        <f t="shared" si="69"/>
        <v>1144</v>
      </c>
      <c r="C1152" s="40"/>
      <c r="D1152" s="27"/>
      <c r="E1152" s="41"/>
      <c r="F1152" s="32" t="str">
        <f>IFERROR(
    IF(
        AND($G$3=DATE(2024,10,1), E1152=リスト!$A$38),
        VLOOKUP(E1152, リスト!$A$2:$G$49, 2, FALSE),
        VLOOKUP(E1152, リスト!$A$2:$G$49, 4, FALSE)
    ),
    "")</f>
        <v/>
      </c>
      <c r="G1152" s="34" t="str">
        <f>IFERROR(VLOOKUP(E1152, リスト!$A$2:$G$49, 6, FALSE), "")</f>
        <v/>
      </c>
      <c r="H1152" s="60"/>
      <c r="I1152" s="28"/>
      <c r="J1152" s="61"/>
      <c r="K1152" s="32" t="str">
        <f t="shared" si="68"/>
        <v/>
      </c>
      <c r="L1152" s="29" t="str">
        <f t="shared" si="70"/>
        <v/>
      </c>
      <c r="M1152" s="69" t="str">
        <f t="shared" si="71"/>
        <v/>
      </c>
    </row>
    <row r="1153" spans="2:13" ht="22.8" x14ac:dyDescent="0.45">
      <c r="B1153" s="31">
        <f t="shared" si="69"/>
        <v>1145</v>
      </c>
      <c r="C1153" s="40"/>
      <c r="D1153" s="27"/>
      <c r="E1153" s="41"/>
      <c r="F1153" s="32" t="str">
        <f>IFERROR(
    IF(
        AND($G$3=DATE(2024,10,1), E1153=リスト!$A$38),
        VLOOKUP(E1153, リスト!$A$2:$G$49, 2, FALSE),
        VLOOKUP(E1153, リスト!$A$2:$G$49, 4, FALSE)
    ),
    "")</f>
        <v/>
      </c>
      <c r="G1153" s="34" t="str">
        <f>IFERROR(VLOOKUP(E1153, リスト!$A$2:$G$49, 6, FALSE), "")</f>
        <v/>
      </c>
      <c r="H1153" s="60"/>
      <c r="I1153" s="28"/>
      <c r="J1153" s="61"/>
      <c r="K1153" s="32" t="str">
        <f t="shared" si="68"/>
        <v/>
      </c>
      <c r="L1153" s="29" t="str">
        <f t="shared" si="70"/>
        <v/>
      </c>
      <c r="M1153" s="69" t="str">
        <f t="shared" si="71"/>
        <v/>
      </c>
    </row>
    <row r="1154" spans="2:13" ht="22.8" x14ac:dyDescent="0.45">
      <c r="B1154" s="31">
        <f t="shared" si="69"/>
        <v>1146</v>
      </c>
      <c r="C1154" s="40"/>
      <c r="D1154" s="27"/>
      <c r="E1154" s="41"/>
      <c r="F1154" s="32" t="str">
        <f>IFERROR(
    IF(
        AND($G$3=DATE(2024,10,1), E1154=リスト!$A$38),
        VLOOKUP(E1154, リスト!$A$2:$G$49, 2, FALSE),
        VLOOKUP(E1154, リスト!$A$2:$G$49, 4, FALSE)
    ),
    "")</f>
        <v/>
      </c>
      <c r="G1154" s="34" t="str">
        <f>IFERROR(VLOOKUP(E1154, リスト!$A$2:$G$49, 6, FALSE), "")</f>
        <v/>
      </c>
      <c r="H1154" s="60"/>
      <c r="I1154" s="28"/>
      <c r="J1154" s="61"/>
      <c r="K1154" s="32" t="str">
        <f t="shared" si="68"/>
        <v/>
      </c>
      <c r="L1154" s="29" t="str">
        <f t="shared" si="70"/>
        <v/>
      </c>
      <c r="M1154" s="69" t="str">
        <f t="shared" si="71"/>
        <v/>
      </c>
    </row>
    <row r="1155" spans="2:13" ht="22.8" x14ac:dyDescent="0.45">
      <c r="B1155" s="31">
        <f t="shared" si="69"/>
        <v>1147</v>
      </c>
      <c r="C1155" s="40"/>
      <c r="D1155" s="27"/>
      <c r="E1155" s="41"/>
      <c r="F1155" s="32" t="str">
        <f>IFERROR(
    IF(
        AND($G$3=DATE(2024,10,1), E1155=リスト!$A$38),
        VLOOKUP(E1155, リスト!$A$2:$G$49, 2, FALSE),
        VLOOKUP(E1155, リスト!$A$2:$G$49, 4, FALSE)
    ),
    "")</f>
        <v/>
      </c>
      <c r="G1155" s="34" t="str">
        <f>IFERROR(VLOOKUP(E1155, リスト!$A$2:$G$49, 6, FALSE), "")</f>
        <v/>
      </c>
      <c r="H1155" s="60"/>
      <c r="I1155" s="28"/>
      <c r="J1155" s="61"/>
      <c r="K1155" s="32" t="str">
        <f t="shared" si="68"/>
        <v/>
      </c>
      <c r="L1155" s="29" t="str">
        <f t="shared" si="70"/>
        <v/>
      </c>
      <c r="M1155" s="69" t="str">
        <f t="shared" si="71"/>
        <v/>
      </c>
    </row>
    <row r="1156" spans="2:13" ht="22.8" x14ac:dyDescent="0.45">
      <c r="B1156" s="31">
        <f t="shared" si="69"/>
        <v>1148</v>
      </c>
      <c r="C1156" s="40"/>
      <c r="D1156" s="27"/>
      <c r="E1156" s="41"/>
      <c r="F1156" s="32" t="str">
        <f>IFERROR(
    IF(
        AND($G$3=DATE(2024,10,1), E1156=リスト!$A$38),
        VLOOKUP(E1156, リスト!$A$2:$G$49, 2, FALSE),
        VLOOKUP(E1156, リスト!$A$2:$G$49, 4, FALSE)
    ),
    "")</f>
        <v/>
      </c>
      <c r="G1156" s="34" t="str">
        <f>IFERROR(VLOOKUP(E1156, リスト!$A$2:$G$49, 6, FALSE), "")</f>
        <v/>
      </c>
      <c r="H1156" s="60"/>
      <c r="I1156" s="28"/>
      <c r="J1156" s="61"/>
      <c r="K1156" s="32" t="str">
        <f t="shared" si="68"/>
        <v/>
      </c>
      <c r="L1156" s="29" t="str">
        <f t="shared" si="70"/>
        <v/>
      </c>
      <c r="M1156" s="69" t="str">
        <f t="shared" si="71"/>
        <v/>
      </c>
    </row>
    <row r="1157" spans="2:13" ht="22.8" x14ac:dyDescent="0.45">
      <c r="B1157" s="31">
        <f t="shared" si="69"/>
        <v>1149</v>
      </c>
      <c r="C1157" s="40"/>
      <c r="D1157" s="27"/>
      <c r="E1157" s="41"/>
      <c r="F1157" s="32" t="str">
        <f>IFERROR(
    IF(
        AND($G$3=DATE(2024,10,1), E1157=リスト!$A$38),
        VLOOKUP(E1157, リスト!$A$2:$G$49, 2, FALSE),
        VLOOKUP(E1157, リスト!$A$2:$G$49, 4, FALSE)
    ),
    "")</f>
        <v/>
      </c>
      <c r="G1157" s="34" t="str">
        <f>IFERROR(VLOOKUP(E1157, リスト!$A$2:$G$49, 6, FALSE), "")</f>
        <v/>
      </c>
      <c r="H1157" s="60"/>
      <c r="I1157" s="28"/>
      <c r="J1157" s="61"/>
      <c r="K1157" s="32" t="str">
        <f t="shared" si="68"/>
        <v/>
      </c>
      <c r="L1157" s="29" t="str">
        <f t="shared" si="70"/>
        <v/>
      </c>
      <c r="M1157" s="69" t="str">
        <f t="shared" si="71"/>
        <v/>
      </c>
    </row>
    <row r="1158" spans="2:13" ht="22.8" x14ac:dyDescent="0.45">
      <c r="B1158" s="31">
        <f t="shared" si="69"/>
        <v>1150</v>
      </c>
      <c r="C1158" s="40"/>
      <c r="D1158" s="27"/>
      <c r="E1158" s="41"/>
      <c r="F1158" s="32" t="str">
        <f>IFERROR(
    IF(
        AND($G$3=DATE(2024,10,1), E1158=リスト!$A$38),
        VLOOKUP(E1158, リスト!$A$2:$G$49, 2, FALSE),
        VLOOKUP(E1158, リスト!$A$2:$G$49, 4, FALSE)
    ),
    "")</f>
        <v/>
      </c>
      <c r="G1158" s="34" t="str">
        <f>IFERROR(VLOOKUP(E1158, リスト!$A$2:$G$49, 6, FALSE), "")</f>
        <v/>
      </c>
      <c r="H1158" s="60"/>
      <c r="I1158" s="28"/>
      <c r="J1158" s="61"/>
      <c r="K1158" s="32" t="str">
        <f t="shared" si="68"/>
        <v/>
      </c>
      <c r="L1158" s="29" t="str">
        <f t="shared" si="70"/>
        <v/>
      </c>
      <c r="M1158" s="69" t="str">
        <f t="shared" si="71"/>
        <v/>
      </c>
    </row>
    <row r="1159" spans="2:13" ht="22.8" x14ac:dyDescent="0.45">
      <c r="B1159" s="31">
        <f t="shared" si="69"/>
        <v>1151</v>
      </c>
      <c r="C1159" s="40"/>
      <c r="D1159" s="27"/>
      <c r="E1159" s="41"/>
      <c r="F1159" s="32" t="str">
        <f>IFERROR(
    IF(
        AND($G$3=DATE(2024,10,1), E1159=リスト!$A$38),
        VLOOKUP(E1159, リスト!$A$2:$G$49, 2, FALSE),
        VLOOKUP(E1159, リスト!$A$2:$G$49, 4, FALSE)
    ),
    "")</f>
        <v/>
      </c>
      <c r="G1159" s="34" t="str">
        <f>IFERROR(VLOOKUP(E1159, リスト!$A$2:$G$49, 6, FALSE), "")</f>
        <v/>
      </c>
      <c r="H1159" s="60"/>
      <c r="I1159" s="28"/>
      <c r="J1159" s="61"/>
      <c r="K1159" s="32" t="str">
        <f t="shared" si="68"/>
        <v/>
      </c>
      <c r="L1159" s="29" t="str">
        <f t="shared" si="70"/>
        <v/>
      </c>
      <c r="M1159" s="69" t="str">
        <f t="shared" si="71"/>
        <v/>
      </c>
    </row>
    <row r="1160" spans="2:13" ht="22.8" x14ac:dyDescent="0.45">
      <c r="B1160" s="31">
        <f t="shared" si="69"/>
        <v>1152</v>
      </c>
      <c r="C1160" s="40"/>
      <c r="D1160" s="27"/>
      <c r="E1160" s="41"/>
      <c r="F1160" s="32" t="str">
        <f>IFERROR(
    IF(
        AND($G$3=DATE(2024,10,1), E1160=リスト!$A$38),
        VLOOKUP(E1160, リスト!$A$2:$G$49, 2, FALSE),
        VLOOKUP(E1160, リスト!$A$2:$G$49, 4, FALSE)
    ),
    "")</f>
        <v/>
      </c>
      <c r="G1160" s="34" t="str">
        <f>IFERROR(VLOOKUP(E1160, リスト!$A$2:$G$49, 6, FALSE), "")</f>
        <v/>
      </c>
      <c r="H1160" s="60"/>
      <c r="I1160" s="28"/>
      <c r="J1160" s="61"/>
      <c r="K1160" s="32" t="str">
        <f t="shared" si="68"/>
        <v/>
      </c>
      <c r="L1160" s="29" t="str">
        <f t="shared" si="70"/>
        <v/>
      </c>
      <c r="M1160" s="69" t="str">
        <f t="shared" si="71"/>
        <v/>
      </c>
    </row>
    <row r="1161" spans="2:13" ht="22.8" x14ac:dyDescent="0.45">
      <c r="B1161" s="31">
        <f t="shared" si="69"/>
        <v>1153</v>
      </c>
      <c r="C1161" s="40"/>
      <c r="D1161" s="27"/>
      <c r="E1161" s="41"/>
      <c r="F1161" s="32" t="str">
        <f>IFERROR(
    IF(
        AND($G$3=DATE(2024,10,1), E1161=リスト!$A$38),
        VLOOKUP(E1161, リスト!$A$2:$G$49, 2, FALSE),
        VLOOKUP(E1161, リスト!$A$2:$G$49, 4, FALSE)
    ),
    "")</f>
        <v/>
      </c>
      <c r="G1161" s="34" t="str">
        <f>IFERROR(VLOOKUP(E1161, リスト!$A$2:$G$49, 6, FALSE), "")</f>
        <v/>
      </c>
      <c r="H1161" s="60"/>
      <c r="I1161" s="28"/>
      <c r="J1161" s="61"/>
      <c r="K1161" s="32" t="str">
        <f t="shared" ref="K1161:K1224" si="72">IF(COUNTBLANK(H1161:J1161)=3, "",
 IF(H1161="3.時間給", IF(I1161="", "", I1161),
 IF(OR(H1161="1.月給", H1161="2.日給"),
    IF(OR(I1161="", J1161=""), "", ROUND(I1161/J1161,0)),
    "")))</f>
        <v/>
      </c>
      <c r="L1161" s="29" t="str">
        <f t="shared" si="70"/>
        <v/>
      </c>
      <c r="M1161" s="69" t="str">
        <f t="shared" si="71"/>
        <v/>
      </c>
    </row>
    <row r="1162" spans="2:13" ht="22.8" x14ac:dyDescent="0.45">
      <c r="B1162" s="31">
        <f t="shared" ref="B1162:B1225" si="73">ROW()-8</f>
        <v>1154</v>
      </c>
      <c r="C1162" s="40"/>
      <c r="D1162" s="27"/>
      <c r="E1162" s="41"/>
      <c r="F1162" s="32" t="str">
        <f>IFERROR(
    IF(
        AND($G$3=DATE(2024,10,1), E1162=リスト!$A$38),
        VLOOKUP(E1162, リスト!$A$2:$G$49, 2, FALSE),
        VLOOKUP(E1162, リスト!$A$2:$G$49, 4, FALSE)
    ),
    "")</f>
        <v/>
      </c>
      <c r="G1162" s="34" t="str">
        <f>IFERROR(VLOOKUP(E1162, リスト!$A$2:$G$49, 6, FALSE), "")</f>
        <v/>
      </c>
      <c r="H1162" s="60"/>
      <c r="I1162" s="28"/>
      <c r="J1162" s="61"/>
      <c r="K1162" s="32" t="str">
        <f t="shared" si="72"/>
        <v/>
      </c>
      <c r="L1162" s="29" t="str">
        <f t="shared" ref="L1162:L1225" si="74">IFERROR(IF(E1162="","",IF(K1162&lt;F1162,"×（法定外・特例等対象外です）",IF(K1162&lt;G1162,"〇",IF(K1162&gt;=G1162,"ー",NA())))),"")</f>
        <v/>
      </c>
      <c r="M1162" s="69" t="str">
        <f t="shared" ref="M1162:M1225" si="75">IF(COUNTBLANK(D1162:K1162)=8, "",
 IF(D1162="", "←D列に従業員名を姓名（フルネーム）で入力してください。誤変換にお気を付け下さい。",
 IF(E1162="", "←E列に都道府県を入力してください。",
 IF(H1162="", "←H列に1.月給～3.時間給を入力してください",
 IF(I1162="", "←I列に金額を入力してください",
 IF(NOT(ISNUMBER(I1162)), "←I列の金額は半角数字で入力してください",
 IF(H1162="3.時間給", "",
 IF(J1162="", "←J列に所定労働時間を入力してください",
 IF(NOT(ISNUMBER(J1162)), "←J列の所定労働時間は半角数字で入力してください", "")))))))))</f>
        <v/>
      </c>
    </row>
    <row r="1163" spans="2:13" ht="22.8" x14ac:dyDescent="0.45">
      <c r="B1163" s="31">
        <f t="shared" si="73"/>
        <v>1155</v>
      </c>
      <c r="C1163" s="40"/>
      <c r="D1163" s="27"/>
      <c r="E1163" s="41"/>
      <c r="F1163" s="32" t="str">
        <f>IFERROR(
    IF(
        AND($G$3=DATE(2024,10,1), E1163=リスト!$A$38),
        VLOOKUP(E1163, リスト!$A$2:$G$49, 2, FALSE),
        VLOOKUP(E1163, リスト!$A$2:$G$49, 4, FALSE)
    ),
    "")</f>
        <v/>
      </c>
      <c r="G1163" s="34" t="str">
        <f>IFERROR(VLOOKUP(E1163, リスト!$A$2:$G$49, 6, FALSE), "")</f>
        <v/>
      </c>
      <c r="H1163" s="60"/>
      <c r="I1163" s="28"/>
      <c r="J1163" s="61"/>
      <c r="K1163" s="32" t="str">
        <f t="shared" si="72"/>
        <v/>
      </c>
      <c r="L1163" s="29" t="str">
        <f t="shared" si="74"/>
        <v/>
      </c>
      <c r="M1163" s="69" t="str">
        <f t="shared" si="75"/>
        <v/>
      </c>
    </row>
    <row r="1164" spans="2:13" ht="22.8" x14ac:dyDescent="0.45">
      <c r="B1164" s="31">
        <f t="shared" si="73"/>
        <v>1156</v>
      </c>
      <c r="C1164" s="40"/>
      <c r="D1164" s="27"/>
      <c r="E1164" s="41"/>
      <c r="F1164" s="32" t="str">
        <f>IFERROR(
    IF(
        AND($G$3=DATE(2024,10,1), E1164=リスト!$A$38),
        VLOOKUP(E1164, リスト!$A$2:$G$49, 2, FALSE),
        VLOOKUP(E1164, リスト!$A$2:$G$49, 4, FALSE)
    ),
    "")</f>
        <v/>
      </c>
      <c r="G1164" s="34" t="str">
        <f>IFERROR(VLOOKUP(E1164, リスト!$A$2:$G$49, 6, FALSE), "")</f>
        <v/>
      </c>
      <c r="H1164" s="60"/>
      <c r="I1164" s="28"/>
      <c r="J1164" s="61"/>
      <c r="K1164" s="32" t="str">
        <f t="shared" si="72"/>
        <v/>
      </c>
      <c r="L1164" s="29" t="str">
        <f t="shared" si="74"/>
        <v/>
      </c>
      <c r="M1164" s="69" t="str">
        <f t="shared" si="75"/>
        <v/>
      </c>
    </row>
    <row r="1165" spans="2:13" ht="22.8" x14ac:dyDescent="0.45">
      <c r="B1165" s="31">
        <f t="shared" si="73"/>
        <v>1157</v>
      </c>
      <c r="C1165" s="40"/>
      <c r="D1165" s="27"/>
      <c r="E1165" s="41"/>
      <c r="F1165" s="32" t="str">
        <f>IFERROR(
    IF(
        AND($G$3=DATE(2024,10,1), E1165=リスト!$A$38),
        VLOOKUP(E1165, リスト!$A$2:$G$49, 2, FALSE),
        VLOOKUP(E1165, リスト!$A$2:$G$49, 4, FALSE)
    ),
    "")</f>
        <v/>
      </c>
      <c r="G1165" s="34" t="str">
        <f>IFERROR(VLOOKUP(E1165, リスト!$A$2:$G$49, 6, FALSE), "")</f>
        <v/>
      </c>
      <c r="H1165" s="60"/>
      <c r="I1165" s="28"/>
      <c r="J1165" s="61"/>
      <c r="K1165" s="32" t="str">
        <f t="shared" si="72"/>
        <v/>
      </c>
      <c r="L1165" s="29" t="str">
        <f t="shared" si="74"/>
        <v/>
      </c>
      <c r="M1165" s="69" t="str">
        <f t="shared" si="75"/>
        <v/>
      </c>
    </row>
    <row r="1166" spans="2:13" ht="22.8" x14ac:dyDescent="0.45">
      <c r="B1166" s="31">
        <f t="shared" si="73"/>
        <v>1158</v>
      </c>
      <c r="C1166" s="40"/>
      <c r="D1166" s="27"/>
      <c r="E1166" s="41"/>
      <c r="F1166" s="32" t="str">
        <f>IFERROR(
    IF(
        AND($G$3=DATE(2024,10,1), E1166=リスト!$A$38),
        VLOOKUP(E1166, リスト!$A$2:$G$49, 2, FALSE),
        VLOOKUP(E1166, リスト!$A$2:$G$49, 4, FALSE)
    ),
    "")</f>
        <v/>
      </c>
      <c r="G1166" s="34" t="str">
        <f>IFERROR(VLOOKUP(E1166, リスト!$A$2:$G$49, 6, FALSE), "")</f>
        <v/>
      </c>
      <c r="H1166" s="60"/>
      <c r="I1166" s="28"/>
      <c r="J1166" s="61"/>
      <c r="K1166" s="32" t="str">
        <f t="shared" si="72"/>
        <v/>
      </c>
      <c r="L1166" s="29" t="str">
        <f t="shared" si="74"/>
        <v/>
      </c>
      <c r="M1166" s="69" t="str">
        <f t="shared" si="75"/>
        <v/>
      </c>
    </row>
    <row r="1167" spans="2:13" ht="22.8" x14ac:dyDescent="0.45">
      <c r="B1167" s="31">
        <f t="shared" si="73"/>
        <v>1159</v>
      </c>
      <c r="C1167" s="40"/>
      <c r="D1167" s="27"/>
      <c r="E1167" s="41"/>
      <c r="F1167" s="32" t="str">
        <f>IFERROR(
    IF(
        AND($G$3=DATE(2024,10,1), E1167=リスト!$A$38),
        VLOOKUP(E1167, リスト!$A$2:$G$49, 2, FALSE),
        VLOOKUP(E1167, リスト!$A$2:$G$49, 4, FALSE)
    ),
    "")</f>
        <v/>
      </c>
      <c r="G1167" s="34" t="str">
        <f>IFERROR(VLOOKUP(E1167, リスト!$A$2:$G$49, 6, FALSE), "")</f>
        <v/>
      </c>
      <c r="H1167" s="60"/>
      <c r="I1167" s="28"/>
      <c r="J1167" s="61"/>
      <c r="K1167" s="32" t="str">
        <f t="shared" si="72"/>
        <v/>
      </c>
      <c r="L1167" s="29" t="str">
        <f t="shared" si="74"/>
        <v/>
      </c>
      <c r="M1167" s="69" t="str">
        <f t="shared" si="75"/>
        <v/>
      </c>
    </row>
    <row r="1168" spans="2:13" ht="22.8" x14ac:dyDescent="0.45">
      <c r="B1168" s="31">
        <f t="shared" si="73"/>
        <v>1160</v>
      </c>
      <c r="C1168" s="40"/>
      <c r="D1168" s="27"/>
      <c r="E1168" s="41"/>
      <c r="F1168" s="32" t="str">
        <f>IFERROR(
    IF(
        AND($G$3=DATE(2024,10,1), E1168=リスト!$A$38),
        VLOOKUP(E1168, リスト!$A$2:$G$49, 2, FALSE),
        VLOOKUP(E1168, リスト!$A$2:$G$49, 4, FALSE)
    ),
    "")</f>
        <v/>
      </c>
      <c r="G1168" s="34" t="str">
        <f>IFERROR(VLOOKUP(E1168, リスト!$A$2:$G$49, 6, FALSE), "")</f>
        <v/>
      </c>
      <c r="H1168" s="60"/>
      <c r="I1168" s="28"/>
      <c r="J1168" s="61"/>
      <c r="K1168" s="32" t="str">
        <f t="shared" si="72"/>
        <v/>
      </c>
      <c r="L1168" s="29" t="str">
        <f t="shared" si="74"/>
        <v/>
      </c>
      <c r="M1168" s="69" t="str">
        <f t="shared" si="75"/>
        <v/>
      </c>
    </row>
    <row r="1169" spans="2:13" ht="22.8" x14ac:dyDescent="0.45">
      <c r="B1169" s="31">
        <f t="shared" si="73"/>
        <v>1161</v>
      </c>
      <c r="C1169" s="40"/>
      <c r="D1169" s="27"/>
      <c r="E1169" s="41"/>
      <c r="F1169" s="32" t="str">
        <f>IFERROR(
    IF(
        AND($G$3=DATE(2024,10,1), E1169=リスト!$A$38),
        VLOOKUP(E1169, リスト!$A$2:$G$49, 2, FALSE),
        VLOOKUP(E1169, リスト!$A$2:$G$49, 4, FALSE)
    ),
    "")</f>
        <v/>
      </c>
      <c r="G1169" s="34" t="str">
        <f>IFERROR(VLOOKUP(E1169, リスト!$A$2:$G$49, 6, FALSE), "")</f>
        <v/>
      </c>
      <c r="H1169" s="60"/>
      <c r="I1169" s="28"/>
      <c r="J1169" s="61"/>
      <c r="K1169" s="32" t="str">
        <f t="shared" si="72"/>
        <v/>
      </c>
      <c r="L1169" s="29" t="str">
        <f t="shared" si="74"/>
        <v/>
      </c>
      <c r="M1169" s="69" t="str">
        <f t="shared" si="75"/>
        <v/>
      </c>
    </row>
    <row r="1170" spans="2:13" ht="22.8" x14ac:dyDescent="0.45">
      <c r="B1170" s="31">
        <f t="shared" si="73"/>
        <v>1162</v>
      </c>
      <c r="C1170" s="40"/>
      <c r="D1170" s="27"/>
      <c r="E1170" s="41"/>
      <c r="F1170" s="32" t="str">
        <f>IFERROR(
    IF(
        AND($G$3=DATE(2024,10,1), E1170=リスト!$A$38),
        VLOOKUP(E1170, リスト!$A$2:$G$49, 2, FALSE),
        VLOOKUP(E1170, リスト!$A$2:$G$49, 4, FALSE)
    ),
    "")</f>
        <v/>
      </c>
      <c r="G1170" s="34" t="str">
        <f>IFERROR(VLOOKUP(E1170, リスト!$A$2:$G$49, 6, FALSE), "")</f>
        <v/>
      </c>
      <c r="H1170" s="60"/>
      <c r="I1170" s="28"/>
      <c r="J1170" s="61"/>
      <c r="K1170" s="32" t="str">
        <f t="shared" si="72"/>
        <v/>
      </c>
      <c r="L1170" s="29" t="str">
        <f t="shared" si="74"/>
        <v/>
      </c>
      <c r="M1170" s="69" t="str">
        <f t="shared" si="75"/>
        <v/>
      </c>
    </row>
    <row r="1171" spans="2:13" ht="22.8" x14ac:dyDescent="0.45">
      <c r="B1171" s="31">
        <f t="shared" si="73"/>
        <v>1163</v>
      </c>
      <c r="C1171" s="40"/>
      <c r="D1171" s="27"/>
      <c r="E1171" s="41"/>
      <c r="F1171" s="32" t="str">
        <f>IFERROR(
    IF(
        AND($G$3=DATE(2024,10,1), E1171=リスト!$A$38),
        VLOOKUP(E1171, リスト!$A$2:$G$49, 2, FALSE),
        VLOOKUP(E1171, リスト!$A$2:$G$49, 4, FALSE)
    ),
    "")</f>
        <v/>
      </c>
      <c r="G1171" s="34" t="str">
        <f>IFERROR(VLOOKUP(E1171, リスト!$A$2:$G$49, 6, FALSE), "")</f>
        <v/>
      </c>
      <c r="H1171" s="60"/>
      <c r="I1171" s="28"/>
      <c r="J1171" s="61"/>
      <c r="K1171" s="32" t="str">
        <f t="shared" si="72"/>
        <v/>
      </c>
      <c r="L1171" s="29" t="str">
        <f t="shared" si="74"/>
        <v/>
      </c>
      <c r="M1171" s="69" t="str">
        <f t="shared" si="75"/>
        <v/>
      </c>
    </row>
    <row r="1172" spans="2:13" ht="22.8" x14ac:dyDescent="0.45">
      <c r="B1172" s="31">
        <f t="shared" si="73"/>
        <v>1164</v>
      </c>
      <c r="C1172" s="40"/>
      <c r="D1172" s="27"/>
      <c r="E1172" s="41"/>
      <c r="F1172" s="32" t="str">
        <f>IFERROR(
    IF(
        AND($G$3=DATE(2024,10,1), E1172=リスト!$A$38),
        VLOOKUP(E1172, リスト!$A$2:$G$49, 2, FALSE),
        VLOOKUP(E1172, リスト!$A$2:$G$49, 4, FALSE)
    ),
    "")</f>
        <v/>
      </c>
      <c r="G1172" s="34" t="str">
        <f>IFERROR(VLOOKUP(E1172, リスト!$A$2:$G$49, 6, FALSE), "")</f>
        <v/>
      </c>
      <c r="H1172" s="60"/>
      <c r="I1172" s="28"/>
      <c r="J1172" s="61"/>
      <c r="K1172" s="32" t="str">
        <f t="shared" si="72"/>
        <v/>
      </c>
      <c r="L1172" s="29" t="str">
        <f t="shared" si="74"/>
        <v/>
      </c>
      <c r="M1172" s="69" t="str">
        <f t="shared" si="75"/>
        <v/>
      </c>
    </row>
    <row r="1173" spans="2:13" ht="22.8" x14ac:dyDescent="0.45">
      <c r="B1173" s="31">
        <f t="shared" si="73"/>
        <v>1165</v>
      </c>
      <c r="C1173" s="40"/>
      <c r="D1173" s="27"/>
      <c r="E1173" s="41"/>
      <c r="F1173" s="32" t="str">
        <f>IFERROR(
    IF(
        AND($G$3=DATE(2024,10,1), E1173=リスト!$A$38),
        VLOOKUP(E1173, リスト!$A$2:$G$49, 2, FALSE),
        VLOOKUP(E1173, リスト!$A$2:$G$49, 4, FALSE)
    ),
    "")</f>
        <v/>
      </c>
      <c r="G1173" s="34" t="str">
        <f>IFERROR(VLOOKUP(E1173, リスト!$A$2:$G$49, 6, FALSE), "")</f>
        <v/>
      </c>
      <c r="H1173" s="60"/>
      <c r="I1173" s="28"/>
      <c r="J1173" s="61"/>
      <c r="K1173" s="32" t="str">
        <f t="shared" si="72"/>
        <v/>
      </c>
      <c r="L1173" s="29" t="str">
        <f t="shared" si="74"/>
        <v/>
      </c>
      <c r="M1173" s="69" t="str">
        <f t="shared" si="75"/>
        <v/>
      </c>
    </row>
    <row r="1174" spans="2:13" ht="22.8" x14ac:dyDescent="0.45">
      <c r="B1174" s="31">
        <f t="shared" si="73"/>
        <v>1166</v>
      </c>
      <c r="C1174" s="40"/>
      <c r="D1174" s="27"/>
      <c r="E1174" s="41"/>
      <c r="F1174" s="32" t="str">
        <f>IFERROR(
    IF(
        AND($G$3=DATE(2024,10,1), E1174=リスト!$A$38),
        VLOOKUP(E1174, リスト!$A$2:$G$49, 2, FALSE),
        VLOOKUP(E1174, リスト!$A$2:$G$49, 4, FALSE)
    ),
    "")</f>
        <v/>
      </c>
      <c r="G1174" s="34" t="str">
        <f>IFERROR(VLOOKUP(E1174, リスト!$A$2:$G$49, 6, FALSE), "")</f>
        <v/>
      </c>
      <c r="H1174" s="60"/>
      <c r="I1174" s="28"/>
      <c r="J1174" s="61"/>
      <c r="K1174" s="32" t="str">
        <f t="shared" si="72"/>
        <v/>
      </c>
      <c r="L1174" s="29" t="str">
        <f t="shared" si="74"/>
        <v/>
      </c>
      <c r="M1174" s="69" t="str">
        <f t="shared" si="75"/>
        <v/>
      </c>
    </row>
    <row r="1175" spans="2:13" ht="22.8" x14ac:dyDescent="0.45">
      <c r="B1175" s="31">
        <f t="shared" si="73"/>
        <v>1167</v>
      </c>
      <c r="C1175" s="40"/>
      <c r="D1175" s="27"/>
      <c r="E1175" s="41"/>
      <c r="F1175" s="32" t="str">
        <f>IFERROR(
    IF(
        AND($G$3=DATE(2024,10,1), E1175=リスト!$A$38),
        VLOOKUP(E1175, リスト!$A$2:$G$49, 2, FALSE),
        VLOOKUP(E1175, リスト!$A$2:$G$49, 4, FALSE)
    ),
    "")</f>
        <v/>
      </c>
      <c r="G1175" s="34" t="str">
        <f>IFERROR(VLOOKUP(E1175, リスト!$A$2:$G$49, 6, FALSE), "")</f>
        <v/>
      </c>
      <c r="H1175" s="60"/>
      <c r="I1175" s="28"/>
      <c r="J1175" s="61"/>
      <c r="K1175" s="32" t="str">
        <f t="shared" si="72"/>
        <v/>
      </c>
      <c r="L1175" s="29" t="str">
        <f t="shared" si="74"/>
        <v/>
      </c>
      <c r="M1175" s="69" t="str">
        <f t="shared" si="75"/>
        <v/>
      </c>
    </row>
    <row r="1176" spans="2:13" ht="22.8" x14ac:dyDescent="0.45">
      <c r="B1176" s="31">
        <f t="shared" si="73"/>
        <v>1168</v>
      </c>
      <c r="C1176" s="40"/>
      <c r="D1176" s="27"/>
      <c r="E1176" s="41"/>
      <c r="F1176" s="32" t="str">
        <f>IFERROR(
    IF(
        AND($G$3=DATE(2024,10,1), E1176=リスト!$A$38),
        VLOOKUP(E1176, リスト!$A$2:$G$49, 2, FALSE),
        VLOOKUP(E1176, リスト!$A$2:$G$49, 4, FALSE)
    ),
    "")</f>
        <v/>
      </c>
      <c r="G1176" s="34" t="str">
        <f>IFERROR(VLOOKUP(E1176, リスト!$A$2:$G$49, 6, FALSE), "")</f>
        <v/>
      </c>
      <c r="H1176" s="60"/>
      <c r="I1176" s="28"/>
      <c r="J1176" s="61"/>
      <c r="K1176" s="32" t="str">
        <f t="shared" si="72"/>
        <v/>
      </c>
      <c r="L1176" s="29" t="str">
        <f t="shared" si="74"/>
        <v/>
      </c>
      <c r="M1176" s="69" t="str">
        <f t="shared" si="75"/>
        <v/>
      </c>
    </row>
    <row r="1177" spans="2:13" ht="22.8" x14ac:dyDescent="0.45">
      <c r="B1177" s="31">
        <f t="shared" si="73"/>
        <v>1169</v>
      </c>
      <c r="C1177" s="40"/>
      <c r="D1177" s="27"/>
      <c r="E1177" s="41"/>
      <c r="F1177" s="32" t="str">
        <f>IFERROR(
    IF(
        AND($G$3=DATE(2024,10,1), E1177=リスト!$A$38),
        VLOOKUP(E1177, リスト!$A$2:$G$49, 2, FALSE),
        VLOOKUP(E1177, リスト!$A$2:$G$49, 4, FALSE)
    ),
    "")</f>
        <v/>
      </c>
      <c r="G1177" s="34" t="str">
        <f>IFERROR(VLOOKUP(E1177, リスト!$A$2:$G$49, 6, FALSE), "")</f>
        <v/>
      </c>
      <c r="H1177" s="60"/>
      <c r="I1177" s="28"/>
      <c r="J1177" s="61"/>
      <c r="K1177" s="32" t="str">
        <f t="shared" si="72"/>
        <v/>
      </c>
      <c r="L1177" s="29" t="str">
        <f t="shared" si="74"/>
        <v/>
      </c>
      <c r="M1177" s="69" t="str">
        <f t="shared" si="75"/>
        <v/>
      </c>
    </row>
    <row r="1178" spans="2:13" ht="22.8" x14ac:dyDescent="0.45">
      <c r="B1178" s="31">
        <f t="shared" si="73"/>
        <v>1170</v>
      </c>
      <c r="C1178" s="40"/>
      <c r="D1178" s="27"/>
      <c r="E1178" s="41"/>
      <c r="F1178" s="32" t="str">
        <f>IFERROR(
    IF(
        AND($G$3=DATE(2024,10,1), E1178=リスト!$A$38),
        VLOOKUP(E1178, リスト!$A$2:$G$49, 2, FALSE),
        VLOOKUP(E1178, リスト!$A$2:$G$49, 4, FALSE)
    ),
    "")</f>
        <v/>
      </c>
      <c r="G1178" s="34" t="str">
        <f>IFERROR(VLOOKUP(E1178, リスト!$A$2:$G$49, 6, FALSE), "")</f>
        <v/>
      </c>
      <c r="H1178" s="60"/>
      <c r="I1178" s="28"/>
      <c r="J1178" s="61"/>
      <c r="K1178" s="32" t="str">
        <f t="shared" si="72"/>
        <v/>
      </c>
      <c r="L1178" s="29" t="str">
        <f t="shared" si="74"/>
        <v/>
      </c>
      <c r="M1178" s="69" t="str">
        <f t="shared" si="75"/>
        <v/>
      </c>
    </row>
    <row r="1179" spans="2:13" ht="22.8" x14ac:dyDescent="0.45">
      <c r="B1179" s="31">
        <f t="shared" si="73"/>
        <v>1171</v>
      </c>
      <c r="C1179" s="40"/>
      <c r="D1179" s="27"/>
      <c r="E1179" s="41"/>
      <c r="F1179" s="32" t="str">
        <f>IFERROR(
    IF(
        AND($G$3=DATE(2024,10,1), E1179=リスト!$A$38),
        VLOOKUP(E1179, リスト!$A$2:$G$49, 2, FALSE),
        VLOOKUP(E1179, リスト!$A$2:$G$49, 4, FALSE)
    ),
    "")</f>
        <v/>
      </c>
      <c r="G1179" s="34" t="str">
        <f>IFERROR(VLOOKUP(E1179, リスト!$A$2:$G$49, 6, FALSE), "")</f>
        <v/>
      </c>
      <c r="H1179" s="60"/>
      <c r="I1179" s="28"/>
      <c r="J1179" s="61"/>
      <c r="K1179" s="32" t="str">
        <f t="shared" si="72"/>
        <v/>
      </c>
      <c r="L1179" s="29" t="str">
        <f t="shared" si="74"/>
        <v/>
      </c>
      <c r="M1179" s="69" t="str">
        <f t="shared" si="75"/>
        <v/>
      </c>
    </row>
    <row r="1180" spans="2:13" ht="22.8" x14ac:dyDescent="0.45">
      <c r="B1180" s="31">
        <f t="shared" si="73"/>
        <v>1172</v>
      </c>
      <c r="C1180" s="40"/>
      <c r="D1180" s="27"/>
      <c r="E1180" s="41"/>
      <c r="F1180" s="32" t="str">
        <f>IFERROR(
    IF(
        AND($G$3=DATE(2024,10,1), E1180=リスト!$A$38),
        VLOOKUP(E1180, リスト!$A$2:$G$49, 2, FALSE),
        VLOOKUP(E1180, リスト!$A$2:$G$49, 4, FALSE)
    ),
    "")</f>
        <v/>
      </c>
      <c r="G1180" s="34" t="str">
        <f>IFERROR(VLOOKUP(E1180, リスト!$A$2:$G$49, 6, FALSE), "")</f>
        <v/>
      </c>
      <c r="H1180" s="60"/>
      <c r="I1180" s="28"/>
      <c r="J1180" s="61"/>
      <c r="K1180" s="32" t="str">
        <f t="shared" si="72"/>
        <v/>
      </c>
      <c r="L1180" s="29" t="str">
        <f t="shared" si="74"/>
        <v/>
      </c>
      <c r="M1180" s="69" t="str">
        <f t="shared" si="75"/>
        <v/>
      </c>
    </row>
    <row r="1181" spans="2:13" ht="22.8" x14ac:dyDescent="0.45">
      <c r="B1181" s="31">
        <f t="shared" si="73"/>
        <v>1173</v>
      </c>
      <c r="C1181" s="40"/>
      <c r="D1181" s="27"/>
      <c r="E1181" s="41"/>
      <c r="F1181" s="32" t="str">
        <f>IFERROR(
    IF(
        AND($G$3=DATE(2024,10,1), E1181=リスト!$A$38),
        VLOOKUP(E1181, リスト!$A$2:$G$49, 2, FALSE),
        VLOOKUP(E1181, リスト!$A$2:$G$49, 4, FALSE)
    ),
    "")</f>
        <v/>
      </c>
      <c r="G1181" s="34" t="str">
        <f>IFERROR(VLOOKUP(E1181, リスト!$A$2:$G$49, 6, FALSE), "")</f>
        <v/>
      </c>
      <c r="H1181" s="60"/>
      <c r="I1181" s="28"/>
      <c r="J1181" s="61"/>
      <c r="K1181" s="32" t="str">
        <f t="shared" si="72"/>
        <v/>
      </c>
      <c r="L1181" s="29" t="str">
        <f t="shared" si="74"/>
        <v/>
      </c>
      <c r="M1181" s="69" t="str">
        <f t="shared" si="75"/>
        <v/>
      </c>
    </row>
    <row r="1182" spans="2:13" ht="22.8" x14ac:dyDescent="0.45">
      <c r="B1182" s="31">
        <f t="shared" si="73"/>
        <v>1174</v>
      </c>
      <c r="C1182" s="40"/>
      <c r="D1182" s="27"/>
      <c r="E1182" s="41"/>
      <c r="F1182" s="32" t="str">
        <f>IFERROR(
    IF(
        AND($G$3=DATE(2024,10,1), E1182=リスト!$A$38),
        VLOOKUP(E1182, リスト!$A$2:$G$49, 2, FALSE),
        VLOOKUP(E1182, リスト!$A$2:$G$49, 4, FALSE)
    ),
    "")</f>
        <v/>
      </c>
      <c r="G1182" s="34" t="str">
        <f>IFERROR(VLOOKUP(E1182, リスト!$A$2:$G$49, 6, FALSE), "")</f>
        <v/>
      </c>
      <c r="H1182" s="60"/>
      <c r="I1182" s="28"/>
      <c r="J1182" s="61"/>
      <c r="K1182" s="32" t="str">
        <f t="shared" si="72"/>
        <v/>
      </c>
      <c r="L1182" s="29" t="str">
        <f t="shared" si="74"/>
        <v/>
      </c>
      <c r="M1182" s="69" t="str">
        <f t="shared" si="75"/>
        <v/>
      </c>
    </row>
    <row r="1183" spans="2:13" ht="22.8" x14ac:dyDescent="0.45">
      <c r="B1183" s="31">
        <f t="shared" si="73"/>
        <v>1175</v>
      </c>
      <c r="C1183" s="40"/>
      <c r="D1183" s="27"/>
      <c r="E1183" s="41"/>
      <c r="F1183" s="32" t="str">
        <f>IFERROR(
    IF(
        AND($G$3=DATE(2024,10,1), E1183=リスト!$A$38),
        VLOOKUP(E1183, リスト!$A$2:$G$49, 2, FALSE),
        VLOOKUP(E1183, リスト!$A$2:$G$49, 4, FALSE)
    ),
    "")</f>
        <v/>
      </c>
      <c r="G1183" s="34" t="str">
        <f>IFERROR(VLOOKUP(E1183, リスト!$A$2:$G$49, 6, FALSE), "")</f>
        <v/>
      </c>
      <c r="H1183" s="60"/>
      <c r="I1183" s="28"/>
      <c r="J1183" s="61"/>
      <c r="K1183" s="32" t="str">
        <f t="shared" si="72"/>
        <v/>
      </c>
      <c r="L1183" s="29" t="str">
        <f t="shared" si="74"/>
        <v/>
      </c>
      <c r="M1183" s="69" t="str">
        <f t="shared" si="75"/>
        <v/>
      </c>
    </row>
    <row r="1184" spans="2:13" ht="22.8" x14ac:dyDescent="0.45">
      <c r="B1184" s="31">
        <f t="shared" si="73"/>
        <v>1176</v>
      </c>
      <c r="C1184" s="40"/>
      <c r="D1184" s="27"/>
      <c r="E1184" s="41"/>
      <c r="F1184" s="32" t="str">
        <f>IFERROR(
    IF(
        AND($G$3=DATE(2024,10,1), E1184=リスト!$A$38),
        VLOOKUP(E1184, リスト!$A$2:$G$49, 2, FALSE),
        VLOOKUP(E1184, リスト!$A$2:$G$49, 4, FALSE)
    ),
    "")</f>
        <v/>
      </c>
      <c r="G1184" s="34" t="str">
        <f>IFERROR(VLOOKUP(E1184, リスト!$A$2:$G$49, 6, FALSE), "")</f>
        <v/>
      </c>
      <c r="H1184" s="60"/>
      <c r="I1184" s="28"/>
      <c r="J1184" s="61"/>
      <c r="K1184" s="32" t="str">
        <f t="shared" si="72"/>
        <v/>
      </c>
      <c r="L1184" s="29" t="str">
        <f t="shared" si="74"/>
        <v/>
      </c>
      <c r="M1184" s="69" t="str">
        <f t="shared" si="75"/>
        <v/>
      </c>
    </row>
    <row r="1185" spans="2:13" ht="22.8" x14ac:dyDescent="0.45">
      <c r="B1185" s="31">
        <f t="shared" si="73"/>
        <v>1177</v>
      </c>
      <c r="C1185" s="40"/>
      <c r="D1185" s="27"/>
      <c r="E1185" s="41"/>
      <c r="F1185" s="32" t="str">
        <f>IFERROR(
    IF(
        AND($G$3=DATE(2024,10,1), E1185=リスト!$A$38),
        VLOOKUP(E1185, リスト!$A$2:$G$49, 2, FALSE),
        VLOOKUP(E1185, リスト!$A$2:$G$49, 4, FALSE)
    ),
    "")</f>
        <v/>
      </c>
      <c r="G1185" s="34" t="str">
        <f>IFERROR(VLOOKUP(E1185, リスト!$A$2:$G$49, 6, FALSE), "")</f>
        <v/>
      </c>
      <c r="H1185" s="60"/>
      <c r="I1185" s="28"/>
      <c r="J1185" s="61"/>
      <c r="K1185" s="32" t="str">
        <f t="shared" si="72"/>
        <v/>
      </c>
      <c r="L1185" s="29" t="str">
        <f t="shared" si="74"/>
        <v/>
      </c>
      <c r="M1185" s="69" t="str">
        <f t="shared" si="75"/>
        <v/>
      </c>
    </row>
    <row r="1186" spans="2:13" ht="22.8" x14ac:dyDescent="0.45">
      <c r="B1186" s="31">
        <f t="shared" si="73"/>
        <v>1178</v>
      </c>
      <c r="C1186" s="40"/>
      <c r="D1186" s="27"/>
      <c r="E1186" s="41"/>
      <c r="F1186" s="32" t="str">
        <f>IFERROR(
    IF(
        AND($G$3=DATE(2024,10,1), E1186=リスト!$A$38),
        VLOOKUP(E1186, リスト!$A$2:$G$49, 2, FALSE),
        VLOOKUP(E1186, リスト!$A$2:$G$49, 4, FALSE)
    ),
    "")</f>
        <v/>
      </c>
      <c r="G1186" s="34" t="str">
        <f>IFERROR(VLOOKUP(E1186, リスト!$A$2:$G$49, 6, FALSE), "")</f>
        <v/>
      </c>
      <c r="H1186" s="60"/>
      <c r="I1186" s="28"/>
      <c r="J1186" s="61"/>
      <c r="K1186" s="32" t="str">
        <f t="shared" si="72"/>
        <v/>
      </c>
      <c r="L1186" s="29" t="str">
        <f t="shared" si="74"/>
        <v/>
      </c>
      <c r="M1186" s="69" t="str">
        <f t="shared" si="75"/>
        <v/>
      </c>
    </row>
    <row r="1187" spans="2:13" ht="22.8" x14ac:dyDescent="0.45">
      <c r="B1187" s="31">
        <f t="shared" si="73"/>
        <v>1179</v>
      </c>
      <c r="C1187" s="40"/>
      <c r="D1187" s="27"/>
      <c r="E1187" s="41"/>
      <c r="F1187" s="32" t="str">
        <f>IFERROR(
    IF(
        AND($G$3=DATE(2024,10,1), E1187=リスト!$A$38),
        VLOOKUP(E1187, リスト!$A$2:$G$49, 2, FALSE),
        VLOOKUP(E1187, リスト!$A$2:$G$49, 4, FALSE)
    ),
    "")</f>
        <v/>
      </c>
      <c r="G1187" s="34" t="str">
        <f>IFERROR(VLOOKUP(E1187, リスト!$A$2:$G$49, 6, FALSE), "")</f>
        <v/>
      </c>
      <c r="H1187" s="60"/>
      <c r="I1187" s="28"/>
      <c r="J1187" s="61"/>
      <c r="K1187" s="32" t="str">
        <f t="shared" si="72"/>
        <v/>
      </c>
      <c r="L1187" s="29" t="str">
        <f t="shared" si="74"/>
        <v/>
      </c>
      <c r="M1187" s="69" t="str">
        <f t="shared" si="75"/>
        <v/>
      </c>
    </row>
    <row r="1188" spans="2:13" ht="22.8" x14ac:dyDescent="0.45">
      <c r="B1188" s="31">
        <f t="shared" si="73"/>
        <v>1180</v>
      </c>
      <c r="C1188" s="40"/>
      <c r="D1188" s="27"/>
      <c r="E1188" s="41"/>
      <c r="F1188" s="32" t="str">
        <f>IFERROR(
    IF(
        AND($G$3=DATE(2024,10,1), E1188=リスト!$A$38),
        VLOOKUP(E1188, リスト!$A$2:$G$49, 2, FALSE),
        VLOOKUP(E1188, リスト!$A$2:$G$49, 4, FALSE)
    ),
    "")</f>
        <v/>
      </c>
      <c r="G1188" s="34" t="str">
        <f>IFERROR(VLOOKUP(E1188, リスト!$A$2:$G$49, 6, FALSE), "")</f>
        <v/>
      </c>
      <c r="H1188" s="60"/>
      <c r="I1188" s="28"/>
      <c r="J1188" s="61"/>
      <c r="K1188" s="32" t="str">
        <f t="shared" si="72"/>
        <v/>
      </c>
      <c r="L1188" s="29" t="str">
        <f t="shared" si="74"/>
        <v/>
      </c>
      <c r="M1188" s="69" t="str">
        <f t="shared" si="75"/>
        <v/>
      </c>
    </row>
    <row r="1189" spans="2:13" ht="22.8" x14ac:dyDescent="0.45">
      <c r="B1189" s="31">
        <f t="shared" si="73"/>
        <v>1181</v>
      </c>
      <c r="C1189" s="40"/>
      <c r="D1189" s="27"/>
      <c r="E1189" s="41"/>
      <c r="F1189" s="32" t="str">
        <f>IFERROR(
    IF(
        AND($G$3=DATE(2024,10,1), E1189=リスト!$A$38),
        VLOOKUP(E1189, リスト!$A$2:$G$49, 2, FALSE),
        VLOOKUP(E1189, リスト!$A$2:$G$49, 4, FALSE)
    ),
    "")</f>
        <v/>
      </c>
      <c r="G1189" s="34" t="str">
        <f>IFERROR(VLOOKUP(E1189, リスト!$A$2:$G$49, 6, FALSE), "")</f>
        <v/>
      </c>
      <c r="H1189" s="60"/>
      <c r="I1189" s="28"/>
      <c r="J1189" s="61"/>
      <c r="K1189" s="32" t="str">
        <f t="shared" si="72"/>
        <v/>
      </c>
      <c r="L1189" s="29" t="str">
        <f t="shared" si="74"/>
        <v/>
      </c>
      <c r="M1189" s="69" t="str">
        <f t="shared" si="75"/>
        <v/>
      </c>
    </row>
    <row r="1190" spans="2:13" ht="22.8" x14ac:dyDescent="0.45">
      <c r="B1190" s="31">
        <f t="shared" si="73"/>
        <v>1182</v>
      </c>
      <c r="C1190" s="40"/>
      <c r="D1190" s="27"/>
      <c r="E1190" s="41"/>
      <c r="F1190" s="32" t="str">
        <f>IFERROR(
    IF(
        AND($G$3=DATE(2024,10,1), E1190=リスト!$A$38),
        VLOOKUP(E1190, リスト!$A$2:$G$49, 2, FALSE),
        VLOOKUP(E1190, リスト!$A$2:$G$49, 4, FALSE)
    ),
    "")</f>
        <v/>
      </c>
      <c r="G1190" s="34" t="str">
        <f>IFERROR(VLOOKUP(E1190, リスト!$A$2:$G$49, 6, FALSE), "")</f>
        <v/>
      </c>
      <c r="H1190" s="60"/>
      <c r="I1190" s="28"/>
      <c r="J1190" s="61"/>
      <c r="K1190" s="32" t="str">
        <f t="shared" si="72"/>
        <v/>
      </c>
      <c r="L1190" s="29" t="str">
        <f t="shared" si="74"/>
        <v/>
      </c>
      <c r="M1190" s="69" t="str">
        <f t="shared" si="75"/>
        <v/>
      </c>
    </row>
    <row r="1191" spans="2:13" ht="22.8" x14ac:dyDescent="0.45">
      <c r="B1191" s="31">
        <f t="shared" si="73"/>
        <v>1183</v>
      </c>
      <c r="C1191" s="40"/>
      <c r="D1191" s="27"/>
      <c r="E1191" s="41"/>
      <c r="F1191" s="32" t="str">
        <f>IFERROR(
    IF(
        AND($G$3=DATE(2024,10,1), E1191=リスト!$A$38),
        VLOOKUP(E1191, リスト!$A$2:$G$49, 2, FALSE),
        VLOOKUP(E1191, リスト!$A$2:$G$49, 4, FALSE)
    ),
    "")</f>
        <v/>
      </c>
      <c r="G1191" s="34" t="str">
        <f>IFERROR(VLOOKUP(E1191, リスト!$A$2:$G$49, 6, FALSE), "")</f>
        <v/>
      </c>
      <c r="H1191" s="60"/>
      <c r="I1191" s="28"/>
      <c r="J1191" s="61"/>
      <c r="K1191" s="32" t="str">
        <f t="shared" si="72"/>
        <v/>
      </c>
      <c r="L1191" s="29" t="str">
        <f t="shared" si="74"/>
        <v/>
      </c>
      <c r="M1191" s="69" t="str">
        <f t="shared" si="75"/>
        <v/>
      </c>
    </row>
    <row r="1192" spans="2:13" ht="22.8" x14ac:dyDescent="0.45">
      <c r="B1192" s="31">
        <f t="shared" si="73"/>
        <v>1184</v>
      </c>
      <c r="C1192" s="40"/>
      <c r="D1192" s="27"/>
      <c r="E1192" s="41"/>
      <c r="F1192" s="32" t="str">
        <f>IFERROR(
    IF(
        AND($G$3=DATE(2024,10,1), E1192=リスト!$A$38),
        VLOOKUP(E1192, リスト!$A$2:$G$49, 2, FALSE),
        VLOOKUP(E1192, リスト!$A$2:$G$49, 4, FALSE)
    ),
    "")</f>
        <v/>
      </c>
      <c r="G1192" s="34" t="str">
        <f>IFERROR(VLOOKUP(E1192, リスト!$A$2:$G$49, 6, FALSE), "")</f>
        <v/>
      </c>
      <c r="H1192" s="60"/>
      <c r="I1192" s="28"/>
      <c r="J1192" s="61"/>
      <c r="K1192" s="32" t="str">
        <f t="shared" si="72"/>
        <v/>
      </c>
      <c r="L1192" s="29" t="str">
        <f t="shared" si="74"/>
        <v/>
      </c>
      <c r="M1192" s="69" t="str">
        <f t="shared" si="75"/>
        <v/>
      </c>
    </row>
    <row r="1193" spans="2:13" ht="22.8" x14ac:dyDescent="0.45">
      <c r="B1193" s="31">
        <f t="shared" si="73"/>
        <v>1185</v>
      </c>
      <c r="C1193" s="40"/>
      <c r="D1193" s="27"/>
      <c r="E1193" s="41"/>
      <c r="F1193" s="32" t="str">
        <f>IFERROR(
    IF(
        AND($G$3=DATE(2024,10,1), E1193=リスト!$A$38),
        VLOOKUP(E1193, リスト!$A$2:$G$49, 2, FALSE),
        VLOOKUP(E1193, リスト!$A$2:$G$49, 4, FALSE)
    ),
    "")</f>
        <v/>
      </c>
      <c r="G1193" s="34" t="str">
        <f>IFERROR(VLOOKUP(E1193, リスト!$A$2:$G$49, 6, FALSE), "")</f>
        <v/>
      </c>
      <c r="H1193" s="60"/>
      <c r="I1193" s="28"/>
      <c r="J1193" s="61"/>
      <c r="K1193" s="32" t="str">
        <f t="shared" si="72"/>
        <v/>
      </c>
      <c r="L1193" s="29" t="str">
        <f t="shared" si="74"/>
        <v/>
      </c>
      <c r="M1193" s="69" t="str">
        <f t="shared" si="75"/>
        <v/>
      </c>
    </row>
    <row r="1194" spans="2:13" ht="22.8" x14ac:dyDescent="0.45">
      <c r="B1194" s="31">
        <f t="shared" si="73"/>
        <v>1186</v>
      </c>
      <c r="C1194" s="40"/>
      <c r="D1194" s="27"/>
      <c r="E1194" s="41"/>
      <c r="F1194" s="32" t="str">
        <f>IFERROR(
    IF(
        AND($G$3=DATE(2024,10,1), E1194=リスト!$A$38),
        VLOOKUP(E1194, リスト!$A$2:$G$49, 2, FALSE),
        VLOOKUP(E1194, リスト!$A$2:$G$49, 4, FALSE)
    ),
    "")</f>
        <v/>
      </c>
      <c r="G1194" s="34" t="str">
        <f>IFERROR(VLOOKUP(E1194, リスト!$A$2:$G$49, 6, FALSE), "")</f>
        <v/>
      </c>
      <c r="H1194" s="60"/>
      <c r="I1194" s="28"/>
      <c r="J1194" s="61"/>
      <c r="K1194" s="32" t="str">
        <f t="shared" si="72"/>
        <v/>
      </c>
      <c r="L1194" s="29" t="str">
        <f t="shared" si="74"/>
        <v/>
      </c>
      <c r="M1194" s="69" t="str">
        <f t="shared" si="75"/>
        <v/>
      </c>
    </row>
    <row r="1195" spans="2:13" ht="22.8" x14ac:dyDescent="0.45">
      <c r="B1195" s="31">
        <f t="shared" si="73"/>
        <v>1187</v>
      </c>
      <c r="C1195" s="40"/>
      <c r="D1195" s="27"/>
      <c r="E1195" s="41"/>
      <c r="F1195" s="32" t="str">
        <f>IFERROR(
    IF(
        AND($G$3=DATE(2024,10,1), E1195=リスト!$A$38),
        VLOOKUP(E1195, リスト!$A$2:$G$49, 2, FALSE),
        VLOOKUP(E1195, リスト!$A$2:$G$49, 4, FALSE)
    ),
    "")</f>
        <v/>
      </c>
      <c r="G1195" s="34" t="str">
        <f>IFERROR(VLOOKUP(E1195, リスト!$A$2:$G$49, 6, FALSE), "")</f>
        <v/>
      </c>
      <c r="H1195" s="60"/>
      <c r="I1195" s="28"/>
      <c r="J1195" s="61"/>
      <c r="K1195" s="32" t="str">
        <f t="shared" si="72"/>
        <v/>
      </c>
      <c r="L1195" s="29" t="str">
        <f t="shared" si="74"/>
        <v/>
      </c>
      <c r="M1195" s="69" t="str">
        <f t="shared" si="75"/>
        <v/>
      </c>
    </row>
    <row r="1196" spans="2:13" ht="22.8" x14ac:dyDescent="0.45">
      <c r="B1196" s="31">
        <f t="shared" si="73"/>
        <v>1188</v>
      </c>
      <c r="C1196" s="40"/>
      <c r="D1196" s="27"/>
      <c r="E1196" s="41"/>
      <c r="F1196" s="32" t="str">
        <f>IFERROR(
    IF(
        AND($G$3=DATE(2024,10,1), E1196=リスト!$A$38),
        VLOOKUP(E1196, リスト!$A$2:$G$49, 2, FALSE),
        VLOOKUP(E1196, リスト!$A$2:$G$49, 4, FALSE)
    ),
    "")</f>
        <v/>
      </c>
      <c r="G1196" s="34" t="str">
        <f>IFERROR(VLOOKUP(E1196, リスト!$A$2:$G$49, 6, FALSE), "")</f>
        <v/>
      </c>
      <c r="H1196" s="60"/>
      <c r="I1196" s="28"/>
      <c r="J1196" s="61"/>
      <c r="K1196" s="32" t="str">
        <f t="shared" si="72"/>
        <v/>
      </c>
      <c r="L1196" s="29" t="str">
        <f t="shared" si="74"/>
        <v/>
      </c>
      <c r="M1196" s="69" t="str">
        <f t="shared" si="75"/>
        <v/>
      </c>
    </row>
    <row r="1197" spans="2:13" ht="22.8" x14ac:dyDescent="0.45">
      <c r="B1197" s="31">
        <f t="shared" si="73"/>
        <v>1189</v>
      </c>
      <c r="C1197" s="40"/>
      <c r="D1197" s="27"/>
      <c r="E1197" s="41"/>
      <c r="F1197" s="32" t="str">
        <f>IFERROR(
    IF(
        AND($G$3=DATE(2024,10,1), E1197=リスト!$A$38),
        VLOOKUP(E1197, リスト!$A$2:$G$49, 2, FALSE),
        VLOOKUP(E1197, リスト!$A$2:$G$49, 4, FALSE)
    ),
    "")</f>
        <v/>
      </c>
      <c r="G1197" s="34" t="str">
        <f>IFERROR(VLOOKUP(E1197, リスト!$A$2:$G$49, 6, FALSE), "")</f>
        <v/>
      </c>
      <c r="H1197" s="60"/>
      <c r="I1197" s="28"/>
      <c r="J1197" s="61"/>
      <c r="K1197" s="32" t="str">
        <f t="shared" si="72"/>
        <v/>
      </c>
      <c r="L1197" s="29" t="str">
        <f t="shared" si="74"/>
        <v/>
      </c>
      <c r="M1197" s="69" t="str">
        <f t="shared" si="75"/>
        <v/>
      </c>
    </row>
    <row r="1198" spans="2:13" ht="22.8" x14ac:dyDescent="0.45">
      <c r="B1198" s="31">
        <f t="shared" si="73"/>
        <v>1190</v>
      </c>
      <c r="C1198" s="40"/>
      <c r="D1198" s="27"/>
      <c r="E1198" s="41"/>
      <c r="F1198" s="32" t="str">
        <f>IFERROR(
    IF(
        AND($G$3=DATE(2024,10,1), E1198=リスト!$A$38),
        VLOOKUP(E1198, リスト!$A$2:$G$49, 2, FALSE),
        VLOOKUP(E1198, リスト!$A$2:$G$49, 4, FALSE)
    ),
    "")</f>
        <v/>
      </c>
      <c r="G1198" s="34" t="str">
        <f>IFERROR(VLOOKUP(E1198, リスト!$A$2:$G$49, 6, FALSE), "")</f>
        <v/>
      </c>
      <c r="H1198" s="60"/>
      <c r="I1198" s="28"/>
      <c r="J1198" s="61"/>
      <c r="K1198" s="32" t="str">
        <f t="shared" si="72"/>
        <v/>
      </c>
      <c r="L1198" s="29" t="str">
        <f t="shared" si="74"/>
        <v/>
      </c>
      <c r="M1198" s="69" t="str">
        <f t="shared" si="75"/>
        <v/>
      </c>
    </row>
    <row r="1199" spans="2:13" ht="22.8" x14ac:dyDescent="0.45">
      <c r="B1199" s="31">
        <f t="shared" si="73"/>
        <v>1191</v>
      </c>
      <c r="C1199" s="40"/>
      <c r="D1199" s="27"/>
      <c r="E1199" s="41"/>
      <c r="F1199" s="32" t="str">
        <f>IFERROR(
    IF(
        AND($G$3=DATE(2024,10,1), E1199=リスト!$A$38),
        VLOOKUP(E1199, リスト!$A$2:$G$49, 2, FALSE),
        VLOOKUP(E1199, リスト!$A$2:$G$49, 4, FALSE)
    ),
    "")</f>
        <v/>
      </c>
      <c r="G1199" s="34" t="str">
        <f>IFERROR(VLOOKUP(E1199, リスト!$A$2:$G$49, 6, FALSE), "")</f>
        <v/>
      </c>
      <c r="H1199" s="60"/>
      <c r="I1199" s="28"/>
      <c r="J1199" s="61"/>
      <c r="K1199" s="32" t="str">
        <f t="shared" si="72"/>
        <v/>
      </c>
      <c r="L1199" s="29" t="str">
        <f t="shared" si="74"/>
        <v/>
      </c>
      <c r="M1199" s="69" t="str">
        <f t="shared" si="75"/>
        <v/>
      </c>
    </row>
    <row r="1200" spans="2:13" ht="22.8" x14ac:dyDescent="0.45">
      <c r="B1200" s="31">
        <f t="shared" si="73"/>
        <v>1192</v>
      </c>
      <c r="C1200" s="40"/>
      <c r="D1200" s="27"/>
      <c r="E1200" s="41"/>
      <c r="F1200" s="32" t="str">
        <f>IFERROR(
    IF(
        AND($G$3=DATE(2024,10,1), E1200=リスト!$A$38),
        VLOOKUP(E1200, リスト!$A$2:$G$49, 2, FALSE),
        VLOOKUP(E1200, リスト!$A$2:$G$49, 4, FALSE)
    ),
    "")</f>
        <v/>
      </c>
      <c r="G1200" s="34" t="str">
        <f>IFERROR(VLOOKUP(E1200, リスト!$A$2:$G$49, 6, FALSE), "")</f>
        <v/>
      </c>
      <c r="H1200" s="60"/>
      <c r="I1200" s="28"/>
      <c r="J1200" s="61"/>
      <c r="K1200" s="32" t="str">
        <f t="shared" si="72"/>
        <v/>
      </c>
      <c r="L1200" s="29" t="str">
        <f t="shared" si="74"/>
        <v/>
      </c>
      <c r="M1200" s="69" t="str">
        <f t="shared" si="75"/>
        <v/>
      </c>
    </row>
    <row r="1201" spans="2:13" ht="22.8" x14ac:dyDescent="0.45">
      <c r="B1201" s="31">
        <f t="shared" si="73"/>
        <v>1193</v>
      </c>
      <c r="C1201" s="40"/>
      <c r="D1201" s="27"/>
      <c r="E1201" s="41"/>
      <c r="F1201" s="32" t="str">
        <f>IFERROR(
    IF(
        AND($G$3=DATE(2024,10,1), E1201=リスト!$A$38),
        VLOOKUP(E1201, リスト!$A$2:$G$49, 2, FALSE),
        VLOOKUP(E1201, リスト!$A$2:$G$49, 4, FALSE)
    ),
    "")</f>
        <v/>
      </c>
      <c r="G1201" s="34" t="str">
        <f>IFERROR(VLOOKUP(E1201, リスト!$A$2:$G$49, 6, FALSE), "")</f>
        <v/>
      </c>
      <c r="H1201" s="60"/>
      <c r="I1201" s="28"/>
      <c r="J1201" s="61"/>
      <c r="K1201" s="32" t="str">
        <f t="shared" si="72"/>
        <v/>
      </c>
      <c r="L1201" s="29" t="str">
        <f t="shared" si="74"/>
        <v/>
      </c>
      <c r="M1201" s="69" t="str">
        <f t="shared" si="75"/>
        <v/>
      </c>
    </row>
    <row r="1202" spans="2:13" ht="22.8" x14ac:dyDescent="0.45">
      <c r="B1202" s="31">
        <f t="shared" si="73"/>
        <v>1194</v>
      </c>
      <c r="C1202" s="40"/>
      <c r="D1202" s="27"/>
      <c r="E1202" s="41"/>
      <c r="F1202" s="32" t="str">
        <f>IFERROR(
    IF(
        AND($G$3=DATE(2024,10,1), E1202=リスト!$A$38),
        VLOOKUP(E1202, リスト!$A$2:$G$49, 2, FALSE),
        VLOOKUP(E1202, リスト!$A$2:$G$49, 4, FALSE)
    ),
    "")</f>
        <v/>
      </c>
      <c r="G1202" s="34" t="str">
        <f>IFERROR(VLOOKUP(E1202, リスト!$A$2:$G$49, 6, FALSE), "")</f>
        <v/>
      </c>
      <c r="H1202" s="60"/>
      <c r="I1202" s="28"/>
      <c r="J1202" s="61"/>
      <c r="K1202" s="32" t="str">
        <f t="shared" si="72"/>
        <v/>
      </c>
      <c r="L1202" s="29" t="str">
        <f t="shared" si="74"/>
        <v/>
      </c>
      <c r="M1202" s="69" t="str">
        <f t="shared" si="75"/>
        <v/>
      </c>
    </row>
    <row r="1203" spans="2:13" ht="22.8" x14ac:dyDescent="0.45">
      <c r="B1203" s="31">
        <f t="shared" si="73"/>
        <v>1195</v>
      </c>
      <c r="C1203" s="40"/>
      <c r="D1203" s="27"/>
      <c r="E1203" s="41"/>
      <c r="F1203" s="32" t="str">
        <f>IFERROR(
    IF(
        AND($G$3=DATE(2024,10,1), E1203=リスト!$A$38),
        VLOOKUP(E1203, リスト!$A$2:$G$49, 2, FALSE),
        VLOOKUP(E1203, リスト!$A$2:$G$49, 4, FALSE)
    ),
    "")</f>
        <v/>
      </c>
      <c r="G1203" s="34" t="str">
        <f>IFERROR(VLOOKUP(E1203, リスト!$A$2:$G$49, 6, FALSE), "")</f>
        <v/>
      </c>
      <c r="H1203" s="60"/>
      <c r="I1203" s="28"/>
      <c r="J1203" s="61"/>
      <c r="K1203" s="32" t="str">
        <f t="shared" si="72"/>
        <v/>
      </c>
      <c r="L1203" s="29" t="str">
        <f t="shared" si="74"/>
        <v/>
      </c>
      <c r="M1203" s="69" t="str">
        <f t="shared" si="75"/>
        <v/>
      </c>
    </row>
    <row r="1204" spans="2:13" ht="22.8" x14ac:dyDescent="0.45">
      <c r="B1204" s="31">
        <f t="shared" si="73"/>
        <v>1196</v>
      </c>
      <c r="C1204" s="40"/>
      <c r="D1204" s="27"/>
      <c r="E1204" s="41"/>
      <c r="F1204" s="32" t="str">
        <f>IFERROR(
    IF(
        AND($G$3=DATE(2024,10,1), E1204=リスト!$A$38),
        VLOOKUP(E1204, リスト!$A$2:$G$49, 2, FALSE),
        VLOOKUP(E1204, リスト!$A$2:$G$49, 4, FALSE)
    ),
    "")</f>
        <v/>
      </c>
      <c r="G1204" s="34" t="str">
        <f>IFERROR(VLOOKUP(E1204, リスト!$A$2:$G$49, 6, FALSE), "")</f>
        <v/>
      </c>
      <c r="H1204" s="60"/>
      <c r="I1204" s="28"/>
      <c r="J1204" s="61"/>
      <c r="K1204" s="32" t="str">
        <f t="shared" si="72"/>
        <v/>
      </c>
      <c r="L1204" s="29" t="str">
        <f t="shared" si="74"/>
        <v/>
      </c>
      <c r="M1204" s="69" t="str">
        <f t="shared" si="75"/>
        <v/>
      </c>
    </row>
    <row r="1205" spans="2:13" ht="22.8" x14ac:dyDescent="0.45">
      <c r="B1205" s="31">
        <f t="shared" si="73"/>
        <v>1197</v>
      </c>
      <c r="C1205" s="40"/>
      <c r="D1205" s="27"/>
      <c r="E1205" s="41"/>
      <c r="F1205" s="32" t="str">
        <f>IFERROR(
    IF(
        AND($G$3=DATE(2024,10,1), E1205=リスト!$A$38),
        VLOOKUP(E1205, リスト!$A$2:$G$49, 2, FALSE),
        VLOOKUP(E1205, リスト!$A$2:$G$49, 4, FALSE)
    ),
    "")</f>
        <v/>
      </c>
      <c r="G1205" s="34" t="str">
        <f>IFERROR(VLOOKUP(E1205, リスト!$A$2:$G$49, 6, FALSE), "")</f>
        <v/>
      </c>
      <c r="H1205" s="60"/>
      <c r="I1205" s="28"/>
      <c r="J1205" s="61"/>
      <c r="K1205" s="32" t="str">
        <f t="shared" si="72"/>
        <v/>
      </c>
      <c r="L1205" s="29" t="str">
        <f t="shared" si="74"/>
        <v/>
      </c>
      <c r="M1205" s="69" t="str">
        <f t="shared" si="75"/>
        <v/>
      </c>
    </row>
    <row r="1206" spans="2:13" ht="22.8" x14ac:dyDescent="0.45">
      <c r="B1206" s="31">
        <f t="shared" si="73"/>
        <v>1198</v>
      </c>
      <c r="C1206" s="40"/>
      <c r="D1206" s="27"/>
      <c r="E1206" s="41"/>
      <c r="F1206" s="32" t="str">
        <f>IFERROR(
    IF(
        AND($G$3=DATE(2024,10,1), E1206=リスト!$A$38),
        VLOOKUP(E1206, リスト!$A$2:$G$49, 2, FALSE),
        VLOOKUP(E1206, リスト!$A$2:$G$49, 4, FALSE)
    ),
    "")</f>
        <v/>
      </c>
      <c r="G1206" s="34" t="str">
        <f>IFERROR(VLOOKUP(E1206, リスト!$A$2:$G$49, 6, FALSE), "")</f>
        <v/>
      </c>
      <c r="H1206" s="60"/>
      <c r="I1206" s="28"/>
      <c r="J1206" s="61"/>
      <c r="K1206" s="32" t="str">
        <f t="shared" si="72"/>
        <v/>
      </c>
      <c r="L1206" s="29" t="str">
        <f t="shared" si="74"/>
        <v/>
      </c>
      <c r="M1206" s="69" t="str">
        <f t="shared" si="75"/>
        <v/>
      </c>
    </row>
    <row r="1207" spans="2:13" ht="22.8" x14ac:dyDescent="0.45">
      <c r="B1207" s="31">
        <f t="shared" si="73"/>
        <v>1199</v>
      </c>
      <c r="C1207" s="40"/>
      <c r="D1207" s="27"/>
      <c r="E1207" s="41"/>
      <c r="F1207" s="32" t="str">
        <f>IFERROR(
    IF(
        AND($G$3=DATE(2024,10,1), E1207=リスト!$A$38),
        VLOOKUP(E1207, リスト!$A$2:$G$49, 2, FALSE),
        VLOOKUP(E1207, リスト!$A$2:$G$49, 4, FALSE)
    ),
    "")</f>
        <v/>
      </c>
      <c r="G1207" s="34" t="str">
        <f>IFERROR(VLOOKUP(E1207, リスト!$A$2:$G$49, 6, FALSE), "")</f>
        <v/>
      </c>
      <c r="H1207" s="60"/>
      <c r="I1207" s="28"/>
      <c r="J1207" s="61"/>
      <c r="K1207" s="32" t="str">
        <f t="shared" si="72"/>
        <v/>
      </c>
      <c r="L1207" s="29" t="str">
        <f t="shared" si="74"/>
        <v/>
      </c>
      <c r="M1207" s="69" t="str">
        <f t="shared" si="75"/>
        <v/>
      </c>
    </row>
    <row r="1208" spans="2:13" ht="22.8" x14ac:dyDescent="0.45">
      <c r="B1208" s="31">
        <f t="shared" si="73"/>
        <v>1200</v>
      </c>
      <c r="C1208" s="40"/>
      <c r="D1208" s="27"/>
      <c r="E1208" s="41"/>
      <c r="F1208" s="32" t="str">
        <f>IFERROR(
    IF(
        AND($G$3=DATE(2024,10,1), E1208=リスト!$A$38),
        VLOOKUP(E1208, リスト!$A$2:$G$49, 2, FALSE),
        VLOOKUP(E1208, リスト!$A$2:$G$49, 4, FALSE)
    ),
    "")</f>
        <v/>
      </c>
      <c r="G1208" s="34" t="str">
        <f>IFERROR(VLOOKUP(E1208, リスト!$A$2:$G$49, 6, FALSE), "")</f>
        <v/>
      </c>
      <c r="H1208" s="60"/>
      <c r="I1208" s="28"/>
      <c r="J1208" s="61"/>
      <c r="K1208" s="32" t="str">
        <f t="shared" si="72"/>
        <v/>
      </c>
      <c r="L1208" s="29" t="str">
        <f t="shared" si="74"/>
        <v/>
      </c>
      <c r="M1208" s="69" t="str">
        <f t="shared" si="75"/>
        <v/>
      </c>
    </row>
    <row r="1209" spans="2:13" ht="22.8" x14ac:dyDescent="0.45">
      <c r="B1209" s="31">
        <f t="shared" si="73"/>
        <v>1201</v>
      </c>
      <c r="C1209" s="40"/>
      <c r="D1209" s="27"/>
      <c r="E1209" s="41"/>
      <c r="F1209" s="32" t="str">
        <f>IFERROR(
    IF(
        AND($G$3=DATE(2024,10,1), E1209=リスト!$A$38),
        VLOOKUP(E1209, リスト!$A$2:$G$49, 2, FALSE),
        VLOOKUP(E1209, リスト!$A$2:$G$49, 4, FALSE)
    ),
    "")</f>
        <v/>
      </c>
      <c r="G1209" s="34" t="str">
        <f>IFERROR(VLOOKUP(E1209, リスト!$A$2:$G$49, 6, FALSE), "")</f>
        <v/>
      </c>
      <c r="H1209" s="60"/>
      <c r="I1209" s="28"/>
      <c r="J1209" s="61"/>
      <c r="K1209" s="32" t="str">
        <f t="shared" si="72"/>
        <v/>
      </c>
      <c r="L1209" s="29" t="str">
        <f t="shared" si="74"/>
        <v/>
      </c>
      <c r="M1209" s="69" t="str">
        <f t="shared" si="75"/>
        <v/>
      </c>
    </row>
    <row r="1210" spans="2:13" ht="22.8" x14ac:dyDescent="0.45">
      <c r="B1210" s="31">
        <f t="shared" si="73"/>
        <v>1202</v>
      </c>
      <c r="C1210" s="40"/>
      <c r="D1210" s="27"/>
      <c r="E1210" s="41"/>
      <c r="F1210" s="32" t="str">
        <f>IFERROR(
    IF(
        AND($G$3=DATE(2024,10,1), E1210=リスト!$A$38),
        VLOOKUP(E1210, リスト!$A$2:$G$49, 2, FALSE),
        VLOOKUP(E1210, リスト!$A$2:$G$49, 4, FALSE)
    ),
    "")</f>
        <v/>
      </c>
      <c r="G1210" s="34" t="str">
        <f>IFERROR(VLOOKUP(E1210, リスト!$A$2:$G$49, 6, FALSE), "")</f>
        <v/>
      </c>
      <c r="H1210" s="60"/>
      <c r="I1210" s="28"/>
      <c r="J1210" s="61"/>
      <c r="K1210" s="32" t="str">
        <f t="shared" si="72"/>
        <v/>
      </c>
      <c r="L1210" s="29" t="str">
        <f t="shared" si="74"/>
        <v/>
      </c>
      <c r="M1210" s="69" t="str">
        <f t="shared" si="75"/>
        <v/>
      </c>
    </row>
    <row r="1211" spans="2:13" ht="22.8" x14ac:dyDescent="0.45">
      <c r="B1211" s="31">
        <f t="shared" si="73"/>
        <v>1203</v>
      </c>
      <c r="C1211" s="40"/>
      <c r="D1211" s="27"/>
      <c r="E1211" s="41"/>
      <c r="F1211" s="32" t="str">
        <f>IFERROR(
    IF(
        AND($G$3=DATE(2024,10,1), E1211=リスト!$A$38),
        VLOOKUP(E1211, リスト!$A$2:$G$49, 2, FALSE),
        VLOOKUP(E1211, リスト!$A$2:$G$49, 4, FALSE)
    ),
    "")</f>
        <v/>
      </c>
      <c r="G1211" s="34" t="str">
        <f>IFERROR(VLOOKUP(E1211, リスト!$A$2:$G$49, 6, FALSE), "")</f>
        <v/>
      </c>
      <c r="H1211" s="60"/>
      <c r="I1211" s="28"/>
      <c r="J1211" s="61"/>
      <c r="K1211" s="32" t="str">
        <f t="shared" si="72"/>
        <v/>
      </c>
      <c r="L1211" s="29" t="str">
        <f t="shared" si="74"/>
        <v/>
      </c>
      <c r="M1211" s="69" t="str">
        <f t="shared" si="75"/>
        <v/>
      </c>
    </row>
    <row r="1212" spans="2:13" ht="22.8" x14ac:dyDescent="0.45">
      <c r="B1212" s="31">
        <f t="shared" si="73"/>
        <v>1204</v>
      </c>
      <c r="C1212" s="40"/>
      <c r="D1212" s="27"/>
      <c r="E1212" s="41"/>
      <c r="F1212" s="32" t="str">
        <f>IFERROR(
    IF(
        AND($G$3=DATE(2024,10,1), E1212=リスト!$A$38),
        VLOOKUP(E1212, リスト!$A$2:$G$49, 2, FALSE),
        VLOOKUP(E1212, リスト!$A$2:$G$49, 4, FALSE)
    ),
    "")</f>
        <v/>
      </c>
      <c r="G1212" s="34" t="str">
        <f>IFERROR(VLOOKUP(E1212, リスト!$A$2:$G$49, 6, FALSE), "")</f>
        <v/>
      </c>
      <c r="H1212" s="60"/>
      <c r="I1212" s="28"/>
      <c r="J1212" s="61"/>
      <c r="K1212" s="32" t="str">
        <f t="shared" si="72"/>
        <v/>
      </c>
      <c r="L1212" s="29" t="str">
        <f t="shared" si="74"/>
        <v/>
      </c>
      <c r="M1212" s="69" t="str">
        <f t="shared" si="75"/>
        <v/>
      </c>
    </row>
    <row r="1213" spans="2:13" ht="22.8" x14ac:dyDescent="0.45">
      <c r="B1213" s="31">
        <f t="shared" si="73"/>
        <v>1205</v>
      </c>
      <c r="C1213" s="40"/>
      <c r="D1213" s="27"/>
      <c r="E1213" s="41"/>
      <c r="F1213" s="32" t="str">
        <f>IFERROR(
    IF(
        AND($G$3=DATE(2024,10,1), E1213=リスト!$A$38),
        VLOOKUP(E1213, リスト!$A$2:$G$49, 2, FALSE),
        VLOOKUP(E1213, リスト!$A$2:$G$49, 4, FALSE)
    ),
    "")</f>
        <v/>
      </c>
      <c r="G1213" s="34" t="str">
        <f>IFERROR(VLOOKUP(E1213, リスト!$A$2:$G$49, 6, FALSE), "")</f>
        <v/>
      </c>
      <c r="H1213" s="60"/>
      <c r="I1213" s="28"/>
      <c r="J1213" s="61"/>
      <c r="K1213" s="32" t="str">
        <f t="shared" si="72"/>
        <v/>
      </c>
      <c r="L1213" s="29" t="str">
        <f t="shared" si="74"/>
        <v/>
      </c>
      <c r="M1213" s="69" t="str">
        <f t="shared" si="75"/>
        <v/>
      </c>
    </row>
    <row r="1214" spans="2:13" ht="22.8" x14ac:dyDescent="0.45">
      <c r="B1214" s="31">
        <f t="shared" si="73"/>
        <v>1206</v>
      </c>
      <c r="C1214" s="40"/>
      <c r="D1214" s="27"/>
      <c r="E1214" s="41"/>
      <c r="F1214" s="32" t="str">
        <f>IFERROR(
    IF(
        AND($G$3=DATE(2024,10,1), E1214=リスト!$A$38),
        VLOOKUP(E1214, リスト!$A$2:$G$49, 2, FALSE),
        VLOOKUP(E1214, リスト!$A$2:$G$49, 4, FALSE)
    ),
    "")</f>
        <v/>
      </c>
      <c r="G1214" s="34" t="str">
        <f>IFERROR(VLOOKUP(E1214, リスト!$A$2:$G$49, 6, FALSE), "")</f>
        <v/>
      </c>
      <c r="H1214" s="60"/>
      <c r="I1214" s="28"/>
      <c r="J1214" s="61"/>
      <c r="K1214" s="32" t="str">
        <f t="shared" si="72"/>
        <v/>
      </c>
      <c r="L1214" s="29" t="str">
        <f t="shared" si="74"/>
        <v/>
      </c>
      <c r="M1214" s="69" t="str">
        <f t="shared" si="75"/>
        <v/>
      </c>
    </row>
    <row r="1215" spans="2:13" ht="22.8" x14ac:dyDescent="0.45">
      <c r="B1215" s="31">
        <f t="shared" si="73"/>
        <v>1207</v>
      </c>
      <c r="C1215" s="40"/>
      <c r="D1215" s="27"/>
      <c r="E1215" s="41"/>
      <c r="F1215" s="32" t="str">
        <f>IFERROR(
    IF(
        AND($G$3=DATE(2024,10,1), E1215=リスト!$A$38),
        VLOOKUP(E1215, リスト!$A$2:$G$49, 2, FALSE),
        VLOOKUP(E1215, リスト!$A$2:$G$49, 4, FALSE)
    ),
    "")</f>
        <v/>
      </c>
      <c r="G1215" s="34" t="str">
        <f>IFERROR(VLOOKUP(E1215, リスト!$A$2:$G$49, 6, FALSE), "")</f>
        <v/>
      </c>
      <c r="H1215" s="60"/>
      <c r="I1215" s="28"/>
      <c r="J1215" s="61"/>
      <c r="K1215" s="32" t="str">
        <f t="shared" si="72"/>
        <v/>
      </c>
      <c r="L1215" s="29" t="str">
        <f t="shared" si="74"/>
        <v/>
      </c>
      <c r="M1215" s="69" t="str">
        <f t="shared" si="75"/>
        <v/>
      </c>
    </row>
    <row r="1216" spans="2:13" ht="22.8" x14ac:dyDescent="0.45">
      <c r="B1216" s="31">
        <f t="shared" si="73"/>
        <v>1208</v>
      </c>
      <c r="C1216" s="40"/>
      <c r="D1216" s="27"/>
      <c r="E1216" s="41"/>
      <c r="F1216" s="32" t="str">
        <f>IFERROR(
    IF(
        AND($G$3=DATE(2024,10,1), E1216=リスト!$A$38),
        VLOOKUP(E1216, リスト!$A$2:$G$49, 2, FALSE),
        VLOOKUP(E1216, リスト!$A$2:$G$49, 4, FALSE)
    ),
    "")</f>
        <v/>
      </c>
      <c r="G1216" s="34" t="str">
        <f>IFERROR(VLOOKUP(E1216, リスト!$A$2:$G$49, 6, FALSE), "")</f>
        <v/>
      </c>
      <c r="H1216" s="60"/>
      <c r="I1216" s="28"/>
      <c r="J1216" s="61"/>
      <c r="K1216" s="32" t="str">
        <f t="shared" si="72"/>
        <v/>
      </c>
      <c r="L1216" s="29" t="str">
        <f t="shared" si="74"/>
        <v/>
      </c>
      <c r="M1216" s="69" t="str">
        <f t="shared" si="75"/>
        <v/>
      </c>
    </row>
    <row r="1217" spans="2:13" ht="22.8" x14ac:dyDescent="0.45">
      <c r="B1217" s="31">
        <f t="shared" si="73"/>
        <v>1209</v>
      </c>
      <c r="C1217" s="40"/>
      <c r="D1217" s="27"/>
      <c r="E1217" s="41"/>
      <c r="F1217" s="32" t="str">
        <f>IFERROR(
    IF(
        AND($G$3=DATE(2024,10,1), E1217=リスト!$A$38),
        VLOOKUP(E1217, リスト!$A$2:$G$49, 2, FALSE),
        VLOOKUP(E1217, リスト!$A$2:$G$49, 4, FALSE)
    ),
    "")</f>
        <v/>
      </c>
      <c r="G1217" s="34" t="str">
        <f>IFERROR(VLOOKUP(E1217, リスト!$A$2:$G$49, 6, FALSE), "")</f>
        <v/>
      </c>
      <c r="H1217" s="60"/>
      <c r="I1217" s="28"/>
      <c r="J1217" s="61"/>
      <c r="K1217" s="32" t="str">
        <f t="shared" si="72"/>
        <v/>
      </c>
      <c r="L1217" s="29" t="str">
        <f t="shared" si="74"/>
        <v/>
      </c>
      <c r="M1217" s="69" t="str">
        <f t="shared" si="75"/>
        <v/>
      </c>
    </row>
    <row r="1218" spans="2:13" ht="22.8" x14ac:dyDescent="0.45">
      <c r="B1218" s="31">
        <f t="shared" si="73"/>
        <v>1210</v>
      </c>
      <c r="C1218" s="40"/>
      <c r="D1218" s="27"/>
      <c r="E1218" s="41"/>
      <c r="F1218" s="32" t="str">
        <f>IFERROR(
    IF(
        AND($G$3=DATE(2024,10,1), E1218=リスト!$A$38),
        VLOOKUP(E1218, リスト!$A$2:$G$49, 2, FALSE),
        VLOOKUP(E1218, リスト!$A$2:$G$49, 4, FALSE)
    ),
    "")</f>
        <v/>
      </c>
      <c r="G1218" s="34" t="str">
        <f>IFERROR(VLOOKUP(E1218, リスト!$A$2:$G$49, 6, FALSE), "")</f>
        <v/>
      </c>
      <c r="H1218" s="60"/>
      <c r="I1218" s="28"/>
      <c r="J1218" s="61"/>
      <c r="K1218" s="32" t="str">
        <f t="shared" si="72"/>
        <v/>
      </c>
      <c r="L1218" s="29" t="str">
        <f t="shared" si="74"/>
        <v/>
      </c>
      <c r="M1218" s="69" t="str">
        <f t="shared" si="75"/>
        <v/>
      </c>
    </row>
    <row r="1219" spans="2:13" ht="22.8" x14ac:dyDescent="0.45">
      <c r="B1219" s="31">
        <f t="shared" si="73"/>
        <v>1211</v>
      </c>
      <c r="C1219" s="40"/>
      <c r="D1219" s="27"/>
      <c r="E1219" s="41"/>
      <c r="F1219" s="32" t="str">
        <f>IFERROR(
    IF(
        AND($G$3=DATE(2024,10,1), E1219=リスト!$A$38),
        VLOOKUP(E1219, リスト!$A$2:$G$49, 2, FALSE),
        VLOOKUP(E1219, リスト!$A$2:$G$49, 4, FALSE)
    ),
    "")</f>
        <v/>
      </c>
      <c r="G1219" s="34" t="str">
        <f>IFERROR(VLOOKUP(E1219, リスト!$A$2:$G$49, 6, FALSE), "")</f>
        <v/>
      </c>
      <c r="H1219" s="60"/>
      <c r="I1219" s="28"/>
      <c r="J1219" s="61"/>
      <c r="K1219" s="32" t="str">
        <f t="shared" si="72"/>
        <v/>
      </c>
      <c r="L1219" s="29" t="str">
        <f t="shared" si="74"/>
        <v/>
      </c>
      <c r="M1219" s="69" t="str">
        <f t="shared" si="75"/>
        <v/>
      </c>
    </row>
    <row r="1220" spans="2:13" ht="22.8" x14ac:dyDescent="0.45">
      <c r="B1220" s="31">
        <f t="shared" si="73"/>
        <v>1212</v>
      </c>
      <c r="C1220" s="40"/>
      <c r="D1220" s="27"/>
      <c r="E1220" s="41"/>
      <c r="F1220" s="32" t="str">
        <f>IFERROR(
    IF(
        AND($G$3=DATE(2024,10,1), E1220=リスト!$A$38),
        VLOOKUP(E1220, リスト!$A$2:$G$49, 2, FALSE),
        VLOOKUP(E1220, リスト!$A$2:$G$49, 4, FALSE)
    ),
    "")</f>
        <v/>
      </c>
      <c r="G1220" s="34" t="str">
        <f>IFERROR(VLOOKUP(E1220, リスト!$A$2:$G$49, 6, FALSE), "")</f>
        <v/>
      </c>
      <c r="H1220" s="60"/>
      <c r="I1220" s="28"/>
      <c r="J1220" s="61"/>
      <c r="K1220" s="32" t="str">
        <f t="shared" si="72"/>
        <v/>
      </c>
      <c r="L1220" s="29" t="str">
        <f t="shared" si="74"/>
        <v/>
      </c>
      <c r="M1220" s="69" t="str">
        <f t="shared" si="75"/>
        <v/>
      </c>
    </row>
    <row r="1221" spans="2:13" ht="22.8" x14ac:dyDescent="0.45">
      <c r="B1221" s="31">
        <f t="shared" si="73"/>
        <v>1213</v>
      </c>
      <c r="C1221" s="40"/>
      <c r="D1221" s="27"/>
      <c r="E1221" s="41"/>
      <c r="F1221" s="32" t="str">
        <f>IFERROR(
    IF(
        AND($G$3=DATE(2024,10,1), E1221=リスト!$A$38),
        VLOOKUP(E1221, リスト!$A$2:$G$49, 2, FALSE),
        VLOOKUP(E1221, リスト!$A$2:$G$49, 4, FALSE)
    ),
    "")</f>
        <v/>
      </c>
      <c r="G1221" s="34" t="str">
        <f>IFERROR(VLOOKUP(E1221, リスト!$A$2:$G$49, 6, FALSE), "")</f>
        <v/>
      </c>
      <c r="H1221" s="60"/>
      <c r="I1221" s="28"/>
      <c r="J1221" s="61"/>
      <c r="K1221" s="32" t="str">
        <f t="shared" si="72"/>
        <v/>
      </c>
      <c r="L1221" s="29" t="str">
        <f t="shared" si="74"/>
        <v/>
      </c>
      <c r="M1221" s="69" t="str">
        <f t="shared" si="75"/>
        <v/>
      </c>
    </row>
    <row r="1222" spans="2:13" ht="22.8" x14ac:dyDescent="0.45">
      <c r="B1222" s="31">
        <f t="shared" si="73"/>
        <v>1214</v>
      </c>
      <c r="C1222" s="40"/>
      <c r="D1222" s="27"/>
      <c r="E1222" s="41"/>
      <c r="F1222" s="32" t="str">
        <f>IFERROR(
    IF(
        AND($G$3=DATE(2024,10,1), E1222=リスト!$A$38),
        VLOOKUP(E1222, リスト!$A$2:$G$49, 2, FALSE),
        VLOOKUP(E1222, リスト!$A$2:$G$49, 4, FALSE)
    ),
    "")</f>
        <v/>
      </c>
      <c r="G1222" s="34" t="str">
        <f>IFERROR(VLOOKUP(E1222, リスト!$A$2:$G$49, 6, FALSE), "")</f>
        <v/>
      </c>
      <c r="H1222" s="60"/>
      <c r="I1222" s="28"/>
      <c r="J1222" s="61"/>
      <c r="K1222" s="32" t="str">
        <f t="shared" si="72"/>
        <v/>
      </c>
      <c r="L1222" s="29" t="str">
        <f t="shared" si="74"/>
        <v/>
      </c>
      <c r="M1222" s="69" t="str">
        <f t="shared" si="75"/>
        <v/>
      </c>
    </row>
    <row r="1223" spans="2:13" ht="22.8" x14ac:dyDescent="0.45">
      <c r="B1223" s="31">
        <f t="shared" si="73"/>
        <v>1215</v>
      </c>
      <c r="C1223" s="40"/>
      <c r="D1223" s="27"/>
      <c r="E1223" s="41"/>
      <c r="F1223" s="32" t="str">
        <f>IFERROR(
    IF(
        AND($G$3=DATE(2024,10,1), E1223=リスト!$A$38),
        VLOOKUP(E1223, リスト!$A$2:$G$49, 2, FALSE),
        VLOOKUP(E1223, リスト!$A$2:$G$49, 4, FALSE)
    ),
    "")</f>
        <v/>
      </c>
      <c r="G1223" s="34" t="str">
        <f>IFERROR(VLOOKUP(E1223, リスト!$A$2:$G$49, 6, FALSE), "")</f>
        <v/>
      </c>
      <c r="H1223" s="60"/>
      <c r="I1223" s="28"/>
      <c r="J1223" s="61"/>
      <c r="K1223" s="32" t="str">
        <f t="shared" si="72"/>
        <v/>
      </c>
      <c r="L1223" s="29" t="str">
        <f t="shared" si="74"/>
        <v/>
      </c>
      <c r="M1223" s="69" t="str">
        <f t="shared" si="75"/>
        <v/>
      </c>
    </row>
    <row r="1224" spans="2:13" ht="22.8" x14ac:dyDescent="0.45">
      <c r="B1224" s="31">
        <f t="shared" si="73"/>
        <v>1216</v>
      </c>
      <c r="C1224" s="40"/>
      <c r="D1224" s="27"/>
      <c r="E1224" s="41"/>
      <c r="F1224" s="32" t="str">
        <f>IFERROR(
    IF(
        AND($G$3=DATE(2024,10,1), E1224=リスト!$A$38),
        VLOOKUP(E1224, リスト!$A$2:$G$49, 2, FALSE),
        VLOOKUP(E1224, リスト!$A$2:$G$49, 4, FALSE)
    ),
    "")</f>
        <v/>
      </c>
      <c r="G1224" s="34" t="str">
        <f>IFERROR(VLOOKUP(E1224, リスト!$A$2:$G$49, 6, FALSE), "")</f>
        <v/>
      </c>
      <c r="H1224" s="60"/>
      <c r="I1224" s="28"/>
      <c r="J1224" s="61"/>
      <c r="K1224" s="32" t="str">
        <f t="shared" si="72"/>
        <v/>
      </c>
      <c r="L1224" s="29" t="str">
        <f t="shared" si="74"/>
        <v/>
      </c>
      <c r="M1224" s="69" t="str">
        <f t="shared" si="75"/>
        <v/>
      </c>
    </row>
    <row r="1225" spans="2:13" ht="22.8" x14ac:dyDescent="0.45">
      <c r="B1225" s="31">
        <f t="shared" si="73"/>
        <v>1217</v>
      </c>
      <c r="C1225" s="40"/>
      <c r="D1225" s="27"/>
      <c r="E1225" s="41"/>
      <c r="F1225" s="32" t="str">
        <f>IFERROR(
    IF(
        AND($G$3=DATE(2024,10,1), E1225=リスト!$A$38),
        VLOOKUP(E1225, リスト!$A$2:$G$49, 2, FALSE),
        VLOOKUP(E1225, リスト!$A$2:$G$49, 4, FALSE)
    ),
    "")</f>
        <v/>
      </c>
      <c r="G1225" s="34" t="str">
        <f>IFERROR(VLOOKUP(E1225, リスト!$A$2:$G$49, 6, FALSE), "")</f>
        <v/>
      </c>
      <c r="H1225" s="60"/>
      <c r="I1225" s="28"/>
      <c r="J1225" s="61"/>
      <c r="K1225" s="32" t="str">
        <f t="shared" ref="K1225:K1288" si="76">IF(COUNTBLANK(H1225:J1225)=3, "",
 IF(H1225="3.時間給", IF(I1225="", "", I1225),
 IF(OR(H1225="1.月給", H1225="2.日給"),
    IF(OR(I1225="", J1225=""), "", ROUND(I1225/J1225,0)),
    "")))</f>
        <v/>
      </c>
      <c r="L1225" s="29" t="str">
        <f t="shared" si="74"/>
        <v/>
      </c>
      <c r="M1225" s="69" t="str">
        <f t="shared" si="75"/>
        <v/>
      </c>
    </row>
    <row r="1226" spans="2:13" ht="22.8" x14ac:dyDescent="0.45">
      <c r="B1226" s="31">
        <f t="shared" ref="B1226:B1289" si="77">ROW()-8</f>
        <v>1218</v>
      </c>
      <c r="C1226" s="40"/>
      <c r="D1226" s="27"/>
      <c r="E1226" s="41"/>
      <c r="F1226" s="32" t="str">
        <f>IFERROR(
    IF(
        AND($G$3=DATE(2024,10,1), E1226=リスト!$A$38),
        VLOOKUP(E1226, リスト!$A$2:$G$49, 2, FALSE),
        VLOOKUP(E1226, リスト!$A$2:$G$49, 4, FALSE)
    ),
    "")</f>
        <v/>
      </c>
      <c r="G1226" s="34" t="str">
        <f>IFERROR(VLOOKUP(E1226, リスト!$A$2:$G$49, 6, FALSE), "")</f>
        <v/>
      </c>
      <c r="H1226" s="60"/>
      <c r="I1226" s="28"/>
      <c r="J1226" s="61"/>
      <c r="K1226" s="32" t="str">
        <f t="shared" si="76"/>
        <v/>
      </c>
      <c r="L1226" s="29" t="str">
        <f t="shared" ref="L1226:L1289" si="78">IFERROR(IF(E1226="","",IF(K1226&lt;F1226,"×（法定外・特例等対象外です）",IF(K1226&lt;G1226,"〇",IF(K1226&gt;=G1226,"ー",NA())))),"")</f>
        <v/>
      </c>
      <c r="M1226" s="69" t="str">
        <f t="shared" ref="M1226:M1289" si="79">IF(COUNTBLANK(D1226:K1226)=8, "",
 IF(D1226="", "←D列に従業員名を姓名（フルネーム）で入力してください。誤変換にお気を付け下さい。",
 IF(E1226="", "←E列に都道府県を入力してください。",
 IF(H1226="", "←H列に1.月給～3.時間給を入力してください",
 IF(I1226="", "←I列に金額を入力してください",
 IF(NOT(ISNUMBER(I1226)), "←I列の金額は半角数字で入力してください",
 IF(H1226="3.時間給", "",
 IF(J1226="", "←J列に所定労働時間を入力してください",
 IF(NOT(ISNUMBER(J1226)), "←J列の所定労働時間は半角数字で入力してください", "")))))))))</f>
        <v/>
      </c>
    </row>
    <row r="1227" spans="2:13" ht="22.8" x14ac:dyDescent="0.45">
      <c r="B1227" s="31">
        <f t="shared" si="77"/>
        <v>1219</v>
      </c>
      <c r="C1227" s="40"/>
      <c r="D1227" s="27"/>
      <c r="E1227" s="41"/>
      <c r="F1227" s="32" t="str">
        <f>IFERROR(
    IF(
        AND($G$3=DATE(2024,10,1), E1227=リスト!$A$38),
        VLOOKUP(E1227, リスト!$A$2:$G$49, 2, FALSE),
        VLOOKUP(E1227, リスト!$A$2:$G$49, 4, FALSE)
    ),
    "")</f>
        <v/>
      </c>
      <c r="G1227" s="34" t="str">
        <f>IFERROR(VLOOKUP(E1227, リスト!$A$2:$G$49, 6, FALSE), "")</f>
        <v/>
      </c>
      <c r="H1227" s="60"/>
      <c r="I1227" s="28"/>
      <c r="J1227" s="61"/>
      <c r="K1227" s="32" t="str">
        <f t="shared" si="76"/>
        <v/>
      </c>
      <c r="L1227" s="29" t="str">
        <f t="shared" si="78"/>
        <v/>
      </c>
      <c r="M1227" s="69" t="str">
        <f t="shared" si="79"/>
        <v/>
      </c>
    </row>
    <row r="1228" spans="2:13" ht="22.8" x14ac:dyDescent="0.45">
      <c r="B1228" s="31">
        <f t="shared" si="77"/>
        <v>1220</v>
      </c>
      <c r="C1228" s="40"/>
      <c r="D1228" s="27"/>
      <c r="E1228" s="41"/>
      <c r="F1228" s="32" t="str">
        <f>IFERROR(
    IF(
        AND($G$3=DATE(2024,10,1), E1228=リスト!$A$38),
        VLOOKUP(E1228, リスト!$A$2:$G$49, 2, FALSE),
        VLOOKUP(E1228, リスト!$A$2:$G$49, 4, FALSE)
    ),
    "")</f>
        <v/>
      </c>
      <c r="G1228" s="34" t="str">
        <f>IFERROR(VLOOKUP(E1228, リスト!$A$2:$G$49, 6, FALSE), "")</f>
        <v/>
      </c>
      <c r="H1228" s="60"/>
      <c r="I1228" s="28"/>
      <c r="J1228" s="61"/>
      <c r="K1228" s="32" t="str">
        <f t="shared" si="76"/>
        <v/>
      </c>
      <c r="L1228" s="29" t="str">
        <f t="shared" si="78"/>
        <v/>
      </c>
      <c r="M1228" s="69" t="str">
        <f t="shared" si="79"/>
        <v/>
      </c>
    </row>
    <row r="1229" spans="2:13" ht="22.8" x14ac:dyDescent="0.45">
      <c r="B1229" s="31">
        <f t="shared" si="77"/>
        <v>1221</v>
      </c>
      <c r="C1229" s="40"/>
      <c r="D1229" s="27"/>
      <c r="E1229" s="41"/>
      <c r="F1229" s="32" t="str">
        <f>IFERROR(
    IF(
        AND($G$3=DATE(2024,10,1), E1229=リスト!$A$38),
        VLOOKUP(E1229, リスト!$A$2:$G$49, 2, FALSE),
        VLOOKUP(E1229, リスト!$A$2:$G$49, 4, FALSE)
    ),
    "")</f>
        <v/>
      </c>
      <c r="G1229" s="34" t="str">
        <f>IFERROR(VLOOKUP(E1229, リスト!$A$2:$G$49, 6, FALSE), "")</f>
        <v/>
      </c>
      <c r="H1229" s="60"/>
      <c r="I1229" s="28"/>
      <c r="J1229" s="61"/>
      <c r="K1229" s="32" t="str">
        <f t="shared" si="76"/>
        <v/>
      </c>
      <c r="L1229" s="29" t="str">
        <f t="shared" si="78"/>
        <v/>
      </c>
      <c r="M1229" s="69" t="str">
        <f t="shared" si="79"/>
        <v/>
      </c>
    </row>
    <row r="1230" spans="2:13" ht="22.8" x14ac:dyDescent="0.45">
      <c r="B1230" s="31">
        <f t="shared" si="77"/>
        <v>1222</v>
      </c>
      <c r="C1230" s="40"/>
      <c r="D1230" s="27"/>
      <c r="E1230" s="41"/>
      <c r="F1230" s="32" t="str">
        <f>IFERROR(
    IF(
        AND($G$3=DATE(2024,10,1), E1230=リスト!$A$38),
        VLOOKUP(E1230, リスト!$A$2:$G$49, 2, FALSE),
        VLOOKUP(E1230, リスト!$A$2:$G$49, 4, FALSE)
    ),
    "")</f>
        <v/>
      </c>
      <c r="G1230" s="34" t="str">
        <f>IFERROR(VLOOKUP(E1230, リスト!$A$2:$G$49, 6, FALSE), "")</f>
        <v/>
      </c>
      <c r="H1230" s="60"/>
      <c r="I1230" s="28"/>
      <c r="J1230" s="61"/>
      <c r="K1230" s="32" t="str">
        <f t="shared" si="76"/>
        <v/>
      </c>
      <c r="L1230" s="29" t="str">
        <f t="shared" si="78"/>
        <v/>
      </c>
      <c r="M1230" s="69" t="str">
        <f t="shared" si="79"/>
        <v/>
      </c>
    </row>
    <row r="1231" spans="2:13" ht="22.8" x14ac:dyDescent="0.45">
      <c r="B1231" s="31">
        <f t="shared" si="77"/>
        <v>1223</v>
      </c>
      <c r="C1231" s="40"/>
      <c r="D1231" s="27"/>
      <c r="E1231" s="41"/>
      <c r="F1231" s="32" t="str">
        <f>IFERROR(
    IF(
        AND($G$3=DATE(2024,10,1), E1231=リスト!$A$38),
        VLOOKUP(E1231, リスト!$A$2:$G$49, 2, FALSE),
        VLOOKUP(E1231, リスト!$A$2:$G$49, 4, FALSE)
    ),
    "")</f>
        <v/>
      </c>
      <c r="G1231" s="34" t="str">
        <f>IFERROR(VLOOKUP(E1231, リスト!$A$2:$G$49, 6, FALSE), "")</f>
        <v/>
      </c>
      <c r="H1231" s="60"/>
      <c r="I1231" s="28"/>
      <c r="J1231" s="61"/>
      <c r="K1231" s="32" t="str">
        <f t="shared" si="76"/>
        <v/>
      </c>
      <c r="L1231" s="29" t="str">
        <f t="shared" si="78"/>
        <v/>
      </c>
      <c r="M1231" s="69" t="str">
        <f t="shared" si="79"/>
        <v/>
      </c>
    </row>
    <row r="1232" spans="2:13" ht="22.8" x14ac:dyDescent="0.45">
      <c r="B1232" s="31">
        <f t="shared" si="77"/>
        <v>1224</v>
      </c>
      <c r="C1232" s="40"/>
      <c r="D1232" s="27"/>
      <c r="E1232" s="41"/>
      <c r="F1232" s="32" t="str">
        <f>IFERROR(
    IF(
        AND($G$3=DATE(2024,10,1), E1232=リスト!$A$38),
        VLOOKUP(E1232, リスト!$A$2:$G$49, 2, FALSE),
        VLOOKUP(E1232, リスト!$A$2:$G$49, 4, FALSE)
    ),
    "")</f>
        <v/>
      </c>
      <c r="G1232" s="34" t="str">
        <f>IFERROR(VLOOKUP(E1232, リスト!$A$2:$G$49, 6, FALSE), "")</f>
        <v/>
      </c>
      <c r="H1232" s="60"/>
      <c r="I1232" s="28"/>
      <c r="J1232" s="61"/>
      <c r="K1232" s="32" t="str">
        <f t="shared" si="76"/>
        <v/>
      </c>
      <c r="L1232" s="29" t="str">
        <f t="shared" si="78"/>
        <v/>
      </c>
      <c r="M1232" s="69" t="str">
        <f t="shared" si="79"/>
        <v/>
      </c>
    </row>
    <row r="1233" spans="2:13" ht="22.8" x14ac:dyDescent="0.45">
      <c r="B1233" s="31">
        <f t="shared" si="77"/>
        <v>1225</v>
      </c>
      <c r="C1233" s="40"/>
      <c r="D1233" s="27"/>
      <c r="E1233" s="41"/>
      <c r="F1233" s="32" t="str">
        <f>IFERROR(
    IF(
        AND($G$3=DATE(2024,10,1), E1233=リスト!$A$38),
        VLOOKUP(E1233, リスト!$A$2:$G$49, 2, FALSE),
        VLOOKUP(E1233, リスト!$A$2:$G$49, 4, FALSE)
    ),
    "")</f>
        <v/>
      </c>
      <c r="G1233" s="34" t="str">
        <f>IFERROR(VLOOKUP(E1233, リスト!$A$2:$G$49, 6, FALSE), "")</f>
        <v/>
      </c>
      <c r="H1233" s="60"/>
      <c r="I1233" s="28"/>
      <c r="J1233" s="61"/>
      <c r="K1233" s="32" t="str">
        <f t="shared" si="76"/>
        <v/>
      </c>
      <c r="L1233" s="29" t="str">
        <f t="shared" si="78"/>
        <v/>
      </c>
      <c r="M1233" s="69" t="str">
        <f t="shared" si="79"/>
        <v/>
      </c>
    </row>
    <row r="1234" spans="2:13" ht="22.8" x14ac:dyDescent="0.45">
      <c r="B1234" s="31">
        <f t="shared" si="77"/>
        <v>1226</v>
      </c>
      <c r="C1234" s="40"/>
      <c r="D1234" s="27"/>
      <c r="E1234" s="41"/>
      <c r="F1234" s="32" t="str">
        <f>IFERROR(
    IF(
        AND($G$3=DATE(2024,10,1), E1234=リスト!$A$38),
        VLOOKUP(E1234, リスト!$A$2:$G$49, 2, FALSE),
        VLOOKUP(E1234, リスト!$A$2:$G$49, 4, FALSE)
    ),
    "")</f>
        <v/>
      </c>
      <c r="G1234" s="34" t="str">
        <f>IFERROR(VLOOKUP(E1234, リスト!$A$2:$G$49, 6, FALSE), "")</f>
        <v/>
      </c>
      <c r="H1234" s="60"/>
      <c r="I1234" s="28"/>
      <c r="J1234" s="61"/>
      <c r="K1234" s="32" t="str">
        <f t="shared" si="76"/>
        <v/>
      </c>
      <c r="L1234" s="29" t="str">
        <f t="shared" si="78"/>
        <v/>
      </c>
      <c r="M1234" s="69" t="str">
        <f t="shared" si="79"/>
        <v/>
      </c>
    </row>
    <row r="1235" spans="2:13" ht="22.8" x14ac:dyDescent="0.45">
      <c r="B1235" s="31">
        <f t="shared" si="77"/>
        <v>1227</v>
      </c>
      <c r="C1235" s="40"/>
      <c r="D1235" s="27"/>
      <c r="E1235" s="41"/>
      <c r="F1235" s="32" t="str">
        <f>IFERROR(
    IF(
        AND($G$3=DATE(2024,10,1), E1235=リスト!$A$38),
        VLOOKUP(E1235, リスト!$A$2:$G$49, 2, FALSE),
        VLOOKUP(E1235, リスト!$A$2:$G$49, 4, FALSE)
    ),
    "")</f>
        <v/>
      </c>
      <c r="G1235" s="34" t="str">
        <f>IFERROR(VLOOKUP(E1235, リスト!$A$2:$G$49, 6, FALSE), "")</f>
        <v/>
      </c>
      <c r="H1235" s="60"/>
      <c r="I1235" s="28"/>
      <c r="J1235" s="61"/>
      <c r="K1235" s="32" t="str">
        <f t="shared" si="76"/>
        <v/>
      </c>
      <c r="L1235" s="29" t="str">
        <f t="shared" si="78"/>
        <v/>
      </c>
      <c r="M1235" s="69" t="str">
        <f t="shared" si="79"/>
        <v/>
      </c>
    </row>
    <row r="1236" spans="2:13" ht="22.8" x14ac:dyDescent="0.45">
      <c r="B1236" s="31">
        <f t="shared" si="77"/>
        <v>1228</v>
      </c>
      <c r="C1236" s="40"/>
      <c r="D1236" s="27"/>
      <c r="E1236" s="41"/>
      <c r="F1236" s="32" t="str">
        <f>IFERROR(
    IF(
        AND($G$3=DATE(2024,10,1), E1236=リスト!$A$38),
        VLOOKUP(E1236, リスト!$A$2:$G$49, 2, FALSE),
        VLOOKUP(E1236, リスト!$A$2:$G$49, 4, FALSE)
    ),
    "")</f>
        <v/>
      </c>
      <c r="G1236" s="34" t="str">
        <f>IFERROR(VLOOKUP(E1236, リスト!$A$2:$G$49, 6, FALSE), "")</f>
        <v/>
      </c>
      <c r="H1236" s="60"/>
      <c r="I1236" s="28"/>
      <c r="J1236" s="61"/>
      <c r="K1236" s="32" t="str">
        <f t="shared" si="76"/>
        <v/>
      </c>
      <c r="L1236" s="29" t="str">
        <f t="shared" si="78"/>
        <v/>
      </c>
      <c r="M1236" s="69" t="str">
        <f t="shared" si="79"/>
        <v/>
      </c>
    </row>
    <row r="1237" spans="2:13" ht="22.8" x14ac:dyDescent="0.45">
      <c r="B1237" s="31">
        <f t="shared" si="77"/>
        <v>1229</v>
      </c>
      <c r="C1237" s="40"/>
      <c r="D1237" s="27"/>
      <c r="E1237" s="41"/>
      <c r="F1237" s="32" t="str">
        <f>IFERROR(
    IF(
        AND($G$3=DATE(2024,10,1), E1237=リスト!$A$38),
        VLOOKUP(E1237, リスト!$A$2:$G$49, 2, FALSE),
        VLOOKUP(E1237, リスト!$A$2:$G$49, 4, FALSE)
    ),
    "")</f>
        <v/>
      </c>
      <c r="G1237" s="34" t="str">
        <f>IFERROR(VLOOKUP(E1237, リスト!$A$2:$G$49, 6, FALSE), "")</f>
        <v/>
      </c>
      <c r="H1237" s="60"/>
      <c r="I1237" s="28"/>
      <c r="J1237" s="61"/>
      <c r="K1237" s="32" t="str">
        <f t="shared" si="76"/>
        <v/>
      </c>
      <c r="L1237" s="29" t="str">
        <f t="shared" si="78"/>
        <v/>
      </c>
      <c r="M1237" s="69" t="str">
        <f t="shared" si="79"/>
        <v/>
      </c>
    </row>
    <row r="1238" spans="2:13" ht="22.8" x14ac:dyDescent="0.45">
      <c r="B1238" s="31">
        <f t="shared" si="77"/>
        <v>1230</v>
      </c>
      <c r="C1238" s="40"/>
      <c r="D1238" s="27"/>
      <c r="E1238" s="41"/>
      <c r="F1238" s="32" t="str">
        <f>IFERROR(
    IF(
        AND($G$3=DATE(2024,10,1), E1238=リスト!$A$38),
        VLOOKUP(E1238, リスト!$A$2:$G$49, 2, FALSE),
        VLOOKUP(E1238, リスト!$A$2:$G$49, 4, FALSE)
    ),
    "")</f>
        <v/>
      </c>
      <c r="G1238" s="34" t="str">
        <f>IFERROR(VLOOKUP(E1238, リスト!$A$2:$G$49, 6, FALSE), "")</f>
        <v/>
      </c>
      <c r="H1238" s="60"/>
      <c r="I1238" s="28"/>
      <c r="J1238" s="61"/>
      <c r="K1238" s="32" t="str">
        <f t="shared" si="76"/>
        <v/>
      </c>
      <c r="L1238" s="29" t="str">
        <f t="shared" si="78"/>
        <v/>
      </c>
      <c r="M1238" s="69" t="str">
        <f t="shared" si="79"/>
        <v/>
      </c>
    </row>
    <row r="1239" spans="2:13" ht="22.8" x14ac:dyDescent="0.45">
      <c r="B1239" s="31">
        <f t="shared" si="77"/>
        <v>1231</v>
      </c>
      <c r="C1239" s="40"/>
      <c r="D1239" s="27"/>
      <c r="E1239" s="41"/>
      <c r="F1239" s="32" t="str">
        <f>IFERROR(
    IF(
        AND($G$3=DATE(2024,10,1), E1239=リスト!$A$38),
        VLOOKUP(E1239, リスト!$A$2:$G$49, 2, FALSE),
        VLOOKUP(E1239, リスト!$A$2:$G$49, 4, FALSE)
    ),
    "")</f>
        <v/>
      </c>
      <c r="G1239" s="34" t="str">
        <f>IFERROR(VLOOKUP(E1239, リスト!$A$2:$G$49, 6, FALSE), "")</f>
        <v/>
      </c>
      <c r="H1239" s="60"/>
      <c r="I1239" s="28"/>
      <c r="J1239" s="61"/>
      <c r="K1239" s="32" t="str">
        <f t="shared" si="76"/>
        <v/>
      </c>
      <c r="L1239" s="29" t="str">
        <f t="shared" si="78"/>
        <v/>
      </c>
      <c r="M1239" s="69" t="str">
        <f t="shared" si="79"/>
        <v/>
      </c>
    </row>
    <row r="1240" spans="2:13" ht="22.8" x14ac:dyDescent="0.45">
      <c r="B1240" s="31">
        <f t="shared" si="77"/>
        <v>1232</v>
      </c>
      <c r="C1240" s="40"/>
      <c r="D1240" s="27"/>
      <c r="E1240" s="41"/>
      <c r="F1240" s="32" t="str">
        <f>IFERROR(
    IF(
        AND($G$3=DATE(2024,10,1), E1240=リスト!$A$38),
        VLOOKUP(E1240, リスト!$A$2:$G$49, 2, FALSE),
        VLOOKUP(E1240, リスト!$A$2:$G$49, 4, FALSE)
    ),
    "")</f>
        <v/>
      </c>
      <c r="G1240" s="34" t="str">
        <f>IFERROR(VLOOKUP(E1240, リスト!$A$2:$G$49, 6, FALSE), "")</f>
        <v/>
      </c>
      <c r="H1240" s="60"/>
      <c r="I1240" s="28"/>
      <c r="J1240" s="61"/>
      <c r="K1240" s="32" t="str">
        <f t="shared" si="76"/>
        <v/>
      </c>
      <c r="L1240" s="29" t="str">
        <f t="shared" si="78"/>
        <v/>
      </c>
      <c r="M1240" s="69" t="str">
        <f t="shared" si="79"/>
        <v/>
      </c>
    </row>
    <row r="1241" spans="2:13" ht="22.8" x14ac:dyDescent="0.45">
      <c r="B1241" s="31">
        <f t="shared" si="77"/>
        <v>1233</v>
      </c>
      <c r="C1241" s="40"/>
      <c r="D1241" s="27"/>
      <c r="E1241" s="41"/>
      <c r="F1241" s="32" t="str">
        <f>IFERROR(
    IF(
        AND($G$3=DATE(2024,10,1), E1241=リスト!$A$38),
        VLOOKUP(E1241, リスト!$A$2:$G$49, 2, FALSE),
        VLOOKUP(E1241, リスト!$A$2:$G$49, 4, FALSE)
    ),
    "")</f>
        <v/>
      </c>
      <c r="G1241" s="34" t="str">
        <f>IFERROR(VLOOKUP(E1241, リスト!$A$2:$G$49, 6, FALSE), "")</f>
        <v/>
      </c>
      <c r="H1241" s="60"/>
      <c r="I1241" s="28"/>
      <c r="J1241" s="61"/>
      <c r="K1241" s="32" t="str">
        <f t="shared" si="76"/>
        <v/>
      </c>
      <c r="L1241" s="29" t="str">
        <f t="shared" si="78"/>
        <v/>
      </c>
      <c r="M1241" s="69" t="str">
        <f t="shared" si="79"/>
        <v/>
      </c>
    </row>
    <row r="1242" spans="2:13" ht="22.8" x14ac:dyDescent="0.45">
      <c r="B1242" s="31">
        <f t="shared" si="77"/>
        <v>1234</v>
      </c>
      <c r="C1242" s="40"/>
      <c r="D1242" s="27"/>
      <c r="E1242" s="41"/>
      <c r="F1242" s="32" t="str">
        <f>IFERROR(
    IF(
        AND($G$3=DATE(2024,10,1), E1242=リスト!$A$38),
        VLOOKUP(E1242, リスト!$A$2:$G$49, 2, FALSE),
        VLOOKUP(E1242, リスト!$A$2:$G$49, 4, FALSE)
    ),
    "")</f>
        <v/>
      </c>
      <c r="G1242" s="34" t="str">
        <f>IFERROR(VLOOKUP(E1242, リスト!$A$2:$G$49, 6, FALSE), "")</f>
        <v/>
      </c>
      <c r="H1242" s="60"/>
      <c r="I1242" s="28"/>
      <c r="J1242" s="61"/>
      <c r="K1242" s="32" t="str">
        <f t="shared" si="76"/>
        <v/>
      </c>
      <c r="L1242" s="29" t="str">
        <f t="shared" si="78"/>
        <v/>
      </c>
      <c r="M1242" s="69" t="str">
        <f t="shared" si="79"/>
        <v/>
      </c>
    </row>
    <row r="1243" spans="2:13" ht="22.8" x14ac:dyDescent="0.45">
      <c r="B1243" s="31">
        <f t="shared" si="77"/>
        <v>1235</v>
      </c>
      <c r="C1243" s="40"/>
      <c r="D1243" s="27"/>
      <c r="E1243" s="41"/>
      <c r="F1243" s="32" t="str">
        <f>IFERROR(
    IF(
        AND($G$3=DATE(2024,10,1), E1243=リスト!$A$38),
        VLOOKUP(E1243, リスト!$A$2:$G$49, 2, FALSE),
        VLOOKUP(E1243, リスト!$A$2:$G$49, 4, FALSE)
    ),
    "")</f>
        <v/>
      </c>
      <c r="G1243" s="34" t="str">
        <f>IFERROR(VLOOKUP(E1243, リスト!$A$2:$G$49, 6, FALSE), "")</f>
        <v/>
      </c>
      <c r="H1243" s="60"/>
      <c r="I1243" s="28"/>
      <c r="J1243" s="61"/>
      <c r="K1243" s="32" t="str">
        <f t="shared" si="76"/>
        <v/>
      </c>
      <c r="L1243" s="29" t="str">
        <f t="shared" si="78"/>
        <v/>
      </c>
      <c r="M1243" s="69" t="str">
        <f t="shared" si="79"/>
        <v/>
      </c>
    </row>
    <row r="1244" spans="2:13" ht="22.8" x14ac:dyDescent="0.45">
      <c r="B1244" s="31">
        <f t="shared" si="77"/>
        <v>1236</v>
      </c>
      <c r="C1244" s="40"/>
      <c r="D1244" s="27"/>
      <c r="E1244" s="41"/>
      <c r="F1244" s="32" t="str">
        <f>IFERROR(
    IF(
        AND($G$3=DATE(2024,10,1), E1244=リスト!$A$38),
        VLOOKUP(E1244, リスト!$A$2:$G$49, 2, FALSE),
        VLOOKUP(E1244, リスト!$A$2:$G$49, 4, FALSE)
    ),
    "")</f>
        <v/>
      </c>
      <c r="G1244" s="34" t="str">
        <f>IFERROR(VLOOKUP(E1244, リスト!$A$2:$G$49, 6, FALSE), "")</f>
        <v/>
      </c>
      <c r="H1244" s="60"/>
      <c r="I1244" s="28"/>
      <c r="J1244" s="61"/>
      <c r="K1244" s="32" t="str">
        <f t="shared" si="76"/>
        <v/>
      </c>
      <c r="L1244" s="29" t="str">
        <f t="shared" si="78"/>
        <v/>
      </c>
      <c r="M1244" s="69" t="str">
        <f t="shared" si="79"/>
        <v/>
      </c>
    </row>
    <row r="1245" spans="2:13" ht="22.8" x14ac:dyDescent="0.45">
      <c r="B1245" s="31">
        <f t="shared" si="77"/>
        <v>1237</v>
      </c>
      <c r="C1245" s="40"/>
      <c r="D1245" s="27"/>
      <c r="E1245" s="41"/>
      <c r="F1245" s="32" t="str">
        <f>IFERROR(
    IF(
        AND($G$3=DATE(2024,10,1), E1245=リスト!$A$38),
        VLOOKUP(E1245, リスト!$A$2:$G$49, 2, FALSE),
        VLOOKUP(E1245, リスト!$A$2:$G$49, 4, FALSE)
    ),
    "")</f>
        <v/>
      </c>
      <c r="G1245" s="34" t="str">
        <f>IFERROR(VLOOKUP(E1245, リスト!$A$2:$G$49, 6, FALSE), "")</f>
        <v/>
      </c>
      <c r="H1245" s="60"/>
      <c r="I1245" s="28"/>
      <c r="J1245" s="61"/>
      <c r="K1245" s="32" t="str">
        <f t="shared" si="76"/>
        <v/>
      </c>
      <c r="L1245" s="29" t="str">
        <f t="shared" si="78"/>
        <v/>
      </c>
      <c r="M1245" s="69" t="str">
        <f t="shared" si="79"/>
        <v/>
      </c>
    </row>
    <row r="1246" spans="2:13" ht="22.8" x14ac:dyDescent="0.45">
      <c r="B1246" s="31">
        <f t="shared" si="77"/>
        <v>1238</v>
      </c>
      <c r="C1246" s="40"/>
      <c r="D1246" s="27"/>
      <c r="E1246" s="41"/>
      <c r="F1246" s="32" t="str">
        <f>IFERROR(
    IF(
        AND($G$3=DATE(2024,10,1), E1246=リスト!$A$38),
        VLOOKUP(E1246, リスト!$A$2:$G$49, 2, FALSE),
        VLOOKUP(E1246, リスト!$A$2:$G$49, 4, FALSE)
    ),
    "")</f>
        <v/>
      </c>
      <c r="G1246" s="34" t="str">
        <f>IFERROR(VLOOKUP(E1246, リスト!$A$2:$G$49, 6, FALSE), "")</f>
        <v/>
      </c>
      <c r="H1246" s="60"/>
      <c r="I1246" s="28"/>
      <c r="J1246" s="61"/>
      <c r="K1246" s="32" t="str">
        <f t="shared" si="76"/>
        <v/>
      </c>
      <c r="L1246" s="29" t="str">
        <f t="shared" si="78"/>
        <v/>
      </c>
      <c r="M1246" s="69" t="str">
        <f t="shared" si="79"/>
        <v/>
      </c>
    </row>
    <row r="1247" spans="2:13" ht="22.8" x14ac:dyDescent="0.45">
      <c r="B1247" s="31">
        <f t="shared" si="77"/>
        <v>1239</v>
      </c>
      <c r="C1247" s="40"/>
      <c r="D1247" s="27"/>
      <c r="E1247" s="41"/>
      <c r="F1247" s="32" t="str">
        <f>IFERROR(
    IF(
        AND($G$3=DATE(2024,10,1), E1247=リスト!$A$38),
        VLOOKUP(E1247, リスト!$A$2:$G$49, 2, FALSE),
        VLOOKUP(E1247, リスト!$A$2:$G$49, 4, FALSE)
    ),
    "")</f>
        <v/>
      </c>
      <c r="G1247" s="34" t="str">
        <f>IFERROR(VLOOKUP(E1247, リスト!$A$2:$G$49, 6, FALSE), "")</f>
        <v/>
      </c>
      <c r="H1247" s="60"/>
      <c r="I1247" s="28"/>
      <c r="J1247" s="61"/>
      <c r="K1247" s="32" t="str">
        <f t="shared" si="76"/>
        <v/>
      </c>
      <c r="L1247" s="29" t="str">
        <f t="shared" si="78"/>
        <v/>
      </c>
      <c r="M1247" s="69" t="str">
        <f t="shared" si="79"/>
        <v/>
      </c>
    </row>
    <row r="1248" spans="2:13" ht="22.8" x14ac:dyDescent="0.45">
      <c r="B1248" s="31">
        <f t="shared" si="77"/>
        <v>1240</v>
      </c>
      <c r="C1248" s="40"/>
      <c r="D1248" s="27"/>
      <c r="E1248" s="41"/>
      <c r="F1248" s="32" t="str">
        <f>IFERROR(
    IF(
        AND($G$3=DATE(2024,10,1), E1248=リスト!$A$38),
        VLOOKUP(E1248, リスト!$A$2:$G$49, 2, FALSE),
        VLOOKUP(E1248, リスト!$A$2:$G$49, 4, FALSE)
    ),
    "")</f>
        <v/>
      </c>
      <c r="G1248" s="34" t="str">
        <f>IFERROR(VLOOKUP(E1248, リスト!$A$2:$G$49, 6, FALSE), "")</f>
        <v/>
      </c>
      <c r="H1248" s="60"/>
      <c r="I1248" s="28"/>
      <c r="J1248" s="61"/>
      <c r="K1248" s="32" t="str">
        <f t="shared" si="76"/>
        <v/>
      </c>
      <c r="L1248" s="29" t="str">
        <f t="shared" si="78"/>
        <v/>
      </c>
      <c r="M1248" s="69" t="str">
        <f t="shared" si="79"/>
        <v/>
      </c>
    </row>
    <row r="1249" spans="2:13" ht="22.8" x14ac:dyDescent="0.45">
      <c r="B1249" s="31">
        <f t="shared" si="77"/>
        <v>1241</v>
      </c>
      <c r="C1249" s="40"/>
      <c r="D1249" s="27"/>
      <c r="E1249" s="41"/>
      <c r="F1249" s="32" t="str">
        <f>IFERROR(
    IF(
        AND($G$3=DATE(2024,10,1), E1249=リスト!$A$38),
        VLOOKUP(E1249, リスト!$A$2:$G$49, 2, FALSE),
        VLOOKUP(E1249, リスト!$A$2:$G$49, 4, FALSE)
    ),
    "")</f>
        <v/>
      </c>
      <c r="G1249" s="34" t="str">
        <f>IFERROR(VLOOKUP(E1249, リスト!$A$2:$G$49, 6, FALSE), "")</f>
        <v/>
      </c>
      <c r="H1249" s="60"/>
      <c r="I1249" s="28"/>
      <c r="J1249" s="61"/>
      <c r="K1249" s="32" t="str">
        <f t="shared" si="76"/>
        <v/>
      </c>
      <c r="L1249" s="29" t="str">
        <f t="shared" si="78"/>
        <v/>
      </c>
      <c r="M1249" s="69" t="str">
        <f t="shared" si="79"/>
        <v/>
      </c>
    </row>
    <row r="1250" spans="2:13" ht="22.8" x14ac:dyDescent="0.45">
      <c r="B1250" s="31">
        <f t="shared" si="77"/>
        <v>1242</v>
      </c>
      <c r="C1250" s="40"/>
      <c r="D1250" s="27"/>
      <c r="E1250" s="41"/>
      <c r="F1250" s="32" t="str">
        <f>IFERROR(
    IF(
        AND($G$3=DATE(2024,10,1), E1250=リスト!$A$38),
        VLOOKUP(E1250, リスト!$A$2:$G$49, 2, FALSE),
        VLOOKUP(E1250, リスト!$A$2:$G$49, 4, FALSE)
    ),
    "")</f>
        <v/>
      </c>
      <c r="G1250" s="34" t="str">
        <f>IFERROR(VLOOKUP(E1250, リスト!$A$2:$G$49, 6, FALSE), "")</f>
        <v/>
      </c>
      <c r="H1250" s="60"/>
      <c r="I1250" s="28"/>
      <c r="J1250" s="61"/>
      <c r="K1250" s="32" t="str">
        <f t="shared" si="76"/>
        <v/>
      </c>
      <c r="L1250" s="29" t="str">
        <f t="shared" si="78"/>
        <v/>
      </c>
      <c r="M1250" s="69" t="str">
        <f t="shared" si="79"/>
        <v/>
      </c>
    </row>
    <row r="1251" spans="2:13" ht="22.8" x14ac:dyDescent="0.45">
      <c r="B1251" s="31">
        <f t="shared" si="77"/>
        <v>1243</v>
      </c>
      <c r="C1251" s="40"/>
      <c r="D1251" s="27"/>
      <c r="E1251" s="41"/>
      <c r="F1251" s="32" t="str">
        <f>IFERROR(
    IF(
        AND($G$3=DATE(2024,10,1), E1251=リスト!$A$38),
        VLOOKUP(E1251, リスト!$A$2:$G$49, 2, FALSE),
        VLOOKUP(E1251, リスト!$A$2:$G$49, 4, FALSE)
    ),
    "")</f>
        <v/>
      </c>
      <c r="G1251" s="34" t="str">
        <f>IFERROR(VLOOKUP(E1251, リスト!$A$2:$G$49, 6, FALSE), "")</f>
        <v/>
      </c>
      <c r="H1251" s="60"/>
      <c r="I1251" s="28"/>
      <c r="J1251" s="61"/>
      <c r="K1251" s="32" t="str">
        <f t="shared" si="76"/>
        <v/>
      </c>
      <c r="L1251" s="29" t="str">
        <f t="shared" si="78"/>
        <v/>
      </c>
      <c r="M1251" s="69" t="str">
        <f t="shared" si="79"/>
        <v/>
      </c>
    </row>
    <row r="1252" spans="2:13" ht="22.8" x14ac:dyDescent="0.45">
      <c r="B1252" s="31">
        <f t="shared" si="77"/>
        <v>1244</v>
      </c>
      <c r="C1252" s="40"/>
      <c r="D1252" s="27"/>
      <c r="E1252" s="41"/>
      <c r="F1252" s="32" t="str">
        <f>IFERROR(
    IF(
        AND($G$3=DATE(2024,10,1), E1252=リスト!$A$38),
        VLOOKUP(E1252, リスト!$A$2:$G$49, 2, FALSE),
        VLOOKUP(E1252, リスト!$A$2:$G$49, 4, FALSE)
    ),
    "")</f>
        <v/>
      </c>
      <c r="G1252" s="34" t="str">
        <f>IFERROR(VLOOKUP(E1252, リスト!$A$2:$G$49, 6, FALSE), "")</f>
        <v/>
      </c>
      <c r="H1252" s="60"/>
      <c r="I1252" s="28"/>
      <c r="J1252" s="61"/>
      <c r="K1252" s="32" t="str">
        <f t="shared" si="76"/>
        <v/>
      </c>
      <c r="L1252" s="29" t="str">
        <f t="shared" si="78"/>
        <v/>
      </c>
      <c r="M1252" s="69" t="str">
        <f t="shared" si="79"/>
        <v/>
      </c>
    </row>
    <row r="1253" spans="2:13" ht="22.8" x14ac:dyDescent="0.45">
      <c r="B1253" s="31">
        <f t="shared" si="77"/>
        <v>1245</v>
      </c>
      <c r="C1253" s="40"/>
      <c r="D1253" s="27"/>
      <c r="E1253" s="41"/>
      <c r="F1253" s="32" t="str">
        <f>IFERROR(
    IF(
        AND($G$3=DATE(2024,10,1), E1253=リスト!$A$38),
        VLOOKUP(E1253, リスト!$A$2:$G$49, 2, FALSE),
        VLOOKUP(E1253, リスト!$A$2:$G$49, 4, FALSE)
    ),
    "")</f>
        <v/>
      </c>
      <c r="G1253" s="34" t="str">
        <f>IFERROR(VLOOKUP(E1253, リスト!$A$2:$G$49, 6, FALSE), "")</f>
        <v/>
      </c>
      <c r="H1253" s="60"/>
      <c r="I1253" s="28"/>
      <c r="J1253" s="61"/>
      <c r="K1253" s="32" t="str">
        <f t="shared" si="76"/>
        <v/>
      </c>
      <c r="L1253" s="29" t="str">
        <f t="shared" si="78"/>
        <v/>
      </c>
      <c r="M1253" s="69" t="str">
        <f t="shared" si="79"/>
        <v/>
      </c>
    </row>
    <row r="1254" spans="2:13" ht="22.8" x14ac:dyDescent="0.45">
      <c r="B1254" s="31">
        <f t="shared" si="77"/>
        <v>1246</v>
      </c>
      <c r="C1254" s="40"/>
      <c r="D1254" s="27"/>
      <c r="E1254" s="41"/>
      <c r="F1254" s="32" t="str">
        <f>IFERROR(
    IF(
        AND($G$3=DATE(2024,10,1), E1254=リスト!$A$38),
        VLOOKUP(E1254, リスト!$A$2:$G$49, 2, FALSE),
        VLOOKUP(E1254, リスト!$A$2:$G$49, 4, FALSE)
    ),
    "")</f>
        <v/>
      </c>
      <c r="G1254" s="34" t="str">
        <f>IFERROR(VLOOKUP(E1254, リスト!$A$2:$G$49, 6, FALSE), "")</f>
        <v/>
      </c>
      <c r="H1254" s="60"/>
      <c r="I1254" s="28"/>
      <c r="J1254" s="61"/>
      <c r="K1254" s="32" t="str">
        <f t="shared" si="76"/>
        <v/>
      </c>
      <c r="L1254" s="29" t="str">
        <f t="shared" si="78"/>
        <v/>
      </c>
      <c r="M1254" s="69" t="str">
        <f t="shared" si="79"/>
        <v/>
      </c>
    </row>
    <row r="1255" spans="2:13" ht="22.8" x14ac:dyDescent="0.45">
      <c r="B1255" s="31">
        <f t="shared" si="77"/>
        <v>1247</v>
      </c>
      <c r="C1255" s="40"/>
      <c r="D1255" s="27"/>
      <c r="E1255" s="41"/>
      <c r="F1255" s="32" t="str">
        <f>IFERROR(
    IF(
        AND($G$3=DATE(2024,10,1), E1255=リスト!$A$38),
        VLOOKUP(E1255, リスト!$A$2:$G$49, 2, FALSE),
        VLOOKUP(E1255, リスト!$A$2:$G$49, 4, FALSE)
    ),
    "")</f>
        <v/>
      </c>
      <c r="G1255" s="34" t="str">
        <f>IFERROR(VLOOKUP(E1255, リスト!$A$2:$G$49, 6, FALSE), "")</f>
        <v/>
      </c>
      <c r="H1255" s="60"/>
      <c r="I1255" s="28"/>
      <c r="J1255" s="61"/>
      <c r="K1255" s="32" t="str">
        <f t="shared" si="76"/>
        <v/>
      </c>
      <c r="L1255" s="29" t="str">
        <f t="shared" si="78"/>
        <v/>
      </c>
      <c r="M1255" s="69" t="str">
        <f t="shared" si="79"/>
        <v/>
      </c>
    </row>
    <row r="1256" spans="2:13" ht="22.8" x14ac:dyDescent="0.45">
      <c r="B1256" s="31">
        <f t="shared" si="77"/>
        <v>1248</v>
      </c>
      <c r="C1256" s="40"/>
      <c r="D1256" s="27"/>
      <c r="E1256" s="41"/>
      <c r="F1256" s="32" t="str">
        <f>IFERROR(
    IF(
        AND($G$3=DATE(2024,10,1), E1256=リスト!$A$38),
        VLOOKUP(E1256, リスト!$A$2:$G$49, 2, FALSE),
        VLOOKUP(E1256, リスト!$A$2:$G$49, 4, FALSE)
    ),
    "")</f>
        <v/>
      </c>
      <c r="G1256" s="34" t="str">
        <f>IFERROR(VLOOKUP(E1256, リスト!$A$2:$G$49, 6, FALSE), "")</f>
        <v/>
      </c>
      <c r="H1256" s="60"/>
      <c r="I1256" s="28"/>
      <c r="J1256" s="61"/>
      <c r="K1256" s="32" t="str">
        <f t="shared" si="76"/>
        <v/>
      </c>
      <c r="L1256" s="29" t="str">
        <f t="shared" si="78"/>
        <v/>
      </c>
      <c r="M1256" s="69" t="str">
        <f t="shared" si="79"/>
        <v/>
      </c>
    </row>
    <row r="1257" spans="2:13" ht="22.8" x14ac:dyDescent="0.45">
      <c r="B1257" s="31">
        <f t="shared" si="77"/>
        <v>1249</v>
      </c>
      <c r="C1257" s="40"/>
      <c r="D1257" s="27"/>
      <c r="E1257" s="41"/>
      <c r="F1257" s="32" t="str">
        <f>IFERROR(
    IF(
        AND($G$3=DATE(2024,10,1), E1257=リスト!$A$38),
        VLOOKUP(E1257, リスト!$A$2:$G$49, 2, FALSE),
        VLOOKUP(E1257, リスト!$A$2:$G$49, 4, FALSE)
    ),
    "")</f>
        <v/>
      </c>
      <c r="G1257" s="34" t="str">
        <f>IFERROR(VLOOKUP(E1257, リスト!$A$2:$G$49, 6, FALSE), "")</f>
        <v/>
      </c>
      <c r="H1257" s="60"/>
      <c r="I1257" s="28"/>
      <c r="J1257" s="61"/>
      <c r="K1257" s="32" t="str">
        <f t="shared" si="76"/>
        <v/>
      </c>
      <c r="L1257" s="29" t="str">
        <f t="shared" si="78"/>
        <v/>
      </c>
      <c r="M1257" s="69" t="str">
        <f t="shared" si="79"/>
        <v/>
      </c>
    </row>
    <row r="1258" spans="2:13" ht="22.8" x14ac:dyDescent="0.45">
      <c r="B1258" s="31">
        <f t="shared" si="77"/>
        <v>1250</v>
      </c>
      <c r="C1258" s="40"/>
      <c r="D1258" s="27"/>
      <c r="E1258" s="41"/>
      <c r="F1258" s="32" t="str">
        <f>IFERROR(
    IF(
        AND($G$3=DATE(2024,10,1), E1258=リスト!$A$38),
        VLOOKUP(E1258, リスト!$A$2:$G$49, 2, FALSE),
        VLOOKUP(E1258, リスト!$A$2:$G$49, 4, FALSE)
    ),
    "")</f>
        <v/>
      </c>
      <c r="G1258" s="34" t="str">
        <f>IFERROR(VLOOKUP(E1258, リスト!$A$2:$G$49, 6, FALSE), "")</f>
        <v/>
      </c>
      <c r="H1258" s="60"/>
      <c r="I1258" s="28"/>
      <c r="J1258" s="61"/>
      <c r="K1258" s="32" t="str">
        <f t="shared" si="76"/>
        <v/>
      </c>
      <c r="L1258" s="29" t="str">
        <f t="shared" si="78"/>
        <v/>
      </c>
      <c r="M1258" s="69" t="str">
        <f t="shared" si="79"/>
        <v/>
      </c>
    </row>
    <row r="1259" spans="2:13" ht="22.8" x14ac:dyDescent="0.45">
      <c r="B1259" s="31">
        <f t="shared" si="77"/>
        <v>1251</v>
      </c>
      <c r="C1259" s="40"/>
      <c r="D1259" s="27"/>
      <c r="E1259" s="41"/>
      <c r="F1259" s="32" t="str">
        <f>IFERROR(
    IF(
        AND($G$3=DATE(2024,10,1), E1259=リスト!$A$38),
        VLOOKUP(E1259, リスト!$A$2:$G$49, 2, FALSE),
        VLOOKUP(E1259, リスト!$A$2:$G$49, 4, FALSE)
    ),
    "")</f>
        <v/>
      </c>
      <c r="G1259" s="34" t="str">
        <f>IFERROR(VLOOKUP(E1259, リスト!$A$2:$G$49, 6, FALSE), "")</f>
        <v/>
      </c>
      <c r="H1259" s="60"/>
      <c r="I1259" s="28"/>
      <c r="J1259" s="61"/>
      <c r="K1259" s="32" t="str">
        <f t="shared" si="76"/>
        <v/>
      </c>
      <c r="L1259" s="29" t="str">
        <f t="shared" si="78"/>
        <v/>
      </c>
      <c r="M1259" s="69" t="str">
        <f t="shared" si="79"/>
        <v/>
      </c>
    </row>
    <row r="1260" spans="2:13" ht="22.8" x14ac:dyDescent="0.45">
      <c r="B1260" s="31">
        <f t="shared" si="77"/>
        <v>1252</v>
      </c>
      <c r="C1260" s="40"/>
      <c r="D1260" s="27"/>
      <c r="E1260" s="41"/>
      <c r="F1260" s="32" t="str">
        <f>IFERROR(
    IF(
        AND($G$3=DATE(2024,10,1), E1260=リスト!$A$38),
        VLOOKUP(E1260, リスト!$A$2:$G$49, 2, FALSE),
        VLOOKUP(E1260, リスト!$A$2:$G$49, 4, FALSE)
    ),
    "")</f>
        <v/>
      </c>
      <c r="G1260" s="34" t="str">
        <f>IFERROR(VLOOKUP(E1260, リスト!$A$2:$G$49, 6, FALSE), "")</f>
        <v/>
      </c>
      <c r="H1260" s="60"/>
      <c r="I1260" s="28"/>
      <c r="J1260" s="61"/>
      <c r="K1260" s="32" t="str">
        <f t="shared" si="76"/>
        <v/>
      </c>
      <c r="L1260" s="29" t="str">
        <f t="shared" si="78"/>
        <v/>
      </c>
      <c r="M1260" s="69" t="str">
        <f t="shared" si="79"/>
        <v/>
      </c>
    </row>
    <row r="1261" spans="2:13" ht="22.8" x14ac:dyDescent="0.45">
      <c r="B1261" s="31">
        <f t="shared" si="77"/>
        <v>1253</v>
      </c>
      <c r="C1261" s="40"/>
      <c r="D1261" s="27"/>
      <c r="E1261" s="41"/>
      <c r="F1261" s="32" t="str">
        <f>IFERROR(
    IF(
        AND($G$3=DATE(2024,10,1), E1261=リスト!$A$38),
        VLOOKUP(E1261, リスト!$A$2:$G$49, 2, FALSE),
        VLOOKUP(E1261, リスト!$A$2:$G$49, 4, FALSE)
    ),
    "")</f>
        <v/>
      </c>
      <c r="G1261" s="34" t="str">
        <f>IFERROR(VLOOKUP(E1261, リスト!$A$2:$G$49, 6, FALSE), "")</f>
        <v/>
      </c>
      <c r="H1261" s="60"/>
      <c r="I1261" s="28"/>
      <c r="J1261" s="61"/>
      <c r="K1261" s="32" t="str">
        <f t="shared" si="76"/>
        <v/>
      </c>
      <c r="L1261" s="29" t="str">
        <f t="shared" si="78"/>
        <v/>
      </c>
      <c r="M1261" s="69" t="str">
        <f t="shared" si="79"/>
        <v/>
      </c>
    </row>
    <row r="1262" spans="2:13" ht="22.8" x14ac:dyDescent="0.45">
      <c r="B1262" s="31">
        <f t="shared" si="77"/>
        <v>1254</v>
      </c>
      <c r="C1262" s="40"/>
      <c r="D1262" s="27"/>
      <c r="E1262" s="41"/>
      <c r="F1262" s="32" t="str">
        <f>IFERROR(
    IF(
        AND($G$3=DATE(2024,10,1), E1262=リスト!$A$38),
        VLOOKUP(E1262, リスト!$A$2:$G$49, 2, FALSE),
        VLOOKUP(E1262, リスト!$A$2:$G$49, 4, FALSE)
    ),
    "")</f>
        <v/>
      </c>
      <c r="G1262" s="34" t="str">
        <f>IFERROR(VLOOKUP(E1262, リスト!$A$2:$G$49, 6, FALSE), "")</f>
        <v/>
      </c>
      <c r="H1262" s="60"/>
      <c r="I1262" s="28"/>
      <c r="J1262" s="61"/>
      <c r="K1262" s="32" t="str">
        <f t="shared" si="76"/>
        <v/>
      </c>
      <c r="L1262" s="29" t="str">
        <f t="shared" si="78"/>
        <v/>
      </c>
      <c r="M1262" s="69" t="str">
        <f t="shared" si="79"/>
        <v/>
      </c>
    </row>
    <row r="1263" spans="2:13" ht="22.8" x14ac:dyDescent="0.45">
      <c r="B1263" s="31">
        <f t="shared" si="77"/>
        <v>1255</v>
      </c>
      <c r="C1263" s="40"/>
      <c r="D1263" s="27"/>
      <c r="E1263" s="41"/>
      <c r="F1263" s="32" t="str">
        <f>IFERROR(
    IF(
        AND($G$3=DATE(2024,10,1), E1263=リスト!$A$38),
        VLOOKUP(E1263, リスト!$A$2:$G$49, 2, FALSE),
        VLOOKUP(E1263, リスト!$A$2:$G$49, 4, FALSE)
    ),
    "")</f>
        <v/>
      </c>
      <c r="G1263" s="34" t="str">
        <f>IFERROR(VLOOKUP(E1263, リスト!$A$2:$G$49, 6, FALSE), "")</f>
        <v/>
      </c>
      <c r="H1263" s="60"/>
      <c r="I1263" s="28"/>
      <c r="J1263" s="61"/>
      <c r="K1263" s="32" t="str">
        <f t="shared" si="76"/>
        <v/>
      </c>
      <c r="L1263" s="29" t="str">
        <f t="shared" si="78"/>
        <v/>
      </c>
      <c r="M1263" s="69" t="str">
        <f t="shared" si="79"/>
        <v/>
      </c>
    </row>
    <row r="1264" spans="2:13" ht="22.8" x14ac:dyDescent="0.45">
      <c r="B1264" s="31">
        <f t="shared" si="77"/>
        <v>1256</v>
      </c>
      <c r="C1264" s="40"/>
      <c r="D1264" s="27"/>
      <c r="E1264" s="41"/>
      <c r="F1264" s="32" t="str">
        <f>IFERROR(
    IF(
        AND($G$3=DATE(2024,10,1), E1264=リスト!$A$38),
        VLOOKUP(E1264, リスト!$A$2:$G$49, 2, FALSE),
        VLOOKUP(E1264, リスト!$A$2:$G$49, 4, FALSE)
    ),
    "")</f>
        <v/>
      </c>
      <c r="G1264" s="34" t="str">
        <f>IFERROR(VLOOKUP(E1264, リスト!$A$2:$G$49, 6, FALSE), "")</f>
        <v/>
      </c>
      <c r="H1264" s="60"/>
      <c r="I1264" s="28"/>
      <c r="J1264" s="61"/>
      <c r="K1264" s="32" t="str">
        <f t="shared" si="76"/>
        <v/>
      </c>
      <c r="L1264" s="29" t="str">
        <f t="shared" si="78"/>
        <v/>
      </c>
      <c r="M1264" s="69" t="str">
        <f t="shared" si="79"/>
        <v/>
      </c>
    </row>
    <row r="1265" spans="2:13" ht="22.8" x14ac:dyDescent="0.45">
      <c r="B1265" s="31">
        <f t="shared" si="77"/>
        <v>1257</v>
      </c>
      <c r="C1265" s="40"/>
      <c r="D1265" s="27"/>
      <c r="E1265" s="41"/>
      <c r="F1265" s="32" t="str">
        <f>IFERROR(
    IF(
        AND($G$3=DATE(2024,10,1), E1265=リスト!$A$38),
        VLOOKUP(E1265, リスト!$A$2:$G$49, 2, FALSE),
        VLOOKUP(E1265, リスト!$A$2:$G$49, 4, FALSE)
    ),
    "")</f>
        <v/>
      </c>
      <c r="G1265" s="34" t="str">
        <f>IFERROR(VLOOKUP(E1265, リスト!$A$2:$G$49, 6, FALSE), "")</f>
        <v/>
      </c>
      <c r="H1265" s="60"/>
      <c r="I1265" s="28"/>
      <c r="J1265" s="61"/>
      <c r="K1265" s="32" t="str">
        <f t="shared" si="76"/>
        <v/>
      </c>
      <c r="L1265" s="29" t="str">
        <f t="shared" si="78"/>
        <v/>
      </c>
      <c r="M1265" s="69" t="str">
        <f t="shared" si="79"/>
        <v/>
      </c>
    </row>
    <row r="1266" spans="2:13" ht="22.8" x14ac:dyDescent="0.45">
      <c r="B1266" s="31">
        <f t="shared" si="77"/>
        <v>1258</v>
      </c>
      <c r="C1266" s="40"/>
      <c r="D1266" s="27"/>
      <c r="E1266" s="41"/>
      <c r="F1266" s="32" t="str">
        <f>IFERROR(
    IF(
        AND($G$3=DATE(2024,10,1), E1266=リスト!$A$38),
        VLOOKUP(E1266, リスト!$A$2:$G$49, 2, FALSE),
        VLOOKUP(E1266, リスト!$A$2:$G$49, 4, FALSE)
    ),
    "")</f>
        <v/>
      </c>
      <c r="G1266" s="34" t="str">
        <f>IFERROR(VLOOKUP(E1266, リスト!$A$2:$G$49, 6, FALSE), "")</f>
        <v/>
      </c>
      <c r="H1266" s="60"/>
      <c r="I1266" s="28"/>
      <c r="J1266" s="61"/>
      <c r="K1266" s="32" t="str">
        <f t="shared" si="76"/>
        <v/>
      </c>
      <c r="L1266" s="29" t="str">
        <f t="shared" si="78"/>
        <v/>
      </c>
      <c r="M1266" s="69" t="str">
        <f t="shared" si="79"/>
        <v/>
      </c>
    </row>
    <row r="1267" spans="2:13" ht="22.8" x14ac:dyDescent="0.45">
      <c r="B1267" s="31">
        <f t="shared" si="77"/>
        <v>1259</v>
      </c>
      <c r="C1267" s="40"/>
      <c r="D1267" s="27"/>
      <c r="E1267" s="41"/>
      <c r="F1267" s="32" t="str">
        <f>IFERROR(
    IF(
        AND($G$3=DATE(2024,10,1), E1267=リスト!$A$38),
        VLOOKUP(E1267, リスト!$A$2:$G$49, 2, FALSE),
        VLOOKUP(E1267, リスト!$A$2:$G$49, 4, FALSE)
    ),
    "")</f>
        <v/>
      </c>
      <c r="G1267" s="34" t="str">
        <f>IFERROR(VLOOKUP(E1267, リスト!$A$2:$G$49, 6, FALSE), "")</f>
        <v/>
      </c>
      <c r="H1267" s="60"/>
      <c r="I1267" s="28"/>
      <c r="J1267" s="61"/>
      <c r="K1267" s="32" t="str">
        <f t="shared" si="76"/>
        <v/>
      </c>
      <c r="L1267" s="29" t="str">
        <f t="shared" si="78"/>
        <v/>
      </c>
      <c r="M1267" s="69" t="str">
        <f t="shared" si="79"/>
        <v/>
      </c>
    </row>
    <row r="1268" spans="2:13" ht="22.8" x14ac:dyDescent="0.45">
      <c r="B1268" s="31">
        <f t="shared" si="77"/>
        <v>1260</v>
      </c>
      <c r="C1268" s="40"/>
      <c r="D1268" s="27"/>
      <c r="E1268" s="41"/>
      <c r="F1268" s="32" t="str">
        <f>IFERROR(
    IF(
        AND($G$3=DATE(2024,10,1), E1268=リスト!$A$38),
        VLOOKUP(E1268, リスト!$A$2:$G$49, 2, FALSE),
        VLOOKUP(E1268, リスト!$A$2:$G$49, 4, FALSE)
    ),
    "")</f>
        <v/>
      </c>
      <c r="G1268" s="34" t="str">
        <f>IFERROR(VLOOKUP(E1268, リスト!$A$2:$G$49, 6, FALSE), "")</f>
        <v/>
      </c>
      <c r="H1268" s="60"/>
      <c r="I1268" s="28"/>
      <c r="J1268" s="61"/>
      <c r="K1268" s="32" t="str">
        <f t="shared" si="76"/>
        <v/>
      </c>
      <c r="L1268" s="29" t="str">
        <f t="shared" si="78"/>
        <v/>
      </c>
      <c r="M1268" s="69" t="str">
        <f t="shared" si="79"/>
        <v/>
      </c>
    </row>
    <row r="1269" spans="2:13" ht="22.8" x14ac:dyDescent="0.45">
      <c r="B1269" s="31">
        <f t="shared" si="77"/>
        <v>1261</v>
      </c>
      <c r="C1269" s="40"/>
      <c r="D1269" s="27"/>
      <c r="E1269" s="41"/>
      <c r="F1269" s="32" t="str">
        <f>IFERROR(
    IF(
        AND($G$3=DATE(2024,10,1), E1269=リスト!$A$38),
        VLOOKUP(E1269, リスト!$A$2:$G$49, 2, FALSE),
        VLOOKUP(E1269, リスト!$A$2:$G$49, 4, FALSE)
    ),
    "")</f>
        <v/>
      </c>
      <c r="G1269" s="34" t="str">
        <f>IFERROR(VLOOKUP(E1269, リスト!$A$2:$G$49, 6, FALSE), "")</f>
        <v/>
      </c>
      <c r="H1269" s="60"/>
      <c r="I1269" s="28"/>
      <c r="J1269" s="61"/>
      <c r="K1269" s="32" t="str">
        <f t="shared" si="76"/>
        <v/>
      </c>
      <c r="L1269" s="29" t="str">
        <f t="shared" si="78"/>
        <v/>
      </c>
      <c r="M1269" s="69" t="str">
        <f t="shared" si="79"/>
        <v/>
      </c>
    </row>
    <row r="1270" spans="2:13" ht="22.8" x14ac:dyDescent="0.45">
      <c r="B1270" s="31">
        <f t="shared" si="77"/>
        <v>1262</v>
      </c>
      <c r="C1270" s="40"/>
      <c r="D1270" s="27"/>
      <c r="E1270" s="41"/>
      <c r="F1270" s="32" t="str">
        <f>IFERROR(
    IF(
        AND($G$3=DATE(2024,10,1), E1270=リスト!$A$38),
        VLOOKUP(E1270, リスト!$A$2:$G$49, 2, FALSE),
        VLOOKUP(E1270, リスト!$A$2:$G$49, 4, FALSE)
    ),
    "")</f>
        <v/>
      </c>
      <c r="G1270" s="34" t="str">
        <f>IFERROR(VLOOKUP(E1270, リスト!$A$2:$G$49, 6, FALSE), "")</f>
        <v/>
      </c>
      <c r="H1270" s="60"/>
      <c r="I1270" s="28"/>
      <c r="J1270" s="61"/>
      <c r="K1270" s="32" t="str">
        <f t="shared" si="76"/>
        <v/>
      </c>
      <c r="L1270" s="29" t="str">
        <f t="shared" si="78"/>
        <v/>
      </c>
      <c r="M1270" s="69" t="str">
        <f t="shared" si="79"/>
        <v/>
      </c>
    </row>
    <row r="1271" spans="2:13" ht="22.8" x14ac:dyDescent="0.45">
      <c r="B1271" s="31">
        <f t="shared" si="77"/>
        <v>1263</v>
      </c>
      <c r="C1271" s="40"/>
      <c r="D1271" s="27"/>
      <c r="E1271" s="41"/>
      <c r="F1271" s="32" t="str">
        <f>IFERROR(
    IF(
        AND($G$3=DATE(2024,10,1), E1271=リスト!$A$38),
        VLOOKUP(E1271, リスト!$A$2:$G$49, 2, FALSE),
        VLOOKUP(E1271, リスト!$A$2:$G$49, 4, FALSE)
    ),
    "")</f>
        <v/>
      </c>
      <c r="G1271" s="34" t="str">
        <f>IFERROR(VLOOKUP(E1271, リスト!$A$2:$G$49, 6, FALSE), "")</f>
        <v/>
      </c>
      <c r="H1271" s="60"/>
      <c r="I1271" s="28"/>
      <c r="J1271" s="61"/>
      <c r="K1271" s="32" t="str">
        <f t="shared" si="76"/>
        <v/>
      </c>
      <c r="L1271" s="29" t="str">
        <f t="shared" si="78"/>
        <v/>
      </c>
      <c r="M1271" s="69" t="str">
        <f t="shared" si="79"/>
        <v/>
      </c>
    </row>
    <row r="1272" spans="2:13" ht="22.8" x14ac:dyDescent="0.45">
      <c r="B1272" s="31">
        <f t="shared" si="77"/>
        <v>1264</v>
      </c>
      <c r="C1272" s="40"/>
      <c r="D1272" s="27"/>
      <c r="E1272" s="41"/>
      <c r="F1272" s="32" t="str">
        <f>IFERROR(
    IF(
        AND($G$3=DATE(2024,10,1), E1272=リスト!$A$38),
        VLOOKUP(E1272, リスト!$A$2:$G$49, 2, FALSE),
        VLOOKUP(E1272, リスト!$A$2:$G$49, 4, FALSE)
    ),
    "")</f>
        <v/>
      </c>
      <c r="G1272" s="34" t="str">
        <f>IFERROR(VLOOKUP(E1272, リスト!$A$2:$G$49, 6, FALSE), "")</f>
        <v/>
      </c>
      <c r="H1272" s="60"/>
      <c r="I1272" s="28"/>
      <c r="J1272" s="61"/>
      <c r="K1272" s="32" t="str">
        <f t="shared" si="76"/>
        <v/>
      </c>
      <c r="L1272" s="29" t="str">
        <f t="shared" si="78"/>
        <v/>
      </c>
      <c r="M1272" s="69" t="str">
        <f t="shared" si="79"/>
        <v/>
      </c>
    </row>
    <row r="1273" spans="2:13" ht="22.8" x14ac:dyDescent="0.45">
      <c r="B1273" s="31">
        <f t="shared" si="77"/>
        <v>1265</v>
      </c>
      <c r="C1273" s="40"/>
      <c r="D1273" s="27"/>
      <c r="E1273" s="41"/>
      <c r="F1273" s="32" t="str">
        <f>IFERROR(
    IF(
        AND($G$3=DATE(2024,10,1), E1273=リスト!$A$38),
        VLOOKUP(E1273, リスト!$A$2:$G$49, 2, FALSE),
        VLOOKUP(E1273, リスト!$A$2:$G$49, 4, FALSE)
    ),
    "")</f>
        <v/>
      </c>
      <c r="G1273" s="34" t="str">
        <f>IFERROR(VLOOKUP(E1273, リスト!$A$2:$G$49, 6, FALSE), "")</f>
        <v/>
      </c>
      <c r="H1273" s="60"/>
      <c r="I1273" s="28"/>
      <c r="J1273" s="61"/>
      <c r="K1273" s="32" t="str">
        <f t="shared" si="76"/>
        <v/>
      </c>
      <c r="L1273" s="29" t="str">
        <f t="shared" si="78"/>
        <v/>
      </c>
      <c r="M1273" s="69" t="str">
        <f t="shared" si="79"/>
        <v/>
      </c>
    </row>
    <row r="1274" spans="2:13" ht="22.8" x14ac:dyDescent="0.45">
      <c r="B1274" s="31">
        <f t="shared" si="77"/>
        <v>1266</v>
      </c>
      <c r="C1274" s="40"/>
      <c r="D1274" s="27"/>
      <c r="E1274" s="41"/>
      <c r="F1274" s="32" t="str">
        <f>IFERROR(
    IF(
        AND($G$3=DATE(2024,10,1), E1274=リスト!$A$38),
        VLOOKUP(E1274, リスト!$A$2:$G$49, 2, FALSE),
        VLOOKUP(E1274, リスト!$A$2:$G$49, 4, FALSE)
    ),
    "")</f>
        <v/>
      </c>
      <c r="G1274" s="34" t="str">
        <f>IFERROR(VLOOKUP(E1274, リスト!$A$2:$G$49, 6, FALSE), "")</f>
        <v/>
      </c>
      <c r="H1274" s="60"/>
      <c r="I1274" s="28"/>
      <c r="J1274" s="61"/>
      <c r="K1274" s="32" t="str">
        <f t="shared" si="76"/>
        <v/>
      </c>
      <c r="L1274" s="29" t="str">
        <f t="shared" si="78"/>
        <v/>
      </c>
      <c r="M1274" s="69" t="str">
        <f t="shared" si="79"/>
        <v/>
      </c>
    </row>
    <row r="1275" spans="2:13" ht="22.8" x14ac:dyDescent="0.45">
      <c r="B1275" s="31">
        <f t="shared" si="77"/>
        <v>1267</v>
      </c>
      <c r="C1275" s="40"/>
      <c r="D1275" s="27"/>
      <c r="E1275" s="41"/>
      <c r="F1275" s="32" t="str">
        <f>IFERROR(
    IF(
        AND($G$3=DATE(2024,10,1), E1275=リスト!$A$38),
        VLOOKUP(E1275, リスト!$A$2:$G$49, 2, FALSE),
        VLOOKUP(E1275, リスト!$A$2:$G$49, 4, FALSE)
    ),
    "")</f>
        <v/>
      </c>
      <c r="G1275" s="34" t="str">
        <f>IFERROR(VLOOKUP(E1275, リスト!$A$2:$G$49, 6, FALSE), "")</f>
        <v/>
      </c>
      <c r="H1275" s="60"/>
      <c r="I1275" s="28"/>
      <c r="J1275" s="61"/>
      <c r="K1275" s="32" t="str">
        <f t="shared" si="76"/>
        <v/>
      </c>
      <c r="L1275" s="29" t="str">
        <f t="shared" si="78"/>
        <v/>
      </c>
      <c r="M1275" s="69" t="str">
        <f t="shared" si="79"/>
        <v/>
      </c>
    </row>
    <row r="1276" spans="2:13" ht="22.8" x14ac:dyDescent="0.45">
      <c r="B1276" s="31">
        <f t="shared" si="77"/>
        <v>1268</v>
      </c>
      <c r="C1276" s="40"/>
      <c r="D1276" s="27"/>
      <c r="E1276" s="41"/>
      <c r="F1276" s="32" t="str">
        <f>IFERROR(
    IF(
        AND($G$3=DATE(2024,10,1), E1276=リスト!$A$38),
        VLOOKUP(E1276, リスト!$A$2:$G$49, 2, FALSE),
        VLOOKUP(E1276, リスト!$A$2:$G$49, 4, FALSE)
    ),
    "")</f>
        <v/>
      </c>
      <c r="G1276" s="34" t="str">
        <f>IFERROR(VLOOKUP(E1276, リスト!$A$2:$G$49, 6, FALSE), "")</f>
        <v/>
      </c>
      <c r="H1276" s="60"/>
      <c r="I1276" s="28"/>
      <c r="J1276" s="61"/>
      <c r="K1276" s="32" t="str">
        <f t="shared" si="76"/>
        <v/>
      </c>
      <c r="L1276" s="29" t="str">
        <f t="shared" si="78"/>
        <v/>
      </c>
      <c r="M1276" s="69" t="str">
        <f t="shared" si="79"/>
        <v/>
      </c>
    </row>
    <row r="1277" spans="2:13" ht="22.8" x14ac:dyDescent="0.45">
      <c r="B1277" s="31">
        <f t="shared" si="77"/>
        <v>1269</v>
      </c>
      <c r="C1277" s="40"/>
      <c r="D1277" s="27"/>
      <c r="E1277" s="41"/>
      <c r="F1277" s="32" t="str">
        <f>IFERROR(
    IF(
        AND($G$3=DATE(2024,10,1), E1277=リスト!$A$38),
        VLOOKUP(E1277, リスト!$A$2:$G$49, 2, FALSE),
        VLOOKUP(E1277, リスト!$A$2:$G$49, 4, FALSE)
    ),
    "")</f>
        <v/>
      </c>
      <c r="G1277" s="34" t="str">
        <f>IFERROR(VLOOKUP(E1277, リスト!$A$2:$G$49, 6, FALSE), "")</f>
        <v/>
      </c>
      <c r="H1277" s="60"/>
      <c r="I1277" s="28"/>
      <c r="J1277" s="61"/>
      <c r="K1277" s="32" t="str">
        <f t="shared" si="76"/>
        <v/>
      </c>
      <c r="L1277" s="29" t="str">
        <f t="shared" si="78"/>
        <v/>
      </c>
      <c r="M1277" s="69" t="str">
        <f t="shared" si="79"/>
        <v/>
      </c>
    </row>
    <row r="1278" spans="2:13" ht="22.8" x14ac:dyDescent="0.45">
      <c r="B1278" s="31">
        <f t="shared" si="77"/>
        <v>1270</v>
      </c>
      <c r="C1278" s="40"/>
      <c r="D1278" s="27"/>
      <c r="E1278" s="41"/>
      <c r="F1278" s="32" t="str">
        <f>IFERROR(
    IF(
        AND($G$3=DATE(2024,10,1), E1278=リスト!$A$38),
        VLOOKUP(E1278, リスト!$A$2:$G$49, 2, FALSE),
        VLOOKUP(E1278, リスト!$A$2:$G$49, 4, FALSE)
    ),
    "")</f>
        <v/>
      </c>
      <c r="G1278" s="34" t="str">
        <f>IFERROR(VLOOKUP(E1278, リスト!$A$2:$G$49, 6, FALSE), "")</f>
        <v/>
      </c>
      <c r="H1278" s="60"/>
      <c r="I1278" s="28"/>
      <c r="J1278" s="61"/>
      <c r="K1278" s="32" t="str">
        <f t="shared" si="76"/>
        <v/>
      </c>
      <c r="L1278" s="29" t="str">
        <f t="shared" si="78"/>
        <v/>
      </c>
      <c r="M1278" s="69" t="str">
        <f t="shared" si="79"/>
        <v/>
      </c>
    </row>
    <row r="1279" spans="2:13" ht="22.8" x14ac:dyDescent="0.45">
      <c r="B1279" s="31">
        <f t="shared" si="77"/>
        <v>1271</v>
      </c>
      <c r="C1279" s="40"/>
      <c r="D1279" s="27"/>
      <c r="E1279" s="41"/>
      <c r="F1279" s="32" t="str">
        <f>IFERROR(
    IF(
        AND($G$3=DATE(2024,10,1), E1279=リスト!$A$38),
        VLOOKUP(E1279, リスト!$A$2:$G$49, 2, FALSE),
        VLOOKUP(E1279, リスト!$A$2:$G$49, 4, FALSE)
    ),
    "")</f>
        <v/>
      </c>
      <c r="G1279" s="34" t="str">
        <f>IFERROR(VLOOKUP(E1279, リスト!$A$2:$G$49, 6, FALSE), "")</f>
        <v/>
      </c>
      <c r="H1279" s="60"/>
      <c r="I1279" s="28"/>
      <c r="J1279" s="61"/>
      <c r="K1279" s="32" t="str">
        <f t="shared" si="76"/>
        <v/>
      </c>
      <c r="L1279" s="29" t="str">
        <f t="shared" si="78"/>
        <v/>
      </c>
      <c r="M1279" s="69" t="str">
        <f t="shared" si="79"/>
        <v/>
      </c>
    </row>
    <row r="1280" spans="2:13" ht="22.8" x14ac:dyDescent="0.45">
      <c r="B1280" s="31">
        <f t="shared" si="77"/>
        <v>1272</v>
      </c>
      <c r="C1280" s="40"/>
      <c r="D1280" s="27"/>
      <c r="E1280" s="41"/>
      <c r="F1280" s="32" t="str">
        <f>IFERROR(
    IF(
        AND($G$3=DATE(2024,10,1), E1280=リスト!$A$38),
        VLOOKUP(E1280, リスト!$A$2:$G$49, 2, FALSE),
        VLOOKUP(E1280, リスト!$A$2:$G$49, 4, FALSE)
    ),
    "")</f>
        <v/>
      </c>
      <c r="G1280" s="34" t="str">
        <f>IFERROR(VLOOKUP(E1280, リスト!$A$2:$G$49, 6, FALSE), "")</f>
        <v/>
      </c>
      <c r="H1280" s="60"/>
      <c r="I1280" s="28"/>
      <c r="J1280" s="61"/>
      <c r="K1280" s="32" t="str">
        <f t="shared" si="76"/>
        <v/>
      </c>
      <c r="L1280" s="29" t="str">
        <f t="shared" si="78"/>
        <v/>
      </c>
      <c r="M1280" s="69" t="str">
        <f t="shared" si="79"/>
        <v/>
      </c>
    </row>
    <row r="1281" spans="2:13" ht="22.8" x14ac:dyDescent="0.45">
      <c r="B1281" s="31">
        <f t="shared" si="77"/>
        <v>1273</v>
      </c>
      <c r="C1281" s="40"/>
      <c r="D1281" s="27"/>
      <c r="E1281" s="41"/>
      <c r="F1281" s="32" t="str">
        <f>IFERROR(
    IF(
        AND($G$3=DATE(2024,10,1), E1281=リスト!$A$38),
        VLOOKUP(E1281, リスト!$A$2:$G$49, 2, FALSE),
        VLOOKUP(E1281, リスト!$A$2:$G$49, 4, FALSE)
    ),
    "")</f>
        <v/>
      </c>
      <c r="G1281" s="34" t="str">
        <f>IFERROR(VLOOKUP(E1281, リスト!$A$2:$G$49, 6, FALSE), "")</f>
        <v/>
      </c>
      <c r="H1281" s="60"/>
      <c r="I1281" s="28"/>
      <c r="J1281" s="61"/>
      <c r="K1281" s="32" t="str">
        <f t="shared" si="76"/>
        <v/>
      </c>
      <c r="L1281" s="29" t="str">
        <f t="shared" si="78"/>
        <v/>
      </c>
      <c r="M1281" s="69" t="str">
        <f t="shared" si="79"/>
        <v/>
      </c>
    </row>
    <row r="1282" spans="2:13" ht="22.8" x14ac:dyDescent="0.45">
      <c r="B1282" s="31">
        <f t="shared" si="77"/>
        <v>1274</v>
      </c>
      <c r="C1282" s="40"/>
      <c r="D1282" s="27"/>
      <c r="E1282" s="41"/>
      <c r="F1282" s="32" t="str">
        <f>IFERROR(
    IF(
        AND($G$3=DATE(2024,10,1), E1282=リスト!$A$38),
        VLOOKUP(E1282, リスト!$A$2:$G$49, 2, FALSE),
        VLOOKUP(E1282, リスト!$A$2:$G$49, 4, FALSE)
    ),
    "")</f>
        <v/>
      </c>
      <c r="G1282" s="34" t="str">
        <f>IFERROR(VLOOKUP(E1282, リスト!$A$2:$G$49, 6, FALSE), "")</f>
        <v/>
      </c>
      <c r="H1282" s="60"/>
      <c r="I1282" s="28"/>
      <c r="J1282" s="61"/>
      <c r="K1282" s="32" t="str">
        <f t="shared" si="76"/>
        <v/>
      </c>
      <c r="L1282" s="29" t="str">
        <f t="shared" si="78"/>
        <v/>
      </c>
      <c r="M1282" s="69" t="str">
        <f t="shared" si="79"/>
        <v/>
      </c>
    </row>
    <row r="1283" spans="2:13" ht="22.8" x14ac:dyDescent="0.45">
      <c r="B1283" s="31">
        <f t="shared" si="77"/>
        <v>1275</v>
      </c>
      <c r="C1283" s="40"/>
      <c r="D1283" s="27"/>
      <c r="E1283" s="41"/>
      <c r="F1283" s="32" t="str">
        <f>IFERROR(
    IF(
        AND($G$3=DATE(2024,10,1), E1283=リスト!$A$38),
        VLOOKUP(E1283, リスト!$A$2:$G$49, 2, FALSE),
        VLOOKUP(E1283, リスト!$A$2:$G$49, 4, FALSE)
    ),
    "")</f>
        <v/>
      </c>
      <c r="G1283" s="34" t="str">
        <f>IFERROR(VLOOKUP(E1283, リスト!$A$2:$G$49, 6, FALSE), "")</f>
        <v/>
      </c>
      <c r="H1283" s="60"/>
      <c r="I1283" s="28"/>
      <c r="J1283" s="61"/>
      <c r="K1283" s="32" t="str">
        <f t="shared" si="76"/>
        <v/>
      </c>
      <c r="L1283" s="29" t="str">
        <f t="shared" si="78"/>
        <v/>
      </c>
      <c r="M1283" s="69" t="str">
        <f t="shared" si="79"/>
        <v/>
      </c>
    </row>
    <row r="1284" spans="2:13" ht="22.8" x14ac:dyDescent="0.45">
      <c r="B1284" s="31">
        <f t="shared" si="77"/>
        <v>1276</v>
      </c>
      <c r="C1284" s="40"/>
      <c r="D1284" s="27"/>
      <c r="E1284" s="41"/>
      <c r="F1284" s="32" t="str">
        <f>IFERROR(
    IF(
        AND($G$3=DATE(2024,10,1), E1284=リスト!$A$38),
        VLOOKUP(E1284, リスト!$A$2:$G$49, 2, FALSE),
        VLOOKUP(E1284, リスト!$A$2:$G$49, 4, FALSE)
    ),
    "")</f>
        <v/>
      </c>
      <c r="G1284" s="34" t="str">
        <f>IFERROR(VLOOKUP(E1284, リスト!$A$2:$G$49, 6, FALSE), "")</f>
        <v/>
      </c>
      <c r="H1284" s="60"/>
      <c r="I1284" s="28"/>
      <c r="J1284" s="61"/>
      <c r="K1284" s="32" t="str">
        <f t="shared" si="76"/>
        <v/>
      </c>
      <c r="L1284" s="29" t="str">
        <f t="shared" si="78"/>
        <v/>
      </c>
      <c r="M1284" s="69" t="str">
        <f t="shared" si="79"/>
        <v/>
      </c>
    </row>
    <row r="1285" spans="2:13" ht="22.8" x14ac:dyDescent="0.45">
      <c r="B1285" s="31">
        <f t="shared" si="77"/>
        <v>1277</v>
      </c>
      <c r="C1285" s="40"/>
      <c r="D1285" s="27"/>
      <c r="E1285" s="41"/>
      <c r="F1285" s="32" t="str">
        <f>IFERROR(
    IF(
        AND($G$3=DATE(2024,10,1), E1285=リスト!$A$38),
        VLOOKUP(E1285, リスト!$A$2:$G$49, 2, FALSE),
        VLOOKUP(E1285, リスト!$A$2:$G$49, 4, FALSE)
    ),
    "")</f>
        <v/>
      </c>
      <c r="G1285" s="34" t="str">
        <f>IFERROR(VLOOKUP(E1285, リスト!$A$2:$G$49, 6, FALSE), "")</f>
        <v/>
      </c>
      <c r="H1285" s="60"/>
      <c r="I1285" s="28"/>
      <c r="J1285" s="61"/>
      <c r="K1285" s="32" t="str">
        <f t="shared" si="76"/>
        <v/>
      </c>
      <c r="L1285" s="29" t="str">
        <f t="shared" si="78"/>
        <v/>
      </c>
      <c r="M1285" s="69" t="str">
        <f t="shared" si="79"/>
        <v/>
      </c>
    </row>
    <row r="1286" spans="2:13" ht="22.8" x14ac:dyDescent="0.45">
      <c r="B1286" s="31">
        <f t="shared" si="77"/>
        <v>1278</v>
      </c>
      <c r="C1286" s="40"/>
      <c r="D1286" s="27"/>
      <c r="E1286" s="41"/>
      <c r="F1286" s="32" t="str">
        <f>IFERROR(
    IF(
        AND($G$3=DATE(2024,10,1), E1286=リスト!$A$38),
        VLOOKUP(E1286, リスト!$A$2:$G$49, 2, FALSE),
        VLOOKUP(E1286, リスト!$A$2:$G$49, 4, FALSE)
    ),
    "")</f>
        <v/>
      </c>
      <c r="G1286" s="34" t="str">
        <f>IFERROR(VLOOKUP(E1286, リスト!$A$2:$G$49, 6, FALSE), "")</f>
        <v/>
      </c>
      <c r="H1286" s="60"/>
      <c r="I1286" s="28"/>
      <c r="J1286" s="61"/>
      <c r="K1286" s="32" t="str">
        <f t="shared" si="76"/>
        <v/>
      </c>
      <c r="L1286" s="29" t="str">
        <f t="shared" si="78"/>
        <v/>
      </c>
      <c r="M1286" s="69" t="str">
        <f t="shared" si="79"/>
        <v/>
      </c>
    </row>
    <row r="1287" spans="2:13" ht="22.8" x14ac:dyDescent="0.45">
      <c r="B1287" s="31">
        <f t="shared" si="77"/>
        <v>1279</v>
      </c>
      <c r="C1287" s="40"/>
      <c r="D1287" s="27"/>
      <c r="E1287" s="41"/>
      <c r="F1287" s="32" t="str">
        <f>IFERROR(
    IF(
        AND($G$3=DATE(2024,10,1), E1287=リスト!$A$38),
        VLOOKUP(E1287, リスト!$A$2:$G$49, 2, FALSE),
        VLOOKUP(E1287, リスト!$A$2:$G$49, 4, FALSE)
    ),
    "")</f>
        <v/>
      </c>
      <c r="G1287" s="34" t="str">
        <f>IFERROR(VLOOKUP(E1287, リスト!$A$2:$G$49, 6, FALSE), "")</f>
        <v/>
      </c>
      <c r="H1287" s="60"/>
      <c r="I1287" s="28"/>
      <c r="J1287" s="61"/>
      <c r="K1287" s="32" t="str">
        <f t="shared" si="76"/>
        <v/>
      </c>
      <c r="L1287" s="29" t="str">
        <f t="shared" si="78"/>
        <v/>
      </c>
      <c r="M1287" s="69" t="str">
        <f t="shared" si="79"/>
        <v/>
      </c>
    </row>
    <row r="1288" spans="2:13" ht="22.8" x14ac:dyDescent="0.45">
      <c r="B1288" s="31">
        <f t="shared" si="77"/>
        <v>1280</v>
      </c>
      <c r="C1288" s="40"/>
      <c r="D1288" s="27"/>
      <c r="E1288" s="41"/>
      <c r="F1288" s="32" t="str">
        <f>IFERROR(
    IF(
        AND($G$3=DATE(2024,10,1), E1288=リスト!$A$38),
        VLOOKUP(E1288, リスト!$A$2:$G$49, 2, FALSE),
        VLOOKUP(E1288, リスト!$A$2:$G$49, 4, FALSE)
    ),
    "")</f>
        <v/>
      </c>
      <c r="G1288" s="34" t="str">
        <f>IFERROR(VLOOKUP(E1288, リスト!$A$2:$G$49, 6, FALSE), "")</f>
        <v/>
      </c>
      <c r="H1288" s="60"/>
      <c r="I1288" s="28"/>
      <c r="J1288" s="61"/>
      <c r="K1288" s="32" t="str">
        <f t="shared" si="76"/>
        <v/>
      </c>
      <c r="L1288" s="29" t="str">
        <f t="shared" si="78"/>
        <v/>
      </c>
      <c r="M1288" s="69" t="str">
        <f t="shared" si="79"/>
        <v/>
      </c>
    </row>
    <row r="1289" spans="2:13" ht="22.8" x14ac:dyDescent="0.45">
      <c r="B1289" s="31">
        <f t="shared" si="77"/>
        <v>1281</v>
      </c>
      <c r="C1289" s="40"/>
      <c r="D1289" s="27"/>
      <c r="E1289" s="41"/>
      <c r="F1289" s="32" t="str">
        <f>IFERROR(
    IF(
        AND($G$3=DATE(2024,10,1), E1289=リスト!$A$38),
        VLOOKUP(E1289, リスト!$A$2:$G$49, 2, FALSE),
        VLOOKUP(E1289, リスト!$A$2:$G$49, 4, FALSE)
    ),
    "")</f>
        <v/>
      </c>
      <c r="G1289" s="34" t="str">
        <f>IFERROR(VLOOKUP(E1289, リスト!$A$2:$G$49, 6, FALSE), "")</f>
        <v/>
      </c>
      <c r="H1289" s="60"/>
      <c r="I1289" s="28"/>
      <c r="J1289" s="61"/>
      <c r="K1289" s="32" t="str">
        <f t="shared" ref="K1289:K1352" si="80">IF(COUNTBLANK(H1289:J1289)=3, "",
 IF(H1289="3.時間給", IF(I1289="", "", I1289),
 IF(OR(H1289="1.月給", H1289="2.日給"),
    IF(OR(I1289="", J1289=""), "", ROUND(I1289/J1289,0)),
    "")))</f>
        <v/>
      </c>
      <c r="L1289" s="29" t="str">
        <f t="shared" si="78"/>
        <v/>
      </c>
      <c r="M1289" s="69" t="str">
        <f t="shared" si="79"/>
        <v/>
      </c>
    </row>
    <row r="1290" spans="2:13" ht="22.8" x14ac:dyDescent="0.45">
      <c r="B1290" s="31">
        <f t="shared" ref="B1290:B1353" si="81">ROW()-8</f>
        <v>1282</v>
      </c>
      <c r="C1290" s="40"/>
      <c r="D1290" s="27"/>
      <c r="E1290" s="41"/>
      <c r="F1290" s="32" t="str">
        <f>IFERROR(
    IF(
        AND($G$3=DATE(2024,10,1), E1290=リスト!$A$38),
        VLOOKUP(E1290, リスト!$A$2:$G$49, 2, FALSE),
        VLOOKUP(E1290, リスト!$A$2:$G$49, 4, FALSE)
    ),
    "")</f>
        <v/>
      </c>
      <c r="G1290" s="34" t="str">
        <f>IFERROR(VLOOKUP(E1290, リスト!$A$2:$G$49, 6, FALSE), "")</f>
        <v/>
      </c>
      <c r="H1290" s="60"/>
      <c r="I1290" s="28"/>
      <c r="J1290" s="61"/>
      <c r="K1290" s="32" t="str">
        <f t="shared" si="80"/>
        <v/>
      </c>
      <c r="L1290" s="29" t="str">
        <f t="shared" ref="L1290:L1353" si="82">IFERROR(IF(E1290="","",IF(K1290&lt;F1290,"×（法定外・特例等対象外です）",IF(K1290&lt;G1290,"〇",IF(K1290&gt;=G1290,"ー",NA())))),"")</f>
        <v/>
      </c>
      <c r="M1290" s="69" t="str">
        <f t="shared" ref="M1290:M1353" si="83">IF(COUNTBLANK(D1290:K1290)=8, "",
 IF(D1290="", "←D列に従業員名を姓名（フルネーム）で入力してください。誤変換にお気を付け下さい。",
 IF(E1290="", "←E列に都道府県を入力してください。",
 IF(H1290="", "←H列に1.月給～3.時間給を入力してください",
 IF(I1290="", "←I列に金額を入力してください",
 IF(NOT(ISNUMBER(I1290)), "←I列の金額は半角数字で入力してください",
 IF(H1290="3.時間給", "",
 IF(J1290="", "←J列に所定労働時間を入力してください",
 IF(NOT(ISNUMBER(J1290)), "←J列の所定労働時間は半角数字で入力してください", "")))))))))</f>
        <v/>
      </c>
    </row>
    <row r="1291" spans="2:13" ht="22.8" x14ac:dyDescent="0.45">
      <c r="B1291" s="31">
        <f t="shared" si="81"/>
        <v>1283</v>
      </c>
      <c r="C1291" s="40"/>
      <c r="D1291" s="27"/>
      <c r="E1291" s="41"/>
      <c r="F1291" s="32" t="str">
        <f>IFERROR(
    IF(
        AND($G$3=DATE(2024,10,1), E1291=リスト!$A$38),
        VLOOKUP(E1291, リスト!$A$2:$G$49, 2, FALSE),
        VLOOKUP(E1291, リスト!$A$2:$G$49, 4, FALSE)
    ),
    "")</f>
        <v/>
      </c>
      <c r="G1291" s="34" t="str">
        <f>IFERROR(VLOOKUP(E1291, リスト!$A$2:$G$49, 6, FALSE), "")</f>
        <v/>
      </c>
      <c r="H1291" s="60"/>
      <c r="I1291" s="28"/>
      <c r="J1291" s="61"/>
      <c r="K1291" s="32" t="str">
        <f t="shared" si="80"/>
        <v/>
      </c>
      <c r="L1291" s="29" t="str">
        <f t="shared" si="82"/>
        <v/>
      </c>
      <c r="M1291" s="69" t="str">
        <f t="shared" si="83"/>
        <v/>
      </c>
    </row>
    <row r="1292" spans="2:13" ht="22.8" x14ac:dyDescent="0.45">
      <c r="B1292" s="31">
        <f t="shared" si="81"/>
        <v>1284</v>
      </c>
      <c r="C1292" s="40"/>
      <c r="D1292" s="27"/>
      <c r="E1292" s="41"/>
      <c r="F1292" s="32" t="str">
        <f>IFERROR(
    IF(
        AND($G$3=DATE(2024,10,1), E1292=リスト!$A$38),
        VLOOKUP(E1292, リスト!$A$2:$G$49, 2, FALSE),
        VLOOKUP(E1292, リスト!$A$2:$G$49, 4, FALSE)
    ),
    "")</f>
        <v/>
      </c>
      <c r="G1292" s="34" t="str">
        <f>IFERROR(VLOOKUP(E1292, リスト!$A$2:$G$49, 6, FALSE), "")</f>
        <v/>
      </c>
      <c r="H1292" s="60"/>
      <c r="I1292" s="28"/>
      <c r="J1292" s="61"/>
      <c r="K1292" s="32" t="str">
        <f t="shared" si="80"/>
        <v/>
      </c>
      <c r="L1292" s="29" t="str">
        <f t="shared" si="82"/>
        <v/>
      </c>
      <c r="M1292" s="69" t="str">
        <f t="shared" si="83"/>
        <v/>
      </c>
    </row>
    <row r="1293" spans="2:13" ht="22.8" x14ac:dyDescent="0.45">
      <c r="B1293" s="31">
        <f t="shared" si="81"/>
        <v>1285</v>
      </c>
      <c r="C1293" s="40"/>
      <c r="D1293" s="27"/>
      <c r="E1293" s="41"/>
      <c r="F1293" s="32" t="str">
        <f>IFERROR(
    IF(
        AND($G$3=DATE(2024,10,1), E1293=リスト!$A$38),
        VLOOKUP(E1293, リスト!$A$2:$G$49, 2, FALSE),
        VLOOKUP(E1293, リスト!$A$2:$G$49, 4, FALSE)
    ),
    "")</f>
        <v/>
      </c>
      <c r="G1293" s="34" t="str">
        <f>IFERROR(VLOOKUP(E1293, リスト!$A$2:$G$49, 6, FALSE), "")</f>
        <v/>
      </c>
      <c r="H1293" s="60"/>
      <c r="I1293" s="28"/>
      <c r="J1293" s="61"/>
      <c r="K1293" s="32" t="str">
        <f t="shared" si="80"/>
        <v/>
      </c>
      <c r="L1293" s="29" t="str">
        <f t="shared" si="82"/>
        <v/>
      </c>
      <c r="M1293" s="69" t="str">
        <f t="shared" si="83"/>
        <v/>
      </c>
    </row>
    <row r="1294" spans="2:13" ht="22.8" x14ac:dyDescent="0.45">
      <c r="B1294" s="31">
        <f t="shared" si="81"/>
        <v>1286</v>
      </c>
      <c r="C1294" s="40"/>
      <c r="D1294" s="27"/>
      <c r="E1294" s="41"/>
      <c r="F1294" s="32" t="str">
        <f>IFERROR(
    IF(
        AND($G$3=DATE(2024,10,1), E1294=リスト!$A$38),
        VLOOKUP(E1294, リスト!$A$2:$G$49, 2, FALSE),
        VLOOKUP(E1294, リスト!$A$2:$G$49, 4, FALSE)
    ),
    "")</f>
        <v/>
      </c>
      <c r="G1294" s="34" t="str">
        <f>IFERROR(VLOOKUP(E1294, リスト!$A$2:$G$49, 6, FALSE), "")</f>
        <v/>
      </c>
      <c r="H1294" s="60"/>
      <c r="I1294" s="28"/>
      <c r="J1294" s="61"/>
      <c r="K1294" s="32" t="str">
        <f t="shared" si="80"/>
        <v/>
      </c>
      <c r="L1294" s="29" t="str">
        <f t="shared" si="82"/>
        <v/>
      </c>
      <c r="M1294" s="69" t="str">
        <f t="shared" si="83"/>
        <v/>
      </c>
    </row>
    <row r="1295" spans="2:13" ht="22.8" x14ac:dyDescent="0.45">
      <c r="B1295" s="31">
        <f t="shared" si="81"/>
        <v>1287</v>
      </c>
      <c r="C1295" s="40"/>
      <c r="D1295" s="27"/>
      <c r="E1295" s="41"/>
      <c r="F1295" s="32" t="str">
        <f>IFERROR(
    IF(
        AND($G$3=DATE(2024,10,1), E1295=リスト!$A$38),
        VLOOKUP(E1295, リスト!$A$2:$G$49, 2, FALSE),
        VLOOKUP(E1295, リスト!$A$2:$G$49, 4, FALSE)
    ),
    "")</f>
        <v/>
      </c>
      <c r="G1295" s="34" t="str">
        <f>IFERROR(VLOOKUP(E1295, リスト!$A$2:$G$49, 6, FALSE), "")</f>
        <v/>
      </c>
      <c r="H1295" s="60"/>
      <c r="I1295" s="28"/>
      <c r="J1295" s="61"/>
      <c r="K1295" s="32" t="str">
        <f t="shared" si="80"/>
        <v/>
      </c>
      <c r="L1295" s="29" t="str">
        <f t="shared" si="82"/>
        <v/>
      </c>
      <c r="M1295" s="69" t="str">
        <f t="shared" si="83"/>
        <v/>
      </c>
    </row>
    <row r="1296" spans="2:13" ht="22.8" x14ac:dyDescent="0.45">
      <c r="B1296" s="31">
        <f t="shared" si="81"/>
        <v>1288</v>
      </c>
      <c r="C1296" s="40"/>
      <c r="D1296" s="27"/>
      <c r="E1296" s="41"/>
      <c r="F1296" s="32" t="str">
        <f>IFERROR(
    IF(
        AND($G$3=DATE(2024,10,1), E1296=リスト!$A$38),
        VLOOKUP(E1296, リスト!$A$2:$G$49, 2, FALSE),
        VLOOKUP(E1296, リスト!$A$2:$G$49, 4, FALSE)
    ),
    "")</f>
        <v/>
      </c>
      <c r="G1296" s="34" t="str">
        <f>IFERROR(VLOOKUP(E1296, リスト!$A$2:$G$49, 6, FALSE), "")</f>
        <v/>
      </c>
      <c r="H1296" s="60"/>
      <c r="I1296" s="28"/>
      <c r="J1296" s="61"/>
      <c r="K1296" s="32" t="str">
        <f t="shared" si="80"/>
        <v/>
      </c>
      <c r="L1296" s="29" t="str">
        <f t="shared" si="82"/>
        <v/>
      </c>
      <c r="M1296" s="69" t="str">
        <f t="shared" si="83"/>
        <v/>
      </c>
    </row>
    <row r="1297" spans="2:13" ht="22.8" x14ac:dyDescent="0.45">
      <c r="B1297" s="31">
        <f t="shared" si="81"/>
        <v>1289</v>
      </c>
      <c r="C1297" s="40"/>
      <c r="D1297" s="27"/>
      <c r="E1297" s="41"/>
      <c r="F1297" s="32" t="str">
        <f>IFERROR(
    IF(
        AND($G$3=DATE(2024,10,1), E1297=リスト!$A$38),
        VLOOKUP(E1297, リスト!$A$2:$G$49, 2, FALSE),
        VLOOKUP(E1297, リスト!$A$2:$G$49, 4, FALSE)
    ),
    "")</f>
        <v/>
      </c>
      <c r="G1297" s="34" t="str">
        <f>IFERROR(VLOOKUP(E1297, リスト!$A$2:$G$49, 6, FALSE), "")</f>
        <v/>
      </c>
      <c r="H1297" s="60"/>
      <c r="I1297" s="28"/>
      <c r="J1297" s="61"/>
      <c r="K1297" s="32" t="str">
        <f t="shared" si="80"/>
        <v/>
      </c>
      <c r="L1297" s="29" t="str">
        <f t="shared" si="82"/>
        <v/>
      </c>
      <c r="M1297" s="69" t="str">
        <f t="shared" si="83"/>
        <v/>
      </c>
    </row>
    <row r="1298" spans="2:13" ht="22.8" x14ac:dyDescent="0.45">
      <c r="B1298" s="31">
        <f t="shared" si="81"/>
        <v>1290</v>
      </c>
      <c r="C1298" s="40"/>
      <c r="D1298" s="27"/>
      <c r="E1298" s="41"/>
      <c r="F1298" s="32" t="str">
        <f>IFERROR(
    IF(
        AND($G$3=DATE(2024,10,1), E1298=リスト!$A$38),
        VLOOKUP(E1298, リスト!$A$2:$G$49, 2, FALSE),
        VLOOKUP(E1298, リスト!$A$2:$G$49, 4, FALSE)
    ),
    "")</f>
        <v/>
      </c>
      <c r="G1298" s="34" t="str">
        <f>IFERROR(VLOOKUP(E1298, リスト!$A$2:$G$49, 6, FALSE), "")</f>
        <v/>
      </c>
      <c r="H1298" s="60"/>
      <c r="I1298" s="28"/>
      <c r="J1298" s="61"/>
      <c r="K1298" s="32" t="str">
        <f t="shared" si="80"/>
        <v/>
      </c>
      <c r="L1298" s="29" t="str">
        <f t="shared" si="82"/>
        <v/>
      </c>
      <c r="M1298" s="69" t="str">
        <f t="shared" si="83"/>
        <v/>
      </c>
    </row>
    <row r="1299" spans="2:13" ht="22.8" x14ac:dyDescent="0.45">
      <c r="B1299" s="31">
        <f t="shared" si="81"/>
        <v>1291</v>
      </c>
      <c r="C1299" s="40"/>
      <c r="D1299" s="27"/>
      <c r="E1299" s="41"/>
      <c r="F1299" s="32" t="str">
        <f>IFERROR(
    IF(
        AND($G$3=DATE(2024,10,1), E1299=リスト!$A$38),
        VLOOKUP(E1299, リスト!$A$2:$G$49, 2, FALSE),
        VLOOKUP(E1299, リスト!$A$2:$G$49, 4, FALSE)
    ),
    "")</f>
        <v/>
      </c>
      <c r="G1299" s="34" t="str">
        <f>IFERROR(VLOOKUP(E1299, リスト!$A$2:$G$49, 6, FALSE), "")</f>
        <v/>
      </c>
      <c r="H1299" s="60"/>
      <c r="I1299" s="28"/>
      <c r="J1299" s="61"/>
      <c r="K1299" s="32" t="str">
        <f t="shared" si="80"/>
        <v/>
      </c>
      <c r="L1299" s="29" t="str">
        <f t="shared" si="82"/>
        <v/>
      </c>
      <c r="M1299" s="69" t="str">
        <f t="shared" si="83"/>
        <v/>
      </c>
    </row>
    <row r="1300" spans="2:13" ht="22.8" x14ac:dyDescent="0.45">
      <c r="B1300" s="31">
        <f t="shared" si="81"/>
        <v>1292</v>
      </c>
      <c r="C1300" s="40"/>
      <c r="D1300" s="27"/>
      <c r="E1300" s="41"/>
      <c r="F1300" s="32" t="str">
        <f>IFERROR(
    IF(
        AND($G$3=DATE(2024,10,1), E1300=リスト!$A$38),
        VLOOKUP(E1300, リスト!$A$2:$G$49, 2, FALSE),
        VLOOKUP(E1300, リスト!$A$2:$G$49, 4, FALSE)
    ),
    "")</f>
        <v/>
      </c>
      <c r="G1300" s="34" t="str">
        <f>IFERROR(VLOOKUP(E1300, リスト!$A$2:$G$49, 6, FALSE), "")</f>
        <v/>
      </c>
      <c r="H1300" s="60"/>
      <c r="I1300" s="28"/>
      <c r="J1300" s="61"/>
      <c r="K1300" s="32" t="str">
        <f t="shared" si="80"/>
        <v/>
      </c>
      <c r="L1300" s="29" t="str">
        <f t="shared" si="82"/>
        <v/>
      </c>
      <c r="M1300" s="69" t="str">
        <f t="shared" si="83"/>
        <v/>
      </c>
    </row>
    <row r="1301" spans="2:13" ht="22.8" x14ac:dyDescent="0.45">
      <c r="B1301" s="31">
        <f t="shared" si="81"/>
        <v>1293</v>
      </c>
      <c r="C1301" s="40"/>
      <c r="D1301" s="27"/>
      <c r="E1301" s="41"/>
      <c r="F1301" s="32" t="str">
        <f>IFERROR(
    IF(
        AND($G$3=DATE(2024,10,1), E1301=リスト!$A$38),
        VLOOKUP(E1301, リスト!$A$2:$G$49, 2, FALSE),
        VLOOKUP(E1301, リスト!$A$2:$G$49, 4, FALSE)
    ),
    "")</f>
        <v/>
      </c>
      <c r="G1301" s="34" t="str">
        <f>IFERROR(VLOOKUP(E1301, リスト!$A$2:$G$49, 6, FALSE), "")</f>
        <v/>
      </c>
      <c r="H1301" s="60"/>
      <c r="I1301" s="28"/>
      <c r="J1301" s="61"/>
      <c r="K1301" s="32" t="str">
        <f t="shared" si="80"/>
        <v/>
      </c>
      <c r="L1301" s="29" t="str">
        <f t="shared" si="82"/>
        <v/>
      </c>
      <c r="M1301" s="69" t="str">
        <f t="shared" si="83"/>
        <v/>
      </c>
    </row>
    <row r="1302" spans="2:13" ht="22.8" x14ac:dyDescent="0.45">
      <c r="B1302" s="31">
        <f t="shared" si="81"/>
        <v>1294</v>
      </c>
      <c r="C1302" s="40"/>
      <c r="D1302" s="27"/>
      <c r="E1302" s="41"/>
      <c r="F1302" s="32" t="str">
        <f>IFERROR(
    IF(
        AND($G$3=DATE(2024,10,1), E1302=リスト!$A$38),
        VLOOKUP(E1302, リスト!$A$2:$G$49, 2, FALSE),
        VLOOKUP(E1302, リスト!$A$2:$G$49, 4, FALSE)
    ),
    "")</f>
        <v/>
      </c>
      <c r="G1302" s="34" t="str">
        <f>IFERROR(VLOOKUP(E1302, リスト!$A$2:$G$49, 6, FALSE), "")</f>
        <v/>
      </c>
      <c r="H1302" s="60"/>
      <c r="I1302" s="28"/>
      <c r="J1302" s="61"/>
      <c r="K1302" s="32" t="str">
        <f t="shared" si="80"/>
        <v/>
      </c>
      <c r="L1302" s="29" t="str">
        <f t="shared" si="82"/>
        <v/>
      </c>
      <c r="M1302" s="69" t="str">
        <f t="shared" si="83"/>
        <v/>
      </c>
    </row>
    <row r="1303" spans="2:13" ht="22.8" x14ac:dyDescent="0.45">
      <c r="B1303" s="31">
        <f t="shared" si="81"/>
        <v>1295</v>
      </c>
      <c r="C1303" s="40"/>
      <c r="D1303" s="27"/>
      <c r="E1303" s="41"/>
      <c r="F1303" s="32" t="str">
        <f>IFERROR(
    IF(
        AND($G$3=DATE(2024,10,1), E1303=リスト!$A$38),
        VLOOKUP(E1303, リスト!$A$2:$G$49, 2, FALSE),
        VLOOKUP(E1303, リスト!$A$2:$G$49, 4, FALSE)
    ),
    "")</f>
        <v/>
      </c>
      <c r="G1303" s="34" t="str">
        <f>IFERROR(VLOOKUP(E1303, リスト!$A$2:$G$49, 6, FALSE), "")</f>
        <v/>
      </c>
      <c r="H1303" s="60"/>
      <c r="I1303" s="28"/>
      <c r="J1303" s="61"/>
      <c r="K1303" s="32" t="str">
        <f t="shared" si="80"/>
        <v/>
      </c>
      <c r="L1303" s="29" t="str">
        <f t="shared" si="82"/>
        <v/>
      </c>
      <c r="M1303" s="69" t="str">
        <f t="shared" si="83"/>
        <v/>
      </c>
    </row>
    <row r="1304" spans="2:13" ht="22.8" x14ac:dyDescent="0.45">
      <c r="B1304" s="31">
        <f t="shared" si="81"/>
        <v>1296</v>
      </c>
      <c r="C1304" s="40"/>
      <c r="D1304" s="27"/>
      <c r="E1304" s="41"/>
      <c r="F1304" s="32" t="str">
        <f>IFERROR(
    IF(
        AND($G$3=DATE(2024,10,1), E1304=リスト!$A$38),
        VLOOKUP(E1304, リスト!$A$2:$G$49, 2, FALSE),
        VLOOKUP(E1304, リスト!$A$2:$G$49, 4, FALSE)
    ),
    "")</f>
        <v/>
      </c>
      <c r="G1304" s="34" t="str">
        <f>IFERROR(VLOOKUP(E1304, リスト!$A$2:$G$49, 6, FALSE), "")</f>
        <v/>
      </c>
      <c r="H1304" s="60"/>
      <c r="I1304" s="28"/>
      <c r="J1304" s="61"/>
      <c r="K1304" s="32" t="str">
        <f t="shared" si="80"/>
        <v/>
      </c>
      <c r="L1304" s="29" t="str">
        <f t="shared" si="82"/>
        <v/>
      </c>
      <c r="M1304" s="69" t="str">
        <f t="shared" si="83"/>
        <v/>
      </c>
    </row>
    <row r="1305" spans="2:13" ht="22.8" x14ac:dyDescent="0.45">
      <c r="B1305" s="31">
        <f t="shared" si="81"/>
        <v>1297</v>
      </c>
      <c r="C1305" s="40"/>
      <c r="D1305" s="27"/>
      <c r="E1305" s="41"/>
      <c r="F1305" s="32" t="str">
        <f>IFERROR(
    IF(
        AND($G$3=DATE(2024,10,1), E1305=リスト!$A$38),
        VLOOKUP(E1305, リスト!$A$2:$G$49, 2, FALSE),
        VLOOKUP(E1305, リスト!$A$2:$G$49, 4, FALSE)
    ),
    "")</f>
        <v/>
      </c>
      <c r="G1305" s="34" t="str">
        <f>IFERROR(VLOOKUP(E1305, リスト!$A$2:$G$49, 6, FALSE), "")</f>
        <v/>
      </c>
      <c r="H1305" s="60"/>
      <c r="I1305" s="28"/>
      <c r="J1305" s="61"/>
      <c r="K1305" s="32" t="str">
        <f t="shared" si="80"/>
        <v/>
      </c>
      <c r="L1305" s="29" t="str">
        <f t="shared" si="82"/>
        <v/>
      </c>
      <c r="M1305" s="69" t="str">
        <f t="shared" si="83"/>
        <v/>
      </c>
    </row>
    <row r="1306" spans="2:13" ht="22.8" x14ac:dyDescent="0.45">
      <c r="B1306" s="31">
        <f t="shared" si="81"/>
        <v>1298</v>
      </c>
      <c r="C1306" s="40"/>
      <c r="D1306" s="27"/>
      <c r="E1306" s="41"/>
      <c r="F1306" s="32" t="str">
        <f>IFERROR(
    IF(
        AND($G$3=DATE(2024,10,1), E1306=リスト!$A$38),
        VLOOKUP(E1306, リスト!$A$2:$G$49, 2, FALSE),
        VLOOKUP(E1306, リスト!$A$2:$G$49, 4, FALSE)
    ),
    "")</f>
        <v/>
      </c>
      <c r="G1306" s="34" t="str">
        <f>IFERROR(VLOOKUP(E1306, リスト!$A$2:$G$49, 6, FALSE), "")</f>
        <v/>
      </c>
      <c r="H1306" s="60"/>
      <c r="I1306" s="28"/>
      <c r="J1306" s="61"/>
      <c r="K1306" s="32" t="str">
        <f t="shared" si="80"/>
        <v/>
      </c>
      <c r="L1306" s="29" t="str">
        <f t="shared" si="82"/>
        <v/>
      </c>
      <c r="M1306" s="69" t="str">
        <f t="shared" si="83"/>
        <v/>
      </c>
    </row>
    <row r="1307" spans="2:13" ht="22.8" x14ac:dyDescent="0.45">
      <c r="B1307" s="31">
        <f t="shared" si="81"/>
        <v>1299</v>
      </c>
      <c r="C1307" s="40"/>
      <c r="D1307" s="27"/>
      <c r="E1307" s="41"/>
      <c r="F1307" s="32" t="str">
        <f>IFERROR(
    IF(
        AND($G$3=DATE(2024,10,1), E1307=リスト!$A$38),
        VLOOKUP(E1307, リスト!$A$2:$G$49, 2, FALSE),
        VLOOKUP(E1307, リスト!$A$2:$G$49, 4, FALSE)
    ),
    "")</f>
        <v/>
      </c>
      <c r="G1307" s="34" t="str">
        <f>IFERROR(VLOOKUP(E1307, リスト!$A$2:$G$49, 6, FALSE), "")</f>
        <v/>
      </c>
      <c r="H1307" s="60"/>
      <c r="I1307" s="28"/>
      <c r="J1307" s="61"/>
      <c r="K1307" s="32" t="str">
        <f t="shared" si="80"/>
        <v/>
      </c>
      <c r="L1307" s="29" t="str">
        <f t="shared" si="82"/>
        <v/>
      </c>
      <c r="M1307" s="69" t="str">
        <f t="shared" si="83"/>
        <v/>
      </c>
    </row>
    <row r="1308" spans="2:13" ht="22.8" x14ac:dyDescent="0.45">
      <c r="B1308" s="31">
        <f t="shared" si="81"/>
        <v>1300</v>
      </c>
      <c r="C1308" s="40"/>
      <c r="D1308" s="27"/>
      <c r="E1308" s="41"/>
      <c r="F1308" s="32" t="str">
        <f>IFERROR(
    IF(
        AND($G$3=DATE(2024,10,1), E1308=リスト!$A$38),
        VLOOKUP(E1308, リスト!$A$2:$G$49, 2, FALSE),
        VLOOKUP(E1308, リスト!$A$2:$G$49, 4, FALSE)
    ),
    "")</f>
        <v/>
      </c>
      <c r="G1308" s="34" t="str">
        <f>IFERROR(VLOOKUP(E1308, リスト!$A$2:$G$49, 6, FALSE), "")</f>
        <v/>
      </c>
      <c r="H1308" s="60"/>
      <c r="I1308" s="28"/>
      <c r="J1308" s="61"/>
      <c r="K1308" s="32" t="str">
        <f t="shared" si="80"/>
        <v/>
      </c>
      <c r="L1308" s="29" t="str">
        <f t="shared" si="82"/>
        <v/>
      </c>
      <c r="M1308" s="69" t="str">
        <f t="shared" si="83"/>
        <v/>
      </c>
    </row>
    <row r="1309" spans="2:13" ht="22.8" x14ac:dyDescent="0.45">
      <c r="B1309" s="31">
        <f t="shared" si="81"/>
        <v>1301</v>
      </c>
      <c r="C1309" s="40"/>
      <c r="D1309" s="27"/>
      <c r="E1309" s="41"/>
      <c r="F1309" s="32" t="str">
        <f>IFERROR(
    IF(
        AND($G$3=DATE(2024,10,1), E1309=リスト!$A$38),
        VLOOKUP(E1309, リスト!$A$2:$G$49, 2, FALSE),
        VLOOKUP(E1309, リスト!$A$2:$G$49, 4, FALSE)
    ),
    "")</f>
        <v/>
      </c>
      <c r="G1309" s="34" t="str">
        <f>IFERROR(VLOOKUP(E1309, リスト!$A$2:$G$49, 6, FALSE), "")</f>
        <v/>
      </c>
      <c r="H1309" s="60"/>
      <c r="I1309" s="28"/>
      <c r="J1309" s="61"/>
      <c r="K1309" s="32" t="str">
        <f t="shared" si="80"/>
        <v/>
      </c>
      <c r="L1309" s="29" t="str">
        <f t="shared" si="82"/>
        <v/>
      </c>
      <c r="M1309" s="69" t="str">
        <f t="shared" si="83"/>
        <v/>
      </c>
    </row>
    <row r="1310" spans="2:13" ht="22.8" x14ac:dyDescent="0.45">
      <c r="B1310" s="31">
        <f t="shared" si="81"/>
        <v>1302</v>
      </c>
      <c r="C1310" s="40"/>
      <c r="D1310" s="27"/>
      <c r="E1310" s="41"/>
      <c r="F1310" s="32" t="str">
        <f>IFERROR(
    IF(
        AND($G$3=DATE(2024,10,1), E1310=リスト!$A$38),
        VLOOKUP(E1310, リスト!$A$2:$G$49, 2, FALSE),
        VLOOKUP(E1310, リスト!$A$2:$G$49, 4, FALSE)
    ),
    "")</f>
        <v/>
      </c>
      <c r="G1310" s="34" t="str">
        <f>IFERROR(VLOOKUP(E1310, リスト!$A$2:$G$49, 6, FALSE), "")</f>
        <v/>
      </c>
      <c r="H1310" s="60"/>
      <c r="I1310" s="28"/>
      <c r="J1310" s="61"/>
      <c r="K1310" s="32" t="str">
        <f t="shared" si="80"/>
        <v/>
      </c>
      <c r="L1310" s="29" t="str">
        <f t="shared" si="82"/>
        <v/>
      </c>
      <c r="M1310" s="69" t="str">
        <f t="shared" si="83"/>
        <v/>
      </c>
    </row>
    <row r="1311" spans="2:13" ht="22.8" x14ac:dyDescent="0.45">
      <c r="B1311" s="31">
        <f t="shared" si="81"/>
        <v>1303</v>
      </c>
      <c r="C1311" s="40"/>
      <c r="D1311" s="27"/>
      <c r="E1311" s="41"/>
      <c r="F1311" s="32" t="str">
        <f>IFERROR(
    IF(
        AND($G$3=DATE(2024,10,1), E1311=リスト!$A$38),
        VLOOKUP(E1311, リスト!$A$2:$G$49, 2, FALSE),
        VLOOKUP(E1311, リスト!$A$2:$G$49, 4, FALSE)
    ),
    "")</f>
        <v/>
      </c>
      <c r="G1311" s="34" t="str">
        <f>IFERROR(VLOOKUP(E1311, リスト!$A$2:$G$49, 6, FALSE), "")</f>
        <v/>
      </c>
      <c r="H1311" s="60"/>
      <c r="I1311" s="28"/>
      <c r="J1311" s="61"/>
      <c r="K1311" s="32" t="str">
        <f t="shared" si="80"/>
        <v/>
      </c>
      <c r="L1311" s="29" t="str">
        <f t="shared" si="82"/>
        <v/>
      </c>
      <c r="M1311" s="69" t="str">
        <f t="shared" si="83"/>
        <v/>
      </c>
    </row>
    <row r="1312" spans="2:13" ht="22.8" x14ac:dyDescent="0.45">
      <c r="B1312" s="31">
        <f t="shared" si="81"/>
        <v>1304</v>
      </c>
      <c r="C1312" s="40"/>
      <c r="D1312" s="27"/>
      <c r="E1312" s="41"/>
      <c r="F1312" s="32" t="str">
        <f>IFERROR(
    IF(
        AND($G$3=DATE(2024,10,1), E1312=リスト!$A$38),
        VLOOKUP(E1312, リスト!$A$2:$G$49, 2, FALSE),
        VLOOKUP(E1312, リスト!$A$2:$G$49, 4, FALSE)
    ),
    "")</f>
        <v/>
      </c>
      <c r="G1312" s="34" t="str">
        <f>IFERROR(VLOOKUP(E1312, リスト!$A$2:$G$49, 6, FALSE), "")</f>
        <v/>
      </c>
      <c r="H1312" s="60"/>
      <c r="I1312" s="28"/>
      <c r="J1312" s="61"/>
      <c r="K1312" s="32" t="str">
        <f t="shared" si="80"/>
        <v/>
      </c>
      <c r="L1312" s="29" t="str">
        <f t="shared" si="82"/>
        <v/>
      </c>
      <c r="M1312" s="69" t="str">
        <f t="shared" si="83"/>
        <v/>
      </c>
    </row>
    <row r="1313" spans="2:13" ht="22.8" x14ac:dyDescent="0.45">
      <c r="B1313" s="31">
        <f t="shared" si="81"/>
        <v>1305</v>
      </c>
      <c r="C1313" s="40"/>
      <c r="D1313" s="27"/>
      <c r="E1313" s="41"/>
      <c r="F1313" s="32" t="str">
        <f>IFERROR(
    IF(
        AND($G$3=DATE(2024,10,1), E1313=リスト!$A$38),
        VLOOKUP(E1313, リスト!$A$2:$G$49, 2, FALSE),
        VLOOKUP(E1313, リスト!$A$2:$G$49, 4, FALSE)
    ),
    "")</f>
        <v/>
      </c>
      <c r="G1313" s="34" t="str">
        <f>IFERROR(VLOOKUP(E1313, リスト!$A$2:$G$49, 6, FALSE), "")</f>
        <v/>
      </c>
      <c r="H1313" s="60"/>
      <c r="I1313" s="28"/>
      <c r="J1313" s="61"/>
      <c r="K1313" s="32" t="str">
        <f t="shared" si="80"/>
        <v/>
      </c>
      <c r="L1313" s="29" t="str">
        <f t="shared" si="82"/>
        <v/>
      </c>
      <c r="M1313" s="69" t="str">
        <f t="shared" si="83"/>
        <v/>
      </c>
    </row>
    <row r="1314" spans="2:13" ht="22.8" x14ac:dyDescent="0.45">
      <c r="B1314" s="31">
        <f t="shared" si="81"/>
        <v>1306</v>
      </c>
      <c r="C1314" s="40"/>
      <c r="D1314" s="27"/>
      <c r="E1314" s="41"/>
      <c r="F1314" s="32" t="str">
        <f>IFERROR(
    IF(
        AND($G$3=DATE(2024,10,1), E1314=リスト!$A$38),
        VLOOKUP(E1314, リスト!$A$2:$G$49, 2, FALSE),
        VLOOKUP(E1314, リスト!$A$2:$G$49, 4, FALSE)
    ),
    "")</f>
        <v/>
      </c>
      <c r="G1314" s="34" t="str">
        <f>IFERROR(VLOOKUP(E1314, リスト!$A$2:$G$49, 6, FALSE), "")</f>
        <v/>
      </c>
      <c r="H1314" s="60"/>
      <c r="I1314" s="28"/>
      <c r="J1314" s="61"/>
      <c r="K1314" s="32" t="str">
        <f t="shared" si="80"/>
        <v/>
      </c>
      <c r="L1314" s="29" t="str">
        <f t="shared" si="82"/>
        <v/>
      </c>
      <c r="M1314" s="69" t="str">
        <f t="shared" si="83"/>
        <v/>
      </c>
    </row>
    <row r="1315" spans="2:13" ht="22.8" x14ac:dyDescent="0.45">
      <c r="B1315" s="31">
        <f t="shared" si="81"/>
        <v>1307</v>
      </c>
      <c r="C1315" s="40"/>
      <c r="D1315" s="27"/>
      <c r="E1315" s="41"/>
      <c r="F1315" s="32" t="str">
        <f>IFERROR(
    IF(
        AND($G$3=DATE(2024,10,1), E1315=リスト!$A$38),
        VLOOKUP(E1315, リスト!$A$2:$G$49, 2, FALSE),
        VLOOKUP(E1315, リスト!$A$2:$G$49, 4, FALSE)
    ),
    "")</f>
        <v/>
      </c>
      <c r="G1315" s="34" t="str">
        <f>IFERROR(VLOOKUP(E1315, リスト!$A$2:$G$49, 6, FALSE), "")</f>
        <v/>
      </c>
      <c r="H1315" s="60"/>
      <c r="I1315" s="28"/>
      <c r="J1315" s="61"/>
      <c r="K1315" s="32" t="str">
        <f t="shared" si="80"/>
        <v/>
      </c>
      <c r="L1315" s="29" t="str">
        <f t="shared" si="82"/>
        <v/>
      </c>
      <c r="M1315" s="69" t="str">
        <f t="shared" si="83"/>
        <v/>
      </c>
    </row>
    <row r="1316" spans="2:13" ht="22.8" x14ac:dyDescent="0.45">
      <c r="B1316" s="31">
        <f t="shared" si="81"/>
        <v>1308</v>
      </c>
      <c r="C1316" s="40"/>
      <c r="D1316" s="27"/>
      <c r="E1316" s="41"/>
      <c r="F1316" s="32" t="str">
        <f>IFERROR(
    IF(
        AND($G$3=DATE(2024,10,1), E1316=リスト!$A$38),
        VLOOKUP(E1316, リスト!$A$2:$G$49, 2, FALSE),
        VLOOKUP(E1316, リスト!$A$2:$G$49, 4, FALSE)
    ),
    "")</f>
        <v/>
      </c>
      <c r="G1316" s="34" t="str">
        <f>IFERROR(VLOOKUP(E1316, リスト!$A$2:$G$49, 6, FALSE), "")</f>
        <v/>
      </c>
      <c r="H1316" s="60"/>
      <c r="I1316" s="28"/>
      <c r="J1316" s="61"/>
      <c r="K1316" s="32" t="str">
        <f t="shared" si="80"/>
        <v/>
      </c>
      <c r="L1316" s="29" t="str">
        <f t="shared" si="82"/>
        <v/>
      </c>
      <c r="M1316" s="69" t="str">
        <f t="shared" si="83"/>
        <v/>
      </c>
    </row>
    <row r="1317" spans="2:13" ht="22.8" x14ac:dyDescent="0.45">
      <c r="B1317" s="31">
        <f t="shared" si="81"/>
        <v>1309</v>
      </c>
      <c r="C1317" s="40"/>
      <c r="D1317" s="27"/>
      <c r="E1317" s="41"/>
      <c r="F1317" s="32" t="str">
        <f>IFERROR(
    IF(
        AND($G$3=DATE(2024,10,1), E1317=リスト!$A$38),
        VLOOKUP(E1317, リスト!$A$2:$G$49, 2, FALSE),
        VLOOKUP(E1317, リスト!$A$2:$G$49, 4, FALSE)
    ),
    "")</f>
        <v/>
      </c>
      <c r="G1317" s="34" t="str">
        <f>IFERROR(VLOOKUP(E1317, リスト!$A$2:$G$49, 6, FALSE), "")</f>
        <v/>
      </c>
      <c r="H1317" s="60"/>
      <c r="I1317" s="28"/>
      <c r="J1317" s="61"/>
      <c r="K1317" s="32" t="str">
        <f t="shared" si="80"/>
        <v/>
      </c>
      <c r="L1317" s="29" t="str">
        <f t="shared" si="82"/>
        <v/>
      </c>
      <c r="M1317" s="69" t="str">
        <f t="shared" si="83"/>
        <v/>
      </c>
    </row>
    <row r="1318" spans="2:13" ht="22.8" x14ac:dyDescent="0.45">
      <c r="B1318" s="31">
        <f t="shared" si="81"/>
        <v>1310</v>
      </c>
      <c r="C1318" s="40"/>
      <c r="D1318" s="27"/>
      <c r="E1318" s="41"/>
      <c r="F1318" s="32" t="str">
        <f>IFERROR(
    IF(
        AND($G$3=DATE(2024,10,1), E1318=リスト!$A$38),
        VLOOKUP(E1318, リスト!$A$2:$G$49, 2, FALSE),
        VLOOKUP(E1318, リスト!$A$2:$G$49, 4, FALSE)
    ),
    "")</f>
        <v/>
      </c>
      <c r="G1318" s="34" t="str">
        <f>IFERROR(VLOOKUP(E1318, リスト!$A$2:$G$49, 6, FALSE), "")</f>
        <v/>
      </c>
      <c r="H1318" s="60"/>
      <c r="I1318" s="28"/>
      <c r="J1318" s="61"/>
      <c r="K1318" s="32" t="str">
        <f t="shared" si="80"/>
        <v/>
      </c>
      <c r="L1318" s="29" t="str">
        <f t="shared" si="82"/>
        <v/>
      </c>
      <c r="M1318" s="69" t="str">
        <f t="shared" si="83"/>
        <v/>
      </c>
    </row>
    <row r="1319" spans="2:13" ht="22.8" x14ac:dyDescent="0.45">
      <c r="B1319" s="31">
        <f t="shared" si="81"/>
        <v>1311</v>
      </c>
      <c r="C1319" s="40"/>
      <c r="D1319" s="27"/>
      <c r="E1319" s="41"/>
      <c r="F1319" s="32" t="str">
        <f>IFERROR(
    IF(
        AND($G$3=DATE(2024,10,1), E1319=リスト!$A$38),
        VLOOKUP(E1319, リスト!$A$2:$G$49, 2, FALSE),
        VLOOKUP(E1319, リスト!$A$2:$G$49, 4, FALSE)
    ),
    "")</f>
        <v/>
      </c>
      <c r="G1319" s="34" t="str">
        <f>IFERROR(VLOOKUP(E1319, リスト!$A$2:$G$49, 6, FALSE), "")</f>
        <v/>
      </c>
      <c r="H1319" s="60"/>
      <c r="I1319" s="28"/>
      <c r="J1319" s="61"/>
      <c r="K1319" s="32" t="str">
        <f t="shared" si="80"/>
        <v/>
      </c>
      <c r="L1319" s="29" t="str">
        <f t="shared" si="82"/>
        <v/>
      </c>
      <c r="M1319" s="69" t="str">
        <f t="shared" si="83"/>
        <v/>
      </c>
    </row>
    <row r="1320" spans="2:13" ht="22.8" x14ac:dyDescent="0.45">
      <c r="B1320" s="31">
        <f t="shared" si="81"/>
        <v>1312</v>
      </c>
      <c r="C1320" s="40"/>
      <c r="D1320" s="27"/>
      <c r="E1320" s="41"/>
      <c r="F1320" s="32" t="str">
        <f>IFERROR(
    IF(
        AND($G$3=DATE(2024,10,1), E1320=リスト!$A$38),
        VLOOKUP(E1320, リスト!$A$2:$G$49, 2, FALSE),
        VLOOKUP(E1320, リスト!$A$2:$G$49, 4, FALSE)
    ),
    "")</f>
        <v/>
      </c>
      <c r="G1320" s="34" t="str">
        <f>IFERROR(VLOOKUP(E1320, リスト!$A$2:$G$49, 6, FALSE), "")</f>
        <v/>
      </c>
      <c r="H1320" s="60"/>
      <c r="I1320" s="28"/>
      <c r="J1320" s="61"/>
      <c r="K1320" s="32" t="str">
        <f t="shared" si="80"/>
        <v/>
      </c>
      <c r="L1320" s="29" t="str">
        <f t="shared" si="82"/>
        <v/>
      </c>
      <c r="M1320" s="69" t="str">
        <f t="shared" si="83"/>
        <v/>
      </c>
    </row>
    <row r="1321" spans="2:13" ht="22.8" x14ac:dyDescent="0.45">
      <c r="B1321" s="31">
        <f t="shared" si="81"/>
        <v>1313</v>
      </c>
      <c r="C1321" s="40"/>
      <c r="D1321" s="27"/>
      <c r="E1321" s="41"/>
      <c r="F1321" s="32" t="str">
        <f>IFERROR(
    IF(
        AND($G$3=DATE(2024,10,1), E1321=リスト!$A$38),
        VLOOKUP(E1321, リスト!$A$2:$G$49, 2, FALSE),
        VLOOKUP(E1321, リスト!$A$2:$G$49, 4, FALSE)
    ),
    "")</f>
        <v/>
      </c>
      <c r="G1321" s="34" t="str">
        <f>IFERROR(VLOOKUP(E1321, リスト!$A$2:$G$49, 6, FALSE), "")</f>
        <v/>
      </c>
      <c r="H1321" s="60"/>
      <c r="I1321" s="28"/>
      <c r="J1321" s="61"/>
      <c r="K1321" s="32" t="str">
        <f t="shared" si="80"/>
        <v/>
      </c>
      <c r="L1321" s="29" t="str">
        <f t="shared" si="82"/>
        <v/>
      </c>
      <c r="M1321" s="69" t="str">
        <f t="shared" si="83"/>
        <v/>
      </c>
    </row>
    <row r="1322" spans="2:13" ht="22.8" x14ac:dyDescent="0.45">
      <c r="B1322" s="31">
        <f t="shared" si="81"/>
        <v>1314</v>
      </c>
      <c r="C1322" s="40"/>
      <c r="D1322" s="27"/>
      <c r="E1322" s="41"/>
      <c r="F1322" s="32" t="str">
        <f>IFERROR(
    IF(
        AND($G$3=DATE(2024,10,1), E1322=リスト!$A$38),
        VLOOKUP(E1322, リスト!$A$2:$G$49, 2, FALSE),
        VLOOKUP(E1322, リスト!$A$2:$G$49, 4, FALSE)
    ),
    "")</f>
        <v/>
      </c>
      <c r="G1322" s="34" t="str">
        <f>IFERROR(VLOOKUP(E1322, リスト!$A$2:$G$49, 6, FALSE), "")</f>
        <v/>
      </c>
      <c r="H1322" s="60"/>
      <c r="I1322" s="28"/>
      <c r="J1322" s="61"/>
      <c r="K1322" s="32" t="str">
        <f t="shared" si="80"/>
        <v/>
      </c>
      <c r="L1322" s="29" t="str">
        <f t="shared" si="82"/>
        <v/>
      </c>
      <c r="M1322" s="69" t="str">
        <f t="shared" si="83"/>
        <v/>
      </c>
    </row>
    <row r="1323" spans="2:13" ht="22.8" x14ac:dyDescent="0.45">
      <c r="B1323" s="31">
        <f t="shared" si="81"/>
        <v>1315</v>
      </c>
      <c r="C1323" s="40"/>
      <c r="D1323" s="27"/>
      <c r="E1323" s="41"/>
      <c r="F1323" s="32" t="str">
        <f>IFERROR(
    IF(
        AND($G$3=DATE(2024,10,1), E1323=リスト!$A$38),
        VLOOKUP(E1323, リスト!$A$2:$G$49, 2, FALSE),
        VLOOKUP(E1323, リスト!$A$2:$G$49, 4, FALSE)
    ),
    "")</f>
        <v/>
      </c>
      <c r="G1323" s="34" t="str">
        <f>IFERROR(VLOOKUP(E1323, リスト!$A$2:$G$49, 6, FALSE), "")</f>
        <v/>
      </c>
      <c r="H1323" s="60"/>
      <c r="I1323" s="28"/>
      <c r="J1323" s="61"/>
      <c r="K1323" s="32" t="str">
        <f t="shared" si="80"/>
        <v/>
      </c>
      <c r="L1323" s="29" t="str">
        <f t="shared" si="82"/>
        <v/>
      </c>
      <c r="M1323" s="69" t="str">
        <f t="shared" si="83"/>
        <v/>
      </c>
    </row>
    <row r="1324" spans="2:13" ht="22.8" x14ac:dyDescent="0.45">
      <c r="B1324" s="31">
        <f t="shared" si="81"/>
        <v>1316</v>
      </c>
      <c r="C1324" s="40"/>
      <c r="D1324" s="27"/>
      <c r="E1324" s="41"/>
      <c r="F1324" s="32" t="str">
        <f>IFERROR(
    IF(
        AND($G$3=DATE(2024,10,1), E1324=リスト!$A$38),
        VLOOKUP(E1324, リスト!$A$2:$G$49, 2, FALSE),
        VLOOKUP(E1324, リスト!$A$2:$G$49, 4, FALSE)
    ),
    "")</f>
        <v/>
      </c>
      <c r="G1324" s="34" t="str">
        <f>IFERROR(VLOOKUP(E1324, リスト!$A$2:$G$49, 6, FALSE), "")</f>
        <v/>
      </c>
      <c r="H1324" s="60"/>
      <c r="I1324" s="28"/>
      <c r="J1324" s="61"/>
      <c r="K1324" s="32" t="str">
        <f t="shared" si="80"/>
        <v/>
      </c>
      <c r="L1324" s="29" t="str">
        <f t="shared" si="82"/>
        <v/>
      </c>
      <c r="M1324" s="69" t="str">
        <f t="shared" si="83"/>
        <v/>
      </c>
    </row>
    <row r="1325" spans="2:13" ht="22.8" x14ac:dyDescent="0.45">
      <c r="B1325" s="31">
        <f t="shared" si="81"/>
        <v>1317</v>
      </c>
      <c r="C1325" s="40"/>
      <c r="D1325" s="27"/>
      <c r="E1325" s="41"/>
      <c r="F1325" s="32" t="str">
        <f>IFERROR(
    IF(
        AND($G$3=DATE(2024,10,1), E1325=リスト!$A$38),
        VLOOKUP(E1325, リスト!$A$2:$G$49, 2, FALSE),
        VLOOKUP(E1325, リスト!$A$2:$G$49, 4, FALSE)
    ),
    "")</f>
        <v/>
      </c>
      <c r="G1325" s="34" t="str">
        <f>IFERROR(VLOOKUP(E1325, リスト!$A$2:$G$49, 6, FALSE), "")</f>
        <v/>
      </c>
      <c r="H1325" s="60"/>
      <c r="I1325" s="28"/>
      <c r="J1325" s="61"/>
      <c r="K1325" s="32" t="str">
        <f t="shared" si="80"/>
        <v/>
      </c>
      <c r="L1325" s="29" t="str">
        <f t="shared" si="82"/>
        <v/>
      </c>
      <c r="M1325" s="69" t="str">
        <f t="shared" si="83"/>
        <v/>
      </c>
    </row>
    <row r="1326" spans="2:13" ht="22.8" x14ac:dyDescent="0.45">
      <c r="B1326" s="31">
        <f t="shared" si="81"/>
        <v>1318</v>
      </c>
      <c r="C1326" s="40"/>
      <c r="D1326" s="27"/>
      <c r="E1326" s="41"/>
      <c r="F1326" s="32" t="str">
        <f>IFERROR(
    IF(
        AND($G$3=DATE(2024,10,1), E1326=リスト!$A$38),
        VLOOKUP(E1326, リスト!$A$2:$G$49, 2, FALSE),
        VLOOKUP(E1326, リスト!$A$2:$G$49, 4, FALSE)
    ),
    "")</f>
        <v/>
      </c>
      <c r="G1326" s="34" t="str">
        <f>IFERROR(VLOOKUP(E1326, リスト!$A$2:$G$49, 6, FALSE), "")</f>
        <v/>
      </c>
      <c r="H1326" s="60"/>
      <c r="I1326" s="28"/>
      <c r="J1326" s="61"/>
      <c r="K1326" s="32" t="str">
        <f t="shared" si="80"/>
        <v/>
      </c>
      <c r="L1326" s="29" t="str">
        <f t="shared" si="82"/>
        <v/>
      </c>
      <c r="M1326" s="69" t="str">
        <f t="shared" si="83"/>
        <v/>
      </c>
    </row>
    <row r="1327" spans="2:13" ht="22.8" x14ac:dyDescent="0.45">
      <c r="B1327" s="31">
        <f t="shared" si="81"/>
        <v>1319</v>
      </c>
      <c r="C1327" s="40"/>
      <c r="D1327" s="27"/>
      <c r="E1327" s="41"/>
      <c r="F1327" s="32" t="str">
        <f>IFERROR(
    IF(
        AND($G$3=DATE(2024,10,1), E1327=リスト!$A$38),
        VLOOKUP(E1327, リスト!$A$2:$G$49, 2, FALSE),
        VLOOKUP(E1327, リスト!$A$2:$G$49, 4, FALSE)
    ),
    "")</f>
        <v/>
      </c>
      <c r="G1327" s="34" t="str">
        <f>IFERROR(VLOOKUP(E1327, リスト!$A$2:$G$49, 6, FALSE), "")</f>
        <v/>
      </c>
      <c r="H1327" s="60"/>
      <c r="I1327" s="28"/>
      <c r="J1327" s="61"/>
      <c r="K1327" s="32" t="str">
        <f t="shared" si="80"/>
        <v/>
      </c>
      <c r="L1327" s="29" t="str">
        <f t="shared" si="82"/>
        <v/>
      </c>
      <c r="M1327" s="69" t="str">
        <f t="shared" si="83"/>
        <v/>
      </c>
    </row>
    <row r="1328" spans="2:13" ht="22.8" x14ac:dyDescent="0.45">
      <c r="B1328" s="31">
        <f t="shared" si="81"/>
        <v>1320</v>
      </c>
      <c r="C1328" s="40"/>
      <c r="D1328" s="27"/>
      <c r="E1328" s="41"/>
      <c r="F1328" s="32" t="str">
        <f>IFERROR(
    IF(
        AND($G$3=DATE(2024,10,1), E1328=リスト!$A$38),
        VLOOKUP(E1328, リスト!$A$2:$G$49, 2, FALSE),
        VLOOKUP(E1328, リスト!$A$2:$G$49, 4, FALSE)
    ),
    "")</f>
        <v/>
      </c>
      <c r="G1328" s="34" t="str">
        <f>IFERROR(VLOOKUP(E1328, リスト!$A$2:$G$49, 6, FALSE), "")</f>
        <v/>
      </c>
      <c r="H1328" s="60"/>
      <c r="I1328" s="28"/>
      <c r="J1328" s="61"/>
      <c r="K1328" s="32" t="str">
        <f t="shared" si="80"/>
        <v/>
      </c>
      <c r="L1328" s="29" t="str">
        <f t="shared" si="82"/>
        <v/>
      </c>
      <c r="M1328" s="69" t="str">
        <f t="shared" si="83"/>
        <v/>
      </c>
    </row>
    <row r="1329" spans="2:13" ht="22.8" x14ac:dyDescent="0.45">
      <c r="B1329" s="31">
        <f t="shared" si="81"/>
        <v>1321</v>
      </c>
      <c r="C1329" s="40"/>
      <c r="D1329" s="27"/>
      <c r="E1329" s="41"/>
      <c r="F1329" s="32" t="str">
        <f>IFERROR(
    IF(
        AND($G$3=DATE(2024,10,1), E1329=リスト!$A$38),
        VLOOKUP(E1329, リスト!$A$2:$G$49, 2, FALSE),
        VLOOKUP(E1329, リスト!$A$2:$G$49, 4, FALSE)
    ),
    "")</f>
        <v/>
      </c>
      <c r="G1329" s="34" t="str">
        <f>IFERROR(VLOOKUP(E1329, リスト!$A$2:$G$49, 6, FALSE), "")</f>
        <v/>
      </c>
      <c r="H1329" s="60"/>
      <c r="I1329" s="28"/>
      <c r="J1329" s="61"/>
      <c r="K1329" s="32" t="str">
        <f t="shared" si="80"/>
        <v/>
      </c>
      <c r="L1329" s="29" t="str">
        <f t="shared" si="82"/>
        <v/>
      </c>
      <c r="M1329" s="69" t="str">
        <f t="shared" si="83"/>
        <v/>
      </c>
    </row>
    <row r="1330" spans="2:13" ht="22.8" x14ac:dyDescent="0.45">
      <c r="B1330" s="31">
        <f t="shared" si="81"/>
        <v>1322</v>
      </c>
      <c r="C1330" s="40"/>
      <c r="D1330" s="27"/>
      <c r="E1330" s="41"/>
      <c r="F1330" s="32" t="str">
        <f>IFERROR(
    IF(
        AND($G$3=DATE(2024,10,1), E1330=リスト!$A$38),
        VLOOKUP(E1330, リスト!$A$2:$G$49, 2, FALSE),
        VLOOKUP(E1330, リスト!$A$2:$G$49, 4, FALSE)
    ),
    "")</f>
        <v/>
      </c>
      <c r="G1330" s="34" t="str">
        <f>IFERROR(VLOOKUP(E1330, リスト!$A$2:$G$49, 6, FALSE), "")</f>
        <v/>
      </c>
      <c r="H1330" s="60"/>
      <c r="I1330" s="28"/>
      <c r="J1330" s="61"/>
      <c r="K1330" s="32" t="str">
        <f t="shared" si="80"/>
        <v/>
      </c>
      <c r="L1330" s="29" t="str">
        <f t="shared" si="82"/>
        <v/>
      </c>
      <c r="M1330" s="69" t="str">
        <f t="shared" si="83"/>
        <v/>
      </c>
    </row>
    <row r="1331" spans="2:13" ht="22.8" x14ac:dyDescent="0.45">
      <c r="B1331" s="31">
        <f t="shared" si="81"/>
        <v>1323</v>
      </c>
      <c r="C1331" s="40"/>
      <c r="D1331" s="27"/>
      <c r="E1331" s="41"/>
      <c r="F1331" s="32" t="str">
        <f>IFERROR(
    IF(
        AND($G$3=DATE(2024,10,1), E1331=リスト!$A$38),
        VLOOKUP(E1331, リスト!$A$2:$G$49, 2, FALSE),
        VLOOKUP(E1331, リスト!$A$2:$G$49, 4, FALSE)
    ),
    "")</f>
        <v/>
      </c>
      <c r="G1331" s="34" t="str">
        <f>IFERROR(VLOOKUP(E1331, リスト!$A$2:$G$49, 6, FALSE), "")</f>
        <v/>
      </c>
      <c r="H1331" s="60"/>
      <c r="I1331" s="28"/>
      <c r="J1331" s="61"/>
      <c r="K1331" s="32" t="str">
        <f t="shared" si="80"/>
        <v/>
      </c>
      <c r="L1331" s="29" t="str">
        <f t="shared" si="82"/>
        <v/>
      </c>
      <c r="M1331" s="69" t="str">
        <f t="shared" si="83"/>
        <v/>
      </c>
    </row>
    <row r="1332" spans="2:13" ht="22.8" x14ac:dyDescent="0.45">
      <c r="B1332" s="31">
        <f t="shared" si="81"/>
        <v>1324</v>
      </c>
      <c r="C1332" s="40"/>
      <c r="D1332" s="27"/>
      <c r="E1332" s="41"/>
      <c r="F1332" s="32" t="str">
        <f>IFERROR(
    IF(
        AND($G$3=DATE(2024,10,1), E1332=リスト!$A$38),
        VLOOKUP(E1332, リスト!$A$2:$G$49, 2, FALSE),
        VLOOKUP(E1332, リスト!$A$2:$G$49, 4, FALSE)
    ),
    "")</f>
        <v/>
      </c>
      <c r="G1332" s="34" t="str">
        <f>IFERROR(VLOOKUP(E1332, リスト!$A$2:$G$49, 6, FALSE), "")</f>
        <v/>
      </c>
      <c r="H1332" s="60"/>
      <c r="I1332" s="28"/>
      <c r="J1332" s="61"/>
      <c r="K1332" s="32" t="str">
        <f t="shared" si="80"/>
        <v/>
      </c>
      <c r="L1332" s="29" t="str">
        <f t="shared" si="82"/>
        <v/>
      </c>
      <c r="M1332" s="69" t="str">
        <f t="shared" si="83"/>
        <v/>
      </c>
    </row>
    <row r="1333" spans="2:13" ht="22.8" x14ac:dyDescent="0.45">
      <c r="B1333" s="31">
        <f t="shared" si="81"/>
        <v>1325</v>
      </c>
      <c r="C1333" s="40"/>
      <c r="D1333" s="27"/>
      <c r="E1333" s="41"/>
      <c r="F1333" s="32" t="str">
        <f>IFERROR(
    IF(
        AND($G$3=DATE(2024,10,1), E1333=リスト!$A$38),
        VLOOKUP(E1333, リスト!$A$2:$G$49, 2, FALSE),
        VLOOKUP(E1333, リスト!$A$2:$G$49, 4, FALSE)
    ),
    "")</f>
        <v/>
      </c>
      <c r="G1333" s="34" t="str">
        <f>IFERROR(VLOOKUP(E1333, リスト!$A$2:$G$49, 6, FALSE), "")</f>
        <v/>
      </c>
      <c r="H1333" s="60"/>
      <c r="I1333" s="28"/>
      <c r="J1333" s="61"/>
      <c r="K1333" s="32" t="str">
        <f t="shared" si="80"/>
        <v/>
      </c>
      <c r="L1333" s="29" t="str">
        <f t="shared" si="82"/>
        <v/>
      </c>
      <c r="M1333" s="69" t="str">
        <f t="shared" si="83"/>
        <v/>
      </c>
    </row>
    <row r="1334" spans="2:13" ht="22.8" x14ac:dyDescent="0.45">
      <c r="B1334" s="31">
        <f t="shared" si="81"/>
        <v>1326</v>
      </c>
      <c r="C1334" s="40"/>
      <c r="D1334" s="27"/>
      <c r="E1334" s="41"/>
      <c r="F1334" s="32" t="str">
        <f>IFERROR(
    IF(
        AND($G$3=DATE(2024,10,1), E1334=リスト!$A$38),
        VLOOKUP(E1334, リスト!$A$2:$G$49, 2, FALSE),
        VLOOKUP(E1334, リスト!$A$2:$G$49, 4, FALSE)
    ),
    "")</f>
        <v/>
      </c>
      <c r="G1334" s="34" t="str">
        <f>IFERROR(VLOOKUP(E1334, リスト!$A$2:$G$49, 6, FALSE), "")</f>
        <v/>
      </c>
      <c r="H1334" s="60"/>
      <c r="I1334" s="28"/>
      <c r="J1334" s="61"/>
      <c r="K1334" s="32" t="str">
        <f t="shared" si="80"/>
        <v/>
      </c>
      <c r="L1334" s="29" t="str">
        <f t="shared" si="82"/>
        <v/>
      </c>
      <c r="M1334" s="69" t="str">
        <f t="shared" si="83"/>
        <v/>
      </c>
    </row>
    <row r="1335" spans="2:13" ht="22.8" x14ac:dyDescent="0.45">
      <c r="B1335" s="31">
        <f t="shared" si="81"/>
        <v>1327</v>
      </c>
      <c r="C1335" s="40"/>
      <c r="D1335" s="27"/>
      <c r="E1335" s="41"/>
      <c r="F1335" s="32" t="str">
        <f>IFERROR(
    IF(
        AND($G$3=DATE(2024,10,1), E1335=リスト!$A$38),
        VLOOKUP(E1335, リスト!$A$2:$G$49, 2, FALSE),
        VLOOKUP(E1335, リスト!$A$2:$G$49, 4, FALSE)
    ),
    "")</f>
        <v/>
      </c>
      <c r="G1335" s="34" t="str">
        <f>IFERROR(VLOOKUP(E1335, リスト!$A$2:$G$49, 6, FALSE), "")</f>
        <v/>
      </c>
      <c r="H1335" s="60"/>
      <c r="I1335" s="28"/>
      <c r="J1335" s="61"/>
      <c r="K1335" s="32" t="str">
        <f t="shared" si="80"/>
        <v/>
      </c>
      <c r="L1335" s="29" t="str">
        <f t="shared" si="82"/>
        <v/>
      </c>
      <c r="M1335" s="69" t="str">
        <f t="shared" si="83"/>
        <v/>
      </c>
    </row>
    <row r="1336" spans="2:13" ht="22.8" x14ac:dyDescent="0.45">
      <c r="B1336" s="31">
        <f t="shared" si="81"/>
        <v>1328</v>
      </c>
      <c r="C1336" s="40"/>
      <c r="D1336" s="27"/>
      <c r="E1336" s="41"/>
      <c r="F1336" s="32" t="str">
        <f>IFERROR(
    IF(
        AND($G$3=DATE(2024,10,1), E1336=リスト!$A$38),
        VLOOKUP(E1336, リスト!$A$2:$G$49, 2, FALSE),
        VLOOKUP(E1336, リスト!$A$2:$G$49, 4, FALSE)
    ),
    "")</f>
        <v/>
      </c>
      <c r="G1336" s="34" t="str">
        <f>IFERROR(VLOOKUP(E1336, リスト!$A$2:$G$49, 6, FALSE), "")</f>
        <v/>
      </c>
      <c r="H1336" s="60"/>
      <c r="I1336" s="28"/>
      <c r="J1336" s="61"/>
      <c r="K1336" s="32" t="str">
        <f t="shared" si="80"/>
        <v/>
      </c>
      <c r="L1336" s="29" t="str">
        <f t="shared" si="82"/>
        <v/>
      </c>
      <c r="M1336" s="69" t="str">
        <f t="shared" si="83"/>
        <v/>
      </c>
    </row>
    <row r="1337" spans="2:13" ht="22.8" x14ac:dyDescent="0.45">
      <c r="B1337" s="31">
        <f t="shared" si="81"/>
        <v>1329</v>
      </c>
      <c r="C1337" s="40"/>
      <c r="D1337" s="27"/>
      <c r="E1337" s="41"/>
      <c r="F1337" s="32" t="str">
        <f>IFERROR(
    IF(
        AND($G$3=DATE(2024,10,1), E1337=リスト!$A$38),
        VLOOKUP(E1337, リスト!$A$2:$G$49, 2, FALSE),
        VLOOKUP(E1337, リスト!$A$2:$G$49, 4, FALSE)
    ),
    "")</f>
        <v/>
      </c>
      <c r="G1337" s="34" t="str">
        <f>IFERROR(VLOOKUP(E1337, リスト!$A$2:$G$49, 6, FALSE), "")</f>
        <v/>
      </c>
      <c r="H1337" s="60"/>
      <c r="I1337" s="28"/>
      <c r="J1337" s="61"/>
      <c r="K1337" s="32" t="str">
        <f t="shared" si="80"/>
        <v/>
      </c>
      <c r="L1337" s="29" t="str">
        <f t="shared" si="82"/>
        <v/>
      </c>
      <c r="M1337" s="69" t="str">
        <f t="shared" si="83"/>
        <v/>
      </c>
    </row>
    <row r="1338" spans="2:13" ht="22.8" x14ac:dyDescent="0.45">
      <c r="B1338" s="31">
        <f t="shared" si="81"/>
        <v>1330</v>
      </c>
      <c r="C1338" s="40"/>
      <c r="D1338" s="27"/>
      <c r="E1338" s="41"/>
      <c r="F1338" s="32" t="str">
        <f>IFERROR(
    IF(
        AND($G$3=DATE(2024,10,1), E1338=リスト!$A$38),
        VLOOKUP(E1338, リスト!$A$2:$G$49, 2, FALSE),
        VLOOKUP(E1338, リスト!$A$2:$G$49, 4, FALSE)
    ),
    "")</f>
        <v/>
      </c>
      <c r="G1338" s="34" t="str">
        <f>IFERROR(VLOOKUP(E1338, リスト!$A$2:$G$49, 6, FALSE), "")</f>
        <v/>
      </c>
      <c r="H1338" s="60"/>
      <c r="I1338" s="28"/>
      <c r="J1338" s="61"/>
      <c r="K1338" s="32" t="str">
        <f t="shared" si="80"/>
        <v/>
      </c>
      <c r="L1338" s="29" t="str">
        <f t="shared" si="82"/>
        <v/>
      </c>
      <c r="M1338" s="69" t="str">
        <f t="shared" si="83"/>
        <v/>
      </c>
    </row>
    <row r="1339" spans="2:13" ht="22.8" x14ac:dyDescent="0.45">
      <c r="B1339" s="31">
        <f t="shared" si="81"/>
        <v>1331</v>
      </c>
      <c r="C1339" s="40"/>
      <c r="D1339" s="27"/>
      <c r="E1339" s="41"/>
      <c r="F1339" s="32" t="str">
        <f>IFERROR(
    IF(
        AND($G$3=DATE(2024,10,1), E1339=リスト!$A$38),
        VLOOKUP(E1339, リスト!$A$2:$G$49, 2, FALSE),
        VLOOKUP(E1339, リスト!$A$2:$G$49, 4, FALSE)
    ),
    "")</f>
        <v/>
      </c>
      <c r="G1339" s="34" t="str">
        <f>IFERROR(VLOOKUP(E1339, リスト!$A$2:$G$49, 6, FALSE), "")</f>
        <v/>
      </c>
      <c r="H1339" s="60"/>
      <c r="I1339" s="28"/>
      <c r="J1339" s="61"/>
      <c r="K1339" s="32" t="str">
        <f t="shared" si="80"/>
        <v/>
      </c>
      <c r="L1339" s="29" t="str">
        <f t="shared" si="82"/>
        <v/>
      </c>
      <c r="M1339" s="69" t="str">
        <f t="shared" si="83"/>
        <v/>
      </c>
    </row>
    <row r="1340" spans="2:13" ht="22.8" x14ac:dyDescent="0.45">
      <c r="B1340" s="31">
        <f t="shared" si="81"/>
        <v>1332</v>
      </c>
      <c r="C1340" s="40"/>
      <c r="D1340" s="27"/>
      <c r="E1340" s="41"/>
      <c r="F1340" s="32" t="str">
        <f>IFERROR(
    IF(
        AND($G$3=DATE(2024,10,1), E1340=リスト!$A$38),
        VLOOKUP(E1340, リスト!$A$2:$G$49, 2, FALSE),
        VLOOKUP(E1340, リスト!$A$2:$G$49, 4, FALSE)
    ),
    "")</f>
        <v/>
      </c>
      <c r="G1340" s="34" t="str">
        <f>IFERROR(VLOOKUP(E1340, リスト!$A$2:$G$49, 6, FALSE), "")</f>
        <v/>
      </c>
      <c r="H1340" s="60"/>
      <c r="I1340" s="28"/>
      <c r="J1340" s="61"/>
      <c r="K1340" s="32" t="str">
        <f t="shared" si="80"/>
        <v/>
      </c>
      <c r="L1340" s="29" t="str">
        <f t="shared" si="82"/>
        <v/>
      </c>
      <c r="M1340" s="69" t="str">
        <f t="shared" si="83"/>
        <v/>
      </c>
    </row>
    <row r="1341" spans="2:13" ht="22.8" x14ac:dyDescent="0.45">
      <c r="B1341" s="31">
        <f t="shared" si="81"/>
        <v>1333</v>
      </c>
      <c r="C1341" s="40"/>
      <c r="D1341" s="27"/>
      <c r="E1341" s="41"/>
      <c r="F1341" s="32" t="str">
        <f>IFERROR(
    IF(
        AND($G$3=DATE(2024,10,1), E1341=リスト!$A$38),
        VLOOKUP(E1341, リスト!$A$2:$G$49, 2, FALSE),
        VLOOKUP(E1341, リスト!$A$2:$G$49, 4, FALSE)
    ),
    "")</f>
        <v/>
      </c>
      <c r="G1341" s="34" t="str">
        <f>IFERROR(VLOOKUP(E1341, リスト!$A$2:$G$49, 6, FALSE), "")</f>
        <v/>
      </c>
      <c r="H1341" s="60"/>
      <c r="I1341" s="28"/>
      <c r="J1341" s="61"/>
      <c r="K1341" s="32" t="str">
        <f t="shared" si="80"/>
        <v/>
      </c>
      <c r="L1341" s="29" t="str">
        <f t="shared" si="82"/>
        <v/>
      </c>
      <c r="M1341" s="69" t="str">
        <f t="shared" si="83"/>
        <v/>
      </c>
    </row>
    <row r="1342" spans="2:13" ht="22.8" x14ac:dyDescent="0.45">
      <c r="B1342" s="31">
        <f t="shared" si="81"/>
        <v>1334</v>
      </c>
      <c r="C1342" s="40"/>
      <c r="D1342" s="27"/>
      <c r="E1342" s="41"/>
      <c r="F1342" s="32" t="str">
        <f>IFERROR(
    IF(
        AND($G$3=DATE(2024,10,1), E1342=リスト!$A$38),
        VLOOKUP(E1342, リスト!$A$2:$G$49, 2, FALSE),
        VLOOKUP(E1342, リスト!$A$2:$G$49, 4, FALSE)
    ),
    "")</f>
        <v/>
      </c>
      <c r="G1342" s="34" t="str">
        <f>IFERROR(VLOOKUP(E1342, リスト!$A$2:$G$49, 6, FALSE), "")</f>
        <v/>
      </c>
      <c r="H1342" s="60"/>
      <c r="I1342" s="28"/>
      <c r="J1342" s="61"/>
      <c r="K1342" s="32" t="str">
        <f t="shared" si="80"/>
        <v/>
      </c>
      <c r="L1342" s="29" t="str">
        <f t="shared" si="82"/>
        <v/>
      </c>
      <c r="M1342" s="69" t="str">
        <f t="shared" si="83"/>
        <v/>
      </c>
    </row>
    <row r="1343" spans="2:13" ht="22.8" x14ac:dyDescent="0.45">
      <c r="B1343" s="31">
        <f t="shared" si="81"/>
        <v>1335</v>
      </c>
      <c r="C1343" s="40"/>
      <c r="D1343" s="27"/>
      <c r="E1343" s="41"/>
      <c r="F1343" s="32" t="str">
        <f>IFERROR(
    IF(
        AND($G$3=DATE(2024,10,1), E1343=リスト!$A$38),
        VLOOKUP(E1343, リスト!$A$2:$G$49, 2, FALSE),
        VLOOKUP(E1343, リスト!$A$2:$G$49, 4, FALSE)
    ),
    "")</f>
        <v/>
      </c>
      <c r="G1343" s="34" t="str">
        <f>IFERROR(VLOOKUP(E1343, リスト!$A$2:$G$49, 6, FALSE), "")</f>
        <v/>
      </c>
      <c r="H1343" s="60"/>
      <c r="I1343" s="28"/>
      <c r="J1343" s="61"/>
      <c r="K1343" s="32" t="str">
        <f t="shared" si="80"/>
        <v/>
      </c>
      <c r="L1343" s="29" t="str">
        <f t="shared" si="82"/>
        <v/>
      </c>
      <c r="M1343" s="69" t="str">
        <f t="shared" si="83"/>
        <v/>
      </c>
    </row>
    <row r="1344" spans="2:13" ht="22.8" x14ac:dyDescent="0.45">
      <c r="B1344" s="31">
        <f t="shared" si="81"/>
        <v>1336</v>
      </c>
      <c r="C1344" s="40"/>
      <c r="D1344" s="27"/>
      <c r="E1344" s="41"/>
      <c r="F1344" s="32" t="str">
        <f>IFERROR(
    IF(
        AND($G$3=DATE(2024,10,1), E1344=リスト!$A$38),
        VLOOKUP(E1344, リスト!$A$2:$G$49, 2, FALSE),
        VLOOKUP(E1344, リスト!$A$2:$G$49, 4, FALSE)
    ),
    "")</f>
        <v/>
      </c>
      <c r="G1344" s="34" t="str">
        <f>IFERROR(VLOOKUP(E1344, リスト!$A$2:$G$49, 6, FALSE), "")</f>
        <v/>
      </c>
      <c r="H1344" s="60"/>
      <c r="I1344" s="28"/>
      <c r="J1344" s="61"/>
      <c r="K1344" s="32" t="str">
        <f t="shared" si="80"/>
        <v/>
      </c>
      <c r="L1344" s="29" t="str">
        <f t="shared" si="82"/>
        <v/>
      </c>
      <c r="M1344" s="69" t="str">
        <f t="shared" si="83"/>
        <v/>
      </c>
    </row>
    <row r="1345" spans="2:13" ht="22.8" x14ac:dyDescent="0.45">
      <c r="B1345" s="31">
        <f t="shared" si="81"/>
        <v>1337</v>
      </c>
      <c r="C1345" s="40"/>
      <c r="D1345" s="27"/>
      <c r="E1345" s="41"/>
      <c r="F1345" s="32" t="str">
        <f>IFERROR(
    IF(
        AND($G$3=DATE(2024,10,1), E1345=リスト!$A$38),
        VLOOKUP(E1345, リスト!$A$2:$G$49, 2, FALSE),
        VLOOKUP(E1345, リスト!$A$2:$G$49, 4, FALSE)
    ),
    "")</f>
        <v/>
      </c>
      <c r="G1345" s="34" t="str">
        <f>IFERROR(VLOOKUP(E1345, リスト!$A$2:$G$49, 6, FALSE), "")</f>
        <v/>
      </c>
      <c r="H1345" s="60"/>
      <c r="I1345" s="28"/>
      <c r="J1345" s="61"/>
      <c r="K1345" s="32" t="str">
        <f t="shared" si="80"/>
        <v/>
      </c>
      <c r="L1345" s="29" t="str">
        <f t="shared" si="82"/>
        <v/>
      </c>
      <c r="M1345" s="69" t="str">
        <f t="shared" si="83"/>
        <v/>
      </c>
    </row>
    <row r="1346" spans="2:13" ht="22.8" x14ac:dyDescent="0.45">
      <c r="B1346" s="31">
        <f t="shared" si="81"/>
        <v>1338</v>
      </c>
      <c r="C1346" s="40"/>
      <c r="D1346" s="27"/>
      <c r="E1346" s="41"/>
      <c r="F1346" s="32" t="str">
        <f>IFERROR(
    IF(
        AND($G$3=DATE(2024,10,1), E1346=リスト!$A$38),
        VLOOKUP(E1346, リスト!$A$2:$G$49, 2, FALSE),
        VLOOKUP(E1346, リスト!$A$2:$G$49, 4, FALSE)
    ),
    "")</f>
        <v/>
      </c>
      <c r="G1346" s="34" t="str">
        <f>IFERROR(VLOOKUP(E1346, リスト!$A$2:$G$49, 6, FALSE), "")</f>
        <v/>
      </c>
      <c r="H1346" s="60"/>
      <c r="I1346" s="28"/>
      <c r="J1346" s="61"/>
      <c r="K1346" s="32" t="str">
        <f t="shared" si="80"/>
        <v/>
      </c>
      <c r="L1346" s="29" t="str">
        <f t="shared" si="82"/>
        <v/>
      </c>
      <c r="M1346" s="69" t="str">
        <f t="shared" si="83"/>
        <v/>
      </c>
    </row>
    <row r="1347" spans="2:13" ht="22.8" x14ac:dyDescent="0.45">
      <c r="B1347" s="31">
        <f t="shared" si="81"/>
        <v>1339</v>
      </c>
      <c r="C1347" s="40"/>
      <c r="D1347" s="27"/>
      <c r="E1347" s="41"/>
      <c r="F1347" s="32" t="str">
        <f>IFERROR(
    IF(
        AND($G$3=DATE(2024,10,1), E1347=リスト!$A$38),
        VLOOKUP(E1347, リスト!$A$2:$G$49, 2, FALSE),
        VLOOKUP(E1347, リスト!$A$2:$G$49, 4, FALSE)
    ),
    "")</f>
        <v/>
      </c>
      <c r="G1347" s="34" t="str">
        <f>IFERROR(VLOOKUP(E1347, リスト!$A$2:$G$49, 6, FALSE), "")</f>
        <v/>
      </c>
      <c r="H1347" s="60"/>
      <c r="I1347" s="28"/>
      <c r="J1347" s="61"/>
      <c r="K1347" s="32" t="str">
        <f t="shared" si="80"/>
        <v/>
      </c>
      <c r="L1347" s="29" t="str">
        <f t="shared" si="82"/>
        <v/>
      </c>
      <c r="M1347" s="69" t="str">
        <f t="shared" si="83"/>
        <v/>
      </c>
    </row>
    <row r="1348" spans="2:13" ht="22.8" x14ac:dyDescent="0.45">
      <c r="B1348" s="31">
        <f t="shared" si="81"/>
        <v>1340</v>
      </c>
      <c r="C1348" s="40"/>
      <c r="D1348" s="27"/>
      <c r="E1348" s="41"/>
      <c r="F1348" s="32" t="str">
        <f>IFERROR(
    IF(
        AND($G$3=DATE(2024,10,1), E1348=リスト!$A$38),
        VLOOKUP(E1348, リスト!$A$2:$G$49, 2, FALSE),
        VLOOKUP(E1348, リスト!$A$2:$G$49, 4, FALSE)
    ),
    "")</f>
        <v/>
      </c>
      <c r="G1348" s="34" t="str">
        <f>IFERROR(VLOOKUP(E1348, リスト!$A$2:$G$49, 6, FALSE), "")</f>
        <v/>
      </c>
      <c r="H1348" s="60"/>
      <c r="I1348" s="28"/>
      <c r="J1348" s="61"/>
      <c r="K1348" s="32" t="str">
        <f t="shared" si="80"/>
        <v/>
      </c>
      <c r="L1348" s="29" t="str">
        <f t="shared" si="82"/>
        <v/>
      </c>
      <c r="M1348" s="69" t="str">
        <f t="shared" si="83"/>
        <v/>
      </c>
    </row>
    <row r="1349" spans="2:13" ht="22.8" x14ac:dyDescent="0.45">
      <c r="B1349" s="31">
        <f t="shared" si="81"/>
        <v>1341</v>
      </c>
      <c r="C1349" s="40"/>
      <c r="D1349" s="27"/>
      <c r="E1349" s="41"/>
      <c r="F1349" s="32" t="str">
        <f>IFERROR(
    IF(
        AND($G$3=DATE(2024,10,1), E1349=リスト!$A$38),
        VLOOKUP(E1349, リスト!$A$2:$G$49, 2, FALSE),
        VLOOKUP(E1349, リスト!$A$2:$G$49, 4, FALSE)
    ),
    "")</f>
        <v/>
      </c>
      <c r="G1349" s="34" t="str">
        <f>IFERROR(VLOOKUP(E1349, リスト!$A$2:$G$49, 6, FALSE), "")</f>
        <v/>
      </c>
      <c r="H1349" s="60"/>
      <c r="I1349" s="28"/>
      <c r="J1349" s="61"/>
      <c r="K1349" s="32" t="str">
        <f t="shared" si="80"/>
        <v/>
      </c>
      <c r="L1349" s="29" t="str">
        <f t="shared" si="82"/>
        <v/>
      </c>
      <c r="M1349" s="69" t="str">
        <f t="shared" si="83"/>
        <v/>
      </c>
    </row>
    <row r="1350" spans="2:13" ht="22.8" x14ac:dyDescent="0.45">
      <c r="B1350" s="31">
        <f t="shared" si="81"/>
        <v>1342</v>
      </c>
      <c r="C1350" s="40"/>
      <c r="D1350" s="27"/>
      <c r="E1350" s="41"/>
      <c r="F1350" s="32" t="str">
        <f>IFERROR(
    IF(
        AND($G$3=DATE(2024,10,1), E1350=リスト!$A$38),
        VLOOKUP(E1350, リスト!$A$2:$G$49, 2, FALSE),
        VLOOKUP(E1350, リスト!$A$2:$G$49, 4, FALSE)
    ),
    "")</f>
        <v/>
      </c>
      <c r="G1350" s="34" t="str">
        <f>IFERROR(VLOOKUP(E1350, リスト!$A$2:$G$49, 6, FALSE), "")</f>
        <v/>
      </c>
      <c r="H1350" s="60"/>
      <c r="I1350" s="28"/>
      <c r="J1350" s="61"/>
      <c r="K1350" s="32" t="str">
        <f t="shared" si="80"/>
        <v/>
      </c>
      <c r="L1350" s="29" t="str">
        <f t="shared" si="82"/>
        <v/>
      </c>
      <c r="M1350" s="69" t="str">
        <f t="shared" si="83"/>
        <v/>
      </c>
    </row>
    <row r="1351" spans="2:13" ht="22.8" x14ac:dyDescent="0.45">
      <c r="B1351" s="31">
        <f t="shared" si="81"/>
        <v>1343</v>
      </c>
      <c r="C1351" s="40"/>
      <c r="D1351" s="27"/>
      <c r="E1351" s="41"/>
      <c r="F1351" s="32" t="str">
        <f>IFERROR(
    IF(
        AND($G$3=DATE(2024,10,1), E1351=リスト!$A$38),
        VLOOKUP(E1351, リスト!$A$2:$G$49, 2, FALSE),
        VLOOKUP(E1351, リスト!$A$2:$G$49, 4, FALSE)
    ),
    "")</f>
        <v/>
      </c>
      <c r="G1351" s="34" t="str">
        <f>IFERROR(VLOOKUP(E1351, リスト!$A$2:$G$49, 6, FALSE), "")</f>
        <v/>
      </c>
      <c r="H1351" s="60"/>
      <c r="I1351" s="28"/>
      <c r="J1351" s="61"/>
      <c r="K1351" s="32" t="str">
        <f t="shared" si="80"/>
        <v/>
      </c>
      <c r="L1351" s="29" t="str">
        <f t="shared" si="82"/>
        <v/>
      </c>
      <c r="M1351" s="69" t="str">
        <f t="shared" si="83"/>
        <v/>
      </c>
    </row>
    <row r="1352" spans="2:13" ht="22.8" x14ac:dyDescent="0.45">
      <c r="B1352" s="31">
        <f t="shared" si="81"/>
        <v>1344</v>
      </c>
      <c r="C1352" s="40"/>
      <c r="D1352" s="27"/>
      <c r="E1352" s="41"/>
      <c r="F1352" s="32" t="str">
        <f>IFERROR(
    IF(
        AND($G$3=DATE(2024,10,1), E1352=リスト!$A$38),
        VLOOKUP(E1352, リスト!$A$2:$G$49, 2, FALSE),
        VLOOKUP(E1352, リスト!$A$2:$G$49, 4, FALSE)
    ),
    "")</f>
        <v/>
      </c>
      <c r="G1352" s="34" t="str">
        <f>IFERROR(VLOOKUP(E1352, リスト!$A$2:$G$49, 6, FALSE), "")</f>
        <v/>
      </c>
      <c r="H1352" s="60"/>
      <c r="I1352" s="28"/>
      <c r="J1352" s="61"/>
      <c r="K1352" s="32" t="str">
        <f t="shared" si="80"/>
        <v/>
      </c>
      <c r="L1352" s="29" t="str">
        <f t="shared" si="82"/>
        <v/>
      </c>
      <c r="M1352" s="69" t="str">
        <f t="shared" si="83"/>
        <v/>
      </c>
    </row>
    <row r="1353" spans="2:13" ht="22.8" x14ac:dyDescent="0.45">
      <c r="B1353" s="31">
        <f t="shared" si="81"/>
        <v>1345</v>
      </c>
      <c r="C1353" s="40"/>
      <c r="D1353" s="27"/>
      <c r="E1353" s="41"/>
      <c r="F1353" s="32" t="str">
        <f>IFERROR(
    IF(
        AND($G$3=DATE(2024,10,1), E1353=リスト!$A$38),
        VLOOKUP(E1353, リスト!$A$2:$G$49, 2, FALSE),
        VLOOKUP(E1353, リスト!$A$2:$G$49, 4, FALSE)
    ),
    "")</f>
        <v/>
      </c>
      <c r="G1353" s="34" t="str">
        <f>IFERROR(VLOOKUP(E1353, リスト!$A$2:$G$49, 6, FALSE), "")</f>
        <v/>
      </c>
      <c r="H1353" s="60"/>
      <c r="I1353" s="28"/>
      <c r="J1353" s="61"/>
      <c r="K1353" s="32" t="str">
        <f t="shared" ref="K1353:K1416" si="84">IF(COUNTBLANK(H1353:J1353)=3, "",
 IF(H1353="3.時間給", IF(I1353="", "", I1353),
 IF(OR(H1353="1.月給", H1353="2.日給"),
    IF(OR(I1353="", J1353=""), "", ROUND(I1353/J1353,0)),
    "")))</f>
        <v/>
      </c>
      <c r="L1353" s="29" t="str">
        <f t="shared" si="82"/>
        <v/>
      </c>
      <c r="M1353" s="69" t="str">
        <f t="shared" si="83"/>
        <v/>
      </c>
    </row>
    <row r="1354" spans="2:13" ht="22.8" x14ac:dyDescent="0.45">
      <c r="B1354" s="31">
        <f t="shared" ref="B1354:B1417" si="85">ROW()-8</f>
        <v>1346</v>
      </c>
      <c r="C1354" s="40"/>
      <c r="D1354" s="27"/>
      <c r="E1354" s="41"/>
      <c r="F1354" s="32" t="str">
        <f>IFERROR(
    IF(
        AND($G$3=DATE(2024,10,1), E1354=リスト!$A$38),
        VLOOKUP(E1354, リスト!$A$2:$G$49, 2, FALSE),
        VLOOKUP(E1354, リスト!$A$2:$G$49, 4, FALSE)
    ),
    "")</f>
        <v/>
      </c>
      <c r="G1354" s="34" t="str">
        <f>IFERROR(VLOOKUP(E1354, リスト!$A$2:$G$49, 6, FALSE), "")</f>
        <v/>
      </c>
      <c r="H1354" s="60"/>
      <c r="I1354" s="28"/>
      <c r="J1354" s="61"/>
      <c r="K1354" s="32" t="str">
        <f t="shared" si="84"/>
        <v/>
      </c>
      <c r="L1354" s="29" t="str">
        <f t="shared" ref="L1354:L1417" si="86">IFERROR(IF(E1354="","",IF(K1354&lt;F1354,"×（法定外・特例等対象外です）",IF(K1354&lt;G1354,"〇",IF(K1354&gt;=G1354,"ー",NA())))),"")</f>
        <v/>
      </c>
      <c r="M1354" s="69" t="str">
        <f t="shared" ref="M1354:M1417" si="87">IF(COUNTBLANK(D1354:K1354)=8, "",
 IF(D1354="", "←D列に従業員名を姓名（フルネーム）で入力してください。誤変換にお気を付け下さい。",
 IF(E1354="", "←E列に都道府県を入力してください。",
 IF(H1354="", "←H列に1.月給～3.時間給を入力してください",
 IF(I1354="", "←I列に金額を入力してください",
 IF(NOT(ISNUMBER(I1354)), "←I列の金額は半角数字で入力してください",
 IF(H1354="3.時間給", "",
 IF(J1354="", "←J列に所定労働時間を入力してください",
 IF(NOT(ISNUMBER(J1354)), "←J列の所定労働時間は半角数字で入力してください", "")))))))))</f>
        <v/>
      </c>
    </row>
    <row r="1355" spans="2:13" ht="22.8" x14ac:dyDescent="0.45">
      <c r="B1355" s="31">
        <f t="shared" si="85"/>
        <v>1347</v>
      </c>
      <c r="C1355" s="40"/>
      <c r="D1355" s="27"/>
      <c r="E1355" s="41"/>
      <c r="F1355" s="32" t="str">
        <f>IFERROR(
    IF(
        AND($G$3=DATE(2024,10,1), E1355=リスト!$A$38),
        VLOOKUP(E1355, リスト!$A$2:$G$49, 2, FALSE),
        VLOOKUP(E1355, リスト!$A$2:$G$49, 4, FALSE)
    ),
    "")</f>
        <v/>
      </c>
      <c r="G1355" s="34" t="str">
        <f>IFERROR(VLOOKUP(E1355, リスト!$A$2:$G$49, 6, FALSE), "")</f>
        <v/>
      </c>
      <c r="H1355" s="60"/>
      <c r="I1355" s="28"/>
      <c r="J1355" s="61"/>
      <c r="K1355" s="32" t="str">
        <f t="shared" si="84"/>
        <v/>
      </c>
      <c r="L1355" s="29" t="str">
        <f t="shared" si="86"/>
        <v/>
      </c>
      <c r="M1355" s="69" t="str">
        <f t="shared" si="87"/>
        <v/>
      </c>
    </row>
    <row r="1356" spans="2:13" ht="22.8" x14ac:dyDescent="0.45">
      <c r="B1356" s="31">
        <f t="shared" si="85"/>
        <v>1348</v>
      </c>
      <c r="C1356" s="40"/>
      <c r="D1356" s="27"/>
      <c r="E1356" s="41"/>
      <c r="F1356" s="32" t="str">
        <f>IFERROR(
    IF(
        AND($G$3=DATE(2024,10,1), E1356=リスト!$A$38),
        VLOOKUP(E1356, リスト!$A$2:$G$49, 2, FALSE),
        VLOOKUP(E1356, リスト!$A$2:$G$49, 4, FALSE)
    ),
    "")</f>
        <v/>
      </c>
      <c r="G1356" s="34" t="str">
        <f>IFERROR(VLOOKUP(E1356, リスト!$A$2:$G$49, 6, FALSE), "")</f>
        <v/>
      </c>
      <c r="H1356" s="60"/>
      <c r="I1356" s="28"/>
      <c r="J1356" s="61"/>
      <c r="K1356" s="32" t="str">
        <f t="shared" si="84"/>
        <v/>
      </c>
      <c r="L1356" s="29" t="str">
        <f t="shared" si="86"/>
        <v/>
      </c>
      <c r="M1356" s="69" t="str">
        <f t="shared" si="87"/>
        <v/>
      </c>
    </row>
    <row r="1357" spans="2:13" ht="22.8" x14ac:dyDescent="0.45">
      <c r="B1357" s="31">
        <f t="shared" si="85"/>
        <v>1349</v>
      </c>
      <c r="C1357" s="40"/>
      <c r="D1357" s="27"/>
      <c r="E1357" s="41"/>
      <c r="F1357" s="32" t="str">
        <f>IFERROR(
    IF(
        AND($G$3=DATE(2024,10,1), E1357=リスト!$A$38),
        VLOOKUP(E1357, リスト!$A$2:$G$49, 2, FALSE),
        VLOOKUP(E1357, リスト!$A$2:$G$49, 4, FALSE)
    ),
    "")</f>
        <v/>
      </c>
      <c r="G1357" s="34" t="str">
        <f>IFERROR(VLOOKUP(E1357, リスト!$A$2:$G$49, 6, FALSE), "")</f>
        <v/>
      </c>
      <c r="H1357" s="60"/>
      <c r="I1357" s="28"/>
      <c r="J1357" s="61"/>
      <c r="K1357" s="32" t="str">
        <f t="shared" si="84"/>
        <v/>
      </c>
      <c r="L1357" s="29" t="str">
        <f t="shared" si="86"/>
        <v/>
      </c>
      <c r="M1357" s="69" t="str">
        <f t="shared" si="87"/>
        <v/>
      </c>
    </row>
    <row r="1358" spans="2:13" ht="22.8" x14ac:dyDescent="0.45">
      <c r="B1358" s="31">
        <f t="shared" si="85"/>
        <v>1350</v>
      </c>
      <c r="C1358" s="40"/>
      <c r="D1358" s="27"/>
      <c r="E1358" s="41"/>
      <c r="F1358" s="32" t="str">
        <f>IFERROR(
    IF(
        AND($G$3=DATE(2024,10,1), E1358=リスト!$A$38),
        VLOOKUP(E1358, リスト!$A$2:$G$49, 2, FALSE),
        VLOOKUP(E1358, リスト!$A$2:$G$49, 4, FALSE)
    ),
    "")</f>
        <v/>
      </c>
      <c r="G1358" s="34" t="str">
        <f>IFERROR(VLOOKUP(E1358, リスト!$A$2:$G$49, 6, FALSE), "")</f>
        <v/>
      </c>
      <c r="H1358" s="60"/>
      <c r="I1358" s="28"/>
      <c r="J1358" s="61"/>
      <c r="K1358" s="32" t="str">
        <f t="shared" si="84"/>
        <v/>
      </c>
      <c r="L1358" s="29" t="str">
        <f t="shared" si="86"/>
        <v/>
      </c>
      <c r="M1358" s="69" t="str">
        <f t="shared" si="87"/>
        <v/>
      </c>
    </row>
    <row r="1359" spans="2:13" ht="22.8" x14ac:dyDescent="0.45">
      <c r="B1359" s="31">
        <f t="shared" si="85"/>
        <v>1351</v>
      </c>
      <c r="C1359" s="40"/>
      <c r="D1359" s="27"/>
      <c r="E1359" s="41"/>
      <c r="F1359" s="32" t="str">
        <f>IFERROR(
    IF(
        AND($G$3=DATE(2024,10,1), E1359=リスト!$A$38),
        VLOOKUP(E1359, リスト!$A$2:$G$49, 2, FALSE),
        VLOOKUP(E1359, リスト!$A$2:$G$49, 4, FALSE)
    ),
    "")</f>
        <v/>
      </c>
      <c r="G1359" s="34" t="str">
        <f>IFERROR(VLOOKUP(E1359, リスト!$A$2:$G$49, 6, FALSE), "")</f>
        <v/>
      </c>
      <c r="H1359" s="60"/>
      <c r="I1359" s="28"/>
      <c r="J1359" s="61"/>
      <c r="K1359" s="32" t="str">
        <f t="shared" si="84"/>
        <v/>
      </c>
      <c r="L1359" s="29" t="str">
        <f t="shared" si="86"/>
        <v/>
      </c>
      <c r="M1359" s="69" t="str">
        <f t="shared" si="87"/>
        <v/>
      </c>
    </row>
    <row r="1360" spans="2:13" ht="22.8" x14ac:dyDescent="0.45">
      <c r="B1360" s="31">
        <f t="shared" si="85"/>
        <v>1352</v>
      </c>
      <c r="C1360" s="40"/>
      <c r="D1360" s="27"/>
      <c r="E1360" s="41"/>
      <c r="F1360" s="32" t="str">
        <f>IFERROR(
    IF(
        AND($G$3=DATE(2024,10,1), E1360=リスト!$A$38),
        VLOOKUP(E1360, リスト!$A$2:$G$49, 2, FALSE),
        VLOOKUP(E1360, リスト!$A$2:$G$49, 4, FALSE)
    ),
    "")</f>
        <v/>
      </c>
      <c r="G1360" s="34" t="str">
        <f>IFERROR(VLOOKUP(E1360, リスト!$A$2:$G$49, 6, FALSE), "")</f>
        <v/>
      </c>
      <c r="H1360" s="60"/>
      <c r="I1360" s="28"/>
      <c r="J1360" s="61"/>
      <c r="K1360" s="32" t="str">
        <f t="shared" si="84"/>
        <v/>
      </c>
      <c r="L1360" s="29" t="str">
        <f t="shared" si="86"/>
        <v/>
      </c>
      <c r="M1360" s="69" t="str">
        <f t="shared" si="87"/>
        <v/>
      </c>
    </row>
    <row r="1361" spans="2:13" ht="22.8" x14ac:dyDescent="0.45">
      <c r="B1361" s="31">
        <f t="shared" si="85"/>
        <v>1353</v>
      </c>
      <c r="C1361" s="40"/>
      <c r="D1361" s="27"/>
      <c r="E1361" s="41"/>
      <c r="F1361" s="32" t="str">
        <f>IFERROR(
    IF(
        AND($G$3=DATE(2024,10,1), E1361=リスト!$A$38),
        VLOOKUP(E1361, リスト!$A$2:$G$49, 2, FALSE),
        VLOOKUP(E1361, リスト!$A$2:$G$49, 4, FALSE)
    ),
    "")</f>
        <v/>
      </c>
      <c r="G1361" s="34" t="str">
        <f>IFERROR(VLOOKUP(E1361, リスト!$A$2:$G$49, 6, FALSE), "")</f>
        <v/>
      </c>
      <c r="H1361" s="60"/>
      <c r="I1361" s="28"/>
      <c r="J1361" s="61"/>
      <c r="K1361" s="32" t="str">
        <f t="shared" si="84"/>
        <v/>
      </c>
      <c r="L1361" s="29" t="str">
        <f t="shared" si="86"/>
        <v/>
      </c>
      <c r="M1361" s="69" t="str">
        <f t="shared" si="87"/>
        <v/>
      </c>
    </row>
    <row r="1362" spans="2:13" ht="22.8" x14ac:dyDescent="0.45">
      <c r="B1362" s="31">
        <f t="shared" si="85"/>
        <v>1354</v>
      </c>
      <c r="C1362" s="40"/>
      <c r="D1362" s="27"/>
      <c r="E1362" s="41"/>
      <c r="F1362" s="32" t="str">
        <f>IFERROR(
    IF(
        AND($G$3=DATE(2024,10,1), E1362=リスト!$A$38),
        VLOOKUP(E1362, リスト!$A$2:$G$49, 2, FALSE),
        VLOOKUP(E1362, リスト!$A$2:$G$49, 4, FALSE)
    ),
    "")</f>
        <v/>
      </c>
      <c r="G1362" s="34" t="str">
        <f>IFERROR(VLOOKUP(E1362, リスト!$A$2:$G$49, 6, FALSE), "")</f>
        <v/>
      </c>
      <c r="H1362" s="60"/>
      <c r="I1362" s="28"/>
      <c r="J1362" s="61"/>
      <c r="K1362" s="32" t="str">
        <f t="shared" si="84"/>
        <v/>
      </c>
      <c r="L1362" s="29" t="str">
        <f t="shared" si="86"/>
        <v/>
      </c>
      <c r="M1362" s="69" t="str">
        <f t="shared" si="87"/>
        <v/>
      </c>
    </row>
    <row r="1363" spans="2:13" ht="22.8" x14ac:dyDescent="0.45">
      <c r="B1363" s="31">
        <f t="shared" si="85"/>
        <v>1355</v>
      </c>
      <c r="C1363" s="40"/>
      <c r="D1363" s="27"/>
      <c r="E1363" s="41"/>
      <c r="F1363" s="32" t="str">
        <f>IFERROR(
    IF(
        AND($G$3=DATE(2024,10,1), E1363=リスト!$A$38),
        VLOOKUP(E1363, リスト!$A$2:$G$49, 2, FALSE),
        VLOOKUP(E1363, リスト!$A$2:$G$49, 4, FALSE)
    ),
    "")</f>
        <v/>
      </c>
      <c r="G1363" s="34" t="str">
        <f>IFERROR(VLOOKUP(E1363, リスト!$A$2:$G$49, 6, FALSE), "")</f>
        <v/>
      </c>
      <c r="H1363" s="60"/>
      <c r="I1363" s="28"/>
      <c r="J1363" s="61"/>
      <c r="K1363" s="32" t="str">
        <f t="shared" si="84"/>
        <v/>
      </c>
      <c r="L1363" s="29" t="str">
        <f t="shared" si="86"/>
        <v/>
      </c>
      <c r="M1363" s="69" t="str">
        <f t="shared" si="87"/>
        <v/>
      </c>
    </row>
    <row r="1364" spans="2:13" ht="22.8" x14ac:dyDescent="0.45">
      <c r="B1364" s="31">
        <f t="shared" si="85"/>
        <v>1356</v>
      </c>
      <c r="C1364" s="40"/>
      <c r="D1364" s="27"/>
      <c r="E1364" s="41"/>
      <c r="F1364" s="32" t="str">
        <f>IFERROR(
    IF(
        AND($G$3=DATE(2024,10,1), E1364=リスト!$A$38),
        VLOOKUP(E1364, リスト!$A$2:$G$49, 2, FALSE),
        VLOOKUP(E1364, リスト!$A$2:$G$49, 4, FALSE)
    ),
    "")</f>
        <v/>
      </c>
      <c r="G1364" s="34" t="str">
        <f>IFERROR(VLOOKUP(E1364, リスト!$A$2:$G$49, 6, FALSE), "")</f>
        <v/>
      </c>
      <c r="H1364" s="60"/>
      <c r="I1364" s="28"/>
      <c r="J1364" s="61"/>
      <c r="K1364" s="32" t="str">
        <f t="shared" si="84"/>
        <v/>
      </c>
      <c r="L1364" s="29" t="str">
        <f t="shared" si="86"/>
        <v/>
      </c>
      <c r="M1364" s="69" t="str">
        <f t="shared" si="87"/>
        <v/>
      </c>
    </row>
    <row r="1365" spans="2:13" ht="22.8" x14ac:dyDescent="0.45">
      <c r="B1365" s="31">
        <f t="shared" si="85"/>
        <v>1357</v>
      </c>
      <c r="C1365" s="40"/>
      <c r="D1365" s="27"/>
      <c r="E1365" s="41"/>
      <c r="F1365" s="32" t="str">
        <f>IFERROR(
    IF(
        AND($G$3=DATE(2024,10,1), E1365=リスト!$A$38),
        VLOOKUP(E1365, リスト!$A$2:$G$49, 2, FALSE),
        VLOOKUP(E1365, リスト!$A$2:$G$49, 4, FALSE)
    ),
    "")</f>
        <v/>
      </c>
      <c r="G1365" s="34" t="str">
        <f>IFERROR(VLOOKUP(E1365, リスト!$A$2:$G$49, 6, FALSE), "")</f>
        <v/>
      </c>
      <c r="H1365" s="60"/>
      <c r="I1365" s="28"/>
      <c r="J1365" s="61"/>
      <c r="K1365" s="32" t="str">
        <f t="shared" si="84"/>
        <v/>
      </c>
      <c r="L1365" s="29" t="str">
        <f t="shared" si="86"/>
        <v/>
      </c>
      <c r="M1365" s="69" t="str">
        <f t="shared" si="87"/>
        <v/>
      </c>
    </row>
    <row r="1366" spans="2:13" ht="22.8" x14ac:dyDescent="0.45">
      <c r="B1366" s="31">
        <f t="shared" si="85"/>
        <v>1358</v>
      </c>
      <c r="C1366" s="40"/>
      <c r="D1366" s="27"/>
      <c r="E1366" s="41"/>
      <c r="F1366" s="32" t="str">
        <f>IFERROR(
    IF(
        AND($G$3=DATE(2024,10,1), E1366=リスト!$A$38),
        VLOOKUP(E1366, リスト!$A$2:$G$49, 2, FALSE),
        VLOOKUP(E1366, リスト!$A$2:$G$49, 4, FALSE)
    ),
    "")</f>
        <v/>
      </c>
      <c r="G1366" s="34" t="str">
        <f>IFERROR(VLOOKUP(E1366, リスト!$A$2:$G$49, 6, FALSE), "")</f>
        <v/>
      </c>
      <c r="H1366" s="60"/>
      <c r="I1366" s="28"/>
      <c r="J1366" s="61"/>
      <c r="K1366" s="32" t="str">
        <f t="shared" si="84"/>
        <v/>
      </c>
      <c r="L1366" s="29" t="str">
        <f t="shared" si="86"/>
        <v/>
      </c>
      <c r="M1366" s="69" t="str">
        <f t="shared" si="87"/>
        <v/>
      </c>
    </row>
    <row r="1367" spans="2:13" ht="22.8" x14ac:dyDescent="0.45">
      <c r="B1367" s="31">
        <f t="shared" si="85"/>
        <v>1359</v>
      </c>
      <c r="C1367" s="40"/>
      <c r="D1367" s="27"/>
      <c r="E1367" s="41"/>
      <c r="F1367" s="32" t="str">
        <f>IFERROR(
    IF(
        AND($G$3=DATE(2024,10,1), E1367=リスト!$A$38),
        VLOOKUP(E1367, リスト!$A$2:$G$49, 2, FALSE),
        VLOOKUP(E1367, リスト!$A$2:$G$49, 4, FALSE)
    ),
    "")</f>
        <v/>
      </c>
      <c r="G1367" s="34" t="str">
        <f>IFERROR(VLOOKUP(E1367, リスト!$A$2:$G$49, 6, FALSE), "")</f>
        <v/>
      </c>
      <c r="H1367" s="60"/>
      <c r="I1367" s="28"/>
      <c r="J1367" s="61"/>
      <c r="K1367" s="32" t="str">
        <f t="shared" si="84"/>
        <v/>
      </c>
      <c r="L1367" s="29" t="str">
        <f t="shared" si="86"/>
        <v/>
      </c>
      <c r="M1367" s="69" t="str">
        <f t="shared" si="87"/>
        <v/>
      </c>
    </row>
    <row r="1368" spans="2:13" ht="22.8" x14ac:dyDescent="0.45">
      <c r="B1368" s="31">
        <f t="shared" si="85"/>
        <v>1360</v>
      </c>
      <c r="C1368" s="40"/>
      <c r="D1368" s="27"/>
      <c r="E1368" s="41"/>
      <c r="F1368" s="32" t="str">
        <f>IFERROR(
    IF(
        AND($G$3=DATE(2024,10,1), E1368=リスト!$A$38),
        VLOOKUP(E1368, リスト!$A$2:$G$49, 2, FALSE),
        VLOOKUP(E1368, リスト!$A$2:$G$49, 4, FALSE)
    ),
    "")</f>
        <v/>
      </c>
      <c r="G1368" s="34" t="str">
        <f>IFERROR(VLOOKUP(E1368, リスト!$A$2:$G$49, 6, FALSE), "")</f>
        <v/>
      </c>
      <c r="H1368" s="60"/>
      <c r="I1368" s="28"/>
      <c r="J1368" s="61"/>
      <c r="K1368" s="32" t="str">
        <f t="shared" si="84"/>
        <v/>
      </c>
      <c r="L1368" s="29" t="str">
        <f t="shared" si="86"/>
        <v/>
      </c>
      <c r="M1368" s="69" t="str">
        <f t="shared" si="87"/>
        <v/>
      </c>
    </row>
    <row r="1369" spans="2:13" ht="22.8" x14ac:dyDescent="0.45">
      <c r="B1369" s="31">
        <f t="shared" si="85"/>
        <v>1361</v>
      </c>
      <c r="C1369" s="40"/>
      <c r="D1369" s="27"/>
      <c r="E1369" s="41"/>
      <c r="F1369" s="32" t="str">
        <f>IFERROR(
    IF(
        AND($G$3=DATE(2024,10,1), E1369=リスト!$A$38),
        VLOOKUP(E1369, リスト!$A$2:$G$49, 2, FALSE),
        VLOOKUP(E1369, リスト!$A$2:$G$49, 4, FALSE)
    ),
    "")</f>
        <v/>
      </c>
      <c r="G1369" s="34" t="str">
        <f>IFERROR(VLOOKUP(E1369, リスト!$A$2:$G$49, 6, FALSE), "")</f>
        <v/>
      </c>
      <c r="H1369" s="60"/>
      <c r="I1369" s="28"/>
      <c r="J1369" s="61"/>
      <c r="K1369" s="32" t="str">
        <f t="shared" si="84"/>
        <v/>
      </c>
      <c r="L1369" s="29" t="str">
        <f t="shared" si="86"/>
        <v/>
      </c>
      <c r="M1369" s="69" t="str">
        <f t="shared" si="87"/>
        <v/>
      </c>
    </row>
    <row r="1370" spans="2:13" ht="22.8" x14ac:dyDescent="0.45">
      <c r="B1370" s="31">
        <f t="shared" si="85"/>
        <v>1362</v>
      </c>
      <c r="C1370" s="40"/>
      <c r="D1370" s="27"/>
      <c r="E1370" s="41"/>
      <c r="F1370" s="32" t="str">
        <f>IFERROR(
    IF(
        AND($G$3=DATE(2024,10,1), E1370=リスト!$A$38),
        VLOOKUP(E1370, リスト!$A$2:$G$49, 2, FALSE),
        VLOOKUP(E1370, リスト!$A$2:$G$49, 4, FALSE)
    ),
    "")</f>
        <v/>
      </c>
      <c r="G1370" s="34" t="str">
        <f>IFERROR(VLOOKUP(E1370, リスト!$A$2:$G$49, 6, FALSE), "")</f>
        <v/>
      </c>
      <c r="H1370" s="60"/>
      <c r="I1370" s="28"/>
      <c r="J1370" s="61"/>
      <c r="K1370" s="32" t="str">
        <f t="shared" si="84"/>
        <v/>
      </c>
      <c r="L1370" s="29" t="str">
        <f t="shared" si="86"/>
        <v/>
      </c>
      <c r="M1370" s="69" t="str">
        <f t="shared" si="87"/>
        <v/>
      </c>
    </row>
    <row r="1371" spans="2:13" ht="22.8" x14ac:dyDescent="0.45">
      <c r="B1371" s="31">
        <f t="shared" si="85"/>
        <v>1363</v>
      </c>
      <c r="C1371" s="40"/>
      <c r="D1371" s="27"/>
      <c r="E1371" s="41"/>
      <c r="F1371" s="32" t="str">
        <f>IFERROR(
    IF(
        AND($G$3=DATE(2024,10,1), E1371=リスト!$A$38),
        VLOOKUP(E1371, リスト!$A$2:$G$49, 2, FALSE),
        VLOOKUP(E1371, リスト!$A$2:$G$49, 4, FALSE)
    ),
    "")</f>
        <v/>
      </c>
      <c r="G1371" s="34" t="str">
        <f>IFERROR(VLOOKUP(E1371, リスト!$A$2:$G$49, 6, FALSE), "")</f>
        <v/>
      </c>
      <c r="H1371" s="60"/>
      <c r="I1371" s="28"/>
      <c r="J1371" s="61"/>
      <c r="K1371" s="32" t="str">
        <f t="shared" si="84"/>
        <v/>
      </c>
      <c r="L1371" s="29" t="str">
        <f t="shared" si="86"/>
        <v/>
      </c>
      <c r="M1371" s="69" t="str">
        <f t="shared" si="87"/>
        <v/>
      </c>
    </row>
    <row r="1372" spans="2:13" ht="22.8" x14ac:dyDescent="0.45">
      <c r="B1372" s="31">
        <f t="shared" si="85"/>
        <v>1364</v>
      </c>
      <c r="C1372" s="40"/>
      <c r="D1372" s="27"/>
      <c r="E1372" s="41"/>
      <c r="F1372" s="32" t="str">
        <f>IFERROR(
    IF(
        AND($G$3=DATE(2024,10,1), E1372=リスト!$A$38),
        VLOOKUP(E1372, リスト!$A$2:$G$49, 2, FALSE),
        VLOOKUP(E1372, リスト!$A$2:$G$49, 4, FALSE)
    ),
    "")</f>
        <v/>
      </c>
      <c r="G1372" s="34" t="str">
        <f>IFERROR(VLOOKUP(E1372, リスト!$A$2:$G$49, 6, FALSE), "")</f>
        <v/>
      </c>
      <c r="H1372" s="60"/>
      <c r="I1372" s="28"/>
      <c r="J1372" s="61"/>
      <c r="K1372" s="32" t="str">
        <f t="shared" si="84"/>
        <v/>
      </c>
      <c r="L1372" s="29" t="str">
        <f t="shared" si="86"/>
        <v/>
      </c>
      <c r="M1372" s="69" t="str">
        <f t="shared" si="87"/>
        <v/>
      </c>
    </row>
    <row r="1373" spans="2:13" ht="22.8" x14ac:dyDescent="0.45">
      <c r="B1373" s="31">
        <f t="shared" si="85"/>
        <v>1365</v>
      </c>
      <c r="C1373" s="40"/>
      <c r="D1373" s="27"/>
      <c r="E1373" s="41"/>
      <c r="F1373" s="32" t="str">
        <f>IFERROR(
    IF(
        AND($G$3=DATE(2024,10,1), E1373=リスト!$A$38),
        VLOOKUP(E1373, リスト!$A$2:$G$49, 2, FALSE),
        VLOOKUP(E1373, リスト!$A$2:$G$49, 4, FALSE)
    ),
    "")</f>
        <v/>
      </c>
      <c r="G1373" s="34" t="str">
        <f>IFERROR(VLOOKUP(E1373, リスト!$A$2:$G$49, 6, FALSE), "")</f>
        <v/>
      </c>
      <c r="H1373" s="60"/>
      <c r="I1373" s="28"/>
      <c r="J1373" s="61"/>
      <c r="K1373" s="32" t="str">
        <f t="shared" si="84"/>
        <v/>
      </c>
      <c r="L1373" s="29" t="str">
        <f t="shared" si="86"/>
        <v/>
      </c>
      <c r="M1373" s="69" t="str">
        <f t="shared" si="87"/>
        <v/>
      </c>
    </row>
    <row r="1374" spans="2:13" ht="22.8" x14ac:dyDescent="0.45">
      <c r="B1374" s="31">
        <f t="shared" si="85"/>
        <v>1366</v>
      </c>
      <c r="C1374" s="40"/>
      <c r="D1374" s="27"/>
      <c r="E1374" s="41"/>
      <c r="F1374" s="32" t="str">
        <f>IFERROR(
    IF(
        AND($G$3=DATE(2024,10,1), E1374=リスト!$A$38),
        VLOOKUP(E1374, リスト!$A$2:$G$49, 2, FALSE),
        VLOOKUP(E1374, リスト!$A$2:$G$49, 4, FALSE)
    ),
    "")</f>
        <v/>
      </c>
      <c r="G1374" s="34" t="str">
        <f>IFERROR(VLOOKUP(E1374, リスト!$A$2:$G$49, 6, FALSE), "")</f>
        <v/>
      </c>
      <c r="H1374" s="60"/>
      <c r="I1374" s="28"/>
      <c r="J1374" s="61"/>
      <c r="K1374" s="32" t="str">
        <f t="shared" si="84"/>
        <v/>
      </c>
      <c r="L1374" s="29" t="str">
        <f t="shared" si="86"/>
        <v/>
      </c>
      <c r="M1374" s="69" t="str">
        <f t="shared" si="87"/>
        <v/>
      </c>
    </row>
    <row r="1375" spans="2:13" ht="22.8" x14ac:dyDescent="0.45">
      <c r="B1375" s="31">
        <f t="shared" si="85"/>
        <v>1367</v>
      </c>
      <c r="C1375" s="40"/>
      <c r="D1375" s="27"/>
      <c r="E1375" s="41"/>
      <c r="F1375" s="32" t="str">
        <f>IFERROR(
    IF(
        AND($G$3=DATE(2024,10,1), E1375=リスト!$A$38),
        VLOOKUP(E1375, リスト!$A$2:$G$49, 2, FALSE),
        VLOOKUP(E1375, リスト!$A$2:$G$49, 4, FALSE)
    ),
    "")</f>
        <v/>
      </c>
      <c r="G1375" s="34" t="str">
        <f>IFERROR(VLOOKUP(E1375, リスト!$A$2:$G$49, 6, FALSE), "")</f>
        <v/>
      </c>
      <c r="H1375" s="60"/>
      <c r="I1375" s="28"/>
      <c r="J1375" s="61"/>
      <c r="K1375" s="32" t="str">
        <f t="shared" si="84"/>
        <v/>
      </c>
      <c r="L1375" s="29" t="str">
        <f t="shared" si="86"/>
        <v/>
      </c>
      <c r="M1375" s="69" t="str">
        <f t="shared" si="87"/>
        <v/>
      </c>
    </row>
    <row r="1376" spans="2:13" ht="22.8" x14ac:dyDescent="0.45">
      <c r="B1376" s="31">
        <f t="shared" si="85"/>
        <v>1368</v>
      </c>
      <c r="C1376" s="40"/>
      <c r="D1376" s="27"/>
      <c r="E1376" s="41"/>
      <c r="F1376" s="32" t="str">
        <f>IFERROR(
    IF(
        AND($G$3=DATE(2024,10,1), E1376=リスト!$A$38),
        VLOOKUP(E1376, リスト!$A$2:$G$49, 2, FALSE),
        VLOOKUP(E1376, リスト!$A$2:$G$49, 4, FALSE)
    ),
    "")</f>
        <v/>
      </c>
      <c r="G1376" s="34" t="str">
        <f>IFERROR(VLOOKUP(E1376, リスト!$A$2:$G$49, 6, FALSE), "")</f>
        <v/>
      </c>
      <c r="H1376" s="60"/>
      <c r="I1376" s="28"/>
      <c r="J1376" s="61"/>
      <c r="K1376" s="32" t="str">
        <f t="shared" si="84"/>
        <v/>
      </c>
      <c r="L1376" s="29" t="str">
        <f t="shared" si="86"/>
        <v/>
      </c>
      <c r="M1376" s="69" t="str">
        <f t="shared" si="87"/>
        <v/>
      </c>
    </row>
    <row r="1377" spans="2:13" ht="22.8" x14ac:dyDescent="0.45">
      <c r="B1377" s="31">
        <f t="shared" si="85"/>
        <v>1369</v>
      </c>
      <c r="C1377" s="40"/>
      <c r="D1377" s="27"/>
      <c r="E1377" s="41"/>
      <c r="F1377" s="32" t="str">
        <f>IFERROR(
    IF(
        AND($G$3=DATE(2024,10,1), E1377=リスト!$A$38),
        VLOOKUP(E1377, リスト!$A$2:$G$49, 2, FALSE),
        VLOOKUP(E1377, リスト!$A$2:$G$49, 4, FALSE)
    ),
    "")</f>
        <v/>
      </c>
      <c r="G1377" s="34" t="str">
        <f>IFERROR(VLOOKUP(E1377, リスト!$A$2:$G$49, 6, FALSE), "")</f>
        <v/>
      </c>
      <c r="H1377" s="60"/>
      <c r="I1377" s="28"/>
      <c r="J1377" s="61"/>
      <c r="K1377" s="32" t="str">
        <f t="shared" si="84"/>
        <v/>
      </c>
      <c r="L1377" s="29" t="str">
        <f t="shared" si="86"/>
        <v/>
      </c>
      <c r="M1377" s="69" t="str">
        <f t="shared" si="87"/>
        <v/>
      </c>
    </row>
    <row r="1378" spans="2:13" ht="22.8" x14ac:dyDescent="0.45">
      <c r="B1378" s="31">
        <f t="shared" si="85"/>
        <v>1370</v>
      </c>
      <c r="C1378" s="40"/>
      <c r="D1378" s="27"/>
      <c r="E1378" s="41"/>
      <c r="F1378" s="32" t="str">
        <f>IFERROR(
    IF(
        AND($G$3=DATE(2024,10,1), E1378=リスト!$A$38),
        VLOOKUP(E1378, リスト!$A$2:$G$49, 2, FALSE),
        VLOOKUP(E1378, リスト!$A$2:$G$49, 4, FALSE)
    ),
    "")</f>
        <v/>
      </c>
      <c r="G1378" s="34" t="str">
        <f>IFERROR(VLOOKUP(E1378, リスト!$A$2:$G$49, 6, FALSE), "")</f>
        <v/>
      </c>
      <c r="H1378" s="60"/>
      <c r="I1378" s="28"/>
      <c r="J1378" s="61"/>
      <c r="K1378" s="32" t="str">
        <f t="shared" si="84"/>
        <v/>
      </c>
      <c r="L1378" s="29" t="str">
        <f t="shared" si="86"/>
        <v/>
      </c>
      <c r="M1378" s="69" t="str">
        <f t="shared" si="87"/>
        <v/>
      </c>
    </row>
    <row r="1379" spans="2:13" ht="22.8" x14ac:dyDescent="0.45">
      <c r="B1379" s="31">
        <f t="shared" si="85"/>
        <v>1371</v>
      </c>
      <c r="C1379" s="40"/>
      <c r="D1379" s="27"/>
      <c r="E1379" s="41"/>
      <c r="F1379" s="32" t="str">
        <f>IFERROR(
    IF(
        AND($G$3=DATE(2024,10,1), E1379=リスト!$A$38),
        VLOOKUP(E1379, リスト!$A$2:$G$49, 2, FALSE),
        VLOOKUP(E1379, リスト!$A$2:$G$49, 4, FALSE)
    ),
    "")</f>
        <v/>
      </c>
      <c r="G1379" s="34" t="str">
        <f>IFERROR(VLOOKUP(E1379, リスト!$A$2:$G$49, 6, FALSE), "")</f>
        <v/>
      </c>
      <c r="H1379" s="60"/>
      <c r="I1379" s="28"/>
      <c r="J1379" s="61"/>
      <c r="K1379" s="32" t="str">
        <f t="shared" si="84"/>
        <v/>
      </c>
      <c r="L1379" s="29" t="str">
        <f t="shared" si="86"/>
        <v/>
      </c>
      <c r="M1379" s="69" t="str">
        <f t="shared" si="87"/>
        <v/>
      </c>
    </row>
    <row r="1380" spans="2:13" ht="22.8" x14ac:dyDescent="0.45">
      <c r="B1380" s="31">
        <f t="shared" si="85"/>
        <v>1372</v>
      </c>
      <c r="C1380" s="40"/>
      <c r="D1380" s="27"/>
      <c r="E1380" s="41"/>
      <c r="F1380" s="32" t="str">
        <f>IFERROR(
    IF(
        AND($G$3=DATE(2024,10,1), E1380=リスト!$A$38),
        VLOOKUP(E1380, リスト!$A$2:$G$49, 2, FALSE),
        VLOOKUP(E1380, リスト!$A$2:$G$49, 4, FALSE)
    ),
    "")</f>
        <v/>
      </c>
      <c r="G1380" s="34" t="str">
        <f>IFERROR(VLOOKUP(E1380, リスト!$A$2:$G$49, 6, FALSE), "")</f>
        <v/>
      </c>
      <c r="H1380" s="60"/>
      <c r="I1380" s="28"/>
      <c r="J1380" s="61"/>
      <c r="K1380" s="32" t="str">
        <f t="shared" si="84"/>
        <v/>
      </c>
      <c r="L1380" s="29" t="str">
        <f t="shared" si="86"/>
        <v/>
      </c>
      <c r="M1380" s="69" t="str">
        <f t="shared" si="87"/>
        <v/>
      </c>
    </row>
    <row r="1381" spans="2:13" ht="22.8" x14ac:dyDescent="0.45">
      <c r="B1381" s="31">
        <f t="shared" si="85"/>
        <v>1373</v>
      </c>
      <c r="C1381" s="40"/>
      <c r="D1381" s="27"/>
      <c r="E1381" s="41"/>
      <c r="F1381" s="32" t="str">
        <f>IFERROR(
    IF(
        AND($G$3=DATE(2024,10,1), E1381=リスト!$A$38),
        VLOOKUP(E1381, リスト!$A$2:$G$49, 2, FALSE),
        VLOOKUP(E1381, リスト!$A$2:$G$49, 4, FALSE)
    ),
    "")</f>
        <v/>
      </c>
      <c r="G1381" s="34" t="str">
        <f>IFERROR(VLOOKUP(E1381, リスト!$A$2:$G$49, 6, FALSE), "")</f>
        <v/>
      </c>
      <c r="H1381" s="60"/>
      <c r="I1381" s="28"/>
      <c r="J1381" s="61"/>
      <c r="K1381" s="32" t="str">
        <f t="shared" si="84"/>
        <v/>
      </c>
      <c r="L1381" s="29" t="str">
        <f t="shared" si="86"/>
        <v/>
      </c>
      <c r="M1381" s="69" t="str">
        <f t="shared" si="87"/>
        <v/>
      </c>
    </row>
    <row r="1382" spans="2:13" ht="22.8" x14ac:dyDescent="0.45">
      <c r="B1382" s="31">
        <f t="shared" si="85"/>
        <v>1374</v>
      </c>
      <c r="C1382" s="40"/>
      <c r="D1382" s="27"/>
      <c r="E1382" s="41"/>
      <c r="F1382" s="32" t="str">
        <f>IFERROR(
    IF(
        AND($G$3=DATE(2024,10,1), E1382=リスト!$A$38),
        VLOOKUP(E1382, リスト!$A$2:$G$49, 2, FALSE),
        VLOOKUP(E1382, リスト!$A$2:$G$49, 4, FALSE)
    ),
    "")</f>
        <v/>
      </c>
      <c r="G1382" s="34" t="str">
        <f>IFERROR(VLOOKUP(E1382, リスト!$A$2:$G$49, 6, FALSE), "")</f>
        <v/>
      </c>
      <c r="H1382" s="60"/>
      <c r="I1382" s="28"/>
      <c r="J1382" s="61"/>
      <c r="K1382" s="32" t="str">
        <f t="shared" si="84"/>
        <v/>
      </c>
      <c r="L1382" s="29" t="str">
        <f t="shared" si="86"/>
        <v/>
      </c>
      <c r="M1382" s="69" t="str">
        <f t="shared" si="87"/>
        <v/>
      </c>
    </row>
    <row r="1383" spans="2:13" ht="22.8" x14ac:dyDescent="0.45">
      <c r="B1383" s="31">
        <f t="shared" si="85"/>
        <v>1375</v>
      </c>
      <c r="C1383" s="40"/>
      <c r="D1383" s="27"/>
      <c r="E1383" s="41"/>
      <c r="F1383" s="32" t="str">
        <f>IFERROR(
    IF(
        AND($G$3=DATE(2024,10,1), E1383=リスト!$A$38),
        VLOOKUP(E1383, リスト!$A$2:$G$49, 2, FALSE),
        VLOOKUP(E1383, リスト!$A$2:$G$49, 4, FALSE)
    ),
    "")</f>
        <v/>
      </c>
      <c r="G1383" s="34" t="str">
        <f>IFERROR(VLOOKUP(E1383, リスト!$A$2:$G$49, 6, FALSE), "")</f>
        <v/>
      </c>
      <c r="H1383" s="60"/>
      <c r="I1383" s="28"/>
      <c r="J1383" s="61"/>
      <c r="K1383" s="32" t="str">
        <f t="shared" si="84"/>
        <v/>
      </c>
      <c r="L1383" s="29" t="str">
        <f t="shared" si="86"/>
        <v/>
      </c>
      <c r="M1383" s="69" t="str">
        <f t="shared" si="87"/>
        <v/>
      </c>
    </row>
    <row r="1384" spans="2:13" ht="22.8" x14ac:dyDescent="0.45">
      <c r="B1384" s="31">
        <f t="shared" si="85"/>
        <v>1376</v>
      </c>
      <c r="C1384" s="40"/>
      <c r="D1384" s="27"/>
      <c r="E1384" s="41"/>
      <c r="F1384" s="32" t="str">
        <f>IFERROR(
    IF(
        AND($G$3=DATE(2024,10,1), E1384=リスト!$A$38),
        VLOOKUP(E1384, リスト!$A$2:$G$49, 2, FALSE),
        VLOOKUP(E1384, リスト!$A$2:$G$49, 4, FALSE)
    ),
    "")</f>
        <v/>
      </c>
      <c r="G1384" s="34" t="str">
        <f>IFERROR(VLOOKUP(E1384, リスト!$A$2:$G$49, 6, FALSE), "")</f>
        <v/>
      </c>
      <c r="H1384" s="60"/>
      <c r="I1384" s="28"/>
      <c r="J1384" s="61"/>
      <c r="K1384" s="32" t="str">
        <f t="shared" si="84"/>
        <v/>
      </c>
      <c r="L1384" s="29" t="str">
        <f t="shared" si="86"/>
        <v/>
      </c>
      <c r="M1384" s="69" t="str">
        <f t="shared" si="87"/>
        <v/>
      </c>
    </row>
    <row r="1385" spans="2:13" ht="22.8" x14ac:dyDescent="0.45">
      <c r="B1385" s="31">
        <f t="shared" si="85"/>
        <v>1377</v>
      </c>
      <c r="C1385" s="40"/>
      <c r="D1385" s="27"/>
      <c r="E1385" s="41"/>
      <c r="F1385" s="32" t="str">
        <f>IFERROR(
    IF(
        AND($G$3=DATE(2024,10,1), E1385=リスト!$A$38),
        VLOOKUP(E1385, リスト!$A$2:$G$49, 2, FALSE),
        VLOOKUP(E1385, リスト!$A$2:$G$49, 4, FALSE)
    ),
    "")</f>
        <v/>
      </c>
      <c r="G1385" s="34" t="str">
        <f>IFERROR(VLOOKUP(E1385, リスト!$A$2:$G$49, 6, FALSE), "")</f>
        <v/>
      </c>
      <c r="H1385" s="60"/>
      <c r="I1385" s="28"/>
      <c r="J1385" s="61"/>
      <c r="K1385" s="32" t="str">
        <f t="shared" si="84"/>
        <v/>
      </c>
      <c r="L1385" s="29" t="str">
        <f t="shared" si="86"/>
        <v/>
      </c>
      <c r="M1385" s="69" t="str">
        <f t="shared" si="87"/>
        <v/>
      </c>
    </row>
    <row r="1386" spans="2:13" ht="22.8" x14ac:dyDescent="0.45">
      <c r="B1386" s="31">
        <f t="shared" si="85"/>
        <v>1378</v>
      </c>
      <c r="C1386" s="40"/>
      <c r="D1386" s="27"/>
      <c r="E1386" s="41"/>
      <c r="F1386" s="32" t="str">
        <f>IFERROR(
    IF(
        AND($G$3=DATE(2024,10,1), E1386=リスト!$A$38),
        VLOOKUP(E1386, リスト!$A$2:$G$49, 2, FALSE),
        VLOOKUP(E1386, リスト!$A$2:$G$49, 4, FALSE)
    ),
    "")</f>
        <v/>
      </c>
      <c r="G1386" s="34" t="str">
        <f>IFERROR(VLOOKUP(E1386, リスト!$A$2:$G$49, 6, FALSE), "")</f>
        <v/>
      </c>
      <c r="H1386" s="60"/>
      <c r="I1386" s="28"/>
      <c r="J1386" s="61"/>
      <c r="K1386" s="32" t="str">
        <f t="shared" si="84"/>
        <v/>
      </c>
      <c r="L1386" s="29" t="str">
        <f t="shared" si="86"/>
        <v/>
      </c>
      <c r="M1386" s="69" t="str">
        <f t="shared" si="87"/>
        <v/>
      </c>
    </row>
    <row r="1387" spans="2:13" ht="22.8" x14ac:dyDescent="0.45">
      <c r="B1387" s="31">
        <f t="shared" si="85"/>
        <v>1379</v>
      </c>
      <c r="C1387" s="40"/>
      <c r="D1387" s="27"/>
      <c r="E1387" s="41"/>
      <c r="F1387" s="32" t="str">
        <f>IFERROR(
    IF(
        AND($G$3=DATE(2024,10,1), E1387=リスト!$A$38),
        VLOOKUP(E1387, リスト!$A$2:$G$49, 2, FALSE),
        VLOOKUP(E1387, リスト!$A$2:$G$49, 4, FALSE)
    ),
    "")</f>
        <v/>
      </c>
      <c r="G1387" s="34" t="str">
        <f>IFERROR(VLOOKUP(E1387, リスト!$A$2:$G$49, 6, FALSE), "")</f>
        <v/>
      </c>
      <c r="H1387" s="60"/>
      <c r="I1387" s="28"/>
      <c r="J1387" s="61"/>
      <c r="K1387" s="32" t="str">
        <f t="shared" si="84"/>
        <v/>
      </c>
      <c r="L1387" s="29" t="str">
        <f t="shared" si="86"/>
        <v/>
      </c>
      <c r="M1387" s="69" t="str">
        <f t="shared" si="87"/>
        <v/>
      </c>
    </row>
    <row r="1388" spans="2:13" ht="22.8" x14ac:dyDescent="0.45">
      <c r="B1388" s="31">
        <f t="shared" si="85"/>
        <v>1380</v>
      </c>
      <c r="C1388" s="40"/>
      <c r="D1388" s="27"/>
      <c r="E1388" s="41"/>
      <c r="F1388" s="32" t="str">
        <f>IFERROR(
    IF(
        AND($G$3=DATE(2024,10,1), E1388=リスト!$A$38),
        VLOOKUP(E1388, リスト!$A$2:$G$49, 2, FALSE),
        VLOOKUP(E1388, リスト!$A$2:$G$49, 4, FALSE)
    ),
    "")</f>
        <v/>
      </c>
      <c r="G1388" s="34" t="str">
        <f>IFERROR(VLOOKUP(E1388, リスト!$A$2:$G$49, 6, FALSE), "")</f>
        <v/>
      </c>
      <c r="H1388" s="60"/>
      <c r="I1388" s="28"/>
      <c r="J1388" s="61"/>
      <c r="K1388" s="32" t="str">
        <f t="shared" si="84"/>
        <v/>
      </c>
      <c r="L1388" s="29" t="str">
        <f t="shared" si="86"/>
        <v/>
      </c>
      <c r="M1388" s="69" t="str">
        <f t="shared" si="87"/>
        <v/>
      </c>
    </row>
    <row r="1389" spans="2:13" ht="22.8" x14ac:dyDescent="0.45">
      <c r="B1389" s="31">
        <f t="shared" si="85"/>
        <v>1381</v>
      </c>
      <c r="C1389" s="40"/>
      <c r="D1389" s="27"/>
      <c r="E1389" s="41"/>
      <c r="F1389" s="32" t="str">
        <f>IFERROR(
    IF(
        AND($G$3=DATE(2024,10,1), E1389=リスト!$A$38),
        VLOOKUP(E1389, リスト!$A$2:$G$49, 2, FALSE),
        VLOOKUP(E1389, リスト!$A$2:$G$49, 4, FALSE)
    ),
    "")</f>
        <v/>
      </c>
      <c r="G1389" s="34" t="str">
        <f>IFERROR(VLOOKUP(E1389, リスト!$A$2:$G$49, 6, FALSE), "")</f>
        <v/>
      </c>
      <c r="H1389" s="60"/>
      <c r="I1389" s="28"/>
      <c r="J1389" s="61"/>
      <c r="K1389" s="32" t="str">
        <f t="shared" si="84"/>
        <v/>
      </c>
      <c r="L1389" s="29" t="str">
        <f t="shared" si="86"/>
        <v/>
      </c>
      <c r="M1389" s="69" t="str">
        <f t="shared" si="87"/>
        <v/>
      </c>
    </row>
    <row r="1390" spans="2:13" ht="22.8" x14ac:dyDescent="0.45">
      <c r="B1390" s="31">
        <f t="shared" si="85"/>
        <v>1382</v>
      </c>
      <c r="C1390" s="40"/>
      <c r="D1390" s="27"/>
      <c r="E1390" s="41"/>
      <c r="F1390" s="32" t="str">
        <f>IFERROR(
    IF(
        AND($G$3=DATE(2024,10,1), E1390=リスト!$A$38),
        VLOOKUP(E1390, リスト!$A$2:$G$49, 2, FALSE),
        VLOOKUP(E1390, リスト!$A$2:$G$49, 4, FALSE)
    ),
    "")</f>
        <v/>
      </c>
      <c r="G1390" s="34" t="str">
        <f>IFERROR(VLOOKUP(E1390, リスト!$A$2:$G$49, 6, FALSE), "")</f>
        <v/>
      </c>
      <c r="H1390" s="60"/>
      <c r="I1390" s="28"/>
      <c r="J1390" s="61"/>
      <c r="K1390" s="32" t="str">
        <f t="shared" si="84"/>
        <v/>
      </c>
      <c r="L1390" s="29" t="str">
        <f t="shared" si="86"/>
        <v/>
      </c>
      <c r="M1390" s="69" t="str">
        <f t="shared" si="87"/>
        <v/>
      </c>
    </row>
    <row r="1391" spans="2:13" ht="22.8" x14ac:dyDescent="0.45">
      <c r="B1391" s="31">
        <f t="shared" si="85"/>
        <v>1383</v>
      </c>
      <c r="C1391" s="40"/>
      <c r="D1391" s="27"/>
      <c r="E1391" s="41"/>
      <c r="F1391" s="32" t="str">
        <f>IFERROR(
    IF(
        AND($G$3=DATE(2024,10,1), E1391=リスト!$A$38),
        VLOOKUP(E1391, リスト!$A$2:$G$49, 2, FALSE),
        VLOOKUP(E1391, リスト!$A$2:$G$49, 4, FALSE)
    ),
    "")</f>
        <v/>
      </c>
      <c r="G1391" s="34" t="str">
        <f>IFERROR(VLOOKUP(E1391, リスト!$A$2:$G$49, 6, FALSE), "")</f>
        <v/>
      </c>
      <c r="H1391" s="60"/>
      <c r="I1391" s="28"/>
      <c r="J1391" s="61"/>
      <c r="K1391" s="32" t="str">
        <f t="shared" si="84"/>
        <v/>
      </c>
      <c r="L1391" s="29" t="str">
        <f t="shared" si="86"/>
        <v/>
      </c>
      <c r="M1391" s="69" t="str">
        <f t="shared" si="87"/>
        <v/>
      </c>
    </row>
    <row r="1392" spans="2:13" ht="22.8" x14ac:dyDescent="0.45">
      <c r="B1392" s="31">
        <f t="shared" si="85"/>
        <v>1384</v>
      </c>
      <c r="C1392" s="40"/>
      <c r="D1392" s="27"/>
      <c r="E1392" s="41"/>
      <c r="F1392" s="32" t="str">
        <f>IFERROR(
    IF(
        AND($G$3=DATE(2024,10,1), E1392=リスト!$A$38),
        VLOOKUP(E1392, リスト!$A$2:$G$49, 2, FALSE),
        VLOOKUP(E1392, リスト!$A$2:$G$49, 4, FALSE)
    ),
    "")</f>
        <v/>
      </c>
      <c r="G1392" s="34" t="str">
        <f>IFERROR(VLOOKUP(E1392, リスト!$A$2:$G$49, 6, FALSE), "")</f>
        <v/>
      </c>
      <c r="H1392" s="60"/>
      <c r="I1392" s="28"/>
      <c r="J1392" s="61"/>
      <c r="K1392" s="32" t="str">
        <f t="shared" si="84"/>
        <v/>
      </c>
      <c r="L1392" s="29" t="str">
        <f t="shared" si="86"/>
        <v/>
      </c>
      <c r="M1392" s="69" t="str">
        <f t="shared" si="87"/>
        <v/>
      </c>
    </row>
    <row r="1393" spans="2:13" ht="22.8" x14ac:dyDescent="0.45">
      <c r="B1393" s="31">
        <f t="shared" si="85"/>
        <v>1385</v>
      </c>
      <c r="C1393" s="40"/>
      <c r="D1393" s="27"/>
      <c r="E1393" s="41"/>
      <c r="F1393" s="32" t="str">
        <f>IFERROR(
    IF(
        AND($G$3=DATE(2024,10,1), E1393=リスト!$A$38),
        VLOOKUP(E1393, リスト!$A$2:$G$49, 2, FALSE),
        VLOOKUP(E1393, リスト!$A$2:$G$49, 4, FALSE)
    ),
    "")</f>
        <v/>
      </c>
      <c r="G1393" s="34" t="str">
        <f>IFERROR(VLOOKUP(E1393, リスト!$A$2:$G$49, 6, FALSE), "")</f>
        <v/>
      </c>
      <c r="H1393" s="60"/>
      <c r="I1393" s="28"/>
      <c r="J1393" s="61"/>
      <c r="K1393" s="32" t="str">
        <f t="shared" si="84"/>
        <v/>
      </c>
      <c r="L1393" s="29" t="str">
        <f t="shared" si="86"/>
        <v/>
      </c>
      <c r="M1393" s="69" t="str">
        <f t="shared" si="87"/>
        <v/>
      </c>
    </row>
    <row r="1394" spans="2:13" ht="22.8" x14ac:dyDescent="0.45">
      <c r="B1394" s="31">
        <f t="shared" si="85"/>
        <v>1386</v>
      </c>
      <c r="C1394" s="40"/>
      <c r="D1394" s="27"/>
      <c r="E1394" s="41"/>
      <c r="F1394" s="32" t="str">
        <f>IFERROR(
    IF(
        AND($G$3=DATE(2024,10,1), E1394=リスト!$A$38),
        VLOOKUP(E1394, リスト!$A$2:$G$49, 2, FALSE),
        VLOOKUP(E1394, リスト!$A$2:$G$49, 4, FALSE)
    ),
    "")</f>
        <v/>
      </c>
      <c r="G1394" s="34" t="str">
        <f>IFERROR(VLOOKUP(E1394, リスト!$A$2:$G$49, 6, FALSE), "")</f>
        <v/>
      </c>
      <c r="H1394" s="60"/>
      <c r="I1394" s="28"/>
      <c r="J1394" s="61"/>
      <c r="K1394" s="32" t="str">
        <f t="shared" si="84"/>
        <v/>
      </c>
      <c r="L1394" s="29" t="str">
        <f t="shared" si="86"/>
        <v/>
      </c>
      <c r="M1394" s="69" t="str">
        <f t="shared" si="87"/>
        <v/>
      </c>
    </row>
    <row r="1395" spans="2:13" ht="22.8" x14ac:dyDescent="0.45">
      <c r="B1395" s="31">
        <f t="shared" si="85"/>
        <v>1387</v>
      </c>
      <c r="C1395" s="40"/>
      <c r="D1395" s="27"/>
      <c r="E1395" s="41"/>
      <c r="F1395" s="32" t="str">
        <f>IFERROR(
    IF(
        AND($G$3=DATE(2024,10,1), E1395=リスト!$A$38),
        VLOOKUP(E1395, リスト!$A$2:$G$49, 2, FALSE),
        VLOOKUP(E1395, リスト!$A$2:$G$49, 4, FALSE)
    ),
    "")</f>
        <v/>
      </c>
      <c r="G1395" s="34" t="str">
        <f>IFERROR(VLOOKUP(E1395, リスト!$A$2:$G$49, 6, FALSE), "")</f>
        <v/>
      </c>
      <c r="H1395" s="60"/>
      <c r="I1395" s="28"/>
      <c r="J1395" s="61"/>
      <c r="K1395" s="32" t="str">
        <f t="shared" si="84"/>
        <v/>
      </c>
      <c r="L1395" s="29" t="str">
        <f t="shared" si="86"/>
        <v/>
      </c>
      <c r="M1395" s="69" t="str">
        <f t="shared" si="87"/>
        <v/>
      </c>
    </row>
    <row r="1396" spans="2:13" ht="22.8" x14ac:dyDescent="0.45">
      <c r="B1396" s="31">
        <f t="shared" si="85"/>
        <v>1388</v>
      </c>
      <c r="C1396" s="40"/>
      <c r="D1396" s="27"/>
      <c r="E1396" s="41"/>
      <c r="F1396" s="32" t="str">
        <f>IFERROR(
    IF(
        AND($G$3=DATE(2024,10,1), E1396=リスト!$A$38),
        VLOOKUP(E1396, リスト!$A$2:$G$49, 2, FALSE),
        VLOOKUP(E1396, リスト!$A$2:$G$49, 4, FALSE)
    ),
    "")</f>
        <v/>
      </c>
      <c r="G1396" s="34" t="str">
        <f>IFERROR(VLOOKUP(E1396, リスト!$A$2:$G$49, 6, FALSE), "")</f>
        <v/>
      </c>
      <c r="H1396" s="60"/>
      <c r="I1396" s="28"/>
      <c r="J1396" s="61"/>
      <c r="K1396" s="32" t="str">
        <f t="shared" si="84"/>
        <v/>
      </c>
      <c r="L1396" s="29" t="str">
        <f t="shared" si="86"/>
        <v/>
      </c>
      <c r="M1396" s="69" t="str">
        <f t="shared" si="87"/>
        <v/>
      </c>
    </row>
    <row r="1397" spans="2:13" ht="22.8" x14ac:dyDescent="0.45">
      <c r="B1397" s="31">
        <f t="shared" si="85"/>
        <v>1389</v>
      </c>
      <c r="C1397" s="40"/>
      <c r="D1397" s="27"/>
      <c r="E1397" s="41"/>
      <c r="F1397" s="32" t="str">
        <f>IFERROR(
    IF(
        AND($G$3=DATE(2024,10,1), E1397=リスト!$A$38),
        VLOOKUP(E1397, リスト!$A$2:$G$49, 2, FALSE),
        VLOOKUP(E1397, リスト!$A$2:$G$49, 4, FALSE)
    ),
    "")</f>
        <v/>
      </c>
      <c r="G1397" s="34" t="str">
        <f>IFERROR(VLOOKUP(E1397, リスト!$A$2:$G$49, 6, FALSE), "")</f>
        <v/>
      </c>
      <c r="H1397" s="60"/>
      <c r="I1397" s="28"/>
      <c r="J1397" s="61"/>
      <c r="K1397" s="32" t="str">
        <f t="shared" si="84"/>
        <v/>
      </c>
      <c r="L1397" s="29" t="str">
        <f t="shared" si="86"/>
        <v/>
      </c>
      <c r="M1397" s="69" t="str">
        <f t="shared" si="87"/>
        <v/>
      </c>
    </row>
    <row r="1398" spans="2:13" ht="22.8" x14ac:dyDescent="0.45">
      <c r="B1398" s="31">
        <f t="shared" si="85"/>
        <v>1390</v>
      </c>
      <c r="C1398" s="40"/>
      <c r="D1398" s="27"/>
      <c r="E1398" s="41"/>
      <c r="F1398" s="32" t="str">
        <f>IFERROR(
    IF(
        AND($G$3=DATE(2024,10,1), E1398=リスト!$A$38),
        VLOOKUP(E1398, リスト!$A$2:$G$49, 2, FALSE),
        VLOOKUP(E1398, リスト!$A$2:$G$49, 4, FALSE)
    ),
    "")</f>
        <v/>
      </c>
      <c r="G1398" s="34" t="str">
        <f>IFERROR(VLOOKUP(E1398, リスト!$A$2:$G$49, 6, FALSE), "")</f>
        <v/>
      </c>
      <c r="H1398" s="60"/>
      <c r="I1398" s="28"/>
      <c r="J1398" s="61"/>
      <c r="K1398" s="32" t="str">
        <f t="shared" si="84"/>
        <v/>
      </c>
      <c r="L1398" s="29" t="str">
        <f t="shared" si="86"/>
        <v/>
      </c>
      <c r="M1398" s="69" t="str">
        <f t="shared" si="87"/>
        <v/>
      </c>
    </row>
    <row r="1399" spans="2:13" ht="22.8" x14ac:dyDescent="0.45">
      <c r="B1399" s="31">
        <f t="shared" si="85"/>
        <v>1391</v>
      </c>
      <c r="C1399" s="40"/>
      <c r="D1399" s="27"/>
      <c r="E1399" s="41"/>
      <c r="F1399" s="32" t="str">
        <f>IFERROR(
    IF(
        AND($G$3=DATE(2024,10,1), E1399=リスト!$A$38),
        VLOOKUP(E1399, リスト!$A$2:$G$49, 2, FALSE),
        VLOOKUP(E1399, リスト!$A$2:$G$49, 4, FALSE)
    ),
    "")</f>
        <v/>
      </c>
      <c r="G1399" s="34" t="str">
        <f>IFERROR(VLOOKUP(E1399, リスト!$A$2:$G$49, 6, FALSE), "")</f>
        <v/>
      </c>
      <c r="H1399" s="60"/>
      <c r="I1399" s="28"/>
      <c r="J1399" s="61"/>
      <c r="K1399" s="32" t="str">
        <f t="shared" si="84"/>
        <v/>
      </c>
      <c r="L1399" s="29" t="str">
        <f t="shared" si="86"/>
        <v/>
      </c>
      <c r="M1399" s="69" t="str">
        <f t="shared" si="87"/>
        <v/>
      </c>
    </row>
    <row r="1400" spans="2:13" ht="22.8" x14ac:dyDescent="0.45">
      <c r="B1400" s="31">
        <f t="shared" si="85"/>
        <v>1392</v>
      </c>
      <c r="C1400" s="40"/>
      <c r="D1400" s="27"/>
      <c r="E1400" s="41"/>
      <c r="F1400" s="32" t="str">
        <f>IFERROR(
    IF(
        AND($G$3=DATE(2024,10,1), E1400=リスト!$A$38),
        VLOOKUP(E1400, リスト!$A$2:$G$49, 2, FALSE),
        VLOOKUP(E1400, リスト!$A$2:$G$49, 4, FALSE)
    ),
    "")</f>
        <v/>
      </c>
      <c r="G1400" s="34" t="str">
        <f>IFERROR(VLOOKUP(E1400, リスト!$A$2:$G$49, 6, FALSE), "")</f>
        <v/>
      </c>
      <c r="H1400" s="60"/>
      <c r="I1400" s="28"/>
      <c r="J1400" s="61"/>
      <c r="K1400" s="32" t="str">
        <f t="shared" si="84"/>
        <v/>
      </c>
      <c r="L1400" s="29" t="str">
        <f t="shared" si="86"/>
        <v/>
      </c>
      <c r="M1400" s="69" t="str">
        <f t="shared" si="87"/>
        <v/>
      </c>
    </row>
    <row r="1401" spans="2:13" ht="22.8" x14ac:dyDescent="0.45">
      <c r="B1401" s="31">
        <f t="shared" si="85"/>
        <v>1393</v>
      </c>
      <c r="C1401" s="40"/>
      <c r="D1401" s="27"/>
      <c r="E1401" s="41"/>
      <c r="F1401" s="32" t="str">
        <f>IFERROR(
    IF(
        AND($G$3=DATE(2024,10,1), E1401=リスト!$A$38),
        VLOOKUP(E1401, リスト!$A$2:$G$49, 2, FALSE),
        VLOOKUP(E1401, リスト!$A$2:$G$49, 4, FALSE)
    ),
    "")</f>
        <v/>
      </c>
      <c r="G1401" s="34" t="str">
        <f>IFERROR(VLOOKUP(E1401, リスト!$A$2:$G$49, 6, FALSE), "")</f>
        <v/>
      </c>
      <c r="H1401" s="60"/>
      <c r="I1401" s="28"/>
      <c r="J1401" s="61"/>
      <c r="K1401" s="32" t="str">
        <f t="shared" si="84"/>
        <v/>
      </c>
      <c r="L1401" s="29" t="str">
        <f t="shared" si="86"/>
        <v/>
      </c>
      <c r="M1401" s="69" t="str">
        <f t="shared" si="87"/>
        <v/>
      </c>
    </row>
    <row r="1402" spans="2:13" ht="22.8" x14ac:dyDescent="0.45">
      <c r="B1402" s="31">
        <f t="shared" si="85"/>
        <v>1394</v>
      </c>
      <c r="C1402" s="40"/>
      <c r="D1402" s="27"/>
      <c r="E1402" s="41"/>
      <c r="F1402" s="32" t="str">
        <f>IFERROR(
    IF(
        AND($G$3=DATE(2024,10,1), E1402=リスト!$A$38),
        VLOOKUP(E1402, リスト!$A$2:$G$49, 2, FALSE),
        VLOOKUP(E1402, リスト!$A$2:$G$49, 4, FALSE)
    ),
    "")</f>
        <v/>
      </c>
      <c r="G1402" s="34" t="str">
        <f>IFERROR(VLOOKUP(E1402, リスト!$A$2:$G$49, 6, FALSE), "")</f>
        <v/>
      </c>
      <c r="H1402" s="60"/>
      <c r="I1402" s="28"/>
      <c r="J1402" s="61"/>
      <c r="K1402" s="32" t="str">
        <f t="shared" si="84"/>
        <v/>
      </c>
      <c r="L1402" s="29" t="str">
        <f t="shared" si="86"/>
        <v/>
      </c>
      <c r="M1402" s="69" t="str">
        <f t="shared" si="87"/>
        <v/>
      </c>
    </row>
    <row r="1403" spans="2:13" ht="22.8" x14ac:dyDescent="0.45">
      <c r="B1403" s="31">
        <f t="shared" si="85"/>
        <v>1395</v>
      </c>
      <c r="C1403" s="40"/>
      <c r="D1403" s="27"/>
      <c r="E1403" s="41"/>
      <c r="F1403" s="32" t="str">
        <f>IFERROR(
    IF(
        AND($G$3=DATE(2024,10,1), E1403=リスト!$A$38),
        VLOOKUP(E1403, リスト!$A$2:$G$49, 2, FALSE),
        VLOOKUP(E1403, リスト!$A$2:$G$49, 4, FALSE)
    ),
    "")</f>
        <v/>
      </c>
      <c r="G1403" s="34" t="str">
        <f>IFERROR(VLOOKUP(E1403, リスト!$A$2:$G$49, 6, FALSE), "")</f>
        <v/>
      </c>
      <c r="H1403" s="60"/>
      <c r="I1403" s="28"/>
      <c r="J1403" s="61"/>
      <c r="K1403" s="32" t="str">
        <f t="shared" si="84"/>
        <v/>
      </c>
      <c r="L1403" s="29" t="str">
        <f t="shared" si="86"/>
        <v/>
      </c>
      <c r="M1403" s="69" t="str">
        <f t="shared" si="87"/>
        <v/>
      </c>
    </row>
    <row r="1404" spans="2:13" ht="22.8" x14ac:dyDescent="0.45">
      <c r="B1404" s="31">
        <f t="shared" si="85"/>
        <v>1396</v>
      </c>
      <c r="C1404" s="40"/>
      <c r="D1404" s="27"/>
      <c r="E1404" s="41"/>
      <c r="F1404" s="32" t="str">
        <f>IFERROR(
    IF(
        AND($G$3=DATE(2024,10,1), E1404=リスト!$A$38),
        VLOOKUP(E1404, リスト!$A$2:$G$49, 2, FALSE),
        VLOOKUP(E1404, リスト!$A$2:$G$49, 4, FALSE)
    ),
    "")</f>
        <v/>
      </c>
      <c r="G1404" s="34" t="str">
        <f>IFERROR(VLOOKUP(E1404, リスト!$A$2:$G$49, 6, FALSE), "")</f>
        <v/>
      </c>
      <c r="H1404" s="60"/>
      <c r="I1404" s="28"/>
      <c r="J1404" s="61"/>
      <c r="K1404" s="32" t="str">
        <f t="shared" si="84"/>
        <v/>
      </c>
      <c r="L1404" s="29" t="str">
        <f t="shared" si="86"/>
        <v/>
      </c>
      <c r="M1404" s="69" t="str">
        <f t="shared" si="87"/>
        <v/>
      </c>
    </row>
    <row r="1405" spans="2:13" ht="22.8" x14ac:dyDescent="0.45">
      <c r="B1405" s="31">
        <f t="shared" si="85"/>
        <v>1397</v>
      </c>
      <c r="C1405" s="40"/>
      <c r="D1405" s="27"/>
      <c r="E1405" s="41"/>
      <c r="F1405" s="32" t="str">
        <f>IFERROR(
    IF(
        AND($G$3=DATE(2024,10,1), E1405=リスト!$A$38),
        VLOOKUP(E1405, リスト!$A$2:$G$49, 2, FALSE),
        VLOOKUP(E1405, リスト!$A$2:$G$49, 4, FALSE)
    ),
    "")</f>
        <v/>
      </c>
      <c r="G1405" s="34" t="str">
        <f>IFERROR(VLOOKUP(E1405, リスト!$A$2:$G$49, 6, FALSE), "")</f>
        <v/>
      </c>
      <c r="H1405" s="60"/>
      <c r="I1405" s="28"/>
      <c r="J1405" s="61"/>
      <c r="K1405" s="32" t="str">
        <f t="shared" si="84"/>
        <v/>
      </c>
      <c r="L1405" s="29" t="str">
        <f t="shared" si="86"/>
        <v/>
      </c>
      <c r="M1405" s="69" t="str">
        <f t="shared" si="87"/>
        <v/>
      </c>
    </row>
    <row r="1406" spans="2:13" ht="22.8" x14ac:dyDescent="0.45">
      <c r="B1406" s="31">
        <f t="shared" si="85"/>
        <v>1398</v>
      </c>
      <c r="C1406" s="40"/>
      <c r="D1406" s="27"/>
      <c r="E1406" s="41"/>
      <c r="F1406" s="32" t="str">
        <f>IFERROR(
    IF(
        AND($G$3=DATE(2024,10,1), E1406=リスト!$A$38),
        VLOOKUP(E1406, リスト!$A$2:$G$49, 2, FALSE),
        VLOOKUP(E1406, リスト!$A$2:$G$49, 4, FALSE)
    ),
    "")</f>
        <v/>
      </c>
      <c r="G1406" s="34" t="str">
        <f>IFERROR(VLOOKUP(E1406, リスト!$A$2:$G$49, 6, FALSE), "")</f>
        <v/>
      </c>
      <c r="H1406" s="60"/>
      <c r="I1406" s="28"/>
      <c r="J1406" s="61"/>
      <c r="K1406" s="32" t="str">
        <f t="shared" si="84"/>
        <v/>
      </c>
      <c r="L1406" s="29" t="str">
        <f t="shared" si="86"/>
        <v/>
      </c>
      <c r="M1406" s="69" t="str">
        <f t="shared" si="87"/>
        <v/>
      </c>
    </row>
    <row r="1407" spans="2:13" ht="22.8" x14ac:dyDescent="0.45">
      <c r="B1407" s="31">
        <f t="shared" si="85"/>
        <v>1399</v>
      </c>
      <c r="C1407" s="40"/>
      <c r="D1407" s="27"/>
      <c r="E1407" s="41"/>
      <c r="F1407" s="32" t="str">
        <f>IFERROR(
    IF(
        AND($G$3=DATE(2024,10,1), E1407=リスト!$A$38),
        VLOOKUP(E1407, リスト!$A$2:$G$49, 2, FALSE),
        VLOOKUP(E1407, リスト!$A$2:$G$49, 4, FALSE)
    ),
    "")</f>
        <v/>
      </c>
      <c r="G1407" s="34" t="str">
        <f>IFERROR(VLOOKUP(E1407, リスト!$A$2:$G$49, 6, FALSE), "")</f>
        <v/>
      </c>
      <c r="H1407" s="60"/>
      <c r="I1407" s="28"/>
      <c r="J1407" s="61"/>
      <c r="K1407" s="32" t="str">
        <f t="shared" si="84"/>
        <v/>
      </c>
      <c r="L1407" s="29" t="str">
        <f t="shared" si="86"/>
        <v/>
      </c>
      <c r="M1407" s="69" t="str">
        <f t="shared" si="87"/>
        <v/>
      </c>
    </row>
    <row r="1408" spans="2:13" ht="22.8" x14ac:dyDescent="0.45">
      <c r="B1408" s="31">
        <f t="shared" si="85"/>
        <v>1400</v>
      </c>
      <c r="C1408" s="40"/>
      <c r="D1408" s="27"/>
      <c r="E1408" s="41"/>
      <c r="F1408" s="32" t="str">
        <f>IFERROR(
    IF(
        AND($G$3=DATE(2024,10,1), E1408=リスト!$A$38),
        VLOOKUP(E1408, リスト!$A$2:$G$49, 2, FALSE),
        VLOOKUP(E1408, リスト!$A$2:$G$49, 4, FALSE)
    ),
    "")</f>
        <v/>
      </c>
      <c r="G1408" s="34" t="str">
        <f>IFERROR(VLOOKUP(E1408, リスト!$A$2:$G$49, 6, FALSE), "")</f>
        <v/>
      </c>
      <c r="H1408" s="60"/>
      <c r="I1408" s="28"/>
      <c r="J1408" s="61"/>
      <c r="K1408" s="32" t="str">
        <f t="shared" si="84"/>
        <v/>
      </c>
      <c r="L1408" s="29" t="str">
        <f t="shared" si="86"/>
        <v/>
      </c>
      <c r="M1408" s="69" t="str">
        <f t="shared" si="87"/>
        <v/>
      </c>
    </row>
    <row r="1409" spans="2:13" ht="22.8" x14ac:dyDescent="0.45">
      <c r="B1409" s="31">
        <f t="shared" si="85"/>
        <v>1401</v>
      </c>
      <c r="C1409" s="40"/>
      <c r="D1409" s="27"/>
      <c r="E1409" s="41"/>
      <c r="F1409" s="32" t="str">
        <f>IFERROR(
    IF(
        AND($G$3=DATE(2024,10,1), E1409=リスト!$A$38),
        VLOOKUP(E1409, リスト!$A$2:$G$49, 2, FALSE),
        VLOOKUP(E1409, リスト!$A$2:$G$49, 4, FALSE)
    ),
    "")</f>
        <v/>
      </c>
      <c r="G1409" s="34" t="str">
        <f>IFERROR(VLOOKUP(E1409, リスト!$A$2:$G$49, 6, FALSE), "")</f>
        <v/>
      </c>
      <c r="H1409" s="60"/>
      <c r="I1409" s="28"/>
      <c r="J1409" s="61"/>
      <c r="K1409" s="32" t="str">
        <f t="shared" si="84"/>
        <v/>
      </c>
      <c r="L1409" s="29" t="str">
        <f t="shared" si="86"/>
        <v/>
      </c>
      <c r="M1409" s="69" t="str">
        <f t="shared" si="87"/>
        <v/>
      </c>
    </row>
    <row r="1410" spans="2:13" ht="22.8" x14ac:dyDescent="0.45">
      <c r="B1410" s="31">
        <f t="shared" si="85"/>
        <v>1402</v>
      </c>
      <c r="C1410" s="40"/>
      <c r="D1410" s="27"/>
      <c r="E1410" s="41"/>
      <c r="F1410" s="32" t="str">
        <f>IFERROR(
    IF(
        AND($G$3=DATE(2024,10,1), E1410=リスト!$A$38),
        VLOOKUP(E1410, リスト!$A$2:$G$49, 2, FALSE),
        VLOOKUP(E1410, リスト!$A$2:$G$49, 4, FALSE)
    ),
    "")</f>
        <v/>
      </c>
      <c r="G1410" s="34" t="str">
        <f>IFERROR(VLOOKUP(E1410, リスト!$A$2:$G$49, 6, FALSE), "")</f>
        <v/>
      </c>
      <c r="H1410" s="60"/>
      <c r="I1410" s="28"/>
      <c r="J1410" s="61"/>
      <c r="K1410" s="32" t="str">
        <f t="shared" si="84"/>
        <v/>
      </c>
      <c r="L1410" s="29" t="str">
        <f t="shared" si="86"/>
        <v/>
      </c>
      <c r="M1410" s="69" t="str">
        <f t="shared" si="87"/>
        <v/>
      </c>
    </row>
    <row r="1411" spans="2:13" ht="22.8" x14ac:dyDescent="0.45">
      <c r="B1411" s="31">
        <f t="shared" si="85"/>
        <v>1403</v>
      </c>
      <c r="C1411" s="40"/>
      <c r="D1411" s="27"/>
      <c r="E1411" s="41"/>
      <c r="F1411" s="32" t="str">
        <f>IFERROR(
    IF(
        AND($G$3=DATE(2024,10,1), E1411=リスト!$A$38),
        VLOOKUP(E1411, リスト!$A$2:$G$49, 2, FALSE),
        VLOOKUP(E1411, リスト!$A$2:$G$49, 4, FALSE)
    ),
    "")</f>
        <v/>
      </c>
      <c r="G1411" s="34" t="str">
        <f>IFERROR(VLOOKUP(E1411, リスト!$A$2:$G$49, 6, FALSE), "")</f>
        <v/>
      </c>
      <c r="H1411" s="60"/>
      <c r="I1411" s="28"/>
      <c r="J1411" s="61"/>
      <c r="K1411" s="32" t="str">
        <f t="shared" si="84"/>
        <v/>
      </c>
      <c r="L1411" s="29" t="str">
        <f t="shared" si="86"/>
        <v/>
      </c>
      <c r="M1411" s="69" t="str">
        <f t="shared" si="87"/>
        <v/>
      </c>
    </row>
    <row r="1412" spans="2:13" ht="22.8" x14ac:dyDescent="0.45">
      <c r="B1412" s="31">
        <f t="shared" si="85"/>
        <v>1404</v>
      </c>
      <c r="C1412" s="40"/>
      <c r="D1412" s="27"/>
      <c r="E1412" s="41"/>
      <c r="F1412" s="32" t="str">
        <f>IFERROR(
    IF(
        AND($G$3=DATE(2024,10,1), E1412=リスト!$A$38),
        VLOOKUP(E1412, リスト!$A$2:$G$49, 2, FALSE),
        VLOOKUP(E1412, リスト!$A$2:$G$49, 4, FALSE)
    ),
    "")</f>
        <v/>
      </c>
      <c r="G1412" s="34" t="str">
        <f>IFERROR(VLOOKUP(E1412, リスト!$A$2:$G$49, 6, FALSE), "")</f>
        <v/>
      </c>
      <c r="H1412" s="60"/>
      <c r="I1412" s="28"/>
      <c r="J1412" s="61"/>
      <c r="K1412" s="32" t="str">
        <f t="shared" si="84"/>
        <v/>
      </c>
      <c r="L1412" s="29" t="str">
        <f t="shared" si="86"/>
        <v/>
      </c>
      <c r="M1412" s="69" t="str">
        <f t="shared" si="87"/>
        <v/>
      </c>
    </row>
    <row r="1413" spans="2:13" ht="22.8" x14ac:dyDescent="0.45">
      <c r="B1413" s="31">
        <f t="shared" si="85"/>
        <v>1405</v>
      </c>
      <c r="C1413" s="40"/>
      <c r="D1413" s="27"/>
      <c r="E1413" s="41"/>
      <c r="F1413" s="32" t="str">
        <f>IFERROR(
    IF(
        AND($G$3=DATE(2024,10,1), E1413=リスト!$A$38),
        VLOOKUP(E1413, リスト!$A$2:$G$49, 2, FALSE),
        VLOOKUP(E1413, リスト!$A$2:$G$49, 4, FALSE)
    ),
    "")</f>
        <v/>
      </c>
      <c r="G1413" s="34" t="str">
        <f>IFERROR(VLOOKUP(E1413, リスト!$A$2:$G$49, 6, FALSE), "")</f>
        <v/>
      </c>
      <c r="H1413" s="60"/>
      <c r="I1413" s="28"/>
      <c r="J1413" s="61"/>
      <c r="K1413" s="32" t="str">
        <f t="shared" si="84"/>
        <v/>
      </c>
      <c r="L1413" s="29" t="str">
        <f t="shared" si="86"/>
        <v/>
      </c>
      <c r="M1413" s="69" t="str">
        <f t="shared" si="87"/>
        <v/>
      </c>
    </row>
    <row r="1414" spans="2:13" ht="22.8" x14ac:dyDescent="0.45">
      <c r="B1414" s="31">
        <f t="shared" si="85"/>
        <v>1406</v>
      </c>
      <c r="C1414" s="40"/>
      <c r="D1414" s="27"/>
      <c r="E1414" s="41"/>
      <c r="F1414" s="32" t="str">
        <f>IFERROR(
    IF(
        AND($G$3=DATE(2024,10,1), E1414=リスト!$A$38),
        VLOOKUP(E1414, リスト!$A$2:$G$49, 2, FALSE),
        VLOOKUP(E1414, リスト!$A$2:$G$49, 4, FALSE)
    ),
    "")</f>
        <v/>
      </c>
      <c r="G1414" s="34" t="str">
        <f>IFERROR(VLOOKUP(E1414, リスト!$A$2:$G$49, 6, FALSE), "")</f>
        <v/>
      </c>
      <c r="H1414" s="60"/>
      <c r="I1414" s="28"/>
      <c r="J1414" s="61"/>
      <c r="K1414" s="32" t="str">
        <f t="shared" si="84"/>
        <v/>
      </c>
      <c r="L1414" s="29" t="str">
        <f t="shared" si="86"/>
        <v/>
      </c>
      <c r="M1414" s="69" t="str">
        <f t="shared" si="87"/>
        <v/>
      </c>
    </row>
    <row r="1415" spans="2:13" ht="22.8" x14ac:dyDescent="0.45">
      <c r="B1415" s="31">
        <f t="shared" si="85"/>
        <v>1407</v>
      </c>
      <c r="C1415" s="40"/>
      <c r="D1415" s="27"/>
      <c r="E1415" s="41"/>
      <c r="F1415" s="32" t="str">
        <f>IFERROR(
    IF(
        AND($G$3=DATE(2024,10,1), E1415=リスト!$A$38),
        VLOOKUP(E1415, リスト!$A$2:$G$49, 2, FALSE),
        VLOOKUP(E1415, リスト!$A$2:$G$49, 4, FALSE)
    ),
    "")</f>
        <v/>
      </c>
      <c r="G1415" s="34" t="str">
        <f>IFERROR(VLOOKUP(E1415, リスト!$A$2:$G$49, 6, FALSE), "")</f>
        <v/>
      </c>
      <c r="H1415" s="60"/>
      <c r="I1415" s="28"/>
      <c r="J1415" s="61"/>
      <c r="K1415" s="32" t="str">
        <f t="shared" si="84"/>
        <v/>
      </c>
      <c r="L1415" s="29" t="str">
        <f t="shared" si="86"/>
        <v/>
      </c>
      <c r="M1415" s="69" t="str">
        <f t="shared" si="87"/>
        <v/>
      </c>
    </row>
    <row r="1416" spans="2:13" ht="22.8" x14ac:dyDescent="0.45">
      <c r="B1416" s="31">
        <f t="shared" si="85"/>
        <v>1408</v>
      </c>
      <c r="C1416" s="40"/>
      <c r="D1416" s="27"/>
      <c r="E1416" s="41"/>
      <c r="F1416" s="32" t="str">
        <f>IFERROR(
    IF(
        AND($G$3=DATE(2024,10,1), E1416=リスト!$A$38),
        VLOOKUP(E1416, リスト!$A$2:$G$49, 2, FALSE),
        VLOOKUP(E1416, リスト!$A$2:$G$49, 4, FALSE)
    ),
    "")</f>
        <v/>
      </c>
      <c r="G1416" s="34" t="str">
        <f>IFERROR(VLOOKUP(E1416, リスト!$A$2:$G$49, 6, FALSE), "")</f>
        <v/>
      </c>
      <c r="H1416" s="60"/>
      <c r="I1416" s="28"/>
      <c r="J1416" s="61"/>
      <c r="K1416" s="32" t="str">
        <f t="shared" si="84"/>
        <v/>
      </c>
      <c r="L1416" s="29" t="str">
        <f t="shared" si="86"/>
        <v/>
      </c>
      <c r="M1416" s="69" t="str">
        <f t="shared" si="87"/>
        <v/>
      </c>
    </row>
    <row r="1417" spans="2:13" ht="22.8" x14ac:dyDescent="0.45">
      <c r="B1417" s="31">
        <f t="shared" si="85"/>
        <v>1409</v>
      </c>
      <c r="C1417" s="40"/>
      <c r="D1417" s="27"/>
      <c r="E1417" s="41"/>
      <c r="F1417" s="32" t="str">
        <f>IFERROR(
    IF(
        AND($G$3=DATE(2024,10,1), E1417=リスト!$A$38),
        VLOOKUP(E1417, リスト!$A$2:$G$49, 2, FALSE),
        VLOOKUP(E1417, リスト!$A$2:$G$49, 4, FALSE)
    ),
    "")</f>
        <v/>
      </c>
      <c r="G1417" s="34" t="str">
        <f>IFERROR(VLOOKUP(E1417, リスト!$A$2:$G$49, 6, FALSE), "")</f>
        <v/>
      </c>
      <c r="H1417" s="60"/>
      <c r="I1417" s="28"/>
      <c r="J1417" s="61"/>
      <c r="K1417" s="32" t="str">
        <f t="shared" ref="K1417:K1480" si="88">IF(COUNTBLANK(H1417:J1417)=3, "",
 IF(H1417="3.時間給", IF(I1417="", "", I1417),
 IF(OR(H1417="1.月給", H1417="2.日給"),
    IF(OR(I1417="", J1417=""), "", ROUND(I1417/J1417,0)),
    "")))</f>
        <v/>
      </c>
      <c r="L1417" s="29" t="str">
        <f t="shared" si="86"/>
        <v/>
      </c>
      <c r="M1417" s="69" t="str">
        <f t="shared" si="87"/>
        <v/>
      </c>
    </row>
    <row r="1418" spans="2:13" ht="22.8" x14ac:dyDescent="0.45">
      <c r="B1418" s="31">
        <f t="shared" ref="B1418:B1481" si="89">ROW()-8</f>
        <v>1410</v>
      </c>
      <c r="C1418" s="40"/>
      <c r="D1418" s="27"/>
      <c r="E1418" s="41"/>
      <c r="F1418" s="32" t="str">
        <f>IFERROR(
    IF(
        AND($G$3=DATE(2024,10,1), E1418=リスト!$A$38),
        VLOOKUP(E1418, リスト!$A$2:$G$49, 2, FALSE),
        VLOOKUP(E1418, リスト!$A$2:$G$49, 4, FALSE)
    ),
    "")</f>
        <v/>
      </c>
      <c r="G1418" s="34" t="str">
        <f>IFERROR(VLOOKUP(E1418, リスト!$A$2:$G$49, 6, FALSE), "")</f>
        <v/>
      </c>
      <c r="H1418" s="60"/>
      <c r="I1418" s="28"/>
      <c r="J1418" s="61"/>
      <c r="K1418" s="32" t="str">
        <f t="shared" si="88"/>
        <v/>
      </c>
      <c r="L1418" s="29" t="str">
        <f t="shared" ref="L1418:L1481" si="90">IFERROR(IF(E1418="","",IF(K1418&lt;F1418,"×（法定外・特例等対象外です）",IF(K1418&lt;G1418,"〇",IF(K1418&gt;=G1418,"ー",NA())))),"")</f>
        <v/>
      </c>
      <c r="M1418" s="69" t="str">
        <f t="shared" ref="M1418:M1481" si="91">IF(COUNTBLANK(D1418:K1418)=8, "",
 IF(D1418="", "←D列に従業員名を姓名（フルネーム）で入力してください。誤変換にお気を付け下さい。",
 IF(E1418="", "←E列に都道府県を入力してください。",
 IF(H1418="", "←H列に1.月給～3.時間給を入力してください",
 IF(I1418="", "←I列に金額を入力してください",
 IF(NOT(ISNUMBER(I1418)), "←I列の金額は半角数字で入力してください",
 IF(H1418="3.時間給", "",
 IF(J1418="", "←J列に所定労働時間を入力してください",
 IF(NOT(ISNUMBER(J1418)), "←J列の所定労働時間は半角数字で入力してください", "")))))))))</f>
        <v/>
      </c>
    </row>
    <row r="1419" spans="2:13" ht="22.8" x14ac:dyDescent="0.45">
      <c r="B1419" s="31">
        <f t="shared" si="89"/>
        <v>1411</v>
      </c>
      <c r="C1419" s="40"/>
      <c r="D1419" s="27"/>
      <c r="E1419" s="41"/>
      <c r="F1419" s="32" t="str">
        <f>IFERROR(
    IF(
        AND($G$3=DATE(2024,10,1), E1419=リスト!$A$38),
        VLOOKUP(E1419, リスト!$A$2:$G$49, 2, FALSE),
        VLOOKUP(E1419, リスト!$A$2:$G$49, 4, FALSE)
    ),
    "")</f>
        <v/>
      </c>
      <c r="G1419" s="34" t="str">
        <f>IFERROR(VLOOKUP(E1419, リスト!$A$2:$G$49, 6, FALSE), "")</f>
        <v/>
      </c>
      <c r="H1419" s="60"/>
      <c r="I1419" s="28"/>
      <c r="J1419" s="61"/>
      <c r="K1419" s="32" t="str">
        <f t="shared" si="88"/>
        <v/>
      </c>
      <c r="L1419" s="29" t="str">
        <f t="shared" si="90"/>
        <v/>
      </c>
      <c r="M1419" s="69" t="str">
        <f t="shared" si="91"/>
        <v/>
      </c>
    </row>
    <row r="1420" spans="2:13" ht="22.8" x14ac:dyDescent="0.45">
      <c r="B1420" s="31">
        <f t="shared" si="89"/>
        <v>1412</v>
      </c>
      <c r="C1420" s="40"/>
      <c r="D1420" s="27"/>
      <c r="E1420" s="41"/>
      <c r="F1420" s="32" t="str">
        <f>IFERROR(
    IF(
        AND($G$3=DATE(2024,10,1), E1420=リスト!$A$38),
        VLOOKUP(E1420, リスト!$A$2:$G$49, 2, FALSE),
        VLOOKUP(E1420, リスト!$A$2:$G$49, 4, FALSE)
    ),
    "")</f>
        <v/>
      </c>
      <c r="G1420" s="34" t="str">
        <f>IFERROR(VLOOKUP(E1420, リスト!$A$2:$G$49, 6, FALSE), "")</f>
        <v/>
      </c>
      <c r="H1420" s="60"/>
      <c r="I1420" s="28"/>
      <c r="J1420" s="61"/>
      <c r="K1420" s="32" t="str">
        <f t="shared" si="88"/>
        <v/>
      </c>
      <c r="L1420" s="29" t="str">
        <f t="shared" si="90"/>
        <v/>
      </c>
      <c r="M1420" s="69" t="str">
        <f t="shared" si="91"/>
        <v/>
      </c>
    </row>
    <row r="1421" spans="2:13" ht="22.8" x14ac:dyDescent="0.45">
      <c r="B1421" s="31">
        <f t="shared" si="89"/>
        <v>1413</v>
      </c>
      <c r="C1421" s="40"/>
      <c r="D1421" s="27"/>
      <c r="E1421" s="41"/>
      <c r="F1421" s="32" t="str">
        <f>IFERROR(
    IF(
        AND($G$3=DATE(2024,10,1), E1421=リスト!$A$38),
        VLOOKUP(E1421, リスト!$A$2:$G$49, 2, FALSE),
        VLOOKUP(E1421, リスト!$A$2:$G$49, 4, FALSE)
    ),
    "")</f>
        <v/>
      </c>
      <c r="G1421" s="34" t="str">
        <f>IFERROR(VLOOKUP(E1421, リスト!$A$2:$G$49, 6, FALSE), "")</f>
        <v/>
      </c>
      <c r="H1421" s="60"/>
      <c r="I1421" s="28"/>
      <c r="J1421" s="61"/>
      <c r="K1421" s="32" t="str">
        <f t="shared" si="88"/>
        <v/>
      </c>
      <c r="L1421" s="29" t="str">
        <f t="shared" si="90"/>
        <v/>
      </c>
      <c r="M1421" s="69" t="str">
        <f t="shared" si="91"/>
        <v/>
      </c>
    </row>
    <row r="1422" spans="2:13" ht="22.8" x14ac:dyDescent="0.45">
      <c r="B1422" s="31">
        <f t="shared" si="89"/>
        <v>1414</v>
      </c>
      <c r="C1422" s="40"/>
      <c r="D1422" s="27"/>
      <c r="E1422" s="41"/>
      <c r="F1422" s="32" t="str">
        <f>IFERROR(
    IF(
        AND($G$3=DATE(2024,10,1), E1422=リスト!$A$38),
        VLOOKUP(E1422, リスト!$A$2:$G$49, 2, FALSE),
        VLOOKUP(E1422, リスト!$A$2:$G$49, 4, FALSE)
    ),
    "")</f>
        <v/>
      </c>
      <c r="G1422" s="34" t="str">
        <f>IFERROR(VLOOKUP(E1422, リスト!$A$2:$G$49, 6, FALSE), "")</f>
        <v/>
      </c>
      <c r="H1422" s="60"/>
      <c r="I1422" s="28"/>
      <c r="J1422" s="61"/>
      <c r="K1422" s="32" t="str">
        <f t="shared" si="88"/>
        <v/>
      </c>
      <c r="L1422" s="29" t="str">
        <f t="shared" si="90"/>
        <v/>
      </c>
      <c r="M1422" s="69" t="str">
        <f t="shared" si="91"/>
        <v/>
      </c>
    </row>
    <row r="1423" spans="2:13" ht="22.8" x14ac:dyDescent="0.45">
      <c r="B1423" s="31">
        <f t="shared" si="89"/>
        <v>1415</v>
      </c>
      <c r="C1423" s="40"/>
      <c r="D1423" s="27"/>
      <c r="E1423" s="41"/>
      <c r="F1423" s="32" t="str">
        <f>IFERROR(
    IF(
        AND($G$3=DATE(2024,10,1), E1423=リスト!$A$38),
        VLOOKUP(E1423, リスト!$A$2:$G$49, 2, FALSE),
        VLOOKUP(E1423, リスト!$A$2:$G$49, 4, FALSE)
    ),
    "")</f>
        <v/>
      </c>
      <c r="G1423" s="34" t="str">
        <f>IFERROR(VLOOKUP(E1423, リスト!$A$2:$G$49, 6, FALSE), "")</f>
        <v/>
      </c>
      <c r="H1423" s="60"/>
      <c r="I1423" s="28"/>
      <c r="J1423" s="61"/>
      <c r="K1423" s="32" t="str">
        <f t="shared" si="88"/>
        <v/>
      </c>
      <c r="L1423" s="29" t="str">
        <f t="shared" si="90"/>
        <v/>
      </c>
      <c r="M1423" s="69" t="str">
        <f t="shared" si="91"/>
        <v/>
      </c>
    </row>
    <row r="1424" spans="2:13" ht="22.8" x14ac:dyDescent="0.45">
      <c r="B1424" s="31">
        <f t="shared" si="89"/>
        <v>1416</v>
      </c>
      <c r="C1424" s="40"/>
      <c r="D1424" s="27"/>
      <c r="E1424" s="41"/>
      <c r="F1424" s="32" t="str">
        <f>IFERROR(
    IF(
        AND($G$3=DATE(2024,10,1), E1424=リスト!$A$38),
        VLOOKUP(E1424, リスト!$A$2:$G$49, 2, FALSE),
        VLOOKUP(E1424, リスト!$A$2:$G$49, 4, FALSE)
    ),
    "")</f>
        <v/>
      </c>
      <c r="G1424" s="34" t="str">
        <f>IFERROR(VLOOKUP(E1424, リスト!$A$2:$G$49, 6, FALSE), "")</f>
        <v/>
      </c>
      <c r="H1424" s="60"/>
      <c r="I1424" s="28"/>
      <c r="J1424" s="61"/>
      <c r="K1424" s="32" t="str">
        <f t="shared" si="88"/>
        <v/>
      </c>
      <c r="L1424" s="29" t="str">
        <f t="shared" si="90"/>
        <v/>
      </c>
      <c r="M1424" s="69" t="str">
        <f t="shared" si="91"/>
        <v/>
      </c>
    </row>
    <row r="1425" spans="2:13" ht="22.8" x14ac:dyDescent="0.45">
      <c r="B1425" s="31">
        <f t="shared" si="89"/>
        <v>1417</v>
      </c>
      <c r="C1425" s="40"/>
      <c r="D1425" s="27"/>
      <c r="E1425" s="41"/>
      <c r="F1425" s="32" t="str">
        <f>IFERROR(
    IF(
        AND($G$3=DATE(2024,10,1), E1425=リスト!$A$38),
        VLOOKUP(E1425, リスト!$A$2:$G$49, 2, FALSE),
        VLOOKUP(E1425, リスト!$A$2:$G$49, 4, FALSE)
    ),
    "")</f>
        <v/>
      </c>
      <c r="G1425" s="34" t="str">
        <f>IFERROR(VLOOKUP(E1425, リスト!$A$2:$G$49, 6, FALSE), "")</f>
        <v/>
      </c>
      <c r="H1425" s="60"/>
      <c r="I1425" s="28"/>
      <c r="J1425" s="61"/>
      <c r="K1425" s="32" t="str">
        <f t="shared" si="88"/>
        <v/>
      </c>
      <c r="L1425" s="29" t="str">
        <f t="shared" si="90"/>
        <v/>
      </c>
      <c r="M1425" s="69" t="str">
        <f t="shared" si="91"/>
        <v/>
      </c>
    </row>
    <row r="1426" spans="2:13" ht="22.8" x14ac:dyDescent="0.45">
      <c r="B1426" s="31">
        <f t="shared" si="89"/>
        <v>1418</v>
      </c>
      <c r="C1426" s="40"/>
      <c r="D1426" s="27"/>
      <c r="E1426" s="41"/>
      <c r="F1426" s="32" t="str">
        <f>IFERROR(
    IF(
        AND($G$3=DATE(2024,10,1), E1426=リスト!$A$38),
        VLOOKUP(E1426, リスト!$A$2:$G$49, 2, FALSE),
        VLOOKUP(E1426, リスト!$A$2:$G$49, 4, FALSE)
    ),
    "")</f>
        <v/>
      </c>
      <c r="G1426" s="34" t="str">
        <f>IFERROR(VLOOKUP(E1426, リスト!$A$2:$G$49, 6, FALSE), "")</f>
        <v/>
      </c>
      <c r="H1426" s="60"/>
      <c r="I1426" s="28"/>
      <c r="J1426" s="61"/>
      <c r="K1426" s="32" t="str">
        <f t="shared" si="88"/>
        <v/>
      </c>
      <c r="L1426" s="29" t="str">
        <f t="shared" si="90"/>
        <v/>
      </c>
      <c r="M1426" s="69" t="str">
        <f t="shared" si="91"/>
        <v/>
      </c>
    </row>
    <row r="1427" spans="2:13" ht="22.8" x14ac:dyDescent="0.45">
      <c r="B1427" s="31">
        <f t="shared" si="89"/>
        <v>1419</v>
      </c>
      <c r="C1427" s="40"/>
      <c r="D1427" s="27"/>
      <c r="E1427" s="41"/>
      <c r="F1427" s="32" t="str">
        <f>IFERROR(
    IF(
        AND($G$3=DATE(2024,10,1), E1427=リスト!$A$38),
        VLOOKUP(E1427, リスト!$A$2:$G$49, 2, FALSE),
        VLOOKUP(E1427, リスト!$A$2:$G$49, 4, FALSE)
    ),
    "")</f>
        <v/>
      </c>
      <c r="G1427" s="34" t="str">
        <f>IFERROR(VLOOKUP(E1427, リスト!$A$2:$G$49, 6, FALSE), "")</f>
        <v/>
      </c>
      <c r="H1427" s="60"/>
      <c r="I1427" s="28"/>
      <c r="J1427" s="61"/>
      <c r="K1427" s="32" t="str">
        <f t="shared" si="88"/>
        <v/>
      </c>
      <c r="L1427" s="29" t="str">
        <f t="shared" si="90"/>
        <v/>
      </c>
      <c r="M1427" s="69" t="str">
        <f t="shared" si="91"/>
        <v/>
      </c>
    </row>
    <row r="1428" spans="2:13" ht="22.8" x14ac:dyDescent="0.45">
      <c r="B1428" s="31">
        <f t="shared" si="89"/>
        <v>1420</v>
      </c>
      <c r="C1428" s="40"/>
      <c r="D1428" s="27"/>
      <c r="E1428" s="41"/>
      <c r="F1428" s="32" t="str">
        <f>IFERROR(
    IF(
        AND($G$3=DATE(2024,10,1), E1428=リスト!$A$38),
        VLOOKUP(E1428, リスト!$A$2:$G$49, 2, FALSE),
        VLOOKUP(E1428, リスト!$A$2:$G$49, 4, FALSE)
    ),
    "")</f>
        <v/>
      </c>
      <c r="G1428" s="34" t="str">
        <f>IFERROR(VLOOKUP(E1428, リスト!$A$2:$G$49, 6, FALSE), "")</f>
        <v/>
      </c>
      <c r="H1428" s="60"/>
      <c r="I1428" s="28"/>
      <c r="J1428" s="61"/>
      <c r="K1428" s="32" t="str">
        <f t="shared" si="88"/>
        <v/>
      </c>
      <c r="L1428" s="29" t="str">
        <f t="shared" si="90"/>
        <v/>
      </c>
      <c r="M1428" s="69" t="str">
        <f t="shared" si="91"/>
        <v/>
      </c>
    </row>
    <row r="1429" spans="2:13" ht="22.8" x14ac:dyDescent="0.45">
      <c r="B1429" s="31">
        <f t="shared" si="89"/>
        <v>1421</v>
      </c>
      <c r="C1429" s="40"/>
      <c r="D1429" s="27"/>
      <c r="E1429" s="41"/>
      <c r="F1429" s="32" t="str">
        <f>IFERROR(
    IF(
        AND($G$3=DATE(2024,10,1), E1429=リスト!$A$38),
        VLOOKUP(E1429, リスト!$A$2:$G$49, 2, FALSE),
        VLOOKUP(E1429, リスト!$A$2:$G$49, 4, FALSE)
    ),
    "")</f>
        <v/>
      </c>
      <c r="G1429" s="34" t="str">
        <f>IFERROR(VLOOKUP(E1429, リスト!$A$2:$G$49, 6, FALSE), "")</f>
        <v/>
      </c>
      <c r="H1429" s="60"/>
      <c r="I1429" s="28"/>
      <c r="J1429" s="61"/>
      <c r="K1429" s="32" t="str">
        <f t="shared" si="88"/>
        <v/>
      </c>
      <c r="L1429" s="29" t="str">
        <f t="shared" si="90"/>
        <v/>
      </c>
      <c r="M1429" s="69" t="str">
        <f t="shared" si="91"/>
        <v/>
      </c>
    </row>
    <row r="1430" spans="2:13" ht="22.8" x14ac:dyDescent="0.45">
      <c r="B1430" s="31">
        <f t="shared" si="89"/>
        <v>1422</v>
      </c>
      <c r="C1430" s="40"/>
      <c r="D1430" s="27"/>
      <c r="E1430" s="41"/>
      <c r="F1430" s="32" t="str">
        <f>IFERROR(
    IF(
        AND($G$3=DATE(2024,10,1), E1430=リスト!$A$38),
        VLOOKUP(E1430, リスト!$A$2:$G$49, 2, FALSE),
        VLOOKUP(E1430, リスト!$A$2:$G$49, 4, FALSE)
    ),
    "")</f>
        <v/>
      </c>
      <c r="G1430" s="34" t="str">
        <f>IFERROR(VLOOKUP(E1430, リスト!$A$2:$G$49, 6, FALSE), "")</f>
        <v/>
      </c>
      <c r="H1430" s="60"/>
      <c r="I1430" s="28"/>
      <c r="J1430" s="61"/>
      <c r="K1430" s="32" t="str">
        <f t="shared" si="88"/>
        <v/>
      </c>
      <c r="L1430" s="29" t="str">
        <f t="shared" si="90"/>
        <v/>
      </c>
      <c r="M1430" s="69" t="str">
        <f t="shared" si="91"/>
        <v/>
      </c>
    </row>
    <row r="1431" spans="2:13" ht="22.8" x14ac:dyDescent="0.45">
      <c r="B1431" s="31">
        <f t="shared" si="89"/>
        <v>1423</v>
      </c>
      <c r="C1431" s="40"/>
      <c r="D1431" s="27"/>
      <c r="E1431" s="41"/>
      <c r="F1431" s="32" t="str">
        <f>IFERROR(
    IF(
        AND($G$3=DATE(2024,10,1), E1431=リスト!$A$38),
        VLOOKUP(E1431, リスト!$A$2:$G$49, 2, FALSE),
        VLOOKUP(E1431, リスト!$A$2:$G$49, 4, FALSE)
    ),
    "")</f>
        <v/>
      </c>
      <c r="G1431" s="34" t="str">
        <f>IFERROR(VLOOKUP(E1431, リスト!$A$2:$G$49, 6, FALSE), "")</f>
        <v/>
      </c>
      <c r="H1431" s="60"/>
      <c r="I1431" s="28"/>
      <c r="J1431" s="61"/>
      <c r="K1431" s="32" t="str">
        <f t="shared" si="88"/>
        <v/>
      </c>
      <c r="L1431" s="29" t="str">
        <f t="shared" si="90"/>
        <v/>
      </c>
      <c r="M1431" s="69" t="str">
        <f t="shared" si="91"/>
        <v/>
      </c>
    </row>
    <row r="1432" spans="2:13" ht="22.8" x14ac:dyDescent="0.45">
      <c r="B1432" s="31">
        <f t="shared" si="89"/>
        <v>1424</v>
      </c>
      <c r="C1432" s="40"/>
      <c r="D1432" s="27"/>
      <c r="E1432" s="41"/>
      <c r="F1432" s="32" t="str">
        <f>IFERROR(
    IF(
        AND($G$3=DATE(2024,10,1), E1432=リスト!$A$38),
        VLOOKUP(E1432, リスト!$A$2:$G$49, 2, FALSE),
        VLOOKUP(E1432, リスト!$A$2:$G$49, 4, FALSE)
    ),
    "")</f>
        <v/>
      </c>
      <c r="G1432" s="34" t="str">
        <f>IFERROR(VLOOKUP(E1432, リスト!$A$2:$G$49, 6, FALSE), "")</f>
        <v/>
      </c>
      <c r="H1432" s="60"/>
      <c r="I1432" s="28"/>
      <c r="J1432" s="61"/>
      <c r="K1432" s="32" t="str">
        <f t="shared" si="88"/>
        <v/>
      </c>
      <c r="L1432" s="29" t="str">
        <f t="shared" si="90"/>
        <v/>
      </c>
      <c r="M1432" s="69" t="str">
        <f t="shared" si="91"/>
        <v/>
      </c>
    </row>
    <row r="1433" spans="2:13" ht="22.8" x14ac:dyDescent="0.45">
      <c r="B1433" s="31">
        <f t="shared" si="89"/>
        <v>1425</v>
      </c>
      <c r="C1433" s="40"/>
      <c r="D1433" s="27"/>
      <c r="E1433" s="41"/>
      <c r="F1433" s="32" t="str">
        <f>IFERROR(
    IF(
        AND($G$3=DATE(2024,10,1), E1433=リスト!$A$38),
        VLOOKUP(E1433, リスト!$A$2:$G$49, 2, FALSE),
        VLOOKUP(E1433, リスト!$A$2:$G$49, 4, FALSE)
    ),
    "")</f>
        <v/>
      </c>
      <c r="G1433" s="34" t="str">
        <f>IFERROR(VLOOKUP(E1433, リスト!$A$2:$G$49, 6, FALSE), "")</f>
        <v/>
      </c>
      <c r="H1433" s="60"/>
      <c r="I1433" s="28"/>
      <c r="J1433" s="61"/>
      <c r="K1433" s="32" t="str">
        <f t="shared" si="88"/>
        <v/>
      </c>
      <c r="L1433" s="29" t="str">
        <f t="shared" si="90"/>
        <v/>
      </c>
      <c r="M1433" s="69" t="str">
        <f t="shared" si="91"/>
        <v/>
      </c>
    </row>
    <row r="1434" spans="2:13" ht="22.8" x14ac:dyDescent="0.45">
      <c r="B1434" s="31">
        <f t="shared" si="89"/>
        <v>1426</v>
      </c>
      <c r="C1434" s="40"/>
      <c r="D1434" s="27"/>
      <c r="E1434" s="41"/>
      <c r="F1434" s="32" t="str">
        <f>IFERROR(
    IF(
        AND($G$3=DATE(2024,10,1), E1434=リスト!$A$38),
        VLOOKUP(E1434, リスト!$A$2:$G$49, 2, FALSE),
        VLOOKUP(E1434, リスト!$A$2:$G$49, 4, FALSE)
    ),
    "")</f>
        <v/>
      </c>
      <c r="G1434" s="34" t="str">
        <f>IFERROR(VLOOKUP(E1434, リスト!$A$2:$G$49, 6, FALSE), "")</f>
        <v/>
      </c>
      <c r="H1434" s="60"/>
      <c r="I1434" s="28"/>
      <c r="J1434" s="61"/>
      <c r="K1434" s="32" t="str">
        <f t="shared" si="88"/>
        <v/>
      </c>
      <c r="L1434" s="29" t="str">
        <f t="shared" si="90"/>
        <v/>
      </c>
      <c r="M1434" s="69" t="str">
        <f t="shared" si="91"/>
        <v/>
      </c>
    </row>
    <row r="1435" spans="2:13" ht="22.8" x14ac:dyDescent="0.45">
      <c r="B1435" s="31">
        <f t="shared" si="89"/>
        <v>1427</v>
      </c>
      <c r="C1435" s="40"/>
      <c r="D1435" s="27"/>
      <c r="E1435" s="41"/>
      <c r="F1435" s="32" t="str">
        <f>IFERROR(
    IF(
        AND($G$3=DATE(2024,10,1), E1435=リスト!$A$38),
        VLOOKUP(E1435, リスト!$A$2:$G$49, 2, FALSE),
        VLOOKUP(E1435, リスト!$A$2:$G$49, 4, FALSE)
    ),
    "")</f>
        <v/>
      </c>
      <c r="G1435" s="34" t="str">
        <f>IFERROR(VLOOKUP(E1435, リスト!$A$2:$G$49, 6, FALSE), "")</f>
        <v/>
      </c>
      <c r="H1435" s="60"/>
      <c r="I1435" s="28"/>
      <c r="J1435" s="61"/>
      <c r="K1435" s="32" t="str">
        <f t="shared" si="88"/>
        <v/>
      </c>
      <c r="L1435" s="29" t="str">
        <f t="shared" si="90"/>
        <v/>
      </c>
      <c r="M1435" s="69" t="str">
        <f t="shared" si="91"/>
        <v/>
      </c>
    </row>
    <row r="1436" spans="2:13" ht="22.8" x14ac:dyDescent="0.45">
      <c r="B1436" s="31">
        <f t="shared" si="89"/>
        <v>1428</v>
      </c>
      <c r="C1436" s="40"/>
      <c r="D1436" s="27"/>
      <c r="E1436" s="41"/>
      <c r="F1436" s="32" t="str">
        <f>IFERROR(
    IF(
        AND($G$3=DATE(2024,10,1), E1436=リスト!$A$38),
        VLOOKUP(E1436, リスト!$A$2:$G$49, 2, FALSE),
        VLOOKUP(E1436, リスト!$A$2:$G$49, 4, FALSE)
    ),
    "")</f>
        <v/>
      </c>
      <c r="G1436" s="34" t="str">
        <f>IFERROR(VLOOKUP(E1436, リスト!$A$2:$G$49, 6, FALSE), "")</f>
        <v/>
      </c>
      <c r="H1436" s="60"/>
      <c r="I1436" s="28"/>
      <c r="J1436" s="61"/>
      <c r="K1436" s="32" t="str">
        <f t="shared" si="88"/>
        <v/>
      </c>
      <c r="L1436" s="29" t="str">
        <f t="shared" si="90"/>
        <v/>
      </c>
      <c r="M1436" s="69" t="str">
        <f t="shared" si="91"/>
        <v/>
      </c>
    </row>
    <row r="1437" spans="2:13" ht="22.8" x14ac:dyDescent="0.45">
      <c r="B1437" s="31">
        <f t="shared" si="89"/>
        <v>1429</v>
      </c>
      <c r="C1437" s="40"/>
      <c r="D1437" s="27"/>
      <c r="E1437" s="41"/>
      <c r="F1437" s="32" t="str">
        <f>IFERROR(
    IF(
        AND($G$3=DATE(2024,10,1), E1437=リスト!$A$38),
        VLOOKUP(E1437, リスト!$A$2:$G$49, 2, FALSE),
        VLOOKUP(E1437, リスト!$A$2:$G$49, 4, FALSE)
    ),
    "")</f>
        <v/>
      </c>
      <c r="G1437" s="34" t="str">
        <f>IFERROR(VLOOKUP(E1437, リスト!$A$2:$G$49, 6, FALSE), "")</f>
        <v/>
      </c>
      <c r="H1437" s="60"/>
      <c r="I1437" s="28"/>
      <c r="J1437" s="61"/>
      <c r="K1437" s="32" t="str">
        <f t="shared" si="88"/>
        <v/>
      </c>
      <c r="L1437" s="29" t="str">
        <f t="shared" si="90"/>
        <v/>
      </c>
      <c r="M1437" s="69" t="str">
        <f t="shared" si="91"/>
        <v/>
      </c>
    </row>
    <row r="1438" spans="2:13" ht="22.8" x14ac:dyDescent="0.45">
      <c r="B1438" s="31">
        <f t="shared" si="89"/>
        <v>1430</v>
      </c>
      <c r="C1438" s="40"/>
      <c r="D1438" s="27"/>
      <c r="E1438" s="41"/>
      <c r="F1438" s="32" t="str">
        <f>IFERROR(
    IF(
        AND($G$3=DATE(2024,10,1), E1438=リスト!$A$38),
        VLOOKUP(E1438, リスト!$A$2:$G$49, 2, FALSE),
        VLOOKUP(E1438, リスト!$A$2:$G$49, 4, FALSE)
    ),
    "")</f>
        <v/>
      </c>
      <c r="G1438" s="34" t="str">
        <f>IFERROR(VLOOKUP(E1438, リスト!$A$2:$G$49, 6, FALSE), "")</f>
        <v/>
      </c>
      <c r="H1438" s="60"/>
      <c r="I1438" s="28"/>
      <c r="J1438" s="61"/>
      <c r="K1438" s="32" t="str">
        <f t="shared" si="88"/>
        <v/>
      </c>
      <c r="L1438" s="29" t="str">
        <f t="shared" si="90"/>
        <v/>
      </c>
      <c r="M1438" s="69" t="str">
        <f t="shared" si="91"/>
        <v/>
      </c>
    </row>
    <row r="1439" spans="2:13" ht="22.8" x14ac:dyDescent="0.45">
      <c r="B1439" s="31">
        <f t="shared" si="89"/>
        <v>1431</v>
      </c>
      <c r="C1439" s="40"/>
      <c r="D1439" s="27"/>
      <c r="E1439" s="41"/>
      <c r="F1439" s="32" t="str">
        <f>IFERROR(
    IF(
        AND($G$3=DATE(2024,10,1), E1439=リスト!$A$38),
        VLOOKUP(E1439, リスト!$A$2:$G$49, 2, FALSE),
        VLOOKUP(E1439, リスト!$A$2:$G$49, 4, FALSE)
    ),
    "")</f>
        <v/>
      </c>
      <c r="G1439" s="34" t="str">
        <f>IFERROR(VLOOKUP(E1439, リスト!$A$2:$G$49, 6, FALSE), "")</f>
        <v/>
      </c>
      <c r="H1439" s="60"/>
      <c r="I1439" s="28"/>
      <c r="J1439" s="61"/>
      <c r="K1439" s="32" t="str">
        <f t="shared" si="88"/>
        <v/>
      </c>
      <c r="L1439" s="29" t="str">
        <f t="shared" si="90"/>
        <v/>
      </c>
      <c r="M1439" s="69" t="str">
        <f t="shared" si="91"/>
        <v/>
      </c>
    </row>
    <row r="1440" spans="2:13" ht="22.8" x14ac:dyDescent="0.45">
      <c r="B1440" s="31">
        <f t="shared" si="89"/>
        <v>1432</v>
      </c>
      <c r="C1440" s="40"/>
      <c r="D1440" s="27"/>
      <c r="E1440" s="41"/>
      <c r="F1440" s="32" t="str">
        <f>IFERROR(
    IF(
        AND($G$3=DATE(2024,10,1), E1440=リスト!$A$38),
        VLOOKUP(E1440, リスト!$A$2:$G$49, 2, FALSE),
        VLOOKUP(E1440, リスト!$A$2:$G$49, 4, FALSE)
    ),
    "")</f>
        <v/>
      </c>
      <c r="G1440" s="34" t="str">
        <f>IFERROR(VLOOKUP(E1440, リスト!$A$2:$G$49, 6, FALSE), "")</f>
        <v/>
      </c>
      <c r="H1440" s="60"/>
      <c r="I1440" s="28"/>
      <c r="J1440" s="61"/>
      <c r="K1440" s="32" t="str">
        <f t="shared" si="88"/>
        <v/>
      </c>
      <c r="L1440" s="29" t="str">
        <f t="shared" si="90"/>
        <v/>
      </c>
      <c r="M1440" s="69" t="str">
        <f t="shared" si="91"/>
        <v/>
      </c>
    </row>
    <row r="1441" spans="2:13" ht="22.8" x14ac:dyDescent="0.45">
      <c r="B1441" s="31">
        <f t="shared" si="89"/>
        <v>1433</v>
      </c>
      <c r="C1441" s="40"/>
      <c r="D1441" s="27"/>
      <c r="E1441" s="41"/>
      <c r="F1441" s="32" t="str">
        <f>IFERROR(
    IF(
        AND($G$3=DATE(2024,10,1), E1441=リスト!$A$38),
        VLOOKUP(E1441, リスト!$A$2:$G$49, 2, FALSE),
        VLOOKUP(E1441, リスト!$A$2:$G$49, 4, FALSE)
    ),
    "")</f>
        <v/>
      </c>
      <c r="G1441" s="34" t="str">
        <f>IFERROR(VLOOKUP(E1441, リスト!$A$2:$G$49, 6, FALSE), "")</f>
        <v/>
      </c>
      <c r="H1441" s="60"/>
      <c r="I1441" s="28"/>
      <c r="J1441" s="61"/>
      <c r="K1441" s="32" t="str">
        <f t="shared" si="88"/>
        <v/>
      </c>
      <c r="L1441" s="29" t="str">
        <f t="shared" si="90"/>
        <v/>
      </c>
      <c r="M1441" s="69" t="str">
        <f t="shared" si="91"/>
        <v/>
      </c>
    </row>
    <row r="1442" spans="2:13" ht="22.8" x14ac:dyDescent="0.45">
      <c r="B1442" s="31">
        <f t="shared" si="89"/>
        <v>1434</v>
      </c>
      <c r="C1442" s="40"/>
      <c r="D1442" s="27"/>
      <c r="E1442" s="41"/>
      <c r="F1442" s="32" t="str">
        <f>IFERROR(
    IF(
        AND($G$3=DATE(2024,10,1), E1442=リスト!$A$38),
        VLOOKUP(E1442, リスト!$A$2:$G$49, 2, FALSE),
        VLOOKUP(E1442, リスト!$A$2:$G$49, 4, FALSE)
    ),
    "")</f>
        <v/>
      </c>
      <c r="G1442" s="34" t="str">
        <f>IFERROR(VLOOKUP(E1442, リスト!$A$2:$G$49, 6, FALSE), "")</f>
        <v/>
      </c>
      <c r="H1442" s="60"/>
      <c r="I1442" s="28"/>
      <c r="J1442" s="61"/>
      <c r="K1442" s="32" t="str">
        <f t="shared" si="88"/>
        <v/>
      </c>
      <c r="L1442" s="29" t="str">
        <f t="shared" si="90"/>
        <v/>
      </c>
      <c r="M1442" s="69" t="str">
        <f t="shared" si="91"/>
        <v/>
      </c>
    </row>
    <row r="1443" spans="2:13" ht="22.8" x14ac:dyDescent="0.45">
      <c r="B1443" s="31">
        <f t="shared" si="89"/>
        <v>1435</v>
      </c>
      <c r="C1443" s="40"/>
      <c r="D1443" s="27"/>
      <c r="E1443" s="41"/>
      <c r="F1443" s="32" t="str">
        <f>IFERROR(
    IF(
        AND($G$3=DATE(2024,10,1), E1443=リスト!$A$38),
        VLOOKUP(E1443, リスト!$A$2:$G$49, 2, FALSE),
        VLOOKUP(E1443, リスト!$A$2:$G$49, 4, FALSE)
    ),
    "")</f>
        <v/>
      </c>
      <c r="G1443" s="34" t="str">
        <f>IFERROR(VLOOKUP(E1443, リスト!$A$2:$G$49, 6, FALSE), "")</f>
        <v/>
      </c>
      <c r="H1443" s="60"/>
      <c r="I1443" s="28"/>
      <c r="J1443" s="61"/>
      <c r="K1443" s="32" t="str">
        <f t="shared" si="88"/>
        <v/>
      </c>
      <c r="L1443" s="29" t="str">
        <f t="shared" si="90"/>
        <v/>
      </c>
      <c r="M1443" s="69" t="str">
        <f t="shared" si="91"/>
        <v/>
      </c>
    </row>
    <row r="1444" spans="2:13" ht="22.8" x14ac:dyDescent="0.45">
      <c r="B1444" s="31">
        <f t="shared" si="89"/>
        <v>1436</v>
      </c>
      <c r="C1444" s="40"/>
      <c r="D1444" s="27"/>
      <c r="E1444" s="41"/>
      <c r="F1444" s="32" t="str">
        <f>IFERROR(
    IF(
        AND($G$3=DATE(2024,10,1), E1444=リスト!$A$38),
        VLOOKUP(E1444, リスト!$A$2:$G$49, 2, FALSE),
        VLOOKUP(E1444, リスト!$A$2:$G$49, 4, FALSE)
    ),
    "")</f>
        <v/>
      </c>
      <c r="G1444" s="34" t="str">
        <f>IFERROR(VLOOKUP(E1444, リスト!$A$2:$G$49, 6, FALSE), "")</f>
        <v/>
      </c>
      <c r="H1444" s="60"/>
      <c r="I1444" s="28"/>
      <c r="J1444" s="61"/>
      <c r="K1444" s="32" t="str">
        <f t="shared" si="88"/>
        <v/>
      </c>
      <c r="L1444" s="29" t="str">
        <f t="shared" si="90"/>
        <v/>
      </c>
      <c r="M1444" s="69" t="str">
        <f t="shared" si="91"/>
        <v/>
      </c>
    </row>
    <row r="1445" spans="2:13" ht="22.8" x14ac:dyDescent="0.45">
      <c r="B1445" s="31">
        <f t="shared" si="89"/>
        <v>1437</v>
      </c>
      <c r="C1445" s="40"/>
      <c r="D1445" s="27"/>
      <c r="E1445" s="41"/>
      <c r="F1445" s="32" t="str">
        <f>IFERROR(
    IF(
        AND($G$3=DATE(2024,10,1), E1445=リスト!$A$38),
        VLOOKUP(E1445, リスト!$A$2:$G$49, 2, FALSE),
        VLOOKUP(E1445, リスト!$A$2:$G$49, 4, FALSE)
    ),
    "")</f>
        <v/>
      </c>
      <c r="G1445" s="34" t="str">
        <f>IFERROR(VLOOKUP(E1445, リスト!$A$2:$G$49, 6, FALSE), "")</f>
        <v/>
      </c>
      <c r="H1445" s="60"/>
      <c r="I1445" s="28"/>
      <c r="J1445" s="61"/>
      <c r="K1445" s="32" t="str">
        <f t="shared" si="88"/>
        <v/>
      </c>
      <c r="L1445" s="29" t="str">
        <f t="shared" si="90"/>
        <v/>
      </c>
      <c r="M1445" s="69" t="str">
        <f t="shared" si="91"/>
        <v/>
      </c>
    </row>
    <row r="1446" spans="2:13" ht="22.8" x14ac:dyDescent="0.45">
      <c r="B1446" s="31">
        <f t="shared" si="89"/>
        <v>1438</v>
      </c>
      <c r="C1446" s="40"/>
      <c r="D1446" s="27"/>
      <c r="E1446" s="41"/>
      <c r="F1446" s="32" t="str">
        <f>IFERROR(
    IF(
        AND($G$3=DATE(2024,10,1), E1446=リスト!$A$38),
        VLOOKUP(E1446, リスト!$A$2:$G$49, 2, FALSE),
        VLOOKUP(E1446, リスト!$A$2:$G$49, 4, FALSE)
    ),
    "")</f>
        <v/>
      </c>
      <c r="G1446" s="34" t="str">
        <f>IFERROR(VLOOKUP(E1446, リスト!$A$2:$G$49, 6, FALSE), "")</f>
        <v/>
      </c>
      <c r="H1446" s="60"/>
      <c r="I1446" s="28"/>
      <c r="J1446" s="61"/>
      <c r="K1446" s="32" t="str">
        <f t="shared" si="88"/>
        <v/>
      </c>
      <c r="L1446" s="29" t="str">
        <f t="shared" si="90"/>
        <v/>
      </c>
      <c r="M1446" s="69" t="str">
        <f t="shared" si="91"/>
        <v/>
      </c>
    </row>
    <row r="1447" spans="2:13" ht="22.8" x14ac:dyDescent="0.45">
      <c r="B1447" s="31">
        <f t="shared" si="89"/>
        <v>1439</v>
      </c>
      <c r="C1447" s="40"/>
      <c r="D1447" s="27"/>
      <c r="E1447" s="41"/>
      <c r="F1447" s="32" t="str">
        <f>IFERROR(
    IF(
        AND($G$3=DATE(2024,10,1), E1447=リスト!$A$38),
        VLOOKUP(E1447, リスト!$A$2:$G$49, 2, FALSE),
        VLOOKUP(E1447, リスト!$A$2:$G$49, 4, FALSE)
    ),
    "")</f>
        <v/>
      </c>
      <c r="G1447" s="34" t="str">
        <f>IFERROR(VLOOKUP(E1447, リスト!$A$2:$G$49, 6, FALSE), "")</f>
        <v/>
      </c>
      <c r="H1447" s="60"/>
      <c r="I1447" s="28"/>
      <c r="J1447" s="61"/>
      <c r="K1447" s="32" t="str">
        <f t="shared" si="88"/>
        <v/>
      </c>
      <c r="L1447" s="29" t="str">
        <f t="shared" si="90"/>
        <v/>
      </c>
      <c r="M1447" s="69" t="str">
        <f t="shared" si="91"/>
        <v/>
      </c>
    </row>
    <row r="1448" spans="2:13" ht="22.8" x14ac:dyDescent="0.45">
      <c r="B1448" s="31">
        <f t="shared" si="89"/>
        <v>1440</v>
      </c>
      <c r="C1448" s="40"/>
      <c r="D1448" s="27"/>
      <c r="E1448" s="41"/>
      <c r="F1448" s="32" t="str">
        <f>IFERROR(
    IF(
        AND($G$3=DATE(2024,10,1), E1448=リスト!$A$38),
        VLOOKUP(E1448, リスト!$A$2:$G$49, 2, FALSE),
        VLOOKUP(E1448, リスト!$A$2:$G$49, 4, FALSE)
    ),
    "")</f>
        <v/>
      </c>
      <c r="G1448" s="34" t="str">
        <f>IFERROR(VLOOKUP(E1448, リスト!$A$2:$G$49, 6, FALSE), "")</f>
        <v/>
      </c>
      <c r="H1448" s="60"/>
      <c r="I1448" s="28"/>
      <c r="J1448" s="61"/>
      <c r="K1448" s="32" t="str">
        <f t="shared" si="88"/>
        <v/>
      </c>
      <c r="L1448" s="29" t="str">
        <f t="shared" si="90"/>
        <v/>
      </c>
      <c r="M1448" s="69" t="str">
        <f t="shared" si="91"/>
        <v/>
      </c>
    </row>
    <row r="1449" spans="2:13" ht="22.8" x14ac:dyDescent="0.45">
      <c r="B1449" s="31">
        <f t="shared" si="89"/>
        <v>1441</v>
      </c>
      <c r="C1449" s="40"/>
      <c r="D1449" s="27"/>
      <c r="E1449" s="41"/>
      <c r="F1449" s="32" t="str">
        <f>IFERROR(
    IF(
        AND($G$3=DATE(2024,10,1), E1449=リスト!$A$38),
        VLOOKUP(E1449, リスト!$A$2:$G$49, 2, FALSE),
        VLOOKUP(E1449, リスト!$A$2:$G$49, 4, FALSE)
    ),
    "")</f>
        <v/>
      </c>
      <c r="G1449" s="34" t="str">
        <f>IFERROR(VLOOKUP(E1449, リスト!$A$2:$G$49, 6, FALSE), "")</f>
        <v/>
      </c>
      <c r="H1449" s="60"/>
      <c r="I1449" s="28"/>
      <c r="J1449" s="61"/>
      <c r="K1449" s="32" t="str">
        <f t="shared" si="88"/>
        <v/>
      </c>
      <c r="L1449" s="29" t="str">
        <f t="shared" si="90"/>
        <v/>
      </c>
      <c r="M1449" s="69" t="str">
        <f t="shared" si="91"/>
        <v/>
      </c>
    </row>
    <row r="1450" spans="2:13" ht="22.8" x14ac:dyDescent="0.45">
      <c r="B1450" s="31">
        <f t="shared" si="89"/>
        <v>1442</v>
      </c>
      <c r="C1450" s="40"/>
      <c r="D1450" s="27"/>
      <c r="E1450" s="41"/>
      <c r="F1450" s="32" t="str">
        <f>IFERROR(
    IF(
        AND($G$3=DATE(2024,10,1), E1450=リスト!$A$38),
        VLOOKUP(E1450, リスト!$A$2:$G$49, 2, FALSE),
        VLOOKUP(E1450, リスト!$A$2:$G$49, 4, FALSE)
    ),
    "")</f>
        <v/>
      </c>
      <c r="G1450" s="34" t="str">
        <f>IFERROR(VLOOKUP(E1450, リスト!$A$2:$G$49, 6, FALSE), "")</f>
        <v/>
      </c>
      <c r="H1450" s="60"/>
      <c r="I1450" s="28"/>
      <c r="J1450" s="61"/>
      <c r="K1450" s="32" t="str">
        <f t="shared" si="88"/>
        <v/>
      </c>
      <c r="L1450" s="29" t="str">
        <f t="shared" si="90"/>
        <v/>
      </c>
      <c r="M1450" s="69" t="str">
        <f t="shared" si="91"/>
        <v/>
      </c>
    </row>
    <row r="1451" spans="2:13" ht="22.8" x14ac:dyDescent="0.45">
      <c r="B1451" s="31">
        <f t="shared" si="89"/>
        <v>1443</v>
      </c>
      <c r="C1451" s="40"/>
      <c r="D1451" s="27"/>
      <c r="E1451" s="41"/>
      <c r="F1451" s="32" t="str">
        <f>IFERROR(
    IF(
        AND($G$3=DATE(2024,10,1), E1451=リスト!$A$38),
        VLOOKUP(E1451, リスト!$A$2:$G$49, 2, FALSE),
        VLOOKUP(E1451, リスト!$A$2:$G$49, 4, FALSE)
    ),
    "")</f>
        <v/>
      </c>
      <c r="G1451" s="34" t="str">
        <f>IFERROR(VLOOKUP(E1451, リスト!$A$2:$G$49, 6, FALSE), "")</f>
        <v/>
      </c>
      <c r="H1451" s="60"/>
      <c r="I1451" s="28"/>
      <c r="J1451" s="61"/>
      <c r="K1451" s="32" t="str">
        <f t="shared" si="88"/>
        <v/>
      </c>
      <c r="L1451" s="29" t="str">
        <f t="shared" si="90"/>
        <v/>
      </c>
      <c r="M1451" s="69" t="str">
        <f t="shared" si="91"/>
        <v/>
      </c>
    </row>
    <row r="1452" spans="2:13" ht="22.8" x14ac:dyDescent="0.45">
      <c r="B1452" s="31">
        <f t="shared" si="89"/>
        <v>1444</v>
      </c>
      <c r="C1452" s="40"/>
      <c r="D1452" s="27"/>
      <c r="E1452" s="41"/>
      <c r="F1452" s="32" t="str">
        <f>IFERROR(
    IF(
        AND($G$3=DATE(2024,10,1), E1452=リスト!$A$38),
        VLOOKUP(E1452, リスト!$A$2:$G$49, 2, FALSE),
        VLOOKUP(E1452, リスト!$A$2:$G$49, 4, FALSE)
    ),
    "")</f>
        <v/>
      </c>
      <c r="G1452" s="34" t="str">
        <f>IFERROR(VLOOKUP(E1452, リスト!$A$2:$G$49, 6, FALSE), "")</f>
        <v/>
      </c>
      <c r="H1452" s="60"/>
      <c r="I1452" s="28"/>
      <c r="J1452" s="61"/>
      <c r="K1452" s="32" t="str">
        <f t="shared" si="88"/>
        <v/>
      </c>
      <c r="L1452" s="29" t="str">
        <f t="shared" si="90"/>
        <v/>
      </c>
      <c r="M1452" s="69" t="str">
        <f t="shared" si="91"/>
        <v/>
      </c>
    </row>
    <row r="1453" spans="2:13" ht="22.8" x14ac:dyDescent="0.45">
      <c r="B1453" s="31">
        <f t="shared" si="89"/>
        <v>1445</v>
      </c>
      <c r="C1453" s="40"/>
      <c r="D1453" s="27"/>
      <c r="E1453" s="41"/>
      <c r="F1453" s="32" t="str">
        <f>IFERROR(
    IF(
        AND($G$3=DATE(2024,10,1), E1453=リスト!$A$38),
        VLOOKUP(E1453, リスト!$A$2:$G$49, 2, FALSE),
        VLOOKUP(E1453, リスト!$A$2:$G$49, 4, FALSE)
    ),
    "")</f>
        <v/>
      </c>
      <c r="G1453" s="34" t="str">
        <f>IFERROR(VLOOKUP(E1453, リスト!$A$2:$G$49, 6, FALSE), "")</f>
        <v/>
      </c>
      <c r="H1453" s="60"/>
      <c r="I1453" s="28"/>
      <c r="J1453" s="61"/>
      <c r="K1453" s="32" t="str">
        <f t="shared" si="88"/>
        <v/>
      </c>
      <c r="L1453" s="29" t="str">
        <f t="shared" si="90"/>
        <v/>
      </c>
      <c r="M1453" s="69" t="str">
        <f t="shared" si="91"/>
        <v/>
      </c>
    </row>
    <row r="1454" spans="2:13" ht="22.8" x14ac:dyDescent="0.45">
      <c r="B1454" s="31">
        <f t="shared" si="89"/>
        <v>1446</v>
      </c>
      <c r="C1454" s="40"/>
      <c r="D1454" s="27"/>
      <c r="E1454" s="41"/>
      <c r="F1454" s="32" t="str">
        <f>IFERROR(
    IF(
        AND($G$3=DATE(2024,10,1), E1454=リスト!$A$38),
        VLOOKUP(E1454, リスト!$A$2:$G$49, 2, FALSE),
        VLOOKUP(E1454, リスト!$A$2:$G$49, 4, FALSE)
    ),
    "")</f>
        <v/>
      </c>
      <c r="G1454" s="34" t="str">
        <f>IFERROR(VLOOKUP(E1454, リスト!$A$2:$G$49, 6, FALSE), "")</f>
        <v/>
      </c>
      <c r="H1454" s="60"/>
      <c r="I1454" s="28"/>
      <c r="J1454" s="61"/>
      <c r="K1454" s="32" t="str">
        <f t="shared" si="88"/>
        <v/>
      </c>
      <c r="L1454" s="29" t="str">
        <f t="shared" si="90"/>
        <v/>
      </c>
      <c r="M1454" s="69" t="str">
        <f t="shared" si="91"/>
        <v/>
      </c>
    </row>
    <row r="1455" spans="2:13" ht="22.8" x14ac:dyDescent="0.45">
      <c r="B1455" s="31">
        <f t="shared" si="89"/>
        <v>1447</v>
      </c>
      <c r="C1455" s="40"/>
      <c r="D1455" s="27"/>
      <c r="E1455" s="41"/>
      <c r="F1455" s="32" t="str">
        <f>IFERROR(
    IF(
        AND($G$3=DATE(2024,10,1), E1455=リスト!$A$38),
        VLOOKUP(E1455, リスト!$A$2:$G$49, 2, FALSE),
        VLOOKUP(E1455, リスト!$A$2:$G$49, 4, FALSE)
    ),
    "")</f>
        <v/>
      </c>
      <c r="G1455" s="34" t="str">
        <f>IFERROR(VLOOKUP(E1455, リスト!$A$2:$G$49, 6, FALSE), "")</f>
        <v/>
      </c>
      <c r="H1455" s="60"/>
      <c r="I1455" s="28"/>
      <c r="J1455" s="61"/>
      <c r="K1455" s="32" t="str">
        <f t="shared" si="88"/>
        <v/>
      </c>
      <c r="L1455" s="29" t="str">
        <f t="shared" si="90"/>
        <v/>
      </c>
      <c r="M1455" s="69" t="str">
        <f t="shared" si="91"/>
        <v/>
      </c>
    </row>
    <row r="1456" spans="2:13" ht="22.8" x14ac:dyDescent="0.45">
      <c r="B1456" s="31">
        <f t="shared" si="89"/>
        <v>1448</v>
      </c>
      <c r="C1456" s="40"/>
      <c r="D1456" s="27"/>
      <c r="E1456" s="41"/>
      <c r="F1456" s="32" t="str">
        <f>IFERROR(
    IF(
        AND($G$3=DATE(2024,10,1), E1456=リスト!$A$38),
        VLOOKUP(E1456, リスト!$A$2:$G$49, 2, FALSE),
        VLOOKUP(E1456, リスト!$A$2:$G$49, 4, FALSE)
    ),
    "")</f>
        <v/>
      </c>
      <c r="G1456" s="34" t="str">
        <f>IFERROR(VLOOKUP(E1456, リスト!$A$2:$G$49, 6, FALSE), "")</f>
        <v/>
      </c>
      <c r="H1456" s="60"/>
      <c r="I1456" s="28"/>
      <c r="J1456" s="61"/>
      <c r="K1456" s="32" t="str">
        <f t="shared" si="88"/>
        <v/>
      </c>
      <c r="L1456" s="29" t="str">
        <f t="shared" si="90"/>
        <v/>
      </c>
      <c r="M1456" s="69" t="str">
        <f t="shared" si="91"/>
        <v/>
      </c>
    </row>
    <row r="1457" spans="2:13" ht="22.8" x14ac:dyDescent="0.45">
      <c r="B1457" s="31">
        <f t="shared" si="89"/>
        <v>1449</v>
      </c>
      <c r="C1457" s="40"/>
      <c r="D1457" s="27"/>
      <c r="E1457" s="41"/>
      <c r="F1457" s="32" t="str">
        <f>IFERROR(
    IF(
        AND($G$3=DATE(2024,10,1), E1457=リスト!$A$38),
        VLOOKUP(E1457, リスト!$A$2:$G$49, 2, FALSE),
        VLOOKUP(E1457, リスト!$A$2:$G$49, 4, FALSE)
    ),
    "")</f>
        <v/>
      </c>
      <c r="G1457" s="34" t="str">
        <f>IFERROR(VLOOKUP(E1457, リスト!$A$2:$G$49, 6, FALSE), "")</f>
        <v/>
      </c>
      <c r="H1457" s="60"/>
      <c r="I1457" s="28"/>
      <c r="J1457" s="61"/>
      <c r="K1457" s="32" t="str">
        <f t="shared" si="88"/>
        <v/>
      </c>
      <c r="L1457" s="29" t="str">
        <f t="shared" si="90"/>
        <v/>
      </c>
      <c r="M1457" s="69" t="str">
        <f t="shared" si="91"/>
        <v/>
      </c>
    </row>
    <row r="1458" spans="2:13" ht="22.8" x14ac:dyDescent="0.45">
      <c r="B1458" s="31">
        <f t="shared" si="89"/>
        <v>1450</v>
      </c>
      <c r="C1458" s="40"/>
      <c r="D1458" s="27"/>
      <c r="E1458" s="41"/>
      <c r="F1458" s="32" t="str">
        <f>IFERROR(
    IF(
        AND($G$3=DATE(2024,10,1), E1458=リスト!$A$38),
        VLOOKUP(E1458, リスト!$A$2:$G$49, 2, FALSE),
        VLOOKUP(E1458, リスト!$A$2:$G$49, 4, FALSE)
    ),
    "")</f>
        <v/>
      </c>
      <c r="G1458" s="34" t="str">
        <f>IFERROR(VLOOKUP(E1458, リスト!$A$2:$G$49, 6, FALSE), "")</f>
        <v/>
      </c>
      <c r="H1458" s="60"/>
      <c r="I1458" s="28"/>
      <c r="J1458" s="61"/>
      <c r="K1458" s="32" t="str">
        <f t="shared" si="88"/>
        <v/>
      </c>
      <c r="L1458" s="29" t="str">
        <f t="shared" si="90"/>
        <v/>
      </c>
      <c r="M1458" s="69" t="str">
        <f t="shared" si="91"/>
        <v/>
      </c>
    </row>
    <row r="1459" spans="2:13" ht="22.8" x14ac:dyDescent="0.45">
      <c r="B1459" s="31">
        <f t="shared" si="89"/>
        <v>1451</v>
      </c>
      <c r="C1459" s="40"/>
      <c r="D1459" s="27"/>
      <c r="E1459" s="41"/>
      <c r="F1459" s="32" t="str">
        <f>IFERROR(
    IF(
        AND($G$3=DATE(2024,10,1), E1459=リスト!$A$38),
        VLOOKUP(E1459, リスト!$A$2:$G$49, 2, FALSE),
        VLOOKUP(E1459, リスト!$A$2:$G$49, 4, FALSE)
    ),
    "")</f>
        <v/>
      </c>
      <c r="G1459" s="34" t="str">
        <f>IFERROR(VLOOKUP(E1459, リスト!$A$2:$G$49, 6, FALSE), "")</f>
        <v/>
      </c>
      <c r="H1459" s="60"/>
      <c r="I1459" s="28"/>
      <c r="J1459" s="61"/>
      <c r="K1459" s="32" t="str">
        <f t="shared" si="88"/>
        <v/>
      </c>
      <c r="L1459" s="29" t="str">
        <f t="shared" si="90"/>
        <v/>
      </c>
      <c r="M1459" s="69" t="str">
        <f t="shared" si="91"/>
        <v/>
      </c>
    </row>
    <row r="1460" spans="2:13" ht="22.8" x14ac:dyDescent="0.45">
      <c r="B1460" s="31">
        <f t="shared" si="89"/>
        <v>1452</v>
      </c>
      <c r="C1460" s="40"/>
      <c r="D1460" s="27"/>
      <c r="E1460" s="41"/>
      <c r="F1460" s="32" t="str">
        <f>IFERROR(
    IF(
        AND($G$3=DATE(2024,10,1), E1460=リスト!$A$38),
        VLOOKUP(E1460, リスト!$A$2:$G$49, 2, FALSE),
        VLOOKUP(E1460, リスト!$A$2:$G$49, 4, FALSE)
    ),
    "")</f>
        <v/>
      </c>
      <c r="G1460" s="34" t="str">
        <f>IFERROR(VLOOKUP(E1460, リスト!$A$2:$G$49, 6, FALSE), "")</f>
        <v/>
      </c>
      <c r="H1460" s="60"/>
      <c r="I1460" s="28"/>
      <c r="J1460" s="61"/>
      <c r="K1460" s="32" t="str">
        <f t="shared" si="88"/>
        <v/>
      </c>
      <c r="L1460" s="29" t="str">
        <f t="shared" si="90"/>
        <v/>
      </c>
      <c r="M1460" s="69" t="str">
        <f t="shared" si="91"/>
        <v/>
      </c>
    </row>
    <row r="1461" spans="2:13" ht="22.8" x14ac:dyDescent="0.45">
      <c r="B1461" s="31">
        <f t="shared" si="89"/>
        <v>1453</v>
      </c>
      <c r="C1461" s="40"/>
      <c r="D1461" s="27"/>
      <c r="E1461" s="41"/>
      <c r="F1461" s="32" t="str">
        <f>IFERROR(
    IF(
        AND($G$3=DATE(2024,10,1), E1461=リスト!$A$38),
        VLOOKUP(E1461, リスト!$A$2:$G$49, 2, FALSE),
        VLOOKUP(E1461, リスト!$A$2:$G$49, 4, FALSE)
    ),
    "")</f>
        <v/>
      </c>
      <c r="G1461" s="34" t="str">
        <f>IFERROR(VLOOKUP(E1461, リスト!$A$2:$G$49, 6, FALSE), "")</f>
        <v/>
      </c>
      <c r="H1461" s="60"/>
      <c r="I1461" s="28"/>
      <c r="J1461" s="61"/>
      <c r="K1461" s="32" t="str">
        <f t="shared" si="88"/>
        <v/>
      </c>
      <c r="L1461" s="29" t="str">
        <f t="shared" si="90"/>
        <v/>
      </c>
      <c r="M1461" s="69" t="str">
        <f t="shared" si="91"/>
        <v/>
      </c>
    </row>
    <row r="1462" spans="2:13" ht="22.8" x14ac:dyDescent="0.45">
      <c r="B1462" s="31">
        <f t="shared" si="89"/>
        <v>1454</v>
      </c>
      <c r="C1462" s="40"/>
      <c r="D1462" s="27"/>
      <c r="E1462" s="41"/>
      <c r="F1462" s="32" t="str">
        <f>IFERROR(
    IF(
        AND($G$3=DATE(2024,10,1), E1462=リスト!$A$38),
        VLOOKUP(E1462, リスト!$A$2:$G$49, 2, FALSE),
        VLOOKUP(E1462, リスト!$A$2:$G$49, 4, FALSE)
    ),
    "")</f>
        <v/>
      </c>
      <c r="G1462" s="34" t="str">
        <f>IFERROR(VLOOKUP(E1462, リスト!$A$2:$G$49, 6, FALSE), "")</f>
        <v/>
      </c>
      <c r="H1462" s="60"/>
      <c r="I1462" s="28"/>
      <c r="J1462" s="61"/>
      <c r="K1462" s="32" t="str">
        <f t="shared" si="88"/>
        <v/>
      </c>
      <c r="L1462" s="29" t="str">
        <f t="shared" si="90"/>
        <v/>
      </c>
      <c r="M1462" s="69" t="str">
        <f t="shared" si="91"/>
        <v/>
      </c>
    </row>
    <row r="1463" spans="2:13" ht="22.8" x14ac:dyDescent="0.45">
      <c r="B1463" s="31">
        <f t="shared" si="89"/>
        <v>1455</v>
      </c>
      <c r="C1463" s="40"/>
      <c r="D1463" s="27"/>
      <c r="E1463" s="41"/>
      <c r="F1463" s="32" t="str">
        <f>IFERROR(
    IF(
        AND($G$3=DATE(2024,10,1), E1463=リスト!$A$38),
        VLOOKUP(E1463, リスト!$A$2:$G$49, 2, FALSE),
        VLOOKUP(E1463, リスト!$A$2:$G$49, 4, FALSE)
    ),
    "")</f>
        <v/>
      </c>
      <c r="G1463" s="34" t="str">
        <f>IFERROR(VLOOKUP(E1463, リスト!$A$2:$G$49, 6, FALSE), "")</f>
        <v/>
      </c>
      <c r="H1463" s="60"/>
      <c r="I1463" s="28"/>
      <c r="J1463" s="61"/>
      <c r="K1463" s="32" t="str">
        <f t="shared" si="88"/>
        <v/>
      </c>
      <c r="L1463" s="29" t="str">
        <f t="shared" si="90"/>
        <v/>
      </c>
      <c r="M1463" s="69" t="str">
        <f t="shared" si="91"/>
        <v/>
      </c>
    </row>
    <row r="1464" spans="2:13" ht="22.8" x14ac:dyDescent="0.45">
      <c r="B1464" s="31">
        <f t="shared" si="89"/>
        <v>1456</v>
      </c>
      <c r="C1464" s="40"/>
      <c r="D1464" s="27"/>
      <c r="E1464" s="41"/>
      <c r="F1464" s="32" t="str">
        <f>IFERROR(
    IF(
        AND($G$3=DATE(2024,10,1), E1464=リスト!$A$38),
        VLOOKUP(E1464, リスト!$A$2:$G$49, 2, FALSE),
        VLOOKUP(E1464, リスト!$A$2:$G$49, 4, FALSE)
    ),
    "")</f>
        <v/>
      </c>
      <c r="G1464" s="34" t="str">
        <f>IFERROR(VLOOKUP(E1464, リスト!$A$2:$G$49, 6, FALSE), "")</f>
        <v/>
      </c>
      <c r="H1464" s="60"/>
      <c r="I1464" s="28"/>
      <c r="J1464" s="61"/>
      <c r="K1464" s="32" t="str">
        <f t="shared" si="88"/>
        <v/>
      </c>
      <c r="L1464" s="29" t="str">
        <f t="shared" si="90"/>
        <v/>
      </c>
      <c r="M1464" s="69" t="str">
        <f t="shared" si="91"/>
        <v/>
      </c>
    </row>
    <row r="1465" spans="2:13" ht="22.8" x14ac:dyDescent="0.45">
      <c r="B1465" s="31">
        <f t="shared" si="89"/>
        <v>1457</v>
      </c>
      <c r="C1465" s="40"/>
      <c r="D1465" s="27"/>
      <c r="E1465" s="41"/>
      <c r="F1465" s="32" t="str">
        <f>IFERROR(
    IF(
        AND($G$3=DATE(2024,10,1), E1465=リスト!$A$38),
        VLOOKUP(E1465, リスト!$A$2:$G$49, 2, FALSE),
        VLOOKUP(E1465, リスト!$A$2:$G$49, 4, FALSE)
    ),
    "")</f>
        <v/>
      </c>
      <c r="G1465" s="34" t="str">
        <f>IFERROR(VLOOKUP(E1465, リスト!$A$2:$G$49, 6, FALSE), "")</f>
        <v/>
      </c>
      <c r="H1465" s="60"/>
      <c r="I1465" s="28"/>
      <c r="J1465" s="61"/>
      <c r="K1465" s="32" t="str">
        <f t="shared" si="88"/>
        <v/>
      </c>
      <c r="L1465" s="29" t="str">
        <f t="shared" si="90"/>
        <v/>
      </c>
      <c r="M1465" s="69" t="str">
        <f t="shared" si="91"/>
        <v/>
      </c>
    </row>
    <row r="1466" spans="2:13" ht="22.8" x14ac:dyDescent="0.45">
      <c r="B1466" s="31">
        <f t="shared" si="89"/>
        <v>1458</v>
      </c>
      <c r="C1466" s="40"/>
      <c r="D1466" s="27"/>
      <c r="E1466" s="41"/>
      <c r="F1466" s="32" t="str">
        <f>IFERROR(
    IF(
        AND($G$3=DATE(2024,10,1), E1466=リスト!$A$38),
        VLOOKUP(E1466, リスト!$A$2:$G$49, 2, FALSE),
        VLOOKUP(E1466, リスト!$A$2:$G$49, 4, FALSE)
    ),
    "")</f>
        <v/>
      </c>
      <c r="G1466" s="34" t="str">
        <f>IFERROR(VLOOKUP(E1466, リスト!$A$2:$G$49, 6, FALSE), "")</f>
        <v/>
      </c>
      <c r="H1466" s="60"/>
      <c r="I1466" s="28"/>
      <c r="J1466" s="61"/>
      <c r="K1466" s="32" t="str">
        <f t="shared" si="88"/>
        <v/>
      </c>
      <c r="L1466" s="29" t="str">
        <f t="shared" si="90"/>
        <v/>
      </c>
      <c r="M1466" s="69" t="str">
        <f t="shared" si="91"/>
        <v/>
      </c>
    </row>
    <row r="1467" spans="2:13" ht="22.8" x14ac:dyDescent="0.45">
      <c r="B1467" s="31">
        <f t="shared" si="89"/>
        <v>1459</v>
      </c>
      <c r="C1467" s="40"/>
      <c r="D1467" s="27"/>
      <c r="E1467" s="41"/>
      <c r="F1467" s="32" t="str">
        <f>IFERROR(
    IF(
        AND($G$3=DATE(2024,10,1), E1467=リスト!$A$38),
        VLOOKUP(E1467, リスト!$A$2:$G$49, 2, FALSE),
        VLOOKUP(E1467, リスト!$A$2:$G$49, 4, FALSE)
    ),
    "")</f>
        <v/>
      </c>
      <c r="G1467" s="34" t="str">
        <f>IFERROR(VLOOKUP(E1467, リスト!$A$2:$G$49, 6, FALSE), "")</f>
        <v/>
      </c>
      <c r="H1467" s="60"/>
      <c r="I1467" s="28"/>
      <c r="J1467" s="61"/>
      <c r="K1467" s="32" t="str">
        <f t="shared" si="88"/>
        <v/>
      </c>
      <c r="L1467" s="29" t="str">
        <f t="shared" si="90"/>
        <v/>
      </c>
      <c r="M1467" s="69" t="str">
        <f t="shared" si="91"/>
        <v/>
      </c>
    </row>
    <row r="1468" spans="2:13" ht="22.8" x14ac:dyDescent="0.45">
      <c r="B1468" s="31">
        <f t="shared" si="89"/>
        <v>1460</v>
      </c>
      <c r="C1468" s="40"/>
      <c r="D1468" s="27"/>
      <c r="E1468" s="41"/>
      <c r="F1468" s="32" t="str">
        <f>IFERROR(
    IF(
        AND($G$3=DATE(2024,10,1), E1468=リスト!$A$38),
        VLOOKUP(E1468, リスト!$A$2:$G$49, 2, FALSE),
        VLOOKUP(E1468, リスト!$A$2:$G$49, 4, FALSE)
    ),
    "")</f>
        <v/>
      </c>
      <c r="G1468" s="34" t="str">
        <f>IFERROR(VLOOKUP(E1468, リスト!$A$2:$G$49, 6, FALSE), "")</f>
        <v/>
      </c>
      <c r="H1468" s="60"/>
      <c r="I1468" s="28"/>
      <c r="J1468" s="61"/>
      <c r="K1468" s="32" t="str">
        <f t="shared" si="88"/>
        <v/>
      </c>
      <c r="L1468" s="29" t="str">
        <f t="shared" si="90"/>
        <v/>
      </c>
      <c r="M1468" s="69" t="str">
        <f t="shared" si="91"/>
        <v/>
      </c>
    </row>
    <row r="1469" spans="2:13" ht="22.8" x14ac:dyDescent="0.45">
      <c r="B1469" s="31">
        <f t="shared" si="89"/>
        <v>1461</v>
      </c>
      <c r="C1469" s="40"/>
      <c r="D1469" s="27"/>
      <c r="E1469" s="41"/>
      <c r="F1469" s="32" t="str">
        <f>IFERROR(
    IF(
        AND($G$3=DATE(2024,10,1), E1469=リスト!$A$38),
        VLOOKUP(E1469, リスト!$A$2:$G$49, 2, FALSE),
        VLOOKUP(E1469, リスト!$A$2:$G$49, 4, FALSE)
    ),
    "")</f>
        <v/>
      </c>
      <c r="G1469" s="34" t="str">
        <f>IFERROR(VLOOKUP(E1469, リスト!$A$2:$G$49, 6, FALSE), "")</f>
        <v/>
      </c>
      <c r="H1469" s="60"/>
      <c r="I1469" s="28"/>
      <c r="J1469" s="61"/>
      <c r="K1469" s="32" t="str">
        <f t="shared" si="88"/>
        <v/>
      </c>
      <c r="L1469" s="29" t="str">
        <f t="shared" si="90"/>
        <v/>
      </c>
      <c r="M1469" s="69" t="str">
        <f t="shared" si="91"/>
        <v/>
      </c>
    </row>
    <row r="1470" spans="2:13" ht="22.8" x14ac:dyDescent="0.45">
      <c r="B1470" s="31">
        <f t="shared" si="89"/>
        <v>1462</v>
      </c>
      <c r="C1470" s="40"/>
      <c r="D1470" s="27"/>
      <c r="E1470" s="41"/>
      <c r="F1470" s="32" t="str">
        <f>IFERROR(
    IF(
        AND($G$3=DATE(2024,10,1), E1470=リスト!$A$38),
        VLOOKUP(E1470, リスト!$A$2:$G$49, 2, FALSE),
        VLOOKUP(E1470, リスト!$A$2:$G$49, 4, FALSE)
    ),
    "")</f>
        <v/>
      </c>
      <c r="G1470" s="34" t="str">
        <f>IFERROR(VLOOKUP(E1470, リスト!$A$2:$G$49, 6, FALSE), "")</f>
        <v/>
      </c>
      <c r="H1470" s="60"/>
      <c r="I1470" s="28"/>
      <c r="J1470" s="61"/>
      <c r="K1470" s="32" t="str">
        <f t="shared" si="88"/>
        <v/>
      </c>
      <c r="L1470" s="29" t="str">
        <f t="shared" si="90"/>
        <v/>
      </c>
      <c r="M1470" s="69" t="str">
        <f t="shared" si="91"/>
        <v/>
      </c>
    </row>
    <row r="1471" spans="2:13" ht="22.8" x14ac:dyDescent="0.45">
      <c r="B1471" s="31">
        <f t="shared" si="89"/>
        <v>1463</v>
      </c>
      <c r="C1471" s="40"/>
      <c r="D1471" s="27"/>
      <c r="E1471" s="41"/>
      <c r="F1471" s="32" t="str">
        <f>IFERROR(
    IF(
        AND($G$3=DATE(2024,10,1), E1471=リスト!$A$38),
        VLOOKUP(E1471, リスト!$A$2:$G$49, 2, FALSE),
        VLOOKUP(E1471, リスト!$A$2:$G$49, 4, FALSE)
    ),
    "")</f>
        <v/>
      </c>
      <c r="G1471" s="34" t="str">
        <f>IFERROR(VLOOKUP(E1471, リスト!$A$2:$G$49, 6, FALSE), "")</f>
        <v/>
      </c>
      <c r="H1471" s="60"/>
      <c r="I1471" s="28"/>
      <c r="J1471" s="61"/>
      <c r="K1471" s="32" t="str">
        <f t="shared" si="88"/>
        <v/>
      </c>
      <c r="L1471" s="29" t="str">
        <f t="shared" si="90"/>
        <v/>
      </c>
      <c r="M1471" s="69" t="str">
        <f t="shared" si="91"/>
        <v/>
      </c>
    </row>
    <row r="1472" spans="2:13" ht="22.8" x14ac:dyDescent="0.45">
      <c r="B1472" s="31">
        <f t="shared" si="89"/>
        <v>1464</v>
      </c>
      <c r="C1472" s="40"/>
      <c r="D1472" s="27"/>
      <c r="E1472" s="41"/>
      <c r="F1472" s="32" t="str">
        <f>IFERROR(
    IF(
        AND($G$3=DATE(2024,10,1), E1472=リスト!$A$38),
        VLOOKUP(E1472, リスト!$A$2:$G$49, 2, FALSE),
        VLOOKUP(E1472, リスト!$A$2:$G$49, 4, FALSE)
    ),
    "")</f>
        <v/>
      </c>
      <c r="G1472" s="34" t="str">
        <f>IFERROR(VLOOKUP(E1472, リスト!$A$2:$G$49, 6, FALSE), "")</f>
        <v/>
      </c>
      <c r="H1472" s="60"/>
      <c r="I1472" s="28"/>
      <c r="J1472" s="61"/>
      <c r="K1472" s="32" t="str">
        <f t="shared" si="88"/>
        <v/>
      </c>
      <c r="L1472" s="29" t="str">
        <f t="shared" si="90"/>
        <v/>
      </c>
      <c r="M1472" s="69" t="str">
        <f t="shared" si="91"/>
        <v/>
      </c>
    </row>
    <row r="1473" spans="2:13" ht="22.8" x14ac:dyDescent="0.45">
      <c r="B1473" s="31">
        <f t="shared" si="89"/>
        <v>1465</v>
      </c>
      <c r="C1473" s="40"/>
      <c r="D1473" s="27"/>
      <c r="E1473" s="41"/>
      <c r="F1473" s="32" t="str">
        <f>IFERROR(
    IF(
        AND($G$3=DATE(2024,10,1), E1473=リスト!$A$38),
        VLOOKUP(E1473, リスト!$A$2:$G$49, 2, FALSE),
        VLOOKUP(E1473, リスト!$A$2:$G$49, 4, FALSE)
    ),
    "")</f>
        <v/>
      </c>
      <c r="G1473" s="34" t="str">
        <f>IFERROR(VLOOKUP(E1473, リスト!$A$2:$G$49, 6, FALSE), "")</f>
        <v/>
      </c>
      <c r="H1473" s="60"/>
      <c r="I1473" s="28"/>
      <c r="J1473" s="61"/>
      <c r="K1473" s="32" t="str">
        <f t="shared" si="88"/>
        <v/>
      </c>
      <c r="L1473" s="29" t="str">
        <f t="shared" si="90"/>
        <v/>
      </c>
      <c r="M1473" s="69" t="str">
        <f t="shared" si="91"/>
        <v/>
      </c>
    </row>
    <row r="1474" spans="2:13" ht="22.8" x14ac:dyDescent="0.45">
      <c r="B1474" s="31">
        <f t="shared" si="89"/>
        <v>1466</v>
      </c>
      <c r="C1474" s="40"/>
      <c r="D1474" s="27"/>
      <c r="E1474" s="41"/>
      <c r="F1474" s="32" t="str">
        <f>IFERROR(
    IF(
        AND($G$3=DATE(2024,10,1), E1474=リスト!$A$38),
        VLOOKUP(E1474, リスト!$A$2:$G$49, 2, FALSE),
        VLOOKUP(E1474, リスト!$A$2:$G$49, 4, FALSE)
    ),
    "")</f>
        <v/>
      </c>
      <c r="G1474" s="34" t="str">
        <f>IFERROR(VLOOKUP(E1474, リスト!$A$2:$G$49, 6, FALSE), "")</f>
        <v/>
      </c>
      <c r="H1474" s="60"/>
      <c r="I1474" s="28"/>
      <c r="J1474" s="61"/>
      <c r="K1474" s="32" t="str">
        <f t="shared" si="88"/>
        <v/>
      </c>
      <c r="L1474" s="29" t="str">
        <f t="shared" si="90"/>
        <v/>
      </c>
      <c r="M1474" s="69" t="str">
        <f t="shared" si="91"/>
        <v/>
      </c>
    </row>
    <row r="1475" spans="2:13" ht="22.8" x14ac:dyDescent="0.45">
      <c r="B1475" s="31">
        <f t="shared" si="89"/>
        <v>1467</v>
      </c>
      <c r="C1475" s="40"/>
      <c r="D1475" s="27"/>
      <c r="E1475" s="41"/>
      <c r="F1475" s="32" t="str">
        <f>IFERROR(
    IF(
        AND($G$3=DATE(2024,10,1), E1475=リスト!$A$38),
        VLOOKUP(E1475, リスト!$A$2:$G$49, 2, FALSE),
        VLOOKUP(E1475, リスト!$A$2:$G$49, 4, FALSE)
    ),
    "")</f>
        <v/>
      </c>
      <c r="G1475" s="34" t="str">
        <f>IFERROR(VLOOKUP(E1475, リスト!$A$2:$G$49, 6, FALSE), "")</f>
        <v/>
      </c>
      <c r="H1475" s="60"/>
      <c r="I1475" s="28"/>
      <c r="J1475" s="61"/>
      <c r="K1475" s="32" t="str">
        <f t="shared" si="88"/>
        <v/>
      </c>
      <c r="L1475" s="29" t="str">
        <f t="shared" si="90"/>
        <v/>
      </c>
      <c r="M1475" s="69" t="str">
        <f t="shared" si="91"/>
        <v/>
      </c>
    </row>
    <row r="1476" spans="2:13" ht="22.8" x14ac:dyDescent="0.45">
      <c r="B1476" s="31">
        <f t="shared" si="89"/>
        <v>1468</v>
      </c>
      <c r="C1476" s="40"/>
      <c r="D1476" s="27"/>
      <c r="E1476" s="41"/>
      <c r="F1476" s="32" t="str">
        <f>IFERROR(
    IF(
        AND($G$3=DATE(2024,10,1), E1476=リスト!$A$38),
        VLOOKUP(E1476, リスト!$A$2:$G$49, 2, FALSE),
        VLOOKUP(E1476, リスト!$A$2:$G$49, 4, FALSE)
    ),
    "")</f>
        <v/>
      </c>
      <c r="G1476" s="34" t="str">
        <f>IFERROR(VLOOKUP(E1476, リスト!$A$2:$G$49, 6, FALSE), "")</f>
        <v/>
      </c>
      <c r="H1476" s="60"/>
      <c r="I1476" s="28"/>
      <c r="J1476" s="61"/>
      <c r="K1476" s="32" t="str">
        <f t="shared" si="88"/>
        <v/>
      </c>
      <c r="L1476" s="29" t="str">
        <f t="shared" si="90"/>
        <v/>
      </c>
      <c r="M1476" s="69" t="str">
        <f t="shared" si="91"/>
        <v/>
      </c>
    </row>
    <row r="1477" spans="2:13" ht="22.8" x14ac:dyDescent="0.45">
      <c r="B1477" s="31">
        <f t="shared" si="89"/>
        <v>1469</v>
      </c>
      <c r="C1477" s="40"/>
      <c r="D1477" s="27"/>
      <c r="E1477" s="41"/>
      <c r="F1477" s="32" t="str">
        <f>IFERROR(
    IF(
        AND($G$3=DATE(2024,10,1), E1477=リスト!$A$38),
        VLOOKUP(E1477, リスト!$A$2:$G$49, 2, FALSE),
        VLOOKUP(E1477, リスト!$A$2:$G$49, 4, FALSE)
    ),
    "")</f>
        <v/>
      </c>
      <c r="G1477" s="34" t="str">
        <f>IFERROR(VLOOKUP(E1477, リスト!$A$2:$G$49, 6, FALSE), "")</f>
        <v/>
      </c>
      <c r="H1477" s="60"/>
      <c r="I1477" s="28"/>
      <c r="J1477" s="61"/>
      <c r="K1477" s="32" t="str">
        <f t="shared" si="88"/>
        <v/>
      </c>
      <c r="L1477" s="29" t="str">
        <f t="shared" si="90"/>
        <v/>
      </c>
      <c r="M1477" s="69" t="str">
        <f t="shared" si="91"/>
        <v/>
      </c>
    </row>
    <row r="1478" spans="2:13" ht="22.8" x14ac:dyDescent="0.45">
      <c r="B1478" s="31">
        <f t="shared" si="89"/>
        <v>1470</v>
      </c>
      <c r="C1478" s="40"/>
      <c r="D1478" s="27"/>
      <c r="E1478" s="41"/>
      <c r="F1478" s="32" t="str">
        <f>IFERROR(
    IF(
        AND($G$3=DATE(2024,10,1), E1478=リスト!$A$38),
        VLOOKUP(E1478, リスト!$A$2:$G$49, 2, FALSE),
        VLOOKUP(E1478, リスト!$A$2:$G$49, 4, FALSE)
    ),
    "")</f>
        <v/>
      </c>
      <c r="G1478" s="34" t="str">
        <f>IFERROR(VLOOKUP(E1478, リスト!$A$2:$G$49, 6, FALSE), "")</f>
        <v/>
      </c>
      <c r="H1478" s="60"/>
      <c r="I1478" s="28"/>
      <c r="J1478" s="61"/>
      <c r="K1478" s="32" t="str">
        <f t="shared" si="88"/>
        <v/>
      </c>
      <c r="L1478" s="29" t="str">
        <f t="shared" si="90"/>
        <v/>
      </c>
      <c r="M1478" s="69" t="str">
        <f t="shared" si="91"/>
        <v/>
      </c>
    </row>
    <row r="1479" spans="2:13" ht="22.8" x14ac:dyDescent="0.45">
      <c r="B1479" s="31">
        <f t="shared" si="89"/>
        <v>1471</v>
      </c>
      <c r="C1479" s="40"/>
      <c r="D1479" s="27"/>
      <c r="E1479" s="41"/>
      <c r="F1479" s="32" t="str">
        <f>IFERROR(
    IF(
        AND($G$3=DATE(2024,10,1), E1479=リスト!$A$38),
        VLOOKUP(E1479, リスト!$A$2:$G$49, 2, FALSE),
        VLOOKUP(E1479, リスト!$A$2:$G$49, 4, FALSE)
    ),
    "")</f>
        <v/>
      </c>
      <c r="G1479" s="34" t="str">
        <f>IFERROR(VLOOKUP(E1479, リスト!$A$2:$G$49, 6, FALSE), "")</f>
        <v/>
      </c>
      <c r="H1479" s="60"/>
      <c r="I1479" s="28"/>
      <c r="J1479" s="61"/>
      <c r="K1479" s="32" t="str">
        <f t="shared" si="88"/>
        <v/>
      </c>
      <c r="L1479" s="29" t="str">
        <f t="shared" si="90"/>
        <v/>
      </c>
      <c r="M1479" s="69" t="str">
        <f t="shared" si="91"/>
        <v/>
      </c>
    </row>
    <row r="1480" spans="2:13" ht="22.8" x14ac:dyDescent="0.45">
      <c r="B1480" s="31">
        <f t="shared" si="89"/>
        <v>1472</v>
      </c>
      <c r="C1480" s="40"/>
      <c r="D1480" s="27"/>
      <c r="E1480" s="41"/>
      <c r="F1480" s="32" t="str">
        <f>IFERROR(
    IF(
        AND($G$3=DATE(2024,10,1), E1480=リスト!$A$38),
        VLOOKUP(E1480, リスト!$A$2:$G$49, 2, FALSE),
        VLOOKUP(E1480, リスト!$A$2:$G$49, 4, FALSE)
    ),
    "")</f>
        <v/>
      </c>
      <c r="G1480" s="34" t="str">
        <f>IFERROR(VLOOKUP(E1480, リスト!$A$2:$G$49, 6, FALSE), "")</f>
        <v/>
      </c>
      <c r="H1480" s="60"/>
      <c r="I1480" s="28"/>
      <c r="J1480" s="61"/>
      <c r="K1480" s="32" t="str">
        <f t="shared" si="88"/>
        <v/>
      </c>
      <c r="L1480" s="29" t="str">
        <f t="shared" si="90"/>
        <v/>
      </c>
      <c r="M1480" s="69" t="str">
        <f t="shared" si="91"/>
        <v/>
      </c>
    </row>
    <row r="1481" spans="2:13" ht="22.8" x14ac:dyDescent="0.45">
      <c r="B1481" s="31">
        <f t="shared" si="89"/>
        <v>1473</v>
      </c>
      <c r="C1481" s="40"/>
      <c r="D1481" s="27"/>
      <c r="E1481" s="41"/>
      <c r="F1481" s="32" t="str">
        <f>IFERROR(
    IF(
        AND($G$3=DATE(2024,10,1), E1481=リスト!$A$38),
        VLOOKUP(E1481, リスト!$A$2:$G$49, 2, FALSE),
        VLOOKUP(E1481, リスト!$A$2:$G$49, 4, FALSE)
    ),
    "")</f>
        <v/>
      </c>
      <c r="G1481" s="34" t="str">
        <f>IFERROR(VLOOKUP(E1481, リスト!$A$2:$G$49, 6, FALSE), "")</f>
        <v/>
      </c>
      <c r="H1481" s="60"/>
      <c r="I1481" s="28"/>
      <c r="J1481" s="61"/>
      <c r="K1481" s="32" t="str">
        <f t="shared" ref="K1481:K1544" si="92">IF(COUNTBLANK(H1481:J1481)=3, "",
 IF(H1481="3.時間給", IF(I1481="", "", I1481),
 IF(OR(H1481="1.月給", H1481="2.日給"),
    IF(OR(I1481="", J1481=""), "", ROUND(I1481/J1481,0)),
    "")))</f>
        <v/>
      </c>
      <c r="L1481" s="29" t="str">
        <f t="shared" si="90"/>
        <v/>
      </c>
      <c r="M1481" s="69" t="str">
        <f t="shared" si="91"/>
        <v/>
      </c>
    </row>
    <row r="1482" spans="2:13" ht="22.8" x14ac:dyDescent="0.45">
      <c r="B1482" s="31">
        <f t="shared" ref="B1482:B1545" si="93">ROW()-8</f>
        <v>1474</v>
      </c>
      <c r="C1482" s="40"/>
      <c r="D1482" s="27"/>
      <c r="E1482" s="41"/>
      <c r="F1482" s="32" t="str">
        <f>IFERROR(
    IF(
        AND($G$3=DATE(2024,10,1), E1482=リスト!$A$38),
        VLOOKUP(E1482, リスト!$A$2:$G$49, 2, FALSE),
        VLOOKUP(E1482, リスト!$A$2:$G$49, 4, FALSE)
    ),
    "")</f>
        <v/>
      </c>
      <c r="G1482" s="34" t="str">
        <f>IFERROR(VLOOKUP(E1482, リスト!$A$2:$G$49, 6, FALSE), "")</f>
        <v/>
      </c>
      <c r="H1482" s="60"/>
      <c r="I1482" s="28"/>
      <c r="J1482" s="61"/>
      <c r="K1482" s="32" t="str">
        <f t="shared" si="92"/>
        <v/>
      </c>
      <c r="L1482" s="29" t="str">
        <f t="shared" ref="L1482:L1545" si="94">IFERROR(IF(E1482="","",IF(K1482&lt;F1482,"×（法定外・特例等対象外です）",IF(K1482&lt;G1482,"〇",IF(K1482&gt;=G1482,"ー",NA())))),"")</f>
        <v/>
      </c>
      <c r="M1482" s="69" t="str">
        <f t="shared" ref="M1482:M1545" si="95">IF(COUNTBLANK(D1482:K1482)=8, "",
 IF(D1482="", "←D列に従業員名を姓名（フルネーム）で入力してください。誤変換にお気を付け下さい。",
 IF(E1482="", "←E列に都道府県を入力してください。",
 IF(H1482="", "←H列に1.月給～3.時間給を入力してください",
 IF(I1482="", "←I列に金額を入力してください",
 IF(NOT(ISNUMBER(I1482)), "←I列の金額は半角数字で入力してください",
 IF(H1482="3.時間給", "",
 IF(J1482="", "←J列に所定労働時間を入力してください",
 IF(NOT(ISNUMBER(J1482)), "←J列の所定労働時間は半角数字で入力してください", "")))))))))</f>
        <v/>
      </c>
    </row>
    <row r="1483" spans="2:13" ht="22.8" x14ac:dyDescent="0.45">
      <c r="B1483" s="31">
        <f t="shared" si="93"/>
        <v>1475</v>
      </c>
      <c r="C1483" s="40"/>
      <c r="D1483" s="27"/>
      <c r="E1483" s="41"/>
      <c r="F1483" s="32" t="str">
        <f>IFERROR(
    IF(
        AND($G$3=DATE(2024,10,1), E1483=リスト!$A$38),
        VLOOKUP(E1483, リスト!$A$2:$G$49, 2, FALSE),
        VLOOKUP(E1483, リスト!$A$2:$G$49, 4, FALSE)
    ),
    "")</f>
        <v/>
      </c>
      <c r="G1483" s="34" t="str">
        <f>IFERROR(VLOOKUP(E1483, リスト!$A$2:$G$49, 6, FALSE), "")</f>
        <v/>
      </c>
      <c r="H1483" s="60"/>
      <c r="I1483" s="28"/>
      <c r="J1483" s="61"/>
      <c r="K1483" s="32" t="str">
        <f t="shared" si="92"/>
        <v/>
      </c>
      <c r="L1483" s="29" t="str">
        <f t="shared" si="94"/>
        <v/>
      </c>
      <c r="M1483" s="69" t="str">
        <f t="shared" si="95"/>
        <v/>
      </c>
    </row>
    <row r="1484" spans="2:13" ht="22.8" x14ac:dyDescent="0.45">
      <c r="B1484" s="31">
        <f t="shared" si="93"/>
        <v>1476</v>
      </c>
      <c r="C1484" s="40"/>
      <c r="D1484" s="27"/>
      <c r="E1484" s="41"/>
      <c r="F1484" s="32" t="str">
        <f>IFERROR(
    IF(
        AND($G$3=DATE(2024,10,1), E1484=リスト!$A$38),
        VLOOKUP(E1484, リスト!$A$2:$G$49, 2, FALSE),
        VLOOKUP(E1484, リスト!$A$2:$G$49, 4, FALSE)
    ),
    "")</f>
        <v/>
      </c>
      <c r="G1484" s="34" t="str">
        <f>IFERROR(VLOOKUP(E1484, リスト!$A$2:$G$49, 6, FALSE), "")</f>
        <v/>
      </c>
      <c r="H1484" s="60"/>
      <c r="I1484" s="28"/>
      <c r="J1484" s="61"/>
      <c r="K1484" s="32" t="str">
        <f t="shared" si="92"/>
        <v/>
      </c>
      <c r="L1484" s="29" t="str">
        <f t="shared" si="94"/>
        <v/>
      </c>
      <c r="M1484" s="69" t="str">
        <f t="shared" si="95"/>
        <v/>
      </c>
    </row>
    <row r="1485" spans="2:13" ht="22.8" x14ac:dyDescent="0.45">
      <c r="B1485" s="31">
        <f t="shared" si="93"/>
        <v>1477</v>
      </c>
      <c r="C1485" s="40"/>
      <c r="D1485" s="27"/>
      <c r="E1485" s="41"/>
      <c r="F1485" s="32" t="str">
        <f>IFERROR(
    IF(
        AND($G$3=DATE(2024,10,1), E1485=リスト!$A$38),
        VLOOKUP(E1485, リスト!$A$2:$G$49, 2, FALSE),
        VLOOKUP(E1485, リスト!$A$2:$G$49, 4, FALSE)
    ),
    "")</f>
        <v/>
      </c>
      <c r="G1485" s="34" t="str">
        <f>IFERROR(VLOOKUP(E1485, リスト!$A$2:$G$49, 6, FALSE), "")</f>
        <v/>
      </c>
      <c r="H1485" s="60"/>
      <c r="I1485" s="28"/>
      <c r="J1485" s="61"/>
      <c r="K1485" s="32" t="str">
        <f t="shared" si="92"/>
        <v/>
      </c>
      <c r="L1485" s="29" t="str">
        <f t="shared" si="94"/>
        <v/>
      </c>
      <c r="M1485" s="69" t="str">
        <f t="shared" si="95"/>
        <v/>
      </c>
    </row>
    <row r="1486" spans="2:13" ht="22.8" x14ac:dyDescent="0.45">
      <c r="B1486" s="31">
        <f t="shared" si="93"/>
        <v>1478</v>
      </c>
      <c r="C1486" s="40"/>
      <c r="D1486" s="27"/>
      <c r="E1486" s="41"/>
      <c r="F1486" s="32" t="str">
        <f>IFERROR(
    IF(
        AND($G$3=DATE(2024,10,1), E1486=リスト!$A$38),
        VLOOKUP(E1486, リスト!$A$2:$G$49, 2, FALSE),
        VLOOKUP(E1486, リスト!$A$2:$G$49, 4, FALSE)
    ),
    "")</f>
        <v/>
      </c>
      <c r="G1486" s="34" t="str">
        <f>IFERROR(VLOOKUP(E1486, リスト!$A$2:$G$49, 6, FALSE), "")</f>
        <v/>
      </c>
      <c r="H1486" s="60"/>
      <c r="I1486" s="28"/>
      <c r="J1486" s="61"/>
      <c r="K1486" s="32" t="str">
        <f t="shared" si="92"/>
        <v/>
      </c>
      <c r="L1486" s="29" t="str">
        <f t="shared" si="94"/>
        <v/>
      </c>
      <c r="M1486" s="69" t="str">
        <f t="shared" si="95"/>
        <v/>
      </c>
    </row>
    <row r="1487" spans="2:13" ht="22.8" x14ac:dyDescent="0.45">
      <c r="B1487" s="31">
        <f t="shared" si="93"/>
        <v>1479</v>
      </c>
      <c r="C1487" s="40"/>
      <c r="D1487" s="27"/>
      <c r="E1487" s="41"/>
      <c r="F1487" s="32" t="str">
        <f>IFERROR(
    IF(
        AND($G$3=DATE(2024,10,1), E1487=リスト!$A$38),
        VLOOKUP(E1487, リスト!$A$2:$G$49, 2, FALSE),
        VLOOKUP(E1487, リスト!$A$2:$G$49, 4, FALSE)
    ),
    "")</f>
        <v/>
      </c>
      <c r="G1487" s="34" t="str">
        <f>IFERROR(VLOOKUP(E1487, リスト!$A$2:$G$49, 6, FALSE), "")</f>
        <v/>
      </c>
      <c r="H1487" s="60"/>
      <c r="I1487" s="28"/>
      <c r="J1487" s="61"/>
      <c r="K1487" s="32" t="str">
        <f t="shared" si="92"/>
        <v/>
      </c>
      <c r="L1487" s="29" t="str">
        <f t="shared" si="94"/>
        <v/>
      </c>
      <c r="M1487" s="69" t="str">
        <f t="shared" si="95"/>
        <v/>
      </c>
    </row>
    <row r="1488" spans="2:13" ht="22.8" x14ac:dyDescent="0.45">
      <c r="B1488" s="31">
        <f t="shared" si="93"/>
        <v>1480</v>
      </c>
      <c r="C1488" s="40"/>
      <c r="D1488" s="27"/>
      <c r="E1488" s="41"/>
      <c r="F1488" s="32" t="str">
        <f>IFERROR(
    IF(
        AND($G$3=DATE(2024,10,1), E1488=リスト!$A$38),
        VLOOKUP(E1488, リスト!$A$2:$G$49, 2, FALSE),
        VLOOKUP(E1488, リスト!$A$2:$G$49, 4, FALSE)
    ),
    "")</f>
        <v/>
      </c>
      <c r="G1488" s="34" t="str">
        <f>IFERROR(VLOOKUP(E1488, リスト!$A$2:$G$49, 6, FALSE), "")</f>
        <v/>
      </c>
      <c r="H1488" s="60"/>
      <c r="I1488" s="28"/>
      <c r="J1488" s="61"/>
      <c r="K1488" s="32" t="str">
        <f t="shared" si="92"/>
        <v/>
      </c>
      <c r="L1488" s="29" t="str">
        <f t="shared" si="94"/>
        <v/>
      </c>
      <c r="M1488" s="69" t="str">
        <f t="shared" si="95"/>
        <v/>
      </c>
    </row>
    <row r="1489" spans="2:13" ht="22.8" x14ac:dyDescent="0.45">
      <c r="B1489" s="31">
        <f t="shared" si="93"/>
        <v>1481</v>
      </c>
      <c r="C1489" s="40"/>
      <c r="D1489" s="27"/>
      <c r="E1489" s="41"/>
      <c r="F1489" s="32" t="str">
        <f>IFERROR(
    IF(
        AND($G$3=DATE(2024,10,1), E1489=リスト!$A$38),
        VLOOKUP(E1489, リスト!$A$2:$G$49, 2, FALSE),
        VLOOKUP(E1489, リスト!$A$2:$G$49, 4, FALSE)
    ),
    "")</f>
        <v/>
      </c>
      <c r="G1489" s="34" t="str">
        <f>IFERROR(VLOOKUP(E1489, リスト!$A$2:$G$49, 6, FALSE), "")</f>
        <v/>
      </c>
      <c r="H1489" s="60"/>
      <c r="I1489" s="28"/>
      <c r="J1489" s="61"/>
      <c r="K1489" s="32" t="str">
        <f t="shared" si="92"/>
        <v/>
      </c>
      <c r="L1489" s="29" t="str">
        <f t="shared" si="94"/>
        <v/>
      </c>
      <c r="M1489" s="69" t="str">
        <f t="shared" si="95"/>
        <v/>
      </c>
    </row>
    <row r="1490" spans="2:13" ht="22.8" x14ac:dyDescent="0.45">
      <c r="B1490" s="31">
        <f t="shared" si="93"/>
        <v>1482</v>
      </c>
      <c r="C1490" s="40"/>
      <c r="D1490" s="27"/>
      <c r="E1490" s="41"/>
      <c r="F1490" s="32" t="str">
        <f>IFERROR(
    IF(
        AND($G$3=DATE(2024,10,1), E1490=リスト!$A$38),
        VLOOKUP(E1490, リスト!$A$2:$G$49, 2, FALSE),
        VLOOKUP(E1490, リスト!$A$2:$G$49, 4, FALSE)
    ),
    "")</f>
        <v/>
      </c>
      <c r="G1490" s="34" t="str">
        <f>IFERROR(VLOOKUP(E1490, リスト!$A$2:$G$49, 6, FALSE), "")</f>
        <v/>
      </c>
      <c r="H1490" s="60"/>
      <c r="I1490" s="28"/>
      <c r="J1490" s="61"/>
      <c r="K1490" s="32" t="str">
        <f t="shared" si="92"/>
        <v/>
      </c>
      <c r="L1490" s="29" t="str">
        <f t="shared" si="94"/>
        <v/>
      </c>
      <c r="M1490" s="69" t="str">
        <f t="shared" si="95"/>
        <v/>
      </c>
    </row>
    <row r="1491" spans="2:13" ht="22.8" x14ac:dyDescent="0.45">
      <c r="B1491" s="31">
        <f t="shared" si="93"/>
        <v>1483</v>
      </c>
      <c r="C1491" s="40"/>
      <c r="D1491" s="27"/>
      <c r="E1491" s="41"/>
      <c r="F1491" s="32" t="str">
        <f>IFERROR(
    IF(
        AND($G$3=DATE(2024,10,1), E1491=リスト!$A$38),
        VLOOKUP(E1491, リスト!$A$2:$G$49, 2, FALSE),
        VLOOKUP(E1491, リスト!$A$2:$G$49, 4, FALSE)
    ),
    "")</f>
        <v/>
      </c>
      <c r="G1491" s="34" t="str">
        <f>IFERROR(VLOOKUP(E1491, リスト!$A$2:$G$49, 6, FALSE), "")</f>
        <v/>
      </c>
      <c r="H1491" s="60"/>
      <c r="I1491" s="28"/>
      <c r="J1491" s="61"/>
      <c r="K1491" s="32" t="str">
        <f t="shared" si="92"/>
        <v/>
      </c>
      <c r="L1491" s="29" t="str">
        <f t="shared" si="94"/>
        <v/>
      </c>
      <c r="M1491" s="69" t="str">
        <f t="shared" si="95"/>
        <v/>
      </c>
    </row>
    <row r="1492" spans="2:13" ht="22.8" x14ac:dyDescent="0.45">
      <c r="B1492" s="31">
        <f t="shared" si="93"/>
        <v>1484</v>
      </c>
      <c r="C1492" s="40"/>
      <c r="D1492" s="27"/>
      <c r="E1492" s="41"/>
      <c r="F1492" s="32" t="str">
        <f>IFERROR(
    IF(
        AND($G$3=DATE(2024,10,1), E1492=リスト!$A$38),
        VLOOKUP(E1492, リスト!$A$2:$G$49, 2, FALSE),
        VLOOKUP(E1492, リスト!$A$2:$G$49, 4, FALSE)
    ),
    "")</f>
        <v/>
      </c>
      <c r="G1492" s="34" t="str">
        <f>IFERROR(VLOOKUP(E1492, リスト!$A$2:$G$49, 6, FALSE), "")</f>
        <v/>
      </c>
      <c r="H1492" s="60"/>
      <c r="I1492" s="28"/>
      <c r="J1492" s="61"/>
      <c r="K1492" s="32" t="str">
        <f t="shared" si="92"/>
        <v/>
      </c>
      <c r="L1492" s="29" t="str">
        <f t="shared" si="94"/>
        <v/>
      </c>
      <c r="M1492" s="69" t="str">
        <f t="shared" si="95"/>
        <v/>
      </c>
    </row>
    <row r="1493" spans="2:13" ht="22.8" x14ac:dyDescent="0.45">
      <c r="B1493" s="31">
        <f t="shared" si="93"/>
        <v>1485</v>
      </c>
      <c r="C1493" s="40"/>
      <c r="D1493" s="27"/>
      <c r="E1493" s="41"/>
      <c r="F1493" s="32" t="str">
        <f>IFERROR(
    IF(
        AND($G$3=DATE(2024,10,1), E1493=リスト!$A$38),
        VLOOKUP(E1493, リスト!$A$2:$G$49, 2, FALSE),
        VLOOKUP(E1493, リスト!$A$2:$G$49, 4, FALSE)
    ),
    "")</f>
        <v/>
      </c>
      <c r="G1493" s="34" t="str">
        <f>IFERROR(VLOOKUP(E1493, リスト!$A$2:$G$49, 6, FALSE), "")</f>
        <v/>
      </c>
      <c r="H1493" s="60"/>
      <c r="I1493" s="28"/>
      <c r="J1493" s="61"/>
      <c r="K1493" s="32" t="str">
        <f t="shared" si="92"/>
        <v/>
      </c>
      <c r="L1493" s="29" t="str">
        <f t="shared" si="94"/>
        <v/>
      </c>
      <c r="M1493" s="69" t="str">
        <f t="shared" si="95"/>
        <v/>
      </c>
    </row>
    <row r="1494" spans="2:13" ht="22.8" x14ac:dyDescent="0.45">
      <c r="B1494" s="31">
        <f t="shared" si="93"/>
        <v>1486</v>
      </c>
      <c r="C1494" s="40"/>
      <c r="D1494" s="27"/>
      <c r="E1494" s="41"/>
      <c r="F1494" s="32" t="str">
        <f>IFERROR(
    IF(
        AND($G$3=DATE(2024,10,1), E1494=リスト!$A$38),
        VLOOKUP(E1494, リスト!$A$2:$G$49, 2, FALSE),
        VLOOKUP(E1494, リスト!$A$2:$G$49, 4, FALSE)
    ),
    "")</f>
        <v/>
      </c>
      <c r="G1494" s="34" t="str">
        <f>IFERROR(VLOOKUP(E1494, リスト!$A$2:$G$49, 6, FALSE), "")</f>
        <v/>
      </c>
      <c r="H1494" s="60"/>
      <c r="I1494" s="28"/>
      <c r="J1494" s="61"/>
      <c r="K1494" s="32" t="str">
        <f t="shared" si="92"/>
        <v/>
      </c>
      <c r="L1494" s="29" t="str">
        <f t="shared" si="94"/>
        <v/>
      </c>
      <c r="M1494" s="69" t="str">
        <f t="shared" si="95"/>
        <v/>
      </c>
    </row>
    <row r="1495" spans="2:13" ht="22.8" x14ac:dyDescent="0.45">
      <c r="B1495" s="31">
        <f t="shared" si="93"/>
        <v>1487</v>
      </c>
      <c r="C1495" s="40"/>
      <c r="D1495" s="27"/>
      <c r="E1495" s="41"/>
      <c r="F1495" s="32" t="str">
        <f>IFERROR(
    IF(
        AND($G$3=DATE(2024,10,1), E1495=リスト!$A$38),
        VLOOKUP(E1495, リスト!$A$2:$G$49, 2, FALSE),
        VLOOKUP(E1495, リスト!$A$2:$G$49, 4, FALSE)
    ),
    "")</f>
        <v/>
      </c>
      <c r="G1495" s="34" t="str">
        <f>IFERROR(VLOOKUP(E1495, リスト!$A$2:$G$49, 6, FALSE), "")</f>
        <v/>
      </c>
      <c r="H1495" s="60"/>
      <c r="I1495" s="28"/>
      <c r="J1495" s="61"/>
      <c r="K1495" s="32" t="str">
        <f t="shared" si="92"/>
        <v/>
      </c>
      <c r="L1495" s="29" t="str">
        <f t="shared" si="94"/>
        <v/>
      </c>
      <c r="M1495" s="69" t="str">
        <f t="shared" si="95"/>
        <v/>
      </c>
    </row>
    <row r="1496" spans="2:13" ht="22.8" x14ac:dyDescent="0.45">
      <c r="B1496" s="31">
        <f t="shared" si="93"/>
        <v>1488</v>
      </c>
      <c r="C1496" s="40"/>
      <c r="D1496" s="27"/>
      <c r="E1496" s="41"/>
      <c r="F1496" s="32" t="str">
        <f>IFERROR(
    IF(
        AND($G$3=DATE(2024,10,1), E1496=リスト!$A$38),
        VLOOKUP(E1496, リスト!$A$2:$G$49, 2, FALSE),
        VLOOKUP(E1496, リスト!$A$2:$G$49, 4, FALSE)
    ),
    "")</f>
        <v/>
      </c>
      <c r="G1496" s="34" t="str">
        <f>IFERROR(VLOOKUP(E1496, リスト!$A$2:$G$49, 6, FALSE), "")</f>
        <v/>
      </c>
      <c r="H1496" s="60"/>
      <c r="I1496" s="28"/>
      <c r="J1496" s="61"/>
      <c r="K1496" s="32" t="str">
        <f t="shared" si="92"/>
        <v/>
      </c>
      <c r="L1496" s="29" t="str">
        <f t="shared" si="94"/>
        <v/>
      </c>
      <c r="M1496" s="69" t="str">
        <f t="shared" si="95"/>
        <v/>
      </c>
    </row>
    <row r="1497" spans="2:13" ht="22.8" x14ac:dyDescent="0.45">
      <c r="B1497" s="31">
        <f t="shared" si="93"/>
        <v>1489</v>
      </c>
      <c r="C1497" s="40"/>
      <c r="D1497" s="27"/>
      <c r="E1497" s="41"/>
      <c r="F1497" s="32" t="str">
        <f>IFERROR(
    IF(
        AND($G$3=DATE(2024,10,1), E1497=リスト!$A$38),
        VLOOKUP(E1497, リスト!$A$2:$G$49, 2, FALSE),
        VLOOKUP(E1497, リスト!$A$2:$G$49, 4, FALSE)
    ),
    "")</f>
        <v/>
      </c>
      <c r="G1497" s="34" t="str">
        <f>IFERROR(VLOOKUP(E1497, リスト!$A$2:$G$49, 6, FALSE), "")</f>
        <v/>
      </c>
      <c r="H1497" s="60"/>
      <c r="I1497" s="28"/>
      <c r="J1497" s="61"/>
      <c r="K1497" s="32" t="str">
        <f t="shared" si="92"/>
        <v/>
      </c>
      <c r="L1497" s="29" t="str">
        <f t="shared" si="94"/>
        <v/>
      </c>
      <c r="M1497" s="69" t="str">
        <f t="shared" si="95"/>
        <v/>
      </c>
    </row>
    <row r="1498" spans="2:13" ht="22.8" x14ac:dyDescent="0.45">
      <c r="B1498" s="31">
        <f t="shared" si="93"/>
        <v>1490</v>
      </c>
      <c r="C1498" s="40"/>
      <c r="D1498" s="27"/>
      <c r="E1498" s="41"/>
      <c r="F1498" s="32" t="str">
        <f>IFERROR(
    IF(
        AND($G$3=DATE(2024,10,1), E1498=リスト!$A$38),
        VLOOKUP(E1498, リスト!$A$2:$G$49, 2, FALSE),
        VLOOKUP(E1498, リスト!$A$2:$G$49, 4, FALSE)
    ),
    "")</f>
        <v/>
      </c>
      <c r="G1498" s="34" t="str">
        <f>IFERROR(VLOOKUP(E1498, リスト!$A$2:$G$49, 6, FALSE), "")</f>
        <v/>
      </c>
      <c r="H1498" s="60"/>
      <c r="I1498" s="28"/>
      <c r="J1498" s="61"/>
      <c r="K1498" s="32" t="str">
        <f t="shared" si="92"/>
        <v/>
      </c>
      <c r="L1498" s="29" t="str">
        <f t="shared" si="94"/>
        <v/>
      </c>
      <c r="M1498" s="69" t="str">
        <f t="shared" si="95"/>
        <v/>
      </c>
    </row>
    <row r="1499" spans="2:13" ht="22.8" x14ac:dyDescent="0.45">
      <c r="B1499" s="31">
        <f t="shared" si="93"/>
        <v>1491</v>
      </c>
      <c r="C1499" s="40"/>
      <c r="D1499" s="27"/>
      <c r="E1499" s="41"/>
      <c r="F1499" s="32" t="str">
        <f>IFERROR(
    IF(
        AND($G$3=DATE(2024,10,1), E1499=リスト!$A$38),
        VLOOKUP(E1499, リスト!$A$2:$G$49, 2, FALSE),
        VLOOKUP(E1499, リスト!$A$2:$G$49, 4, FALSE)
    ),
    "")</f>
        <v/>
      </c>
      <c r="G1499" s="34" t="str">
        <f>IFERROR(VLOOKUP(E1499, リスト!$A$2:$G$49, 6, FALSE), "")</f>
        <v/>
      </c>
      <c r="H1499" s="60"/>
      <c r="I1499" s="28"/>
      <c r="J1499" s="61"/>
      <c r="K1499" s="32" t="str">
        <f t="shared" si="92"/>
        <v/>
      </c>
      <c r="L1499" s="29" t="str">
        <f t="shared" si="94"/>
        <v/>
      </c>
      <c r="M1499" s="69" t="str">
        <f t="shared" si="95"/>
        <v/>
      </c>
    </row>
    <row r="1500" spans="2:13" ht="22.8" x14ac:dyDescent="0.45">
      <c r="B1500" s="31">
        <f t="shared" si="93"/>
        <v>1492</v>
      </c>
      <c r="C1500" s="40"/>
      <c r="D1500" s="27"/>
      <c r="E1500" s="41"/>
      <c r="F1500" s="32" t="str">
        <f>IFERROR(
    IF(
        AND($G$3=DATE(2024,10,1), E1500=リスト!$A$38),
        VLOOKUP(E1500, リスト!$A$2:$G$49, 2, FALSE),
        VLOOKUP(E1500, リスト!$A$2:$G$49, 4, FALSE)
    ),
    "")</f>
        <v/>
      </c>
      <c r="G1500" s="34" t="str">
        <f>IFERROR(VLOOKUP(E1500, リスト!$A$2:$G$49, 6, FALSE), "")</f>
        <v/>
      </c>
      <c r="H1500" s="60"/>
      <c r="I1500" s="28"/>
      <c r="J1500" s="61"/>
      <c r="K1500" s="32" t="str">
        <f t="shared" si="92"/>
        <v/>
      </c>
      <c r="L1500" s="29" t="str">
        <f t="shared" si="94"/>
        <v/>
      </c>
      <c r="M1500" s="69" t="str">
        <f t="shared" si="95"/>
        <v/>
      </c>
    </row>
    <row r="1501" spans="2:13" ht="22.8" x14ac:dyDescent="0.45">
      <c r="B1501" s="31">
        <f t="shared" si="93"/>
        <v>1493</v>
      </c>
      <c r="C1501" s="40"/>
      <c r="D1501" s="27"/>
      <c r="E1501" s="41"/>
      <c r="F1501" s="32" t="str">
        <f>IFERROR(
    IF(
        AND($G$3=DATE(2024,10,1), E1501=リスト!$A$38),
        VLOOKUP(E1501, リスト!$A$2:$G$49, 2, FALSE),
        VLOOKUP(E1501, リスト!$A$2:$G$49, 4, FALSE)
    ),
    "")</f>
        <v/>
      </c>
      <c r="G1501" s="34" t="str">
        <f>IFERROR(VLOOKUP(E1501, リスト!$A$2:$G$49, 6, FALSE), "")</f>
        <v/>
      </c>
      <c r="H1501" s="60"/>
      <c r="I1501" s="28"/>
      <c r="J1501" s="61"/>
      <c r="K1501" s="32" t="str">
        <f t="shared" si="92"/>
        <v/>
      </c>
      <c r="L1501" s="29" t="str">
        <f t="shared" si="94"/>
        <v/>
      </c>
      <c r="M1501" s="69" t="str">
        <f t="shared" si="95"/>
        <v/>
      </c>
    </row>
    <row r="1502" spans="2:13" ht="22.8" x14ac:dyDescent="0.45">
      <c r="B1502" s="31">
        <f t="shared" si="93"/>
        <v>1494</v>
      </c>
      <c r="C1502" s="40"/>
      <c r="D1502" s="27"/>
      <c r="E1502" s="41"/>
      <c r="F1502" s="32" t="str">
        <f>IFERROR(
    IF(
        AND($G$3=DATE(2024,10,1), E1502=リスト!$A$38),
        VLOOKUP(E1502, リスト!$A$2:$G$49, 2, FALSE),
        VLOOKUP(E1502, リスト!$A$2:$G$49, 4, FALSE)
    ),
    "")</f>
        <v/>
      </c>
      <c r="G1502" s="34" t="str">
        <f>IFERROR(VLOOKUP(E1502, リスト!$A$2:$G$49, 6, FALSE), "")</f>
        <v/>
      </c>
      <c r="H1502" s="60"/>
      <c r="I1502" s="28"/>
      <c r="J1502" s="61"/>
      <c r="K1502" s="32" t="str">
        <f t="shared" si="92"/>
        <v/>
      </c>
      <c r="L1502" s="29" t="str">
        <f t="shared" si="94"/>
        <v/>
      </c>
      <c r="M1502" s="69" t="str">
        <f t="shared" si="95"/>
        <v/>
      </c>
    </row>
    <row r="1503" spans="2:13" ht="22.8" x14ac:dyDescent="0.45">
      <c r="B1503" s="31">
        <f t="shared" si="93"/>
        <v>1495</v>
      </c>
      <c r="C1503" s="40"/>
      <c r="D1503" s="27"/>
      <c r="E1503" s="41"/>
      <c r="F1503" s="32" t="str">
        <f>IFERROR(
    IF(
        AND($G$3=DATE(2024,10,1), E1503=リスト!$A$38),
        VLOOKUP(E1503, リスト!$A$2:$G$49, 2, FALSE),
        VLOOKUP(E1503, リスト!$A$2:$G$49, 4, FALSE)
    ),
    "")</f>
        <v/>
      </c>
      <c r="G1503" s="34" t="str">
        <f>IFERROR(VLOOKUP(E1503, リスト!$A$2:$G$49, 6, FALSE), "")</f>
        <v/>
      </c>
      <c r="H1503" s="60"/>
      <c r="I1503" s="28"/>
      <c r="J1503" s="61"/>
      <c r="K1503" s="32" t="str">
        <f t="shared" si="92"/>
        <v/>
      </c>
      <c r="L1503" s="29" t="str">
        <f t="shared" si="94"/>
        <v/>
      </c>
      <c r="M1503" s="69" t="str">
        <f t="shared" si="95"/>
        <v/>
      </c>
    </row>
    <row r="1504" spans="2:13" ht="22.8" x14ac:dyDescent="0.45">
      <c r="B1504" s="31">
        <f t="shared" si="93"/>
        <v>1496</v>
      </c>
      <c r="C1504" s="40"/>
      <c r="D1504" s="27"/>
      <c r="E1504" s="41"/>
      <c r="F1504" s="32" t="str">
        <f>IFERROR(
    IF(
        AND($G$3=DATE(2024,10,1), E1504=リスト!$A$38),
        VLOOKUP(E1504, リスト!$A$2:$G$49, 2, FALSE),
        VLOOKUP(E1504, リスト!$A$2:$G$49, 4, FALSE)
    ),
    "")</f>
        <v/>
      </c>
      <c r="G1504" s="34" t="str">
        <f>IFERROR(VLOOKUP(E1504, リスト!$A$2:$G$49, 6, FALSE), "")</f>
        <v/>
      </c>
      <c r="H1504" s="60"/>
      <c r="I1504" s="28"/>
      <c r="J1504" s="61"/>
      <c r="K1504" s="32" t="str">
        <f t="shared" si="92"/>
        <v/>
      </c>
      <c r="L1504" s="29" t="str">
        <f t="shared" si="94"/>
        <v/>
      </c>
      <c r="M1504" s="69" t="str">
        <f t="shared" si="95"/>
        <v/>
      </c>
    </row>
    <row r="1505" spans="2:13" ht="22.8" x14ac:dyDescent="0.45">
      <c r="B1505" s="31">
        <f t="shared" si="93"/>
        <v>1497</v>
      </c>
      <c r="C1505" s="40"/>
      <c r="D1505" s="27"/>
      <c r="E1505" s="41"/>
      <c r="F1505" s="32" t="str">
        <f>IFERROR(
    IF(
        AND($G$3=DATE(2024,10,1), E1505=リスト!$A$38),
        VLOOKUP(E1505, リスト!$A$2:$G$49, 2, FALSE),
        VLOOKUP(E1505, リスト!$A$2:$G$49, 4, FALSE)
    ),
    "")</f>
        <v/>
      </c>
      <c r="G1505" s="34" t="str">
        <f>IFERROR(VLOOKUP(E1505, リスト!$A$2:$G$49, 6, FALSE), "")</f>
        <v/>
      </c>
      <c r="H1505" s="60"/>
      <c r="I1505" s="28"/>
      <c r="J1505" s="61"/>
      <c r="K1505" s="32" t="str">
        <f t="shared" si="92"/>
        <v/>
      </c>
      <c r="L1505" s="29" t="str">
        <f t="shared" si="94"/>
        <v/>
      </c>
      <c r="M1505" s="69" t="str">
        <f t="shared" si="95"/>
        <v/>
      </c>
    </row>
    <row r="1506" spans="2:13" ht="22.8" x14ac:dyDescent="0.45">
      <c r="B1506" s="31">
        <f t="shared" si="93"/>
        <v>1498</v>
      </c>
      <c r="C1506" s="40"/>
      <c r="D1506" s="27"/>
      <c r="E1506" s="41"/>
      <c r="F1506" s="32" t="str">
        <f>IFERROR(
    IF(
        AND($G$3=DATE(2024,10,1), E1506=リスト!$A$38),
        VLOOKUP(E1506, リスト!$A$2:$G$49, 2, FALSE),
        VLOOKUP(E1506, リスト!$A$2:$G$49, 4, FALSE)
    ),
    "")</f>
        <v/>
      </c>
      <c r="G1506" s="34" t="str">
        <f>IFERROR(VLOOKUP(E1506, リスト!$A$2:$G$49, 6, FALSE), "")</f>
        <v/>
      </c>
      <c r="H1506" s="60"/>
      <c r="I1506" s="28"/>
      <c r="J1506" s="61"/>
      <c r="K1506" s="32" t="str">
        <f t="shared" si="92"/>
        <v/>
      </c>
      <c r="L1506" s="29" t="str">
        <f t="shared" si="94"/>
        <v/>
      </c>
      <c r="M1506" s="69" t="str">
        <f t="shared" si="95"/>
        <v/>
      </c>
    </row>
    <row r="1507" spans="2:13" ht="22.8" x14ac:dyDescent="0.45">
      <c r="B1507" s="31">
        <f t="shared" si="93"/>
        <v>1499</v>
      </c>
      <c r="C1507" s="40"/>
      <c r="D1507" s="27"/>
      <c r="E1507" s="41"/>
      <c r="F1507" s="32" t="str">
        <f>IFERROR(
    IF(
        AND($G$3=DATE(2024,10,1), E1507=リスト!$A$38),
        VLOOKUP(E1507, リスト!$A$2:$G$49, 2, FALSE),
        VLOOKUP(E1507, リスト!$A$2:$G$49, 4, FALSE)
    ),
    "")</f>
        <v/>
      </c>
      <c r="G1507" s="34" t="str">
        <f>IFERROR(VLOOKUP(E1507, リスト!$A$2:$G$49, 6, FALSE), "")</f>
        <v/>
      </c>
      <c r="H1507" s="60"/>
      <c r="I1507" s="28"/>
      <c r="J1507" s="61"/>
      <c r="K1507" s="32" t="str">
        <f t="shared" si="92"/>
        <v/>
      </c>
      <c r="L1507" s="29" t="str">
        <f t="shared" si="94"/>
        <v/>
      </c>
      <c r="M1507" s="69" t="str">
        <f t="shared" si="95"/>
        <v/>
      </c>
    </row>
    <row r="1508" spans="2:13" ht="22.8" x14ac:dyDescent="0.45">
      <c r="B1508" s="31">
        <f t="shared" si="93"/>
        <v>1500</v>
      </c>
      <c r="C1508" s="40"/>
      <c r="D1508" s="27"/>
      <c r="E1508" s="41"/>
      <c r="F1508" s="32" t="str">
        <f>IFERROR(
    IF(
        AND($G$3=DATE(2024,10,1), E1508=リスト!$A$38),
        VLOOKUP(E1508, リスト!$A$2:$G$49, 2, FALSE),
        VLOOKUP(E1508, リスト!$A$2:$G$49, 4, FALSE)
    ),
    "")</f>
        <v/>
      </c>
      <c r="G1508" s="34" t="str">
        <f>IFERROR(VLOOKUP(E1508, リスト!$A$2:$G$49, 6, FALSE), "")</f>
        <v/>
      </c>
      <c r="H1508" s="60"/>
      <c r="I1508" s="28"/>
      <c r="J1508" s="61"/>
      <c r="K1508" s="32" t="str">
        <f t="shared" si="92"/>
        <v/>
      </c>
      <c r="L1508" s="29" t="str">
        <f t="shared" si="94"/>
        <v/>
      </c>
      <c r="M1508" s="69" t="str">
        <f t="shared" si="95"/>
        <v/>
      </c>
    </row>
    <row r="1509" spans="2:13" ht="22.8" x14ac:dyDescent="0.45">
      <c r="B1509" s="31">
        <f t="shared" si="93"/>
        <v>1501</v>
      </c>
      <c r="C1509" s="40"/>
      <c r="D1509" s="27"/>
      <c r="E1509" s="41"/>
      <c r="F1509" s="32" t="str">
        <f>IFERROR(
    IF(
        AND($G$3=DATE(2024,10,1), E1509=リスト!$A$38),
        VLOOKUP(E1509, リスト!$A$2:$G$49, 2, FALSE),
        VLOOKUP(E1509, リスト!$A$2:$G$49, 4, FALSE)
    ),
    "")</f>
        <v/>
      </c>
      <c r="G1509" s="34" t="str">
        <f>IFERROR(VLOOKUP(E1509, リスト!$A$2:$G$49, 6, FALSE), "")</f>
        <v/>
      </c>
      <c r="H1509" s="60"/>
      <c r="I1509" s="28"/>
      <c r="J1509" s="61"/>
      <c r="K1509" s="32" t="str">
        <f t="shared" si="92"/>
        <v/>
      </c>
      <c r="L1509" s="29" t="str">
        <f t="shared" si="94"/>
        <v/>
      </c>
      <c r="M1509" s="69" t="str">
        <f t="shared" si="95"/>
        <v/>
      </c>
    </row>
    <row r="1510" spans="2:13" ht="22.8" x14ac:dyDescent="0.45">
      <c r="B1510" s="31">
        <f t="shared" si="93"/>
        <v>1502</v>
      </c>
      <c r="C1510" s="40"/>
      <c r="D1510" s="27"/>
      <c r="E1510" s="41"/>
      <c r="F1510" s="32" t="str">
        <f>IFERROR(
    IF(
        AND($G$3=DATE(2024,10,1), E1510=リスト!$A$38),
        VLOOKUP(E1510, リスト!$A$2:$G$49, 2, FALSE),
        VLOOKUP(E1510, リスト!$A$2:$G$49, 4, FALSE)
    ),
    "")</f>
        <v/>
      </c>
      <c r="G1510" s="34" t="str">
        <f>IFERROR(VLOOKUP(E1510, リスト!$A$2:$G$49, 6, FALSE), "")</f>
        <v/>
      </c>
      <c r="H1510" s="60"/>
      <c r="I1510" s="28"/>
      <c r="J1510" s="61"/>
      <c r="K1510" s="32" t="str">
        <f t="shared" si="92"/>
        <v/>
      </c>
      <c r="L1510" s="29" t="str">
        <f t="shared" si="94"/>
        <v/>
      </c>
      <c r="M1510" s="69" t="str">
        <f t="shared" si="95"/>
        <v/>
      </c>
    </row>
    <row r="1511" spans="2:13" ht="22.8" x14ac:dyDescent="0.45">
      <c r="B1511" s="31">
        <f t="shared" si="93"/>
        <v>1503</v>
      </c>
      <c r="C1511" s="40"/>
      <c r="D1511" s="27"/>
      <c r="E1511" s="41"/>
      <c r="F1511" s="32" t="str">
        <f>IFERROR(
    IF(
        AND($G$3=DATE(2024,10,1), E1511=リスト!$A$38),
        VLOOKUP(E1511, リスト!$A$2:$G$49, 2, FALSE),
        VLOOKUP(E1511, リスト!$A$2:$G$49, 4, FALSE)
    ),
    "")</f>
        <v/>
      </c>
      <c r="G1511" s="34" t="str">
        <f>IFERROR(VLOOKUP(E1511, リスト!$A$2:$G$49, 6, FALSE), "")</f>
        <v/>
      </c>
      <c r="H1511" s="60"/>
      <c r="I1511" s="28"/>
      <c r="J1511" s="61"/>
      <c r="K1511" s="32" t="str">
        <f t="shared" si="92"/>
        <v/>
      </c>
      <c r="L1511" s="29" t="str">
        <f t="shared" si="94"/>
        <v/>
      </c>
      <c r="M1511" s="69" t="str">
        <f t="shared" si="95"/>
        <v/>
      </c>
    </row>
    <row r="1512" spans="2:13" ht="22.8" x14ac:dyDescent="0.45">
      <c r="B1512" s="31">
        <f t="shared" si="93"/>
        <v>1504</v>
      </c>
      <c r="C1512" s="40"/>
      <c r="D1512" s="27"/>
      <c r="E1512" s="41"/>
      <c r="F1512" s="32" t="str">
        <f>IFERROR(
    IF(
        AND($G$3=DATE(2024,10,1), E1512=リスト!$A$38),
        VLOOKUP(E1512, リスト!$A$2:$G$49, 2, FALSE),
        VLOOKUP(E1512, リスト!$A$2:$G$49, 4, FALSE)
    ),
    "")</f>
        <v/>
      </c>
      <c r="G1512" s="34" t="str">
        <f>IFERROR(VLOOKUP(E1512, リスト!$A$2:$G$49, 6, FALSE), "")</f>
        <v/>
      </c>
      <c r="H1512" s="60"/>
      <c r="I1512" s="28"/>
      <c r="J1512" s="61"/>
      <c r="K1512" s="32" t="str">
        <f t="shared" si="92"/>
        <v/>
      </c>
      <c r="L1512" s="29" t="str">
        <f t="shared" si="94"/>
        <v/>
      </c>
      <c r="M1512" s="69" t="str">
        <f t="shared" si="95"/>
        <v/>
      </c>
    </row>
    <row r="1513" spans="2:13" ht="22.8" x14ac:dyDescent="0.45">
      <c r="B1513" s="31">
        <f t="shared" si="93"/>
        <v>1505</v>
      </c>
      <c r="C1513" s="40"/>
      <c r="D1513" s="27"/>
      <c r="E1513" s="41"/>
      <c r="F1513" s="32" t="str">
        <f>IFERROR(
    IF(
        AND($G$3=DATE(2024,10,1), E1513=リスト!$A$38),
        VLOOKUP(E1513, リスト!$A$2:$G$49, 2, FALSE),
        VLOOKUP(E1513, リスト!$A$2:$G$49, 4, FALSE)
    ),
    "")</f>
        <v/>
      </c>
      <c r="G1513" s="34" t="str">
        <f>IFERROR(VLOOKUP(E1513, リスト!$A$2:$G$49, 6, FALSE), "")</f>
        <v/>
      </c>
      <c r="H1513" s="60"/>
      <c r="I1513" s="28"/>
      <c r="J1513" s="61"/>
      <c r="K1513" s="32" t="str">
        <f t="shared" si="92"/>
        <v/>
      </c>
      <c r="L1513" s="29" t="str">
        <f t="shared" si="94"/>
        <v/>
      </c>
      <c r="M1513" s="69" t="str">
        <f t="shared" si="95"/>
        <v/>
      </c>
    </row>
    <row r="1514" spans="2:13" ht="22.8" x14ac:dyDescent="0.45">
      <c r="B1514" s="31">
        <f t="shared" si="93"/>
        <v>1506</v>
      </c>
      <c r="C1514" s="40"/>
      <c r="D1514" s="27"/>
      <c r="E1514" s="41"/>
      <c r="F1514" s="32" t="str">
        <f>IFERROR(
    IF(
        AND($G$3=DATE(2024,10,1), E1514=リスト!$A$38),
        VLOOKUP(E1514, リスト!$A$2:$G$49, 2, FALSE),
        VLOOKUP(E1514, リスト!$A$2:$G$49, 4, FALSE)
    ),
    "")</f>
        <v/>
      </c>
      <c r="G1514" s="34" t="str">
        <f>IFERROR(VLOOKUP(E1514, リスト!$A$2:$G$49, 6, FALSE), "")</f>
        <v/>
      </c>
      <c r="H1514" s="60"/>
      <c r="I1514" s="28"/>
      <c r="J1514" s="61"/>
      <c r="K1514" s="32" t="str">
        <f t="shared" si="92"/>
        <v/>
      </c>
      <c r="L1514" s="29" t="str">
        <f t="shared" si="94"/>
        <v/>
      </c>
      <c r="M1514" s="69" t="str">
        <f t="shared" si="95"/>
        <v/>
      </c>
    </row>
    <row r="1515" spans="2:13" ht="22.8" x14ac:dyDescent="0.45">
      <c r="B1515" s="31">
        <f t="shared" si="93"/>
        <v>1507</v>
      </c>
      <c r="C1515" s="40"/>
      <c r="D1515" s="27"/>
      <c r="E1515" s="41"/>
      <c r="F1515" s="32" t="str">
        <f>IFERROR(
    IF(
        AND($G$3=DATE(2024,10,1), E1515=リスト!$A$38),
        VLOOKUP(E1515, リスト!$A$2:$G$49, 2, FALSE),
        VLOOKUP(E1515, リスト!$A$2:$G$49, 4, FALSE)
    ),
    "")</f>
        <v/>
      </c>
      <c r="G1515" s="34" t="str">
        <f>IFERROR(VLOOKUP(E1515, リスト!$A$2:$G$49, 6, FALSE), "")</f>
        <v/>
      </c>
      <c r="H1515" s="60"/>
      <c r="I1515" s="28"/>
      <c r="J1515" s="61"/>
      <c r="K1515" s="32" t="str">
        <f t="shared" si="92"/>
        <v/>
      </c>
      <c r="L1515" s="29" t="str">
        <f t="shared" si="94"/>
        <v/>
      </c>
      <c r="M1515" s="69" t="str">
        <f t="shared" si="95"/>
        <v/>
      </c>
    </row>
    <row r="1516" spans="2:13" ht="22.8" x14ac:dyDescent="0.45">
      <c r="B1516" s="31">
        <f t="shared" si="93"/>
        <v>1508</v>
      </c>
      <c r="C1516" s="40"/>
      <c r="D1516" s="27"/>
      <c r="E1516" s="41"/>
      <c r="F1516" s="32" t="str">
        <f>IFERROR(
    IF(
        AND($G$3=DATE(2024,10,1), E1516=リスト!$A$38),
        VLOOKUP(E1516, リスト!$A$2:$G$49, 2, FALSE),
        VLOOKUP(E1516, リスト!$A$2:$G$49, 4, FALSE)
    ),
    "")</f>
        <v/>
      </c>
      <c r="G1516" s="34" t="str">
        <f>IFERROR(VLOOKUP(E1516, リスト!$A$2:$G$49, 6, FALSE), "")</f>
        <v/>
      </c>
      <c r="H1516" s="60"/>
      <c r="I1516" s="28"/>
      <c r="J1516" s="61"/>
      <c r="K1516" s="32" t="str">
        <f t="shared" si="92"/>
        <v/>
      </c>
      <c r="L1516" s="29" t="str">
        <f t="shared" si="94"/>
        <v/>
      </c>
      <c r="M1516" s="69" t="str">
        <f t="shared" si="95"/>
        <v/>
      </c>
    </row>
    <row r="1517" spans="2:13" ht="22.8" x14ac:dyDescent="0.45">
      <c r="B1517" s="31">
        <f t="shared" si="93"/>
        <v>1509</v>
      </c>
      <c r="C1517" s="40"/>
      <c r="D1517" s="27"/>
      <c r="E1517" s="41"/>
      <c r="F1517" s="32" t="str">
        <f>IFERROR(
    IF(
        AND($G$3=DATE(2024,10,1), E1517=リスト!$A$38),
        VLOOKUP(E1517, リスト!$A$2:$G$49, 2, FALSE),
        VLOOKUP(E1517, リスト!$A$2:$G$49, 4, FALSE)
    ),
    "")</f>
        <v/>
      </c>
      <c r="G1517" s="34" t="str">
        <f>IFERROR(VLOOKUP(E1517, リスト!$A$2:$G$49, 6, FALSE), "")</f>
        <v/>
      </c>
      <c r="H1517" s="60"/>
      <c r="I1517" s="28"/>
      <c r="J1517" s="61"/>
      <c r="K1517" s="32" t="str">
        <f t="shared" si="92"/>
        <v/>
      </c>
      <c r="L1517" s="29" t="str">
        <f t="shared" si="94"/>
        <v/>
      </c>
      <c r="M1517" s="69" t="str">
        <f t="shared" si="95"/>
        <v/>
      </c>
    </row>
    <row r="1518" spans="2:13" ht="22.8" x14ac:dyDescent="0.45">
      <c r="B1518" s="31">
        <f t="shared" si="93"/>
        <v>1510</v>
      </c>
      <c r="C1518" s="40"/>
      <c r="D1518" s="27"/>
      <c r="E1518" s="41"/>
      <c r="F1518" s="32" t="str">
        <f>IFERROR(
    IF(
        AND($G$3=DATE(2024,10,1), E1518=リスト!$A$38),
        VLOOKUP(E1518, リスト!$A$2:$G$49, 2, FALSE),
        VLOOKUP(E1518, リスト!$A$2:$G$49, 4, FALSE)
    ),
    "")</f>
        <v/>
      </c>
      <c r="G1518" s="34" t="str">
        <f>IFERROR(VLOOKUP(E1518, リスト!$A$2:$G$49, 6, FALSE), "")</f>
        <v/>
      </c>
      <c r="H1518" s="60"/>
      <c r="I1518" s="28"/>
      <c r="J1518" s="61"/>
      <c r="K1518" s="32" t="str">
        <f t="shared" si="92"/>
        <v/>
      </c>
      <c r="L1518" s="29" t="str">
        <f t="shared" si="94"/>
        <v/>
      </c>
      <c r="M1518" s="69" t="str">
        <f t="shared" si="95"/>
        <v/>
      </c>
    </row>
    <row r="1519" spans="2:13" ht="22.8" x14ac:dyDescent="0.45">
      <c r="B1519" s="31">
        <f t="shared" si="93"/>
        <v>1511</v>
      </c>
      <c r="C1519" s="40"/>
      <c r="D1519" s="27"/>
      <c r="E1519" s="41"/>
      <c r="F1519" s="32" t="str">
        <f>IFERROR(
    IF(
        AND($G$3=DATE(2024,10,1), E1519=リスト!$A$38),
        VLOOKUP(E1519, リスト!$A$2:$G$49, 2, FALSE),
        VLOOKUP(E1519, リスト!$A$2:$G$49, 4, FALSE)
    ),
    "")</f>
        <v/>
      </c>
      <c r="G1519" s="34" t="str">
        <f>IFERROR(VLOOKUP(E1519, リスト!$A$2:$G$49, 6, FALSE), "")</f>
        <v/>
      </c>
      <c r="H1519" s="60"/>
      <c r="I1519" s="28"/>
      <c r="J1519" s="61"/>
      <c r="K1519" s="32" t="str">
        <f t="shared" si="92"/>
        <v/>
      </c>
      <c r="L1519" s="29" t="str">
        <f t="shared" si="94"/>
        <v/>
      </c>
      <c r="M1519" s="69" t="str">
        <f t="shared" si="95"/>
        <v/>
      </c>
    </row>
    <row r="1520" spans="2:13" ht="22.8" x14ac:dyDescent="0.45">
      <c r="B1520" s="31">
        <f t="shared" si="93"/>
        <v>1512</v>
      </c>
      <c r="C1520" s="40"/>
      <c r="D1520" s="27"/>
      <c r="E1520" s="41"/>
      <c r="F1520" s="32" t="str">
        <f>IFERROR(
    IF(
        AND($G$3=DATE(2024,10,1), E1520=リスト!$A$38),
        VLOOKUP(E1520, リスト!$A$2:$G$49, 2, FALSE),
        VLOOKUP(E1520, リスト!$A$2:$G$49, 4, FALSE)
    ),
    "")</f>
        <v/>
      </c>
      <c r="G1520" s="34" t="str">
        <f>IFERROR(VLOOKUP(E1520, リスト!$A$2:$G$49, 6, FALSE), "")</f>
        <v/>
      </c>
      <c r="H1520" s="60"/>
      <c r="I1520" s="28"/>
      <c r="J1520" s="61"/>
      <c r="K1520" s="32" t="str">
        <f t="shared" si="92"/>
        <v/>
      </c>
      <c r="L1520" s="29" t="str">
        <f t="shared" si="94"/>
        <v/>
      </c>
      <c r="M1520" s="69" t="str">
        <f t="shared" si="95"/>
        <v/>
      </c>
    </row>
    <row r="1521" spans="2:13" ht="22.8" x14ac:dyDescent="0.45">
      <c r="B1521" s="31">
        <f t="shared" si="93"/>
        <v>1513</v>
      </c>
      <c r="C1521" s="40"/>
      <c r="D1521" s="27"/>
      <c r="E1521" s="41"/>
      <c r="F1521" s="32" t="str">
        <f>IFERROR(
    IF(
        AND($G$3=DATE(2024,10,1), E1521=リスト!$A$38),
        VLOOKUP(E1521, リスト!$A$2:$G$49, 2, FALSE),
        VLOOKUP(E1521, リスト!$A$2:$G$49, 4, FALSE)
    ),
    "")</f>
        <v/>
      </c>
      <c r="G1521" s="34" t="str">
        <f>IFERROR(VLOOKUP(E1521, リスト!$A$2:$G$49, 6, FALSE), "")</f>
        <v/>
      </c>
      <c r="H1521" s="60"/>
      <c r="I1521" s="28"/>
      <c r="J1521" s="61"/>
      <c r="K1521" s="32" t="str">
        <f t="shared" si="92"/>
        <v/>
      </c>
      <c r="L1521" s="29" t="str">
        <f t="shared" si="94"/>
        <v/>
      </c>
      <c r="M1521" s="69" t="str">
        <f t="shared" si="95"/>
        <v/>
      </c>
    </row>
    <row r="1522" spans="2:13" ht="22.8" x14ac:dyDescent="0.45">
      <c r="B1522" s="31">
        <f t="shared" si="93"/>
        <v>1514</v>
      </c>
      <c r="C1522" s="40"/>
      <c r="D1522" s="27"/>
      <c r="E1522" s="41"/>
      <c r="F1522" s="32" t="str">
        <f>IFERROR(
    IF(
        AND($G$3=DATE(2024,10,1), E1522=リスト!$A$38),
        VLOOKUP(E1522, リスト!$A$2:$G$49, 2, FALSE),
        VLOOKUP(E1522, リスト!$A$2:$G$49, 4, FALSE)
    ),
    "")</f>
        <v/>
      </c>
      <c r="G1522" s="34" t="str">
        <f>IFERROR(VLOOKUP(E1522, リスト!$A$2:$G$49, 6, FALSE), "")</f>
        <v/>
      </c>
      <c r="H1522" s="60"/>
      <c r="I1522" s="28"/>
      <c r="J1522" s="61"/>
      <c r="K1522" s="32" t="str">
        <f t="shared" si="92"/>
        <v/>
      </c>
      <c r="L1522" s="29" t="str">
        <f t="shared" si="94"/>
        <v/>
      </c>
      <c r="M1522" s="69" t="str">
        <f t="shared" si="95"/>
        <v/>
      </c>
    </row>
    <row r="1523" spans="2:13" ht="22.8" x14ac:dyDescent="0.45">
      <c r="B1523" s="31">
        <f t="shared" si="93"/>
        <v>1515</v>
      </c>
      <c r="C1523" s="40"/>
      <c r="D1523" s="27"/>
      <c r="E1523" s="41"/>
      <c r="F1523" s="32" t="str">
        <f>IFERROR(
    IF(
        AND($G$3=DATE(2024,10,1), E1523=リスト!$A$38),
        VLOOKUP(E1523, リスト!$A$2:$G$49, 2, FALSE),
        VLOOKUP(E1523, リスト!$A$2:$G$49, 4, FALSE)
    ),
    "")</f>
        <v/>
      </c>
      <c r="G1523" s="34" t="str">
        <f>IFERROR(VLOOKUP(E1523, リスト!$A$2:$G$49, 6, FALSE), "")</f>
        <v/>
      </c>
      <c r="H1523" s="60"/>
      <c r="I1523" s="28"/>
      <c r="J1523" s="61"/>
      <c r="K1523" s="32" t="str">
        <f t="shared" si="92"/>
        <v/>
      </c>
      <c r="L1523" s="29" t="str">
        <f t="shared" si="94"/>
        <v/>
      </c>
      <c r="M1523" s="69" t="str">
        <f t="shared" si="95"/>
        <v/>
      </c>
    </row>
    <row r="1524" spans="2:13" ht="22.8" x14ac:dyDescent="0.45">
      <c r="B1524" s="31">
        <f t="shared" si="93"/>
        <v>1516</v>
      </c>
      <c r="C1524" s="40"/>
      <c r="D1524" s="27"/>
      <c r="E1524" s="41"/>
      <c r="F1524" s="32" t="str">
        <f>IFERROR(
    IF(
        AND($G$3=DATE(2024,10,1), E1524=リスト!$A$38),
        VLOOKUP(E1524, リスト!$A$2:$G$49, 2, FALSE),
        VLOOKUP(E1524, リスト!$A$2:$G$49, 4, FALSE)
    ),
    "")</f>
        <v/>
      </c>
      <c r="G1524" s="34" t="str">
        <f>IFERROR(VLOOKUP(E1524, リスト!$A$2:$G$49, 6, FALSE), "")</f>
        <v/>
      </c>
      <c r="H1524" s="60"/>
      <c r="I1524" s="28"/>
      <c r="J1524" s="61"/>
      <c r="K1524" s="32" t="str">
        <f t="shared" si="92"/>
        <v/>
      </c>
      <c r="L1524" s="29" t="str">
        <f t="shared" si="94"/>
        <v/>
      </c>
      <c r="M1524" s="69" t="str">
        <f t="shared" si="95"/>
        <v/>
      </c>
    </row>
    <row r="1525" spans="2:13" ht="22.8" x14ac:dyDescent="0.45">
      <c r="B1525" s="31">
        <f t="shared" si="93"/>
        <v>1517</v>
      </c>
      <c r="C1525" s="40"/>
      <c r="D1525" s="27"/>
      <c r="E1525" s="41"/>
      <c r="F1525" s="32" t="str">
        <f>IFERROR(
    IF(
        AND($G$3=DATE(2024,10,1), E1525=リスト!$A$38),
        VLOOKUP(E1525, リスト!$A$2:$G$49, 2, FALSE),
        VLOOKUP(E1525, リスト!$A$2:$G$49, 4, FALSE)
    ),
    "")</f>
        <v/>
      </c>
      <c r="G1525" s="34" t="str">
        <f>IFERROR(VLOOKUP(E1525, リスト!$A$2:$G$49, 6, FALSE), "")</f>
        <v/>
      </c>
      <c r="H1525" s="60"/>
      <c r="I1525" s="28"/>
      <c r="J1525" s="61"/>
      <c r="K1525" s="32" t="str">
        <f t="shared" si="92"/>
        <v/>
      </c>
      <c r="L1525" s="29" t="str">
        <f t="shared" si="94"/>
        <v/>
      </c>
      <c r="M1525" s="69" t="str">
        <f t="shared" si="95"/>
        <v/>
      </c>
    </row>
    <row r="1526" spans="2:13" ht="22.8" x14ac:dyDescent="0.45">
      <c r="B1526" s="31">
        <f t="shared" si="93"/>
        <v>1518</v>
      </c>
      <c r="C1526" s="40"/>
      <c r="D1526" s="27"/>
      <c r="E1526" s="41"/>
      <c r="F1526" s="32" t="str">
        <f>IFERROR(
    IF(
        AND($G$3=DATE(2024,10,1), E1526=リスト!$A$38),
        VLOOKUP(E1526, リスト!$A$2:$G$49, 2, FALSE),
        VLOOKUP(E1526, リスト!$A$2:$G$49, 4, FALSE)
    ),
    "")</f>
        <v/>
      </c>
      <c r="G1526" s="34" t="str">
        <f>IFERROR(VLOOKUP(E1526, リスト!$A$2:$G$49, 6, FALSE), "")</f>
        <v/>
      </c>
      <c r="H1526" s="60"/>
      <c r="I1526" s="28"/>
      <c r="J1526" s="61"/>
      <c r="K1526" s="32" t="str">
        <f t="shared" si="92"/>
        <v/>
      </c>
      <c r="L1526" s="29" t="str">
        <f t="shared" si="94"/>
        <v/>
      </c>
      <c r="M1526" s="69" t="str">
        <f t="shared" si="95"/>
        <v/>
      </c>
    </row>
    <row r="1527" spans="2:13" ht="22.8" x14ac:dyDescent="0.45">
      <c r="B1527" s="31">
        <f t="shared" si="93"/>
        <v>1519</v>
      </c>
      <c r="C1527" s="40"/>
      <c r="D1527" s="27"/>
      <c r="E1527" s="41"/>
      <c r="F1527" s="32" t="str">
        <f>IFERROR(
    IF(
        AND($G$3=DATE(2024,10,1), E1527=リスト!$A$38),
        VLOOKUP(E1527, リスト!$A$2:$G$49, 2, FALSE),
        VLOOKUP(E1527, リスト!$A$2:$G$49, 4, FALSE)
    ),
    "")</f>
        <v/>
      </c>
      <c r="G1527" s="34" t="str">
        <f>IFERROR(VLOOKUP(E1527, リスト!$A$2:$G$49, 6, FALSE), "")</f>
        <v/>
      </c>
      <c r="H1527" s="60"/>
      <c r="I1527" s="28"/>
      <c r="J1527" s="61"/>
      <c r="K1527" s="32" t="str">
        <f t="shared" si="92"/>
        <v/>
      </c>
      <c r="L1527" s="29" t="str">
        <f t="shared" si="94"/>
        <v/>
      </c>
      <c r="M1527" s="69" t="str">
        <f t="shared" si="95"/>
        <v/>
      </c>
    </row>
    <row r="1528" spans="2:13" ht="22.8" x14ac:dyDescent="0.45">
      <c r="B1528" s="31">
        <f t="shared" si="93"/>
        <v>1520</v>
      </c>
      <c r="C1528" s="40"/>
      <c r="D1528" s="27"/>
      <c r="E1528" s="41"/>
      <c r="F1528" s="32" t="str">
        <f>IFERROR(
    IF(
        AND($G$3=DATE(2024,10,1), E1528=リスト!$A$38),
        VLOOKUP(E1528, リスト!$A$2:$G$49, 2, FALSE),
        VLOOKUP(E1528, リスト!$A$2:$G$49, 4, FALSE)
    ),
    "")</f>
        <v/>
      </c>
      <c r="G1528" s="34" t="str">
        <f>IFERROR(VLOOKUP(E1528, リスト!$A$2:$G$49, 6, FALSE), "")</f>
        <v/>
      </c>
      <c r="H1528" s="60"/>
      <c r="I1528" s="28"/>
      <c r="J1528" s="61"/>
      <c r="K1528" s="32" t="str">
        <f t="shared" si="92"/>
        <v/>
      </c>
      <c r="L1528" s="29" t="str">
        <f t="shared" si="94"/>
        <v/>
      </c>
      <c r="M1528" s="69" t="str">
        <f t="shared" si="95"/>
        <v/>
      </c>
    </row>
    <row r="1529" spans="2:13" ht="22.8" x14ac:dyDescent="0.45">
      <c r="B1529" s="31">
        <f t="shared" si="93"/>
        <v>1521</v>
      </c>
      <c r="C1529" s="40"/>
      <c r="D1529" s="27"/>
      <c r="E1529" s="41"/>
      <c r="F1529" s="32" t="str">
        <f>IFERROR(
    IF(
        AND($G$3=DATE(2024,10,1), E1529=リスト!$A$38),
        VLOOKUP(E1529, リスト!$A$2:$G$49, 2, FALSE),
        VLOOKUP(E1529, リスト!$A$2:$G$49, 4, FALSE)
    ),
    "")</f>
        <v/>
      </c>
      <c r="G1529" s="34" t="str">
        <f>IFERROR(VLOOKUP(E1529, リスト!$A$2:$G$49, 6, FALSE), "")</f>
        <v/>
      </c>
      <c r="H1529" s="60"/>
      <c r="I1529" s="28"/>
      <c r="J1529" s="61"/>
      <c r="K1529" s="32" t="str">
        <f t="shared" si="92"/>
        <v/>
      </c>
      <c r="L1529" s="29" t="str">
        <f t="shared" si="94"/>
        <v/>
      </c>
      <c r="M1529" s="69" t="str">
        <f t="shared" si="95"/>
        <v/>
      </c>
    </row>
    <row r="1530" spans="2:13" ht="22.8" x14ac:dyDescent="0.45">
      <c r="B1530" s="31">
        <f t="shared" si="93"/>
        <v>1522</v>
      </c>
      <c r="C1530" s="40"/>
      <c r="D1530" s="27"/>
      <c r="E1530" s="41"/>
      <c r="F1530" s="32" t="str">
        <f>IFERROR(
    IF(
        AND($G$3=DATE(2024,10,1), E1530=リスト!$A$38),
        VLOOKUP(E1530, リスト!$A$2:$G$49, 2, FALSE),
        VLOOKUP(E1530, リスト!$A$2:$G$49, 4, FALSE)
    ),
    "")</f>
        <v/>
      </c>
      <c r="G1530" s="34" t="str">
        <f>IFERROR(VLOOKUP(E1530, リスト!$A$2:$G$49, 6, FALSE), "")</f>
        <v/>
      </c>
      <c r="H1530" s="60"/>
      <c r="I1530" s="28"/>
      <c r="J1530" s="61"/>
      <c r="K1530" s="32" t="str">
        <f t="shared" si="92"/>
        <v/>
      </c>
      <c r="L1530" s="29" t="str">
        <f t="shared" si="94"/>
        <v/>
      </c>
      <c r="M1530" s="69" t="str">
        <f t="shared" si="95"/>
        <v/>
      </c>
    </row>
    <row r="1531" spans="2:13" ht="22.8" x14ac:dyDescent="0.45">
      <c r="B1531" s="31">
        <f t="shared" si="93"/>
        <v>1523</v>
      </c>
      <c r="C1531" s="40"/>
      <c r="D1531" s="27"/>
      <c r="E1531" s="41"/>
      <c r="F1531" s="32" t="str">
        <f>IFERROR(
    IF(
        AND($G$3=DATE(2024,10,1), E1531=リスト!$A$38),
        VLOOKUP(E1531, リスト!$A$2:$G$49, 2, FALSE),
        VLOOKUP(E1531, リスト!$A$2:$G$49, 4, FALSE)
    ),
    "")</f>
        <v/>
      </c>
      <c r="G1531" s="34" t="str">
        <f>IFERROR(VLOOKUP(E1531, リスト!$A$2:$G$49, 6, FALSE), "")</f>
        <v/>
      </c>
      <c r="H1531" s="60"/>
      <c r="I1531" s="28"/>
      <c r="J1531" s="61"/>
      <c r="K1531" s="32" t="str">
        <f t="shared" si="92"/>
        <v/>
      </c>
      <c r="L1531" s="29" t="str">
        <f t="shared" si="94"/>
        <v/>
      </c>
      <c r="M1531" s="69" t="str">
        <f t="shared" si="95"/>
        <v/>
      </c>
    </row>
    <row r="1532" spans="2:13" ht="22.8" x14ac:dyDescent="0.45">
      <c r="B1532" s="31">
        <f t="shared" si="93"/>
        <v>1524</v>
      </c>
      <c r="C1532" s="40"/>
      <c r="D1532" s="27"/>
      <c r="E1532" s="41"/>
      <c r="F1532" s="32" t="str">
        <f>IFERROR(
    IF(
        AND($G$3=DATE(2024,10,1), E1532=リスト!$A$38),
        VLOOKUP(E1532, リスト!$A$2:$G$49, 2, FALSE),
        VLOOKUP(E1532, リスト!$A$2:$G$49, 4, FALSE)
    ),
    "")</f>
        <v/>
      </c>
      <c r="G1532" s="34" t="str">
        <f>IFERROR(VLOOKUP(E1532, リスト!$A$2:$G$49, 6, FALSE), "")</f>
        <v/>
      </c>
      <c r="H1532" s="60"/>
      <c r="I1532" s="28"/>
      <c r="J1532" s="61"/>
      <c r="K1532" s="32" t="str">
        <f t="shared" si="92"/>
        <v/>
      </c>
      <c r="L1532" s="29" t="str">
        <f t="shared" si="94"/>
        <v/>
      </c>
      <c r="M1532" s="69" t="str">
        <f t="shared" si="95"/>
        <v/>
      </c>
    </row>
    <row r="1533" spans="2:13" ht="22.8" x14ac:dyDescent="0.45">
      <c r="B1533" s="31">
        <f t="shared" si="93"/>
        <v>1525</v>
      </c>
      <c r="C1533" s="40"/>
      <c r="D1533" s="27"/>
      <c r="E1533" s="41"/>
      <c r="F1533" s="32" t="str">
        <f>IFERROR(
    IF(
        AND($G$3=DATE(2024,10,1), E1533=リスト!$A$38),
        VLOOKUP(E1533, リスト!$A$2:$G$49, 2, FALSE),
        VLOOKUP(E1533, リスト!$A$2:$G$49, 4, FALSE)
    ),
    "")</f>
        <v/>
      </c>
      <c r="G1533" s="34" t="str">
        <f>IFERROR(VLOOKUP(E1533, リスト!$A$2:$G$49, 6, FALSE), "")</f>
        <v/>
      </c>
      <c r="H1533" s="60"/>
      <c r="I1533" s="28"/>
      <c r="J1533" s="61"/>
      <c r="K1533" s="32" t="str">
        <f t="shared" si="92"/>
        <v/>
      </c>
      <c r="L1533" s="29" t="str">
        <f t="shared" si="94"/>
        <v/>
      </c>
      <c r="M1533" s="69" t="str">
        <f t="shared" si="95"/>
        <v/>
      </c>
    </row>
    <row r="1534" spans="2:13" ht="22.8" x14ac:dyDescent="0.45">
      <c r="B1534" s="31">
        <f t="shared" si="93"/>
        <v>1526</v>
      </c>
      <c r="C1534" s="40"/>
      <c r="D1534" s="27"/>
      <c r="E1534" s="41"/>
      <c r="F1534" s="32" t="str">
        <f>IFERROR(
    IF(
        AND($G$3=DATE(2024,10,1), E1534=リスト!$A$38),
        VLOOKUP(E1534, リスト!$A$2:$G$49, 2, FALSE),
        VLOOKUP(E1534, リスト!$A$2:$G$49, 4, FALSE)
    ),
    "")</f>
        <v/>
      </c>
      <c r="G1534" s="34" t="str">
        <f>IFERROR(VLOOKUP(E1534, リスト!$A$2:$G$49, 6, FALSE), "")</f>
        <v/>
      </c>
      <c r="H1534" s="60"/>
      <c r="I1534" s="28"/>
      <c r="J1534" s="61"/>
      <c r="K1534" s="32" t="str">
        <f t="shared" si="92"/>
        <v/>
      </c>
      <c r="L1534" s="29" t="str">
        <f t="shared" si="94"/>
        <v/>
      </c>
      <c r="M1534" s="69" t="str">
        <f t="shared" si="95"/>
        <v/>
      </c>
    </row>
    <row r="1535" spans="2:13" ht="22.8" x14ac:dyDescent="0.45">
      <c r="B1535" s="31">
        <f t="shared" si="93"/>
        <v>1527</v>
      </c>
      <c r="C1535" s="40"/>
      <c r="D1535" s="27"/>
      <c r="E1535" s="41"/>
      <c r="F1535" s="32" t="str">
        <f>IFERROR(
    IF(
        AND($G$3=DATE(2024,10,1), E1535=リスト!$A$38),
        VLOOKUP(E1535, リスト!$A$2:$G$49, 2, FALSE),
        VLOOKUP(E1535, リスト!$A$2:$G$49, 4, FALSE)
    ),
    "")</f>
        <v/>
      </c>
      <c r="G1535" s="34" t="str">
        <f>IFERROR(VLOOKUP(E1535, リスト!$A$2:$G$49, 6, FALSE), "")</f>
        <v/>
      </c>
      <c r="H1535" s="60"/>
      <c r="I1535" s="28"/>
      <c r="J1535" s="61"/>
      <c r="K1535" s="32" t="str">
        <f t="shared" si="92"/>
        <v/>
      </c>
      <c r="L1535" s="29" t="str">
        <f t="shared" si="94"/>
        <v/>
      </c>
      <c r="M1535" s="69" t="str">
        <f t="shared" si="95"/>
        <v/>
      </c>
    </row>
    <row r="1536" spans="2:13" ht="22.8" x14ac:dyDescent="0.45">
      <c r="B1536" s="31">
        <f t="shared" si="93"/>
        <v>1528</v>
      </c>
      <c r="C1536" s="40"/>
      <c r="D1536" s="27"/>
      <c r="E1536" s="41"/>
      <c r="F1536" s="32" t="str">
        <f>IFERROR(
    IF(
        AND($G$3=DATE(2024,10,1), E1536=リスト!$A$38),
        VLOOKUP(E1536, リスト!$A$2:$G$49, 2, FALSE),
        VLOOKUP(E1536, リスト!$A$2:$G$49, 4, FALSE)
    ),
    "")</f>
        <v/>
      </c>
      <c r="G1536" s="34" t="str">
        <f>IFERROR(VLOOKUP(E1536, リスト!$A$2:$G$49, 6, FALSE), "")</f>
        <v/>
      </c>
      <c r="H1536" s="60"/>
      <c r="I1536" s="28"/>
      <c r="J1536" s="61"/>
      <c r="K1536" s="32" t="str">
        <f t="shared" si="92"/>
        <v/>
      </c>
      <c r="L1536" s="29" t="str">
        <f t="shared" si="94"/>
        <v/>
      </c>
      <c r="M1536" s="69" t="str">
        <f t="shared" si="95"/>
        <v/>
      </c>
    </row>
    <row r="1537" spans="2:13" ht="22.8" x14ac:dyDescent="0.45">
      <c r="B1537" s="31">
        <f t="shared" si="93"/>
        <v>1529</v>
      </c>
      <c r="C1537" s="40"/>
      <c r="D1537" s="27"/>
      <c r="E1537" s="41"/>
      <c r="F1537" s="32" t="str">
        <f>IFERROR(
    IF(
        AND($G$3=DATE(2024,10,1), E1537=リスト!$A$38),
        VLOOKUP(E1537, リスト!$A$2:$G$49, 2, FALSE),
        VLOOKUP(E1537, リスト!$A$2:$G$49, 4, FALSE)
    ),
    "")</f>
        <v/>
      </c>
      <c r="G1537" s="34" t="str">
        <f>IFERROR(VLOOKUP(E1537, リスト!$A$2:$G$49, 6, FALSE), "")</f>
        <v/>
      </c>
      <c r="H1537" s="60"/>
      <c r="I1537" s="28"/>
      <c r="J1537" s="61"/>
      <c r="K1537" s="32" t="str">
        <f t="shared" si="92"/>
        <v/>
      </c>
      <c r="L1537" s="29" t="str">
        <f t="shared" si="94"/>
        <v/>
      </c>
      <c r="M1537" s="69" t="str">
        <f t="shared" si="95"/>
        <v/>
      </c>
    </row>
    <row r="1538" spans="2:13" ht="22.8" x14ac:dyDescent="0.45">
      <c r="B1538" s="31">
        <f t="shared" si="93"/>
        <v>1530</v>
      </c>
      <c r="C1538" s="40"/>
      <c r="D1538" s="27"/>
      <c r="E1538" s="41"/>
      <c r="F1538" s="32" t="str">
        <f>IFERROR(
    IF(
        AND($G$3=DATE(2024,10,1), E1538=リスト!$A$38),
        VLOOKUP(E1538, リスト!$A$2:$G$49, 2, FALSE),
        VLOOKUP(E1538, リスト!$A$2:$G$49, 4, FALSE)
    ),
    "")</f>
        <v/>
      </c>
      <c r="G1538" s="34" t="str">
        <f>IFERROR(VLOOKUP(E1538, リスト!$A$2:$G$49, 6, FALSE), "")</f>
        <v/>
      </c>
      <c r="H1538" s="60"/>
      <c r="I1538" s="28"/>
      <c r="J1538" s="61"/>
      <c r="K1538" s="32" t="str">
        <f t="shared" si="92"/>
        <v/>
      </c>
      <c r="L1538" s="29" t="str">
        <f t="shared" si="94"/>
        <v/>
      </c>
      <c r="M1538" s="69" t="str">
        <f t="shared" si="95"/>
        <v/>
      </c>
    </row>
    <row r="1539" spans="2:13" ht="22.8" x14ac:dyDescent="0.45">
      <c r="B1539" s="31">
        <f t="shared" si="93"/>
        <v>1531</v>
      </c>
      <c r="C1539" s="40"/>
      <c r="D1539" s="27"/>
      <c r="E1539" s="41"/>
      <c r="F1539" s="32" t="str">
        <f>IFERROR(
    IF(
        AND($G$3=DATE(2024,10,1), E1539=リスト!$A$38),
        VLOOKUP(E1539, リスト!$A$2:$G$49, 2, FALSE),
        VLOOKUP(E1539, リスト!$A$2:$G$49, 4, FALSE)
    ),
    "")</f>
        <v/>
      </c>
      <c r="G1539" s="34" t="str">
        <f>IFERROR(VLOOKUP(E1539, リスト!$A$2:$G$49, 6, FALSE), "")</f>
        <v/>
      </c>
      <c r="H1539" s="60"/>
      <c r="I1539" s="28"/>
      <c r="J1539" s="61"/>
      <c r="K1539" s="32" t="str">
        <f t="shared" si="92"/>
        <v/>
      </c>
      <c r="L1539" s="29" t="str">
        <f t="shared" si="94"/>
        <v/>
      </c>
      <c r="M1539" s="69" t="str">
        <f t="shared" si="95"/>
        <v/>
      </c>
    </row>
    <row r="1540" spans="2:13" ht="22.8" x14ac:dyDescent="0.45">
      <c r="B1540" s="31">
        <f t="shared" si="93"/>
        <v>1532</v>
      </c>
      <c r="C1540" s="40"/>
      <c r="D1540" s="27"/>
      <c r="E1540" s="41"/>
      <c r="F1540" s="32" t="str">
        <f>IFERROR(
    IF(
        AND($G$3=DATE(2024,10,1), E1540=リスト!$A$38),
        VLOOKUP(E1540, リスト!$A$2:$G$49, 2, FALSE),
        VLOOKUP(E1540, リスト!$A$2:$G$49, 4, FALSE)
    ),
    "")</f>
        <v/>
      </c>
      <c r="G1540" s="34" t="str">
        <f>IFERROR(VLOOKUP(E1540, リスト!$A$2:$G$49, 6, FALSE), "")</f>
        <v/>
      </c>
      <c r="H1540" s="60"/>
      <c r="I1540" s="28"/>
      <c r="J1540" s="61"/>
      <c r="K1540" s="32" t="str">
        <f t="shared" si="92"/>
        <v/>
      </c>
      <c r="L1540" s="29" t="str">
        <f t="shared" si="94"/>
        <v/>
      </c>
      <c r="M1540" s="69" t="str">
        <f t="shared" si="95"/>
        <v/>
      </c>
    </row>
    <row r="1541" spans="2:13" ht="22.8" x14ac:dyDescent="0.45">
      <c r="B1541" s="31">
        <f t="shared" si="93"/>
        <v>1533</v>
      </c>
      <c r="C1541" s="40"/>
      <c r="D1541" s="27"/>
      <c r="E1541" s="41"/>
      <c r="F1541" s="32" t="str">
        <f>IFERROR(
    IF(
        AND($G$3=DATE(2024,10,1), E1541=リスト!$A$38),
        VLOOKUP(E1541, リスト!$A$2:$G$49, 2, FALSE),
        VLOOKUP(E1541, リスト!$A$2:$G$49, 4, FALSE)
    ),
    "")</f>
        <v/>
      </c>
      <c r="G1541" s="34" t="str">
        <f>IFERROR(VLOOKUP(E1541, リスト!$A$2:$G$49, 6, FALSE), "")</f>
        <v/>
      </c>
      <c r="H1541" s="60"/>
      <c r="I1541" s="28"/>
      <c r="J1541" s="61"/>
      <c r="K1541" s="32" t="str">
        <f t="shared" si="92"/>
        <v/>
      </c>
      <c r="L1541" s="29" t="str">
        <f t="shared" si="94"/>
        <v/>
      </c>
      <c r="M1541" s="69" t="str">
        <f t="shared" si="95"/>
        <v/>
      </c>
    </row>
    <row r="1542" spans="2:13" ht="22.8" x14ac:dyDescent="0.45">
      <c r="B1542" s="31">
        <f t="shared" si="93"/>
        <v>1534</v>
      </c>
      <c r="C1542" s="40"/>
      <c r="D1542" s="27"/>
      <c r="E1542" s="41"/>
      <c r="F1542" s="32" t="str">
        <f>IFERROR(
    IF(
        AND($G$3=DATE(2024,10,1), E1542=リスト!$A$38),
        VLOOKUP(E1542, リスト!$A$2:$G$49, 2, FALSE),
        VLOOKUP(E1542, リスト!$A$2:$G$49, 4, FALSE)
    ),
    "")</f>
        <v/>
      </c>
      <c r="G1542" s="34" t="str">
        <f>IFERROR(VLOOKUP(E1542, リスト!$A$2:$G$49, 6, FALSE), "")</f>
        <v/>
      </c>
      <c r="H1542" s="60"/>
      <c r="I1542" s="28"/>
      <c r="J1542" s="61"/>
      <c r="K1542" s="32" t="str">
        <f t="shared" si="92"/>
        <v/>
      </c>
      <c r="L1542" s="29" t="str">
        <f t="shared" si="94"/>
        <v/>
      </c>
      <c r="M1542" s="69" t="str">
        <f t="shared" si="95"/>
        <v/>
      </c>
    </row>
    <row r="1543" spans="2:13" ht="22.8" x14ac:dyDescent="0.45">
      <c r="B1543" s="31">
        <f t="shared" si="93"/>
        <v>1535</v>
      </c>
      <c r="C1543" s="40"/>
      <c r="D1543" s="27"/>
      <c r="E1543" s="41"/>
      <c r="F1543" s="32" t="str">
        <f>IFERROR(
    IF(
        AND($G$3=DATE(2024,10,1), E1543=リスト!$A$38),
        VLOOKUP(E1543, リスト!$A$2:$G$49, 2, FALSE),
        VLOOKUP(E1543, リスト!$A$2:$G$49, 4, FALSE)
    ),
    "")</f>
        <v/>
      </c>
      <c r="G1543" s="34" t="str">
        <f>IFERROR(VLOOKUP(E1543, リスト!$A$2:$G$49, 6, FALSE), "")</f>
        <v/>
      </c>
      <c r="H1543" s="60"/>
      <c r="I1543" s="28"/>
      <c r="J1543" s="61"/>
      <c r="K1543" s="32" t="str">
        <f t="shared" si="92"/>
        <v/>
      </c>
      <c r="L1543" s="29" t="str">
        <f t="shared" si="94"/>
        <v/>
      </c>
      <c r="M1543" s="69" t="str">
        <f t="shared" si="95"/>
        <v/>
      </c>
    </row>
    <row r="1544" spans="2:13" ht="22.8" x14ac:dyDescent="0.45">
      <c r="B1544" s="31">
        <f t="shared" si="93"/>
        <v>1536</v>
      </c>
      <c r="C1544" s="40"/>
      <c r="D1544" s="27"/>
      <c r="E1544" s="41"/>
      <c r="F1544" s="32" t="str">
        <f>IFERROR(
    IF(
        AND($G$3=DATE(2024,10,1), E1544=リスト!$A$38),
        VLOOKUP(E1544, リスト!$A$2:$G$49, 2, FALSE),
        VLOOKUP(E1544, リスト!$A$2:$G$49, 4, FALSE)
    ),
    "")</f>
        <v/>
      </c>
      <c r="G1544" s="34" t="str">
        <f>IFERROR(VLOOKUP(E1544, リスト!$A$2:$G$49, 6, FALSE), "")</f>
        <v/>
      </c>
      <c r="H1544" s="60"/>
      <c r="I1544" s="28"/>
      <c r="J1544" s="61"/>
      <c r="K1544" s="32" t="str">
        <f t="shared" si="92"/>
        <v/>
      </c>
      <c r="L1544" s="29" t="str">
        <f t="shared" si="94"/>
        <v/>
      </c>
      <c r="M1544" s="69" t="str">
        <f t="shared" si="95"/>
        <v/>
      </c>
    </row>
    <row r="1545" spans="2:13" ht="22.8" x14ac:dyDescent="0.45">
      <c r="B1545" s="31">
        <f t="shared" si="93"/>
        <v>1537</v>
      </c>
      <c r="C1545" s="40"/>
      <c r="D1545" s="27"/>
      <c r="E1545" s="41"/>
      <c r="F1545" s="32" t="str">
        <f>IFERROR(
    IF(
        AND($G$3=DATE(2024,10,1), E1545=リスト!$A$38),
        VLOOKUP(E1545, リスト!$A$2:$G$49, 2, FALSE),
        VLOOKUP(E1545, リスト!$A$2:$G$49, 4, FALSE)
    ),
    "")</f>
        <v/>
      </c>
      <c r="G1545" s="34" t="str">
        <f>IFERROR(VLOOKUP(E1545, リスト!$A$2:$G$49, 6, FALSE), "")</f>
        <v/>
      </c>
      <c r="H1545" s="60"/>
      <c r="I1545" s="28"/>
      <c r="J1545" s="61"/>
      <c r="K1545" s="32" t="str">
        <f t="shared" ref="K1545:K1608" si="96">IF(COUNTBLANK(H1545:J1545)=3, "",
 IF(H1545="3.時間給", IF(I1545="", "", I1545),
 IF(OR(H1545="1.月給", H1545="2.日給"),
    IF(OR(I1545="", J1545=""), "", ROUND(I1545/J1545,0)),
    "")))</f>
        <v/>
      </c>
      <c r="L1545" s="29" t="str">
        <f t="shared" si="94"/>
        <v/>
      </c>
      <c r="M1545" s="69" t="str">
        <f t="shared" si="95"/>
        <v/>
      </c>
    </row>
    <row r="1546" spans="2:13" ht="22.8" x14ac:dyDescent="0.45">
      <c r="B1546" s="31">
        <f t="shared" ref="B1546:B1609" si="97">ROW()-8</f>
        <v>1538</v>
      </c>
      <c r="C1546" s="40"/>
      <c r="D1546" s="27"/>
      <c r="E1546" s="41"/>
      <c r="F1546" s="32" t="str">
        <f>IFERROR(
    IF(
        AND($G$3=DATE(2024,10,1), E1546=リスト!$A$38),
        VLOOKUP(E1546, リスト!$A$2:$G$49, 2, FALSE),
        VLOOKUP(E1546, リスト!$A$2:$G$49, 4, FALSE)
    ),
    "")</f>
        <v/>
      </c>
      <c r="G1546" s="34" t="str">
        <f>IFERROR(VLOOKUP(E1546, リスト!$A$2:$G$49, 6, FALSE), "")</f>
        <v/>
      </c>
      <c r="H1546" s="60"/>
      <c r="I1546" s="28"/>
      <c r="J1546" s="61"/>
      <c r="K1546" s="32" t="str">
        <f t="shared" si="96"/>
        <v/>
      </c>
      <c r="L1546" s="29" t="str">
        <f t="shared" ref="L1546:L1609" si="98">IFERROR(IF(E1546="","",IF(K1546&lt;F1546,"×（法定外・特例等対象外です）",IF(K1546&lt;G1546,"〇",IF(K1546&gt;=G1546,"ー",NA())))),"")</f>
        <v/>
      </c>
      <c r="M1546" s="69" t="str">
        <f t="shared" ref="M1546:M1609" si="99">IF(COUNTBLANK(D1546:K1546)=8, "",
 IF(D1546="", "←D列に従業員名を姓名（フルネーム）で入力してください。誤変換にお気を付け下さい。",
 IF(E1546="", "←E列に都道府県を入力してください。",
 IF(H1546="", "←H列に1.月給～3.時間給を入力してください",
 IF(I1546="", "←I列に金額を入力してください",
 IF(NOT(ISNUMBER(I1546)), "←I列の金額は半角数字で入力してください",
 IF(H1546="3.時間給", "",
 IF(J1546="", "←J列に所定労働時間を入力してください",
 IF(NOT(ISNUMBER(J1546)), "←J列の所定労働時間は半角数字で入力してください", "")))))))))</f>
        <v/>
      </c>
    </row>
    <row r="1547" spans="2:13" ht="22.8" x14ac:dyDescent="0.45">
      <c r="B1547" s="31">
        <f t="shared" si="97"/>
        <v>1539</v>
      </c>
      <c r="C1547" s="40"/>
      <c r="D1547" s="27"/>
      <c r="E1547" s="41"/>
      <c r="F1547" s="32" t="str">
        <f>IFERROR(
    IF(
        AND($G$3=DATE(2024,10,1), E1547=リスト!$A$38),
        VLOOKUP(E1547, リスト!$A$2:$G$49, 2, FALSE),
        VLOOKUP(E1547, リスト!$A$2:$G$49, 4, FALSE)
    ),
    "")</f>
        <v/>
      </c>
      <c r="G1547" s="34" t="str">
        <f>IFERROR(VLOOKUP(E1547, リスト!$A$2:$G$49, 6, FALSE), "")</f>
        <v/>
      </c>
      <c r="H1547" s="60"/>
      <c r="I1547" s="28"/>
      <c r="J1547" s="61"/>
      <c r="K1547" s="32" t="str">
        <f t="shared" si="96"/>
        <v/>
      </c>
      <c r="L1547" s="29" t="str">
        <f t="shared" si="98"/>
        <v/>
      </c>
      <c r="M1547" s="69" t="str">
        <f t="shared" si="99"/>
        <v/>
      </c>
    </row>
    <row r="1548" spans="2:13" ht="22.8" x14ac:dyDescent="0.45">
      <c r="B1548" s="31">
        <f t="shared" si="97"/>
        <v>1540</v>
      </c>
      <c r="C1548" s="40"/>
      <c r="D1548" s="27"/>
      <c r="E1548" s="41"/>
      <c r="F1548" s="32" t="str">
        <f>IFERROR(
    IF(
        AND($G$3=DATE(2024,10,1), E1548=リスト!$A$38),
        VLOOKUP(E1548, リスト!$A$2:$G$49, 2, FALSE),
        VLOOKUP(E1548, リスト!$A$2:$G$49, 4, FALSE)
    ),
    "")</f>
        <v/>
      </c>
      <c r="G1548" s="34" t="str">
        <f>IFERROR(VLOOKUP(E1548, リスト!$A$2:$G$49, 6, FALSE), "")</f>
        <v/>
      </c>
      <c r="H1548" s="60"/>
      <c r="I1548" s="28"/>
      <c r="J1548" s="61"/>
      <c r="K1548" s="32" t="str">
        <f t="shared" si="96"/>
        <v/>
      </c>
      <c r="L1548" s="29" t="str">
        <f t="shared" si="98"/>
        <v/>
      </c>
      <c r="M1548" s="69" t="str">
        <f t="shared" si="99"/>
        <v/>
      </c>
    </row>
    <row r="1549" spans="2:13" ht="22.8" x14ac:dyDescent="0.45">
      <c r="B1549" s="31">
        <f t="shared" si="97"/>
        <v>1541</v>
      </c>
      <c r="C1549" s="40"/>
      <c r="D1549" s="27"/>
      <c r="E1549" s="41"/>
      <c r="F1549" s="32" t="str">
        <f>IFERROR(
    IF(
        AND($G$3=DATE(2024,10,1), E1549=リスト!$A$38),
        VLOOKUP(E1549, リスト!$A$2:$G$49, 2, FALSE),
        VLOOKUP(E1549, リスト!$A$2:$G$49, 4, FALSE)
    ),
    "")</f>
        <v/>
      </c>
      <c r="G1549" s="34" t="str">
        <f>IFERROR(VLOOKUP(E1549, リスト!$A$2:$G$49, 6, FALSE), "")</f>
        <v/>
      </c>
      <c r="H1549" s="60"/>
      <c r="I1549" s="28"/>
      <c r="J1549" s="61"/>
      <c r="K1549" s="32" t="str">
        <f t="shared" si="96"/>
        <v/>
      </c>
      <c r="L1549" s="29" t="str">
        <f t="shared" si="98"/>
        <v/>
      </c>
      <c r="M1549" s="69" t="str">
        <f t="shared" si="99"/>
        <v/>
      </c>
    </row>
    <row r="1550" spans="2:13" ht="22.8" x14ac:dyDescent="0.45">
      <c r="B1550" s="31">
        <f t="shared" si="97"/>
        <v>1542</v>
      </c>
      <c r="C1550" s="40"/>
      <c r="D1550" s="27"/>
      <c r="E1550" s="41"/>
      <c r="F1550" s="32" t="str">
        <f>IFERROR(
    IF(
        AND($G$3=DATE(2024,10,1), E1550=リスト!$A$38),
        VLOOKUP(E1550, リスト!$A$2:$G$49, 2, FALSE),
        VLOOKUP(E1550, リスト!$A$2:$G$49, 4, FALSE)
    ),
    "")</f>
        <v/>
      </c>
      <c r="G1550" s="34" t="str">
        <f>IFERROR(VLOOKUP(E1550, リスト!$A$2:$G$49, 6, FALSE), "")</f>
        <v/>
      </c>
      <c r="H1550" s="60"/>
      <c r="I1550" s="28"/>
      <c r="J1550" s="61"/>
      <c r="K1550" s="32" t="str">
        <f t="shared" si="96"/>
        <v/>
      </c>
      <c r="L1550" s="29" t="str">
        <f t="shared" si="98"/>
        <v/>
      </c>
      <c r="M1550" s="69" t="str">
        <f t="shared" si="99"/>
        <v/>
      </c>
    </row>
    <row r="1551" spans="2:13" ht="22.8" x14ac:dyDescent="0.45">
      <c r="B1551" s="31">
        <f t="shared" si="97"/>
        <v>1543</v>
      </c>
      <c r="C1551" s="40"/>
      <c r="D1551" s="27"/>
      <c r="E1551" s="41"/>
      <c r="F1551" s="32" t="str">
        <f>IFERROR(
    IF(
        AND($G$3=DATE(2024,10,1), E1551=リスト!$A$38),
        VLOOKUP(E1551, リスト!$A$2:$G$49, 2, FALSE),
        VLOOKUP(E1551, リスト!$A$2:$G$49, 4, FALSE)
    ),
    "")</f>
        <v/>
      </c>
      <c r="G1551" s="34" t="str">
        <f>IFERROR(VLOOKUP(E1551, リスト!$A$2:$G$49, 6, FALSE), "")</f>
        <v/>
      </c>
      <c r="H1551" s="60"/>
      <c r="I1551" s="28"/>
      <c r="J1551" s="61"/>
      <c r="K1551" s="32" t="str">
        <f t="shared" si="96"/>
        <v/>
      </c>
      <c r="L1551" s="29" t="str">
        <f t="shared" si="98"/>
        <v/>
      </c>
      <c r="M1551" s="69" t="str">
        <f t="shared" si="99"/>
        <v/>
      </c>
    </row>
    <row r="1552" spans="2:13" ht="22.8" x14ac:dyDescent="0.45">
      <c r="B1552" s="31">
        <f t="shared" si="97"/>
        <v>1544</v>
      </c>
      <c r="C1552" s="40"/>
      <c r="D1552" s="27"/>
      <c r="E1552" s="41"/>
      <c r="F1552" s="32" t="str">
        <f>IFERROR(
    IF(
        AND($G$3=DATE(2024,10,1), E1552=リスト!$A$38),
        VLOOKUP(E1552, リスト!$A$2:$G$49, 2, FALSE),
        VLOOKUP(E1552, リスト!$A$2:$G$49, 4, FALSE)
    ),
    "")</f>
        <v/>
      </c>
      <c r="G1552" s="34" t="str">
        <f>IFERROR(VLOOKUP(E1552, リスト!$A$2:$G$49, 6, FALSE), "")</f>
        <v/>
      </c>
      <c r="H1552" s="60"/>
      <c r="I1552" s="28"/>
      <c r="J1552" s="61"/>
      <c r="K1552" s="32" t="str">
        <f t="shared" si="96"/>
        <v/>
      </c>
      <c r="L1552" s="29" t="str">
        <f t="shared" si="98"/>
        <v/>
      </c>
      <c r="M1552" s="69" t="str">
        <f t="shared" si="99"/>
        <v/>
      </c>
    </row>
    <row r="1553" spans="2:13" ht="22.8" x14ac:dyDescent="0.45">
      <c r="B1553" s="31">
        <f t="shared" si="97"/>
        <v>1545</v>
      </c>
      <c r="C1553" s="40"/>
      <c r="D1553" s="27"/>
      <c r="E1553" s="41"/>
      <c r="F1553" s="32" t="str">
        <f>IFERROR(
    IF(
        AND($G$3=DATE(2024,10,1), E1553=リスト!$A$38),
        VLOOKUP(E1553, リスト!$A$2:$G$49, 2, FALSE),
        VLOOKUP(E1553, リスト!$A$2:$G$49, 4, FALSE)
    ),
    "")</f>
        <v/>
      </c>
      <c r="G1553" s="34" t="str">
        <f>IFERROR(VLOOKUP(E1553, リスト!$A$2:$G$49, 6, FALSE), "")</f>
        <v/>
      </c>
      <c r="H1553" s="60"/>
      <c r="I1553" s="28"/>
      <c r="J1553" s="61"/>
      <c r="K1553" s="32" t="str">
        <f t="shared" si="96"/>
        <v/>
      </c>
      <c r="L1553" s="29" t="str">
        <f t="shared" si="98"/>
        <v/>
      </c>
      <c r="M1553" s="69" t="str">
        <f t="shared" si="99"/>
        <v/>
      </c>
    </row>
    <row r="1554" spans="2:13" ht="22.8" x14ac:dyDescent="0.45">
      <c r="B1554" s="31">
        <f t="shared" si="97"/>
        <v>1546</v>
      </c>
      <c r="C1554" s="40"/>
      <c r="D1554" s="27"/>
      <c r="E1554" s="41"/>
      <c r="F1554" s="32" t="str">
        <f>IFERROR(
    IF(
        AND($G$3=DATE(2024,10,1), E1554=リスト!$A$38),
        VLOOKUP(E1554, リスト!$A$2:$G$49, 2, FALSE),
        VLOOKUP(E1554, リスト!$A$2:$G$49, 4, FALSE)
    ),
    "")</f>
        <v/>
      </c>
      <c r="G1554" s="34" t="str">
        <f>IFERROR(VLOOKUP(E1554, リスト!$A$2:$G$49, 6, FALSE), "")</f>
        <v/>
      </c>
      <c r="H1554" s="60"/>
      <c r="I1554" s="28"/>
      <c r="J1554" s="61"/>
      <c r="K1554" s="32" t="str">
        <f t="shared" si="96"/>
        <v/>
      </c>
      <c r="L1554" s="29" t="str">
        <f t="shared" si="98"/>
        <v/>
      </c>
      <c r="M1554" s="69" t="str">
        <f t="shared" si="99"/>
        <v/>
      </c>
    </row>
    <row r="1555" spans="2:13" ht="22.8" x14ac:dyDescent="0.45">
      <c r="B1555" s="31">
        <f t="shared" si="97"/>
        <v>1547</v>
      </c>
      <c r="C1555" s="40"/>
      <c r="D1555" s="27"/>
      <c r="E1555" s="41"/>
      <c r="F1555" s="32" t="str">
        <f>IFERROR(
    IF(
        AND($G$3=DATE(2024,10,1), E1555=リスト!$A$38),
        VLOOKUP(E1555, リスト!$A$2:$G$49, 2, FALSE),
        VLOOKUP(E1555, リスト!$A$2:$G$49, 4, FALSE)
    ),
    "")</f>
        <v/>
      </c>
      <c r="G1555" s="34" t="str">
        <f>IFERROR(VLOOKUP(E1555, リスト!$A$2:$G$49, 6, FALSE), "")</f>
        <v/>
      </c>
      <c r="H1555" s="60"/>
      <c r="I1555" s="28"/>
      <c r="J1555" s="61"/>
      <c r="K1555" s="32" t="str">
        <f t="shared" si="96"/>
        <v/>
      </c>
      <c r="L1555" s="29" t="str">
        <f t="shared" si="98"/>
        <v/>
      </c>
      <c r="M1555" s="69" t="str">
        <f t="shared" si="99"/>
        <v/>
      </c>
    </row>
    <row r="1556" spans="2:13" ht="22.8" x14ac:dyDescent="0.45">
      <c r="B1556" s="31">
        <f t="shared" si="97"/>
        <v>1548</v>
      </c>
      <c r="C1556" s="40"/>
      <c r="D1556" s="27"/>
      <c r="E1556" s="41"/>
      <c r="F1556" s="32" t="str">
        <f>IFERROR(
    IF(
        AND($G$3=DATE(2024,10,1), E1556=リスト!$A$38),
        VLOOKUP(E1556, リスト!$A$2:$G$49, 2, FALSE),
        VLOOKUP(E1556, リスト!$A$2:$G$49, 4, FALSE)
    ),
    "")</f>
        <v/>
      </c>
      <c r="G1556" s="34" t="str">
        <f>IFERROR(VLOOKUP(E1556, リスト!$A$2:$G$49, 6, FALSE), "")</f>
        <v/>
      </c>
      <c r="H1556" s="60"/>
      <c r="I1556" s="28"/>
      <c r="J1556" s="61"/>
      <c r="K1556" s="32" t="str">
        <f t="shared" si="96"/>
        <v/>
      </c>
      <c r="L1556" s="29" t="str">
        <f t="shared" si="98"/>
        <v/>
      </c>
      <c r="M1556" s="69" t="str">
        <f t="shared" si="99"/>
        <v/>
      </c>
    </row>
    <row r="1557" spans="2:13" ht="22.8" x14ac:dyDescent="0.45">
      <c r="B1557" s="31">
        <f t="shared" si="97"/>
        <v>1549</v>
      </c>
      <c r="C1557" s="40"/>
      <c r="D1557" s="27"/>
      <c r="E1557" s="41"/>
      <c r="F1557" s="32" t="str">
        <f>IFERROR(
    IF(
        AND($G$3=DATE(2024,10,1), E1557=リスト!$A$38),
        VLOOKUP(E1557, リスト!$A$2:$G$49, 2, FALSE),
        VLOOKUP(E1557, リスト!$A$2:$G$49, 4, FALSE)
    ),
    "")</f>
        <v/>
      </c>
      <c r="G1557" s="34" t="str">
        <f>IFERROR(VLOOKUP(E1557, リスト!$A$2:$G$49, 6, FALSE), "")</f>
        <v/>
      </c>
      <c r="H1557" s="60"/>
      <c r="I1557" s="28"/>
      <c r="J1557" s="61"/>
      <c r="K1557" s="32" t="str">
        <f t="shared" si="96"/>
        <v/>
      </c>
      <c r="L1557" s="29" t="str">
        <f t="shared" si="98"/>
        <v/>
      </c>
      <c r="M1557" s="69" t="str">
        <f t="shared" si="99"/>
        <v/>
      </c>
    </row>
    <row r="1558" spans="2:13" ht="22.8" x14ac:dyDescent="0.45">
      <c r="B1558" s="31">
        <f t="shared" si="97"/>
        <v>1550</v>
      </c>
      <c r="C1558" s="40"/>
      <c r="D1558" s="27"/>
      <c r="E1558" s="41"/>
      <c r="F1558" s="32" t="str">
        <f>IFERROR(
    IF(
        AND($G$3=DATE(2024,10,1), E1558=リスト!$A$38),
        VLOOKUP(E1558, リスト!$A$2:$G$49, 2, FALSE),
        VLOOKUP(E1558, リスト!$A$2:$G$49, 4, FALSE)
    ),
    "")</f>
        <v/>
      </c>
      <c r="G1558" s="34" t="str">
        <f>IFERROR(VLOOKUP(E1558, リスト!$A$2:$G$49, 6, FALSE), "")</f>
        <v/>
      </c>
      <c r="H1558" s="60"/>
      <c r="I1558" s="28"/>
      <c r="J1558" s="61"/>
      <c r="K1558" s="32" t="str">
        <f t="shared" si="96"/>
        <v/>
      </c>
      <c r="L1558" s="29" t="str">
        <f t="shared" si="98"/>
        <v/>
      </c>
      <c r="M1558" s="69" t="str">
        <f t="shared" si="99"/>
        <v/>
      </c>
    </row>
    <row r="1559" spans="2:13" ht="22.8" x14ac:dyDescent="0.45">
      <c r="B1559" s="31">
        <f t="shared" si="97"/>
        <v>1551</v>
      </c>
      <c r="C1559" s="40"/>
      <c r="D1559" s="27"/>
      <c r="E1559" s="41"/>
      <c r="F1559" s="32" t="str">
        <f>IFERROR(
    IF(
        AND($G$3=DATE(2024,10,1), E1559=リスト!$A$38),
        VLOOKUP(E1559, リスト!$A$2:$G$49, 2, FALSE),
        VLOOKUP(E1559, リスト!$A$2:$G$49, 4, FALSE)
    ),
    "")</f>
        <v/>
      </c>
      <c r="G1559" s="34" t="str">
        <f>IFERROR(VLOOKUP(E1559, リスト!$A$2:$G$49, 6, FALSE), "")</f>
        <v/>
      </c>
      <c r="H1559" s="60"/>
      <c r="I1559" s="28"/>
      <c r="J1559" s="61"/>
      <c r="K1559" s="32" t="str">
        <f t="shared" si="96"/>
        <v/>
      </c>
      <c r="L1559" s="29" t="str">
        <f t="shared" si="98"/>
        <v/>
      </c>
      <c r="M1559" s="69" t="str">
        <f t="shared" si="99"/>
        <v/>
      </c>
    </row>
    <row r="1560" spans="2:13" ht="22.8" x14ac:dyDescent="0.45">
      <c r="B1560" s="31">
        <f t="shared" si="97"/>
        <v>1552</v>
      </c>
      <c r="C1560" s="40"/>
      <c r="D1560" s="27"/>
      <c r="E1560" s="41"/>
      <c r="F1560" s="32" t="str">
        <f>IFERROR(
    IF(
        AND($G$3=DATE(2024,10,1), E1560=リスト!$A$38),
        VLOOKUP(E1560, リスト!$A$2:$G$49, 2, FALSE),
        VLOOKUP(E1560, リスト!$A$2:$G$49, 4, FALSE)
    ),
    "")</f>
        <v/>
      </c>
      <c r="G1560" s="34" t="str">
        <f>IFERROR(VLOOKUP(E1560, リスト!$A$2:$G$49, 6, FALSE), "")</f>
        <v/>
      </c>
      <c r="H1560" s="60"/>
      <c r="I1560" s="28"/>
      <c r="J1560" s="61"/>
      <c r="K1560" s="32" t="str">
        <f t="shared" si="96"/>
        <v/>
      </c>
      <c r="L1560" s="29" t="str">
        <f t="shared" si="98"/>
        <v/>
      </c>
      <c r="M1560" s="69" t="str">
        <f t="shared" si="99"/>
        <v/>
      </c>
    </row>
    <row r="1561" spans="2:13" ht="22.8" x14ac:dyDescent="0.45">
      <c r="B1561" s="31">
        <f t="shared" si="97"/>
        <v>1553</v>
      </c>
      <c r="C1561" s="40"/>
      <c r="D1561" s="27"/>
      <c r="E1561" s="41"/>
      <c r="F1561" s="32" t="str">
        <f>IFERROR(
    IF(
        AND($G$3=DATE(2024,10,1), E1561=リスト!$A$38),
        VLOOKUP(E1561, リスト!$A$2:$G$49, 2, FALSE),
        VLOOKUP(E1561, リスト!$A$2:$G$49, 4, FALSE)
    ),
    "")</f>
        <v/>
      </c>
      <c r="G1561" s="34" t="str">
        <f>IFERROR(VLOOKUP(E1561, リスト!$A$2:$G$49, 6, FALSE), "")</f>
        <v/>
      </c>
      <c r="H1561" s="60"/>
      <c r="I1561" s="28"/>
      <c r="J1561" s="61"/>
      <c r="K1561" s="32" t="str">
        <f t="shared" si="96"/>
        <v/>
      </c>
      <c r="L1561" s="29" t="str">
        <f t="shared" si="98"/>
        <v/>
      </c>
      <c r="M1561" s="69" t="str">
        <f t="shared" si="99"/>
        <v/>
      </c>
    </row>
    <row r="1562" spans="2:13" ht="22.8" x14ac:dyDescent="0.45">
      <c r="B1562" s="31">
        <f t="shared" si="97"/>
        <v>1554</v>
      </c>
      <c r="C1562" s="40"/>
      <c r="D1562" s="27"/>
      <c r="E1562" s="41"/>
      <c r="F1562" s="32" t="str">
        <f>IFERROR(
    IF(
        AND($G$3=DATE(2024,10,1), E1562=リスト!$A$38),
        VLOOKUP(E1562, リスト!$A$2:$G$49, 2, FALSE),
        VLOOKUP(E1562, リスト!$A$2:$G$49, 4, FALSE)
    ),
    "")</f>
        <v/>
      </c>
      <c r="G1562" s="34" t="str">
        <f>IFERROR(VLOOKUP(E1562, リスト!$A$2:$G$49, 6, FALSE), "")</f>
        <v/>
      </c>
      <c r="H1562" s="60"/>
      <c r="I1562" s="28"/>
      <c r="J1562" s="61"/>
      <c r="K1562" s="32" t="str">
        <f t="shared" si="96"/>
        <v/>
      </c>
      <c r="L1562" s="29" t="str">
        <f t="shared" si="98"/>
        <v/>
      </c>
      <c r="M1562" s="69" t="str">
        <f t="shared" si="99"/>
        <v/>
      </c>
    </row>
    <row r="1563" spans="2:13" ht="22.8" x14ac:dyDescent="0.45">
      <c r="B1563" s="31">
        <f t="shared" si="97"/>
        <v>1555</v>
      </c>
      <c r="C1563" s="40"/>
      <c r="D1563" s="27"/>
      <c r="E1563" s="41"/>
      <c r="F1563" s="32" t="str">
        <f>IFERROR(
    IF(
        AND($G$3=DATE(2024,10,1), E1563=リスト!$A$38),
        VLOOKUP(E1563, リスト!$A$2:$G$49, 2, FALSE),
        VLOOKUP(E1563, リスト!$A$2:$G$49, 4, FALSE)
    ),
    "")</f>
        <v/>
      </c>
      <c r="G1563" s="34" t="str">
        <f>IFERROR(VLOOKUP(E1563, リスト!$A$2:$G$49, 6, FALSE), "")</f>
        <v/>
      </c>
      <c r="H1563" s="60"/>
      <c r="I1563" s="28"/>
      <c r="J1563" s="61"/>
      <c r="K1563" s="32" t="str">
        <f t="shared" si="96"/>
        <v/>
      </c>
      <c r="L1563" s="29" t="str">
        <f t="shared" si="98"/>
        <v/>
      </c>
      <c r="M1563" s="69" t="str">
        <f t="shared" si="99"/>
        <v/>
      </c>
    </row>
    <row r="1564" spans="2:13" ht="22.8" x14ac:dyDescent="0.45">
      <c r="B1564" s="31">
        <f t="shared" si="97"/>
        <v>1556</v>
      </c>
      <c r="C1564" s="40"/>
      <c r="D1564" s="27"/>
      <c r="E1564" s="41"/>
      <c r="F1564" s="32" t="str">
        <f>IFERROR(
    IF(
        AND($G$3=DATE(2024,10,1), E1564=リスト!$A$38),
        VLOOKUP(E1564, リスト!$A$2:$G$49, 2, FALSE),
        VLOOKUP(E1564, リスト!$A$2:$G$49, 4, FALSE)
    ),
    "")</f>
        <v/>
      </c>
      <c r="G1564" s="34" t="str">
        <f>IFERROR(VLOOKUP(E1564, リスト!$A$2:$G$49, 6, FALSE), "")</f>
        <v/>
      </c>
      <c r="H1564" s="60"/>
      <c r="I1564" s="28"/>
      <c r="J1564" s="61"/>
      <c r="K1564" s="32" t="str">
        <f t="shared" si="96"/>
        <v/>
      </c>
      <c r="L1564" s="29" t="str">
        <f t="shared" si="98"/>
        <v/>
      </c>
      <c r="M1564" s="69" t="str">
        <f t="shared" si="99"/>
        <v/>
      </c>
    </row>
    <row r="1565" spans="2:13" ht="22.8" x14ac:dyDescent="0.45">
      <c r="B1565" s="31">
        <f t="shared" si="97"/>
        <v>1557</v>
      </c>
      <c r="C1565" s="40"/>
      <c r="D1565" s="27"/>
      <c r="E1565" s="41"/>
      <c r="F1565" s="32" t="str">
        <f>IFERROR(
    IF(
        AND($G$3=DATE(2024,10,1), E1565=リスト!$A$38),
        VLOOKUP(E1565, リスト!$A$2:$G$49, 2, FALSE),
        VLOOKUP(E1565, リスト!$A$2:$G$49, 4, FALSE)
    ),
    "")</f>
        <v/>
      </c>
      <c r="G1565" s="34" t="str">
        <f>IFERROR(VLOOKUP(E1565, リスト!$A$2:$G$49, 6, FALSE), "")</f>
        <v/>
      </c>
      <c r="H1565" s="60"/>
      <c r="I1565" s="28"/>
      <c r="J1565" s="61"/>
      <c r="K1565" s="32" t="str">
        <f t="shared" si="96"/>
        <v/>
      </c>
      <c r="L1565" s="29" t="str">
        <f t="shared" si="98"/>
        <v/>
      </c>
      <c r="M1565" s="69" t="str">
        <f t="shared" si="99"/>
        <v/>
      </c>
    </row>
    <row r="1566" spans="2:13" ht="22.8" x14ac:dyDescent="0.45">
      <c r="B1566" s="31">
        <f t="shared" si="97"/>
        <v>1558</v>
      </c>
      <c r="C1566" s="40"/>
      <c r="D1566" s="27"/>
      <c r="E1566" s="41"/>
      <c r="F1566" s="32" t="str">
        <f>IFERROR(
    IF(
        AND($G$3=DATE(2024,10,1), E1566=リスト!$A$38),
        VLOOKUP(E1566, リスト!$A$2:$G$49, 2, FALSE),
        VLOOKUP(E1566, リスト!$A$2:$G$49, 4, FALSE)
    ),
    "")</f>
        <v/>
      </c>
      <c r="G1566" s="34" t="str">
        <f>IFERROR(VLOOKUP(E1566, リスト!$A$2:$G$49, 6, FALSE), "")</f>
        <v/>
      </c>
      <c r="H1566" s="60"/>
      <c r="I1566" s="28"/>
      <c r="J1566" s="61"/>
      <c r="K1566" s="32" t="str">
        <f t="shared" si="96"/>
        <v/>
      </c>
      <c r="L1566" s="29" t="str">
        <f t="shared" si="98"/>
        <v/>
      </c>
      <c r="M1566" s="69" t="str">
        <f t="shared" si="99"/>
        <v/>
      </c>
    </row>
    <row r="1567" spans="2:13" ht="22.8" x14ac:dyDescent="0.45">
      <c r="B1567" s="31">
        <f t="shared" si="97"/>
        <v>1559</v>
      </c>
      <c r="C1567" s="40"/>
      <c r="D1567" s="27"/>
      <c r="E1567" s="41"/>
      <c r="F1567" s="32" t="str">
        <f>IFERROR(
    IF(
        AND($G$3=DATE(2024,10,1), E1567=リスト!$A$38),
        VLOOKUP(E1567, リスト!$A$2:$G$49, 2, FALSE),
        VLOOKUP(E1567, リスト!$A$2:$G$49, 4, FALSE)
    ),
    "")</f>
        <v/>
      </c>
      <c r="G1567" s="34" t="str">
        <f>IFERROR(VLOOKUP(E1567, リスト!$A$2:$G$49, 6, FALSE), "")</f>
        <v/>
      </c>
      <c r="H1567" s="60"/>
      <c r="I1567" s="28"/>
      <c r="J1567" s="61"/>
      <c r="K1567" s="32" t="str">
        <f t="shared" si="96"/>
        <v/>
      </c>
      <c r="L1567" s="29" t="str">
        <f t="shared" si="98"/>
        <v/>
      </c>
      <c r="M1567" s="69" t="str">
        <f t="shared" si="99"/>
        <v/>
      </c>
    </row>
    <row r="1568" spans="2:13" ht="22.8" x14ac:dyDescent="0.45">
      <c r="B1568" s="31">
        <f t="shared" si="97"/>
        <v>1560</v>
      </c>
      <c r="C1568" s="40"/>
      <c r="D1568" s="27"/>
      <c r="E1568" s="41"/>
      <c r="F1568" s="32" t="str">
        <f>IFERROR(
    IF(
        AND($G$3=DATE(2024,10,1), E1568=リスト!$A$38),
        VLOOKUP(E1568, リスト!$A$2:$G$49, 2, FALSE),
        VLOOKUP(E1568, リスト!$A$2:$G$49, 4, FALSE)
    ),
    "")</f>
        <v/>
      </c>
      <c r="G1568" s="34" t="str">
        <f>IFERROR(VLOOKUP(E1568, リスト!$A$2:$G$49, 6, FALSE), "")</f>
        <v/>
      </c>
      <c r="H1568" s="60"/>
      <c r="I1568" s="28"/>
      <c r="J1568" s="61"/>
      <c r="K1568" s="32" t="str">
        <f t="shared" si="96"/>
        <v/>
      </c>
      <c r="L1568" s="29" t="str">
        <f t="shared" si="98"/>
        <v/>
      </c>
      <c r="M1568" s="69" t="str">
        <f t="shared" si="99"/>
        <v/>
      </c>
    </row>
    <row r="1569" spans="2:13" ht="22.8" x14ac:dyDescent="0.45">
      <c r="B1569" s="31">
        <f t="shared" si="97"/>
        <v>1561</v>
      </c>
      <c r="C1569" s="40"/>
      <c r="D1569" s="27"/>
      <c r="E1569" s="41"/>
      <c r="F1569" s="32" t="str">
        <f>IFERROR(
    IF(
        AND($G$3=DATE(2024,10,1), E1569=リスト!$A$38),
        VLOOKUP(E1569, リスト!$A$2:$G$49, 2, FALSE),
        VLOOKUP(E1569, リスト!$A$2:$G$49, 4, FALSE)
    ),
    "")</f>
        <v/>
      </c>
      <c r="G1569" s="34" t="str">
        <f>IFERROR(VLOOKUP(E1569, リスト!$A$2:$G$49, 6, FALSE), "")</f>
        <v/>
      </c>
      <c r="H1569" s="60"/>
      <c r="I1569" s="28"/>
      <c r="J1569" s="61"/>
      <c r="K1569" s="32" t="str">
        <f t="shared" si="96"/>
        <v/>
      </c>
      <c r="L1569" s="29" t="str">
        <f t="shared" si="98"/>
        <v/>
      </c>
      <c r="M1569" s="69" t="str">
        <f t="shared" si="99"/>
        <v/>
      </c>
    </row>
    <row r="1570" spans="2:13" ht="22.8" x14ac:dyDescent="0.45">
      <c r="B1570" s="31">
        <f t="shared" si="97"/>
        <v>1562</v>
      </c>
      <c r="C1570" s="40"/>
      <c r="D1570" s="27"/>
      <c r="E1570" s="41"/>
      <c r="F1570" s="32" t="str">
        <f>IFERROR(
    IF(
        AND($G$3=DATE(2024,10,1), E1570=リスト!$A$38),
        VLOOKUP(E1570, リスト!$A$2:$G$49, 2, FALSE),
        VLOOKUP(E1570, リスト!$A$2:$G$49, 4, FALSE)
    ),
    "")</f>
        <v/>
      </c>
      <c r="G1570" s="34" t="str">
        <f>IFERROR(VLOOKUP(E1570, リスト!$A$2:$G$49, 6, FALSE), "")</f>
        <v/>
      </c>
      <c r="H1570" s="60"/>
      <c r="I1570" s="28"/>
      <c r="J1570" s="61"/>
      <c r="K1570" s="32" t="str">
        <f t="shared" si="96"/>
        <v/>
      </c>
      <c r="L1570" s="29" t="str">
        <f t="shared" si="98"/>
        <v/>
      </c>
      <c r="M1570" s="69" t="str">
        <f t="shared" si="99"/>
        <v/>
      </c>
    </row>
    <row r="1571" spans="2:13" ht="22.8" x14ac:dyDescent="0.45">
      <c r="B1571" s="31">
        <f t="shared" si="97"/>
        <v>1563</v>
      </c>
      <c r="C1571" s="40"/>
      <c r="D1571" s="27"/>
      <c r="E1571" s="41"/>
      <c r="F1571" s="32" t="str">
        <f>IFERROR(
    IF(
        AND($G$3=DATE(2024,10,1), E1571=リスト!$A$38),
        VLOOKUP(E1571, リスト!$A$2:$G$49, 2, FALSE),
        VLOOKUP(E1571, リスト!$A$2:$G$49, 4, FALSE)
    ),
    "")</f>
        <v/>
      </c>
      <c r="G1571" s="34" t="str">
        <f>IFERROR(VLOOKUP(E1571, リスト!$A$2:$G$49, 6, FALSE), "")</f>
        <v/>
      </c>
      <c r="H1571" s="60"/>
      <c r="I1571" s="28"/>
      <c r="J1571" s="61"/>
      <c r="K1571" s="32" t="str">
        <f t="shared" si="96"/>
        <v/>
      </c>
      <c r="L1571" s="29" t="str">
        <f t="shared" si="98"/>
        <v/>
      </c>
      <c r="M1571" s="69" t="str">
        <f t="shared" si="99"/>
        <v/>
      </c>
    </row>
    <row r="1572" spans="2:13" ht="22.8" x14ac:dyDescent="0.45">
      <c r="B1572" s="31">
        <f t="shared" si="97"/>
        <v>1564</v>
      </c>
      <c r="C1572" s="40"/>
      <c r="D1572" s="27"/>
      <c r="E1572" s="41"/>
      <c r="F1572" s="32" t="str">
        <f>IFERROR(
    IF(
        AND($G$3=DATE(2024,10,1), E1572=リスト!$A$38),
        VLOOKUP(E1572, リスト!$A$2:$G$49, 2, FALSE),
        VLOOKUP(E1572, リスト!$A$2:$G$49, 4, FALSE)
    ),
    "")</f>
        <v/>
      </c>
      <c r="G1572" s="34" t="str">
        <f>IFERROR(VLOOKUP(E1572, リスト!$A$2:$G$49, 6, FALSE), "")</f>
        <v/>
      </c>
      <c r="H1572" s="60"/>
      <c r="I1572" s="28"/>
      <c r="J1572" s="61"/>
      <c r="K1572" s="32" t="str">
        <f t="shared" si="96"/>
        <v/>
      </c>
      <c r="L1572" s="29" t="str">
        <f t="shared" si="98"/>
        <v/>
      </c>
      <c r="M1572" s="69" t="str">
        <f t="shared" si="99"/>
        <v/>
      </c>
    </row>
    <row r="1573" spans="2:13" ht="22.8" x14ac:dyDescent="0.45">
      <c r="B1573" s="31">
        <f t="shared" si="97"/>
        <v>1565</v>
      </c>
      <c r="C1573" s="40"/>
      <c r="D1573" s="27"/>
      <c r="E1573" s="41"/>
      <c r="F1573" s="32" t="str">
        <f>IFERROR(
    IF(
        AND($G$3=DATE(2024,10,1), E1573=リスト!$A$38),
        VLOOKUP(E1573, リスト!$A$2:$G$49, 2, FALSE),
        VLOOKUP(E1573, リスト!$A$2:$G$49, 4, FALSE)
    ),
    "")</f>
        <v/>
      </c>
      <c r="G1573" s="34" t="str">
        <f>IFERROR(VLOOKUP(E1573, リスト!$A$2:$G$49, 6, FALSE), "")</f>
        <v/>
      </c>
      <c r="H1573" s="60"/>
      <c r="I1573" s="28"/>
      <c r="J1573" s="61"/>
      <c r="K1573" s="32" t="str">
        <f t="shared" si="96"/>
        <v/>
      </c>
      <c r="L1573" s="29" t="str">
        <f t="shared" si="98"/>
        <v/>
      </c>
      <c r="M1573" s="69" t="str">
        <f t="shared" si="99"/>
        <v/>
      </c>
    </row>
    <row r="1574" spans="2:13" ht="22.8" x14ac:dyDescent="0.45">
      <c r="B1574" s="31">
        <f t="shared" si="97"/>
        <v>1566</v>
      </c>
      <c r="C1574" s="40"/>
      <c r="D1574" s="27"/>
      <c r="E1574" s="41"/>
      <c r="F1574" s="32" t="str">
        <f>IFERROR(
    IF(
        AND($G$3=DATE(2024,10,1), E1574=リスト!$A$38),
        VLOOKUP(E1574, リスト!$A$2:$G$49, 2, FALSE),
        VLOOKUP(E1574, リスト!$A$2:$G$49, 4, FALSE)
    ),
    "")</f>
        <v/>
      </c>
      <c r="G1574" s="34" t="str">
        <f>IFERROR(VLOOKUP(E1574, リスト!$A$2:$G$49, 6, FALSE), "")</f>
        <v/>
      </c>
      <c r="H1574" s="60"/>
      <c r="I1574" s="28"/>
      <c r="J1574" s="61"/>
      <c r="K1574" s="32" t="str">
        <f t="shared" si="96"/>
        <v/>
      </c>
      <c r="L1574" s="29" t="str">
        <f t="shared" si="98"/>
        <v/>
      </c>
      <c r="M1574" s="69" t="str">
        <f t="shared" si="99"/>
        <v/>
      </c>
    </row>
    <row r="1575" spans="2:13" ht="22.8" x14ac:dyDescent="0.45">
      <c r="B1575" s="31">
        <f t="shared" si="97"/>
        <v>1567</v>
      </c>
      <c r="C1575" s="40"/>
      <c r="D1575" s="27"/>
      <c r="E1575" s="41"/>
      <c r="F1575" s="32" t="str">
        <f>IFERROR(
    IF(
        AND($G$3=DATE(2024,10,1), E1575=リスト!$A$38),
        VLOOKUP(E1575, リスト!$A$2:$G$49, 2, FALSE),
        VLOOKUP(E1575, リスト!$A$2:$G$49, 4, FALSE)
    ),
    "")</f>
        <v/>
      </c>
      <c r="G1575" s="34" t="str">
        <f>IFERROR(VLOOKUP(E1575, リスト!$A$2:$G$49, 6, FALSE), "")</f>
        <v/>
      </c>
      <c r="H1575" s="60"/>
      <c r="I1575" s="28"/>
      <c r="J1575" s="61"/>
      <c r="K1575" s="32" t="str">
        <f t="shared" si="96"/>
        <v/>
      </c>
      <c r="L1575" s="29" t="str">
        <f t="shared" si="98"/>
        <v/>
      </c>
      <c r="M1575" s="69" t="str">
        <f t="shared" si="99"/>
        <v/>
      </c>
    </row>
    <row r="1576" spans="2:13" ht="22.8" x14ac:dyDescent="0.45">
      <c r="B1576" s="31">
        <f t="shared" si="97"/>
        <v>1568</v>
      </c>
      <c r="C1576" s="40"/>
      <c r="D1576" s="27"/>
      <c r="E1576" s="41"/>
      <c r="F1576" s="32" t="str">
        <f>IFERROR(
    IF(
        AND($G$3=DATE(2024,10,1), E1576=リスト!$A$38),
        VLOOKUP(E1576, リスト!$A$2:$G$49, 2, FALSE),
        VLOOKUP(E1576, リスト!$A$2:$G$49, 4, FALSE)
    ),
    "")</f>
        <v/>
      </c>
      <c r="G1576" s="34" t="str">
        <f>IFERROR(VLOOKUP(E1576, リスト!$A$2:$G$49, 6, FALSE), "")</f>
        <v/>
      </c>
      <c r="H1576" s="60"/>
      <c r="I1576" s="28"/>
      <c r="J1576" s="61"/>
      <c r="K1576" s="32" t="str">
        <f t="shared" si="96"/>
        <v/>
      </c>
      <c r="L1576" s="29" t="str">
        <f t="shared" si="98"/>
        <v/>
      </c>
      <c r="M1576" s="69" t="str">
        <f t="shared" si="99"/>
        <v/>
      </c>
    </row>
    <row r="1577" spans="2:13" ht="22.8" x14ac:dyDescent="0.45">
      <c r="B1577" s="31">
        <f t="shared" si="97"/>
        <v>1569</v>
      </c>
      <c r="C1577" s="40"/>
      <c r="D1577" s="27"/>
      <c r="E1577" s="41"/>
      <c r="F1577" s="32" t="str">
        <f>IFERROR(
    IF(
        AND($G$3=DATE(2024,10,1), E1577=リスト!$A$38),
        VLOOKUP(E1577, リスト!$A$2:$G$49, 2, FALSE),
        VLOOKUP(E1577, リスト!$A$2:$G$49, 4, FALSE)
    ),
    "")</f>
        <v/>
      </c>
      <c r="G1577" s="34" t="str">
        <f>IFERROR(VLOOKUP(E1577, リスト!$A$2:$G$49, 6, FALSE), "")</f>
        <v/>
      </c>
      <c r="H1577" s="60"/>
      <c r="I1577" s="28"/>
      <c r="J1577" s="61"/>
      <c r="K1577" s="32" t="str">
        <f t="shared" si="96"/>
        <v/>
      </c>
      <c r="L1577" s="29" t="str">
        <f t="shared" si="98"/>
        <v/>
      </c>
      <c r="M1577" s="69" t="str">
        <f t="shared" si="99"/>
        <v/>
      </c>
    </row>
    <row r="1578" spans="2:13" ht="22.8" x14ac:dyDescent="0.45">
      <c r="B1578" s="31">
        <f t="shared" si="97"/>
        <v>1570</v>
      </c>
      <c r="C1578" s="40"/>
      <c r="D1578" s="27"/>
      <c r="E1578" s="41"/>
      <c r="F1578" s="32" t="str">
        <f>IFERROR(
    IF(
        AND($G$3=DATE(2024,10,1), E1578=リスト!$A$38),
        VLOOKUP(E1578, リスト!$A$2:$G$49, 2, FALSE),
        VLOOKUP(E1578, リスト!$A$2:$G$49, 4, FALSE)
    ),
    "")</f>
        <v/>
      </c>
      <c r="G1578" s="34" t="str">
        <f>IFERROR(VLOOKUP(E1578, リスト!$A$2:$G$49, 6, FALSE), "")</f>
        <v/>
      </c>
      <c r="H1578" s="60"/>
      <c r="I1578" s="28"/>
      <c r="J1578" s="61"/>
      <c r="K1578" s="32" t="str">
        <f t="shared" si="96"/>
        <v/>
      </c>
      <c r="L1578" s="29" t="str">
        <f t="shared" si="98"/>
        <v/>
      </c>
      <c r="M1578" s="69" t="str">
        <f t="shared" si="99"/>
        <v/>
      </c>
    </row>
    <row r="1579" spans="2:13" ht="22.8" x14ac:dyDescent="0.45">
      <c r="B1579" s="31">
        <f t="shared" si="97"/>
        <v>1571</v>
      </c>
      <c r="C1579" s="40"/>
      <c r="D1579" s="27"/>
      <c r="E1579" s="41"/>
      <c r="F1579" s="32" t="str">
        <f>IFERROR(
    IF(
        AND($G$3=DATE(2024,10,1), E1579=リスト!$A$38),
        VLOOKUP(E1579, リスト!$A$2:$G$49, 2, FALSE),
        VLOOKUP(E1579, リスト!$A$2:$G$49, 4, FALSE)
    ),
    "")</f>
        <v/>
      </c>
      <c r="G1579" s="34" t="str">
        <f>IFERROR(VLOOKUP(E1579, リスト!$A$2:$G$49, 6, FALSE), "")</f>
        <v/>
      </c>
      <c r="H1579" s="60"/>
      <c r="I1579" s="28"/>
      <c r="J1579" s="61"/>
      <c r="K1579" s="32" t="str">
        <f t="shared" si="96"/>
        <v/>
      </c>
      <c r="L1579" s="29" t="str">
        <f t="shared" si="98"/>
        <v/>
      </c>
      <c r="M1579" s="69" t="str">
        <f t="shared" si="99"/>
        <v/>
      </c>
    </row>
    <row r="1580" spans="2:13" ht="22.8" x14ac:dyDescent="0.45">
      <c r="B1580" s="31">
        <f t="shared" si="97"/>
        <v>1572</v>
      </c>
      <c r="C1580" s="40"/>
      <c r="D1580" s="27"/>
      <c r="E1580" s="41"/>
      <c r="F1580" s="32" t="str">
        <f>IFERROR(
    IF(
        AND($G$3=DATE(2024,10,1), E1580=リスト!$A$38),
        VLOOKUP(E1580, リスト!$A$2:$G$49, 2, FALSE),
        VLOOKUP(E1580, リスト!$A$2:$G$49, 4, FALSE)
    ),
    "")</f>
        <v/>
      </c>
      <c r="G1580" s="34" t="str">
        <f>IFERROR(VLOOKUP(E1580, リスト!$A$2:$G$49, 6, FALSE), "")</f>
        <v/>
      </c>
      <c r="H1580" s="60"/>
      <c r="I1580" s="28"/>
      <c r="J1580" s="61"/>
      <c r="K1580" s="32" t="str">
        <f t="shared" si="96"/>
        <v/>
      </c>
      <c r="L1580" s="29" t="str">
        <f t="shared" si="98"/>
        <v/>
      </c>
      <c r="M1580" s="69" t="str">
        <f t="shared" si="99"/>
        <v/>
      </c>
    </row>
    <row r="1581" spans="2:13" ht="22.8" x14ac:dyDescent="0.45">
      <c r="B1581" s="31">
        <f t="shared" si="97"/>
        <v>1573</v>
      </c>
      <c r="C1581" s="40"/>
      <c r="D1581" s="27"/>
      <c r="E1581" s="41"/>
      <c r="F1581" s="32" t="str">
        <f>IFERROR(
    IF(
        AND($G$3=DATE(2024,10,1), E1581=リスト!$A$38),
        VLOOKUP(E1581, リスト!$A$2:$G$49, 2, FALSE),
        VLOOKUP(E1581, リスト!$A$2:$G$49, 4, FALSE)
    ),
    "")</f>
        <v/>
      </c>
      <c r="G1581" s="34" t="str">
        <f>IFERROR(VLOOKUP(E1581, リスト!$A$2:$G$49, 6, FALSE), "")</f>
        <v/>
      </c>
      <c r="H1581" s="60"/>
      <c r="I1581" s="28"/>
      <c r="J1581" s="61"/>
      <c r="K1581" s="32" t="str">
        <f t="shared" si="96"/>
        <v/>
      </c>
      <c r="L1581" s="29" t="str">
        <f t="shared" si="98"/>
        <v/>
      </c>
      <c r="M1581" s="69" t="str">
        <f t="shared" si="99"/>
        <v/>
      </c>
    </row>
    <row r="1582" spans="2:13" ht="22.8" x14ac:dyDescent="0.45">
      <c r="B1582" s="31">
        <f t="shared" si="97"/>
        <v>1574</v>
      </c>
      <c r="C1582" s="40"/>
      <c r="D1582" s="27"/>
      <c r="E1582" s="41"/>
      <c r="F1582" s="32" t="str">
        <f>IFERROR(
    IF(
        AND($G$3=DATE(2024,10,1), E1582=リスト!$A$38),
        VLOOKUP(E1582, リスト!$A$2:$G$49, 2, FALSE),
        VLOOKUP(E1582, リスト!$A$2:$G$49, 4, FALSE)
    ),
    "")</f>
        <v/>
      </c>
      <c r="G1582" s="34" t="str">
        <f>IFERROR(VLOOKUP(E1582, リスト!$A$2:$G$49, 6, FALSE), "")</f>
        <v/>
      </c>
      <c r="H1582" s="60"/>
      <c r="I1582" s="28"/>
      <c r="J1582" s="61"/>
      <c r="K1582" s="32" t="str">
        <f t="shared" si="96"/>
        <v/>
      </c>
      <c r="L1582" s="29" t="str">
        <f t="shared" si="98"/>
        <v/>
      </c>
      <c r="M1582" s="69" t="str">
        <f t="shared" si="99"/>
        <v/>
      </c>
    </row>
    <row r="1583" spans="2:13" ht="22.8" x14ac:dyDescent="0.45">
      <c r="B1583" s="31">
        <f t="shared" si="97"/>
        <v>1575</v>
      </c>
      <c r="C1583" s="40"/>
      <c r="D1583" s="27"/>
      <c r="E1583" s="41"/>
      <c r="F1583" s="32" t="str">
        <f>IFERROR(
    IF(
        AND($G$3=DATE(2024,10,1), E1583=リスト!$A$38),
        VLOOKUP(E1583, リスト!$A$2:$G$49, 2, FALSE),
        VLOOKUP(E1583, リスト!$A$2:$G$49, 4, FALSE)
    ),
    "")</f>
        <v/>
      </c>
      <c r="G1583" s="34" t="str">
        <f>IFERROR(VLOOKUP(E1583, リスト!$A$2:$G$49, 6, FALSE), "")</f>
        <v/>
      </c>
      <c r="H1583" s="60"/>
      <c r="I1583" s="28"/>
      <c r="J1583" s="61"/>
      <c r="K1583" s="32" t="str">
        <f t="shared" si="96"/>
        <v/>
      </c>
      <c r="L1583" s="29" t="str">
        <f t="shared" si="98"/>
        <v/>
      </c>
      <c r="M1583" s="69" t="str">
        <f t="shared" si="99"/>
        <v/>
      </c>
    </row>
    <row r="1584" spans="2:13" ht="22.8" x14ac:dyDescent="0.45">
      <c r="B1584" s="31">
        <f t="shared" si="97"/>
        <v>1576</v>
      </c>
      <c r="C1584" s="40"/>
      <c r="D1584" s="27"/>
      <c r="E1584" s="41"/>
      <c r="F1584" s="32" t="str">
        <f>IFERROR(
    IF(
        AND($G$3=DATE(2024,10,1), E1584=リスト!$A$38),
        VLOOKUP(E1584, リスト!$A$2:$G$49, 2, FALSE),
        VLOOKUP(E1584, リスト!$A$2:$G$49, 4, FALSE)
    ),
    "")</f>
        <v/>
      </c>
      <c r="G1584" s="34" t="str">
        <f>IFERROR(VLOOKUP(E1584, リスト!$A$2:$G$49, 6, FALSE), "")</f>
        <v/>
      </c>
      <c r="H1584" s="60"/>
      <c r="I1584" s="28"/>
      <c r="J1584" s="61"/>
      <c r="K1584" s="32" t="str">
        <f t="shared" si="96"/>
        <v/>
      </c>
      <c r="L1584" s="29" t="str">
        <f t="shared" si="98"/>
        <v/>
      </c>
      <c r="M1584" s="69" t="str">
        <f t="shared" si="99"/>
        <v/>
      </c>
    </row>
    <row r="1585" spans="2:13" ht="22.8" x14ac:dyDescent="0.45">
      <c r="B1585" s="31">
        <f t="shared" si="97"/>
        <v>1577</v>
      </c>
      <c r="C1585" s="40"/>
      <c r="D1585" s="27"/>
      <c r="E1585" s="41"/>
      <c r="F1585" s="32" t="str">
        <f>IFERROR(
    IF(
        AND($G$3=DATE(2024,10,1), E1585=リスト!$A$38),
        VLOOKUP(E1585, リスト!$A$2:$G$49, 2, FALSE),
        VLOOKUP(E1585, リスト!$A$2:$G$49, 4, FALSE)
    ),
    "")</f>
        <v/>
      </c>
      <c r="G1585" s="34" t="str">
        <f>IFERROR(VLOOKUP(E1585, リスト!$A$2:$G$49, 6, FALSE), "")</f>
        <v/>
      </c>
      <c r="H1585" s="60"/>
      <c r="I1585" s="28"/>
      <c r="J1585" s="61"/>
      <c r="K1585" s="32" t="str">
        <f t="shared" si="96"/>
        <v/>
      </c>
      <c r="L1585" s="29" t="str">
        <f t="shared" si="98"/>
        <v/>
      </c>
      <c r="M1585" s="69" t="str">
        <f t="shared" si="99"/>
        <v/>
      </c>
    </row>
    <row r="1586" spans="2:13" ht="22.8" x14ac:dyDescent="0.45">
      <c r="B1586" s="31">
        <f t="shared" si="97"/>
        <v>1578</v>
      </c>
      <c r="C1586" s="40"/>
      <c r="D1586" s="27"/>
      <c r="E1586" s="41"/>
      <c r="F1586" s="32" t="str">
        <f>IFERROR(
    IF(
        AND($G$3=DATE(2024,10,1), E1586=リスト!$A$38),
        VLOOKUP(E1586, リスト!$A$2:$G$49, 2, FALSE),
        VLOOKUP(E1586, リスト!$A$2:$G$49, 4, FALSE)
    ),
    "")</f>
        <v/>
      </c>
      <c r="G1586" s="34" t="str">
        <f>IFERROR(VLOOKUP(E1586, リスト!$A$2:$G$49, 6, FALSE), "")</f>
        <v/>
      </c>
      <c r="H1586" s="60"/>
      <c r="I1586" s="28"/>
      <c r="J1586" s="61"/>
      <c r="K1586" s="32" t="str">
        <f t="shared" si="96"/>
        <v/>
      </c>
      <c r="L1586" s="29" t="str">
        <f t="shared" si="98"/>
        <v/>
      </c>
      <c r="M1586" s="69" t="str">
        <f t="shared" si="99"/>
        <v/>
      </c>
    </row>
    <row r="1587" spans="2:13" ht="22.8" x14ac:dyDescent="0.45">
      <c r="B1587" s="31">
        <f t="shared" si="97"/>
        <v>1579</v>
      </c>
      <c r="C1587" s="40"/>
      <c r="D1587" s="27"/>
      <c r="E1587" s="41"/>
      <c r="F1587" s="32" t="str">
        <f>IFERROR(
    IF(
        AND($G$3=DATE(2024,10,1), E1587=リスト!$A$38),
        VLOOKUP(E1587, リスト!$A$2:$G$49, 2, FALSE),
        VLOOKUP(E1587, リスト!$A$2:$G$49, 4, FALSE)
    ),
    "")</f>
        <v/>
      </c>
      <c r="G1587" s="34" t="str">
        <f>IFERROR(VLOOKUP(E1587, リスト!$A$2:$G$49, 6, FALSE), "")</f>
        <v/>
      </c>
      <c r="H1587" s="60"/>
      <c r="I1587" s="28"/>
      <c r="J1587" s="61"/>
      <c r="K1587" s="32" t="str">
        <f t="shared" si="96"/>
        <v/>
      </c>
      <c r="L1587" s="29" t="str">
        <f t="shared" si="98"/>
        <v/>
      </c>
      <c r="M1587" s="69" t="str">
        <f t="shared" si="99"/>
        <v/>
      </c>
    </row>
    <row r="1588" spans="2:13" ht="22.8" x14ac:dyDescent="0.45">
      <c r="B1588" s="31">
        <f t="shared" si="97"/>
        <v>1580</v>
      </c>
      <c r="C1588" s="40"/>
      <c r="D1588" s="27"/>
      <c r="E1588" s="41"/>
      <c r="F1588" s="32" t="str">
        <f>IFERROR(
    IF(
        AND($G$3=DATE(2024,10,1), E1588=リスト!$A$38),
        VLOOKUP(E1588, リスト!$A$2:$G$49, 2, FALSE),
        VLOOKUP(E1588, リスト!$A$2:$G$49, 4, FALSE)
    ),
    "")</f>
        <v/>
      </c>
      <c r="G1588" s="34" t="str">
        <f>IFERROR(VLOOKUP(E1588, リスト!$A$2:$G$49, 6, FALSE), "")</f>
        <v/>
      </c>
      <c r="H1588" s="60"/>
      <c r="I1588" s="28"/>
      <c r="J1588" s="61"/>
      <c r="K1588" s="32" t="str">
        <f t="shared" si="96"/>
        <v/>
      </c>
      <c r="L1588" s="29" t="str">
        <f t="shared" si="98"/>
        <v/>
      </c>
      <c r="M1588" s="69" t="str">
        <f t="shared" si="99"/>
        <v/>
      </c>
    </row>
    <row r="1589" spans="2:13" ht="22.8" x14ac:dyDescent="0.45">
      <c r="B1589" s="31">
        <f t="shared" si="97"/>
        <v>1581</v>
      </c>
      <c r="C1589" s="40"/>
      <c r="D1589" s="27"/>
      <c r="E1589" s="41"/>
      <c r="F1589" s="32" t="str">
        <f>IFERROR(
    IF(
        AND($G$3=DATE(2024,10,1), E1589=リスト!$A$38),
        VLOOKUP(E1589, リスト!$A$2:$G$49, 2, FALSE),
        VLOOKUP(E1589, リスト!$A$2:$G$49, 4, FALSE)
    ),
    "")</f>
        <v/>
      </c>
      <c r="G1589" s="34" t="str">
        <f>IFERROR(VLOOKUP(E1589, リスト!$A$2:$G$49, 6, FALSE), "")</f>
        <v/>
      </c>
      <c r="H1589" s="60"/>
      <c r="I1589" s="28"/>
      <c r="J1589" s="61"/>
      <c r="K1589" s="32" t="str">
        <f t="shared" si="96"/>
        <v/>
      </c>
      <c r="L1589" s="29" t="str">
        <f t="shared" si="98"/>
        <v/>
      </c>
      <c r="M1589" s="69" t="str">
        <f t="shared" si="99"/>
        <v/>
      </c>
    </row>
    <row r="1590" spans="2:13" ht="22.8" x14ac:dyDescent="0.45">
      <c r="B1590" s="31">
        <f t="shared" si="97"/>
        <v>1582</v>
      </c>
      <c r="C1590" s="40"/>
      <c r="D1590" s="27"/>
      <c r="E1590" s="41"/>
      <c r="F1590" s="32" t="str">
        <f>IFERROR(
    IF(
        AND($G$3=DATE(2024,10,1), E1590=リスト!$A$38),
        VLOOKUP(E1590, リスト!$A$2:$G$49, 2, FALSE),
        VLOOKUP(E1590, リスト!$A$2:$G$49, 4, FALSE)
    ),
    "")</f>
        <v/>
      </c>
      <c r="G1590" s="34" t="str">
        <f>IFERROR(VLOOKUP(E1590, リスト!$A$2:$G$49, 6, FALSE), "")</f>
        <v/>
      </c>
      <c r="H1590" s="60"/>
      <c r="I1590" s="28"/>
      <c r="J1590" s="61"/>
      <c r="K1590" s="32" t="str">
        <f t="shared" si="96"/>
        <v/>
      </c>
      <c r="L1590" s="29" t="str">
        <f t="shared" si="98"/>
        <v/>
      </c>
      <c r="M1590" s="69" t="str">
        <f t="shared" si="99"/>
        <v/>
      </c>
    </row>
    <row r="1591" spans="2:13" ht="22.8" x14ac:dyDescent="0.45">
      <c r="B1591" s="31">
        <f t="shared" si="97"/>
        <v>1583</v>
      </c>
      <c r="C1591" s="40"/>
      <c r="D1591" s="27"/>
      <c r="E1591" s="41"/>
      <c r="F1591" s="32" t="str">
        <f>IFERROR(
    IF(
        AND($G$3=DATE(2024,10,1), E1591=リスト!$A$38),
        VLOOKUP(E1591, リスト!$A$2:$G$49, 2, FALSE),
        VLOOKUP(E1591, リスト!$A$2:$G$49, 4, FALSE)
    ),
    "")</f>
        <v/>
      </c>
      <c r="G1591" s="34" t="str">
        <f>IFERROR(VLOOKUP(E1591, リスト!$A$2:$G$49, 6, FALSE), "")</f>
        <v/>
      </c>
      <c r="H1591" s="60"/>
      <c r="I1591" s="28"/>
      <c r="J1591" s="61"/>
      <c r="K1591" s="32" t="str">
        <f t="shared" si="96"/>
        <v/>
      </c>
      <c r="L1591" s="29" t="str">
        <f t="shared" si="98"/>
        <v/>
      </c>
      <c r="M1591" s="69" t="str">
        <f t="shared" si="99"/>
        <v/>
      </c>
    </row>
    <row r="1592" spans="2:13" ht="22.8" x14ac:dyDescent="0.45">
      <c r="B1592" s="31">
        <f t="shared" si="97"/>
        <v>1584</v>
      </c>
      <c r="C1592" s="40"/>
      <c r="D1592" s="27"/>
      <c r="E1592" s="41"/>
      <c r="F1592" s="32" t="str">
        <f>IFERROR(
    IF(
        AND($G$3=DATE(2024,10,1), E1592=リスト!$A$38),
        VLOOKUP(E1592, リスト!$A$2:$G$49, 2, FALSE),
        VLOOKUP(E1592, リスト!$A$2:$G$49, 4, FALSE)
    ),
    "")</f>
        <v/>
      </c>
      <c r="G1592" s="34" t="str">
        <f>IFERROR(VLOOKUP(E1592, リスト!$A$2:$G$49, 6, FALSE), "")</f>
        <v/>
      </c>
      <c r="H1592" s="60"/>
      <c r="I1592" s="28"/>
      <c r="J1592" s="61"/>
      <c r="K1592" s="32" t="str">
        <f t="shared" si="96"/>
        <v/>
      </c>
      <c r="L1592" s="29" t="str">
        <f t="shared" si="98"/>
        <v/>
      </c>
      <c r="M1592" s="69" t="str">
        <f t="shared" si="99"/>
        <v/>
      </c>
    </row>
    <row r="1593" spans="2:13" ht="22.8" x14ac:dyDescent="0.45">
      <c r="B1593" s="31">
        <f t="shared" si="97"/>
        <v>1585</v>
      </c>
      <c r="C1593" s="40"/>
      <c r="D1593" s="27"/>
      <c r="E1593" s="41"/>
      <c r="F1593" s="32" t="str">
        <f>IFERROR(
    IF(
        AND($G$3=DATE(2024,10,1), E1593=リスト!$A$38),
        VLOOKUP(E1593, リスト!$A$2:$G$49, 2, FALSE),
        VLOOKUP(E1593, リスト!$A$2:$G$49, 4, FALSE)
    ),
    "")</f>
        <v/>
      </c>
      <c r="G1593" s="34" t="str">
        <f>IFERROR(VLOOKUP(E1593, リスト!$A$2:$G$49, 6, FALSE), "")</f>
        <v/>
      </c>
      <c r="H1593" s="60"/>
      <c r="I1593" s="28"/>
      <c r="J1593" s="61"/>
      <c r="K1593" s="32" t="str">
        <f t="shared" si="96"/>
        <v/>
      </c>
      <c r="L1593" s="29" t="str">
        <f t="shared" si="98"/>
        <v/>
      </c>
      <c r="M1593" s="69" t="str">
        <f t="shared" si="99"/>
        <v/>
      </c>
    </row>
    <row r="1594" spans="2:13" ht="22.8" x14ac:dyDescent="0.45">
      <c r="B1594" s="31">
        <f t="shared" si="97"/>
        <v>1586</v>
      </c>
      <c r="C1594" s="40"/>
      <c r="D1594" s="27"/>
      <c r="E1594" s="41"/>
      <c r="F1594" s="32" t="str">
        <f>IFERROR(
    IF(
        AND($G$3=DATE(2024,10,1), E1594=リスト!$A$38),
        VLOOKUP(E1594, リスト!$A$2:$G$49, 2, FALSE),
        VLOOKUP(E1594, リスト!$A$2:$G$49, 4, FALSE)
    ),
    "")</f>
        <v/>
      </c>
      <c r="G1594" s="34" t="str">
        <f>IFERROR(VLOOKUP(E1594, リスト!$A$2:$G$49, 6, FALSE), "")</f>
        <v/>
      </c>
      <c r="H1594" s="60"/>
      <c r="I1594" s="28"/>
      <c r="J1594" s="61"/>
      <c r="K1594" s="32" t="str">
        <f t="shared" si="96"/>
        <v/>
      </c>
      <c r="L1594" s="29" t="str">
        <f t="shared" si="98"/>
        <v/>
      </c>
      <c r="M1594" s="69" t="str">
        <f t="shared" si="99"/>
        <v/>
      </c>
    </row>
    <row r="1595" spans="2:13" ht="22.8" x14ac:dyDescent="0.45">
      <c r="B1595" s="31">
        <f t="shared" si="97"/>
        <v>1587</v>
      </c>
      <c r="C1595" s="40"/>
      <c r="D1595" s="27"/>
      <c r="E1595" s="41"/>
      <c r="F1595" s="32" t="str">
        <f>IFERROR(
    IF(
        AND($G$3=DATE(2024,10,1), E1595=リスト!$A$38),
        VLOOKUP(E1595, リスト!$A$2:$G$49, 2, FALSE),
        VLOOKUP(E1595, リスト!$A$2:$G$49, 4, FALSE)
    ),
    "")</f>
        <v/>
      </c>
      <c r="G1595" s="34" t="str">
        <f>IFERROR(VLOOKUP(E1595, リスト!$A$2:$G$49, 6, FALSE), "")</f>
        <v/>
      </c>
      <c r="H1595" s="60"/>
      <c r="I1595" s="28"/>
      <c r="J1595" s="61"/>
      <c r="K1595" s="32" t="str">
        <f t="shared" si="96"/>
        <v/>
      </c>
      <c r="L1595" s="29" t="str">
        <f t="shared" si="98"/>
        <v/>
      </c>
      <c r="M1595" s="69" t="str">
        <f t="shared" si="99"/>
        <v/>
      </c>
    </row>
    <row r="1596" spans="2:13" ht="22.8" x14ac:dyDescent="0.45">
      <c r="B1596" s="31">
        <f t="shared" si="97"/>
        <v>1588</v>
      </c>
      <c r="C1596" s="40"/>
      <c r="D1596" s="27"/>
      <c r="E1596" s="41"/>
      <c r="F1596" s="32" t="str">
        <f>IFERROR(
    IF(
        AND($G$3=DATE(2024,10,1), E1596=リスト!$A$38),
        VLOOKUP(E1596, リスト!$A$2:$G$49, 2, FALSE),
        VLOOKUP(E1596, リスト!$A$2:$G$49, 4, FALSE)
    ),
    "")</f>
        <v/>
      </c>
      <c r="G1596" s="34" t="str">
        <f>IFERROR(VLOOKUP(E1596, リスト!$A$2:$G$49, 6, FALSE), "")</f>
        <v/>
      </c>
      <c r="H1596" s="60"/>
      <c r="I1596" s="28"/>
      <c r="J1596" s="61"/>
      <c r="K1596" s="32" t="str">
        <f t="shared" si="96"/>
        <v/>
      </c>
      <c r="L1596" s="29" t="str">
        <f t="shared" si="98"/>
        <v/>
      </c>
      <c r="M1596" s="69" t="str">
        <f t="shared" si="99"/>
        <v/>
      </c>
    </row>
    <row r="1597" spans="2:13" ht="22.8" x14ac:dyDescent="0.45">
      <c r="B1597" s="31">
        <f t="shared" si="97"/>
        <v>1589</v>
      </c>
      <c r="C1597" s="40"/>
      <c r="D1597" s="27"/>
      <c r="E1597" s="41"/>
      <c r="F1597" s="32" t="str">
        <f>IFERROR(
    IF(
        AND($G$3=DATE(2024,10,1), E1597=リスト!$A$38),
        VLOOKUP(E1597, リスト!$A$2:$G$49, 2, FALSE),
        VLOOKUP(E1597, リスト!$A$2:$G$49, 4, FALSE)
    ),
    "")</f>
        <v/>
      </c>
      <c r="G1597" s="34" t="str">
        <f>IFERROR(VLOOKUP(E1597, リスト!$A$2:$G$49, 6, FALSE), "")</f>
        <v/>
      </c>
      <c r="H1597" s="60"/>
      <c r="I1597" s="28"/>
      <c r="J1597" s="61"/>
      <c r="K1597" s="32" t="str">
        <f t="shared" si="96"/>
        <v/>
      </c>
      <c r="L1597" s="29" t="str">
        <f t="shared" si="98"/>
        <v/>
      </c>
      <c r="M1597" s="69" t="str">
        <f t="shared" si="99"/>
        <v/>
      </c>
    </row>
    <row r="1598" spans="2:13" ht="22.8" x14ac:dyDescent="0.45">
      <c r="B1598" s="31">
        <f t="shared" si="97"/>
        <v>1590</v>
      </c>
      <c r="C1598" s="40"/>
      <c r="D1598" s="27"/>
      <c r="E1598" s="41"/>
      <c r="F1598" s="32" t="str">
        <f>IFERROR(
    IF(
        AND($G$3=DATE(2024,10,1), E1598=リスト!$A$38),
        VLOOKUP(E1598, リスト!$A$2:$G$49, 2, FALSE),
        VLOOKUP(E1598, リスト!$A$2:$G$49, 4, FALSE)
    ),
    "")</f>
        <v/>
      </c>
      <c r="G1598" s="34" t="str">
        <f>IFERROR(VLOOKUP(E1598, リスト!$A$2:$G$49, 6, FALSE), "")</f>
        <v/>
      </c>
      <c r="H1598" s="60"/>
      <c r="I1598" s="28"/>
      <c r="J1598" s="61"/>
      <c r="K1598" s="32" t="str">
        <f t="shared" si="96"/>
        <v/>
      </c>
      <c r="L1598" s="29" t="str">
        <f t="shared" si="98"/>
        <v/>
      </c>
      <c r="M1598" s="69" t="str">
        <f t="shared" si="99"/>
        <v/>
      </c>
    </row>
    <row r="1599" spans="2:13" ht="22.8" x14ac:dyDescent="0.45">
      <c r="B1599" s="31">
        <f t="shared" si="97"/>
        <v>1591</v>
      </c>
      <c r="C1599" s="40"/>
      <c r="D1599" s="27"/>
      <c r="E1599" s="41"/>
      <c r="F1599" s="32" t="str">
        <f>IFERROR(
    IF(
        AND($G$3=DATE(2024,10,1), E1599=リスト!$A$38),
        VLOOKUP(E1599, リスト!$A$2:$G$49, 2, FALSE),
        VLOOKUP(E1599, リスト!$A$2:$G$49, 4, FALSE)
    ),
    "")</f>
        <v/>
      </c>
      <c r="G1599" s="34" t="str">
        <f>IFERROR(VLOOKUP(E1599, リスト!$A$2:$G$49, 6, FALSE), "")</f>
        <v/>
      </c>
      <c r="H1599" s="60"/>
      <c r="I1599" s="28"/>
      <c r="J1599" s="61"/>
      <c r="K1599" s="32" t="str">
        <f t="shared" si="96"/>
        <v/>
      </c>
      <c r="L1599" s="29" t="str">
        <f t="shared" si="98"/>
        <v/>
      </c>
      <c r="M1599" s="69" t="str">
        <f t="shared" si="99"/>
        <v/>
      </c>
    </row>
    <row r="1600" spans="2:13" ht="22.8" x14ac:dyDescent="0.45">
      <c r="B1600" s="31">
        <f t="shared" si="97"/>
        <v>1592</v>
      </c>
      <c r="C1600" s="40"/>
      <c r="D1600" s="27"/>
      <c r="E1600" s="41"/>
      <c r="F1600" s="32" t="str">
        <f>IFERROR(
    IF(
        AND($G$3=DATE(2024,10,1), E1600=リスト!$A$38),
        VLOOKUP(E1600, リスト!$A$2:$G$49, 2, FALSE),
        VLOOKUP(E1600, リスト!$A$2:$G$49, 4, FALSE)
    ),
    "")</f>
        <v/>
      </c>
      <c r="G1600" s="34" t="str">
        <f>IFERROR(VLOOKUP(E1600, リスト!$A$2:$G$49, 6, FALSE), "")</f>
        <v/>
      </c>
      <c r="H1600" s="60"/>
      <c r="I1600" s="28"/>
      <c r="J1600" s="61"/>
      <c r="K1600" s="32" t="str">
        <f t="shared" si="96"/>
        <v/>
      </c>
      <c r="L1600" s="29" t="str">
        <f t="shared" si="98"/>
        <v/>
      </c>
      <c r="M1600" s="69" t="str">
        <f t="shared" si="99"/>
        <v/>
      </c>
    </row>
    <row r="1601" spans="2:13" ht="22.8" x14ac:dyDescent="0.45">
      <c r="B1601" s="31">
        <f t="shared" si="97"/>
        <v>1593</v>
      </c>
      <c r="C1601" s="40"/>
      <c r="D1601" s="27"/>
      <c r="E1601" s="41"/>
      <c r="F1601" s="32" t="str">
        <f>IFERROR(
    IF(
        AND($G$3=DATE(2024,10,1), E1601=リスト!$A$38),
        VLOOKUP(E1601, リスト!$A$2:$G$49, 2, FALSE),
        VLOOKUP(E1601, リスト!$A$2:$G$49, 4, FALSE)
    ),
    "")</f>
        <v/>
      </c>
      <c r="G1601" s="34" t="str">
        <f>IFERROR(VLOOKUP(E1601, リスト!$A$2:$G$49, 6, FALSE), "")</f>
        <v/>
      </c>
      <c r="H1601" s="60"/>
      <c r="I1601" s="28"/>
      <c r="J1601" s="61"/>
      <c r="K1601" s="32" t="str">
        <f t="shared" si="96"/>
        <v/>
      </c>
      <c r="L1601" s="29" t="str">
        <f t="shared" si="98"/>
        <v/>
      </c>
      <c r="M1601" s="69" t="str">
        <f t="shared" si="99"/>
        <v/>
      </c>
    </row>
    <row r="1602" spans="2:13" ht="22.8" x14ac:dyDescent="0.45">
      <c r="B1602" s="31">
        <f t="shared" si="97"/>
        <v>1594</v>
      </c>
      <c r="C1602" s="40"/>
      <c r="D1602" s="27"/>
      <c r="E1602" s="41"/>
      <c r="F1602" s="32" t="str">
        <f>IFERROR(
    IF(
        AND($G$3=DATE(2024,10,1), E1602=リスト!$A$38),
        VLOOKUP(E1602, リスト!$A$2:$G$49, 2, FALSE),
        VLOOKUP(E1602, リスト!$A$2:$G$49, 4, FALSE)
    ),
    "")</f>
        <v/>
      </c>
      <c r="G1602" s="34" t="str">
        <f>IFERROR(VLOOKUP(E1602, リスト!$A$2:$G$49, 6, FALSE), "")</f>
        <v/>
      </c>
      <c r="H1602" s="60"/>
      <c r="I1602" s="28"/>
      <c r="J1602" s="61"/>
      <c r="K1602" s="32" t="str">
        <f t="shared" si="96"/>
        <v/>
      </c>
      <c r="L1602" s="29" t="str">
        <f t="shared" si="98"/>
        <v/>
      </c>
      <c r="M1602" s="69" t="str">
        <f t="shared" si="99"/>
        <v/>
      </c>
    </row>
    <row r="1603" spans="2:13" ht="22.8" x14ac:dyDescent="0.45">
      <c r="B1603" s="31">
        <f t="shared" si="97"/>
        <v>1595</v>
      </c>
      <c r="C1603" s="40"/>
      <c r="D1603" s="27"/>
      <c r="E1603" s="41"/>
      <c r="F1603" s="32" t="str">
        <f>IFERROR(
    IF(
        AND($G$3=DATE(2024,10,1), E1603=リスト!$A$38),
        VLOOKUP(E1603, リスト!$A$2:$G$49, 2, FALSE),
        VLOOKUP(E1603, リスト!$A$2:$G$49, 4, FALSE)
    ),
    "")</f>
        <v/>
      </c>
      <c r="G1603" s="34" t="str">
        <f>IFERROR(VLOOKUP(E1603, リスト!$A$2:$G$49, 6, FALSE), "")</f>
        <v/>
      </c>
      <c r="H1603" s="60"/>
      <c r="I1603" s="28"/>
      <c r="J1603" s="61"/>
      <c r="K1603" s="32" t="str">
        <f t="shared" si="96"/>
        <v/>
      </c>
      <c r="L1603" s="29" t="str">
        <f t="shared" si="98"/>
        <v/>
      </c>
      <c r="M1603" s="69" t="str">
        <f t="shared" si="99"/>
        <v/>
      </c>
    </row>
    <row r="1604" spans="2:13" ht="22.8" x14ac:dyDescent="0.45">
      <c r="B1604" s="31">
        <f t="shared" si="97"/>
        <v>1596</v>
      </c>
      <c r="C1604" s="40"/>
      <c r="D1604" s="27"/>
      <c r="E1604" s="41"/>
      <c r="F1604" s="32" t="str">
        <f>IFERROR(
    IF(
        AND($G$3=DATE(2024,10,1), E1604=リスト!$A$38),
        VLOOKUP(E1604, リスト!$A$2:$G$49, 2, FALSE),
        VLOOKUP(E1604, リスト!$A$2:$G$49, 4, FALSE)
    ),
    "")</f>
        <v/>
      </c>
      <c r="G1604" s="34" t="str">
        <f>IFERROR(VLOOKUP(E1604, リスト!$A$2:$G$49, 6, FALSE), "")</f>
        <v/>
      </c>
      <c r="H1604" s="60"/>
      <c r="I1604" s="28"/>
      <c r="J1604" s="61"/>
      <c r="K1604" s="32" t="str">
        <f t="shared" si="96"/>
        <v/>
      </c>
      <c r="L1604" s="29" t="str">
        <f t="shared" si="98"/>
        <v/>
      </c>
      <c r="M1604" s="69" t="str">
        <f t="shared" si="99"/>
        <v/>
      </c>
    </row>
    <row r="1605" spans="2:13" ht="22.8" x14ac:dyDescent="0.45">
      <c r="B1605" s="31">
        <f t="shared" si="97"/>
        <v>1597</v>
      </c>
      <c r="C1605" s="40"/>
      <c r="D1605" s="27"/>
      <c r="E1605" s="41"/>
      <c r="F1605" s="32" t="str">
        <f>IFERROR(
    IF(
        AND($G$3=DATE(2024,10,1), E1605=リスト!$A$38),
        VLOOKUP(E1605, リスト!$A$2:$G$49, 2, FALSE),
        VLOOKUP(E1605, リスト!$A$2:$G$49, 4, FALSE)
    ),
    "")</f>
        <v/>
      </c>
      <c r="G1605" s="34" t="str">
        <f>IFERROR(VLOOKUP(E1605, リスト!$A$2:$G$49, 6, FALSE), "")</f>
        <v/>
      </c>
      <c r="H1605" s="60"/>
      <c r="I1605" s="28"/>
      <c r="J1605" s="61"/>
      <c r="K1605" s="32" t="str">
        <f t="shared" si="96"/>
        <v/>
      </c>
      <c r="L1605" s="29" t="str">
        <f t="shared" si="98"/>
        <v/>
      </c>
      <c r="M1605" s="69" t="str">
        <f t="shared" si="99"/>
        <v/>
      </c>
    </row>
    <row r="1606" spans="2:13" ht="22.8" x14ac:dyDescent="0.45">
      <c r="B1606" s="31">
        <f t="shared" si="97"/>
        <v>1598</v>
      </c>
      <c r="C1606" s="40"/>
      <c r="D1606" s="27"/>
      <c r="E1606" s="41"/>
      <c r="F1606" s="32" t="str">
        <f>IFERROR(
    IF(
        AND($G$3=DATE(2024,10,1), E1606=リスト!$A$38),
        VLOOKUP(E1606, リスト!$A$2:$G$49, 2, FALSE),
        VLOOKUP(E1606, リスト!$A$2:$G$49, 4, FALSE)
    ),
    "")</f>
        <v/>
      </c>
      <c r="G1606" s="34" t="str">
        <f>IFERROR(VLOOKUP(E1606, リスト!$A$2:$G$49, 6, FALSE), "")</f>
        <v/>
      </c>
      <c r="H1606" s="60"/>
      <c r="I1606" s="28"/>
      <c r="J1606" s="61"/>
      <c r="K1606" s="32" t="str">
        <f t="shared" si="96"/>
        <v/>
      </c>
      <c r="L1606" s="29" t="str">
        <f t="shared" si="98"/>
        <v/>
      </c>
      <c r="M1606" s="69" t="str">
        <f t="shared" si="99"/>
        <v/>
      </c>
    </row>
    <row r="1607" spans="2:13" ht="22.8" x14ac:dyDescent="0.45">
      <c r="B1607" s="31">
        <f t="shared" si="97"/>
        <v>1599</v>
      </c>
      <c r="C1607" s="40"/>
      <c r="D1607" s="27"/>
      <c r="E1607" s="41"/>
      <c r="F1607" s="32" t="str">
        <f>IFERROR(
    IF(
        AND($G$3=DATE(2024,10,1), E1607=リスト!$A$38),
        VLOOKUP(E1607, リスト!$A$2:$G$49, 2, FALSE),
        VLOOKUP(E1607, リスト!$A$2:$G$49, 4, FALSE)
    ),
    "")</f>
        <v/>
      </c>
      <c r="G1607" s="34" t="str">
        <f>IFERROR(VLOOKUP(E1607, リスト!$A$2:$G$49, 6, FALSE), "")</f>
        <v/>
      </c>
      <c r="H1607" s="60"/>
      <c r="I1607" s="28"/>
      <c r="J1607" s="61"/>
      <c r="K1607" s="32" t="str">
        <f t="shared" si="96"/>
        <v/>
      </c>
      <c r="L1607" s="29" t="str">
        <f t="shared" si="98"/>
        <v/>
      </c>
      <c r="M1607" s="69" t="str">
        <f t="shared" si="99"/>
        <v/>
      </c>
    </row>
    <row r="1608" spans="2:13" ht="22.8" x14ac:dyDescent="0.45">
      <c r="B1608" s="31">
        <f t="shared" si="97"/>
        <v>1600</v>
      </c>
      <c r="C1608" s="40"/>
      <c r="D1608" s="27"/>
      <c r="E1608" s="41"/>
      <c r="F1608" s="32" t="str">
        <f>IFERROR(
    IF(
        AND($G$3=DATE(2024,10,1), E1608=リスト!$A$38),
        VLOOKUP(E1608, リスト!$A$2:$G$49, 2, FALSE),
        VLOOKUP(E1608, リスト!$A$2:$G$49, 4, FALSE)
    ),
    "")</f>
        <v/>
      </c>
      <c r="G1608" s="34" t="str">
        <f>IFERROR(VLOOKUP(E1608, リスト!$A$2:$G$49, 6, FALSE), "")</f>
        <v/>
      </c>
      <c r="H1608" s="60"/>
      <c r="I1608" s="28"/>
      <c r="J1608" s="61"/>
      <c r="K1608" s="32" t="str">
        <f t="shared" si="96"/>
        <v/>
      </c>
      <c r="L1608" s="29" t="str">
        <f t="shared" si="98"/>
        <v/>
      </c>
      <c r="M1608" s="69" t="str">
        <f t="shared" si="99"/>
        <v/>
      </c>
    </row>
    <row r="1609" spans="2:13" ht="22.8" x14ac:dyDescent="0.45">
      <c r="B1609" s="31">
        <f t="shared" si="97"/>
        <v>1601</v>
      </c>
      <c r="C1609" s="40"/>
      <c r="D1609" s="27"/>
      <c r="E1609" s="41"/>
      <c r="F1609" s="32" t="str">
        <f>IFERROR(
    IF(
        AND($G$3=DATE(2024,10,1), E1609=リスト!$A$38),
        VLOOKUP(E1609, リスト!$A$2:$G$49, 2, FALSE),
        VLOOKUP(E1609, リスト!$A$2:$G$49, 4, FALSE)
    ),
    "")</f>
        <v/>
      </c>
      <c r="G1609" s="34" t="str">
        <f>IFERROR(VLOOKUP(E1609, リスト!$A$2:$G$49, 6, FALSE), "")</f>
        <v/>
      </c>
      <c r="H1609" s="60"/>
      <c r="I1609" s="28"/>
      <c r="J1609" s="61"/>
      <c r="K1609" s="32" t="str">
        <f t="shared" ref="K1609:K1672" si="100">IF(COUNTBLANK(H1609:J1609)=3, "",
 IF(H1609="3.時間給", IF(I1609="", "", I1609),
 IF(OR(H1609="1.月給", H1609="2.日給"),
    IF(OR(I1609="", J1609=""), "", ROUND(I1609/J1609,0)),
    "")))</f>
        <v/>
      </c>
      <c r="L1609" s="29" t="str">
        <f t="shared" si="98"/>
        <v/>
      </c>
      <c r="M1609" s="69" t="str">
        <f t="shared" si="99"/>
        <v/>
      </c>
    </row>
    <row r="1610" spans="2:13" ht="22.8" x14ac:dyDescent="0.45">
      <c r="B1610" s="31">
        <f t="shared" ref="B1610:B1673" si="101">ROW()-8</f>
        <v>1602</v>
      </c>
      <c r="C1610" s="40"/>
      <c r="D1610" s="27"/>
      <c r="E1610" s="41"/>
      <c r="F1610" s="32" t="str">
        <f>IFERROR(
    IF(
        AND($G$3=DATE(2024,10,1), E1610=リスト!$A$38),
        VLOOKUP(E1610, リスト!$A$2:$G$49, 2, FALSE),
        VLOOKUP(E1610, リスト!$A$2:$G$49, 4, FALSE)
    ),
    "")</f>
        <v/>
      </c>
      <c r="G1610" s="34" t="str">
        <f>IFERROR(VLOOKUP(E1610, リスト!$A$2:$G$49, 6, FALSE), "")</f>
        <v/>
      </c>
      <c r="H1610" s="60"/>
      <c r="I1610" s="28"/>
      <c r="J1610" s="61"/>
      <c r="K1610" s="32" t="str">
        <f t="shared" si="100"/>
        <v/>
      </c>
      <c r="L1610" s="29" t="str">
        <f t="shared" ref="L1610:L1673" si="102">IFERROR(IF(E1610="","",IF(K1610&lt;F1610,"×（法定外・特例等対象外です）",IF(K1610&lt;G1610,"〇",IF(K1610&gt;=G1610,"ー",NA())))),"")</f>
        <v/>
      </c>
      <c r="M1610" s="69" t="str">
        <f t="shared" ref="M1610:M1673" si="103">IF(COUNTBLANK(D1610:K1610)=8, "",
 IF(D1610="", "←D列に従業員名を姓名（フルネーム）で入力してください。誤変換にお気を付け下さい。",
 IF(E1610="", "←E列に都道府県を入力してください。",
 IF(H1610="", "←H列に1.月給～3.時間給を入力してください",
 IF(I1610="", "←I列に金額を入力してください",
 IF(NOT(ISNUMBER(I1610)), "←I列の金額は半角数字で入力してください",
 IF(H1610="3.時間給", "",
 IF(J1610="", "←J列に所定労働時間を入力してください",
 IF(NOT(ISNUMBER(J1610)), "←J列の所定労働時間は半角数字で入力してください", "")))))))))</f>
        <v/>
      </c>
    </row>
    <row r="1611" spans="2:13" ht="22.8" x14ac:dyDescent="0.45">
      <c r="B1611" s="31">
        <f t="shared" si="101"/>
        <v>1603</v>
      </c>
      <c r="C1611" s="40"/>
      <c r="D1611" s="27"/>
      <c r="E1611" s="41"/>
      <c r="F1611" s="32" t="str">
        <f>IFERROR(
    IF(
        AND($G$3=DATE(2024,10,1), E1611=リスト!$A$38),
        VLOOKUP(E1611, リスト!$A$2:$G$49, 2, FALSE),
        VLOOKUP(E1611, リスト!$A$2:$G$49, 4, FALSE)
    ),
    "")</f>
        <v/>
      </c>
      <c r="G1611" s="34" t="str">
        <f>IFERROR(VLOOKUP(E1611, リスト!$A$2:$G$49, 6, FALSE), "")</f>
        <v/>
      </c>
      <c r="H1611" s="60"/>
      <c r="I1611" s="28"/>
      <c r="J1611" s="61"/>
      <c r="K1611" s="32" t="str">
        <f t="shared" si="100"/>
        <v/>
      </c>
      <c r="L1611" s="29" t="str">
        <f t="shared" si="102"/>
        <v/>
      </c>
      <c r="M1611" s="69" t="str">
        <f t="shared" si="103"/>
        <v/>
      </c>
    </row>
    <row r="1612" spans="2:13" ht="22.8" x14ac:dyDescent="0.45">
      <c r="B1612" s="31">
        <f t="shared" si="101"/>
        <v>1604</v>
      </c>
      <c r="C1612" s="40"/>
      <c r="D1612" s="27"/>
      <c r="E1612" s="41"/>
      <c r="F1612" s="32" t="str">
        <f>IFERROR(
    IF(
        AND($G$3=DATE(2024,10,1), E1612=リスト!$A$38),
        VLOOKUP(E1612, リスト!$A$2:$G$49, 2, FALSE),
        VLOOKUP(E1612, リスト!$A$2:$G$49, 4, FALSE)
    ),
    "")</f>
        <v/>
      </c>
      <c r="G1612" s="34" t="str">
        <f>IFERROR(VLOOKUP(E1612, リスト!$A$2:$G$49, 6, FALSE), "")</f>
        <v/>
      </c>
      <c r="H1612" s="60"/>
      <c r="I1612" s="28"/>
      <c r="J1612" s="61"/>
      <c r="K1612" s="32" t="str">
        <f t="shared" si="100"/>
        <v/>
      </c>
      <c r="L1612" s="29" t="str">
        <f t="shared" si="102"/>
        <v/>
      </c>
      <c r="M1612" s="69" t="str">
        <f t="shared" si="103"/>
        <v/>
      </c>
    </row>
    <row r="1613" spans="2:13" ht="22.8" x14ac:dyDescent="0.45">
      <c r="B1613" s="31">
        <f t="shared" si="101"/>
        <v>1605</v>
      </c>
      <c r="C1613" s="40"/>
      <c r="D1613" s="27"/>
      <c r="E1613" s="41"/>
      <c r="F1613" s="32" t="str">
        <f>IFERROR(
    IF(
        AND($G$3=DATE(2024,10,1), E1613=リスト!$A$38),
        VLOOKUP(E1613, リスト!$A$2:$G$49, 2, FALSE),
        VLOOKUP(E1613, リスト!$A$2:$G$49, 4, FALSE)
    ),
    "")</f>
        <v/>
      </c>
      <c r="G1613" s="34" t="str">
        <f>IFERROR(VLOOKUP(E1613, リスト!$A$2:$G$49, 6, FALSE), "")</f>
        <v/>
      </c>
      <c r="H1613" s="60"/>
      <c r="I1613" s="28"/>
      <c r="J1613" s="61"/>
      <c r="K1613" s="32" t="str">
        <f t="shared" si="100"/>
        <v/>
      </c>
      <c r="L1613" s="29" t="str">
        <f t="shared" si="102"/>
        <v/>
      </c>
      <c r="M1613" s="69" t="str">
        <f t="shared" si="103"/>
        <v/>
      </c>
    </row>
    <row r="1614" spans="2:13" ht="22.8" x14ac:dyDescent="0.45">
      <c r="B1614" s="31">
        <f t="shared" si="101"/>
        <v>1606</v>
      </c>
      <c r="C1614" s="40"/>
      <c r="D1614" s="27"/>
      <c r="E1614" s="41"/>
      <c r="F1614" s="32" t="str">
        <f>IFERROR(
    IF(
        AND($G$3=DATE(2024,10,1), E1614=リスト!$A$38),
        VLOOKUP(E1614, リスト!$A$2:$G$49, 2, FALSE),
        VLOOKUP(E1614, リスト!$A$2:$G$49, 4, FALSE)
    ),
    "")</f>
        <v/>
      </c>
      <c r="G1614" s="34" t="str">
        <f>IFERROR(VLOOKUP(E1614, リスト!$A$2:$G$49, 6, FALSE), "")</f>
        <v/>
      </c>
      <c r="H1614" s="60"/>
      <c r="I1614" s="28"/>
      <c r="J1614" s="61"/>
      <c r="K1614" s="32" t="str">
        <f t="shared" si="100"/>
        <v/>
      </c>
      <c r="L1614" s="29" t="str">
        <f t="shared" si="102"/>
        <v/>
      </c>
      <c r="M1614" s="69" t="str">
        <f t="shared" si="103"/>
        <v/>
      </c>
    </row>
    <row r="1615" spans="2:13" ht="22.8" x14ac:dyDescent="0.45">
      <c r="B1615" s="31">
        <f t="shared" si="101"/>
        <v>1607</v>
      </c>
      <c r="C1615" s="40"/>
      <c r="D1615" s="27"/>
      <c r="E1615" s="41"/>
      <c r="F1615" s="32" t="str">
        <f>IFERROR(
    IF(
        AND($G$3=DATE(2024,10,1), E1615=リスト!$A$38),
        VLOOKUP(E1615, リスト!$A$2:$G$49, 2, FALSE),
        VLOOKUP(E1615, リスト!$A$2:$G$49, 4, FALSE)
    ),
    "")</f>
        <v/>
      </c>
      <c r="G1615" s="34" t="str">
        <f>IFERROR(VLOOKUP(E1615, リスト!$A$2:$G$49, 6, FALSE), "")</f>
        <v/>
      </c>
      <c r="H1615" s="60"/>
      <c r="I1615" s="28"/>
      <c r="J1615" s="61"/>
      <c r="K1615" s="32" t="str">
        <f t="shared" si="100"/>
        <v/>
      </c>
      <c r="L1615" s="29" t="str">
        <f t="shared" si="102"/>
        <v/>
      </c>
      <c r="M1615" s="69" t="str">
        <f t="shared" si="103"/>
        <v/>
      </c>
    </row>
    <row r="1616" spans="2:13" ht="22.8" x14ac:dyDescent="0.45">
      <c r="B1616" s="31">
        <f t="shared" si="101"/>
        <v>1608</v>
      </c>
      <c r="C1616" s="40"/>
      <c r="D1616" s="27"/>
      <c r="E1616" s="41"/>
      <c r="F1616" s="32" t="str">
        <f>IFERROR(
    IF(
        AND($G$3=DATE(2024,10,1), E1616=リスト!$A$38),
        VLOOKUP(E1616, リスト!$A$2:$G$49, 2, FALSE),
        VLOOKUP(E1616, リスト!$A$2:$G$49, 4, FALSE)
    ),
    "")</f>
        <v/>
      </c>
      <c r="G1616" s="34" t="str">
        <f>IFERROR(VLOOKUP(E1616, リスト!$A$2:$G$49, 6, FALSE), "")</f>
        <v/>
      </c>
      <c r="H1616" s="60"/>
      <c r="I1616" s="28"/>
      <c r="J1616" s="61"/>
      <c r="K1616" s="32" t="str">
        <f t="shared" si="100"/>
        <v/>
      </c>
      <c r="L1616" s="29" t="str">
        <f t="shared" si="102"/>
        <v/>
      </c>
      <c r="M1616" s="69" t="str">
        <f t="shared" si="103"/>
        <v/>
      </c>
    </row>
    <row r="1617" spans="2:13" ht="22.8" x14ac:dyDescent="0.45">
      <c r="B1617" s="31">
        <f t="shared" si="101"/>
        <v>1609</v>
      </c>
      <c r="C1617" s="40"/>
      <c r="D1617" s="27"/>
      <c r="E1617" s="41"/>
      <c r="F1617" s="32" t="str">
        <f>IFERROR(
    IF(
        AND($G$3=DATE(2024,10,1), E1617=リスト!$A$38),
        VLOOKUP(E1617, リスト!$A$2:$G$49, 2, FALSE),
        VLOOKUP(E1617, リスト!$A$2:$G$49, 4, FALSE)
    ),
    "")</f>
        <v/>
      </c>
      <c r="G1617" s="34" t="str">
        <f>IFERROR(VLOOKUP(E1617, リスト!$A$2:$G$49, 6, FALSE), "")</f>
        <v/>
      </c>
      <c r="H1617" s="60"/>
      <c r="I1617" s="28"/>
      <c r="J1617" s="61"/>
      <c r="K1617" s="32" t="str">
        <f t="shared" si="100"/>
        <v/>
      </c>
      <c r="L1617" s="29" t="str">
        <f t="shared" si="102"/>
        <v/>
      </c>
      <c r="M1617" s="69" t="str">
        <f t="shared" si="103"/>
        <v/>
      </c>
    </row>
    <row r="1618" spans="2:13" ht="22.8" x14ac:dyDescent="0.45">
      <c r="B1618" s="31">
        <f t="shared" si="101"/>
        <v>1610</v>
      </c>
      <c r="C1618" s="40"/>
      <c r="D1618" s="27"/>
      <c r="E1618" s="41"/>
      <c r="F1618" s="32" t="str">
        <f>IFERROR(
    IF(
        AND($G$3=DATE(2024,10,1), E1618=リスト!$A$38),
        VLOOKUP(E1618, リスト!$A$2:$G$49, 2, FALSE),
        VLOOKUP(E1618, リスト!$A$2:$G$49, 4, FALSE)
    ),
    "")</f>
        <v/>
      </c>
      <c r="G1618" s="34" t="str">
        <f>IFERROR(VLOOKUP(E1618, リスト!$A$2:$G$49, 6, FALSE), "")</f>
        <v/>
      </c>
      <c r="H1618" s="60"/>
      <c r="I1618" s="28"/>
      <c r="J1618" s="61"/>
      <c r="K1618" s="32" t="str">
        <f t="shared" si="100"/>
        <v/>
      </c>
      <c r="L1618" s="29" t="str">
        <f t="shared" si="102"/>
        <v/>
      </c>
      <c r="M1618" s="69" t="str">
        <f t="shared" si="103"/>
        <v/>
      </c>
    </row>
    <row r="1619" spans="2:13" ht="22.8" x14ac:dyDescent="0.45">
      <c r="B1619" s="31">
        <f t="shared" si="101"/>
        <v>1611</v>
      </c>
      <c r="C1619" s="40"/>
      <c r="D1619" s="27"/>
      <c r="E1619" s="41"/>
      <c r="F1619" s="32" t="str">
        <f>IFERROR(
    IF(
        AND($G$3=DATE(2024,10,1), E1619=リスト!$A$38),
        VLOOKUP(E1619, リスト!$A$2:$G$49, 2, FALSE),
        VLOOKUP(E1619, リスト!$A$2:$G$49, 4, FALSE)
    ),
    "")</f>
        <v/>
      </c>
      <c r="G1619" s="34" t="str">
        <f>IFERROR(VLOOKUP(E1619, リスト!$A$2:$G$49, 6, FALSE), "")</f>
        <v/>
      </c>
      <c r="H1619" s="60"/>
      <c r="I1619" s="28"/>
      <c r="J1619" s="61"/>
      <c r="K1619" s="32" t="str">
        <f t="shared" si="100"/>
        <v/>
      </c>
      <c r="L1619" s="29" t="str">
        <f t="shared" si="102"/>
        <v/>
      </c>
      <c r="M1619" s="69" t="str">
        <f t="shared" si="103"/>
        <v/>
      </c>
    </row>
    <row r="1620" spans="2:13" ht="22.8" x14ac:dyDescent="0.45">
      <c r="B1620" s="31">
        <f t="shared" si="101"/>
        <v>1612</v>
      </c>
      <c r="C1620" s="40"/>
      <c r="D1620" s="27"/>
      <c r="E1620" s="41"/>
      <c r="F1620" s="32" t="str">
        <f>IFERROR(
    IF(
        AND($G$3=DATE(2024,10,1), E1620=リスト!$A$38),
        VLOOKUP(E1620, リスト!$A$2:$G$49, 2, FALSE),
        VLOOKUP(E1620, リスト!$A$2:$G$49, 4, FALSE)
    ),
    "")</f>
        <v/>
      </c>
      <c r="G1620" s="34" t="str">
        <f>IFERROR(VLOOKUP(E1620, リスト!$A$2:$G$49, 6, FALSE), "")</f>
        <v/>
      </c>
      <c r="H1620" s="60"/>
      <c r="I1620" s="28"/>
      <c r="J1620" s="61"/>
      <c r="K1620" s="32" t="str">
        <f t="shared" si="100"/>
        <v/>
      </c>
      <c r="L1620" s="29" t="str">
        <f t="shared" si="102"/>
        <v/>
      </c>
      <c r="M1620" s="69" t="str">
        <f t="shared" si="103"/>
        <v/>
      </c>
    </row>
    <row r="1621" spans="2:13" ht="22.8" x14ac:dyDescent="0.45">
      <c r="B1621" s="31">
        <f t="shared" si="101"/>
        <v>1613</v>
      </c>
      <c r="C1621" s="40"/>
      <c r="D1621" s="27"/>
      <c r="E1621" s="41"/>
      <c r="F1621" s="32" t="str">
        <f>IFERROR(
    IF(
        AND($G$3=DATE(2024,10,1), E1621=リスト!$A$38),
        VLOOKUP(E1621, リスト!$A$2:$G$49, 2, FALSE),
        VLOOKUP(E1621, リスト!$A$2:$G$49, 4, FALSE)
    ),
    "")</f>
        <v/>
      </c>
      <c r="G1621" s="34" t="str">
        <f>IFERROR(VLOOKUP(E1621, リスト!$A$2:$G$49, 6, FALSE), "")</f>
        <v/>
      </c>
      <c r="H1621" s="60"/>
      <c r="I1621" s="28"/>
      <c r="J1621" s="61"/>
      <c r="K1621" s="32" t="str">
        <f t="shared" si="100"/>
        <v/>
      </c>
      <c r="L1621" s="29" t="str">
        <f t="shared" si="102"/>
        <v/>
      </c>
      <c r="M1621" s="69" t="str">
        <f t="shared" si="103"/>
        <v/>
      </c>
    </row>
    <row r="1622" spans="2:13" ht="22.8" x14ac:dyDescent="0.45">
      <c r="B1622" s="31">
        <f t="shared" si="101"/>
        <v>1614</v>
      </c>
      <c r="C1622" s="40"/>
      <c r="D1622" s="27"/>
      <c r="E1622" s="41"/>
      <c r="F1622" s="32" t="str">
        <f>IFERROR(
    IF(
        AND($G$3=DATE(2024,10,1), E1622=リスト!$A$38),
        VLOOKUP(E1622, リスト!$A$2:$G$49, 2, FALSE),
        VLOOKUP(E1622, リスト!$A$2:$G$49, 4, FALSE)
    ),
    "")</f>
        <v/>
      </c>
      <c r="G1622" s="34" t="str">
        <f>IFERROR(VLOOKUP(E1622, リスト!$A$2:$G$49, 6, FALSE), "")</f>
        <v/>
      </c>
      <c r="H1622" s="60"/>
      <c r="I1622" s="28"/>
      <c r="J1622" s="61"/>
      <c r="K1622" s="32" t="str">
        <f t="shared" si="100"/>
        <v/>
      </c>
      <c r="L1622" s="29" t="str">
        <f t="shared" si="102"/>
        <v/>
      </c>
      <c r="M1622" s="69" t="str">
        <f t="shared" si="103"/>
        <v/>
      </c>
    </row>
    <row r="1623" spans="2:13" ht="22.8" x14ac:dyDescent="0.45">
      <c r="B1623" s="31">
        <f t="shared" si="101"/>
        <v>1615</v>
      </c>
      <c r="C1623" s="40"/>
      <c r="D1623" s="27"/>
      <c r="E1623" s="41"/>
      <c r="F1623" s="32" t="str">
        <f>IFERROR(
    IF(
        AND($G$3=DATE(2024,10,1), E1623=リスト!$A$38),
        VLOOKUP(E1623, リスト!$A$2:$G$49, 2, FALSE),
        VLOOKUP(E1623, リスト!$A$2:$G$49, 4, FALSE)
    ),
    "")</f>
        <v/>
      </c>
      <c r="G1623" s="34" t="str">
        <f>IFERROR(VLOOKUP(E1623, リスト!$A$2:$G$49, 6, FALSE), "")</f>
        <v/>
      </c>
      <c r="H1623" s="60"/>
      <c r="I1623" s="28"/>
      <c r="J1623" s="61"/>
      <c r="K1623" s="32" t="str">
        <f t="shared" si="100"/>
        <v/>
      </c>
      <c r="L1623" s="29" t="str">
        <f t="shared" si="102"/>
        <v/>
      </c>
      <c r="M1623" s="69" t="str">
        <f t="shared" si="103"/>
        <v/>
      </c>
    </row>
    <row r="1624" spans="2:13" ht="22.8" x14ac:dyDescent="0.45">
      <c r="B1624" s="31">
        <f t="shared" si="101"/>
        <v>1616</v>
      </c>
      <c r="C1624" s="40"/>
      <c r="D1624" s="27"/>
      <c r="E1624" s="41"/>
      <c r="F1624" s="32" t="str">
        <f>IFERROR(
    IF(
        AND($G$3=DATE(2024,10,1), E1624=リスト!$A$38),
        VLOOKUP(E1624, リスト!$A$2:$G$49, 2, FALSE),
        VLOOKUP(E1624, リスト!$A$2:$G$49, 4, FALSE)
    ),
    "")</f>
        <v/>
      </c>
      <c r="G1624" s="34" t="str">
        <f>IFERROR(VLOOKUP(E1624, リスト!$A$2:$G$49, 6, FALSE), "")</f>
        <v/>
      </c>
      <c r="H1624" s="60"/>
      <c r="I1624" s="28"/>
      <c r="J1624" s="61"/>
      <c r="K1624" s="32" t="str">
        <f t="shared" si="100"/>
        <v/>
      </c>
      <c r="L1624" s="29" t="str">
        <f t="shared" si="102"/>
        <v/>
      </c>
      <c r="M1624" s="69" t="str">
        <f t="shared" si="103"/>
        <v/>
      </c>
    </row>
    <row r="1625" spans="2:13" ht="22.8" x14ac:dyDescent="0.45">
      <c r="B1625" s="31">
        <f t="shared" si="101"/>
        <v>1617</v>
      </c>
      <c r="C1625" s="40"/>
      <c r="D1625" s="27"/>
      <c r="E1625" s="41"/>
      <c r="F1625" s="32" t="str">
        <f>IFERROR(
    IF(
        AND($G$3=DATE(2024,10,1), E1625=リスト!$A$38),
        VLOOKUP(E1625, リスト!$A$2:$G$49, 2, FALSE),
        VLOOKUP(E1625, リスト!$A$2:$G$49, 4, FALSE)
    ),
    "")</f>
        <v/>
      </c>
      <c r="G1625" s="34" t="str">
        <f>IFERROR(VLOOKUP(E1625, リスト!$A$2:$G$49, 6, FALSE), "")</f>
        <v/>
      </c>
      <c r="H1625" s="60"/>
      <c r="I1625" s="28"/>
      <c r="J1625" s="61"/>
      <c r="K1625" s="32" t="str">
        <f t="shared" si="100"/>
        <v/>
      </c>
      <c r="L1625" s="29" t="str">
        <f t="shared" si="102"/>
        <v/>
      </c>
      <c r="M1625" s="69" t="str">
        <f t="shared" si="103"/>
        <v/>
      </c>
    </row>
    <row r="1626" spans="2:13" ht="22.8" x14ac:dyDescent="0.45">
      <c r="B1626" s="31">
        <f t="shared" si="101"/>
        <v>1618</v>
      </c>
      <c r="C1626" s="40"/>
      <c r="D1626" s="27"/>
      <c r="E1626" s="41"/>
      <c r="F1626" s="32" t="str">
        <f>IFERROR(
    IF(
        AND($G$3=DATE(2024,10,1), E1626=リスト!$A$38),
        VLOOKUP(E1626, リスト!$A$2:$G$49, 2, FALSE),
        VLOOKUP(E1626, リスト!$A$2:$G$49, 4, FALSE)
    ),
    "")</f>
        <v/>
      </c>
      <c r="G1626" s="34" t="str">
        <f>IFERROR(VLOOKUP(E1626, リスト!$A$2:$G$49, 6, FALSE), "")</f>
        <v/>
      </c>
      <c r="H1626" s="60"/>
      <c r="I1626" s="28"/>
      <c r="J1626" s="61"/>
      <c r="K1626" s="32" t="str">
        <f t="shared" si="100"/>
        <v/>
      </c>
      <c r="L1626" s="29" t="str">
        <f t="shared" si="102"/>
        <v/>
      </c>
      <c r="M1626" s="69" t="str">
        <f t="shared" si="103"/>
        <v/>
      </c>
    </row>
    <row r="1627" spans="2:13" ht="22.8" x14ac:dyDescent="0.45">
      <c r="B1627" s="31">
        <f t="shared" si="101"/>
        <v>1619</v>
      </c>
      <c r="C1627" s="40"/>
      <c r="D1627" s="27"/>
      <c r="E1627" s="41"/>
      <c r="F1627" s="32" t="str">
        <f>IFERROR(
    IF(
        AND($G$3=DATE(2024,10,1), E1627=リスト!$A$38),
        VLOOKUP(E1627, リスト!$A$2:$G$49, 2, FALSE),
        VLOOKUP(E1627, リスト!$A$2:$G$49, 4, FALSE)
    ),
    "")</f>
        <v/>
      </c>
      <c r="G1627" s="34" t="str">
        <f>IFERROR(VLOOKUP(E1627, リスト!$A$2:$G$49, 6, FALSE), "")</f>
        <v/>
      </c>
      <c r="H1627" s="60"/>
      <c r="I1627" s="28"/>
      <c r="J1627" s="61"/>
      <c r="K1627" s="32" t="str">
        <f t="shared" si="100"/>
        <v/>
      </c>
      <c r="L1627" s="29" t="str">
        <f t="shared" si="102"/>
        <v/>
      </c>
      <c r="M1627" s="69" t="str">
        <f t="shared" si="103"/>
        <v/>
      </c>
    </row>
    <row r="1628" spans="2:13" ht="22.8" x14ac:dyDescent="0.45">
      <c r="B1628" s="31">
        <f t="shared" si="101"/>
        <v>1620</v>
      </c>
      <c r="C1628" s="40"/>
      <c r="D1628" s="27"/>
      <c r="E1628" s="41"/>
      <c r="F1628" s="32" t="str">
        <f>IFERROR(
    IF(
        AND($G$3=DATE(2024,10,1), E1628=リスト!$A$38),
        VLOOKUP(E1628, リスト!$A$2:$G$49, 2, FALSE),
        VLOOKUP(E1628, リスト!$A$2:$G$49, 4, FALSE)
    ),
    "")</f>
        <v/>
      </c>
      <c r="G1628" s="34" t="str">
        <f>IFERROR(VLOOKUP(E1628, リスト!$A$2:$G$49, 6, FALSE), "")</f>
        <v/>
      </c>
      <c r="H1628" s="60"/>
      <c r="I1628" s="28"/>
      <c r="J1628" s="61"/>
      <c r="K1628" s="32" t="str">
        <f t="shared" si="100"/>
        <v/>
      </c>
      <c r="L1628" s="29" t="str">
        <f t="shared" si="102"/>
        <v/>
      </c>
      <c r="M1628" s="69" t="str">
        <f t="shared" si="103"/>
        <v/>
      </c>
    </row>
    <row r="1629" spans="2:13" ht="22.8" x14ac:dyDescent="0.45">
      <c r="B1629" s="31">
        <f t="shared" si="101"/>
        <v>1621</v>
      </c>
      <c r="C1629" s="40"/>
      <c r="D1629" s="27"/>
      <c r="E1629" s="41"/>
      <c r="F1629" s="32" t="str">
        <f>IFERROR(
    IF(
        AND($G$3=DATE(2024,10,1), E1629=リスト!$A$38),
        VLOOKUP(E1629, リスト!$A$2:$G$49, 2, FALSE),
        VLOOKUP(E1629, リスト!$A$2:$G$49, 4, FALSE)
    ),
    "")</f>
        <v/>
      </c>
      <c r="G1629" s="34" t="str">
        <f>IFERROR(VLOOKUP(E1629, リスト!$A$2:$G$49, 6, FALSE), "")</f>
        <v/>
      </c>
      <c r="H1629" s="60"/>
      <c r="I1629" s="28"/>
      <c r="J1629" s="61"/>
      <c r="K1629" s="32" t="str">
        <f t="shared" si="100"/>
        <v/>
      </c>
      <c r="L1629" s="29" t="str">
        <f t="shared" si="102"/>
        <v/>
      </c>
      <c r="M1629" s="69" t="str">
        <f t="shared" si="103"/>
        <v/>
      </c>
    </row>
    <row r="1630" spans="2:13" ht="22.8" x14ac:dyDescent="0.45">
      <c r="B1630" s="31">
        <f t="shared" si="101"/>
        <v>1622</v>
      </c>
      <c r="C1630" s="40"/>
      <c r="D1630" s="27"/>
      <c r="E1630" s="41"/>
      <c r="F1630" s="32" t="str">
        <f>IFERROR(
    IF(
        AND($G$3=DATE(2024,10,1), E1630=リスト!$A$38),
        VLOOKUP(E1630, リスト!$A$2:$G$49, 2, FALSE),
        VLOOKUP(E1630, リスト!$A$2:$G$49, 4, FALSE)
    ),
    "")</f>
        <v/>
      </c>
      <c r="G1630" s="34" t="str">
        <f>IFERROR(VLOOKUP(E1630, リスト!$A$2:$G$49, 6, FALSE), "")</f>
        <v/>
      </c>
      <c r="H1630" s="60"/>
      <c r="I1630" s="28"/>
      <c r="J1630" s="61"/>
      <c r="K1630" s="32" t="str">
        <f t="shared" si="100"/>
        <v/>
      </c>
      <c r="L1630" s="29" t="str">
        <f t="shared" si="102"/>
        <v/>
      </c>
      <c r="M1630" s="69" t="str">
        <f t="shared" si="103"/>
        <v/>
      </c>
    </row>
    <row r="1631" spans="2:13" ht="22.8" x14ac:dyDescent="0.45">
      <c r="B1631" s="31">
        <f t="shared" si="101"/>
        <v>1623</v>
      </c>
      <c r="C1631" s="40"/>
      <c r="D1631" s="27"/>
      <c r="E1631" s="41"/>
      <c r="F1631" s="32" t="str">
        <f>IFERROR(
    IF(
        AND($G$3=DATE(2024,10,1), E1631=リスト!$A$38),
        VLOOKUP(E1631, リスト!$A$2:$G$49, 2, FALSE),
        VLOOKUP(E1631, リスト!$A$2:$G$49, 4, FALSE)
    ),
    "")</f>
        <v/>
      </c>
      <c r="G1631" s="34" t="str">
        <f>IFERROR(VLOOKUP(E1631, リスト!$A$2:$G$49, 6, FALSE), "")</f>
        <v/>
      </c>
      <c r="H1631" s="60"/>
      <c r="I1631" s="28"/>
      <c r="J1631" s="61"/>
      <c r="K1631" s="32" t="str">
        <f t="shared" si="100"/>
        <v/>
      </c>
      <c r="L1631" s="29" t="str">
        <f t="shared" si="102"/>
        <v/>
      </c>
      <c r="M1631" s="69" t="str">
        <f t="shared" si="103"/>
        <v/>
      </c>
    </row>
    <row r="1632" spans="2:13" ht="22.8" x14ac:dyDescent="0.45">
      <c r="B1632" s="31">
        <f t="shared" si="101"/>
        <v>1624</v>
      </c>
      <c r="C1632" s="40"/>
      <c r="D1632" s="27"/>
      <c r="E1632" s="41"/>
      <c r="F1632" s="32" t="str">
        <f>IFERROR(
    IF(
        AND($G$3=DATE(2024,10,1), E1632=リスト!$A$38),
        VLOOKUP(E1632, リスト!$A$2:$G$49, 2, FALSE),
        VLOOKUP(E1632, リスト!$A$2:$G$49, 4, FALSE)
    ),
    "")</f>
        <v/>
      </c>
      <c r="G1632" s="34" t="str">
        <f>IFERROR(VLOOKUP(E1632, リスト!$A$2:$G$49, 6, FALSE), "")</f>
        <v/>
      </c>
      <c r="H1632" s="60"/>
      <c r="I1632" s="28"/>
      <c r="J1632" s="61"/>
      <c r="K1632" s="32" t="str">
        <f t="shared" si="100"/>
        <v/>
      </c>
      <c r="L1632" s="29" t="str">
        <f t="shared" si="102"/>
        <v/>
      </c>
      <c r="M1632" s="69" t="str">
        <f t="shared" si="103"/>
        <v/>
      </c>
    </row>
    <row r="1633" spans="2:13" ht="22.8" x14ac:dyDescent="0.45">
      <c r="B1633" s="31">
        <f t="shared" si="101"/>
        <v>1625</v>
      </c>
      <c r="C1633" s="40"/>
      <c r="D1633" s="27"/>
      <c r="E1633" s="41"/>
      <c r="F1633" s="32" t="str">
        <f>IFERROR(
    IF(
        AND($G$3=DATE(2024,10,1), E1633=リスト!$A$38),
        VLOOKUP(E1633, リスト!$A$2:$G$49, 2, FALSE),
        VLOOKUP(E1633, リスト!$A$2:$G$49, 4, FALSE)
    ),
    "")</f>
        <v/>
      </c>
      <c r="G1633" s="34" t="str">
        <f>IFERROR(VLOOKUP(E1633, リスト!$A$2:$G$49, 6, FALSE), "")</f>
        <v/>
      </c>
      <c r="H1633" s="60"/>
      <c r="I1633" s="28"/>
      <c r="J1633" s="61"/>
      <c r="K1633" s="32" t="str">
        <f t="shared" si="100"/>
        <v/>
      </c>
      <c r="L1633" s="29" t="str">
        <f t="shared" si="102"/>
        <v/>
      </c>
      <c r="M1633" s="69" t="str">
        <f t="shared" si="103"/>
        <v/>
      </c>
    </row>
    <row r="1634" spans="2:13" ht="22.8" x14ac:dyDescent="0.45">
      <c r="B1634" s="31">
        <f t="shared" si="101"/>
        <v>1626</v>
      </c>
      <c r="C1634" s="40"/>
      <c r="D1634" s="27"/>
      <c r="E1634" s="41"/>
      <c r="F1634" s="32" t="str">
        <f>IFERROR(
    IF(
        AND($G$3=DATE(2024,10,1), E1634=リスト!$A$38),
        VLOOKUP(E1634, リスト!$A$2:$G$49, 2, FALSE),
        VLOOKUP(E1634, リスト!$A$2:$G$49, 4, FALSE)
    ),
    "")</f>
        <v/>
      </c>
      <c r="G1634" s="34" t="str">
        <f>IFERROR(VLOOKUP(E1634, リスト!$A$2:$G$49, 6, FALSE), "")</f>
        <v/>
      </c>
      <c r="H1634" s="60"/>
      <c r="I1634" s="28"/>
      <c r="J1634" s="61"/>
      <c r="K1634" s="32" t="str">
        <f t="shared" si="100"/>
        <v/>
      </c>
      <c r="L1634" s="29" t="str">
        <f t="shared" si="102"/>
        <v/>
      </c>
      <c r="M1634" s="69" t="str">
        <f t="shared" si="103"/>
        <v/>
      </c>
    </row>
    <row r="1635" spans="2:13" ht="22.8" x14ac:dyDescent="0.45">
      <c r="B1635" s="31">
        <f t="shared" si="101"/>
        <v>1627</v>
      </c>
      <c r="C1635" s="40"/>
      <c r="D1635" s="27"/>
      <c r="E1635" s="41"/>
      <c r="F1635" s="32" t="str">
        <f>IFERROR(
    IF(
        AND($G$3=DATE(2024,10,1), E1635=リスト!$A$38),
        VLOOKUP(E1635, リスト!$A$2:$G$49, 2, FALSE),
        VLOOKUP(E1635, リスト!$A$2:$G$49, 4, FALSE)
    ),
    "")</f>
        <v/>
      </c>
      <c r="G1635" s="34" t="str">
        <f>IFERROR(VLOOKUP(E1635, リスト!$A$2:$G$49, 6, FALSE), "")</f>
        <v/>
      </c>
      <c r="H1635" s="60"/>
      <c r="I1635" s="28"/>
      <c r="J1635" s="61"/>
      <c r="K1635" s="32" t="str">
        <f t="shared" si="100"/>
        <v/>
      </c>
      <c r="L1635" s="29" t="str">
        <f t="shared" si="102"/>
        <v/>
      </c>
      <c r="M1635" s="69" t="str">
        <f t="shared" si="103"/>
        <v/>
      </c>
    </row>
    <row r="1636" spans="2:13" ht="22.8" x14ac:dyDescent="0.45">
      <c r="B1636" s="31">
        <f t="shared" si="101"/>
        <v>1628</v>
      </c>
      <c r="C1636" s="40"/>
      <c r="D1636" s="27"/>
      <c r="E1636" s="41"/>
      <c r="F1636" s="32" t="str">
        <f>IFERROR(
    IF(
        AND($G$3=DATE(2024,10,1), E1636=リスト!$A$38),
        VLOOKUP(E1636, リスト!$A$2:$G$49, 2, FALSE),
        VLOOKUP(E1636, リスト!$A$2:$G$49, 4, FALSE)
    ),
    "")</f>
        <v/>
      </c>
      <c r="G1636" s="34" t="str">
        <f>IFERROR(VLOOKUP(E1636, リスト!$A$2:$G$49, 6, FALSE), "")</f>
        <v/>
      </c>
      <c r="H1636" s="60"/>
      <c r="I1636" s="28"/>
      <c r="J1636" s="61"/>
      <c r="K1636" s="32" t="str">
        <f t="shared" si="100"/>
        <v/>
      </c>
      <c r="L1636" s="29" t="str">
        <f t="shared" si="102"/>
        <v/>
      </c>
      <c r="M1636" s="69" t="str">
        <f t="shared" si="103"/>
        <v/>
      </c>
    </row>
    <row r="1637" spans="2:13" ht="22.8" x14ac:dyDescent="0.45">
      <c r="B1637" s="31">
        <f t="shared" si="101"/>
        <v>1629</v>
      </c>
      <c r="C1637" s="40"/>
      <c r="D1637" s="27"/>
      <c r="E1637" s="41"/>
      <c r="F1637" s="32" t="str">
        <f>IFERROR(
    IF(
        AND($G$3=DATE(2024,10,1), E1637=リスト!$A$38),
        VLOOKUP(E1637, リスト!$A$2:$G$49, 2, FALSE),
        VLOOKUP(E1637, リスト!$A$2:$G$49, 4, FALSE)
    ),
    "")</f>
        <v/>
      </c>
      <c r="G1637" s="34" t="str">
        <f>IFERROR(VLOOKUP(E1637, リスト!$A$2:$G$49, 6, FALSE), "")</f>
        <v/>
      </c>
      <c r="H1637" s="60"/>
      <c r="I1637" s="28"/>
      <c r="J1637" s="61"/>
      <c r="K1637" s="32" t="str">
        <f t="shared" si="100"/>
        <v/>
      </c>
      <c r="L1637" s="29" t="str">
        <f t="shared" si="102"/>
        <v/>
      </c>
      <c r="M1637" s="69" t="str">
        <f t="shared" si="103"/>
        <v/>
      </c>
    </row>
    <row r="1638" spans="2:13" ht="22.8" x14ac:dyDescent="0.45">
      <c r="B1638" s="31">
        <f t="shared" si="101"/>
        <v>1630</v>
      </c>
      <c r="C1638" s="40"/>
      <c r="D1638" s="27"/>
      <c r="E1638" s="41"/>
      <c r="F1638" s="32" t="str">
        <f>IFERROR(
    IF(
        AND($G$3=DATE(2024,10,1), E1638=リスト!$A$38),
        VLOOKUP(E1638, リスト!$A$2:$G$49, 2, FALSE),
        VLOOKUP(E1638, リスト!$A$2:$G$49, 4, FALSE)
    ),
    "")</f>
        <v/>
      </c>
      <c r="G1638" s="34" t="str">
        <f>IFERROR(VLOOKUP(E1638, リスト!$A$2:$G$49, 6, FALSE), "")</f>
        <v/>
      </c>
      <c r="H1638" s="60"/>
      <c r="I1638" s="28"/>
      <c r="J1638" s="61"/>
      <c r="K1638" s="32" t="str">
        <f t="shared" si="100"/>
        <v/>
      </c>
      <c r="L1638" s="29" t="str">
        <f t="shared" si="102"/>
        <v/>
      </c>
      <c r="M1638" s="69" t="str">
        <f t="shared" si="103"/>
        <v/>
      </c>
    </row>
    <row r="1639" spans="2:13" ht="22.8" x14ac:dyDescent="0.45">
      <c r="B1639" s="31">
        <f t="shared" si="101"/>
        <v>1631</v>
      </c>
      <c r="C1639" s="40"/>
      <c r="D1639" s="27"/>
      <c r="E1639" s="41"/>
      <c r="F1639" s="32" t="str">
        <f>IFERROR(
    IF(
        AND($G$3=DATE(2024,10,1), E1639=リスト!$A$38),
        VLOOKUP(E1639, リスト!$A$2:$G$49, 2, FALSE),
        VLOOKUP(E1639, リスト!$A$2:$G$49, 4, FALSE)
    ),
    "")</f>
        <v/>
      </c>
      <c r="G1639" s="34" t="str">
        <f>IFERROR(VLOOKUP(E1639, リスト!$A$2:$G$49, 6, FALSE), "")</f>
        <v/>
      </c>
      <c r="H1639" s="60"/>
      <c r="I1639" s="28"/>
      <c r="J1639" s="61"/>
      <c r="K1639" s="32" t="str">
        <f t="shared" si="100"/>
        <v/>
      </c>
      <c r="L1639" s="29" t="str">
        <f t="shared" si="102"/>
        <v/>
      </c>
      <c r="M1639" s="69" t="str">
        <f t="shared" si="103"/>
        <v/>
      </c>
    </row>
    <row r="1640" spans="2:13" ht="22.8" x14ac:dyDescent="0.45">
      <c r="B1640" s="31">
        <f t="shared" si="101"/>
        <v>1632</v>
      </c>
      <c r="C1640" s="40"/>
      <c r="D1640" s="27"/>
      <c r="E1640" s="41"/>
      <c r="F1640" s="32" t="str">
        <f>IFERROR(
    IF(
        AND($G$3=DATE(2024,10,1), E1640=リスト!$A$38),
        VLOOKUP(E1640, リスト!$A$2:$G$49, 2, FALSE),
        VLOOKUP(E1640, リスト!$A$2:$G$49, 4, FALSE)
    ),
    "")</f>
        <v/>
      </c>
      <c r="G1640" s="34" t="str">
        <f>IFERROR(VLOOKUP(E1640, リスト!$A$2:$G$49, 6, FALSE), "")</f>
        <v/>
      </c>
      <c r="H1640" s="60"/>
      <c r="I1640" s="28"/>
      <c r="J1640" s="61"/>
      <c r="K1640" s="32" t="str">
        <f t="shared" si="100"/>
        <v/>
      </c>
      <c r="L1640" s="29" t="str">
        <f t="shared" si="102"/>
        <v/>
      </c>
      <c r="M1640" s="69" t="str">
        <f t="shared" si="103"/>
        <v/>
      </c>
    </row>
    <row r="1641" spans="2:13" ht="22.8" x14ac:dyDescent="0.45">
      <c r="B1641" s="31">
        <f t="shared" si="101"/>
        <v>1633</v>
      </c>
      <c r="C1641" s="40"/>
      <c r="D1641" s="27"/>
      <c r="E1641" s="41"/>
      <c r="F1641" s="32" t="str">
        <f>IFERROR(
    IF(
        AND($G$3=DATE(2024,10,1), E1641=リスト!$A$38),
        VLOOKUP(E1641, リスト!$A$2:$G$49, 2, FALSE),
        VLOOKUP(E1641, リスト!$A$2:$G$49, 4, FALSE)
    ),
    "")</f>
        <v/>
      </c>
      <c r="G1641" s="34" t="str">
        <f>IFERROR(VLOOKUP(E1641, リスト!$A$2:$G$49, 6, FALSE), "")</f>
        <v/>
      </c>
      <c r="H1641" s="60"/>
      <c r="I1641" s="28"/>
      <c r="J1641" s="61"/>
      <c r="K1641" s="32" t="str">
        <f t="shared" si="100"/>
        <v/>
      </c>
      <c r="L1641" s="29" t="str">
        <f t="shared" si="102"/>
        <v/>
      </c>
      <c r="M1641" s="69" t="str">
        <f t="shared" si="103"/>
        <v/>
      </c>
    </row>
    <row r="1642" spans="2:13" ht="22.8" x14ac:dyDescent="0.45">
      <c r="B1642" s="31">
        <f t="shared" si="101"/>
        <v>1634</v>
      </c>
      <c r="C1642" s="40"/>
      <c r="D1642" s="27"/>
      <c r="E1642" s="41"/>
      <c r="F1642" s="32" t="str">
        <f>IFERROR(
    IF(
        AND($G$3=DATE(2024,10,1), E1642=リスト!$A$38),
        VLOOKUP(E1642, リスト!$A$2:$G$49, 2, FALSE),
        VLOOKUP(E1642, リスト!$A$2:$G$49, 4, FALSE)
    ),
    "")</f>
        <v/>
      </c>
      <c r="G1642" s="34" t="str">
        <f>IFERROR(VLOOKUP(E1642, リスト!$A$2:$G$49, 6, FALSE), "")</f>
        <v/>
      </c>
      <c r="H1642" s="60"/>
      <c r="I1642" s="28"/>
      <c r="J1642" s="61"/>
      <c r="K1642" s="32" t="str">
        <f t="shared" si="100"/>
        <v/>
      </c>
      <c r="L1642" s="29" t="str">
        <f t="shared" si="102"/>
        <v/>
      </c>
      <c r="M1642" s="69" t="str">
        <f t="shared" si="103"/>
        <v/>
      </c>
    </row>
    <row r="1643" spans="2:13" ht="22.8" x14ac:dyDescent="0.45">
      <c r="B1643" s="31">
        <f t="shared" si="101"/>
        <v>1635</v>
      </c>
      <c r="C1643" s="40"/>
      <c r="D1643" s="27"/>
      <c r="E1643" s="41"/>
      <c r="F1643" s="32" t="str">
        <f>IFERROR(
    IF(
        AND($G$3=DATE(2024,10,1), E1643=リスト!$A$38),
        VLOOKUP(E1643, リスト!$A$2:$G$49, 2, FALSE),
        VLOOKUP(E1643, リスト!$A$2:$G$49, 4, FALSE)
    ),
    "")</f>
        <v/>
      </c>
      <c r="G1643" s="34" t="str">
        <f>IFERROR(VLOOKUP(E1643, リスト!$A$2:$G$49, 6, FALSE), "")</f>
        <v/>
      </c>
      <c r="H1643" s="60"/>
      <c r="I1643" s="28"/>
      <c r="J1643" s="61"/>
      <c r="K1643" s="32" t="str">
        <f t="shared" si="100"/>
        <v/>
      </c>
      <c r="L1643" s="29" t="str">
        <f t="shared" si="102"/>
        <v/>
      </c>
      <c r="M1643" s="69" t="str">
        <f t="shared" si="103"/>
        <v/>
      </c>
    </row>
    <row r="1644" spans="2:13" ht="22.8" x14ac:dyDescent="0.45">
      <c r="B1644" s="31">
        <f t="shared" si="101"/>
        <v>1636</v>
      </c>
      <c r="C1644" s="40"/>
      <c r="D1644" s="27"/>
      <c r="E1644" s="41"/>
      <c r="F1644" s="32" t="str">
        <f>IFERROR(
    IF(
        AND($G$3=DATE(2024,10,1), E1644=リスト!$A$38),
        VLOOKUP(E1644, リスト!$A$2:$G$49, 2, FALSE),
        VLOOKUP(E1644, リスト!$A$2:$G$49, 4, FALSE)
    ),
    "")</f>
        <v/>
      </c>
      <c r="G1644" s="34" t="str">
        <f>IFERROR(VLOOKUP(E1644, リスト!$A$2:$G$49, 6, FALSE), "")</f>
        <v/>
      </c>
      <c r="H1644" s="60"/>
      <c r="I1644" s="28"/>
      <c r="J1644" s="61"/>
      <c r="K1644" s="32" t="str">
        <f t="shared" si="100"/>
        <v/>
      </c>
      <c r="L1644" s="29" t="str">
        <f t="shared" si="102"/>
        <v/>
      </c>
      <c r="M1644" s="69" t="str">
        <f t="shared" si="103"/>
        <v/>
      </c>
    </row>
    <row r="1645" spans="2:13" ht="22.8" x14ac:dyDescent="0.45">
      <c r="B1645" s="31">
        <f t="shared" si="101"/>
        <v>1637</v>
      </c>
      <c r="C1645" s="40"/>
      <c r="D1645" s="27"/>
      <c r="E1645" s="41"/>
      <c r="F1645" s="32" t="str">
        <f>IFERROR(
    IF(
        AND($G$3=DATE(2024,10,1), E1645=リスト!$A$38),
        VLOOKUP(E1645, リスト!$A$2:$G$49, 2, FALSE),
        VLOOKUP(E1645, リスト!$A$2:$G$49, 4, FALSE)
    ),
    "")</f>
        <v/>
      </c>
      <c r="G1645" s="34" t="str">
        <f>IFERROR(VLOOKUP(E1645, リスト!$A$2:$G$49, 6, FALSE), "")</f>
        <v/>
      </c>
      <c r="H1645" s="60"/>
      <c r="I1645" s="28"/>
      <c r="J1645" s="61"/>
      <c r="K1645" s="32" t="str">
        <f t="shared" si="100"/>
        <v/>
      </c>
      <c r="L1645" s="29" t="str">
        <f t="shared" si="102"/>
        <v/>
      </c>
      <c r="M1645" s="69" t="str">
        <f t="shared" si="103"/>
        <v/>
      </c>
    </row>
    <row r="1646" spans="2:13" ht="22.8" x14ac:dyDescent="0.45">
      <c r="B1646" s="31">
        <f t="shared" si="101"/>
        <v>1638</v>
      </c>
      <c r="C1646" s="40"/>
      <c r="D1646" s="27"/>
      <c r="E1646" s="41"/>
      <c r="F1646" s="32" t="str">
        <f>IFERROR(
    IF(
        AND($G$3=DATE(2024,10,1), E1646=リスト!$A$38),
        VLOOKUP(E1646, リスト!$A$2:$G$49, 2, FALSE),
        VLOOKUP(E1646, リスト!$A$2:$G$49, 4, FALSE)
    ),
    "")</f>
        <v/>
      </c>
      <c r="G1646" s="34" t="str">
        <f>IFERROR(VLOOKUP(E1646, リスト!$A$2:$G$49, 6, FALSE), "")</f>
        <v/>
      </c>
      <c r="H1646" s="60"/>
      <c r="I1646" s="28"/>
      <c r="J1646" s="61"/>
      <c r="K1646" s="32" t="str">
        <f t="shared" si="100"/>
        <v/>
      </c>
      <c r="L1646" s="29" t="str">
        <f t="shared" si="102"/>
        <v/>
      </c>
      <c r="M1646" s="69" t="str">
        <f t="shared" si="103"/>
        <v/>
      </c>
    </row>
    <row r="1647" spans="2:13" ht="22.8" x14ac:dyDescent="0.45">
      <c r="B1647" s="31">
        <f t="shared" si="101"/>
        <v>1639</v>
      </c>
      <c r="C1647" s="40"/>
      <c r="D1647" s="27"/>
      <c r="E1647" s="41"/>
      <c r="F1647" s="32" t="str">
        <f>IFERROR(
    IF(
        AND($G$3=DATE(2024,10,1), E1647=リスト!$A$38),
        VLOOKUP(E1647, リスト!$A$2:$G$49, 2, FALSE),
        VLOOKUP(E1647, リスト!$A$2:$G$49, 4, FALSE)
    ),
    "")</f>
        <v/>
      </c>
      <c r="G1647" s="34" t="str">
        <f>IFERROR(VLOOKUP(E1647, リスト!$A$2:$G$49, 6, FALSE), "")</f>
        <v/>
      </c>
      <c r="H1647" s="60"/>
      <c r="I1647" s="28"/>
      <c r="J1647" s="61"/>
      <c r="K1647" s="32" t="str">
        <f t="shared" si="100"/>
        <v/>
      </c>
      <c r="L1647" s="29" t="str">
        <f t="shared" si="102"/>
        <v/>
      </c>
      <c r="M1647" s="69" t="str">
        <f t="shared" si="103"/>
        <v/>
      </c>
    </row>
    <row r="1648" spans="2:13" ht="22.8" x14ac:dyDescent="0.45">
      <c r="B1648" s="31">
        <f t="shared" si="101"/>
        <v>1640</v>
      </c>
      <c r="C1648" s="40"/>
      <c r="D1648" s="27"/>
      <c r="E1648" s="41"/>
      <c r="F1648" s="32" t="str">
        <f>IFERROR(
    IF(
        AND($G$3=DATE(2024,10,1), E1648=リスト!$A$38),
        VLOOKUP(E1648, リスト!$A$2:$G$49, 2, FALSE),
        VLOOKUP(E1648, リスト!$A$2:$G$49, 4, FALSE)
    ),
    "")</f>
        <v/>
      </c>
      <c r="G1648" s="34" t="str">
        <f>IFERROR(VLOOKUP(E1648, リスト!$A$2:$G$49, 6, FALSE), "")</f>
        <v/>
      </c>
      <c r="H1648" s="60"/>
      <c r="I1648" s="28"/>
      <c r="J1648" s="61"/>
      <c r="K1648" s="32" t="str">
        <f t="shared" si="100"/>
        <v/>
      </c>
      <c r="L1648" s="29" t="str">
        <f t="shared" si="102"/>
        <v/>
      </c>
      <c r="M1648" s="69" t="str">
        <f t="shared" si="103"/>
        <v/>
      </c>
    </row>
    <row r="1649" spans="2:13" ht="22.8" x14ac:dyDescent="0.45">
      <c r="B1649" s="31">
        <f t="shared" si="101"/>
        <v>1641</v>
      </c>
      <c r="C1649" s="40"/>
      <c r="D1649" s="27"/>
      <c r="E1649" s="41"/>
      <c r="F1649" s="32" t="str">
        <f>IFERROR(
    IF(
        AND($G$3=DATE(2024,10,1), E1649=リスト!$A$38),
        VLOOKUP(E1649, リスト!$A$2:$G$49, 2, FALSE),
        VLOOKUP(E1649, リスト!$A$2:$G$49, 4, FALSE)
    ),
    "")</f>
        <v/>
      </c>
      <c r="G1649" s="34" t="str">
        <f>IFERROR(VLOOKUP(E1649, リスト!$A$2:$G$49, 6, FALSE), "")</f>
        <v/>
      </c>
      <c r="H1649" s="60"/>
      <c r="I1649" s="28"/>
      <c r="J1649" s="61"/>
      <c r="K1649" s="32" t="str">
        <f t="shared" si="100"/>
        <v/>
      </c>
      <c r="L1649" s="29" t="str">
        <f t="shared" si="102"/>
        <v/>
      </c>
      <c r="M1649" s="69" t="str">
        <f t="shared" si="103"/>
        <v/>
      </c>
    </row>
    <row r="1650" spans="2:13" ht="22.8" x14ac:dyDescent="0.45">
      <c r="B1650" s="31">
        <f t="shared" si="101"/>
        <v>1642</v>
      </c>
      <c r="C1650" s="40"/>
      <c r="D1650" s="27"/>
      <c r="E1650" s="41"/>
      <c r="F1650" s="32" t="str">
        <f>IFERROR(
    IF(
        AND($G$3=DATE(2024,10,1), E1650=リスト!$A$38),
        VLOOKUP(E1650, リスト!$A$2:$G$49, 2, FALSE),
        VLOOKUP(E1650, リスト!$A$2:$G$49, 4, FALSE)
    ),
    "")</f>
        <v/>
      </c>
      <c r="G1650" s="34" t="str">
        <f>IFERROR(VLOOKUP(E1650, リスト!$A$2:$G$49, 6, FALSE), "")</f>
        <v/>
      </c>
      <c r="H1650" s="60"/>
      <c r="I1650" s="28"/>
      <c r="J1650" s="61"/>
      <c r="K1650" s="32" t="str">
        <f t="shared" si="100"/>
        <v/>
      </c>
      <c r="L1650" s="29" t="str">
        <f t="shared" si="102"/>
        <v/>
      </c>
      <c r="M1650" s="69" t="str">
        <f t="shared" si="103"/>
        <v/>
      </c>
    </row>
    <row r="1651" spans="2:13" ht="22.8" x14ac:dyDescent="0.45">
      <c r="B1651" s="31">
        <f t="shared" si="101"/>
        <v>1643</v>
      </c>
      <c r="C1651" s="40"/>
      <c r="D1651" s="27"/>
      <c r="E1651" s="41"/>
      <c r="F1651" s="32" t="str">
        <f>IFERROR(
    IF(
        AND($G$3=DATE(2024,10,1), E1651=リスト!$A$38),
        VLOOKUP(E1651, リスト!$A$2:$G$49, 2, FALSE),
        VLOOKUP(E1651, リスト!$A$2:$G$49, 4, FALSE)
    ),
    "")</f>
        <v/>
      </c>
      <c r="G1651" s="34" t="str">
        <f>IFERROR(VLOOKUP(E1651, リスト!$A$2:$G$49, 6, FALSE), "")</f>
        <v/>
      </c>
      <c r="H1651" s="60"/>
      <c r="I1651" s="28"/>
      <c r="J1651" s="61"/>
      <c r="K1651" s="32" t="str">
        <f t="shared" si="100"/>
        <v/>
      </c>
      <c r="L1651" s="29" t="str">
        <f t="shared" si="102"/>
        <v/>
      </c>
      <c r="M1651" s="69" t="str">
        <f t="shared" si="103"/>
        <v/>
      </c>
    </row>
    <row r="1652" spans="2:13" ht="22.8" x14ac:dyDescent="0.45">
      <c r="B1652" s="31">
        <f t="shared" si="101"/>
        <v>1644</v>
      </c>
      <c r="C1652" s="40"/>
      <c r="D1652" s="27"/>
      <c r="E1652" s="41"/>
      <c r="F1652" s="32" t="str">
        <f>IFERROR(
    IF(
        AND($G$3=DATE(2024,10,1), E1652=リスト!$A$38),
        VLOOKUP(E1652, リスト!$A$2:$G$49, 2, FALSE),
        VLOOKUP(E1652, リスト!$A$2:$G$49, 4, FALSE)
    ),
    "")</f>
        <v/>
      </c>
      <c r="G1652" s="34" t="str">
        <f>IFERROR(VLOOKUP(E1652, リスト!$A$2:$G$49, 6, FALSE), "")</f>
        <v/>
      </c>
      <c r="H1652" s="60"/>
      <c r="I1652" s="28"/>
      <c r="J1652" s="61"/>
      <c r="K1652" s="32" t="str">
        <f t="shared" si="100"/>
        <v/>
      </c>
      <c r="L1652" s="29" t="str">
        <f t="shared" si="102"/>
        <v/>
      </c>
      <c r="M1652" s="69" t="str">
        <f t="shared" si="103"/>
        <v/>
      </c>
    </row>
    <row r="1653" spans="2:13" ht="22.8" x14ac:dyDescent="0.45">
      <c r="B1653" s="31">
        <f t="shared" si="101"/>
        <v>1645</v>
      </c>
      <c r="C1653" s="40"/>
      <c r="D1653" s="27"/>
      <c r="E1653" s="41"/>
      <c r="F1653" s="32" t="str">
        <f>IFERROR(
    IF(
        AND($G$3=DATE(2024,10,1), E1653=リスト!$A$38),
        VLOOKUP(E1653, リスト!$A$2:$G$49, 2, FALSE),
        VLOOKUP(E1653, リスト!$A$2:$G$49, 4, FALSE)
    ),
    "")</f>
        <v/>
      </c>
      <c r="G1653" s="34" t="str">
        <f>IFERROR(VLOOKUP(E1653, リスト!$A$2:$G$49, 6, FALSE), "")</f>
        <v/>
      </c>
      <c r="H1653" s="60"/>
      <c r="I1653" s="28"/>
      <c r="J1653" s="61"/>
      <c r="K1653" s="32" t="str">
        <f t="shared" si="100"/>
        <v/>
      </c>
      <c r="L1653" s="29" t="str">
        <f t="shared" si="102"/>
        <v/>
      </c>
      <c r="M1653" s="69" t="str">
        <f t="shared" si="103"/>
        <v/>
      </c>
    </row>
    <row r="1654" spans="2:13" ht="22.8" x14ac:dyDescent="0.45">
      <c r="B1654" s="31">
        <f t="shared" si="101"/>
        <v>1646</v>
      </c>
      <c r="C1654" s="40"/>
      <c r="D1654" s="27"/>
      <c r="E1654" s="41"/>
      <c r="F1654" s="32" t="str">
        <f>IFERROR(
    IF(
        AND($G$3=DATE(2024,10,1), E1654=リスト!$A$38),
        VLOOKUP(E1654, リスト!$A$2:$G$49, 2, FALSE),
        VLOOKUP(E1654, リスト!$A$2:$G$49, 4, FALSE)
    ),
    "")</f>
        <v/>
      </c>
      <c r="G1654" s="34" t="str">
        <f>IFERROR(VLOOKUP(E1654, リスト!$A$2:$G$49, 6, FALSE), "")</f>
        <v/>
      </c>
      <c r="H1654" s="60"/>
      <c r="I1654" s="28"/>
      <c r="J1654" s="61"/>
      <c r="K1654" s="32" t="str">
        <f t="shared" si="100"/>
        <v/>
      </c>
      <c r="L1654" s="29" t="str">
        <f t="shared" si="102"/>
        <v/>
      </c>
      <c r="M1654" s="69" t="str">
        <f t="shared" si="103"/>
        <v/>
      </c>
    </row>
    <row r="1655" spans="2:13" ht="22.8" x14ac:dyDescent="0.45">
      <c r="B1655" s="31">
        <f t="shared" si="101"/>
        <v>1647</v>
      </c>
      <c r="C1655" s="40"/>
      <c r="D1655" s="27"/>
      <c r="E1655" s="41"/>
      <c r="F1655" s="32" t="str">
        <f>IFERROR(
    IF(
        AND($G$3=DATE(2024,10,1), E1655=リスト!$A$38),
        VLOOKUP(E1655, リスト!$A$2:$G$49, 2, FALSE),
        VLOOKUP(E1655, リスト!$A$2:$G$49, 4, FALSE)
    ),
    "")</f>
        <v/>
      </c>
      <c r="G1655" s="34" t="str">
        <f>IFERROR(VLOOKUP(E1655, リスト!$A$2:$G$49, 6, FALSE), "")</f>
        <v/>
      </c>
      <c r="H1655" s="60"/>
      <c r="I1655" s="28"/>
      <c r="J1655" s="61"/>
      <c r="K1655" s="32" t="str">
        <f t="shared" si="100"/>
        <v/>
      </c>
      <c r="L1655" s="29" t="str">
        <f t="shared" si="102"/>
        <v/>
      </c>
      <c r="M1655" s="69" t="str">
        <f t="shared" si="103"/>
        <v/>
      </c>
    </row>
    <row r="1656" spans="2:13" ht="22.8" x14ac:dyDescent="0.45">
      <c r="B1656" s="31">
        <f t="shared" si="101"/>
        <v>1648</v>
      </c>
      <c r="C1656" s="40"/>
      <c r="D1656" s="27"/>
      <c r="E1656" s="41"/>
      <c r="F1656" s="32" t="str">
        <f>IFERROR(
    IF(
        AND($G$3=DATE(2024,10,1), E1656=リスト!$A$38),
        VLOOKUP(E1656, リスト!$A$2:$G$49, 2, FALSE),
        VLOOKUP(E1656, リスト!$A$2:$G$49, 4, FALSE)
    ),
    "")</f>
        <v/>
      </c>
      <c r="G1656" s="34" t="str">
        <f>IFERROR(VLOOKUP(E1656, リスト!$A$2:$G$49, 6, FALSE), "")</f>
        <v/>
      </c>
      <c r="H1656" s="60"/>
      <c r="I1656" s="28"/>
      <c r="J1656" s="61"/>
      <c r="K1656" s="32" t="str">
        <f t="shared" si="100"/>
        <v/>
      </c>
      <c r="L1656" s="29" t="str">
        <f t="shared" si="102"/>
        <v/>
      </c>
      <c r="M1656" s="69" t="str">
        <f t="shared" si="103"/>
        <v/>
      </c>
    </row>
    <row r="1657" spans="2:13" ht="22.8" x14ac:dyDescent="0.45">
      <c r="B1657" s="31">
        <f t="shared" si="101"/>
        <v>1649</v>
      </c>
      <c r="C1657" s="40"/>
      <c r="D1657" s="27"/>
      <c r="E1657" s="41"/>
      <c r="F1657" s="32" t="str">
        <f>IFERROR(
    IF(
        AND($G$3=DATE(2024,10,1), E1657=リスト!$A$38),
        VLOOKUP(E1657, リスト!$A$2:$G$49, 2, FALSE),
        VLOOKUP(E1657, リスト!$A$2:$G$49, 4, FALSE)
    ),
    "")</f>
        <v/>
      </c>
      <c r="G1657" s="34" t="str">
        <f>IFERROR(VLOOKUP(E1657, リスト!$A$2:$G$49, 6, FALSE), "")</f>
        <v/>
      </c>
      <c r="H1657" s="60"/>
      <c r="I1657" s="28"/>
      <c r="J1657" s="61"/>
      <c r="K1657" s="32" t="str">
        <f t="shared" si="100"/>
        <v/>
      </c>
      <c r="L1657" s="29" t="str">
        <f t="shared" si="102"/>
        <v/>
      </c>
      <c r="M1657" s="69" t="str">
        <f t="shared" si="103"/>
        <v/>
      </c>
    </row>
    <row r="1658" spans="2:13" ht="22.8" x14ac:dyDescent="0.45">
      <c r="B1658" s="31">
        <f t="shared" si="101"/>
        <v>1650</v>
      </c>
      <c r="C1658" s="40"/>
      <c r="D1658" s="27"/>
      <c r="E1658" s="41"/>
      <c r="F1658" s="32" t="str">
        <f>IFERROR(
    IF(
        AND($G$3=DATE(2024,10,1), E1658=リスト!$A$38),
        VLOOKUP(E1658, リスト!$A$2:$G$49, 2, FALSE),
        VLOOKUP(E1658, リスト!$A$2:$G$49, 4, FALSE)
    ),
    "")</f>
        <v/>
      </c>
      <c r="G1658" s="34" t="str">
        <f>IFERROR(VLOOKUP(E1658, リスト!$A$2:$G$49, 6, FALSE), "")</f>
        <v/>
      </c>
      <c r="H1658" s="60"/>
      <c r="I1658" s="28"/>
      <c r="J1658" s="61"/>
      <c r="K1658" s="32" t="str">
        <f t="shared" si="100"/>
        <v/>
      </c>
      <c r="L1658" s="29" t="str">
        <f t="shared" si="102"/>
        <v/>
      </c>
      <c r="M1658" s="69" t="str">
        <f t="shared" si="103"/>
        <v/>
      </c>
    </row>
    <row r="1659" spans="2:13" ht="22.8" x14ac:dyDescent="0.45">
      <c r="B1659" s="31">
        <f t="shared" si="101"/>
        <v>1651</v>
      </c>
      <c r="C1659" s="40"/>
      <c r="D1659" s="27"/>
      <c r="E1659" s="41"/>
      <c r="F1659" s="32" t="str">
        <f>IFERROR(
    IF(
        AND($G$3=DATE(2024,10,1), E1659=リスト!$A$38),
        VLOOKUP(E1659, リスト!$A$2:$G$49, 2, FALSE),
        VLOOKUP(E1659, リスト!$A$2:$G$49, 4, FALSE)
    ),
    "")</f>
        <v/>
      </c>
      <c r="G1659" s="34" t="str">
        <f>IFERROR(VLOOKUP(E1659, リスト!$A$2:$G$49, 6, FALSE), "")</f>
        <v/>
      </c>
      <c r="H1659" s="60"/>
      <c r="I1659" s="28"/>
      <c r="J1659" s="61"/>
      <c r="K1659" s="32" t="str">
        <f t="shared" si="100"/>
        <v/>
      </c>
      <c r="L1659" s="29" t="str">
        <f t="shared" si="102"/>
        <v/>
      </c>
      <c r="M1659" s="69" t="str">
        <f t="shared" si="103"/>
        <v/>
      </c>
    </row>
    <row r="1660" spans="2:13" ht="22.8" x14ac:dyDescent="0.45">
      <c r="B1660" s="31">
        <f t="shared" si="101"/>
        <v>1652</v>
      </c>
      <c r="C1660" s="40"/>
      <c r="D1660" s="27"/>
      <c r="E1660" s="41"/>
      <c r="F1660" s="32" t="str">
        <f>IFERROR(
    IF(
        AND($G$3=DATE(2024,10,1), E1660=リスト!$A$38),
        VLOOKUP(E1660, リスト!$A$2:$G$49, 2, FALSE),
        VLOOKUP(E1660, リスト!$A$2:$G$49, 4, FALSE)
    ),
    "")</f>
        <v/>
      </c>
      <c r="G1660" s="34" t="str">
        <f>IFERROR(VLOOKUP(E1660, リスト!$A$2:$G$49, 6, FALSE), "")</f>
        <v/>
      </c>
      <c r="H1660" s="60"/>
      <c r="I1660" s="28"/>
      <c r="J1660" s="61"/>
      <c r="K1660" s="32" t="str">
        <f t="shared" si="100"/>
        <v/>
      </c>
      <c r="L1660" s="29" t="str">
        <f t="shared" si="102"/>
        <v/>
      </c>
      <c r="M1660" s="69" t="str">
        <f t="shared" si="103"/>
        <v/>
      </c>
    </row>
    <row r="1661" spans="2:13" ht="22.8" x14ac:dyDescent="0.45">
      <c r="B1661" s="31">
        <f t="shared" si="101"/>
        <v>1653</v>
      </c>
      <c r="C1661" s="40"/>
      <c r="D1661" s="27"/>
      <c r="E1661" s="41"/>
      <c r="F1661" s="32" t="str">
        <f>IFERROR(
    IF(
        AND($G$3=DATE(2024,10,1), E1661=リスト!$A$38),
        VLOOKUP(E1661, リスト!$A$2:$G$49, 2, FALSE),
        VLOOKUP(E1661, リスト!$A$2:$G$49, 4, FALSE)
    ),
    "")</f>
        <v/>
      </c>
      <c r="G1661" s="34" t="str">
        <f>IFERROR(VLOOKUP(E1661, リスト!$A$2:$G$49, 6, FALSE), "")</f>
        <v/>
      </c>
      <c r="H1661" s="60"/>
      <c r="I1661" s="28"/>
      <c r="J1661" s="61"/>
      <c r="K1661" s="32" t="str">
        <f t="shared" si="100"/>
        <v/>
      </c>
      <c r="L1661" s="29" t="str">
        <f t="shared" si="102"/>
        <v/>
      </c>
      <c r="M1661" s="69" t="str">
        <f t="shared" si="103"/>
        <v/>
      </c>
    </row>
    <row r="1662" spans="2:13" ht="22.8" x14ac:dyDescent="0.45">
      <c r="B1662" s="31">
        <f t="shared" si="101"/>
        <v>1654</v>
      </c>
      <c r="C1662" s="40"/>
      <c r="D1662" s="27"/>
      <c r="E1662" s="41"/>
      <c r="F1662" s="32" t="str">
        <f>IFERROR(
    IF(
        AND($G$3=DATE(2024,10,1), E1662=リスト!$A$38),
        VLOOKUP(E1662, リスト!$A$2:$G$49, 2, FALSE),
        VLOOKUP(E1662, リスト!$A$2:$G$49, 4, FALSE)
    ),
    "")</f>
        <v/>
      </c>
      <c r="G1662" s="34" t="str">
        <f>IFERROR(VLOOKUP(E1662, リスト!$A$2:$G$49, 6, FALSE), "")</f>
        <v/>
      </c>
      <c r="H1662" s="60"/>
      <c r="I1662" s="28"/>
      <c r="J1662" s="61"/>
      <c r="K1662" s="32" t="str">
        <f t="shared" si="100"/>
        <v/>
      </c>
      <c r="L1662" s="29" t="str">
        <f t="shared" si="102"/>
        <v/>
      </c>
      <c r="M1662" s="69" t="str">
        <f t="shared" si="103"/>
        <v/>
      </c>
    </row>
    <row r="1663" spans="2:13" ht="22.8" x14ac:dyDescent="0.45">
      <c r="B1663" s="31">
        <f t="shared" si="101"/>
        <v>1655</v>
      </c>
      <c r="C1663" s="40"/>
      <c r="D1663" s="27"/>
      <c r="E1663" s="41"/>
      <c r="F1663" s="32" t="str">
        <f>IFERROR(
    IF(
        AND($G$3=DATE(2024,10,1), E1663=リスト!$A$38),
        VLOOKUP(E1663, リスト!$A$2:$G$49, 2, FALSE),
        VLOOKUP(E1663, リスト!$A$2:$G$49, 4, FALSE)
    ),
    "")</f>
        <v/>
      </c>
      <c r="G1663" s="34" t="str">
        <f>IFERROR(VLOOKUP(E1663, リスト!$A$2:$G$49, 6, FALSE), "")</f>
        <v/>
      </c>
      <c r="H1663" s="60"/>
      <c r="I1663" s="28"/>
      <c r="J1663" s="61"/>
      <c r="K1663" s="32" t="str">
        <f t="shared" si="100"/>
        <v/>
      </c>
      <c r="L1663" s="29" t="str">
        <f t="shared" si="102"/>
        <v/>
      </c>
      <c r="M1663" s="69" t="str">
        <f t="shared" si="103"/>
        <v/>
      </c>
    </row>
    <row r="1664" spans="2:13" ht="22.8" x14ac:dyDescent="0.45">
      <c r="B1664" s="31">
        <f t="shared" si="101"/>
        <v>1656</v>
      </c>
      <c r="C1664" s="40"/>
      <c r="D1664" s="27"/>
      <c r="E1664" s="41"/>
      <c r="F1664" s="32" t="str">
        <f>IFERROR(
    IF(
        AND($G$3=DATE(2024,10,1), E1664=リスト!$A$38),
        VLOOKUP(E1664, リスト!$A$2:$G$49, 2, FALSE),
        VLOOKUP(E1664, リスト!$A$2:$G$49, 4, FALSE)
    ),
    "")</f>
        <v/>
      </c>
      <c r="G1664" s="34" t="str">
        <f>IFERROR(VLOOKUP(E1664, リスト!$A$2:$G$49, 6, FALSE), "")</f>
        <v/>
      </c>
      <c r="H1664" s="60"/>
      <c r="I1664" s="28"/>
      <c r="J1664" s="61"/>
      <c r="K1664" s="32" t="str">
        <f t="shared" si="100"/>
        <v/>
      </c>
      <c r="L1664" s="29" t="str">
        <f t="shared" si="102"/>
        <v/>
      </c>
      <c r="M1664" s="69" t="str">
        <f t="shared" si="103"/>
        <v/>
      </c>
    </row>
    <row r="1665" spans="2:13" ht="22.8" x14ac:dyDescent="0.45">
      <c r="B1665" s="31">
        <f t="shared" si="101"/>
        <v>1657</v>
      </c>
      <c r="C1665" s="40"/>
      <c r="D1665" s="27"/>
      <c r="E1665" s="41"/>
      <c r="F1665" s="32" t="str">
        <f>IFERROR(
    IF(
        AND($G$3=DATE(2024,10,1), E1665=リスト!$A$38),
        VLOOKUP(E1665, リスト!$A$2:$G$49, 2, FALSE),
        VLOOKUP(E1665, リスト!$A$2:$G$49, 4, FALSE)
    ),
    "")</f>
        <v/>
      </c>
      <c r="G1665" s="34" t="str">
        <f>IFERROR(VLOOKUP(E1665, リスト!$A$2:$G$49, 6, FALSE), "")</f>
        <v/>
      </c>
      <c r="H1665" s="60"/>
      <c r="I1665" s="28"/>
      <c r="J1665" s="61"/>
      <c r="K1665" s="32" t="str">
        <f t="shared" si="100"/>
        <v/>
      </c>
      <c r="L1665" s="29" t="str">
        <f t="shared" si="102"/>
        <v/>
      </c>
      <c r="M1665" s="69" t="str">
        <f t="shared" si="103"/>
        <v/>
      </c>
    </row>
    <row r="1666" spans="2:13" ht="22.8" x14ac:dyDescent="0.45">
      <c r="B1666" s="31">
        <f t="shared" si="101"/>
        <v>1658</v>
      </c>
      <c r="C1666" s="40"/>
      <c r="D1666" s="27"/>
      <c r="E1666" s="41"/>
      <c r="F1666" s="32" t="str">
        <f>IFERROR(
    IF(
        AND($G$3=DATE(2024,10,1), E1666=リスト!$A$38),
        VLOOKUP(E1666, リスト!$A$2:$G$49, 2, FALSE),
        VLOOKUP(E1666, リスト!$A$2:$G$49, 4, FALSE)
    ),
    "")</f>
        <v/>
      </c>
      <c r="G1666" s="34" t="str">
        <f>IFERROR(VLOOKUP(E1666, リスト!$A$2:$G$49, 6, FALSE), "")</f>
        <v/>
      </c>
      <c r="H1666" s="60"/>
      <c r="I1666" s="28"/>
      <c r="J1666" s="61"/>
      <c r="K1666" s="32" t="str">
        <f t="shared" si="100"/>
        <v/>
      </c>
      <c r="L1666" s="29" t="str">
        <f t="shared" si="102"/>
        <v/>
      </c>
      <c r="M1666" s="69" t="str">
        <f t="shared" si="103"/>
        <v/>
      </c>
    </row>
    <row r="1667" spans="2:13" ht="22.8" x14ac:dyDescent="0.45">
      <c r="B1667" s="31">
        <f t="shared" si="101"/>
        <v>1659</v>
      </c>
      <c r="C1667" s="40"/>
      <c r="D1667" s="27"/>
      <c r="E1667" s="41"/>
      <c r="F1667" s="32" t="str">
        <f>IFERROR(
    IF(
        AND($G$3=DATE(2024,10,1), E1667=リスト!$A$38),
        VLOOKUP(E1667, リスト!$A$2:$G$49, 2, FALSE),
        VLOOKUP(E1667, リスト!$A$2:$G$49, 4, FALSE)
    ),
    "")</f>
        <v/>
      </c>
      <c r="G1667" s="34" t="str">
        <f>IFERROR(VLOOKUP(E1667, リスト!$A$2:$G$49, 6, FALSE), "")</f>
        <v/>
      </c>
      <c r="H1667" s="60"/>
      <c r="I1667" s="28"/>
      <c r="J1667" s="61"/>
      <c r="K1667" s="32" t="str">
        <f t="shared" si="100"/>
        <v/>
      </c>
      <c r="L1667" s="29" t="str">
        <f t="shared" si="102"/>
        <v/>
      </c>
      <c r="M1667" s="69" t="str">
        <f t="shared" si="103"/>
        <v/>
      </c>
    </row>
    <row r="1668" spans="2:13" ht="22.8" x14ac:dyDescent="0.45">
      <c r="B1668" s="31">
        <f t="shared" si="101"/>
        <v>1660</v>
      </c>
      <c r="C1668" s="40"/>
      <c r="D1668" s="27"/>
      <c r="E1668" s="41"/>
      <c r="F1668" s="32" t="str">
        <f>IFERROR(
    IF(
        AND($G$3=DATE(2024,10,1), E1668=リスト!$A$38),
        VLOOKUP(E1668, リスト!$A$2:$G$49, 2, FALSE),
        VLOOKUP(E1668, リスト!$A$2:$G$49, 4, FALSE)
    ),
    "")</f>
        <v/>
      </c>
      <c r="G1668" s="34" t="str">
        <f>IFERROR(VLOOKUP(E1668, リスト!$A$2:$G$49, 6, FALSE), "")</f>
        <v/>
      </c>
      <c r="H1668" s="60"/>
      <c r="I1668" s="28"/>
      <c r="J1668" s="61"/>
      <c r="K1668" s="32" t="str">
        <f t="shared" si="100"/>
        <v/>
      </c>
      <c r="L1668" s="29" t="str">
        <f t="shared" si="102"/>
        <v/>
      </c>
      <c r="M1668" s="69" t="str">
        <f t="shared" si="103"/>
        <v/>
      </c>
    </row>
    <row r="1669" spans="2:13" ht="22.8" x14ac:dyDescent="0.45">
      <c r="B1669" s="31">
        <f t="shared" si="101"/>
        <v>1661</v>
      </c>
      <c r="C1669" s="40"/>
      <c r="D1669" s="27"/>
      <c r="E1669" s="41"/>
      <c r="F1669" s="32" t="str">
        <f>IFERROR(
    IF(
        AND($G$3=DATE(2024,10,1), E1669=リスト!$A$38),
        VLOOKUP(E1669, リスト!$A$2:$G$49, 2, FALSE),
        VLOOKUP(E1669, リスト!$A$2:$G$49, 4, FALSE)
    ),
    "")</f>
        <v/>
      </c>
      <c r="G1669" s="34" t="str">
        <f>IFERROR(VLOOKUP(E1669, リスト!$A$2:$G$49, 6, FALSE), "")</f>
        <v/>
      </c>
      <c r="H1669" s="60"/>
      <c r="I1669" s="28"/>
      <c r="J1669" s="61"/>
      <c r="K1669" s="32" t="str">
        <f t="shared" si="100"/>
        <v/>
      </c>
      <c r="L1669" s="29" t="str">
        <f t="shared" si="102"/>
        <v/>
      </c>
      <c r="M1669" s="69" t="str">
        <f t="shared" si="103"/>
        <v/>
      </c>
    </row>
    <row r="1670" spans="2:13" ht="22.8" x14ac:dyDescent="0.45">
      <c r="B1670" s="31">
        <f t="shared" si="101"/>
        <v>1662</v>
      </c>
      <c r="C1670" s="40"/>
      <c r="D1670" s="27"/>
      <c r="E1670" s="41"/>
      <c r="F1670" s="32" t="str">
        <f>IFERROR(
    IF(
        AND($G$3=DATE(2024,10,1), E1670=リスト!$A$38),
        VLOOKUP(E1670, リスト!$A$2:$G$49, 2, FALSE),
        VLOOKUP(E1670, リスト!$A$2:$G$49, 4, FALSE)
    ),
    "")</f>
        <v/>
      </c>
      <c r="G1670" s="34" t="str">
        <f>IFERROR(VLOOKUP(E1670, リスト!$A$2:$G$49, 6, FALSE), "")</f>
        <v/>
      </c>
      <c r="H1670" s="60"/>
      <c r="I1670" s="28"/>
      <c r="J1670" s="61"/>
      <c r="K1670" s="32" t="str">
        <f t="shared" si="100"/>
        <v/>
      </c>
      <c r="L1670" s="29" t="str">
        <f t="shared" si="102"/>
        <v/>
      </c>
      <c r="M1670" s="69" t="str">
        <f t="shared" si="103"/>
        <v/>
      </c>
    </row>
    <row r="1671" spans="2:13" ht="22.8" x14ac:dyDescent="0.45">
      <c r="B1671" s="31">
        <f t="shared" si="101"/>
        <v>1663</v>
      </c>
      <c r="C1671" s="40"/>
      <c r="D1671" s="27"/>
      <c r="E1671" s="41"/>
      <c r="F1671" s="32" t="str">
        <f>IFERROR(
    IF(
        AND($G$3=DATE(2024,10,1), E1671=リスト!$A$38),
        VLOOKUP(E1671, リスト!$A$2:$G$49, 2, FALSE),
        VLOOKUP(E1671, リスト!$A$2:$G$49, 4, FALSE)
    ),
    "")</f>
        <v/>
      </c>
      <c r="G1671" s="34" t="str">
        <f>IFERROR(VLOOKUP(E1671, リスト!$A$2:$G$49, 6, FALSE), "")</f>
        <v/>
      </c>
      <c r="H1671" s="60"/>
      <c r="I1671" s="28"/>
      <c r="J1671" s="61"/>
      <c r="K1671" s="32" t="str">
        <f t="shared" si="100"/>
        <v/>
      </c>
      <c r="L1671" s="29" t="str">
        <f t="shared" si="102"/>
        <v/>
      </c>
      <c r="M1671" s="69" t="str">
        <f t="shared" si="103"/>
        <v/>
      </c>
    </row>
    <row r="1672" spans="2:13" ht="22.8" x14ac:dyDescent="0.45">
      <c r="B1672" s="31">
        <f t="shared" si="101"/>
        <v>1664</v>
      </c>
      <c r="C1672" s="40"/>
      <c r="D1672" s="27"/>
      <c r="E1672" s="41"/>
      <c r="F1672" s="32" t="str">
        <f>IFERROR(
    IF(
        AND($G$3=DATE(2024,10,1), E1672=リスト!$A$38),
        VLOOKUP(E1672, リスト!$A$2:$G$49, 2, FALSE),
        VLOOKUP(E1672, リスト!$A$2:$G$49, 4, FALSE)
    ),
    "")</f>
        <v/>
      </c>
      <c r="G1672" s="34" t="str">
        <f>IFERROR(VLOOKUP(E1672, リスト!$A$2:$G$49, 6, FALSE), "")</f>
        <v/>
      </c>
      <c r="H1672" s="60"/>
      <c r="I1672" s="28"/>
      <c r="J1672" s="61"/>
      <c r="K1672" s="32" t="str">
        <f t="shared" si="100"/>
        <v/>
      </c>
      <c r="L1672" s="29" t="str">
        <f t="shared" si="102"/>
        <v/>
      </c>
      <c r="M1672" s="69" t="str">
        <f t="shared" si="103"/>
        <v/>
      </c>
    </row>
    <row r="1673" spans="2:13" ht="22.8" x14ac:dyDescent="0.45">
      <c r="B1673" s="31">
        <f t="shared" si="101"/>
        <v>1665</v>
      </c>
      <c r="C1673" s="40"/>
      <c r="D1673" s="27"/>
      <c r="E1673" s="41"/>
      <c r="F1673" s="32" t="str">
        <f>IFERROR(
    IF(
        AND($G$3=DATE(2024,10,1), E1673=リスト!$A$38),
        VLOOKUP(E1673, リスト!$A$2:$G$49, 2, FALSE),
        VLOOKUP(E1673, リスト!$A$2:$G$49, 4, FALSE)
    ),
    "")</f>
        <v/>
      </c>
      <c r="G1673" s="34" t="str">
        <f>IFERROR(VLOOKUP(E1673, リスト!$A$2:$G$49, 6, FALSE), "")</f>
        <v/>
      </c>
      <c r="H1673" s="60"/>
      <c r="I1673" s="28"/>
      <c r="J1673" s="61"/>
      <c r="K1673" s="32" t="str">
        <f t="shared" ref="K1673:K1736" si="104">IF(COUNTBLANK(H1673:J1673)=3, "",
 IF(H1673="3.時間給", IF(I1673="", "", I1673),
 IF(OR(H1673="1.月給", H1673="2.日給"),
    IF(OR(I1673="", J1673=""), "", ROUND(I1673/J1673,0)),
    "")))</f>
        <v/>
      </c>
      <c r="L1673" s="29" t="str">
        <f t="shared" si="102"/>
        <v/>
      </c>
      <c r="M1673" s="69" t="str">
        <f t="shared" si="103"/>
        <v/>
      </c>
    </row>
    <row r="1674" spans="2:13" ht="22.8" x14ac:dyDescent="0.45">
      <c r="B1674" s="31">
        <f t="shared" ref="B1674:B1737" si="105">ROW()-8</f>
        <v>1666</v>
      </c>
      <c r="C1674" s="40"/>
      <c r="D1674" s="27"/>
      <c r="E1674" s="41"/>
      <c r="F1674" s="32" t="str">
        <f>IFERROR(
    IF(
        AND($G$3=DATE(2024,10,1), E1674=リスト!$A$38),
        VLOOKUP(E1674, リスト!$A$2:$G$49, 2, FALSE),
        VLOOKUP(E1674, リスト!$A$2:$G$49, 4, FALSE)
    ),
    "")</f>
        <v/>
      </c>
      <c r="G1674" s="34" t="str">
        <f>IFERROR(VLOOKUP(E1674, リスト!$A$2:$G$49, 6, FALSE), "")</f>
        <v/>
      </c>
      <c r="H1674" s="60"/>
      <c r="I1674" s="28"/>
      <c r="J1674" s="61"/>
      <c r="K1674" s="32" t="str">
        <f t="shared" si="104"/>
        <v/>
      </c>
      <c r="L1674" s="29" t="str">
        <f t="shared" ref="L1674:L1737" si="106">IFERROR(IF(E1674="","",IF(K1674&lt;F1674,"×（法定外・特例等対象外です）",IF(K1674&lt;G1674,"〇",IF(K1674&gt;=G1674,"ー",NA())))),"")</f>
        <v/>
      </c>
      <c r="M1674" s="69" t="str">
        <f t="shared" ref="M1674:M1737" si="107">IF(COUNTBLANK(D1674:K1674)=8, "",
 IF(D1674="", "←D列に従業員名を姓名（フルネーム）で入力してください。誤変換にお気を付け下さい。",
 IF(E1674="", "←E列に都道府県を入力してください。",
 IF(H1674="", "←H列に1.月給～3.時間給を入力してください",
 IF(I1674="", "←I列に金額を入力してください",
 IF(NOT(ISNUMBER(I1674)), "←I列の金額は半角数字で入力してください",
 IF(H1674="3.時間給", "",
 IF(J1674="", "←J列に所定労働時間を入力してください",
 IF(NOT(ISNUMBER(J1674)), "←J列の所定労働時間は半角数字で入力してください", "")))))))))</f>
        <v/>
      </c>
    </row>
    <row r="1675" spans="2:13" ht="22.8" x14ac:dyDescent="0.45">
      <c r="B1675" s="31">
        <f t="shared" si="105"/>
        <v>1667</v>
      </c>
      <c r="C1675" s="40"/>
      <c r="D1675" s="27"/>
      <c r="E1675" s="41"/>
      <c r="F1675" s="32" t="str">
        <f>IFERROR(
    IF(
        AND($G$3=DATE(2024,10,1), E1675=リスト!$A$38),
        VLOOKUP(E1675, リスト!$A$2:$G$49, 2, FALSE),
        VLOOKUP(E1675, リスト!$A$2:$G$49, 4, FALSE)
    ),
    "")</f>
        <v/>
      </c>
      <c r="G1675" s="34" t="str">
        <f>IFERROR(VLOOKUP(E1675, リスト!$A$2:$G$49, 6, FALSE), "")</f>
        <v/>
      </c>
      <c r="H1675" s="60"/>
      <c r="I1675" s="28"/>
      <c r="J1675" s="61"/>
      <c r="K1675" s="32" t="str">
        <f t="shared" si="104"/>
        <v/>
      </c>
      <c r="L1675" s="29" t="str">
        <f t="shared" si="106"/>
        <v/>
      </c>
      <c r="M1675" s="69" t="str">
        <f t="shared" si="107"/>
        <v/>
      </c>
    </row>
    <row r="1676" spans="2:13" ht="22.8" x14ac:dyDescent="0.45">
      <c r="B1676" s="31">
        <f t="shared" si="105"/>
        <v>1668</v>
      </c>
      <c r="C1676" s="40"/>
      <c r="D1676" s="27"/>
      <c r="E1676" s="41"/>
      <c r="F1676" s="32" t="str">
        <f>IFERROR(
    IF(
        AND($G$3=DATE(2024,10,1), E1676=リスト!$A$38),
        VLOOKUP(E1676, リスト!$A$2:$G$49, 2, FALSE),
        VLOOKUP(E1676, リスト!$A$2:$G$49, 4, FALSE)
    ),
    "")</f>
        <v/>
      </c>
      <c r="G1676" s="34" t="str">
        <f>IFERROR(VLOOKUP(E1676, リスト!$A$2:$G$49, 6, FALSE), "")</f>
        <v/>
      </c>
      <c r="H1676" s="60"/>
      <c r="I1676" s="28"/>
      <c r="J1676" s="61"/>
      <c r="K1676" s="32" t="str">
        <f t="shared" si="104"/>
        <v/>
      </c>
      <c r="L1676" s="29" t="str">
        <f t="shared" si="106"/>
        <v/>
      </c>
      <c r="M1676" s="69" t="str">
        <f t="shared" si="107"/>
        <v/>
      </c>
    </row>
    <row r="1677" spans="2:13" ht="22.8" x14ac:dyDescent="0.45">
      <c r="B1677" s="31">
        <f t="shared" si="105"/>
        <v>1669</v>
      </c>
      <c r="C1677" s="40"/>
      <c r="D1677" s="27"/>
      <c r="E1677" s="41"/>
      <c r="F1677" s="32" t="str">
        <f>IFERROR(
    IF(
        AND($G$3=DATE(2024,10,1), E1677=リスト!$A$38),
        VLOOKUP(E1677, リスト!$A$2:$G$49, 2, FALSE),
        VLOOKUP(E1677, リスト!$A$2:$G$49, 4, FALSE)
    ),
    "")</f>
        <v/>
      </c>
      <c r="G1677" s="34" t="str">
        <f>IFERROR(VLOOKUP(E1677, リスト!$A$2:$G$49, 6, FALSE), "")</f>
        <v/>
      </c>
      <c r="H1677" s="60"/>
      <c r="I1677" s="28"/>
      <c r="J1677" s="61"/>
      <c r="K1677" s="32" t="str">
        <f t="shared" si="104"/>
        <v/>
      </c>
      <c r="L1677" s="29" t="str">
        <f t="shared" si="106"/>
        <v/>
      </c>
      <c r="M1677" s="69" t="str">
        <f t="shared" si="107"/>
        <v/>
      </c>
    </row>
    <row r="1678" spans="2:13" ht="22.8" x14ac:dyDescent="0.45">
      <c r="B1678" s="31">
        <f t="shared" si="105"/>
        <v>1670</v>
      </c>
      <c r="C1678" s="40"/>
      <c r="D1678" s="27"/>
      <c r="E1678" s="41"/>
      <c r="F1678" s="32" t="str">
        <f>IFERROR(
    IF(
        AND($G$3=DATE(2024,10,1), E1678=リスト!$A$38),
        VLOOKUP(E1678, リスト!$A$2:$G$49, 2, FALSE),
        VLOOKUP(E1678, リスト!$A$2:$G$49, 4, FALSE)
    ),
    "")</f>
        <v/>
      </c>
      <c r="G1678" s="34" t="str">
        <f>IFERROR(VLOOKUP(E1678, リスト!$A$2:$G$49, 6, FALSE), "")</f>
        <v/>
      </c>
      <c r="H1678" s="60"/>
      <c r="I1678" s="28"/>
      <c r="J1678" s="61"/>
      <c r="K1678" s="32" t="str">
        <f t="shared" si="104"/>
        <v/>
      </c>
      <c r="L1678" s="29" t="str">
        <f t="shared" si="106"/>
        <v/>
      </c>
      <c r="M1678" s="69" t="str">
        <f t="shared" si="107"/>
        <v/>
      </c>
    </row>
    <row r="1679" spans="2:13" ht="22.8" x14ac:dyDescent="0.45">
      <c r="B1679" s="31">
        <f t="shared" si="105"/>
        <v>1671</v>
      </c>
      <c r="C1679" s="40"/>
      <c r="D1679" s="27"/>
      <c r="E1679" s="41"/>
      <c r="F1679" s="32" t="str">
        <f>IFERROR(
    IF(
        AND($G$3=DATE(2024,10,1), E1679=リスト!$A$38),
        VLOOKUP(E1679, リスト!$A$2:$G$49, 2, FALSE),
        VLOOKUP(E1679, リスト!$A$2:$G$49, 4, FALSE)
    ),
    "")</f>
        <v/>
      </c>
      <c r="G1679" s="34" t="str">
        <f>IFERROR(VLOOKUP(E1679, リスト!$A$2:$G$49, 6, FALSE), "")</f>
        <v/>
      </c>
      <c r="H1679" s="60"/>
      <c r="I1679" s="28"/>
      <c r="J1679" s="61"/>
      <c r="K1679" s="32" t="str">
        <f t="shared" si="104"/>
        <v/>
      </c>
      <c r="L1679" s="29" t="str">
        <f t="shared" si="106"/>
        <v/>
      </c>
      <c r="M1679" s="69" t="str">
        <f t="shared" si="107"/>
        <v/>
      </c>
    </row>
    <row r="1680" spans="2:13" ht="22.8" x14ac:dyDescent="0.45">
      <c r="B1680" s="31">
        <f t="shared" si="105"/>
        <v>1672</v>
      </c>
      <c r="C1680" s="40"/>
      <c r="D1680" s="27"/>
      <c r="E1680" s="41"/>
      <c r="F1680" s="32" t="str">
        <f>IFERROR(
    IF(
        AND($G$3=DATE(2024,10,1), E1680=リスト!$A$38),
        VLOOKUP(E1680, リスト!$A$2:$G$49, 2, FALSE),
        VLOOKUP(E1680, リスト!$A$2:$G$49, 4, FALSE)
    ),
    "")</f>
        <v/>
      </c>
      <c r="G1680" s="34" t="str">
        <f>IFERROR(VLOOKUP(E1680, リスト!$A$2:$G$49, 6, FALSE), "")</f>
        <v/>
      </c>
      <c r="H1680" s="60"/>
      <c r="I1680" s="28"/>
      <c r="J1680" s="61"/>
      <c r="K1680" s="32" t="str">
        <f t="shared" si="104"/>
        <v/>
      </c>
      <c r="L1680" s="29" t="str">
        <f t="shared" si="106"/>
        <v/>
      </c>
      <c r="M1680" s="69" t="str">
        <f t="shared" si="107"/>
        <v/>
      </c>
    </row>
    <row r="1681" spans="2:13" ht="22.8" x14ac:dyDescent="0.45">
      <c r="B1681" s="31">
        <f t="shared" si="105"/>
        <v>1673</v>
      </c>
      <c r="C1681" s="40"/>
      <c r="D1681" s="27"/>
      <c r="E1681" s="41"/>
      <c r="F1681" s="32" t="str">
        <f>IFERROR(
    IF(
        AND($G$3=DATE(2024,10,1), E1681=リスト!$A$38),
        VLOOKUP(E1681, リスト!$A$2:$G$49, 2, FALSE),
        VLOOKUP(E1681, リスト!$A$2:$G$49, 4, FALSE)
    ),
    "")</f>
        <v/>
      </c>
      <c r="G1681" s="34" t="str">
        <f>IFERROR(VLOOKUP(E1681, リスト!$A$2:$G$49, 6, FALSE), "")</f>
        <v/>
      </c>
      <c r="H1681" s="60"/>
      <c r="I1681" s="28"/>
      <c r="J1681" s="61"/>
      <c r="K1681" s="32" t="str">
        <f t="shared" si="104"/>
        <v/>
      </c>
      <c r="L1681" s="29" t="str">
        <f t="shared" si="106"/>
        <v/>
      </c>
      <c r="M1681" s="69" t="str">
        <f t="shared" si="107"/>
        <v/>
      </c>
    </row>
    <row r="1682" spans="2:13" ht="22.8" x14ac:dyDescent="0.45">
      <c r="B1682" s="31">
        <f t="shared" si="105"/>
        <v>1674</v>
      </c>
      <c r="C1682" s="40"/>
      <c r="D1682" s="27"/>
      <c r="E1682" s="41"/>
      <c r="F1682" s="32" t="str">
        <f>IFERROR(
    IF(
        AND($G$3=DATE(2024,10,1), E1682=リスト!$A$38),
        VLOOKUP(E1682, リスト!$A$2:$G$49, 2, FALSE),
        VLOOKUP(E1682, リスト!$A$2:$G$49, 4, FALSE)
    ),
    "")</f>
        <v/>
      </c>
      <c r="G1682" s="34" t="str">
        <f>IFERROR(VLOOKUP(E1682, リスト!$A$2:$G$49, 6, FALSE), "")</f>
        <v/>
      </c>
      <c r="H1682" s="60"/>
      <c r="I1682" s="28"/>
      <c r="J1682" s="61"/>
      <c r="K1682" s="32" t="str">
        <f t="shared" si="104"/>
        <v/>
      </c>
      <c r="L1682" s="29" t="str">
        <f t="shared" si="106"/>
        <v/>
      </c>
      <c r="M1682" s="69" t="str">
        <f t="shared" si="107"/>
        <v/>
      </c>
    </row>
    <row r="1683" spans="2:13" ht="22.8" x14ac:dyDescent="0.45">
      <c r="B1683" s="31">
        <f t="shared" si="105"/>
        <v>1675</v>
      </c>
      <c r="C1683" s="40"/>
      <c r="D1683" s="27"/>
      <c r="E1683" s="41"/>
      <c r="F1683" s="32" t="str">
        <f>IFERROR(
    IF(
        AND($G$3=DATE(2024,10,1), E1683=リスト!$A$38),
        VLOOKUP(E1683, リスト!$A$2:$G$49, 2, FALSE),
        VLOOKUP(E1683, リスト!$A$2:$G$49, 4, FALSE)
    ),
    "")</f>
        <v/>
      </c>
      <c r="G1683" s="34" t="str">
        <f>IFERROR(VLOOKUP(E1683, リスト!$A$2:$G$49, 6, FALSE), "")</f>
        <v/>
      </c>
      <c r="H1683" s="60"/>
      <c r="I1683" s="28"/>
      <c r="J1683" s="61"/>
      <c r="K1683" s="32" t="str">
        <f t="shared" si="104"/>
        <v/>
      </c>
      <c r="L1683" s="29" t="str">
        <f t="shared" si="106"/>
        <v/>
      </c>
      <c r="M1683" s="69" t="str">
        <f t="shared" si="107"/>
        <v/>
      </c>
    </row>
    <row r="1684" spans="2:13" ht="22.8" x14ac:dyDescent="0.45">
      <c r="B1684" s="31">
        <f t="shared" si="105"/>
        <v>1676</v>
      </c>
      <c r="C1684" s="40"/>
      <c r="D1684" s="27"/>
      <c r="E1684" s="41"/>
      <c r="F1684" s="32" t="str">
        <f>IFERROR(
    IF(
        AND($G$3=DATE(2024,10,1), E1684=リスト!$A$38),
        VLOOKUP(E1684, リスト!$A$2:$G$49, 2, FALSE),
        VLOOKUP(E1684, リスト!$A$2:$G$49, 4, FALSE)
    ),
    "")</f>
        <v/>
      </c>
      <c r="G1684" s="34" t="str">
        <f>IFERROR(VLOOKUP(E1684, リスト!$A$2:$G$49, 6, FALSE), "")</f>
        <v/>
      </c>
      <c r="H1684" s="60"/>
      <c r="I1684" s="28"/>
      <c r="J1684" s="61"/>
      <c r="K1684" s="32" t="str">
        <f t="shared" si="104"/>
        <v/>
      </c>
      <c r="L1684" s="29" t="str">
        <f t="shared" si="106"/>
        <v/>
      </c>
      <c r="M1684" s="69" t="str">
        <f t="shared" si="107"/>
        <v/>
      </c>
    </row>
    <row r="1685" spans="2:13" ht="22.8" x14ac:dyDescent="0.45">
      <c r="B1685" s="31">
        <f t="shared" si="105"/>
        <v>1677</v>
      </c>
      <c r="C1685" s="40"/>
      <c r="D1685" s="27"/>
      <c r="E1685" s="41"/>
      <c r="F1685" s="32" t="str">
        <f>IFERROR(
    IF(
        AND($G$3=DATE(2024,10,1), E1685=リスト!$A$38),
        VLOOKUP(E1685, リスト!$A$2:$G$49, 2, FALSE),
        VLOOKUP(E1685, リスト!$A$2:$G$49, 4, FALSE)
    ),
    "")</f>
        <v/>
      </c>
      <c r="G1685" s="34" t="str">
        <f>IFERROR(VLOOKUP(E1685, リスト!$A$2:$G$49, 6, FALSE), "")</f>
        <v/>
      </c>
      <c r="H1685" s="60"/>
      <c r="I1685" s="28"/>
      <c r="J1685" s="61"/>
      <c r="K1685" s="32" t="str">
        <f t="shared" si="104"/>
        <v/>
      </c>
      <c r="L1685" s="29" t="str">
        <f t="shared" si="106"/>
        <v/>
      </c>
      <c r="M1685" s="69" t="str">
        <f t="shared" si="107"/>
        <v/>
      </c>
    </row>
    <row r="1686" spans="2:13" ht="22.8" x14ac:dyDescent="0.45">
      <c r="B1686" s="31">
        <f t="shared" si="105"/>
        <v>1678</v>
      </c>
      <c r="C1686" s="40"/>
      <c r="D1686" s="27"/>
      <c r="E1686" s="41"/>
      <c r="F1686" s="32" t="str">
        <f>IFERROR(
    IF(
        AND($G$3=DATE(2024,10,1), E1686=リスト!$A$38),
        VLOOKUP(E1686, リスト!$A$2:$G$49, 2, FALSE),
        VLOOKUP(E1686, リスト!$A$2:$G$49, 4, FALSE)
    ),
    "")</f>
        <v/>
      </c>
      <c r="G1686" s="34" t="str">
        <f>IFERROR(VLOOKUP(E1686, リスト!$A$2:$G$49, 6, FALSE), "")</f>
        <v/>
      </c>
      <c r="H1686" s="60"/>
      <c r="I1686" s="28"/>
      <c r="J1686" s="61"/>
      <c r="K1686" s="32" t="str">
        <f t="shared" si="104"/>
        <v/>
      </c>
      <c r="L1686" s="29" t="str">
        <f t="shared" si="106"/>
        <v/>
      </c>
      <c r="M1686" s="69" t="str">
        <f t="shared" si="107"/>
        <v/>
      </c>
    </row>
    <row r="1687" spans="2:13" ht="22.8" x14ac:dyDescent="0.45">
      <c r="B1687" s="31">
        <f t="shared" si="105"/>
        <v>1679</v>
      </c>
      <c r="C1687" s="40"/>
      <c r="D1687" s="27"/>
      <c r="E1687" s="41"/>
      <c r="F1687" s="32" t="str">
        <f>IFERROR(
    IF(
        AND($G$3=DATE(2024,10,1), E1687=リスト!$A$38),
        VLOOKUP(E1687, リスト!$A$2:$G$49, 2, FALSE),
        VLOOKUP(E1687, リスト!$A$2:$G$49, 4, FALSE)
    ),
    "")</f>
        <v/>
      </c>
      <c r="G1687" s="34" t="str">
        <f>IFERROR(VLOOKUP(E1687, リスト!$A$2:$G$49, 6, FALSE), "")</f>
        <v/>
      </c>
      <c r="H1687" s="60"/>
      <c r="I1687" s="28"/>
      <c r="J1687" s="61"/>
      <c r="K1687" s="32" t="str">
        <f t="shared" si="104"/>
        <v/>
      </c>
      <c r="L1687" s="29" t="str">
        <f t="shared" si="106"/>
        <v/>
      </c>
      <c r="M1687" s="69" t="str">
        <f t="shared" si="107"/>
        <v/>
      </c>
    </row>
    <row r="1688" spans="2:13" ht="22.8" x14ac:dyDescent="0.45">
      <c r="B1688" s="31">
        <f t="shared" si="105"/>
        <v>1680</v>
      </c>
      <c r="C1688" s="40"/>
      <c r="D1688" s="27"/>
      <c r="E1688" s="41"/>
      <c r="F1688" s="32" t="str">
        <f>IFERROR(
    IF(
        AND($G$3=DATE(2024,10,1), E1688=リスト!$A$38),
        VLOOKUP(E1688, リスト!$A$2:$G$49, 2, FALSE),
        VLOOKUP(E1688, リスト!$A$2:$G$49, 4, FALSE)
    ),
    "")</f>
        <v/>
      </c>
      <c r="G1688" s="34" t="str">
        <f>IFERROR(VLOOKUP(E1688, リスト!$A$2:$G$49, 6, FALSE), "")</f>
        <v/>
      </c>
      <c r="H1688" s="60"/>
      <c r="I1688" s="28"/>
      <c r="J1688" s="61"/>
      <c r="K1688" s="32" t="str">
        <f t="shared" si="104"/>
        <v/>
      </c>
      <c r="L1688" s="29" t="str">
        <f t="shared" si="106"/>
        <v/>
      </c>
      <c r="M1688" s="69" t="str">
        <f t="shared" si="107"/>
        <v/>
      </c>
    </row>
    <row r="1689" spans="2:13" ht="22.8" x14ac:dyDescent="0.45">
      <c r="B1689" s="31">
        <f t="shared" si="105"/>
        <v>1681</v>
      </c>
      <c r="C1689" s="40"/>
      <c r="D1689" s="27"/>
      <c r="E1689" s="41"/>
      <c r="F1689" s="32" t="str">
        <f>IFERROR(
    IF(
        AND($G$3=DATE(2024,10,1), E1689=リスト!$A$38),
        VLOOKUP(E1689, リスト!$A$2:$G$49, 2, FALSE),
        VLOOKUP(E1689, リスト!$A$2:$G$49, 4, FALSE)
    ),
    "")</f>
        <v/>
      </c>
      <c r="G1689" s="34" t="str">
        <f>IFERROR(VLOOKUP(E1689, リスト!$A$2:$G$49, 6, FALSE), "")</f>
        <v/>
      </c>
      <c r="H1689" s="60"/>
      <c r="I1689" s="28"/>
      <c r="J1689" s="61"/>
      <c r="K1689" s="32" t="str">
        <f t="shared" si="104"/>
        <v/>
      </c>
      <c r="L1689" s="29" t="str">
        <f t="shared" si="106"/>
        <v/>
      </c>
      <c r="M1689" s="69" t="str">
        <f t="shared" si="107"/>
        <v/>
      </c>
    </row>
    <row r="1690" spans="2:13" ht="22.8" x14ac:dyDescent="0.45">
      <c r="B1690" s="31">
        <f t="shared" si="105"/>
        <v>1682</v>
      </c>
      <c r="C1690" s="40"/>
      <c r="D1690" s="27"/>
      <c r="E1690" s="41"/>
      <c r="F1690" s="32" t="str">
        <f>IFERROR(
    IF(
        AND($G$3=DATE(2024,10,1), E1690=リスト!$A$38),
        VLOOKUP(E1690, リスト!$A$2:$G$49, 2, FALSE),
        VLOOKUP(E1690, リスト!$A$2:$G$49, 4, FALSE)
    ),
    "")</f>
        <v/>
      </c>
      <c r="G1690" s="34" t="str">
        <f>IFERROR(VLOOKUP(E1690, リスト!$A$2:$G$49, 6, FALSE), "")</f>
        <v/>
      </c>
      <c r="H1690" s="60"/>
      <c r="I1690" s="28"/>
      <c r="J1690" s="61"/>
      <c r="K1690" s="32" t="str">
        <f t="shared" si="104"/>
        <v/>
      </c>
      <c r="L1690" s="29" t="str">
        <f t="shared" si="106"/>
        <v/>
      </c>
      <c r="M1690" s="69" t="str">
        <f t="shared" si="107"/>
        <v/>
      </c>
    </row>
    <row r="1691" spans="2:13" ht="22.8" x14ac:dyDescent="0.45">
      <c r="B1691" s="31">
        <f t="shared" si="105"/>
        <v>1683</v>
      </c>
      <c r="C1691" s="40"/>
      <c r="D1691" s="27"/>
      <c r="E1691" s="41"/>
      <c r="F1691" s="32" t="str">
        <f>IFERROR(
    IF(
        AND($G$3=DATE(2024,10,1), E1691=リスト!$A$38),
        VLOOKUP(E1691, リスト!$A$2:$G$49, 2, FALSE),
        VLOOKUP(E1691, リスト!$A$2:$G$49, 4, FALSE)
    ),
    "")</f>
        <v/>
      </c>
      <c r="G1691" s="34" t="str">
        <f>IFERROR(VLOOKUP(E1691, リスト!$A$2:$G$49, 6, FALSE), "")</f>
        <v/>
      </c>
      <c r="H1691" s="60"/>
      <c r="I1691" s="28"/>
      <c r="J1691" s="61"/>
      <c r="K1691" s="32" t="str">
        <f t="shared" si="104"/>
        <v/>
      </c>
      <c r="L1691" s="29" t="str">
        <f t="shared" si="106"/>
        <v/>
      </c>
      <c r="M1691" s="69" t="str">
        <f t="shared" si="107"/>
        <v/>
      </c>
    </row>
    <row r="1692" spans="2:13" ht="22.8" x14ac:dyDescent="0.45">
      <c r="B1692" s="31">
        <f t="shared" si="105"/>
        <v>1684</v>
      </c>
      <c r="C1692" s="40"/>
      <c r="D1692" s="27"/>
      <c r="E1692" s="41"/>
      <c r="F1692" s="32" t="str">
        <f>IFERROR(
    IF(
        AND($G$3=DATE(2024,10,1), E1692=リスト!$A$38),
        VLOOKUP(E1692, リスト!$A$2:$G$49, 2, FALSE),
        VLOOKUP(E1692, リスト!$A$2:$G$49, 4, FALSE)
    ),
    "")</f>
        <v/>
      </c>
      <c r="G1692" s="34" t="str">
        <f>IFERROR(VLOOKUP(E1692, リスト!$A$2:$G$49, 6, FALSE), "")</f>
        <v/>
      </c>
      <c r="H1692" s="60"/>
      <c r="I1692" s="28"/>
      <c r="J1692" s="61"/>
      <c r="K1692" s="32" t="str">
        <f t="shared" si="104"/>
        <v/>
      </c>
      <c r="L1692" s="29" t="str">
        <f t="shared" si="106"/>
        <v/>
      </c>
      <c r="M1692" s="69" t="str">
        <f t="shared" si="107"/>
        <v/>
      </c>
    </row>
    <row r="1693" spans="2:13" ht="22.8" x14ac:dyDescent="0.45">
      <c r="B1693" s="31">
        <f t="shared" si="105"/>
        <v>1685</v>
      </c>
      <c r="C1693" s="40"/>
      <c r="D1693" s="27"/>
      <c r="E1693" s="41"/>
      <c r="F1693" s="32" t="str">
        <f>IFERROR(
    IF(
        AND($G$3=DATE(2024,10,1), E1693=リスト!$A$38),
        VLOOKUP(E1693, リスト!$A$2:$G$49, 2, FALSE),
        VLOOKUP(E1693, リスト!$A$2:$G$49, 4, FALSE)
    ),
    "")</f>
        <v/>
      </c>
      <c r="G1693" s="34" t="str">
        <f>IFERROR(VLOOKUP(E1693, リスト!$A$2:$G$49, 6, FALSE), "")</f>
        <v/>
      </c>
      <c r="H1693" s="60"/>
      <c r="I1693" s="28"/>
      <c r="J1693" s="61"/>
      <c r="K1693" s="32" t="str">
        <f t="shared" si="104"/>
        <v/>
      </c>
      <c r="L1693" s="29" t="str">
        <f t="shared" si="106"/>
        <v/>
      </c>
      <c r="M1693" s="69" t="str">
        <f t="shared" si="107"/>
        <v/>
      </c>
    </row>
    <row r="1694" spans="2:13" ht="22.8" x14ac:dyDescent="0.45">
      <c r="B1694" s="31">
        <f t="shared" si="105"/>
        <v>1686</v>
      </c>
      <c r="C1694" s="40"/>
      <c r="D1694" s="27"/>
      <c r="E1694" s="41"/>
      <c r="F1694" s="32" t="str">
        <f>IFERROR(
    IF(
        AND($G$3=DATE(2024,10,1), E1694=リスト!$A$38),
        VLOOKUP(E1694, リスト!$A$2:$G$49, 2, FALSE),
        VLOOKUP(E1694, リスト!$A$2:$G$49, 4, FALSE)
    ),
    "")</f>
        <v/>
      </c>
      <c r="G1694" s="34" t="str">
        <f>IFERROR(VLOOKUP(E1694, リスト!$A$2:$G$49, 6, FALSE), "")</f>
        <v/>
      </c>
      <c r="H1694" s="60"/>
      <c r="I1694" s="28"/>
      <c r="J1694" s="61"/>
      <c r="K1694" s="32" t="str">
        <f t="shared" si="104"/>
        <v/>
      </c>
      <c r="L1694" s="29" t="str">
        <f t="shared" si="106"/>
        <v/>
      </c>
      <c r="M1694" s="69" t="str">
        <f t="shared" si="107"/>
        <v/>
      </c>
    </row>
    <row r="1695" spans="2:13" ht="22.8" x14ac:dyDescent="0.45">
      <c r="B1695" s="31">
        <f t="shared" si="105"/>
        <v>1687</v>
      </c>
      <c r="C1695" s="40"/>
      <c r="D1695" s="27"/>
      <c r="E1695" s="41"/>
      <c r="F1695" s="32" t="str">
        <f>IFERROR(
    IF(
        AND($G$3=DATE(2024,10,1), E1695=リスト!$A$38),
        VLOOKUP(E1695, リスト!$A$2:$G$49, 2, FALSE),
        VLOOKUP(E1695, リスト!$A$2:$G$49, 4, FALSE)
    ),
    "")</f>
        <v/>
      </c>
      <c r="G1695" s="34" t="str">
        <f>IFERROR(VLOOKUP(E1695, リスト!$A$2:$G$49, 6, FALSE), "")</f>
        <v/>
      </c>
      <c r="H1695" s="60"/>
      <c r="I1695" s="28"/>
      <c r="J1695" s="61"/>
      <c r="K1695" s="32" t="str">
        <f t="shared" si="104"/>
        <v/>
      </c>
      <c r="L1695" s="29" t="str">
        <f t="shared" si="106"/>
        <v/>
      </c>
      <c r="M1695" s="69" t="str">
        <f t="shared" si="107"/>
        <v/>
      </c>
    </row>
    <row r="1696" spans="2:13" ht="22.8" x14ac:dyDescent="0.45">
      <c r="B1696" s="31">
        <f t="shared" si="105"/>
        <v>1688</v>
      </c>
      <c r="C1696" s="40"/>
      <c r="D1696" s="27"/>
      <c r="E1696" s="41"/>
      <c r="F1696" s="32" t="str">
        <f>IFERROR(
    IF(
        AND($G$3=DATE(2024,10,1), E1696=リスト!$A$38),
        VLOOKUP(E1696, リスト!$A$2:$G$49, 2, FALSE),
        VLOOKUP(E1696, リスト!$A$2:$G$49, 4, FALSE)
    ),
    "")</f>
        <v/>
      </c>
      <c r="G1696" s="34" t="str">
        <f>IFERROR(VLOOKUP(E1696, リスト!$A$2:$G$49, 6, FALSE), "")</f>
        <v/>
      </c>
      <c r="H1696" s="60"/>
      <c r="I1696" s="28"/>
      <c r="J1696" s="61"/>
      <c r="K1696" s="32" t="str">
        <f t="shared" si="104"/>
        <v/>
      </c>
      <c r="L1696" s="29" t="str">
        <f t="shared" si="106"/>
        <v/>
      </c>
      <c r="M1696" s="69" t="str">
        <f t="shared" si="107"/>
        <v/>
      </c>
    </row>
    <row r="1697" spans="2:13" ht="22.8" x14ac:dyDescent="0.45">
      <c r="B1697" s="31">
        <f t="shared" si="105"/>
        <v>1689</v>
      </c>
      <c r="C1697" s="40"/>
      <c r="D1697" s="27"/>
      <c r="E1697" s="41"/>
      <c r="F1697" s="32" t="str">
        <f>IFERROR(
    IF(
        AND($G$3=DATE(2024,10,1), E1697=リスト!$A$38),
        VLOOKUP(E1697, リスト!$A$2:$G$49, 2, FALSE),
        VLOOKUP(E1697, リスト!$A$2:$G$49, 4, FALSE)
    ),
    "")</f>
        <v/>
      </c>
      <c r="G1697" s="34" t="str">
        <f>IFERROR(VLOOKUP(E1697, リスト!$A$2:$G$49, 6, FALSE), "")</f>
        <v/>
      </c>
      <c r="H1697" s="60"/>
      <c r="I1697" s="28"/>
      <c r="J1697" s="61"/>
      <c r="K1697" s="32" t="str">
        <f t="shared" si="104"/>
        <v/>
      </c>
      <c r="L1697" s="29" t="str">
        <f t="shared" si="106"/>
        <v/>
      </c>
      <c r="M1697" s="69" t="str">
        <f t="shared" si="107"/>
        <v/>
      </c>
    </row>
    <row r="1698" spans="2:13" ht="22.8" x14ac:dyDescent="0.45">
      <c r="B1698" s="31">
        <f t="shared" si="105"/>
        <v>1690</v>
      </c>
      <c r="C1698" s="40"/>
      <c r="D1698" s="27"/>
      <c r="E1698" s="41"/>
      <c r="F1698" s="32" t="str">
        <f>IFERROR(
    IF(
        AND($G$3=DATE(2024,10,1), E1698=リスト!$A$38),
        VLOOKUP(E1698, リスト!$A$2:$G$49, 2, FALSE),
        VLOOKUP(E1698, リスト!$A$2:$G$49, 4, FALSE)
    ),
    "")</f>
        <v/>
      </c>
      <c r="G1698" s="34" t="str">
        <f>IFERROR(VLOOKUP(E1698, リスト!$A$2:$G$49, 6, FALSE), "")</f>
        <v/>
      </c>
      <c r="H1698" s="60"/>
      <c r="I1698" s="28"/>
      <c r="J1698" s="61"/>
      <c r="K1698" s="32" t="str">
        <f t="shared" si="104"/>
        <v/>
      </c>
      <c r="L1698" s="29" t="str">
        <f t="shared" si="106"/>
        <v/>
      </c>
      <c r="M1698" s="69" t="str">
        <f t="shared" si="107"/>
        <v/>
      </c>
    </row>
    <row r="1699" spans="2:13" ht="22.8" x14ac:dyDescent="0.45">
      <c r="B1699" s="31">
        <f t="shared" si="105"/>
        <v>1691</v>
      </c>
      <c r="C1699" s="40"/>
      <c r="D1699" s="27"/>
      <c r="E1699" s="41"/>
      <c r="F1699" s="32" t="str">
        <f>IFERROR(
    IF(
        AND($G$3=DATE(2024,10,1), E1699=リスト!$A$38),
        VLOOKUP(E1699, リスト!$A$2:$G$49, 2, FALSE),
        VLOOKUP(E1699, リスト!$A$2:$G$49, 4, FALSE)
    ),
    "")</f>
        <v/>
      </c>
      <c r="G1699" s="34" t="str">
        <f>IFERROR(VLOOKUP(E1699, リスト!$A$2:$G$49, 6, FALSE), "")</f>
        <v/>
      </c>
      <c r="H1699" s="60"/>
      <c r="I1699" s="28"/>
      <c r="J1699" s="61"/>
      <c r="K1699" s="32" t="str">
        <f t="shared" si="104"/>
        <v/>
      </c>
      <c r="L1699" s="29" t="str">
        <f t="shared" si="106"/>
        <v/>
      </c>
      <c r="M1699" s="69" t="str">
        <f t="shared" si="107"/>
        <v/>
      </c>
    </row>
    <row r="1700" spans="2:13" ht="22.8" x14ac:dyDescent="0.45">
      <c r="B1700" s="31">
        <f t="shared" si="105"/>
        <v>1692</v>
      </c>
      <c r="C1700" s="40"/>
      <c r="D1700" s="27"/>
      <c r="E1700" s="41"/>
      <c r="F1700" s="32" t="str">
        <f>IFERROR(
    IF(
        AND($G$3=DATE(2024,10,1), E1700=リスト!$A$38),
        VLOOKUP(E1700, リスト!$A$2:$G$49, 2, FALSE),
        VLOOKUP(E1700, リスト!$A$2:$G$49, 4, FALSE)
    ),
    "")</f>
        <v/>
      </c>
      <c r="G1700" s="34" t="str">
        <f>IFERROR(VLOOKUP(E1700, リスト!$A$2:$G$49, 6, FALSE), "")</f>
        <v/>
      </c>
      <c r="H1700" s="60"/>
      <c r="I1700" s="28"/>
      <c r="J1700" s="61"/>
      <c r="K1700" s="32" t="str">
        <f t="shared" si="104"/>
        <v/>
      </c>
      <c r="L1700" s="29" t="str">
        <f t="shared" si="106"/>
        <v/>
      </c>
      <c r="M1700" s="69" t="str">
        <f t="shared" si="107"/>
        <v/>
      </c>
    </row>
    <row r="1701" spans="2:13" ht="22.8" x14ac:dyDescent="0.45">
      <c r="B1701" s="31">
        <f t="shared" si="105"/>
        <v>1693</v>
      </c>
      <c r="C1701" s="40"/>
      <c r="D1701" s="27"/>
      <c r="E1701" s="41"/>
      <c r="F1701" s="32" t="str">
        <f>IFERROR(
    IF(
        AND($G$3=DATE(2024,10,1), E1701=リスト!$A$38),
        VLOOKUP(E1701, リスト!$A$2:$G$49, 2, FALSE),
        VLOOKUP(E1701, リスト!$A$2:$G$49, 4, FALSE)
    ),
    "")</f>
        <v/>
      </c>
      <c r="G1701" s="34" t="str">
        <f>IFERROR(VLOOKUP(E1701, リスト!$A$2:$G$49, 6, FALSE), "")</f>
        <v/>
      </c>
      <c r="H1701" s="60"/>
      <c r="I1701" s="28"/>
      <c r="J1701" s="61"/>
      <c r="K1701" s="32" t="str">
        <f t="shared" si="104"/>
        <v/>
      </c>
      <c r="L1701" s="29" t="str">
        <f t="shared" si="106"/>
        <v/>
      </c>
      <c r="M1701" s="69" t="str">
        <f t="shared" si="107"/>
        <v/>
      </c>
    </row>
    <row r="1702" spans="2:13" ht="22.8" x14ac:dyDescent="0.45">
      <c r="B1702" s="31">
        <f t="shared" si="105"/>
        <v>1694</v>
      </c>
      <c r="C1702" s="40"/>
      <c r="D1702" s="27"/>
      <c r="E1702" s="41"/>
      <c r="F1702" s="32" t="str">
        <f>IFERROR(
    IF(
        AND($G$3=DATE(2024,10,1), E1702=リスト!$A$38),
        VLOOKUP(E1702, リスト!$A$2:$G$49, 2, FALSE),
        VLOOKUP(E1702, リスト!$A$2:$G$49, 4, FALSE)
    ),
    "")</f>
        <v/>
      </c>
      <c r="G1702" s="34" t="str">
        <f>IFERROR(VLOOKUP(E1702, リスト!$A$2:$G$49, 6, FALSE), "")</f>
        <v/>
      </c>
      <c r="H1702" s="60"/>
      <c r="I1702" s="28"/>
      <c r="J1702" s="61"/>
      <c r="K1702" s="32" t="str">
        <f t="shared" si="104"/>
        <v/>
      </c>
      <c r="L1702" s="29" t="str">
        <f t="shared" si="106"/>
        <v/>
      </c>
      <c r="M1702" s="69" t="str">
        <f t="shared" si="107"/>
        <v/>
      </c>
    </row>
    <row r="1703" spans="2:13" ht="22.8" x14ac:dyDescent="0.45">
      <c r="B1703" s="31">
        <f t="shared" si="105"/>
        <v>1695</v>
      </c>
      <c r="C1703" s="40"/>
      <c r="D1703" s="27"/>
      <c r="E1703" s="41"/>
      <c r="F1703" s="32" t="str">
        <f>IFERROR(
    IF(
        AND($G$3=DATE(2024,10,1), E1703=リスト!$A$38),
        VLOOKUP(E1703, リスト!$A$2:$G$49, 2, FALSE),
        VLOOKUP(E1703, リスト!$A$2:$G$49, 4, FALSE)
    ),
    "")</f>
        <v/>
      </c>
      <c r="G1703" s="34" t="str">
        <f>IFERROR(VLOOKUP(E1703, リスト!$A$2:$G$49, 6, FALSE), "")</f>
        <v/>
      </c>
      <c r="H1703" s="60"/>
      <c r="I1703" s="28"/>
      <c r="J1703" s="61"/>
      <c r="K1703" s="32" t="str">
        <f t="shared" si="104"/>
        <v/>
      </c>
      <c r="L1703" s="29" t="str">
        <f t="shared" si="106"/>
        <v/>
      </c>
      <c r="M1703" s="69" t="str">
        <f t="shared" si="107"/>
        <v/>
      </c>
    </row>
    <row r="1704" spans="2:13" ht="22.8" x14ac:dyDescent="0.45">
      <c r="B1704" s="31">
        <f t="shared" si="105"/>
        <v>1696</v>
      </c>
      <c r="C1704" s="40"/>
      <c r="D1704" s="27"/>
      <c r="E1704" s="41"/>
      <c r="F1704" s="32" t="str">
        <f>IFERROR(
    IF(
        AND($G$3=DATE(2024,10,1), E1704=リスト!$A$38),
        VLOOKUP(E1704, リスト!$A$2:$G$49, 2, FALSE),
        VLOOKUP(E1704, リスト!$A$2:$G$49, 4, FALSE)
    ),
    "")</f>
        <v/>
      </c>
      <c r="G1704" s="34" t="str">
        <f>IFERROR(VLOOKUP(E1704, リスト!$A$2:$G$49, 6, FALSE), "")</f>
        <v/>
      </c>
      <c r="H1704" s="60"/>
      <c r="I1704" s="28"/>
      <c r="J1704" s="61"/>
      <c r="K1704" s="32" t="str">
        <f t="shared" si="104"/>
        <v/>
      </c>
      <c r="L1704" s="29" t="str">
        <f t="shared" si="106"/>
        <v/>
      </c>
      <c r="M1704" s="69" t="str">
        <f t="shared" si="107"/>
        <v/>
      </c>
    </row>
    <row r="1705" spans="2:13" ht="22.8" x14ac:dyDescent="0.45">
      <c r="B1705" s="31">
        <f t="shared" si="105"/>
        <v>1697</v>
      </c>
      <c r="C1705" s="40"/>
      <c r="D1705" s="27"/>
      <c r="E1705" s="41"/>
      <c r="F1705" s="32" t="str">
        <f>IFERROR(
    IF(
        AND($G$3=DATE(2024,10,1), E1705=リスト!$A$38),
        VLOOKUP(E1705, リスト!$A$2:$G$49, 2, FALSE),
        VLOOKUP(E1705, リスト!$A$2:$G$49, 4, FALSE)
    ),
    "")</f>
        <v/>
      </c>
      <c r="G1705" s="34" t="str">
        <f>IFERROR(VLOOKUP(E1705, リスト!$A$2:$G$49, 6, FALSE), "")</f>
        <v/>
      </c>
      <c r="H1705" s="60"/>
      <c r="I1705" s="28"/>
      <c r="J1705" s="61"/>
      <c r="K1705" s="32" t="str">
        <f t="shared" si="104"/>
        <v/>
      </c>
      <c r="L1705" s="29" t="str">
        <f t="shared" si="106"/>
        <v/>
      </c>
      <c r="M1705" s="69" t="str">
        <f t="shared" si="107"/>
        <v/>
      </c>
    </row>
    <row r="1706" spans="2:13" ht="22.8" x14ac:dyDescent="0.45">
      <c r="B1706" s="31">
        <f t="shared" si="105"/>
        <v>1698</v>
      </c>
      <c r="C1706" s="40"/>
      <c r="D1706" s="27"/>
      <c r="E1706" s="41"/>
      <c r="F1706" s="32" t="str">
        <f>IFERROR(
    IF(
        AND($G$3=DATE(2024,10,1), E1706=リスト!$A$38),
        VLOOKUP(E1706, リスト!$A$2:$G$49, 2, FALSE),
        VLOOKUP(E1706, リスト!$A$2:$G$49, 4, FALSE)
    ),
    "")</f>
        <v/>
      </c>
      <c r="G1706" s="34" t="str">
        <f>IFERROR(VLOOKUP(E1706, リスト!$A$2:$G$49, 6, FALSE), "")</f>
        <v/>
      </c>
      <c r="H1706" s="60"/>
      <c r="I1706" s="28"/>
      <c r="J1706" s="61"/>
      <c r="K1706" s="32" t="str">
        <f t="shared" si="104"/>
        <v/>
      </c>
      <c r="L1706" s="29" t="str">
        <f t="shared" si="106"/>
        <v/>
      </c>
      <c r="M1706" s="69" t="str">
        <f t="shared" si="107"/>
        <v/>
      </c>
    </row>
    <row r="1707" spans="2:13" ht="22.8" x14ac:dyDescent="0.45">
      <c r="B1707" s="31">
        <f t="shared" si="105"/>
        <v>1699</v>
      </c>
      <c r="C1707" s="40"/>
      <c r="D1707" s="27"/>
      <c r="E1707" s="41"/>
      <c r="F1707" s="32" t="str">
        <f>IFERROR(
    IF(
        AND($G$3=DATE(2024,10,1), E1707=リスト!$A$38),
        VLOOKUP(E1707, リスト!$A$2:$G$49, 2, FALSE),
        VLOOKUP(E1707, リスト!$A$2:$G$49, 4, FALSE)
    ),
    "")</f>
        <v/>
      </c>
      <c r="G1707" s="34" t="str">
        <f>IFERROR(VLOOKUP(E1707, リスト!$A$2:$G$49, 6, FALSE), "")</f>
        <v/>
      </c>
      <c r="H1707" s="60"/>
      <c r="I1707" s="28"/>
      <c r="J1707" s="61"/>
      <c r="K1707" s="32" t="str">
        <f t="shared" si="104"/>
        <v/>
      </c>
      <c r="L1707" s="29" t="str">
        <f t="shared" si="106"/>
        <v/>
      </c>
      <c r="M1707" s="69" t="str">
        <f t="shared" si="107"/>
        <v/>
      </c>
    </row>
    <row r="1708" spans="2:13" ht="22.8" x14ac:dyDescent="0.45">
      <c r="B1708" s="31">
        <f t="shared" si="105"/>
        <v>1700</v>
      </c>
      <c r="C1708" s="40"/>
      <c r="D1708" s="27"/>
      <c r="E1708" s="41"/>
      <c r="F1708" s="32" t="str">
        <f>IFERROR(
    IF(
        AND($G$3=DATE(2024,10,1), E1708=リスト!$A$38),
        VLOOKUP(E1708, リスト!$A$2:$G$49, 2, FALSE),
        VLOOKUP(E1708, リスト!$A$2:$G$49, 4, FALSE)
    ),
    "")</f>
        <v/>
      </c>
      <c r="G1708" s="34" t="str">
        <f>IFERROR(VLOOKUP(E1708, リスト!$A$2:$G$49, 6, FALSE), "")</f>
        <v/>
      </c>
      <c r="H1708" s="60"/>
      <c r="I1708" s="28"/>
      <c r="J1708" s="61"/>
      <c r="K1708" s="32" t="str">
        <f t="shared" si="104"/>
        <v/>
      </c>
      <c r="L1708" s="29" t="str">
        <f t="shared" si="106"/>
        <v/>
      </c>
      <c r="M1708" s="69" t="str">
        <f t="shared" si="107"/>
        <v/>
      </c>
    </row>
    <row r="1709" spans="2:13" ht="22.8" x14ac:dyDescent="0.45">
      <c r="B1709" s="31">
        <f t="shared" si="105"/>
        <v>1701</v>
      </c>
      <c r="C1709" s="40"/>
      <c r="D1709" s="27"/>
      <c r="E1709" s="41"/>
      <c r="F1709" s="32" t="str">
        <f>IFERROR(
    IF(
        AND($G$3=DATE(2024,10,1), E1709=リスト!$A$38),
        VLOOKUP(E1709, リスト!$A$2:$G$49, 2, FALSE),
        VLOOKUP(E1709, リスト!$A$2:$G$49, 4, FALSE)
    ),
    "")</f>
        <v/>
      </c>
      <c r="G1709" s="34" t="str">
        <f>IFERROR(VLOOKUP(E1709, リスト!$A$2:$G$49, 6, FALSE), "")</f>
        <v/>
      </c>
      <c r="H1709" s="60"/>
      <c r="I1709" s="28"/>
      <c r="J1709" s="61"/>
      <c r="K1709" s="32" t="str">
        <f t="shared" si="104"/>
        <v/>
      </c>
      <c r="L1709" s="29" t="str">
        <f t="shared" si="106"/>
        <v/>
      </c>
      <c r="M1709" s="69" t="str">
        <f t="shared" si="107"/>
        <v/>
      </c>
    </row>
    <row r="1710" spans="2:13" ht="22.8" x14ac:dyDescent="0.45">
      <c r="B1710" s="31">
        <f t="shared" si="105"/>
        <v>1702</v>
      </c>
      <c r="C1710" s="40"/>
      <c r="D1710" s="27"/>
      <c r="E1710" s="41"/>
      <c r="F1710" s="32" t="str">
        <f>IFERROR(
    IF(
        AND($G$3=DATE(2024,10,1), E1710=リスト!$A$38),
        VLOOKUP(E1710, リスト!$A$2:$G$49, 2, FALSE),
        VLOOKUP(E1710, リスト!$A$2:$G$49, 4, FALSE)
    ),
    "")</f>
        <v/>
      </c>
      <c r="G1710" s="34" t="str">
        <f>IFERROR(VLOOKUP(E1710, リスト!$A$2:$G$49, 6, FALSE), "")</f>
        <v/>
      </c>
      <c r="H1710" s="60"/>
      <c r="I1710" s="28"/>
      <c r="J1710" s="61"/>
      <c r="K1710" s="32" t="str">
        <f t="shared" si="104"/>
        <v/>
      </c>
      <c r="L1710" s="29" t="str">
        <f t="shared" si="106"/>
        <v/>
      </c>
      <c r="M1710" s="69" t="str">
        <f t="shared" si="107"/>
        <v/>
      </c>
    </row>
    <row r="1711" spans="2:13" ht="22.8" x14ac:dyDescent="0.45">
      <c r="B1711" s="31">
        <f t="shared" si="105"/>
        <v>1703</v>
      </c>
      <c r="C1711" s="40"/>
      <c r="D1711" s="27"/>
      <c r="E1711" s="41"/>
      <c r="F1711" s="32" t="str">
        <f>IFERROR(
    IF(
        AND($G$3=DATE(2024,10,1), E1711=リスト!$A$38),
        VLOOKUP(E1711, リスト!$A$2:$G$49, 2, FALSE),
        VLOOKUP(E1711, リスト!$A$2:$G$49, 4, FALSE)
    ),
    "")</f>
        <v/>
      </c>
      <c r="G1711" s="34" t="str">
        <f>IFERROR(VLOOKUP(E1711, リスト!$A$2:$G$49, 6, FALSE), "")</f>
        <v/>
      </c>
      <c r="H1711" s="60"/>
      <c r="I1711" s="28"/>
      <c r="J1711" s="61"/>
      <c r="K1711" s="32" t="str">
        <f t="shared" si="104"/>
        <v/>
      </c>
      <c r="L1711" s="29" t="str">
        <f t="shared" si="106"/>
        <v/>
      </c>
      <c r="M1711" s="69" t="str">
        <f t="shared" si="107"/>
        <v/>
      </c>
    </row>
    <row r="1712" spans="2:13" ht="22.8" x14ac:dyDescent="0.45">
      <c r="B1712" s="31">
        <f t="shared" si="105"/>
        <v>1704</v>
      </c>
      <c r="C1712" s="40"/>
      <c r="D1712" s="27"/>
      <c r="E1712" s="41"/>
      <c r="F1712" s="32" t="str">
        <f>IFERROR(
    IF(
        AND($G$3=DATE(2024,10,1), E1712=リスト!$A$38),
        VLOOKUP(E1712, リスト!$A$2:$G$49, 2, FALSE),
        VLOOKUP(E1712, リスト!$A$2:$G$49, 4, FALSE)
    ),
    "")</f>
        <v/>
      </c>
      <c r="G1712" s="34" t="str">
        <f>IFERROR(VLOOKUP(E1712, リスト!$A$2:$G$49, 6, FALSE), "")</f>
        <v/>
      </c>
      <c r="H1712" s="60"/>
      <c r="I1712" s="28"/>
      <c r="J1712" s="61"/>
      <c r="K1712" s="32" t="str">
        <f t="shared" si="104"/>
        <v/>
      </c>
      <c r="L1712" s="29" t="str">
        <f t="shared" si="106"/>
        <v/>
      </c>
      <c r="M1712" s="69" t="str">
        <f t="shared" si="107"/>
        <v/>
      </c>
    </row>
    <row r="1713" spans="2:13" ht="22.8" x14ac:dyDescent="0.45">
      <c r="B1713" s="31">
        <f t="shared" si="105"/>
        <v>1705</v>
      </c>
      <c r="C1713" s="40"/>
      <c r="D1713" s="27"/>
      <c r="E1713" s="41"/>
      <c r="F1713" s="32" t="str">
        <f>IFERROR(
    IF(
        AND($G$3=DATE(2024,10,1), E1713=リスト!$A$38),
        VLOOKUP(E1713, リスト!$A$2:$G$49, 2, FALSE),
        VLOOKUP(E1713, リスト!$A$2:$G$49, 4, FALSE)
    ),
    "")</f>
        <v/>
      </c>
      <c r="G1713" s="34" t="str">
        <f>IFERROR(VLOOKUP(E1713, リスト!$A$2:$G$49, 6, FALSE), "")</f>
        <v/>
      </c>
      <c r="H1713" s="60"/>
      <c r="I1713" s="28"/>
      <c r="J1713" s="61"/>
      <c r="K1713" s="32" t="str">
        <f t="shared" si="104"/>
        <v/>
      </c>
      <c r="L1713" s="29" t="str">
        <f t="shared" si="106"/>
        <v/>
      </c>
      <c r="M1713" s="69" t="str">
        <f t="shared" si="107"/>
        <v/>
      </c>
    </row>
    <row r="1714" spans="2:13" ht="22.8" x14ac:dyDescent="0.45">
      <c r="B1714" s="31">
        <f t="shared" si="105"/>
        <v>1706</v>
      </c>
      <c r="C1714" s="40"/>
      <c r="D1714" s="27"/>
      <c r="E1714" s="41"/>
      <c r="F1714" s="32" t="str">
        <f>IFERROR(
    IF(
        AND($G$3=DATE(2024,10,1), E1714=リスト!$A$38),
        VLOOKUP(E1714, リスト!$A$2:$G$49, 2, FALSE),
        VLOOKUP(E1714, リスト!$A$2:$G$49, 4, FALSE)
    ),
    "")</f>
        <v/>
      </c>
      <c r="G1714" s="34" t="str">
        <f>IFERROR(VLOOKUP(E1714, リスト!$A$2:$G$49, 6, FALSE), "")</f>
        <v/>
      </c>
      <c r="H1714" s="60"/>
      <c r="I1714" s="28"/>
      <c r="J1714" s="61"/>
      <c r="K1714" s="32" t="str">
        <f t="shared" si="104"/>
        <v/>
      </c>
      <c r="L1714" s="29" t="str">
        <f t="shared" si="106"/>
        <v/>
      </c>
      <c r="M1714" s="69" t="str">
        <f t="shared" si="107"/>
        <v/>
      </c>
    </row>
    <row r="1715" spans="2:13" ht="22.8" x14ac:dyDescent="0.45">
      <c r="B1715" s="31">
        <f t="shared" si="105"/>
        <v>1707</v>
      </c>
      <c r="C1715" s="40"/>
      <c r="D1715" s="27"/>
      <c r="E1715" s="41"/>
      <c r="F1715" s="32" t="str">
        <f>IFERROR(
    IF(
        AND($G$3=DATE(2024,10,1), E1715=リスト!$A$38),
        VLOOKUP(E1715, リスト!$A$2:$G$49, 2, FALSE),
        VLOOKUP(E1715, リスト!$A$2:$G$49, 4, FALSE)
    ),
    "")</f>
        <v/>
      </c>
      <c r="G1715" s="34" t="str">
        <f>IFERROR(VLOOKUP(E1715, リスト!$A$2:$G$49, 6, FALSE), "")</f>
        <v/>
      </c>
      <c r="H1715" s="60"/>
      <c r="I1715" s="28"/>
      <c r="J1715" s="61"/>
      <c r="K1715" s="32" t="str">
        <f t="shared" si="104"/>
        <v/>
      </c>
      <c r="L1715" s="29" t="str">
        <f t="shared" si="106"/>
        <v/>
      </c>
      <c r="M1715" s="69" t="str">
        <f t="shared" si="107"/>
        <v/>
      </c>
    </row>
    <row r="1716" spans="2:13" ht="22.8" x14ac:dyDescent="0.45">
      <c r="B1716" s="31">
        <f t="shared" si="105"/>
        <v>1708</v>
      </c>
      <c r="C1716" s="40"/>
      <c r="D1716" s="27"/>
      <c r="E1716" s="41"/>
      <c r="F1716" s="32" t="str">
        <f>IFERROR(
    IF(
        AND($G$3=DATE(2024,10,1), E1716=リスト!$A$38),
        VLOOKUP(E1716, リスト!$A$2:$G$49, 2, FALSE),
        VLOOKUP(E1716, リスト!$A$2:$G$49, 4, FALSE)
    ),
    "")</f>
        <v/>
      </c>
      <c r="G1716" s="34" t="str">
        <f>IFERROR(VLOOKUP(E1716, リスト!$A$2:$G$49, 6, FALSE), "")</f>
        <v/>
      </c>
      <c r="H1716" s="60"/>
      <c r="I1716" s="28"/>
      <c r="J1716" s="61"/>
      <c r="K1716" s="32" t="str">
        <f t="shared" si="104"/>
        <v/>
      </c>
      <c r="L1716" s="29" t="str">
        <f t="shared" si="106"/>
        <v/>
      </c>
      <c r="M1716" s="69" t="str">
        <f t="shared" si="107"/>
        <v/>
      </c>
    </row>
    <row r="1717" spans="2:13" ht="22.8" x14ac:dyDescent="0.45">
      <c r="B1717" s="31">
        <f t="shared" si="105"/>
        <v>1709</v>
      </c>
      <c r="C1717" s="40"/>
      <c r="D1717" s="27"/>
      <c r="E1717" s="41"/>
      <c r="F1717" s="32" t="str">
        <f>IFERROR(
    IF(
        AND($G$3=DATE(2024,10,1), E1717=リスト!$A$38),
        VLOOKUP(E1717, リスト!$A$2:$G$49, 2, FALSE),
        VLOOKUP(E1717, リスト!$A$2:$G$49, 4, FALSE)
    ),
    "")</f>
        <v/>
      </c>
      <c r="G1717" s="34" t="str">
        <f>IFERROR(VLOOKUP(E1717, リスト!$A$2:$G$49, 6, FALSE), "")</f>
        <v/>
      </c>
      <c r="H1717" s="60"/>
      <c r="I1717" s="28"/>
      <c r="J1717" s="61"/>
      <c r="K1717" s="32" t="str">
        <f t="shared" si="104"/>
        <v/>
      </c>
      <c r="L1717" s="29" t="str">
        <f t="shared" si="106"/>
        <v/>
      </c>
      <c r="M1717" s="69" t="str">
        <f t="shared" si="107"/>
        <v/>
      </c>
    </row>
    <row r="1718" spans="2:13" ht="22.8" x14ac:dyDescent="0.45">
      <c r="B1718" s="31">
        <f t="shared" si="105"/>
        <v>1710</v>
      </c>
      <c r="C1718" s="40"/>
      <c r="D1718" s="27"/>
      <c r="E1718" s="41"/>
      <c r="F1718" s="32" t="str">
        <f>IFERROR(
    IF(
        AND($G$3=DATE(2024,10,1), E1718=リスト!$A$38),
        VLOOKUP(E1718, リスト!$A$2:$G$49, 2, FALSE),
        VLOOKUP(E1718, リスト!$A$2:$G$49, 4, FALSE)
    ),
    "")</f>
        <v/>
      </c>
      <c r="G1718" s="34" t="str">
        <f>IFERROR(VLOOKUP(E1718, リスト!$A$2:$G$49, 6, FALSE), "")</f>
        <v/>
      </c>
      <c r="H1718" s="60"/>
      <c r="I1718" s="28"/>
      <c r="J1718" s="61"/>
      <c r="K1718" s="32" t="str">
        <f t="shared" si="104"/>
        <v/>
      </c>
      <c r="L1718" s="29" t="str">
        <f t="shared" si="106"/>
        <v/>
      </c>
      <c r="M1718" s="69" t="str">
        <f t="shared" si="107"/>
        <v/>
      </c>
    </row>
    <row r="1719" spans="2:13" ht="22.8" x14ac:dyDescent="0.45">
      <c r="B1719" s="31">
        <f t="shared" si="105"/>
        <v>1711</v>
      </c>
      <c r="C1719" s="40"/>
      <c r="D1719" s="27"/>
      <c r="E1719" s="41"/>
      <c r="F1719" s="32" t="str">
        <f>IFERROR(
    IF(
        AND($G$3=DATE(2024,10,1), E1719=リスト!$A$38),
        VLOOKUP(E1719, リスト!$A$2:$G$49, 2, FALSE),
        VLOOKUP(E1719, リスト!$A$2:$G$49, 4, FALSE)
    ),
    "")</f>
        <v/>
      </c>
      <c r="G1719" s="34" t="str">
        <f>IFERROR(VLOOKUP(E1719, リスト!$A$2:$G$49, 6, FALSE), "")</f>
        <v/>
      </c>
      <c r="H1719" s="60"/>
      <c r="I1719" s="28"/>
      <c r="J1719" s="61"/>
      <c r="K1719" s="32" t="str">
        <f t="shared" si="104"/>
        <v/>
      </c>
      <c r="L1719" s="29" t="str">
        <f t="shared" si="106"/>
        <v/>
      </c>
      <c r="M1719" s="69" t="str">
        <f t="shared" si="107"/>
        <v/>
      </c>
    </row>
    <row r="1720" spans="2:13" ht="22.8" x14ac:dyDescent="0.45">
      <c r="B1720" s="31">
        <f t="shared" si="105"/>
        <v>1712</v>
      </c>
      <c r="C1720" s="40"/>
      <c r="D1720" s="27"/>
      <c r="E1720" s="41"/>
      <c r="F1720" s="32" t="str">
        <f>IFERROR(
    IF(
        AND($G$3=DATE(2024,10,1), E1720=リスト!$A$38),
        VLOOKUP(E1720, リスト!$A$2:$G$49, 2, FALSE),
        VLOOKUP(E1720, リスト!$A$2:$G$49, 4, FALSE)
    ),
    "")</f>
        <v/>
      </c>
      <c r="G1720" s="34" t="str">
        <f>IFERROR(VLOOKUP(E1720, リスト!$A$2:$G$49, 6, FALSE), "")</f>
        <v/>
      </c>
      <c r="H1720" s="60"/>
      <c r="I1720" s="28"/>
      <c r="J1720" s="61"/>
      <c r="K1720" s="32" t="str">
        <f t="shared" si="104"/>
        <v/>
      </c>
      <c r="L1720" s="29" t="str">
        <f t="shared" si="106"/>
        <v/>
      </c>
      <c r="M1720" s="69" t="str">
        <f t="shared" si="107"/>
        <v/>
      </c>
    </row>
    <row r="1721" spans="2:13" ht="22.8" x14ac:dyDescent="0.45">
      <c r="B1721" s="31">
        <f t="shared" si="105"/>
        <v>1713</v>
      </c>
      <c r="C1721" s="40"/>
      <c r="D1721" s="27"/>
      <c r="E1721" s="41"/>
      <c r="F1721" s="32" t="str">
        <f>IFERROR(
    IF(
        AND($G$3=DATE(2024,10,1), E1721=リスト!$A$38),
        VLOOKUP(E1721, リスト!$A$2:$G$49, 2, FALSE),
        VLOOKUP(E1721, リスト!$A$2:$G$49, 4, FALSE)
    ),
    "")</f>
        <v/>
      </c>
      <c r="G1721" s="34" t="str">
        <f>IFERROR(VLOOKUP(E1721, リスト!$A$2:$G$49, 6, FALSE), "")</f>
        <v/>
      </c>
      <c r="H1721" s="60"/>
      <c r="I1721" s="28"/>
      <c r="J1721" s="61"/>
      <c r="K1721" s="32" t="str">
        <f t="shared" si="104"/>
        <v/>
      </c>
      <c r="L1721" s="29" t="str">
        <f t="shared" si="106"/>
        <v/>
      </c>
      <c r="M1721" s="69" t="str">
        <f t="shared" si="107"/>
        <v/>
      </c>
    </row>
    <row r="1722" spans="2:13" ht="22.8" x14ac:dyDescent="0.45">
      <c r="B1722" s="31">
        <f t="shared" si="105"/>
        <v>1714</v>
      </c>
      <c r="C1722" s="40"/>
      <c r="D1722" s="27"/>
      <c r="E1722" s="41"/>
      <c r="F1722" s="32" t="str">
        <f>IFERROR(
    IF(
        AND($G$3=DATE(2024,10,1), E1722=リスト!$A$38),
        VLOOKUP(E1722, リスト!$A$2:$G$49, 2, FALSE),
        VLOOKUP(E1722, リスト!$A$2:$G$49, 4, FALSE)
    ),
    "")</f>
        <v/>
      </c>
      <c r="G1722" s="34" t="str">
        <f>IFERROR(VLOOKUP(E1722, リスト!$A$2:$G$49, 6, FALSE), "")</f>
        <v/>
      </c>
      <c r="H1722" s="60"/>
      <c r="I1722" s="28"/>
      <c r="J1722" s="61"/>
      <c r="K1722" s="32" t="str">
        <f t="shared" si="104"/>
        <v/>
      </c>
      <c r="L1722" s="29" t="str">
        <f t="shared" si="106"/>
        <v/>
      </c>
      <c r="M1722" s="69" t="str">
        <f t="shared" si="107"/>
        <v/>
      </c>
    </row>
    <row r="1723" spans="2:13" ht="22.8" x14ac:dyDescent="0.45">
      <c r="B1723" s="31">
        <f t="shared" si="105"/>
        <v>1715</v>
      </c>
      <c r="C1723" s="40"/>
      <c r="D1723" s="27"/>
      <c r="E1723" s="41"/>
      <c r="F1723" s="32" t="str">
        <f>IFERROR(
    IF(
        AND($G$3=DATE(2024,10,1), E1723=リスト!$A$38),
        VLOOKUP(E1723, リスト!$A$2:$G$49, 2, FALSE),
        VLOOKUP(E1723, リスト!$A$2:$G$49, 4, FALSE)
    ),
    "")</f>
        <v/>
      </c>
      <c r="G1723" s="34" t="str">
        <f>IFERROR(VLOOKUP(E1723, リスト!$A$2:$G$49, 6, FALSE), "")</f>
        <v/>
      </c>
      <c r="H1723" s="60"/>
      <c r="I1723" s="28"/>
      <c r="J1723" s="61"/>
      <c r="K1723" s="32" t="str">
        <f t="shared" si="104"/>
        <v/>
      </c>
      <c r="L1723" s="29" t="str">
        <f t="shared" si="106"/>
        <v/>
      </c>
      <c r="M1723" s="69" t="str">
        <f t="shared" si="107"/>
        <v/>
      </c>
    </row>
    <row r="1724" spans="2:13" ht="22.8" x14ac:dyDescent="0.45">
      <c r="B1724" s="31">
        <f t="shared" si="105"/>
        <v>1716</v>
      </c>
      <c r="C1724" s="40"/>
      <c r="D1724" s="27"/>
      <c r="E1724" s="41"/>
      <c r="F1724" s="32" t="str">
        <f>IFERROR(
    IF(
        AND($G$3=DATE(2024,10,1), E1724=リスト!$A$38),
        VLOOKUP(E1724, リスト!$A$2:$G$49, 2, FALSE),
        VLOOKUP(E1724, リスト!$A$2:$G$49, 4, FALSE)
    ),
    "")</f>
        <v/>
      </c>
      <c r="G1724" s="34" t="str">
        <f>IFERROR(VLOOKUP(E1724, リスト!$A$2:$G$49, 6, FALSE), "")</f>
        <v/>
      </c>
      <c r="H1724" s="60"/>
      <c r="I1724" s="28"/>
      <c r="J1724" s="61"/>
      <c r="K1724" s="32" t="str">
        <f t="shared" si="104"/>
        <v/>
      </c>
      <c r="L1724" s="29" t="str">
        <f t="shared" si="106"/>
        <v/>
      </c>
      <c r="M1724" s="69" t="str">
        <f t="shared" si="107"/>
        <v/>
      </c>
    </row>
    <row r="1725" spans="2:13" ht="22.8" x14ac:dyDescent="0.45">
      <c r="B1725" s="31">
        <f t="shared" si="105"/>
        <v>1717</v>
      </c>
      <c r="C1725" s="40"/>
      <c r="D1725" s="27"/>
      <c r="E1725" s="41"/>
      <c r="F1725" s="32" t="str">
        <f>IFERROR(
    IF(
        AND($G$3=DATE(2024,10,1), E1725=リスト!$A$38),
        VLOOKUP(E1725, リスト!$A$2:$G$49, 2, FALSE),
        VLOOKUP(E1725, リスト!$A$2:$G$49, 4, FALSE)
    ),
    "")</f>
        <v/>
      </c>
      <c r="G1725" s="34" t="str">
        <f>IFERROR(VLOOKUP(E1725, リスト!$A$2:$G$49, 6, FALSE), "")</f>
        <v/>
      </c>
      <c r="H1725" s="60"/>
      <c r="I1725" s="28"/>
      <c r="J1725" s="61"/>
      <c r="K1725" s="32" t="str">
        <f t="shared" si="104"/>
        <v/>
      </c>
      <c r="L1725" s="29" t="str">
        <f t="shared" si="106"/>
        <v/>
      </c>
      <c r="M1725" s="69" t="str">
        <f t="shared" si="107"/>
        <v/>
      </c>
    </row>
    <row r="1726" spans="2:13" ht="22.8" x14ac:dyDescent="0.45">
      <c r="B1726" s="31">
        <f t="shared" si="105"/>
        <v>1718</v>
      </c>
      <c r="C1726" s="40"/>
      <c r="D1726" s="27"/>
      <c r="E1726" s="41"/>
      <c r="F1726" s="32" t="str">
        <f>IFERROR(
    IF(
        AND($G$3=DATE(2024,10,1), E1726=リスト!$A$38),
        VLOOKUP(E1726, リスト!$A$2:$G$49, 2, FALSE),
        VLOOKUP(E1726, リスト!$A$2:$G$49, 4, FALSE)
    ),
    "")</f>
        <v/>
      </c>
      <c r="G1726" s="34" t="str">
        <f>IFERROR(VLOOKUP(E1726, リスト!$A$2:$G$49, 6, FALSE), "")</f>
        <v/>
      </c>
      <c r="H1726" s="60"/>
      <c r="I1726" s="28"/>
      <c r="J1726" s="61"/>
      <c r="K1726" s="32" t="str">
        <f t="shared" si="104"/>
        <v/>
      </c>
      <c r="L1726" s="29" t="str">
        <f t="shared" si="106"/>
        <v/>
      </c>
      <c r="M1726" s="69" t="str">
        <f t="shared" si="107"/>
        <v/>
      </c>
    </row>
    <row r="1727" spans="2:13" ht="22.8" x14ac:dyDescent="0.45">
      <c r="B1727" s="31">
        <f t="shared" si="105"/>
        <v>1719</v>
      </c>
      <c r="C1727" s="40"/>
      <c r="D1727" s="27"/>
      <c r="E1727" s="41"/>
      <c r="F1727" s="32" t="str">
        <f>IFERROR(
    IF(
        AND($G$3=DATE(2024,10,1), E1727=リスト!$A$38),
        VLOOKUP(E1727, リスト!$A$2:$G$49, 2, FALSE),
        VLOOKUP(E1727, リスト!$A$2:$G$49, 4, FALSE)
    ),
    "")</f>
        <v/>
      </c>
      <c r="G1727" s="34" t="str">
        <f>IFERROR(VLOOKUP(E1727, リスト!$A$2:$G$49, 6, FALSE), "")</f>
        <v/>
      </c>
      <c r="H1727" s="60"/>
      <c r="I1727" s="28"/>
      <c r="J1727" s="61"/>
      <c r="K1727" s="32" t="str">
        <f t="shared" si="104"/>
        <v/>
      </c>
      <c r="L1727" s="29" t="str">
        <f t="shared" si="106"/>
        <v/>
      </c>
      <c r="M1727" s="69" t="str">
        <f t="shared" si="107"/>
        <v/>
      </c>
    </row>
    <row r="1728" spans="2:13" ht="22.8" x14ac:dyDescent="0.45">
      <c r="B1728" s="31">
        <f t="shared" si="105"/>
        <v>1720</v>
      </c>
      <c r="C1728" s="40"/>
      <c r="D1728" s="27"/>
      <c r="E1728" s="41"/>
      <c r="F1728" s="32" t="str">
        <f>IFERROR(
    IF(
        AND($G$3=DATE(2024,10,1), E1728=リスト!$A$38),
        VLOOKUP(E1728, リスト!$A$2:$G$49, 2, FALSE),
        VLOOKUP(E1728, リスト!$A$2:$G$49, 4, FALSE)
    ),
    "")</f>
        <v/>
      </c>
      <c r="G1728" s="34" t="str">
        <f>IFERROR(VLOOKUP(E1728, リスト!$A$2:$G$49, 6, FALSE), "")</f>
        <v/>
      </c>
      <c r="H1728" s="60"/>
      <c r="I1728" s="28"/>
      <c r="J1728" s="61"/>
      <c r="K1728" s="32" t="str">
        <f t="shared" si="104"/>
        <v/>
      </c>
      <c r="L1728" s="29" t="str">
        <f t="shared" si="106"/>
        <v/>
      </c>
      <c r="M1728" s="69" t="str">
        <f t="shared" si="107"/>
        <v/>
      </c>
    </row>
    <row r="1729" spans="2:13" ht="22.8" x14ac:dyDescent="0.45">
      <c r="B1729" s="31">
        <f t="shared" si="105"/>
        <v>1721</v>
      </c>
      <c r="C1729" s="40"/>
      <c r="D1729" s="27"/>
      <c r="E1729" s="41"/>
      <c r="F1729" s="32" t="str">
        <f>IFERROR(
    IF(
        AND($G$3=DATE(2024,10,1), E1729=リスト!$A$38),
        VLOOKUP(E1729, リスト!$A$2:$G$49, 2, FALSE),
        VLOOKUP(E1729, リスト!$A$2:$G$49, 4, FALSE)
    ),
    "")</f>
        <v/>
      </c>
      <c r="G1729" s="34" t="str">
        <f>IFERROR(VLOOKUP(E1729, リスト!$A$2:$G$49, 6, FALSE), "")</f>
        <v/>
      </c>
      <c r="H1729" s="60"/>
      <c r="I1729" s="28"/>
      <c r="J1729" s="61"/>
      <c r="K1729" s="32" t="str">
        <f t="shared" si="104"/>
        <v/>
      </c>
      <c r="L1729" s="29" t="str">
        <f t="shared" si="106"/>
        <v/>
      </c>
      <c r="M1729" s="69" t="str">
        <f t="shared" si="107"/>
        <v/>
      </c>
    </row>
    <row r="1730" spans="2:13" ht="22.8" x14ac:dyDescent="0.45">
      <c r="B1730" s="31">
        <f t="shared" si="105"/>
        <v>1722</v>
      </c>
      <c r="C1730" s="40"/>
      <c r="D1730" s="27"/>
      <c r="E1730" s="41"/>
      <c r="F1730" s="32" t="str">
        <f>IFERROR(
    IF(
        AND($G$3=DATE(2024,10,1), E1730=リスト!$A$38),
        VLOOKUP(E1730, リスト!$A$2:$G$49, 2, FALSE),
        VLOOKUP(E1730, リスト!$A$2:$G$49, 4, FALSE)
    ),
    "")</f>
        <v/>
      </c>
      <c r="G1730" s="34" t="str">
        <f>IFERROR(VLOOKUP(E1730, リスト!$A$2:$G$49, 6, FALSE), "")</f>
        <v/>
      </c>
      <c r="H1730" s="60"/>
      <c r="I1730" s="28"/>
      <c r="J1730" s="61"/>
      <c r="K1730" s="32" t="str">
        <f t="shared" si="104"/>
        <v/>
      </c>
      <c r="L1730" s="29" t="str">
        <f t="shared" si="106"/>
        <v/>
      </c>
      <c r="M1730" s="69" t="str">
        <f t="shared" si="107"/>
        <v/>
      </c>
    </row>
    <row r="1731" spans="2:13" ht="22.8" x14ac:dyDescent="0.45">
      <c r="B1731" s="31">
        <f t="shared" si="105"/>
        <v>1723</v>
      </c>
      <c r="C1731" s="40"/>
      <c r="D1731" s="27"/>
      <c r="E1731" s="41"/>
      <c r="F1731" s="32" t="str">
        <f>IFERROR(
    IF(
        AND($G$3=DATE(2024,10,1), E1731=リスト!$A$38),
        VLOOKUP(E1731, リスト!$A$2:$G$49, 2, FALSE),
        VLOOKUP(E1731, リスト!$A$2:$G$49, 4, FALSE)
    ),
    "")</f>
        <v/>
      </c>
      <c r="G1731" s="34" t="str">
        <f>IFERROR(VLOOKUP(E1731, リスト!$A$2:$G$49, 6, FALSE), "")</f>
        <v/>
      </c>
      <c r="H1731" s="60"/>
      <c r="I1731" s="28"/>
      <c r="J1731" s="61"/>
      <c r="K1731" s="32" t="str">
        <f t="shared" si="104"/>
        <v/>
      </c>
      <c r="L1731" s="29" t="str">
        <f t="shared" si="106"/>
        <v/>
      </c>
      <c r="M1731" s="69" t="str">
        <f t="shared" si="107"/>
        <v/>
      </c>
    </row>
    <row r="1732" spans="2:13" ht="22.8" x14ac:dyDescent="0.45">
      <c r="B1732" s="31">
        <f t="shared" si="105"/>
        <v>1724</v>
      </c>
      <c r="C1732" s="40"/>
      <c r="D1732" s="27"/>
      <c r="E1732" s="41"/>
      <c r="F1732" s="32" t="str">
        <f>IFERROR(
    IF(
        AND($G$3=DATE(2024,10,1), E1732=リスト!$A$38),
        VLOOKUP(E1732, リスト!$A$2:$G$49, 2, FALSE),
        VLOOKUP(E1732, リスト!$A$2:$G$49, 4, FALSE)
    ),
    "")</f>
        <v/>
      </c>
      <c r="G1732" s="34" t="str">
        <f>IFERROR(VLOOKUP(E1732, リスト!$A$2:$G$49, 6, FALSE), "")</f>
        <v/>
      </c>
      <c r="H1732" s="60"/>
      <c r="I1732" s="28"/>
      <c r="J1732" s="61"/>
      <c r="K1732" s="32" t="str">
        <f t="shared" si="104"/>
        <v/>
      </c>
      <c r="L1732" s="29" t="str">
        <f t="shared" si="106"/>
        <v/>
      </c>
      <c r="M1732" s="69" t="str">
        <f t="shared" si="107"/>
        <v/>
      </c>
    </row>
    <row r="1733" spans="2:13" ht="22.8" x14ac:dyDescent="0.45">
      <c r="B1733" s="31">
        <f t="shared" si="105"/>
        <v>1725</v>
      </c>
      <c r="C1733" s="40"/>
      <c r="D1733" s="27"/>
      <c r="E1733" s="41"/>
      <c r="F1733" s="32" t="str">
        <f>IFERROR(
    IF(
        AND($G$3=DATE(2024,10,1), E1733=リスト!$A$38),
        VLOOKUP(E1733, リスト!$A$2:$G$49, 2, FALSE),
        VLOOKUP(E1733, リスト!$A$2:$G$49, 4, FALSE)
    ),
    "")</f>
        <v/>
      </c>
      <c r="G1733" s="34" t="str">
        <f>IFERROR(VLOOKUP(E1733, リスト!$A$2:$G$49, 6, FALSE), "")</f>
        <v/>
      </c>
      <c r="H1733" s="60"/>
      <c r="I1733" s="28"/>
      <c r="J1733" s="61"/>
      <c r="K1733" s="32" t="str">
        <f t="shared" si="104"/>
        <v/>
      </c>
      <c r="L1733" s="29" t="str">
        <f t="shared" si="106"/>
        <v/>
      </c>
      <c r="M1733" s="69" t="str">
        <f t="shared" si="107"/>
        <v/>
      </c>
    </row>
    <row r="1734" spans="2:13" ht="22.8" x14ac:dyDescent="0.45">
      <c r="B1734" s="31">
        <f t="shared" si="105"/>
        <v>1726</v>
      </c>
      <c r="C1734" s="40"/>
      <c r="D1734" s="27"/>
      <c r="E1734" s="41"/>
      <c r="F1734" s="32" t="str">
        <f>IFERROR(
    IF(
        AND($G$3=DATE(2024,10,1), E1734=リスト!$A$38),
        VLOOKUP(E1734, リスト!$A$2:$G$49, 2, FALSE),
        VLOOKUP(E1734, リスト!$A$2:$G$49, 4, FALSE)
    ),
    "")</f>
        <v/>
      </c>
      <c r="G1734" s="34" t="str">
        <f>IFERROR(VLOOKUP(E1734, リスト!$A$2:$G$49, 6, FALSE), "")</f>
        <v/>
      </c>
      <c r="H1734" s="60"/>
      <c r="I1734" s="28"/>
      <c r="J1734" s="61"/>
      <c r="K1734" s="32" t="str">
        <f t="shared" si="104"/>
        <v/>
      </c>
      <c r="L1734" s="29" t="str">
        <f t="shared" si="106"/>
        <v/>
      </c>
      <c r="M1734" s="69" t="str">
        <f t="shared" si="107"/>
        <v/>
      </c>
    </row>
    <row r="1735" spans="2:13" ht="22.8" x14ac:dyDescent="0.45">
      <c r="B1735" s="31">
        <f t="shared" si="105"/>
        <v>1727</v>
      </c>
      <c r="C1735" s="40"/>
      <c r="D1735" s="27"/>
      <c r="E1735" s="41"/>
      <c r="F1735" s="32" t="str">
        <f>IFERROR(
    IF(
        AND($G$3=DATE(2024,10,1), E1735=リスト!$A$38),
        VLOOKUP(E1735, リスト!$A$2:$G$49, 2, FALSE),
        VLOOKUP(E1735, リスト!$A$2:$G$49, 4, FALSE)
    ),
    "")</f>
        <v/>
      </c>
      <c r="G1735" s="34" t="str">
        <f>IFERROR(VLOOKUP(E1735, リスト!$A$2:$G$49, 6, FALSE), "")</f>
        <v/>
      </c>
      <c r="H1735" s="60"/>
      <c r="I1735" s="28"/>
      <c r="J1735" s="61"/>
      <c r="K1735" s="32" t="str">
        <f t="shared" si="104"/>
        <v/>
      </c>
      <c r="L1735" s="29" t="str">
        <f t="shared" si="106"/>
        <v/>
      </c>
      <c r="M1735" s="69" t="str">
        <f t="shared" si="107"/>
        <v/>
      </c>
    </row>
    <row r="1736" spans="2:13" ht="22.8" x14ac:dyDescent="0.45">
      <c r="B1736" s="31">
        <f t="shared" si="105"/>
        <v>1728</v>
      </c>
      <c r="C1736" s="40"/>
      <c r="D1736" s="27"/>
      <c r="E1736" s="41"/>
      <c r="F1736" s="32" t="str">
        <f>IFERROR(
    IF(
        AND($G$3=DATE(2024,10,1), E1736=リスト!$A$38),
        VLOOKUP(E1736, リスト!$A$2:$G$49, 2, FALSE),
        VLOOKUP(E1736, リスト!$A$2:$G$49, 4, FALSE)
    ),
    "")</f>
        <v/>
      </c>
      <c r="G1736" s="34" t="str">
        <f>IFERROR(VLOOKUP(E1736, リスト!$A$2:$G$49, 6, FALSE), "")</f>
        <v/>
      </c>
      <c r="H1736" s="60"/>
      <c r="I1736" s="28"/>
      <c r="J1736" s="61"/>
      <c r="K1736" s="32" t="str">
        <f t="shared" si="104"/>
        <v/>
      </c>
      <c r="L1736" s="29" t="str">
        <f t="shared" si="106"/>
        <v/>
      </c>
      <c r="M1736" s="69" t="str">
        <f t="shared" si="107"/>
        <v/>
      </c>
    </row>
    <row r="1737" spans="2:13" ht="22.8" x14ac:dyDescent="0.45">
      <c r="B1737" s="31">
        <f t="shared" si="105"/>
        <v>1729</v>
      </c>
      <c r="C1737" s="40"/>
      <c r="D1737" s="27"/>
      <c r="E1737" s="41"/>
      <c r="F1737" s="32" t="str">
        <f>IFERROR(
    IF(
        AND($G$3=DATE(2024,10,1), E1737=リスト!$A$38),
        VLOOKUP(E1737, リスト!$A$2:$G$49, 2, FALSE),
        VLOOKUP(E1737, リスト!$A$2:$G$49, 4, FALSE)
    ),
    "")</f>
        <v/>
      </c>
      <c r="G1737" s="34" t="str">
        <f>IFERROR(VLOOKUP(E1737, リスト!$A$2:$G$49, 6, FALSE), "")</f>
        <v/>
      </c>
      <c r="H1737" s="60"/>
      <c r="I1737" s="28"/>
      <c r="J1737" s="61"/>
      <c r="K1737" s="32" t="str">
        <f t="shared" ref="K1737:K1800" si="108">IF(COUNTBLANK(H1737:J1737)=3, "",
 IF(H1737="3.時間給", IF(I1737="", "", I1737),
 IF(OR(H1737="1.月給", H1737="2.日給"),
    IF(OR(I1737="", J1737=""), "", ROUND(I1737/J1737,0)),
    "")))</f>
        <v/>
      </c>
      <c r="L1737" s="29" t="str">
        <f t="shared" si="106"/>
        <v/>
      </c>
      <c r="M1737" s="69" t="str">
        <f t="shared" si="107"/>
        <v/>
      </c>
    </row>
    <row r="1738" spans="2:13" ht="22.8" x14ac:dyDescent="0.45">
      <c r="B1738" s="31">
        <f t="shared" ref="B1738:B1801" si="109">ROW()-8</f>
        <v>1730</v>
      </c>
      <c r="C1738" s="40"/>
      <c r="D1738" s="27"/>
      <c r="E1738" s="41"/>
      <c r="F1738" s="32" t="str">
        <f>IFERROR(
    IF(
        AND($G$3=DATE(2024,10,1), E1738=リスト!$A$38),
        VLOOKUP(E1738, リスト!$A$2:$G$49, 2, FALSE),
        VLOOKUP(E1738, リスト!$A$2:$G$49, 4, FALSE)
    ),
    "")</f>
        <v/>
      </c>
      <c r="G1738" s="34" t="str">
        <f>IFERROR(VLOOKUP(E1738, リスト!$A$2:$G$49, 6, FALSE), "")</f>
        <v/>
      </c>
      <c r="H1738" s="60"/>
      <c r="I1738" s="28"/>
      <c r="J1738" s="61"/>
      <c r="K1738" s="32" t="str">
        <f t="shared" si="108"/>
        <v/>
      </c>
      <c r="L1738" s="29" t="str">
        <f t="shared" ref="L1738:L1801" si="110">IFERROR(IF(E1738="","",IF(K1738&lt;F1738,"×（法定外・特例等対象外です）",IF(K1738&lt;G1738,"〇",IF(K1738&gt;=G1738,"ー",NA())))),"")</f>
        <v/>
      </c>
      <c r="M1738" s="69" t="str">
        <f t="shared" ref="M1738:M1801" si="111">IF(COUNTBLANK(D1738:K1738)=8, "",
 IF(D1738="", "←D列に従業員名を姓名（フルネーム）で入力してください。誤変換にお気を付け下さい。",
 IF(E1738="", "←E列に都道府県を入力してください。",
 IF(H1738="", "←H列に1.月給～3.時間給を入力してください",
 IF(I1738="", "←I列に金額を入力してください",
 IF(NOT(ISNUMBER(I1738)), "←I列の金額は半角数字で入力してください",
 IF(H1738="3.時間給", "",
 IF(J1738="", "←J列に所定労働時間を入力してください",
 IF(NOT(ISNUMBER(J1738)), "←J列の所定労働時間は半角数字で入力してください", "")))))))))</f>
        <v/>
      </c>
    </row>
    <row r="1739" spans="2:13" ht="22.8" x14ac:dyDescent="0.45">
      <c r="B1739" s="31">
        <f t="shared" si="109"/>
        <v>1731</v>
      </c>
      <c r="C1739" s="40"/>
      <c r="D1739" s="27"/>
      <c r="E1739" s="41"/>
      <c r="F1739" s="32" t="str">
        <f>IFERROR(
    IF(
        AND($G$3=DATE(2024,10,1), E1739=リスト!$A$38),
        VLOOKUP(E1739, リスト!$A$2:$G$49, 2, FALSE),
        VLOOKUP(E1739, リスト!$A$2:$G$49, 4, FALSE)
    ),
    "")</f>
        <v/>
      </c>
      <c r="G1739" s="34" t="str">
        <f>IFERROR(VLOOKUP(E1739, リスト!$A$2:$G$49, 6, FALSE), "")</f>
        <v/>
      </c>
      <c r="H1739" s="60"/>
      <c r="I1739" s="28"/>
      <c r="J1739" s="61"/>
      <c r="K1739" s="32" t="str">
        <f t="shared" si="108"/>
        <v/>
      </c>
      <c r="L1739" s="29" t="str">
        <f t="shared" si="110"/>
        <v/>
      </c>
      <c r="M1739" s="69" t="str">
        <f t="shared" si="111"/>
        <v/>
      </c>
    </row>
    <row r="1740" spans="2:13" ht="22.8" x14ac:dyDescent="0.45">
      <c r="B1740" s="31">
        <f t="shared" si="109"/>
        <v>1732</v>
      </c>
      <c r="C1740" s="40"/>
      <c r="D1740" s="27"/>
      <c r="E1740" s="41"/>
      <c r="F1740" s="32" t="str">
        <f>IFERROR(
    IF(
        AND($G$3=DATE(2024,10,1), E1740=リスト!$A$38),
        VLOOKUP(E1740, リスト!$A$2:$G$49, 2, FALSE),
        VLOOKUP(E1740, リスト!$A$2:$G$49, 4, FALSE)
    ),
    "")</f>
        <v/>
      </c>
      <c r="G1740" s="34" t="str">
        <f>IFERROR(VLOOKUP(E1740, リスト!$A$2:$G$49, 6, FALSE), "")</f>
        <v/>
      </c>
      <c r="H1740" s="60"/>
      <c r="I1740" s="28"/>
      <c r="J1740" s="61"/>
      <c r="K1740" s="32" t="str">
        <f t="shared" si="108"/>
        <v/>
      </c>
      <c r="L1740" s="29" t="str">
        <f t="shared" si="110"/>
        <v/>
      </c>
      <c r="M1740" s="69" t="str">
        <f t="shared" si="111"/>
        <v/>
      </c>
    </row>
    <row r="1741" spans="2:13" ht="22.8" x14ac:dyDescent="0.45">
      <c r="B1741" s="31">
        <f t="shared" si="109"/>
        <v>1733</v>
      </c>
      <c r="C1741" s="40"/>
      <c r="D1741" s="27"/>
      <c r="E1741" s="41"/>
      <c r="F1741" s="32" t="str">
        <f>IFERROR(
    IF(
        AND($G$3=DATE(2024,10,1), E1741=リスト!$A$38),
        VLOOKUP(E1741, リスト!$A$2:$G$49, 2, FALSE),
        VLOOKUP(E1741, リスト!$A$2:$G$49, 4, FALSE)
    ),
    "")</f>
        <v/>
      </c>
      <c r="G1741" s="34" t="str">
        <f>IFERROR(VLOOKUP(E1741, リスト!$A$2:$G$49, 6, FALSE), "")</f>
        <v/>
      </c>
      <c r="H1741" s="60"/>
      <c r="I1741" s="28"/>
      <c r="J1741" s="61"/>
      <c r="K1741" s="32" t="str">
        <f t="shared" si="108"/>
        <v/>
      </c>
      <c r="L1741" s="29" t="str">
        <f t="shared" si="110"/>
        <v/>
      </c>
      <c r="M1741" s="69" t="str">
        <f t="shared" si="111"/>
        <v/>
      </c>
    </row>
    <row r="1742" spans="2:13" ht="22.8" x14ac:dyDescent="0.45">
      <c r="B1742" s="31">
        <f t="shared" si="109"/>
        <v>1734</v>
      </c>
      <c r="C1742" s="40"/>
      <c r="D1742" s="27"/>
      <c r="E1742" s="41"/>
      <c r="F1742" s="32" t="str">
        <f>IFERROR(
    IF(
        AND($G$3=DATE(2024,10,1), E1742=リスト!$A$38),
        VLOOKUP(E1742, リスト!$A$2:$G$49, 2, FALSE),
        VLOOKUP(E1742, リスト!$A$2:$G$49, 4, FALSE)
    ),
    "")</f>
        <v/>
      </c>
      <c r="G1742" s="34" t="str">
        <f>IFERROR(VLOOKUP(E1742, リスト!$A$2:$G$49, 6, FALSE), "")</f>
        <v/>
      </c>
      <c r="H1742" s="60"/>
      <c r="I1742" s="28"/>
      <c r="J1742" s="61"/>
      <c r="K1742" s="32" t="str">
        <f t="shared" si="108"/>
        <v/>
      </c>
      <c r="L1742" s="29" t="str">
        <f t="shared" si="110"/>
        <v/>
      </c>
      <c r="M1742" s="69" t="str">
        <f t="shared" si="111"/>
        <v/>
      </c>
    </row>
    <row r="1743" spans="2:13" ht="22.8" x14ac:dyDescent="0.45">
      <c r="B1743" s="31">
        <f t="shared" si="109"/>
        <v>1735</v>
      </c>
      <c r="C1743" s="40"/>
      <c r="D1743" s="27"/>
      <c r="E1743" s="41"/>
      <c r="F1743" s="32" t="str">
        <f>IFERROR(
    IF(
        AND($G$3=DATE(2024,10,1), E1743=リスト!$A$38),
        VLOOKUP(E1743, リスト!$A$2:$G$49, 2, FALSE),
        VLOOKUP(E1743, リスト!$A$2:$G$49, 4, FALSE)
    ),
    "")</f>
        <v/>
      </c>
      <c r="G1743" s="34" t="str">
        <f>IFERROR(VLOOKUP(E1743, リスト!$A$2:$G$49, 6, FALSE), "")</f>
        <v/>
      </c>
      <c r="H1743" s="60"/>
      <c r="I1743" s="28"/>
      <c r="J1743" s="61"/>
      <c r="K1743" s="32" t="str">
        <f t="shared" si="108"/>
        <v/>
      </c>
      <c r="L1743" s="29" t="str">
        <f t="shared" si="110"/>
        <v/>
      </c>
      <c r="M1743" s="69" t="str">
        <f t="shared" si="111"/>
        <v/>
      </c>
    </row>
    <row r="1744" spans="2:13" ht="22.8" x14ac:dyDescent="0.45">
      <c r="B1744" s="31">
        <f t="shared" si="109"/>
        <v>1736</v>
      </c>
      <c r="C1744" s="40"/>
      <c r="D1744" s="27"/>
      <c r="E1744" s="41"/>
      <c r="F1744" s="32" t="str">
        <f>IFERROR(
    IF(
        AND($G$3=DATE(2024,10,1), E1744=リスト!$A$38),
        VLOOKUP(E1744, リスト!$A$2:$G$49, 2, FALSE),
        VLOOKUP(E1744, リスト!$A$2:$G$49, 4, FALSE)
    ),
    "")</f>
        <v/>
      </c>
      <c r="G1744" s="34" t="str">
        <f>IFERROR(VLOOKUP(E1744, リスト!$A$2:$G$49, 6, FALSE), "")</f>
        <v/>
      </c>
      <c r="H1744" s="60"/>
      <c r="I1744" s="28"/>
      <c r="J1744" s="61"/>
      <c r="K1744" s="32" t="str">
        <f t="shared" si="108"/>
        <v/>
      </c>
      <c r="L1744" s="29" t="str">
        <f t="shared" si="110"/>
        <v/>
      </c>
      <c r="M1744" s="69" t="str">
        <f t="shared" si="111"/>
        <v/>
      </c>
    </row>
    <row r="1745" spans="2:13" ht="22.8" x14ac:dyDescent="0.45">
      <c r="B1745" s="31">
        <f t="shared" si="109"/>
        <v>1737</v>
      </c>
      <c r="C1745" s="40"/>
      <c r="D1745" s="27"/>
      <c r="E1745" s="41"/>
      <c r="F1745" s="32" t="str">
        <f>IFERROR(
    IF(
        AND($G$3=DATE(2024,10,1), E1745=リスト!$A$38),
        VLOOKUP(E1745, リスト!$A$2:$G$49, 2, FALSE),
        VLOOKUP(E1745, リスト!$A$2:$G$49, 4, FALSE)
    ),
    "")</f>
        <v/>
      </c>
      <c r="G1745" s="34" t="str">
        <f>IFERROR(VLOOKUP(E1745, リスト!$A$2:$G$49, 6, FALSE), "")</f>
        <v/>
      </c>
      <c r="H1745" s="60"/>
      <c r="I1745" s="28"/>
      <c r="J1745" s="61"/>
      <c r="K1745" s="32" t="str">
        <f t="shared" si="108"/>
        <v/>
      </c>
      <c r="L1745" s="29" t="str">
        <f t="shared" si="110"/>
        <v/>
      </c>
      <c r="M1745" s="69" t="str">
        <f t="shared" si="111"/>
        <v/>
      </c>
    </row>
    <row r="1746" spans="2:13" ht="22.8" x14ac:dyDescent="0.45">
      <c r="B1746" s="31">
        <f t="shared" si="109"/>
        <v>1738</v>
      </c>
      <c r="C1746" s="40"/>
      <c r="D1746" s="27"/>
      <c r="E1746" s="41"/>
      <c r="F1746" s="32" t="str">
        <f>IFERROR(
    IF(
        AND($G$3=DATE(2024,10,1), E1746=リスト!$A$38),
        VLOOKUP(E1746, リスト!$A$2:$G$49, 2, FALSE),
        VLOOKUP(E1746, リスト!$A$2:$G$49, 4, FALSE)
    ),
    "")</f>
        <v/>
      </c>
      <c r="G1746" s="34" t="str">
        <f>IFERROR(VLOOKUP(E1746, リスト!$A$2:$G$49, 6, FALSE), "")</f>
        <v/>
      </c>
      <c r="H1746" s="60"/>
      <c r="I1746" s="28"/>
      <c r="J1746" s="61"/>
      <c r="K1746" s="32" t="str">
        <f t="shared" si="108"/>
        <v/>
      </c>
      <c r="L1746" s="29" t="str">
        <f t="shared" si="110"/>
        <v/>
      </c>
      <c r="M1746" s="69" t="str">
        <f t="shared" si="111"/>
        <v/>
      </c>
    </row>
    <row r="1747" spans="2:13" ht="22.8" x14ac:dyDescent="0.45">
      <c r="B1747" s="31">
        <f t="shared" si="109"/>
        <v>1739</v>
      </c>
      <c r="C1747" s="40"/>
      <c r="D1747" s="27"/>
      <c r="E1747" s="41"/>
      <c r="F1747" s="32" t="str">
        <f>IFERROR(
    IF(
        AND($G$3=DATE(2024,10,1), E1747=リスト!$A$38),
        VLOOKUP(E1747, リスト!$A$2:$G$49, 2, FALSE),
        VLOOKUP(E1747, リスト!$A$2:$G$49, 4, FALSE)
    ),
    "")</f>
        <v/>
      </c>
      <c r="G1747" s="34" t="str">
        <f>IFERROR(VLOOKUP(E1747, リスト!$A$2:$G$49, 6, FALSE), "")</f>
        <v/>
      </c>
      <c r="H1747" s="60"/>
      <c r="I1747" s="28"/>
      <c r="J1747" s="61"/>
      <c r="K1747" s="32" t="str">
        <f t="shared" si="108"/>
        <v/>
      </c>
      <c r="L1747" s="29" t="str">
        <f t="shared" si="110"/>
        <v/>
      </c>
      <c r="M1747" s="69" t="str">
        <f t="shared" si="111"/>
        <v/>
      </c>
    </row>
    <row r="1748" spans="2:13" ht="22.8" x14ac:dyDescent="0.45">
      <c r="B1748" s="31">
        <f t="shared" si="109"/>
        <v>1740</v>
      </c>
      <c r="C1748" s="40"/>
      <c r="D1748" s="27"/>
      <c r="E1748" s="41"/>
      <c r="F1748" s="32" t="str">
        <f>IFERROR(
    IF(
        AND($G$3=DATE(2024,10,1), E1748=リスト!$A$38),
        VLOOKUP(E1748, リスト!$A$2:$G$49, 2, FALSE),
        VLOOKUP(E1748, リスト!$A$2:$G$49, 4, FALSE)
    ),
    "")</f>
        <v/>
      </c>
      <c r="G1748" s="34" t="str">
        <f>IFERROR(VLOOKUP(E1748, リスト!$A$2:$G$49, 6, FALSE), "")</f>
        <v/>
      </c>
      <c r="H1748" s="60"/>
      <c r="I1748" s="28"/>
      <c r="J1748" s="61"/>
      <c r="K1748" s="32" t="str">
        <f t="shared" si="108"/>
        <v/>
      </c>
      <c r="L1748" s="29" t="str">
        <f t="shared" si="110"/>
        <v/>
      </c>
      <c r="M1748" s="69" t="str">
        <f t="shared" si="111"/>
        <v/>
      </c>
    </row>
    <row r="1749" spans="2:13" ht="22.8" x14ac:dyDescent="0.45">
      <c r="B1749" s="31">
        <f t="shared" si="109"/>
        <v>1741</v>
      </c>
      <c r="C1749" s="40"/>
      <c r="D1749" s="27"/>
      <c r="E1749" s="41"/>
      <c r="F1749" s="32" t="str">
        <f>IFERROR(
    IF(
        AND($G$3=DATE(2024,10,1), E1749=リスト!$A$38),
        VLOOKUP(E1749, リスト!$A$2:$G$49, 2, FALSE),
        VLOOKUP(E1749, リスト!$A$2:$G$49, 4, FALSE)
    ),
    "")</f>
        <v/>
      </c>
      <c r="G1749" s="34" t="str">
        <f>IFERROR(VLOOKUP(E1749, リスト!$A$2:$G$49, 6, FALSE), "")</f>
        <v/>
      </c>
      <c r="H1749" s="60"/>
      <c r="I1749" s="28"/>
      <c r="J1749" s="61"/>
      <c r="K1749" s="32" t="str">
        <f t="shared" si="108"/>
        <v/>
      </c>
      <c r="L1749" s="29" t="str">
        <f t="shared" si="110"/>
        <v/>
      </c>
      <c r="M1749" s="69" t="str">
        <f t="shared" si="111"/>
        <v/>
      </c>
    </row>
    <row r="1750" spans="2:13" ht="22.8" x14ac:dyDescent="0.45">
      <c r="B1750" s="31">
        <f t="shared" si="109"/>
        <v>1742</v>
      </c>
      <c r="C1750" s="40"/>
      <c r="D1750" s="27"/>
      <c r="E1750" s="41"/>
      <c r="F1750" s="32" t="str">
        <f>IFERROR(
    IF(
        AND($G$3=DATE(2024,10,1), E1750=リスト!$A$38),
        VLOOKUP(E1750, リスト!$A$2:$G$49, 2, FALSE),
        VLOOKUP(E1750, リスト!$A$2:$G$49, 4, FALSE)
    ),
    "")</f>
        <v/>
      </c>
      <c r="G1750" s="34" t="str">
        <f>IFERROR(VLOOKUP(E1750, リスト!$A$2:$G$49, 6, FALSE), "")</f>
        <v/>
      </c>
      <c r="H1750" s="60"/>
      <c r="I1750" s="28"/>
      <c r="J1750" s="61"/>
      <c r="K1750" s="32" t="str">
        <f t="shared" si="108"/>
        <v/>
      </c>
      <c r="L1750" s="29" t="str">
        <f t="shared" si="110"/>
        <v/>
      </c>
      <c r="M1750" s="69" t="str">
        <f t="shared" si="111"/>
        <v/>
      </c>
    </row>
    <row r="1751" spans="2:13" ht="22.8" x14ac:dyDescent="0.45">
      <c r="B1751" s="31">
        <f t="shared" si="109"/>
        <v>1743</v>
      </c>
      <c r="C1751" s="40"/>
      <c r="D1751" s="27"/>
      <c r="E1751" s="41"/>
      <c r="F1751" s="32" t="str">
        <f>IFERROR(
    IF(
        AND($G$3=DATE(2024,10,1), E1751=リスト!$A$38),
        VLOOKUP(E1751, リスト!$A$2:$G$49, 2, FALSE),
        VLOOKUP(E1751, リスト!$A$2:$G$49, 4, FALSE)
    ),
    "")</f>
        <v/>
      </c>
      <c r="G1751" s="34" t="str">
        <f>IFERROR(VLOOKUP(E1751, リスト!$A$2:$G$49, 6, FALSE), "")</f>
        <v/>
      </c>
      <c r="H1751" s="60"/>
      <c r="I1751" s="28"/>
      <c r="J1751" s="61"/>
      <c r="K1751" s="32" t="str">
        <f t="shared" si="108"/>
        <v/>
      </c>
      <c r="L1751" s="29" t="str">
        <f t="shared" si="110"/>
        <v/>
      </c>
      <c r="M1751" s="69" t="str">
        <f t="shared" si="111"/>
        <v/>
      </c>
    </row>
    <row r="1752" spans="2:13" ht="22.8" x14ac:dyDescent="0.45">
      <c r="B1752" s="31">
        <f t="shared" si="109"/>
        <v>1744</v>
      </c>
      <c r="C1752" s="40"/>
      <c r="D1752" s="27"/>
      <c r="E1752" s="41"/>
      <c r="F1752" s="32" t="str">
        <f>IFERROR(
    IF(
        AND($G$3=DATE(2024,10,1), E1752=リスト!$A$38),
        VLOOKUP(E1752, リスト!$A$2:$G$49, 2, FALSE),
        VLOOKUP(E1752, リスト!$A$2:$G$49, 4, FALSE)
    ),
    "")</f>
        <v/>
      </c>
      <c r="G1752" s="34" t="str">
        <f>IFERROR(VLOOKUP(E1752, リスト!$A$2:$G$49, 6, FALSE), "")</f>
        <v/>
      </c>
      <c r="H1752" s="60"/>
      <c r="I1752" s="28"/>
      <c r="J1752" s="61"/>
      <c r="K1752" s="32" t="str">
        <f t="shared" si="108"/>
        <v/>
      </c>
      <c r="L1752" s="29" t="str">
        <f t="shared" si="110"/>
        <v/>
      </c>
      <c r="M1752" s="69" t="str">
        <f t="shared" si="111"/>
        <v/>
      </c>
    </row>
    <row r="1753" spans="2:13" ht="22.8" x14ac:dyDescent="0.45">
      <c r="B1753" s="31">
        <f t="shared" si="109"/>
        <v>1745</v>
      </c>
      <c r="C1753" s="40"/>
      <c r="D1753" s="27"/>
      <c r="E1753" s="41"/>
      <c r="F1753" s="32" t="str">
        <f>IFERROR(
    IF(
        AND($G$3=DATE(2024,10,1), E1753=リスト!$A$38),
        VLOOKUP(E1753, リスト!$A$2:$G$49, 2, FALSE),
        VLOOKUP(E1753, リスト!$A$2:$G$49, 4, FALSE)
    ),
    "")</f>
        <v/>
      </c>
      <c r="G1753" s="34" t="str">
        <f>IFERROR(VLOOKUP(E1753, リスト!$A$2:$G$49, 6, FALSE), "")</f>
        <v/>
      </c>
      <c r="H1753" s="60"/>
      <c r="I1753" s="28"/>
      <c r="J1753" s="61"/>
      <c r="K1753" s="32" t="str">
        <f t="shared" si="108"/>
        <v/>
      </c>
      <c r="L1753" s="29" t="str">
        <f t="shared" si="110"/>
        <v/>
      </c>
      <c r="M1753" s="69" t="str">
        <f t="shared" si="111"/>
        <v/>
      </c>
    </row>
    <row r="1754" spans="2:13" ht="22.8" x14ac:dyDescent="0.45">
      <c r="B1754" s="31">
        <f t="shared" si="109"/>
        <v>1746</v>
      </c>
      <c r="C1754" s="40"/>
      <c r="D1754" s="27"/>
      <c r="E1754" s="41"/>
      <c r="F1754" s="32" t="str">
        <f>IFERROR(
    IF(
        AND($G$3=DATE(2024,10,1), E1754=リスト!$A$38),
        VLOOKUP(E1754, リスト!$A$2:$G$49, 2, FALSE),
        VLOOKUP(E1754, リスト!$A$2:$G$49, 4, FALSE)
    ),
    "")</f>
        <v/>
      </c>
      <c r="G1754" s="34" t="str">
        <f>IFERROR(VLOOKUP(E1754, リスト!$A$2:$G$49, 6, FALSE), "")</f>
        <v/>
      </c>
      <c r="H1754" s="60"/>
      <c r="I1754" s="28"/>
      <c r="J1754" s="61"/>
      <c r="K1754" s="32" t="str">
        <f t="shared" si="108"/>
        <v/>
      </c>
      <c r="L1754" s="29" t="str">
        <f t="shared" si="110"/>
        <v/>
      </c>
      <c r="M1754" s="69" t="str">
        <f t="shared" si="111"/>
        <v/>
      </c>
    </row>
    <row r="1755" spans="2:13" ht="22.8" x14ac:dyDescent="0.45">
      <c r="B1755" s="31">
        <f t="shared" si="109"/>
        <v>1747</v>
      </c>
      <c r="C1755" s="40"/>
      <c r="D1755" s="27"/>
      <c r="E1755" s="41"/>
      <c r="F1755" s="32" t="str">
        <f>IFERROR(
    IF(
        AND($G$3=DATE(2024,10,1), E1755=リスト!$A$38),
        VLOOKUP(E1755, リスト!$A$2:$G$49, 2, FALSE),
        VLOOKUP(E1755, リスト!$A$2:$G$49, 4, FALSE)
    ),
    "")</f>
        <v/>
      </c>
      <c r="G1755" s="34" t="str">
        <f>IFERROR(VLOOKUP(E1755, リスト!$A$2:$G$49, 6, FALSE), "")</f>
        <v/>
      </c>
      <c r="H1755" s="60"/>
      <c r="I1755" s="28"/>
      <c r="J1755" s="61"/>
      <c r="K1755" s="32" t="str">
        <f t="shared" si="108"/>
        <v/>
      </c>
      <c r="L1755" s="29" t="str">
        <f t="shared" si="110"/>
        <v/>
      </c>
      <c r="M1755" s="69" t="str">
        <f t="shared" si="111"/>
        <v/>
      </c>
    </row>
    <row r="1756" spans="2:13" ht="22.8" x14ac:dyDescent="0.45">
      <c r="B1756" s="31">
        <f t="shared" si="109"/>
        <v>1748</v>
      </c>
      <c r="C1756" s="40"/>
      <c r="D1756" s="27"/>
      <c r="E1756" s="41"/>
      <c r="F1756" s="32" t="str">
        <f>IFERROR(
    IF(
        AND($G$3=DATE(2024,10,1), E1756=リスト!$A$38),
        VLOOKUP(E1756, リスト!$A$2:$G$49, 2, FALSE),
        VLOOKUP(E1756, リスト!$A$2:$G$49, 4, FALSE)
    ),
    "")</f>
        <v/>
      </c>
      <c r="G1756" s="34" t="str">
        <f>IFERROR(VLOOKUP(E1756, リスト!$A$2:$G$49, 6, FALSE), "")</f>
        <v/>
      </c>
      <c r="H1756" s="60"/>
      <c r="I1756" s="28"/>
      <c r="J1756" s="61"/>
      <c r="K1756" s="32" t="str">
        <f t="shared" si="108"/>
        <v/>
      </c>
      <c r="L1756" s="29" t="str">
        <f t="shared" si="110"/>
        <v/>
      </c>
      <c r="M1756" s="69" t="str">
        <f t="shared" si="111"/>
        <v/>
      </c>
    </row>
    <row r="1757" spans="2:13" ht="22.8" x14ac:dyDescent="0.45">
      <c r="B1757" s="31">
        <f t="shared" si="109"/>
        <v>1749</v>
      </c>
      <c r="C1757" s="40"/>
      <c r="D1757" s="27"/>
      <c r="E1757" s="41"/>
      <c r="F1757" s="32" t="str">
        <f>IFERROR(
    IF(
        AND($G$3=DATE(2024,10,1), E1757=リスト!$A$38),
        VLOOKUP(E1757, リスト!$A$2:$G$49, 2, FALSE),
        VLOOKUP(E1757, リスト!$A$2:$G$49, 4, FALSE)
    ),
    "")</f>
        <v/>
      </c>
      <c r="G1757" s="34" t="str">
        <f>IFERROR(VLOOKUP(E1757, リスト!$A$2:$G$49, 6, FALSE), "")</f>
        <v/>
      </c>
      <c r="H1757" s="60"/>
      <c r="I1757" s="28"/>
      <c r="J1757" s="61"/>
      <c r="K1757" s="32" t="str">
        <f t="shared" si="108"/>
        <v/>
      </c>
      <c r="L1757" s="29" t="str">
        <f t="shared" si="110"/>
        <v/>
      </c>
      <c r="M1757" s="69" t="str">
        <f t="shared" si="111"/>
        <v/>
      </c>
    </row>
    <row r="1758" spans="2:13" ht="22.8" x14ac:dyDescent="0.45">
      <c r="B1758" s="31">
        <f t="shared" si="109"/>
        <v>1750</v>
      </c>
      <c r="C1758" s="40"/>
      <c r="D1758" s="27"/>
      <c r="E1758" s="41"/>
      <c r="F1758" s="32" t="str">
        <f>IFERROR(
    IF(
        AND($G$3=DATE(2024,10,1), E1758=リスト!$A$38),
        VLOOKUP(E1758, リスト!$A$2:$G$49, 2, FALSE),
        VLOOKUP(E1758, リスト!$A$2:$G$49, 4, FALSE)
    ),
    "")</f>
        <v/>
      </c>
      <c r="G1758" s="34" t="str">
        <f>IFERROR(VLOOKUP(E1758, リスト!$A$2:$G$49, 6, FALSE), "")</f>
        <v/>
      </c>
      <c r="H1758" s="60"/>
      <c r="I1758" s="28"/>
      <c r="J1758" s="61"/>
      <c r="K1758" s="32" t="str">
        <f t="shared" si="108"/>
        <v/>
      </c>
      <c r="L1758" s="29" t="str">
        <f t="shared" si="110"/>
        <v/>
      </c>
      <c r="M1758" s="69" t="str">
        <f t="shared" si="111"/>
        <v/>
      </c>
    </row>
    <row r="1759" spans="2:13" ht="22.8" x14ac:dyDescent="0.45">
      <c r="B1759" s="31">
        <f t="shared" si="109"/>
        <v>1751</v>
      </c>
      <c r="C1759" s="40"/>
      <c r="D1759" s="27"/>
      <c r="E1759" s="41"/>
      <c r="F1759" s="32" t="str">
        <f>IFERROR(
    IF(
        AND($G$3=DATE(2024,10,1), E1759=リスト!$A$38),
        VLOOKUP(E1759, リスト!$A$2:$G$49, 2, FALSE),
        VLOOKUP(E1759, リスト!$A$2:$G$49, 4, FALSE)
    ),
    "")</f>
        <v/>
      </c>
      <c r="G1759" s="34" t="str">
        <f>IFERROR(VLOOKUP(E1759, リスト!$A$2:$G$49, 6, FALSE), "")</f>
        <v/>
      </c>
      <c r="H1759" s="60"/>
      <c r="I1759" s="28"/>
      <c r="J1759" s="61"/>
      <c r="K1759" s="32" t="str">
        <f t="shared" si="108"/>
        <v/>
      </c>
      <c r="L1759" s="29" t="str">
        <f t="shared" si="110"/>
        <v/>
      </c>
      <c r="M1759" s="69" t="str">
        <f t="shared" si="111"/>
        <v/>
      </c>
    </row>
    <row r="1760" spans="2:13" ht="22.8" x14ac:dyDescent="0.45">
      <c r="B1760" s="31">
        <f t="shared" si="109"/>
        <v>1752</v>
      </c>
      <c r="C1760" s="40"/>
      <c r="D1760" s="27"/>
      <c r="E1760" s="41"/>
      <c r="F1760" s="32" t="str">
        <f>IFERROR(
    IF(
        AND($G$3=DATE(2024,10,1), E1760=リスト!$A$38),
        VLOOKUP(E1760, リスト!$A$2:$G$49, 2, FALSE),
        VLOOKUP(E1760, リスト!$A$2:$G$49, 4, FALSE)
    ),
    "")</f>
        <v/>
      </c>
      <c r="G1760" s="34" t="str">
        <f>IFERROR(VLOOKUP(E1760, リスト!$A$2:$G$49, 6, FALSE), "")</f>
        <v/>
      </c>
      <c r="H1760" s="60"/>
      <c r="I1760" s="28"/>
      <c r="J1760" s="61"/>
      <c r="K1760" s="32" t="str">
        <f t="shared" si="108"/>
        <v/>
      </c>
      <c r="L1760" s="29" t="str">
        <f t="shared" si="110"/>
        <v/>
      </c>
      <c r="M1760" s="69" t="str">
        <f t="shared" si="111"/>
        <v/>
      </c>
    </row>
    <row r="1761" spans="2:13" ht="22.8" x14ac:dyDescent="0.45">
      <c r="B1761" s="31">
        <f t="shared" si="109"/>
        <v>1753</v>
      </c>
      <c r="C1761" s="40"/>
      <c r="D1761" s="27"/>
      <c r="E1761" s="41"/>
      <c r="F1761" s="32" t="str">
        <f>IFERROR(
    IF(
        AND($G$3=DATE(2024,10,1), E1761=リスト!$A$38),
        VLOOKUP(E1761, リスト!$A$2:$G$49, 2, FALSE),
        VLOOKUP(E1761, リスト!$A$2:$G$49, 4, FALSE)
    ),
    "")</f>
        <v/>
      </c>
      <c r="G1761" s="34" t="str">
        <f>IFERROR(VLOOKUP(E1761, リスト!$A$2:$G$49, 6, FALSE), "")</f>
        <v/>
      </c>
      <c r="H1761" s="60"/>
      <c r="I1761" s="28"/>
      <c r="J1761" s="61"/>
      <c r="K1761" s="32" t="str">
        <f t="shared" si="108"/>
        <v/>
      </c>
      <c r="L1761" s="29" t="str">
        <f t="shared" si="110"/>
        <v/>
      </c>
      <c r="M1761" s="69" t="str">
        <f t="shared" si="111"/>
        <v/>
      </c>
    </row>
    <row r="1762" spans="2:13" ht="22.8" x14ac:dyDescent="0.45">
      <c r="B1762" s="31">
        <f t="shared" si="109"/>
        <v>1754</v>
      </c>
      <c r="C1762" s="40"/>
      <c r="D1762" s="27"/>
      <c r="E1762" s="41"/>
      <c r="F1762" s="32" t="str">
        <f>IFERROR(
    IF(
        AND($G$3=DATE(2024,10,1), E1762=リスト!$A$38),
        VLOOKUP(E1762, リスト!$A$2:$G$49, 2, FALSE),
        VLOOKUP(E1762, リスト!$A$2:$G$49, 4, FALSE)
    ),
    "")</f>
        <v/>
      </c>
      <c r="G1762" s="34" t="str">
        <f>IFERROR(VLOOKUP(E1762, リスト!$A$2:$G$49, 6, FALSE), "")</f>
        <v/>
      </c>
      <c r="H1762" s="60"/>
      <c r="I1762" s="28"/>
      <c r="J1762" s="61"/>
      <c r="K1762" s="32" t="str">
        <f t="shared" si="108"/>
        <v/>
      </c>
      <c r="L1762" s="29" t="str">
        <f t="shared" si="110"/>
        <v/>
      </c>
      <c r="M1762" s="69" t="str">
        <f t="shared" si="111"/>
        <v/>
      </c>
    </row>
    <row r="1763" spans="2:13" ht="22.8" x14ac:dyDescent="0.45">
      <c r="B1763" s="31">
        <f t="shared" si="109"/>
        <v>1755</v>
      </c>
      <c r="C1763" s="40"/>
      <c r="D1763" s="27"/>
      <c r="E1763" s="41"/>
      <c r="F1763" s="32" t="str">
        <f>IFERROR(
    IF(
        AND($G$3=DATE(2024,10,1), E1763=リスト!$A$38),
        VLOOKUP(E1763, リスト!$A$2:$G$49, 2, FALSE),
        VLOOKUP(E1763, リスト!$A$2:$G$49, 4, FALSE)
    ),
    "")</f>
        <v/>
      </c>
      <c r="G1763" s="34" t="str">
        <f>IFERROR(VLOOKUP(E1763, リスト!$A$2:$G$49, 6, FALSE), "")</f>
        <v/>
      </c>
      <c r="H1763" s="60"/>
      <c r="I1763" s="28"/>
      <c r="J1763" s="61"/>
      <c r="K1763" s="32" t="str">
        <f t="shared" si="108"/>
        <v/>
      </c>
      <c r="L1763" s="29" t="str">
        <f t="shared" si="110"/>
        <v/>
      </c>
      <c r="M1763" s="69" t="str">
        <f t="shared" si="111"/>
        <v/>
      </c>
    </row>
    <row r="1764" spans="2:13" ht="22.8" x14ac:dyDescent="0.45">
      <c r="B1764" s="31">
        <f t="shared" si="109"/>
        <v>1756</v>
      </c>
      <c r="C1764" s="40"/>
      <c r="D1764" s="27"/>
      <c r="E1764" s="41"/>
      <c r="F1764" s="32" t="str">
        <f>IFERROR(
    IF(
        AND($G$3=DATE(2024,10,1), E1764=リスト!$A$38),
        VLOOKUP(E1764, リスト!$A$2:$G$49, 2, FALSE),
        VLOOKUP(E1764, リスト!$A$2:$G$49, 4, FALSE)
    ),
    "")</f>
        <v/>
      </c>
      <c r="G1764" s="34" t="str">
        <f>IFERROR(VLOOKUP(E1764, リスト!$A$2:$G$49, 6, FALSE), "")</f>
        <v/>
      </c>
      <c r="H1764" s="60"/>
      <c r="I1764" s="28"/>
      <c r="J1764" s="61"/>
      <c r="K1764" s="32" t="str">
        <f t="shared" si="108"/>
        <v/>
      </c>
      <c r="L1764" s="29" t="str">
        <f t="shared" si="110"/>
        <v/>
      </c>
      <c r="M1764" s="69" t="str">
        <f t="shared" si="111"/>
        <v/>
      </c>
    </row>
    <row r="1765" spans="2:13" ht="22.8" x14ac:dyDescent="0.45">
      <c r="B1765" s="31">
        <f t="shared" si="109"/>
        <v>1757</v>
      </c>
      <c r="C1765" s="40"/>
      <c r="D1765" s="27"/>
      <c r="E1765" s="41"/>
      <c r="F1765" s="32" t="str">
        <f>IFERROR(
    IF(
        AND($G$3=DATE(2024,10,1), E1765=リスト!$A$38),
        VLOOKUP(E1765, リスト!$A$2:$G$49, 2, FALSE),
        VLOOKUP(E1765, リスト!$A$2:$G$49, 4, FALSE)
    ),
    "")</f>
        <v/>
      </c>
      <c r="G1765" s="34" t="str">
        <f>IFERROR(VLOOKUP(E1765, リスト!$A$2:$G$49, 6, FALSE), "")</f>
        <v/>
      </c>
      <c r="H1765" s="60"/>
      <c r="I1765" s="28"/>
      <c r="J1765" s="61"/>
      <c r="K1765" s="32" t="str">
        <f t="shared" si="108"/>
        <v/>
      </c>
      <c r="L1765" s="29" t="str">
        <f t="shared" si="110"/>
        <v/>
      </c>
      <c r="M1765" s="69" t="str">
        <f t="shared" si="111"/>
        <v/>
      </c>
    </row>
    <row r="1766" spans="2:13" ht="22.8" x14ac:dyDescent="0.45">
      <c r="B1766" s="31">
        <f t="shared" si="109"/>
        <v>1758</v>
      </c>
      <c r="C1766" s="40"/>
      <c r="D1766" s="27"/>
      <c r="E1766" s="41"/>
      <c r="F1766" s="32" t="str">
        <f>IFERROR(
    IF(
        AND($G$3=DATE(2024,10,1), E1766=リスト!$A$38),
        VLOOKUP(E1766, リスト!$A$2:$G$49, 2, FALSE),
        VLOOKUP(E1766, リスト!$A$2:$G$49, 4, FALSE)
    ),
    "")</f>
        <v/>
      </c>
      <c r="G1766" s="34" t="str">
        <f>IFERROR(VLOOKUP(E1766, リスト!$A$2:$G$49, 6, FALSE), "")</f>
        <v/>
      </c>
      <c r="H1766" s="60"/>
      <c r="I1766" s="28"/>
      <c r="J1766" s="61"/>
      <c r="K1766" s="32" t="str">
        <f t="shared" si="108"/>
        <v/>
      </c>
      <c r="L1766" s="29" t="str">
        <f t="shared" si="110"/>
        <v/>
      </c>
      <c r="M1766" s="69" t="str">
        <f t="shared" si="111"/>
        <v/>
      </c>
    </row>
    <row r="1767" spans="2:13" ht="22.8" x14ac:dyDescent="0.45">
      <c r="B1767" s="31">
        <f t="shared" si="109"/>
        <v>1759</v>
      </c>
      <c r="C1767" s="40"/>
      <c r="D1767" s="27"/>
      <c r="E1767" s="41"/>
      <c r="F1767" s="32" t="str">
        <f>IFERROR(
    IF(
        AND($G$3=DATE(2024,10,1), E1767=リスト!$A$38),
        VLOOKUP(E1767, リスト!$A$2:$G$49, 2, FALSE),
        VLOOKUP(E1767, リスト!$A$2:$G$49, 4, FALSE)
    ),
    "")</f>
        <v/>
      </c>
      <c r="G1767" s="34" t="str">
        <f>IFERROR(VLOOKUP(E1767, リスト!$A$2:$G$49, 6, FALSE), "")</f>
        <v/>
      </c>
      <c r="H1767" s="60"/>
      <c r="I1767" s="28"/>
      <c r="J1767" s="61"/>
      <c r="K1767" s="32" t="str">
        <f t="shared" si="108"/>
        <v/>
      </c>
      <c r="L1767" s="29" t="str">
        <f t="shared" si="110"/>
        <v/>
      </c>
      <c r="M1767" s="69" t="str">
        <f t="shared" si="111"/>
        <v/>
      </c>
    </row>
    <row r="1768" spans="2:13" ht="22.8" x14ac:dyDescent="0.45">
      <c r="B1768" s="31">
        <f t="shared" si="109"/>
        <v>1760</v>
      </c>
      <c r="C1768" s="40"/>
      <c r="D1768" s="27"/>
      <c r="E1768" s="41"/>
      <c r="F1768" s="32" t="str">
        <f>IFERROR(
    IF(
        AND($G$3=DATE(2024,10,1), E1768=リスト!$A$38),
        VLOOKUP(E1768, リスト!$A$2:$G$49, 2, FALSE),
        VLOOKUP(E1768, リスト!$A$2:$G$49, 4, FALSE)
    ),
    "")</f>
        <v/>
      </c>
      <c r="G1768" s="34" t="str">
        <f>IFERROR(VLOOKUP(E1768, リスト!$A$2:$G$49, 6, FALSE), "")</f>
        <v/>
      </c>
      <c r="H1768" s="60"/>
      <c r="I1768" s="28"/>
      <c r="J1768" s="61"/>
      <c r="K1768" s="32" t="str">
        <f t="shared" si="108"/>
        <v/>
      </c>
      <c r="L1768" s="29" t="str">
        <f t="shared" si="110"/>
        <v/>
      </c>
      <c r="M1768" s="69" t="str">
        <f t="shared" si="111"/>
        <v/>
      </c>
    </row>
    <row r="1769" spans="2:13" ht="22.8" x14ac:dyDescent="0.45">
      <c r="B1769" s="31">
        <f t="shared" si="109"/>
        <v>1761</v>
      </c>
      <c r="C1769" s="40"/>
      <c r="D1769" s="27"/>
      <c r="E1769" s="41"/>
      <c r="F1769" s="32" t="str">
        <f>IFERROR(
    IF(
        AND($G$3=DATE(2024,10,1), E1769=リスト!$A$38),
        VLOOKUP(E1769, リスト!$A$2:$G$49, 2, FALSE),
        VLOOKUP(E1769, リスト!$A$2:$G$49, 4, FALSE)
    ),
    "")</f>
        <v/>
      </c>
      <c r="G1769" s="34" t="str">
        <f>IFERROR(VLOOKUP(E1769, リスト!$A$2:$G$49, 6, FALSE), "")</f>
        <v/>
      </c>
      <c r="H1769" s="60"/>
      <c r="I1769" s="28"/>
      <c r="J1769" s="61"/>
      <c r="K1769" s="32" t="str">
        <f t="shared" si="108"/>
        <v/>
      </c>
      <c r="L1769" s="29" t="str">
        <f t="shared" si="110"/>
        <v/>
      </c>
      <c r="M1769" s="69" t="str">
        <f t="shared" si="111"/>
        <v/>
      </c>
    </row>
    <row r="1770" spans="2:13" ht="22.8" x14ac:dyDescent="0.45">
      <c r="B1770" s="31">
        <f t="shared" si="109"/>
        <v>1762</v>
      </c>
      <c r="C1770" s="40"/>
      <c r="D1770" s="27"/>
      <c r="E1770" s="41"/>
      <c r="F1770" s="32" t="str">
        <f>IFERROR(
    IF(
        AND($G$3=DATE(2024,10,1), E1770=リスト!$A$38),
        VLOOKUP(E1770, リスト!$A$2:$G$49, 2, FALSE),
        VLOOKUP(E1770, リスト!$A$2:$G$49, 4, FALSE)
    ),
    "")</f>
        <v/>
      </c>
      <c r="G1770" s="34" t="str">
        <f>IFERROR(VLOOKUP(E1770, リスト!$A$2:$G$49, 6, FALSE), "")</f>
        <v/>
      </c>
      <c r="H1770" s="60"/>
      <c r="I1770" s="28"/>
      <c r="J1770" s="61"/>
      <c r="K1770" s="32" t="str">
        <f t="shared" si="108"/>
        <v/>
      </c>
      <c r="L1770" s="29" t="str">
        <f t="shared" si="110"/>
        <v/>
      </c>
      <c r="M1770" s="69" t="str">
        <f t="shared" si="111"/>
        <v/>
      </c>
    </row>
    <row r="1771" spans="2:13" ht="22.8" x14ac:dyDescent="0.45">
      <c r="B1771" s="31">
        <f t="shared" si="109"/>
        <v>1763</v>
      </c>
      <c r="C1771" s="40"/>
      <c r="D1771" s="27"/>
      <c r="E1771" s="41"/>
      <c r="F1771" s="32" t="str">
        <f>IFERROR(
    IF(
        AND($G$3=DATE(2024,10,1), E1771=リスト!$A$38),
        VLOOKUP(E1771, リスト!$A$2:$G$49, 2, FALSE),
        VLOOKUP(E1771, リスト!$A$2:$G$49, 4, FALSE)
    ),
    "")</f>
        <v/>
      </c>
      <c r="G1771" s="34" t="str">
        <f>IFERROR(VLOOKUP(E1771, リスト!$A$2:$G$49, 6, FALSE), "")</f>
        <v/>
      </c>
      <c r="H1771" s="60"/>
      <c r="I1771" s="28"/>
      <c r="J1771" s="61"/>
      <c r="K1771" s="32" t="str">
        <f t="shared" si="108"/>
        <v/>
      </c>
      <c r="L1771" s="29" t="str">
        <f t="shared" si="110"/>
        <v/>
      </c>
      <c r="M1771" s="69" t="str">
        <f t="shared" si="111"/>
        <v/>
      </c>
    </row>
    <row r="1772" spans="2:13" ht="22.8" x14ac:dyDescent="0.45">
      <c r="B1772" s="31">
        <f t="shared" si="109"/>
        <v>1764</v>
      </c>
      <c r="C1772" s="40"/>
      <c r="D1772" s="27"/>
      <c r="E1772" s="41"/>
      <c r="F1772" s="32" t="str">
        <f>IFERROR(
    IF(
        AND($G$3=DATE(2024,10,1), E1772=リスト!$A$38),
        VLOOKUP(E1772, リスト!$A$2:$G$49, 2, FALSE),
        VLOOKUP(E1772, リスト!$A$2:$G$49, 4, FALSE)
    ),
    "")</f>
        <v/>
      </c>
      <c r="G1772" s="34" t="str">
        <f>IFERROR(VLOOKUP(E1772, リスト!$A$2:$G$49, 6, FALSE), "")</f>
        <v/>
      </c>
      <c r="H1772" s="60"/>
      <c r="I1772" s="28"/>
      <c r="J1772" s="61"/>
      <c r="K1772" s="32" t="str">
        <f t="shared" si="108"/>
        <v/>
      </c>
      <c r="L1772" s="29" t="str">
        <f t="shared" si="110"/>
        <v/>
      </c>
      <c r="M1772" s="69" t="str">
        <f t="shared" si="111"/>
        <v/>
      </c>
    </row>
    <row r="1773" spans="2:13" ht="22.8" x14ac:dyDescent="0.45">
      <c r="B1773" s="31">
        <f t="shared" si="109"/>
        <v>1765</v>
      </c>
      <c r="C1773" s="40"/>
      <c r="D1773" s="27"/>
      <c r="E1773" s="41"/>
      <c r="F1773" s="32" t="str">
        <f>IFERROR(
    IF(
        AND($G$3=DATE(2024,10,1), E1773=リスト!$A$38),
        VLOOKUP(E1773, リスト!$A$2:$G$49, 2, FALSE),
        VLOOKUP(E1773, リスト!$A$2:$G$49, 4, FALSE)
    ),
    "")</f>
        <v/>
      </c>
      <c r="G1773" s="34" t="str">
        <f>IFERROR(VLOOKUP(E1773, リスト!$A$2:$G$49, 6, FALSE), "")</f>
        <v/>
      </c>
      <c r="H1773" s="60"/>
      <c r="I1773" s="28"/>
      <c r="J1773" s="61"/>
      <c r="K1773" s="32" t="str">
        <f t="shared" si="108"/>
        <v/>
      </c>
      <c r="L1773" s="29" t="str">
        <f t="shared" si="110"/>
        <v/>
      </c>
      <c r="M1773" s="69" t="str">
        <f t="shared" si="111"/>
        <v/>
      </c>
    </row>
    <row r="1774" spans="2:13" ht="22.8" x14ac:dyDescent="0.45">
      <c r="B1774" s="31">
        <f t="shared" si="109"/>
        <v>1766</v>
      </c>
      <c r="C1774" s="40"/>
      <c r="D1774" s="27"/>
      <c r="E1774" s="41"/>
      <c r="F1774" s="32" t="str">
        <f>IFERROR(
    IF(
        AND($G$3=DATE(2024,10,1), E1774=リスト!$A$38),
        VLOOKUP(E1774, リスト!$A$2:$G$49, 2, FALSE),
        VLOOKUP(E1774, リスト!$A$2:$G$49, 4, FALSE)
    ),
    "")</f>
        <v/>
      </c>
      <c r="G1774" s="34" t="str">
        <f>IFERROR(VLOOKUP(E1774, リスト!$A$2:$G$49, 6, FALSE), "")</f>
        <v/>
      </c>
      <c r="H1774" s="60"/>
      <c r="I1774" s="28"/>
      <c r="J1774" s="61"/>
      <c r="K1774" s="32" t="str">
        <f t="shared" si="108"/>
        <v/>
      </c>
      <c r="L1774" s="29" t="str">
        <f t="shared" si="110"/>
        <v/>
      </c>
      <c r="M1774" s="69" t="str">
        <f t="shared" si="111"/>
        <v/>
      </c>
    </row>
    <row r="1775" spans="2:13" ht="22.8" x14ac:dyDescent="0.45">
      <c r="B1775" s="31">
        <f t="shared" si="109"/>
        <v>1767</v>
      </c>
      <c r="C1775" s="40"/>
      <c r="D1775" s="27"/>
      <c r="E1775" s="41"/>
      <c r="F1775" s="32" t="str">
        <f>IFERROR(
    IF(
        AND($G$3=DATE(2024,10,1), E1775=リスト!$A$38),
        VLOOKUP(E1775, リスト!$A$2:$G$49, 2, FALSE),
        VLOOKUP(E1775, リスト!$A$2:$G$49, 4, FALSE)
    ),
    "")</f>
        <v/>
      </c>
      <c r="G1775" s="34" t="str">
        <f>IFERROR(VLOOKUP(E1775, リスト!$A$2:$G$49, 6, FALSE), "")</f>
        <v/>
      </c>
      <c r="H1775" s="60"/>
      <c r="I1775" s="28"/>
      <c r="J1775" s="61"/>
      <c r="K1775" s="32" t="str">
        <f t="shared" si="108"/>
        <v/>
      </c>
      <c r="L1775" s="29" t="str">
        <f t="shared" si="110"/>
        <v/>
      </c>
      <c r="M1775" s="69" t="str">
        <f t="shared" si="111"/>
        <v/>
      </c>
    </row>
    <row r="1776" spans="2:13" ht="22.8" x14ac:dyDescent="0.45">
      <c r="B1776" s="31">
        <f t="shared" si="109"/>
        <v>1768</v>
      </c>
      <c r="C1776" s="40"/>
      <c r="D1776" s="27"/>
      <c r="E1776" s="41"/>
      <c r="F1776" s="32" t="str">
        <f>IFERROR(
    IF(
        AND($G$3=DATE(2024,10,1), E1776=リスト!$A$38),
        VLOOKUP(E1776, リスト!$A$2:$G$49, 2, FALSE),
        VLOOKUP(E1776, リスト!$A$2:$G$49, 4, FALSE)
    ),
    "")</f>
        <v/>
      </c>
      <c r="G1776" s="34" t="str">
        <f>IFERROR(VLOOKUP(E1776, リスト!$A$2:$G$49, 6, FALSE), "")</f>
        <v/>
      </c>
      <c r="H1776" s="60"/>
      <c r="I1776" s="28"/>
      <c r="J1776" s="61"/>
      <c r="K1776" s="32" t="str">
        <f t="shared" si="108"/>
        <v/>
      </c>
      <c r="L1776" s="29" t="str">
        <f t="shared" si="110"/>
        <v/>
      </c>
      <c r="M1776" s="69" t="str">
        <f t="shared" si="111"/>
        <v/>
      </c>
    </row>
    <row r="1777" spans="2:13" ht="22.8" x14ac:dyDescent="0.45">
      <c r="B1777" s="31">
        <f t="shared" si="109"/>
        <v>1769</v>
      </c>
      <c r="C1777" s="40"/>
      <c r="D1777" s="27"/>
      <c r="E1777" s="41"/>
      <c r="F1777" s="32" t="str">
        <f>IFERROR(
    IF(
        AND($G$3=DATE(2024,10,1), E1777=リスト!$A$38),
        VLOOKUP(E1777, リスト!$A$2:$G$49, 2, FALSE),
        VLOOKUP(E1777, リスト!$A$2:$G$49, 4, FALSE)
    ),
    "")</f>
        <v/>
      </c>
      <c r="G1777" s="34" t="str">
        <f>IFERROR(VLOOKUP(E1777, リスト!$A$2:$G$49, 6, FALSE), "")</f>
        <v/>
      </c>
      <c r="H1777" s="60"/>
      <c r="I1777" s="28"/>
      <c r="J1777" s="61"/>
      <c r="K1777" s="32" t="str">
        <f t="shared" si="108"/>
        <v/>
      </c>
      <c r="L1777" s="29" t="str">
        <f t="shared" si="110"/>
        <v/>
      </c>
      <c r="M1777" s="69" t="str">
        <f t="shared" si="111"/>
        <v/>
      </c>
    </row>
    <row r="1778" spans="2:13" ht="22.8" x14ac:dyDescent="0.45">
      <c r="B1778" s="31">
        <f t="shared" si="109"/>
        <v>1770</v>
      </c>
      <c r="C1778" s="40"/>
      <c r="D1778" s="27"/>
      <c r="E1778" s="41"/>
      <c r="F1778" s="32" t="str">
        <f>IFERROR(
    IF(
        AND($G$3=DATE(2024,10,1), E1778=リスト!$A$38),
        VLOOKUP(E1778, リスト!$A$2:$G$49, 2, FALSE),
        VLOOKUP(E1778, リスト!$A$2:$G$49, 4, FALSE)
    ),
    "")</f>
        <v/>
      </c>
      <c r="G1778" s="34" t="str">
        <f>IFERROR(VLOOKUP(E1778, リスト!$A$2:$G$49, 6, FALSE), "")</f>
        <v/>
      </c>
      <c r="H1778" s="60"/>
      <c r="I1778" s="28"/>
      <c r="J1778" s="61"/>
      <c r="K1778" s="32" t="str">
        <f t="shared" si="108"/>
        <v/>
      </c>
      <c r="L1778" s="29" t="str">
        <f t="shared" si="110"/>
        <v/>
      </c>
      <c r="M1778" s="69" t="str">
        <f t="shared" si="111"/>
        <v/>
      </c>
    </row>
    <row r="1779" spans="2:13" ht="22.8" x14ac:dyDescent="0.45">
      <c r="B1779" s="31">
        <f t="shared" si="109"/>
        <v>1771</v>
      </c>
      <c r="C1779" s="40"/>
      <c r="D1779" s="27"/>
      <c r="E1779" s="41"/>
      <c r="F1779" s="32" t="str">
        <f>IFERROR(
    IF(
        AND($G$3=DATE(2024,10,1), E1779=リスト!$A$38),
        VLOOKUP(E1779, リスト!$A$2:$G$49, 2, FALSE),
        VLOOKUP(E1779, リスト!$A$2:$G$49, 4, FALSE)
    ),
    "")</f>
        <v/>
      </c>
      <c r="G1779" s="34" t="str">
        <f>IFERROR(VLOOKUP(E1779, リスト!$A$2:$G$49, 6, FALSE), "")</f>
        <v/>
      </c>
      <c r="H1779" s="60"/>
      <c r="I1779" s="28"/>
      <c r="J1779" s="61"/>
      <c r="K1779" s="32" t="str">
        <f t="shared" si="108"/>
        <v/>
      </c>
      <c r="L1779" s="29" t="str">
        <f t="shared" si="110"/>
        <v/>
      </c>
      <c r="M1779" s="69" t="str">
        <f t="shared" si="111"/>
        <v/>
      </c>
    </row>
    <row r="1780" spans="2:13" ht="22.8" x14ac:dyDescent="0.45">
      <c r="B1780" s="31">
        <f t="shared" si="109"/>
        <v>1772</v>
      </c>
      <c r="C1780" s="40"/>
      <c r="D1780" s="27"/>
      <c r="E1780" s="41"/>
      <c r="F1780" s="32" t="str">
        <f>IFERROR(
    IF(
        AND($G$3=DATE(2024,10,1), E1780=リスト!$A$38),
        VLOOKUP(E1780, リスト!$A$2:$G$49, 2, FALSE),
        VLOOKUP(E1780, リスト!$A$2:$G$49, 4, FALSE)
    ),
    "")</f>
        <v/>
      </c>
      <c r="G1780" s="34" t="str">
        <f>IFERROR(VLOOKUP(E1780, リスト!$A$2:$G$49, 6, FALSE), "")</f>
        <v/>
      </c>
      <c r="H1780" s="60"/>
      <c r="I1780" s="28"/>
      <c r="J1780" s="61"/>
      <c r="K1780" s="32" t="str">
        <f t="shared" si="108"/>
        <v/>
      </c>
      <c r="L1780" s="29" t="str">
        <f t="shared" si="110"/>
        <v/>
      </c>
      <c r="M1780" s="69" t="str">
        <f t="shared" si="111"/>
        <v/>
      </c>
    </row>
    <row r="1781" spans="2:13" ht="22.8" x14ac:dyDescent="0.45">
      <c r="B1781" s="31">
        <f t="shared" si="109"/>
        <v>1773</v>
      </c>
      <c r="C1781" s="40"/>
      <c r="D1781" s="27"/>
      <c r="E1781" s="41"/>
      <c r="F1781" s="32" t="str">
        <f>IFERROR(
    IF(
        AND($G$3=DATE(2024,10,1), E1781=リスト!$A$38),
        VLOOKUP(E1781, リスト!$A$2:$G$49, 2, FALSE),
        VLOOKUP(E1781, リスト!$A$2:$G$49, 4, FALSE)
    ),
    "")</f>
        <v/>
      </c>
      <c r="G1781" s="34" t="str">
        <f>IFERROR(VLOOKUP(E1781, リスト!$A$2:$G$49, 6, FALSE), "")</f>
        <v/>
      </c>
      <c r="H1781" s="60"/>
      <c r="I1781" s="28"/>
      <c r="J1781" s="61"/>
      <c r="K1781" s="32" t="str">
        <f t="shared" si="108"/>
        <v/>
      </c>
      <c r="L1781" s="29" t="str">
        <f t="shared" si="110"/>
        <v/>
      </c>
      <c r="M1781" s="69" t="str">
        <f t="shared" si="111"/>
        <v/>
      </c>
    </row>
    <row r="1782" spans="2:13" ht="22.8" x14ac:dyDescent="0.45">
      <c r="B1782" s="31">
        <f t="shared" si="109"/>
        <v>1774</v>
      </c>
      <c r="C1782" s="40"/>
      <c r="D1782" s="27"/>
      <c r="E1782" s="41"/>
      <c r="F1782" s="32" t="str">
        <f>IFERROR(
    IF(
        AND($G$3=DATE(2024,10,1), E1782=リスト!$A$38),
        VLOOKUP(E1782, リスト!$A$2:$G$49, 2, FALSE),
        VLOOKUP(E1782, リスト!$A$2:$G$49, 4, FALSE)
    ),
    "")</f>
        <v/>
      </c>
      <c r="G1782" s="34" t="str">
        <f>IFERROR(VLOOKUP(E1782, リスト!$A$2:$G$49, 6, FALSE), "")</f>
        <v/>
      </c>
      <c r="H1782" s="60"/>
      <c r="I1782" s="28"/>
      <c r="J1782" s="61"/>
      <c r="K1782" s="32" t="str">
        <f t="shared" si="108"/>
        <v/>
      </c>
      <c r="L1782" s="29" t="str">
        <f t="shared" si="110"/>
        <v/>
      </c>
      <c r="M1782" s="69" t="str">
        <f t="shared" si="111"/>
        <v/>
      </c>
    </row>
    <row r="1783" spans="2:13" ht="22.8" x14ac:dyDescent="0.45">
      <c r="B1783" s="31">
        <f t="shared" si="109"/>
        <v>1775</v>
      </c>
      <c r="C1783" s="40"/>
      <c r="D1783" s="27"/>
      <c r="E1783" s="41"/>
      <c r="F1783" s="32" t="str">
        <f>IFERROR(
    IF(
        AND($G$3=DATE(2024,10,1), E1783=リスト!$A$38),
        VLOOKUP(E1783, リスト!$A$2:$G$49, 2, FALSE),
        VLOOKUP(E1783, リスト!$A$2:$G$49, 4, FALSE)
    ),
    "")</f>
        <v/>
      </c>
      <c r="G1783" s="34" t="str">
        <f>IFERROR(VLOOKUP(E1783, リスト!$A$2:$G$49, 6, FALSE), "")</f>
        <v/>
      </c>
      <c r="H1783" s="60"/>
      <c r="I1783" s="28"/>
      <c r="J1783" s="61"/>
      <c r="K1783" s="32" t="str">
        <f t="shared" si="108"/>
        <v/>
      </c>
      <c r="L1783" s="29" t="str">
        <f t="shared" si="110"/>
        <v/>
      </c>
      <c r="M1783" s="69" t="str">
        <f t="shared" si="111"/>
        <v/>
      </c>
    </row>
    <row r="1784" spans="2:13" ht="22.8" x14ac:dyDescent="0.45">
      <c r="B1784" s="31">
        <f t="shared" si="109"/>
        <v>1776</v>
      </c>
      <c r="C1784" s="40"/>
      <c r="D1784" s="27"/>
      <c r="E1784" s="41"/>
      <c r="F1784" s="32" t="str">
        <f>IFERROR(
    IF(
        AND($G$3=DATE(2024,10,1), E1784=リスト!$A$38),
        VLOOKUP(E1784, リスト!$A$2:$G$49, 2, FALSE),
        VLOOKUP(E1784, リスト!$A$2:$G$49, 4, FALSE)
    ),
    "")</f>
        <v/>
      </c>
      <c r="G1784" s="34" t="str">
        <f>IFERROR(VLOOKUP(E1784, リスト!$A$2:$G$49, 6, FALSE), "")</f>
        <v/>
      </c>
      <c r="H1784" s="60"/>
      <c r="I1784" s="28"/>
      <c r="J1784" s="61"/>
      <c r="K1784" s="32" t="str">
        <f t="shared" si="108"/>
        <v/>
      </c>
      <c r="L1784" s="29" t="str">
        <f t="shared" si="110"/>
        <v/>
      </c>
      <c r="M1784" s="69" t="str">
        <f t="shared" si="111"/>
        <v/>
      </c>
    </row>
    <row r="1785" spans="2:13" ht="22.8" x14ac:dyDescent="0.45">
      <c r="B1785" s="31">
        <f t="shared" si="109"/>
        <v>1777</v>
      </c>
      <c r="C1785" s="40"/>
      <c r="D1785" s="27"/>
      <c r="E1785" s="41"/>
      <c r="F1785" s="32" t="str">
        <f>IFERROR(
    IF(
        AND($G$3=DATE(2024,10,1), E1785=リスト!$A$38),
        VLOOKUP(E1785, リスト!$A$2:$G$49, 2, FALSE),
        VLOOKUP(E1785, リスト!$A$2:$G$49, 4, FALSE)
    ),
    "")</f>
        <v/>
      </c>
      <c r="G1785" s="34" t="str">
        <f>IFERROR(VLOOKUP(E1785, リスト!$A$2:$G$49, 6, FALSE), "")</f>
        <v/>
      </c>
      <c r="H1785" s="60"/>
      <c r="I1785" s="28"/>
      <c r="J1785" s="61"/>
      <c r="K1785" s="32" t="str">
        <f t="shared" si="108"/>
        <v/>
      </c>
      <c r="L1785" s="29" t="str">
        <f t="shared" si="110"/>
        <v/>
      </c>
      <c r="M1785" s="69" t="str">
        <f t="shared" si="111"/>
        <v/>
      </c>
    </row>
    <row r="1786" spans="2:13" ht="22.8" x14ac:dyDescent="0.45">
      <c r="B1786" s="31">
        <f t="shared" si="109"/>
        <v>1778</v>
      </c>
      <c r="C1786" s="40"/>
      <c r="D1786" s="27"/>
      <c r="E1786" s="41"/>
      <c r="F1786" s="32" t="str">
        <f>IFERROR(
    IF(
        AND($G$3=DATE(2024,10,1), E1786=リスト!$A$38),
        VLOOKUP(E1786, リスト!$A$2:$G$49, 2, FALSE),
        VLOOKUP(E1786, リスト!$A$2:$G$49, 4, FALSE)
    ),
    "")</f>
        <v/>
      </c>
      <c r="G1786" s="34" t="str">
        <f>IFERROR(VLOOKUP(E1786, リスト!$A$2:$G$49, 6, FALSE), "")</f>
        <v/>
      </c>
      <c r="H1786" s="60"/>
      <c r="I1786" s="28"/>
      <c r="J1786" s="61"/>
      <c r="K1786" s="32" t="str">
        <f t="shared" si="108"/>
        <v/>
      </c>
      <c r="L1786" s="29" t="str">
        <f t="shared" si="110"/>
        <v/>
      </c>
      <c r="M1786" s="69" t="str">
        <f t="shared" si="111"/>
        <v/>
      </c>
    </row>
    <row r="1787" spans="2:13" ht="22.8" x14ac:dyDescent="0.45">
      <c r="B1787" s="31">
        <f t="shared" si="109"/>
        <v>1779</v>
      </c>
      <c r="C1787" s="40"/>
      <c r="D1787" s="27"/>
      <c r="E1787" s="41"/>
      <c r="F1787" s="32" t="str">
        <f>IFERROR(
    IF(
        AND($G$3=DATE(2024,10,1), E1787=リスト!$A$38),
        VLOOKUP(E1787, リスト!$A$2:$G$49, 2, FALSE),
        VLOOKUP(E1787, リスト!$A$2:$G$49, 4, FALSE)
    ),
    "")</f>
        <v/>
      </c>
      <c r="G1787" s="34" t="str">
        <f>IFERROR(VLOOKUP(E1787, リスト!$A$2:$G$49, 6, FALSE), "")</f>
        <v/>
      </c>
      <c r="H1787" s="60"/>
      <c r="I1787" s="28"/>
      <c r="J1787" s="61"/>
      <c r="K1787" s="32" t="str">
        <f t="shared" si="108"/>
        <v/>
      </c>
      <c r="L1787" s="29" t="str">
        <f t="shared" si="110"/>
        <v/>
      </c>
      <c r="M1787" s="69" t="str">
        <f t="shared" si="111"/>
        <v/>
      </c>
    </row>
    <row r="1788" spans="2:13" ht="22.8" x14ac:dyDescent="0.45">
      <c r="B1788" s="31">
        <f t="shared" si="109"/>
        <v>1780</v>
      </c>
      <c r="C1788" s="40"/>
      <c r="D1788" s="27"/>
      <c r="E1788" s="41"/>
      <c r="F1788" s="32" t="str">
        <f>IFERROR(
    IF(
        AND($G$3=DATE(2024,10,1), E1788=リスト!$A$38),
        VLOOKUP(E1788, リスト!$A$2:$G$49, 2, FALSE),
        VLOOKUP(E1788, リスト!$A$2:$G$49, 4, FALSE)
    ),
    "")</f>
        <v/>
      </c>
      <c r="G1788" s="34" t="str">
        <f>IFERROR(VLOOKUP(E1788, リスト!$A$2:$G$49, 6, FALSE), "")</f>
        <v/>
      </c>
      <c r="H1788" s="60"/>
      <c r="I1788" s="28"/>
      <c r="J1788" s="61"/>
      <c r="K1788" s="32" t="str">
        <f t="shared" si="108"/>
        <v/>
      </c>
      <c r="L1788" s="29" t="str">
        <f t="shared" si="110"/>
        <v/>
      </c>
      <c r="M1788" s="69" t="str">
        <f t="shared" si="111"/>
        <v/>
      </c>
    </row>
    <row r="1789" spans="2:13" ht="22.8" x14ac:dyDescent="0.45">
      <c r="B1789" s="31">
        <f t="shared" si="109"/>
        <v>1781</v>
      </c>
      <c r="C1789" s="40"/>
      <c r="D1789" s="27"/>
      <c r="E1789" s="41"/>
      <c r="F1789" s="32" t="str">
        <f>IFERROR(
    IF(
        AND($G$3=DATE(2024,10,1), E1789=リスト!$A$38),
        VLOOKUP(E1789, リスト!$A$2:$G$49, 2, FALSE),
        VLOOKUP(E1789, リスト!$A$2:$G$49, 4, FALSE)
    ),
    "")</f>
        <v/>
      </c>
      <c r="G1789" s="34" t="str">
        <f>IFERROR(VLOOKUP(E1789, リスト!$A$2:$G$49, 6, FALSE), "")</f>
        <v/>
      </c>
      <c r="H1789" s="60"/>
      <c r="I1789" s="28"/>
      <c r="J1789" s="61"/>
      <c r="K1789" s="32" t="str">
        <f t="shared" si="108"/>
        <v/>
      </c>
      <c r="L1789" s="29" t="str">
        <f t="shared" si="110"/>
        <v/>
      </c>
      <c r="M1789" s="69" t="str">
        <f t="shared" si="111"/>
        <v/>
      </c>
    </row>
    <row r="1790" spans="2:13" ht="22.8" x14ac:dyDescent="0.45">
      <c r="B1790" s="31">
        <f t="shared" si="109"/>
        <v>1782</v>
      </c>
      <c r="C1790" s="40"/>
      <c r="D1790" s="27"/>
      <c r="E1790" s="41"/>
      <c r="F1790" s="32" t="str">
        <f>IFERROR(
    IF(
        AND($G$3=DATE(2024,10,1), E1790=リスト!$A$38),
        VLOOKUP(E1790, リスト!$A$2:$G$49, 2, FALSE),
        VLOOKUP(E1790, リスト!$A$2:$G$49, 4, FALSE)
    ),
    "")</f>
        <v/>
      </c>
      <c r="G1790" s="34" t="str">
        <f>IFERROR(VLOOKUP(E1790, リスト!$A$2:$G$49, 6, FALSE), "")</f>
        <v/>
      </c>
      <c r="H1790" s="60"/>
      <c r="I1790" s="28"/>
      <c r="J1790" s="61"/>
      <c r="K1790" s="32" t="str">
        <f t="shared" si="108"/>
        <v/>
      </c>
      <c r="L1790" s="29" t="str">
        <f t="shared" si="110"/>
        <v/>
      </c>
      <c r="M1790" s="69" t="str">
        <f t="shared" si="111"/>
        <v/>
      </c>
    </row>
    <row r="1791" spans="2:13" ht="22.8" x14ac:dyDescent="0.45">
      <c r="B1791" s="31">
        <f t="shared" si="109"/>
        <v>1783</v>
      </c>
      <c r="C1791" s="40"/>
      <c r="D1791" s="27"/>
      <c r="E1791" s="41"/>
      <c r="F1791" s="32" t="str">
        <f>IFERROR(
    IF(
        AND($G$3=DATE(2024,10,1), E1791=リスト!$A$38),
        VLOOKUP(E1791, リスト!$A$2:$G$49, 2, FALSE),
        VLOOKUP(E1791, リスト!$A$2:$G$49, 4, FALSE)
    ),
    "")</f>
        <v/>
      </c>
      <c r="G1791" s="34" t="str">
        <f>IFERROR(VLOOKUP(E1791, リスト!$A$2:$G$49, 6, FALSE), "")</f>
        <v/>
      </c>
      <c r="H1791" s="60"/>
      <c r="I1791" s="28"/>
      <c r="J1791" s="61"/>
      <c r="K1791" s="32" t="str">
        <f t="shared" si="108"/>
        <v/>
      </c>
      <c r="L1791" s="29" t="str">
        <f t="shared" si="110"/>
        <v/>
      </c>
      <c r="M1791" s="69" t="str">
        <f t="shared" si="111"/>
        <v/>
      </c>
    </row>
    <row r="1792" spans="2:13" ht="22.8" x14ac:dyDescent="0.45">
      <c r="B1792" s="31">
        <f t="shared" si="109"/>
        <v>1784</v>
      </c>
      <c r="C1792" s="40"/>
      <c r="D1792" s="27"/>
      <c r="E1792" s="41"/>
      <c r="F1792" s="32" t="str">
        <f>IFERROR(
    IF(
        AND($G$3=DATE(2024,10,1), E1792=リスト!$A$38),
        VLOOKUP(E1792, リスト!$A$2:$G$49, 2, FALSE),
        VLOOKUP(E1792, リスト!$A$2:$G$49, 4, FALSE)
    ),
    "")</f>
        <v/>
      </c>
      <c r="G1792" s="34" t="str">
        <f>IFERROR(VLOOKUP(E1792, リスト!$A$2:$G$49, 6, FALSE), "")</f>
        <v/>
      </c>
      <c r="H1792" s="60"/>
      <c r="I1792" s="28"/>
      <c r="J1792" s="61"/>
      <c r="K1792" s="32" t="str">
        <f t="shared" si="108"/>
        <v/>
      </c>
      <c r="L1792" s="29" t="str">
        <f t="shared" si="110"/>
        <v/>
      </c>
      <c r="M1792" s="69" t="str">
        <f t="shared" si="111"/>
        <v/>
      </c>
    </row>
    <row r="1793" spans="2:13" ht="22.8" x14ac:dyDescent="0.45">
      <c r="B1793" s="31">
        <f t="shared" si="109"/>
        <v>1785</v>
      </c>
      <c r="C1793" s="40"/>
      <c r="D1793" s="27"/>
      <c r="E1793" s="41"/>
      <c r="F1793" s="32" t="str">
        <f>IFERROR(
    IF(
        AND($G$3=DATE(2024,10,1), E1793=リスト!$A$38),
        VLOOKUP(E1793, リスト!$A$2:$G$49, 2, FALSE),
        VLOOKUP(E1793, リスト!$A$2:$G$49, 4, FALSE)
    ),
    "")</f>
        <v/>
      </c>
      <c r="G1793" s="34" t="str">
        <f>IFERROR(VLOOKUP(E1793, リスト!$A$2:$G$49, 6, FALSE), "")</f>
        <v/>
      </c>
      <c r="H1793" s="60"/>
      <c r="I1793" s="28"/>
      <c r="J1793" s="61"/>
      <c r="K1793" s="32" t="str">
        <f t="shared" si="108"/>
        <v/>
      </c>
      <c r="L1793" s="29" t="str">
        <f t="shared" si="110"/>
        <v/>
      </c>
      <c r="M1793" s="69" t="str">
        <f t="shared" si="111"/>
        <v/>
      </c>
    </row>
    <row r="1794" spans="2:13" ht="22.8" x14ac:dyDescent="0.45">
      <c r="B1794" s="31">
        <f t="shared" si="109"/>
        <v>1786</v>
      </c>
      <c r="C1794" s="40"/>
      <c r="D1794" s="27"/>
      <c r="E1794" s="41"/>
      <c r="F1794" s="32" t="str">
        <f>IFERROR(
    IF(
        AND($G$3=DATE(2024,10,1), E1794=リスト!$A$38),
        VLOOKUP(E1794, リスト!$A$2:$G$49, 2, FALSE),
        VLOOKUP(E1794, リスト!$A$2:$G$49, 4, FALSE)
    ),
    "")</f>
        <v/>
      </c>
      <c r="G1794" s="34" t="str">
        <f>IFERROR(VLOOKUP(E1794, リスト!$A$2:$G$49, 6, FALSE), "")</f>
        <v/>
      </c>
      <c r="H1794" s="60"/>
      <c r="I1794" s="28"/>
      <c r="J1794" s="61"/>
      <c r="K1794" s="32" t="str">
        <f t="shared" si="108"/>
        <v/>
      </c>
      <c r="L1794" s="29" t="str">
        <f t="shared" si="110"/>
        <v/>
      </c>
      <c r="M1794" s="69" t="str">
        <f t="shared" si="111"/>
        <v/>
      </c>
    </row>
    <row r="1795" spans="2:13" ht="22.8" x14ac:dyDescent="0.45">
      <c r="B1795" s="31">
        <f t="shared" si="109"/>
        <v>1787</v>
      </c>
      <c r="C1795" s="40"/>
      <c r="D1795" s="27"/>
      <c r="E1795" s="41"/>
      <c r="F1795" s="32" t="str">
        <f>IFERROR(
    IF(
        AND($G$3=DATE(2024,10,1), E1795=リスト!$A$38),
        VLOOKUP(E1795, リスト!$A$2:$G$49, 2, FALSE),
        VLOOKUP(E1795, リスト!$A$2:$G$49, 4, FALSE)
    ),
    "")</f>
        <v/>
      </c>
      <c r="G1795" s="34" t="str">
        <f>IFERROR(VLOOKUP(E1795, リスト!$A$2:$G$49, 6, FALSE), "")</f>
        <v/>
      </c>
      <c r="H1795" s="60"/>
      <c r="I1795" s="28"/>
      <c r="J1795" s="61"/>
      <c r="K1795" s="32" t="str">
        <f t="shared" si="108"/>
        <v/>
      </c>
      <c r="L1795" s="29" t="str">
        <f t="shared" si="110"/>
        <v/>
      </c>
      <c r="M1795" s="69" t="str">
        <f t="shared" si="111"/>
        <v/>
      </c>
    </row>
    <row r="1796" spans="2:13" ht="22.8" x14ac:dyDescent="0.45">
      <c r="B1796" s="31">
        <f t="shared" si="109"/>
        <v>1788</v>
      </c>
      <c r="C1796" s="40"/>
      <c r="D1796" s="27"/>
      <c r="E1796" s="41"/>
      <c r="F1796" s="32" t="str">
        <f>IFERROR(
    IF(
        AND($G$3=DATE(2024,10,1), E1796=リスト!$A$38),
        VLOOKUP(E1796, リスト!$A$2:$G$49, 2, FALSE),
        VLOOKUP(E1796, リスト!$A$2:$G$49, 4, FALSE)
    ),
    "")</f>
        <v/>
      </c>
      <c r="G1796" s="34" t="str">
        <f>IFERROR(VLOOKUP(E1796, リスト!$A$2:$G$49, 6, FALSE), "")</f>
        <v/>
      </c>
      <c r="H1796" s="60"/>
      <c r="I1796" s="28"/>
      <c r="J1796" s="61"/>
      <c r="K1796" s="32" t="str">
        <f t="shared" si="108"/>
        <v/>
      </c>
      <c r="L1796" s="29" t="str">
        <f t="shared" si="110"/>
        <v/>
      </c>
      <c r="M1796" s="69" t="str">
        <f t="shared" si="111"/>
        <v/>
      </c>
    </row>
    <row r="1797" spans="2:13" ht="22.8" x14ac:dyDescent="0.45">
      <c r="B1797" s="31">
        <f t="shared" si="109"/>
        <v>1789</v>
      </c>
      <c r="C1797" s="40"/>
      <c r="D1797" s="27"/>
      <c r="E1797" s="41"/>
      <c r="F1797" s="32" t="str">
        <f>IFERROR(
    IF(
        AND($G$3=DATE(2024,10,1), E1797=リスト!$A$38),
        VLOOKUP(E1797, リスト!$A$2:$G$49, 2, FALSE),
        VLOOKUP(E1797, リスト!$A$2:$G$49, 4, FALSE)
    ),
    "")</f>
        <v/>
      </c>
      <c r="G1797" s="34" t="str">
        <f>IFERROR(VLOOKUP(E1797, リスト!$A$2:$G$49, 6, FALSE), "")</f>
        <v/>
      </c>
      <c r="H1797" s="60"/>
      <c r="I1797" s="28"/>
      <c r="J1797" s="61"/>
      <c r="K1797" s="32" t="str">
        <f t="shared" si="108"/>
        <v/>
      </c>
      <c r="L1797" s="29" t="str">
        <f t="shared" si="110"/>
        <v/>
      </c>
      <c r="M1797" s="69" t="str">
        <f t="shared" si="111"/>
        <v/>
      </c>
    </row>
    <row r="1798" spans="2:13" ht="22.8" x14ac:dyDescent="0.45">
      <c r="B1798" s="31">
        <f t="shared" si="109"/>
        <v>1790</v>
      </c>
      <c r="C1798" s="40"/>
      <c r="D1798" s="27"/>
      <c r="E1798" s="41"/>
      <c r="F1798" s="32" t="str">
        <f>IFERROR(
    IF(
        AND($G$3=DATE(2024,10,1), E1798=リスト!$A$38),
        VLOOKUP(E1798, リスト!$A$2:$G$49, 2, FALSE),
        VLOOKUP(E1798, リスト!$A$2:$G$49, 4, FALSE)
    ),
    "")</f>
        <v/>
      </c>
      <c r="G1798" s="34" t="str">
        <f>IFERROR(VLOOKUP(E1798, リスト!$A$2:$G$49, 6, FALSE), "")</f>
        <v/>
      </c>
      <c r="H1798" s="60"/>
      <c r="I1798" s="28"/>
      <c r="J1798" s="61"/>
      <c r="K1798" s="32" t="str">
        <f t="shared" si="108"/>
        <v/>
      </c>
      <c r="L1798" s="29" t="str">
        <f t="shared" si="110"/>
        <v/>
      </c>
      <c r="M1798" s="69" t="str">
        <f t="shared" si="111"/>
        <v/>
      </c>
    </row>
    <row r="1799" spans="2:13" ht="22.8" x14ac:dyDescent="0.45">
      <c r="B1799" s="31">
        <f t="shared" si="109"/>
        <v>1791</v>
      </c>
      <c r="C1799" s="40"/>
      <c r="D1799" s="27"/>
      <c r="E1799" s="41"/>
      <c r="F1799" s="32" t="str">
        <f>IFERROR(
    IF(
        AND($G$3=DATE(2024,10,1), E1799=リスト!$A$38),
        VLOOKUP(E1799, リスト!$A$2:$G$49, 2, FALSE),
        VLOOKUP(E1799, リスト!$A$2:$G$49, 4, FALSE)
    ),
    "")</f>
        <v/>
      </c>
      <c r="G1799" s="34" t="str">
        <f>IFERROR(VLOOKUP(E1799, リスト!$A$2:$G$49, 6, FALSE), "")</f>
        <v/>
      </c>
      <c r="H1799" s="60"/>
      <c r="I1799" s="28"/>
      <c r="J1799" s="61"/>
      <c r="K1799" s="32" t="str">
        <f t="shared" si="108"/>
        <v/>
      </c>
      <c r="L1799" s="29" t="str">
        <f t="shared" si="110"/>
        <v/>
      </c>
      <c r="M1799" s="69" t="str">
        <f t="shared" si="111"/>
        <v/>
      </c>
    </row>
    <row r="1800" spans="2:13" ht="22.8" x14ac:dyDescent="0.45">
      <c r="B1800" s="31">
        <f t="shared" si="109"/>
        <v>1792</v>
      </c>
      <c r="C1800" s="40"/>
      <c r="D1800" s="27"/>
      <c r="E1800" s="41"/>
      <c r="F1800" s="32" t="str">
        <f>IFERROR(
    IF(
        AND($G$3=DATE(2024,10,1), E1800=リスト!$A$38),
        VLOOKUP(E1800, リスト!$A$2:$G$49, 2, FALSE),
        VLOOKUP(E1800, リスト!$A$2:$G$49, 4, FALSE)
    ),
    "")</f>
        <v/>
      </c>
      <c r="G1800" s="34" t="str">
        <f>IFERROR(VLOOKUP(E1800, リスト!$A$2:$G$49, 6, FALSE), "")</f>
        <v/>
      </c>
      <c r="H1800" s="60"/>
      <c r="I1800" s="28"/>
      <c r="J1800" s="61"/>
      <c r="K1800" s="32" t="str">
        <f t="shared" si="108"/>
        <v/>
      </c>
      <c r="L1800" s="29" t="str">
        <f t="shared" si="110"/>
        <v/>
      </c>
      <c r="M1800" s="69" t="str">
        <f t="shared" si="111"/>
        <v/>
      </c>
    </row>
    <row r="1801" spans="2:13" ht="22.8" x14ac:dyDescent="0.45">
      <c r="B1801" s="31">
        <f t="shared" si="109"/>
        <v>1793</v>
      </c>
      <c r="C1801" s="40"/>
      <c r="D1801" s="27"/>
      <c r="E1801" s="41"/>
      <c r="F1801" s="32" t="str">
        <f>IFERROR(
    IF(
        AND($G$3=DATE(2024,10,1), E1801=リスト!$A$38),
        VLOOKUP(E1801, リスト!$A$2:$G$49, 2, FALSE),
        VLOOKUP(E1801, リスト!$A$2:$G$49, 4, FALSE)
    ),
    "")</f>
        <v/>
      </c>
      <c r="G1801" s="34" t="str">
        <f>IFERROR(VLOOKUP(E1801, リスト!$A$2:$G$49, 6, FALSE), "")</f>
        <v/>
      </c>
      <c r="H1801" s="60"/>
      <c r="I1801" s="28"/>
      <c r="J1801" s="61"/>
      <c r="K1801" s="32" t="str">
        <f t="shared" ref="K1801:K1864" si="112">IF(COUNTBLANK(H1801:J1801)=3, "",
 IF(H1801="3.時間給", IF(I1801="", "", I1801),
 IF(OR(H1801="1.月給", H1801="2.日給"),
    IF(OR(I1801="", J1801=""), "", ROUND(I1801/J1801,0)),
    "")))</f>
        <v/>
      </c>
      <c r="L1801" s="29" t="str">
        <f t="shared" si="110"/>
        <v/>
      </c>
      <c r="M1801" s="69" t="str">
        <f t="shared" si="111"/>
        <v/>
      </c>
    </row>
    <row r="1802" spans="2:13" ht="22.8" x14ac:dyDescent="0.45">
      <c r="B1802" s="31">
        <f t="shared" ref="B1802:B1865" si="113">ROW()-8</f>
        <v>1794</v>
      </c>
      <c r="C1802" s="40"/>
      <c r="D1802" s="27"/>
      <c r="E1802" s="41"/>
      <c r="F1802" s="32" t="str">
        <f>IFERROR(
    IF(
        AND($G$3=DATE(2024,10,1), E1802=リスト!$A$38),
        VLOOKUP(E1802, リスト!$A$2:$G$49, 2, FALSE),
        VLOOKUP(E1802, リスト!$A$2:$G$49, 4, FALSE)
    ),
    "")</f>
        <v/>
      </c>
      <c r="G1802" s="34" t="str">
        <f>IFERROR(VLOOKUP(E1802, リスト!$A$2:$G$49, 6, FALSE), "")</f>
        <v/>
      </c>
      <c r="H1802" s="60"/>
      <c r="I1802" s="28"/>
      <c r="J1802" s="61"/>
      <c r="K1802" s="32" t="str">
        <f t="shared" si="112"/>
        <v/>
      </c>
      <c r="L1802" s="29" t="str">
        <f t="shared" ref="L1802:L1865" si="114">IFERROR(IF(E1802="","",IF(K1802&lt;F1802,"×（法定外・特例等対象外です）",IF(K1802&lt;G1802,"〇",IF(K1802&gt;=G1802,"ー",NA())))),"")</f>
        <v/>
      </c>
      <c r="M1802" s="69" t="str">
        <f t="shared" ref="M1802:M1865" si="115">IF(COUNTBLANK(D1802:K1802)=8, "",
 IF(D1802="", "←D列に従業員名を姓名（フルネーム）で入力してください。誤変換にお気を付け下さい。",
 IF(E1802="", "←E列に都道府県を入力してください。",
 IF(H1802="", "←H列に1.月給～3.時間給を入力してください",
 IF(I1802="", "←I列に金額を入力してください",
 IF(NOT(ISNUMBER(I1802)), "←I列の金額は半角数字で入力してください",
 IF(H1802="3.時間給", "",
 IF(J1802="", "←J列に所定労働時間を入力してください",
 IF(NOT(ISNUMBER(J1802)), "←J列の所定労働時間は半角数字で入力してください", "")))))))))</f>
        <v/>
      </c>
    </row>
    <row r="1803" spans="2:13" ht="22.8" x14ac:dyDescent="0.45">
      <c r="B1803" s="31">
        <f t="shared" si="113"/>
        <v>1795</v>
      </c>
      <c r="C1803" s="40"/>
      <c r="D1803" s="27"/>
      <c r="E1803" s="41"/>
      <c r="F1803" s="32" t="str">
        <f>IFERROR(
    IF(
        AND($G$3=DATE(2024,10,1), E1803=リスト!$A$38),
        VLOOKUP(E1803, リスト!$A$2:$G$49, 2, FALSE),
        VLOOKUP(E1803, リスト!$A$2:$G$49, 4, FALSE)
    ),
    "")</f>
        <v/>
      </c>
      <c r="G1803" s="34" t="str">
        <f>IFERROR(VLOOKUP(E1803, リスト!$A$2:$G$49, 6, FALSE), "")</f>
        <v/>
      </c>
      <c r="H1803" s="60"/>
      <c r="I1803" s="28"/>
      <c r="J1803" s="61"/>
      <c r="K1803" s="32" t="str">
        <f t="shared" si="112"/>
        <v/>
      </c>
      <c r="L1803" s="29" t="str">
        <f t="shared" si="114"/>
        <v/>
      </c>
      <c r="M1803" s="69" t="str">
        <f t="shared" si="115"/>
        <v/>
      </c>
    </row>
    <row r="1804" spans="2:13" ht="22.8" x14ac:dyDescent="0.45">
      <c r="B1804" s="31">
        <f t="shared" si="113"/>
        <v>1796</v>
      </c>
      <c r="C1804" s="40"/>
      <c r="D1804" s="27"/>
      <c r="E1804" s="41"/>
      <c r="F1804" s="32" t="str">
        <f>IFERROR(
    IF(
        AND($G$3=DATE(2024,10,1), E1804=リスト!$A$38),
        VLOOKUP(E1804, リスト!$A$2:$G$49, 2, FALSE),
        VLOOKUP(E1804, リスト!$A$2:$G$49, 4, FALSE)
    ),
    "")</f>
        <v/>
      </c>
      <c r="G1804" s="34" t="str">
        <f>IFERROR(VLOOKUP(E1804, リスト!$A$2:$G$49, 6, FALSE), "")</f>
        <v/>
      </c>
      <c r="H1804" s="60"/>
      <c r="I1804" s="28"/>
      <c r="J1804" s="61"/>
      <c r="K1804" s="32" t="str">
        <f t="shared" si="112"/>
        <v/>
      </c>
      <c r="L1804" s="29" t="str">
        <f t="shared" si="114"/>
        <v/>
      </c>
      <c r="M1804" s="69" t="str">
        <f t="shared" si="115"/>
        <v/>
      </c>
    </row>
    <row r="1805" spans="2:13" ht="22.8" x14ac:dyDescent="0.45">
      <c r="B1805" s="31">
        <f t="shared" si="113"/>
        <v>1797</v>
      </c>
      <c r="C1805" s="40"/>
      <c r="D1805" s="27"/>
      <c r="E1805" s="41"/>
      <c r="F1805" s="32" t="str">
        <f>IFERROR(
    IF(
        AND($G$3=DATE(2024,10,1), E1805=リスト!$A$38),
        VLOOKUP(E1805, リスト!$A$2:$G$49, 2, FALSE),
        VLOOKUP(E1805, リスト!$A$2:$G$49, 4, FALSE)
    ),
    "")</f>
        <v/>
      </c>
      <c r="G1805" s="34" t="str">
        <f>IFERROR(VLOOKUP(E1805, リスト!$A$2:$G$49, 6, FALSE), "")</f>
        <v/>
      </c>
      <c r="H1805" s="60"/>
      <c r="I1805" s="28"/>
      <c r="J1805" s="61"/>
      <c r="K1805" s="32" t="str">
        <f t="shared" si="112"/>
        <v/>
      </c>
      <c r="L1805" s="29" t="str">
        <f t="shared" si="114"/>
        <v/>
      </c>
      <c r="M1805" s="69" t="str">
        <f t="shared" si="115"/>
        <v/>
      </c>
    </row>
    <row r="1806" spans="2:13" ht="22.8" x14ac:dyDescent="0.45">
      <c r="B1806" s="31">
        <f t="shared" si="113"/>
        <v>1798</v>
      </c>
      <c r="C1806" s="40"/>
      <c r="D1806" s="27"/>
      <c r="E1806" s="41"/>
      <c r="F1806" s="32" t="str">
        <f>IFERROR(
    IF(
        AND($G$3=DATE(2024,10,1), E1806=リスト!$A$38),
        VLOOKUP(E1806, リスト!$A$2:$G$49, 2, FALSE),
        VLOOKUP(E1806, リスト!$A$2:$G$49, 4, FALSE)
    ),
    "")</f>
        <v/>
      </c>
      <c r="G1806" s="34" t="str">
        <f>IFERROR(VLOOKUP(E1806, リスト!$A$2:$G$49, 6, FALSE), "")</f>
        <v/>
      </c>
      <c r="H1806" s="60"/>
      <c r="I1806" s="28"/>
      <c r="J1806" s="61"/>
      <c r="K1806" s="32" t="str">
        <f t="shared" si="112"/>
        <v/>
      </c>
      <c r="L1806" s="29" t="str">
        <f t="shared" si="114"/>
        <v/>
      </c>
      <c r="M1806" s="69" t="str">
        <f t="shared" si="115"/>
        <v/>
      </c>
    </row>
    <row r="1807" spans="2:13" ht="22.8" x14ac:dyDescent="0.45">
      <c r="B1807" s="31">
        <f t="shared" si="113"/>
        <v>1799</v>
      </c>
      <c r="C1807" s="40"/>
      <c r="D1807" s="27"/>
      <c r="E1807" s="41"/>
      <c r="F1807" s="32" t="str">
        <f>IFERROR(
    IF(
        AND($G$3=DATE(2024,10,1), E1807=リスト!$A$38),
        VLOOKUP(E1807, リスト!$A$2:$G$49, 2, FALSE),
        VLOOKUP(E1807, リスト!$A$2:$G$49, 4, FALSE)
    ),
    "")</f>
        <v/>
      </c>
      <c r="G1807" s="34" t="str">
        <f>IFERROR(VLOOKUP(E1807, リスト!$A$2:$G$49, 6, FALSE), "")</f>
        <v/>
      </c>
      <c r="H1807" s="60"/>
      <c r="I1807" s="28"/>
      <c r="J1807" s="61"/>
      <c r="K1807" s="32" t="str">
        <f t="shared" si="112"/>
        <v/>
      </c>
      <c r="L1807" s="29" t="str">
        <f t="shared" si="114"/>
        <v/>
      </c>
      <c r="M1807" s="69" t="str">
        <f t="shared" si="115"/>
        <v/>
      </c>
    </row>
    <row r="1808" spans="2:13" ht="22.8" x14ac:dyDescent="0.45">
      <c r="B1808" s="31">
        <f t="shared" si="113"/>
        <v>1800</v>
      </c>
      <c r="C1808" s="40"/>
      <c r="D1808" s="27"/>
      <c r="E1808" s="41"/>
      <c r="F1808" s="32" t="str">
        <f>IFERROR(
    IF(
        AND($G$3=DATE(2024,10,1), E1808=リスト!$A$38),
        VLOOKUP(E1808, リスト!$A$2:$G$49, 2, FALSE),
        VLOOKUP(E1808, リスト!$A$2:$G$49, 4, FALSE)
    ),
    "")</f>
        <v/>
      </c>
      <c r="G1808" s="34" t="str">
        <f>IFERROR(VLOOKUP(E1808, リスト!$A$2:$G$49, 6, FALSE), "")</f>
        <v/>
      </c>
      <c r="H1808" s="60"/>
      <c r="I1808" s="28"/>
      <c r="J1808" s="61"/>
      <c r="K1808" s="32" t="str">
        <f t="shared" si="112"/>
        <v/>
      </c>
      <c r="L1808" s="29" t="str">
        <f t="shared" si="114"/>
        <v/>
      </c>
      <c r="M1808" s="69" t="str">
        <f t="shared" si="115"/>
        <v/>
      </c>
    </row>
    <row r="1809" spans="2:13" ht="22.8" x14ac:dyDescent="0.45">
      <c r="B1809" s="31">
        <f t="shared" si="113"/>
        <v>1801</v>
      </c>
      <c r="C1809" s="40"/>
      <c r="D1809" s="27"/>
      <c r="E1809" s="41"/>
      <c r="F1809" s="32" t="str">
        <f>IFERROR(
    IF(
        AND($G$3=DATE(2024,10,1), E1809=リスト!$A$38),
        VLOOKUP(E1809, リスト!$A$2:$G$49, 2, FALSE),
        VLOOKUP(E1809, リスト!$A$2:$G$49, 4, FALSE)
    ),
    "")</f>
        <v/>
      </c>
      <c r="G1809" s="34" t="str">
        <f>IFERROR(VLOOKUP(E1809, リスト!$A$2:$G$49, 6, FALSE), "")</f>
        <v/>
      </c>
      <c r="H1809" s="60"/>
      <c r="I1809" s="28"/>
      <c r="J1809" s="61"/>
      <c r="K1809" s="32" t="str">
        <f t="shared" si="112"/>
        <v/>
      </c>
      <c r="L1809" s="29" t="str">
        <f t="shared" si="114"/>
        <v/>
      </c>
      <c r="M1809" s="69" t="str">
        <f t="shared" si="115"/>
        <v/>
      </c>
    </row>
    <row r="1810" spans="2:13" ht="22.8" x14ac:dyDescent="0.45">
      <c r="B1810" s="31">
        <f t="shared" si="113"/>
        <v>1802</v>
      </c>
      <c r="C1810" s="40"/>
      <c r="D1810" s="27"/>
      <c r="E1810" s="41"/>
      <c r="F1810" s="32" t="str">
        <f>IFERROR(
    IF(
        AND($G$3=DATE(2024,10,1), E1810=リスト!$A$38),
        VLOOKUP(E1810, リスト!$A$2:$G$49, 2, FALSE),
        VLOOKUP(E1810, リスト!$A$2:$G$49, 4, FALSE)
    ),
    "")</f>
        <v/>
      </c>
      <c r="G1810" s="34" t="str">
        <f>IFERROR(VLOOKUP(E1810, リスト!$A$2:$G$49, 6, FALSE), "")</f>
        <v/>
      </c>
      <c r="H1810" s="60"/>
      <c r="I1810" s="28"/>
      <c r="J1810" s="61"/>
      <c r="K1810" s="32" t="str">
        <f t="shared" si="112"/>
        <v/>
      </c>
      <c r="L1810" s="29" t="str">
        <f t="shared" si="114"/>
        <v/>
      </c>
      <c r="M1810" s="69" t="str">
        <f t="shared" si="115"/>
        <v/>
      </c>
    </row>
    <row r="1811" spans="2:13" ht="22.8" x14ac:dyDescent="0.45">
      <c r="B1811" s="31">
        <f t="shared" si="113"/>
        <v>1803</v>
      </c>
      <c r="C1811" s="40"/>
      <c r="D1811" s="27"/>
      <c r="E1811" s="41"/>
      <c r="F1811" s="32" t="str">
        <f>IFERROR(
    IF(
        AND($G$3=DATE(2024,10,1), E1811=リスト!$A$38),
        VLOOKUP(E1811, リスト!$A$2:$G$49, 2, FALSE),
        VLOOKUP(E1811, リスト!$A$2:$G$49, 4, FALSE)
    ),
    "")</f>
        <v/>
      </c>
      <c r="G1811" s="34" t="str">
        <f>IFERROR(VLOOKUP(E1811, リスト!$A$2:$G$49, 6, FALSE), "")</f>
        <v/>
      </c>
      <c r="H1811" s="60"/>
      <c r="I1811" s="28"/>
      <c r="J1811" s="61"/>
      <c r="K1811" s="32" t="str">
        <f t="shared" si="112"/>
        <v/>
      </c>
      <c r="L1811" s="29" t="str">
        <f t="shared" si="114"/>
        <v/>
      </c>
      <c r="M1811" s="69" t="str">
        <f t="shared" si="115"/>
        <v/>
      </c>
    </row>
    <row r="1812" spans="2:13" ht="22.8" x14ac:dyDescent="0.45">
      <c r="B1812" s="31">
        <f t="shared" si="113"/>
        <v>1804</v>
      </c>
      <c r="C1812" s="40"/>
      <c r="D1812" s="27"/>
      <c r="E1812" s="41"/>
      <c r="F1812" s="32" t="str">
        <f>IFERROR(
    IF(
        AND($G$3=DATE(2024,10,1), E1812=リスト!$A$38),
        VLOOKUP(E1812, リスト!$A$2:$G$49, 2, FALSE),
        VLOOKUP(E1812, リスト!$A$2:$G$49, 4, FALSE)
    ),
    "")</f>
        <v/>
      </c>
      <c r="G1812" s="34" t="str">
        <f>IFERROR(VLOOKUP(E1812, リスト!$A$2:$G$49, 6, FALSE), "")</f>
        <v/>
      </c>
      <c r="H1812" s="60"/>
      <c r="I1812" s="28"/>
      <c r="J1812" s="61"/>
      <c r="K1812" s="32" t="str">
        <f t="shared" si="112"/>
        <v/>
      </c>
      <c r="L1812" s="29" t="str">
        <f t="shared" si="114"/>
        <v/>
      </c>
      <c r="M1812" s="69" t="str">
        <f t="shared" si="115"/>
        <v/>
      </c>
    </row>
    <row r="1813" spans="2:13" ht="22.8" x14ac:dyDescent="0.45">
      <c r="B1813" s="31">
        <f t="shared" si="113"/>
        <v>1805</v>
      </c>
      <c r="C1813" s="40"/>
      <c r="D1813" s="27"/>
      <c r="E1813" s="41"/>
      <c r="F1813" s="32" t="str">
        <f>IFERROR(
    IF(
        AND($G$3=DATE(2024,10,1), E1813=リスト!$A$38),
        VLOOKUP(E1813, リスト!$A$2:$G$49, 2, FALSE),
        VLOOKUP(E1813, リスト!$A$2:$G$49, 4, FALSE)
    ),
    "")</f>
        <v/>
      </c>
      <c r="G1813" s="34" t="str">
        <f>IFERROR(VLOOKUP(E1813, リスト!$A$2:$G$49, 6, FALSE), "")</f>
        <v/>
      </c>
      <c r="H1813" s="60"/>
      <c r="I1813" s="28"/>
      <c r="J1813" s="61"/>
      <c r="K1813" s="32" t="str">
        <f t="shared" si="112"/>
        <v/>
      </c>
      <c r="L1813" s="29" t="str">
        <f t="shared" si="114"/>
        <v/>
      </c>
      <c r="M1813" s="69" t="str">
        <f t="shared" si="115"/>
        <v/>
      </c>
    </row>
    <row r="1814" spans="2:13" ht="22.8" x14ac:dyDescent="0.45">
      <c r="B1814" s="31">
        <f t="shared" si="113"/>
        <v>1806</v>
      </c>
      <c r="C1814" s="40"/>
      <c r="D1814" s="27"/>
      <c r="E1814" s="41"/>
      <c r="F1814" s="32" t="str">
        <f>IFERROR(
    IF(
        AND($G$3=DATE(2024,10,1), E1814=リスト!$A$38),
        VLOOKUP(E1814, リスト!$A$2:$G$49, 2, FALSE),
        VLOOKUP(E1814, リスト!$A$2:$G$49, 4, FALSE)
    ),
    "")</f>
        <v/>
      </c>
      <c r="G1814" s="34" t="str">
        <f>IFERROR(VLOOKUP(E1814, リスト!$A$2:$G$49, 6, FALSE), "")</f>
        <v/>
      </c>
      <c r="H1814" s="60"/>
      <c r="I1814" s="28"/>
      <c r="J1814" s="61"/>
      <c r="K1814" s="32" t="str">
        <f t="shared" si="112"/>
        <v/>
      </c>
      <c r="L1814" s="29" t="str">
        <f t="shared" si="114"/>
        <v/>
      </c>
      <c r="M1814" s="69" t="str">
        <f t="shared" si="115"/>
        <v/>
      </c>
    </row>
    <row r="1815" spans="2:13" ht="22.8" x14ac:dyDescent="0.45">
      <c r="B1815" s="31">
        <f t="shared" si="113"/>
        <v>1807</v>
      </c>
      <c r="C1815" s="40"/>
      <c r="D1815" s="27"/>
      <c r="E1815" s="41"/>
      <c r="F1815" s="32" t="str">
        <f>IFERROR(
    IF(
        AND($G$3=DATE(2024,10,1), E1815=リスト!$A$38),
        VLOOKUP(E1815, リスト!$A$2:$G$49, 2, FALSE),
        VLOOKUP(E1815, リスト!$A$2:$G$49, 4, FALSE)
    ),
    "")</f>
        <v/>
      </c>
      <c r="G1815" s="34" t="str">
        <f>IFERROR(VLOOKUP(E1815, リスト!$A$2:$G$49, 6, FALSE), "")</f>
        <v/>
      </c>
      <c r="H1815" s="60"/>
      <c r="I1815" s="28"/>
      <c r="J1815" s="61"/>
      <c r="K1815" s="32" t="str">
        <f t="shared" si="112"/>
        <v/>
      </c>
      <c r="L1815" s="29" t="str">
        <f t="shared" si="114"/>
        <v/>
      </c>
      <c r="M1815" s="69" t="str">
        <f t="shared" si="115"/>
        <v/>
      </c>
    </row>
    <row r="1816" spans="2:13" ht="22.8" x14ac:dyDescent="0.45">
      <c r="B1816" s="31">
        <f t="shared" si="113"/>
        <v>1808</v>
      </c>
      <c r="C1816" s="40"/>
      <c r="D1816" s="27"/>
      <c r="E1816" s="41"/>
      <c r="F1816" s="32" t="str">
        <f>IFERROR(
    IF(
        AND($G$3=DATE(2024,10,1), E1816=リスト!$A$38),
        VLOOKUP(E1816, リスト!$A$2:$G$49, 2, FALSE),
        VLOOKUP(E1816, リスト!$A$2:$G$49, 4, FALSE)
    ),
    "")</f>
        <v/>
      </c>
      <c r="G1816" s="34" t="str">
        <f>IFERROR(VLOOKUP(E1816, リスト!$A$2:$G$49, 6, FALSE), "")</f>
        <v/>
      </c>
      <c r="H1816" s="60"/>
      <c r="I1816" s="28"/>
      <c r="J1816" s="61"/>
      <c r="K1816" s="32" t="str">
        <f t="shared" si="112"/>
        <v/>
      </c>
      <c r="L1816" s="29" t="str">
        <f t="shared" si="114"/>
        <v/>
      </c>
      <c r="M1816" s="69" t="str">
        <f t="shared" si="115"/>
        <v/>
      </c>
    </row>
    <row r="1817" spans="2:13" ht="22.8" x14ac:dyDescent="0.45">
      <c r="B1817" s="31">
        <f t="shared" si="113"/>
        <v>1809</v>
      </c>
      <c r="C1817" s="40"/>
      <c r="D1817" s="27"/>
      <c r="E1817" s="41"/>
      <c r="F1817" s="32" t="str">
        <f>IFERROR(
    IF(
        AND($G$3=DATE(2024,10,1), E1817=リスト!$A$38),
        VLOOKUP(E1817, リスト!$A$2:$G$49, 2, FALSE),
        VLOOKUP(E1817, リスト!$A$2:$G$49, 4, FALSE)
    ),
    "")</f>
        <v/>
      </c>
      <c r="G1817" s="34" t="str">
        <f>IFERROR(VLOOKUP(E1817, リスト!$A$2:$G$49, 6, FALSE), "")</f>
        <v/>
      </c>
      <c r="H1817" s="60"/>
      <c r="I1817" s="28"/>
      <c r="J1817" s="61"/>
      <c r="K1817" s="32" t="str">
        <f t="shared" si="112"/>
        <v/>
      </c>
      <c r="L1817" s="29" t="str">
        <f t="shared" si="114"/>
        <v/>
      </c>
      <c r="M1817" s="69" t="str">
        <f t="shared" si="115"/>
        <v/>
      </c>
    </row>
    <row r="1818" spans="2:13" ht="22.8" x14ac:dyDescent="0.45">
      <c r="B1818" s="31">
        <f t="shared" si="113"/>
        <v>1810</v>
      </c>
      <c r="C1818" s="40"/>
      <c r="D1818" s="27"/>
      <c r="E1818" s="41"/>
      <c r="F1818" s="32" t="str">
        <f>IFERROR(
    IF(
        AND($G$3=DATE(2024,10,1), E1818=リスト!$A$38),
        VLOOKUP(E1818, リスト!$A$2:$G$49, 2, FALSE),
        VLOOKUP(E1818, リスト!$A$2:$G$49, 4, FALSE)
    ),
    "")</f>
        <v/>
      </c>
      <c r="G1818" s="34" t="str">
        <f>IFERROR(VLOOKUP(E1818, リスト!$A$2:$G$49, 6, FALSE), "")</f>
        <v/>
      </c>
      <c r="H1818" s="60"/>
      <c r="I1818" s="28"/>
      <c r="J1818" s="61"/>
      <c r="K1818" s="32" t="str">
        <f t="shared" si="112"/>
        <v/>
      </c>
      <c r="L1818" s="29" t="str">
        <f t="shared" si="114"/>
        <v/>
      </c>
      <c r="M1818" s="69" t="str">
        <f t="shared" si="115"/>
        <v/>
      </c>
    </row>
    <row r="1819" spans="2:13" ht="22.8" x14ac:dyDescent="0.45">
      <c r="B1819" s="31">
        <f t="shared" si="113"/>
        <v>1811</v>
      </c>
      <c r="C1819" s="40"/>
      <c r="D1819" s="27"/>
      <c r="E1819" s="41"/>
      <c r="F1819" s="32" t="str">
        <f>IFERROR(
    IF(
        AND($G$3=DATE(2024,10,1), E1819=リスト!$A$38),
        VLOOKUP(E1819, リスト!$A$2:$G$49, 2, FALSE),
        VLOOKUP(E1819, リスト!$A$2:$G$49, 4, FALSE)
    ),
    "")</f>
        <v/>
      </c>
      <c r="G1819" s="34" t="str">
        <f>IFERROR(VLOOKUP(E1819, リスト!$A$2:$G$49, 6, FALSE), "")</f>
        <v/>
      </c>
      <c r="H1819" s="60"/>
      <c r="I1819" s="28"/>
      <c r="J1819" s="61"/>
      <c r="K1819" s="32" t="str">
        <f t="shared" si="112"/>
        <v/>
      </c>
      <c r="L1819" s="29" t="str">
        <f t="shared" si="114"/>
        <v/>
      </c>
      <c r="M1819" s="69" t="str">
        <f t="shared" si="115"/>
        <v/>
      </c>
    </row>
    <row r="1820" spans="2:13" ht="22.8" x14ac:dyDescent="0.45">
      <c r="B1820" s="31">
        <f t="shared" si="113"/>
        <v>1812</v>
      </c>
      <c r="C1820" s="40"/>
      <c r="D1820" s="27"/>
      <c r="E1820" s="41"/>
      <c r="F1820" s="32" t="str">
        <f>IFERROR(
    IF(
        AND($G$3=DATE(2024,10,1), E1820=リスト!$A$38),
        VLOOKUP(E1820, リスト!$A$2:$G$49, 2, FALSE),
        VLOOKUP(E1820, リスト!$A$2:$G$49, 4, FALSE)
    ),
    "")</f>
        <v/>
      </c>
      <c r="G1820" s="34" t="str">
        <f>IFERROR(VLOOKUP(E1820, リスト!$A$2:$G$49, 6, FALSE), "")</f>
        <v/>
      </c>
      <c r="H1820" s="60"/>
      <c r="I1820" s="28"/>
      <c r="J1820" s="61"/>
      <c r="K1820" s="32" t="str">
        <f t="shared" si="112"/>
        <v/>
      </c>
      <c r="L1820" s="29" t="str">
        <f t="shared" si="114"/>
        <v/>
      </c>
      <c r="M1820" s="69" t="str">
        <f t="shared" si="115"/>
        <v/>
      </c>
    </row>
    <row r="1821" spans="2:13" ht="22.8" x14ac:dyDescent="0.45">
      <c r="B1821" s="31">
        <f t="shared" si="113"/>
        <v>1813</v>
      </c>
      <c r="C1821" s="40"/>
      <c r="D1821" s="27"/>
      <c r="E1821" s="41"/>
      <c r="F1821" s="32" t="str">
        <f>IFERROR(
    IF(
        AND($G$3=DATE(2024,10,1), E1821=リスト!$A$38),
        VLOOKUP(E1821, リスト!$A$2:$G$49, 2, FALSE),
        VLOOKUP(E1821, リスト!$A$2:$G$49, 4, FALSE)
    ),
    "")</f>
        <v/>
      </c>
      <c r="G1821" s="34" t="str">
        <f>IFERROR(VLOOKUP(E1821, リスト!$A$2:$G$49, 6, FALSE), "")</f>
        <v/>
      </c>
      <c r="H1821" s="60"/>
      <c r="I1821" s="28"/>
      <c r="J1821" s="61"/>
      <c r="K1821" s="32" t="str">
        <f t="shared" si="112"/>
        <v/>
      </c>
      <c r="L1821" s="29" t="str">
        <f t="shared" si="114"/>
        <v/>
      </c>
      <c r="M1821" s="69" t="str">
        <f t="shared" si="115"/>
        <v/>
      </c>
    </row>
    <row r="1822" spans="2:13" ht="22.8" x14ac:dyDescent="0.45">
      <c r="B1822" s="31">
        <f t="shared" si="113"/>
        <v>1814</v>
      </c>
      <c r="C1822" s="40"/>
      <c r="D1822" s="27"/>
      <c r="E1822" s="41"/>
      <c r="F1822" s="32" t="str">
        <f>IFERROR(
    IF(
        AND($G$3=DATE(2024,10,1), E1822=リスト!$A$38),
        VLOOKUP(E1822, リスト!$A$2:$G$49, 2, FALSE),
        VLOOKUP(E1822, リスト!$A$2:$G$49, 4, FALSE)
    ),
    "")</f>
        <v/>
      </c>
      <c r="G1822" s="34" t="str">
        <f>IFERROR(VLOOKUP(E1822, リスト!$A$2:$G$49, 6, FALSE), "")</f>
        <v/>
      </c>
      <c r="H1822" s="60"/>
      <c r="I1822" s="28"/>
      <c r="J1822" s="61"/>
      <c r="K1822" s="32" t="str">
        <f t="shared" si="112"/>
        <v/>
      </c>
      <c r="L1822" s="29" t="str">
        <f t="shared" si="114"/>
        <v/>
      </c>
      <c r="M1822" s="69" t="str">
        <f t="shared" si="115"/>
        <v/>
      </c>
    </row>
    <row r="1823" spans="2:13" ht="22.8" x14ac:dyDescent="0.45">
      <c r="B1823" s="31">
        <f t="shared" si="113"/>
        <v>1815</v>
      </c>
      <c r="C1823" s="40"/>
      <c r="D1823" s="27"/>
      <c r="E1823" s="41"/>
      <c r="F1823" s="32" t="str">
        <f>IFERROR(
    IF(
        AND($G$3=DATE(2024,10,1), E1823=リスト!$A$38),
        VLOOKUP(E1823, リスト!$A$2:$G$49, 2, FALSE),
        VLOOKUP(E1823, リスト!$A$2:$G$49, 4, FALSE)
    ),
    "")</f>
        <v/>
      </c>
      <c r="G1823" s="34" t="str">
        <f>IFERROR(VLOOKUP(E1823, リスト!$A$2:$G$49, 6, FALSE), "")</f>
        <v/>
      </c>
      <c r="H1823" s="60"/>
      <c r="I1823" s="28"/>
      <c r="J1823" s="61"/>
      <c r="K1823" s="32" t="str">
        <f t="shared" si="112"/>
        <v/>
      </c>
      <c r="L1823" s="29" t="str">
        <f t="shared" si="114"/>
        <v/>
      </c>
      <c r="M1823" s="69" t="str">
        <f t="shared" si="115"/>
        <v/>
      </c>
    </row>
    <row r="1824" spans="2:13" ht="22.8" x14ac:dyDescent="0.45">
      <c r="B1824" s="31">
        <f t="shared" si="113"/>
        <v>1816</v>
      </c>
      <c r="C1824" s="40"/>
      <c r="D1824" s="27"/>
      <c r="E1824" s="41"/>
      <c r="F1824" s="32" t="str">
        <f>IFERROR(
    IF(
        AND($G$3=DATE(2024,10,1), E1824=リスト!$A$38),
        VLOOKUP(E1824, リスト!$A$2:$G$49, 2, FALSE),
        VLOOKUP(E1824, リスト!$A$2:$G$49, 4, FALSE)
    ),
    "")</f>
        <v/>
      </c>
      <c r="G1824" s="34" t="str">
        <f>IFERROR(VLOOKUP(E1824, リスト!$A$2:$G$49, 6, FALSE), "")</f>
        <v/>
      </c>
      <c r="H1824" s="60"/>
      <c r="I1824" s="28"/>
      <c r="J1824" s="61"/>
      <c r="K1824" s="32" t="str">
        <f t="shared" si="112"/>
        <v/>
      </c>
      <c r="L1824" s="29" t="str">
        <f t="shared" si="114"/>
        <v/>
      </c>
      <c r="M1824" s="69" t="str">
        <f t="shared" si="115"/>
        <v/>
      </c>
    </row>
    <row r="1825" spans="2:13" ht="22.8" x14ac:dyDescent="0.45">
      <c r="B1825" s="31">
        <f t="shared" si="113"/>
        <v>1817</v>
      </c>
      <c r="C1825" s="40"/>
      <c r="D1825" s="27"/>
      <c r="E1825" s="41"/>
      <c r="F1825" s="32" t="str">
        <f>IFERROR(
    IF(
        AND($G$3=DATE(2024,10,1), E1825=リスト!$A$38),
        VLOOKUP(E1825, リスト!$A$2:$G$49, 2, FALSE),
        VLOOKUP(E1825, リスト!$A$2:$G$49, 4, FALSE)
    ),
    "")</f>
        <v/>
      </c>
      <c r="G1825" s="34" t="str">
        <f>IFERROR(VLOOKUP(E1825, リスト!$A$2:$G$49, 6, FALSE), "")</f>
        <v/>
      </c>
      <c r="H1825" s="60"/>
      <c r="I1825" s="28"/>
      <c r="J1825" s="61"/>
      <c r="K1825" s="32" t="str">
        <f t="shared" si="112"/>
        <v/>
      </c>
      <c r="L1825" s="29" t="str">
        <f t="shared" si="114"/>
        <v/>
      </c>
      <c r="M1825" s="69" t="str">
        <f t="shared" si="115"/>
        <v/>
      </c>
    </row>
    <row r="1826" spans="2:13" ht="22.8" x14ac:dyDescent="0.45">
      <c r="B1826" s="31">
        <f t="shared" si="113"/>
        <v>1818</v>
      </c>
      <c r="C1826" s="40"/>
      <c r="D1826" s="27"/>
      <c r="E1826" s="41"/>
      <c r="F1826" s="32" t="str">
        <f>IFERROR(
    IF(
        AND($G$3=DATE(2024,10,1), E1826=リスト!$A$38),
        VLOOKUP(E1826, リスト!$A$2:$G$49, 2, FALSE),
        VLOOKUP(E1826, リスト!$A$2:$G$49, 4, FALSE)
    ),
    "")</f>
        <v/>
      </c>
      <c r="G1826" s="34" t="str">
        <f>IFERROR(VLOOKUP(E1826, リスト!$A$2:$G$49, 6, FALSE), "")</f>
        <v/>
      </c>
      <c r="H1826" s="60"/>
      <c r="I1826" s="28"/>
      <c r="J1826" s="61"/>
      <c r="K1826" s="32" t="str">
        <f t="shared" si="112"/>
        <v/>
      </c>
      <c r="L1826" s="29" t="str">
        <f t="shared" si="114"/>
        <v/>
      </c>
      <c r="M1826" s="69" t="str">
        <f t="shared" si="115"/>
        <v/>
      </c>
    </row>
    <row r="1827" spans="2:13" ht="22.8" x14ac:dyDescent="0.45">
      <c r="B1827" s="31">
        <f t="shared" si="113"/>
        <v>1819</v>
      </c>
      <c r="C1827" s="40"/>
      <c r="D1827" s="27"/>
      <c r="E1827" s="41"/>
      <c r="F1827" s="32" t="str">
        <f>IFERROR(
    IF(
        AND($G$3=DATE(2024,10,1), E1827=リスト!$A$38),
        VLOOKUP(E1827, リスト!$A$2:$G$49, 2, FALSE),
        VLOOKUP(E1827, リスト!$A$2:$G$49, 4, FALSE)
    ),
    "")</f>
        <v/>
      </c>
      <c r="G1827" s="34" t="str">
        <f>IFERROR(VLOOKUP(E1827, リスト!$A$2:$G$49, 6, FALSE), "")</f>
        <v/>
      </c>
      <c r="H1827" s="60"/>
      <c r="I1827" s="28"/>
      <c r="J1827" s="61"/>
      <c r="K1827" s="32" t="str">
        <f t="shared" si="112"/>
        <v/>
      </c>
      <c r="L1827" s="29" t="str">
        <f t="shared" si="114"/>
        <v/>
      </c>
      <c r="M1827" s="69" t="str">
        <f t="shared" si="115"/>
        <v/>
      </c>
    </row>
    <row r="1828" spans="2:13" ht="22.8" x14ac:dyDescent="0.45">
      <c r="B1828" s="31">
        <f t="shared" si="113"/>
        <v>1820</v>
      </c>
      <c r="C1828" s="40"/>
      <c r="D1828" s="27"/>
      <c r="E1828" s="41"/>
      <c r="F1828" s="32" t="str">
        <f>IFERROR(
    IF(
        AND($G$3=DATE(2024,10,1), E1828=リスト!$A$38),
        VLOOKUP(E1828, リスト!$A$2:$G$49, 2, FALSE),
        VLOOKUP(E1828, リスト!$A$2:$G$49, 4, FALSE)
    ),
    "")</f>
        <v/>
      </c>
      <c r="G1828" s="34" t="str">
        <f>IFERROR(VLOOKUP(E1828, リスト!$A$2:$G$49, 6, FALSE), "")</f>
        <v/>
      </c>
      <c r="H1828" s="60"/>
      <c r="I1828" s="28"/>
      <c r="J1828" s="61"/>
      <c r="K1828" s="32" t="str">
        <f t="shared" si="112"/>
        <v/>
      </c>
      <c r="L1828" s="29" t="str">
        <f t="shared" si="114"/>
        <v/>
      </c>
      <c r="M1828" s="69" t="str">
        <f t="shared" si="115"/>
        <v/>
      </c>
    </row>
    <row r="1829" spans="2:13" ht="22.8" x14ac:dyDescent="0.45">
      <c r="B1829" s="31">
        <f t="shared" si="113"/>
        <v>1821</v>
      </c>
      <c r="C1829" s="40"/>
      <c r="D1829" s="27"/>
      <c r="E1829" s="41"/>
      <c r="F1829" s="32" t="str">
        <f>IFERROR(
    IF(
        AND($G$3=DATE(2024,10,1), E1829=リスト!$A$38),
        VLOOKUP(E1829, リスト!$A$2:$G$49, 2, FALSE),
        VLOOKUP(E1829, リスト!$A$2:$G$49, 4, FALSE)
    ),
    "")</f>
        <v/>
      </c>
      <c r="G1829" s="34" t="str">
        <f>IFERROR(VLOOKUP(E1829, リスト!$A$2:$G$49, 6, FALSE), "")</f>
        <v/>
      </c>
      <c r="H1829" s="60"/>
      <c r="I1829" s="28"/>
      <c r="J1829" s="61"/>
      <c r="K1829" s="32" t="str">
        <f t="shared" si="112"/>
        <v/>
      </c>
      <c r="L1829" s="29" t="str">
        <f t="shared" si="114"/>
        <v/>
      </c>
      <c r="M1829" s="69" t="str">
        <f t="shared" si="115"/>
        <v/>
      </c>
    </row>
    <row r="1830" spans="2:13" ht="22.8" x14ac:dyDescent="0.45">
      <c r="B1830" s="31">
        <f t="shared" si="113"/>
        <v>1822</v>
      </c>
      <c r="C1830" s="40"/>
      <c r="D1830" s="27"/>
      <c r="E1830" s="41"/>
      <c r="F1830" s="32" t="str">
        <f>IFERROR(
    IF(
        AND($G$3=DATE(2024,10,1), E1830=リスト!$A$38),
        VLOOKUP(E1830, リスト!$A$2:$G$49, 2, FALSE),
        VLOOKUP(E1830, リスト!$A$2:$G$49, 4, FALSE)
    ),
    "")</f>
        <v/>
      </c>
      <c r="G1830" s="34" t="str">
        <f>IFERROR(VLOOKUP(E1830, リスト!$A$2:$G$49, 6, FALSE), "")</f>
        <v/>
      </c>
      <c r="H1830" s="60"/>
      <c r="I1830" s="28"/>
      <c r="J1830" s="61"/>
      <c r="K1830" s="32" t="str">
        <f t="shared" si="112"/>
        <v/>
      </c>
      <c r="L1830" s="29" t="str">
        <f t="shared" si="114"/>
        <v/>
      </c>
      <c r="M1830" s="69" t="str">
        <f t="shared" si="115"/>
        <v/>
      </c>
    </row>
    <row r="1831" spans="2:13" ht="22.8" x14ac:dyDescent="0.45">
      <c r="B1831" s="31">
        <f t="shared" si="113"/>
        <v>1823</v>
      </c>
      <c r="C1831" s="40"/>
      <c r="D1831" s="27"/>
      <c r="E1831" s="41"/>
      <c r="F1831" s="32" t="str">
        <f>IFERROR(
    IF(
        AND($G$3=DATE(2024,10,1), E1831=リスト!$A$38),
        VLOOKUP(E1831, リスト!$A$2:$G$49, 2, FALSE),
        VLOOKUP(E1831, リスト!$A$2:$G$49, 4, FALSE)
    ),
    "")</f>
        <v/>
      </c>
      <c r="G1831" s="34" t="str">
        <f>IFERROR(VLOOKUP(E1831, リスト!$A$2:$G$49, 6, FALSE), "")</f>
        <v/>
      </c>
      <c r="H1831" s="60"/>
      <c r="I1831" s="28"/>
      <c r="J1831" s="61"/>
      <c r="K1831" s="32" t="str">
        <f t="shared" si="112"/>
        <v/>
      </c>
      <c r="L1831" s="29" t="str">
        <f t="shared" si="114"/>
        <v/>
      </c>
      <c r="M1831" s="69" t="str">
        <f t="shared" si="115"/>
        <v/>
      </c>
    </row>
    <row r="1832" spans="2:13" ht="22.8" x14ac:dyDescent="0.45">
      <c r="B1832" s="31">
        <f t="shared" si="113"/>
        <v>1824</v>
      </c>
      <c r="C1832" s="40"/>
      <c r="D1832" s="27"/>
      <c r="E1832" s="41"/>
      <c r="F1832" s="32" t="str">
        <f>IFERROR(
    IF(
        AND($G$3=DATE(2024,10,1), E1832=リスト!$A$38),
        VLOOKUP(E1832, リスト!$A$2:$G$49, 2, FALSE),
        VLOOKUP(E1832, リスト!$A$2:$G$49, 4, FALSE)
    ),
    "")</f>
        <v/>
      </c>
      <c r="G1832" s="34" t="str">
        <f>IFERROR(VLOOKUP(E1832, リスト!$A$2:$G$49, 6, FALSE), "")</f>
        <v/>
      </c>
      <c r="H1832" s="60"/>
      <c r="I1832" s="28"/>
      <c r="J1832" s="61"/>
      <c r="K1832" s="32" t="str">
        <f t="shared" si="112"/>
        <v/>
      </c>
      <c r="L1832" s="29" t="str">
        <f t="shared" si="114"/>
        <v/>
      </c>
      <c r="M1832" s="69" t="str">
        <f t="shared" si="115"/>
        <v/>
      </c>
    </row>
    <row r="1833" spans="2:13" ht="22.8" x14ac:dyDescent="0.45">
      <c r="B1833" s="31">
        <f t="shared" si="113"/>
        <v>1825</v>
      </c>
      <c r="C1833" s="40"/>
      <c r="D1833" s="27"/>
      <c r="E1833" s="41"/>
      <c r="F1833" s="32" t="str">
        <f>IFERROR(
    IF(
        AND($G$3=DATE(2024,10,1), E1833=リスト!$A$38),
        VLOOKUP(E1833, リスト!$A$2:$G$49, 2, FALSE),
        VLOOKUP(E1833, リスト!$A$2:$G$49, 4, FALSE)
    ),
    "")</f>
        <v/>
      </c>
      <c r="G1833" s="34" t="str">
        <f>IFERROR(VLOOKUP(E1833, リスト!$A$2:$G$49, 6, FALSE), "")</f>
        <v/>
      </c>
      <c r="H1833" s="60"/>
      <c r="I1833" s="28"/>
      <c r="J1833" s="61"/>
      <c r="K1833" s="32" t="str">
        <f t="shared" si="112"/>
        <v/>
      </c>
      <c r="L1833" s="29" t="str">
        <f t="shared" si="114"/>
        <v/>
      </c>
      <c r="M1833" s="69" t="str">
        <f t="shared" si="115"/>
        <v/>
      </c>
    </row>
    <row r="1834" spans="2:13" ht="22.8" x14ac:dyDescent="0.45">
      <c r="B1834" s="31">
        <f t="shared" si="113"/>
        <v>1826</v>
      </c>
      <c r="C1834" s="40"/>
      <c r="D1834" s="27"/>
      <c r="E1834" s="41"/>
      <c r="F1834" s="32" t="str">
        <f>IFERROR(
    IF(
        AND($G$3=DATE(2024,10,1), E1834=リスト!$A$38),
        VLOOKUP(E1834, リスト!$A$2:$G$49, 2, FALSE),
        VLOOKUP(E1834, リスト!$A$2:$G$49, 4, FALSE)
    ),
    "")</f>
        <v/>
      </c>
      <c r="G1834" s="34" t="str">
        <f>IFERROR(VLOOKUP(E1834, リスト!$A$2:$G$49, 6, FALSE), "")</f>
        <v/>
      </c>
      <c r="H1834" s="60"/>
      <c r="I1834" s="28"/>
      <c r="J1834" s="61"/>
      <c r="K1834" s="32" t="str">
        <f t="shared" si="112"/>
        <v/>
      </c>
      <c r="L1834" s="29" t="str">
        <f t="shared" si="114"/>
        <v/>
      </c>
      <c r="M1834" s="69" t="str">
        <f t="shared" si="115"/>
        <v/>
      </c>
    </row>
    <row r="1835" spans="2:13" ht="22.8" x14ac:dyDescent="0.45">
      <c r="B1835" s="31">
        <f t="shared" si="113"/>
        <v>1827</v>
      </c>
      <c r="C1835" s="40"/>
      <c r="D1835" s="27"/>
      <c r="E1835" s="41"/>
      <c r="F1835" s="32" t="str">
        <f>IFERROR(
    IF(
        AND($G$3=DATE(2024,10,1), E1835=リスト!$A$38),
        VLOOKUP(E1835, リスト!$A$2:$G$49, 2, FALSE),
        VLOOKUP(E1835, リスト!$A$2:$G$49, 4, FALSE)
    ),
    "")</f>
        <v/>
      </c>
      <c r="G1835" s="34" t="str">
        <f>IFERROR(VLOOKUP(E1835, リスト!$A$2:$G$49, 6, FALSE), "")</f>
        <v/>
      </c>
      <c r="H1835" s="60"/>
      <c r="I1835" s="28"/>
      <c r="J1835" s="61"/>
      <c r="K1835" s="32" t="str">
        <f t="shared" si="112"/>
        <v/>
      </c>
      <c r="L1835" s="29" t="str">
        <f t="shared" si="114"/>
        <v/>
      </c>
      <c r="M1835" s="69" t="str">
        <f t="shared" si="115"/>
        <v/>
      </c>
    </row>
    <row r="1836" spans="2:13" ht="22.8" x14ac:dyDescent="0.45">
      <c r="B1836" s="31">
        <f t="shared" si="113"/>
        <v>1828</v>
      </c>
      <c r="C1836" s="40"/>
      <c r="D1836" s="27"/>
      <c r="E1836" s="41"/>
      <c r="F1836" s="32" t="str">
        <f>IFERROR(
    IF(
        AND($G$3=DATE(2024,10,1), E1836=リスト!$A$38),
        VLOOKUP(E1836, リスト!$A$2:$G$49, 2, FALSE),
        VLOOKUP(E1836, リスト!$A$2:$G$49, 4, FALSE)
    ),
    "")</f>
        <v/>
      </c>
      <c r="G1836" s="34" t="str">
        <f>IFERROR(VLOOKUP(E1836, リスト!$A$2:$G$49, 6, FALSE), "")</f>
        <v/>
      </c>
      <c r="H1836" s="60"/>
      <c r="I1836" s="28"/>
      <c r="J1836" s="61"/>
      <c r="K1836" s="32" t="str">
        <f t="shared" si="112"/>
        <v/>
      </c>
      <c r="L1836" s="29" t="str">
        <f t="shared" si="114"/>
        <v/>
      </c>
      <c r="M1836" s="69" t="str">
        <f t="shared" si="115"/>
        <v/>
      </c>
    </row>
    <row r="1837" spans="2:13" ht="22.8" x14ac:dyDescent="0.45">
      <c r="B1837" s="31">
        <f t="shared" si="113"/>
        <v>1829</v>
      </c>
      <c r="C1837" s="40"/>
      <c r="D1837" s="27"/>
      <c r="E1837" s="41"/>
      <c r="F1837" s="32" t="str">
        <f>IFERROR(
    IF(
        AND($G$3=DATE(2024,10,1), E1837=リスト!$A$38),
        VLOOKUP(E1837, リスト!$A$2:$G$49, 2, FALSE),
        VLOOKUP(E1837, リスト!$A$2:$G$49, 4, FALSE)
    ),
    "")</f>
        <v/>
      </c>
      <c r="G1837" s="34" t="str">
        <f>IFERROR(VLOOKUP(E1837, リスト!$A$2:$G$49, 6, FALSE), "")</f>
        <v/>
      </c>
      <c r="H1837" s="60"/>
      <c r="I1837" s="28"/>
      <c r="J1837" s="61"/>
      <c r="K1837" s="32" t="str">
        <f t="shared" si="112"/>
        <v/>
      </c>
      <c r="L1837" s="29" t="str">
        <f t="shared" si="114"/>
        <v/>
      </c>
      <c r="M1837" s="69" t="str">
        <f t="shared" si="115"/>
        <v/>
      </c>
    </row>
    <row r="1838" spans="2:13" ht="22.8" x14ac:dyDescent="0.45">
      <c r="B1838" s="31">
        <f t="shared" si="113"/>
        <v>1830</v>
      </c>
      <c r="C1838" s="40"/>
      <c r="D1838" s="27"/>
      <c r="E1838" s="41"/>
      <c r="F1838" s="32" t="str">
        <f>IFERROR(
    IF(
        AND($G$3=DATE(2024,10,1), E1838=リスト!$A$38),
        VLOOKUP(E1838, リスト!$A$2:$G$49, 2, FALSE),
        VLOOKUP(E1838, リスト!$A$2:$G$49, 4, FALSE)
    ),
    "")</f>
        <v/>
      </c>
      <c r="G1838" s="34" t="str">
        <f>IFERROR(VLOOKUP(E1838, リスト!$A$2:$G$49, 6, FALSE), "")</f>
        <v/>
      </c>
      <c r="H1838" s="60"/>
      <c r="I1838" s="28"/>
      <c r="J1838" s="61"/>
      <c r="K1838" s="32" t="str">
        <f t="shared" si="112"/>
        <v/>
      </c>
      <c r="L1838" s="29" t="str">
        <f t="shared" si="114"/>
        <v/>
      </c>
      <c r="M1838" s="69" t="str">
        <f t="shared" si="115"/>
        <v/>
      </c>
    </row>
    <row r="1839" spans="2:13" ht="22.8" x14ac:dyDescent="0.45">
      <c r="B1839" s="31">
        <f t="shared" si="113"/>
        <v>1831</v>
      </c>
      <c r="C1839" s="40"/>
      <c r="D1839" s="27"/>
      <c r="E1839" s="41"/>
      <c r="F1839" s="32" t="str">
        <f>IFERROR(
    IF(
        AND($G$3=DATE(2024,10,1), E1839=リスト!$A$38),
        VLOOKUP(E1839, リスト!$A$2:$G$49, 2, FALSE),
        VLOOKUP(E1839, リスト!$A$2:$G$49, 4, FALSE)
    ),
    "")</f>
        <v/>
      </c>
      <c r="G1839" s="34" t="str">
        <f>IFERROR(VLOOKUP(E1839, リスト!$A$2:$G$49, 6, FALSE), "")</f>
        <v/>
      </c>
      <c r="H1839" s="60"/>
      <c r="I1839" s="28"/>
      <c r="J1839" s="61"/>
      <c r="K1839" s="32" t="str">
        <f t="shared" si="112"/>
        <v/>
      </c>
      <c r="L1839" s="29" t="str">
        <f t="shared" si="114"/>
        <v/>
      </c>
      <c r="M1839" s="69" t="str">
        <f t="shared" si="115"/>
        <v/>
      </c>
    </row>
    <row r="1840" spans="2:13" ht="22.8" x14ac:dyDescent="0.45">
      <c r="B1840" s="31">
        <f t="shared" si="113"/>
        <v>1832</v>
      </c>
      <c r="C1840" s="40"/>
      <c r="D1840" s="27"/>
      <c r="E1840" s="41"/>
      <c r="F1840" s="32" t="str">
        <f>IFERROR(
    IF(
        AND($G$3=DATE(2024,10,1), E1840=リスト!$A$38),
        VLOOKUP(E1840, リスト!$A$2:$G$49, 2, FALSE),
        VLOOKUP(E1840, リスト!$A$2:$G$49, 4, FALSE)
    ),
    "")</f>
        <v/>
      </c>
      <c r="G1840" s="34" t="str">
        <f>IFERROR(VLOOKUP(E1840, リスト!$A$2:$G$49, 6, FALSE), "")</f>
        <v/>
      </c>
      <c r="H1840" s="60"/>
      <c r="I1840" s="28"/>
      <c r="J1840" s="61"/>
      <c r="K1840" s="32" t="str">
        <f t="shared" si="112"/>
        <v/>
      </c>
      <c r="L1840" s="29" t="str">
        <f t="shared" si="114"/>
        <v/>
      </c>
      <c r="M1840" s="69" t="str">
        <f t="shared" si="115"/>
        <v/>
      </c>
    </row>
    <row r="1841" spans="2:13" ht="22.8" x14ac:dyDescent="0.45">
      <c r="B1841" s="31">
        <f t="shared" si="113"/>
        <v>1833</v>
      </c>
      <c r="C1841" s="40"/>
      <c r="D1841" s="27"/>
      <c r="E1841" s="41"/>
      <c r="F1841" s="32" t="str">
        <f>IFERROR(
    IF(
        AND($G$3=DATE(2024,10,1), E1841=リスト!$A$38),
        VLOOKUP(E1841, リスト!$A$2:$G$49, 2, FALSE),
        VLOOKUP(E1841, リスト!$A$2:$G$49, 4, FALSE)
    ),
    "")</f>
        <v/>
      </c>
      <c r="G1841" s="34" t="str">
        <f>IFERROR(VLOOKUP(E1841, リスト!$A$2:$G$49, 6, FALSE), "")</f>
        <v/>
      </c>
      <c r="H1841" s="60"/>
      <c r="I1841" s="28"/>
      <c r="J1841" s="61"/>
      <c r="K1841" s="32" t="str">
        <f t="shared" si="112"/>
        <v/>
      </c>
      <c r="L1841" s="29" t="str">
        <f t="shared" si="114"/>
        <v/>
      </c>
      <c r="M1841" s="69" t="str">
        <f t="shared" si="115"/>
        <v/>
      </c>
    </row>
    <row r="1842" spans="2:13" ht="22.8" x14ac:dyDescent="0.45">
      <c r="B1842" s="31">
        <f t="shared" si="113"/>
        <v>1834</v>
      </c>
      <c r="C1842" s="40"/>
      <c r="D1842" s="27"/>
      <c r="E1842" s="41"/>
      <c r="F1842" s="32" t="str">
        <f>IFERROR(
    IF(
        AND($G$3=DATE(2024,10,1), E1842=リスト!$A$38),
        VLOOKUP(E1842, リスト!$A$2:$G$49, 2, FALSE),
        VLOOKUP(E1842, リスト!$A$2:$G$49, 4, FALSE)
    ),
    "")</f>
        <v/>
      </c>
      <c r="G1842" s="34" t="str">
        <f>IFERROR(VLOOKUP(E1842, リスト!$A$2:$G$49, 6, FALSE), "")</f>
        <v/>
      </c>
      <c r="H1842" s="60"/>
      <c r="I1842" s="28"/>
      <c r="J1842" s="61"/>
      <c r="K1842" s="32" t="str">
        <f t="shared" si="112"/>
        <v/>
      </c>
      <c r="L1842" s="29" t="str">
        <f t="shared" si="114"/>
        <v/>
      </c>
      <c r="M1842" s="69" t="str">
        <f t="shared" si="115"/>
        <v/>
      </c>
    </row>
    <row r="1843" spans="2:13" ht="22.8" x14ac:dyDescent="0.45">
      <c r="B1843" s="31">
        <f t="shared" si="113"/>
        <v>1835</v>
      </c>
      <c r="C1843" s="40"/>
      <c r="D1843" s="27"/>
      <c r="E1843" s="41"/>
      <c r="F1843" s="32" t="str">
        <f>IFERROR(
    IF(
        AND($G$3=DATE(2024,10,1), E1843=リスト!$A$38),
        VLOOKUP(E1843, リスト!$A$2:$G$49, 2, FALSE),
        VLOOKUP(E1843, リスト!$A$2:$G$49, 4, FALSE)
    ),
    "")</f>
        <v/>
      </c>
      <c r="G1843" s="34" t="str">
        <f>IFERROR(VLOOKUP(E1843, リスト!$A$2:$G$49, 6, FALSE), "")</f>
        <v/>
      </c>
      <c r="H1843" s="60"/>
      <c r="I1843" s="28"/>
      <c r="J1843" s="61"/>
      <c r="K1843" s="32" t="str">
        <f t="shared" si="112"/>
        <v/>
      </c>
      <c r="L1843" s="29" t="str">
        <f t="shared" si="114"/>
        <v/>
      </c>
      <c r="M1843" s="69" t="str">
        <f t="shared" si="115"/>
        <v/>
      </c>
    </row>
    <row r="1844" spans="2:13" ht="22.8" x14ac:dyDescent="0.45">
      <c r="B1844" s="31">
        <f t="shared" si="113"/>
        <v>1836</v>
      </c>
      <c r="C1844" s="40"/>
      <c r="D1844" s="27"/>
      <c r="E1844" s="41"/>
      <c r="F1844" s="32" t="str">
        <f>IFERROR(
    IF(
        AND($G$3=DATE(2024,10,1), E1844=リスト!$A$38),
        VLOOKUP(E1844, リスト!$A$2:$G$49, 2, FALSE),
        VLOOKUP(E1844, リスト!$A$2:$G$49, 4, FALSE)
    ),
    "")</f>
        <v/>
      </c>
      <c r="G1844" s="34" t="str">
        <f>IFERROR(VLOOKUP(E1844, リスト!$A$2:$G$49, 6, FALSE), "")</f>
        <v/>
      </c>
      <c r="H1844" s="60"/>
      <c r="I1844" s="28"/>
      <c r="J1844" s="61"/>
      <c r="K1844" s="32" t="str">
        <f t="shared" si="112"/>
        <v/>
      </c>
      <c r="L1844" s="29" t="str">
        <f t="shared" si="114"/>
        <v/>
      </c>
      <c r="M1844" s="69" t="str">
        <f t="shared" si="115"/>
        <v/>
      </c>
    </row>
    <row r="1845" spans="2:13" ht="22.8" x14ac:dyDescent="0.45">
      <c r="B1845" s="31">
        <f t="shared" si="113"/>
        <v>1837</v>
      </c>
      <c r="C1845" s="40"/>
      <c r="D1845" s="27"/>
      <c r="E1845" s="41"/>
      <c r="F1845" s="32" t="str">
        <f>IFERROR(
    IF(
        AND($G$3=DATE(2024,10,1), E1845=リスト!$A$38),
        VLOOKUP(E1845, リスト!$A$2:$G$49, 2, FALSE),
        VLOOKUP(E1845, リスト!$A$2:$G$49, 4, FALSE)
    ),
    "")</f>
        <v/>
      </c>
      <c r="G1845" s="34" t="str">
        <f>IFERROR(VLOOKUP(E1845, リスト!$A$2:$G$49, 6, FALSE), "")</f>
        <v/>
      </c>
      <c r="H1845" s="60"/>
      <c r="I1845" s="28"/>
      <c r="J1845" s="61"/>
      <c r="K1845" s="32" t="str">
        <f t="shared" si="112"/>
        <v/>
      </c>
      <c r="L1845" s="29" t="str">
        <f t="shared" si="114"/>
        <v/>
      </c>
      <c r="M1845" s="69" t="str">
        <f t="shared" si="115"/>
        <v/>
      </c>
    </row>
    <row r="1846" spans="2:13" ht="22.8" x14ac:dyDescent="0.45">
      <c r="B1846" s="31">
        <f t="shared" si="113"/>
        <v>1838</v>
      </c>
      <c r="C1846" s="40"/>
      <c r="D1846" s="27"/>
      <c r="E1846" s="41"/>
      <c r="F1846" s="32" t="str">
        <f>IFERROR(
    IF(
        AND($G$3=DATE(2024,10,1), E1846=リスト!$A$38),
        VLOOKUP(E1846, リスト!$A$2:$G$49, 2, FALSE),
        VLOOKUP(E1846, リスト!$A$2:$G$49, 4, FALSE)
    ),
    "")</f>
        <v/>
      </c>
      <c r="G1846" s="34" t="str">
        <f>IFERROR(VLOOKUP(E1846, リスト!$A$2:$G$49, 6, FALSE), "")</f>
        <v/>
      </c>
      <c r="H1846" s="60"/>
      <c r="I1846" s="28"/>
      <c r="J1846" s="61"/>
      <c r="K1846" s="32" t="str">
        <f t="shared" si="112"/>
        <v/>
      </c>
      <c r="L1846" s="29" t="str">
        <f t="shared" si="114"/>
        <v/>
      </c>
      <c r="M1846" s="69" t="str">
        <f t="shared" si="115"/>
        <v/>
      </c>
    </row>
    <row r="1847" spans="2:13" ht="22.8" x14ac:dyDescent="0.45">
      <c r="B1847" s="31">
        <f t="shared" si="113"/>
        <v>1839</v>
      </c>
      <c r="C1847" s="40"/>
      <c r="D1847" s="27"/>
      <c r="E1847" s="41"/>
      <c r="F1847" s="32" t="str">
        <f>IFERROR(
    IF(
        AND($G$3=DATE(2024,10,1), E1847=リスト!$A$38),
        VLOOKUP(E1847, リスト!$A$2:$G$49, 2, FALSE),
        VLOOKUP(E1847, リスト!$A$2:$G$49, 4, FALSE)
    ),
    "")</f>
        <v/>
      </c>
      <c r="G1847" s="34" t="str">
        <f>IFERROR(VLOOKUP(E1847, リスト!$A$2:$G$49, 6, FALSE), "")</f>
        <v/>
      </c>
      <c r="H1847" s="60"/>
      <c r="I1847" s="28"/>
      <c r="J1847" s="61"/>
      <c r="K1847" s="32" t="str">
        <f t="shared" si="112"/>
        <v/>
      </c>
      <c r="L1847" s="29" t="str">
        <f t="shared" si="114"/>
        <v/>
      </c>
      <c r="M1847" s="69" t="str">
        <f t="shared" si="115"/>
        <v/>
      </c>
    </row>
    <row r="1848" spans="2:13" ht="22.8" x14ac:dyDescent="0.45">
      <c r="B1848" s="31">
        <f t="shared" si="113"/>
        <v>1840</v>
      </c>
      <c r="C1848" s="40"/>
      <c r="D1848" s="27"/>
      <c r="E1848" s="41"/>
      <c r="F1848" s="32" t="str">
        <f>IFERROR(
    IF(
        AND($G$3=DATE(2024,10,1), E1848=リスト!$A$38),
        VLOOKUP(E1848, リスト!$A$2:$G$49, 2, FALSE),
        VLOOKUP(E1848, リスト!$A$2:$G$49, 4, FALSE)
    ),
    "")</f>
        <v/>
      </c>
      <c r="G1848" s="34" t="str">
        <f>IFERROR(VLOOKUP(E1848, リスト!$A$2:$G$49, 6, FALSE), "")</f>
        <v/>
      </c>
      <c r="H1848" s="60"/>
      <c r="I1848" s="28"/>
      <c r="J1848" s="61"/>
      <c r="K1848" s="32" t="str">
        <f t="shared" si="112"/>
        <v/>
      </c>
      <c r="L1848" s="29" t="str">
        <f t="shared" si="114"/>
        <v/>
      </c>
      <c r="M1848" s="69" t="str">
        <f t="shared" si="115"/>
        <v/>
      </c>
    </row>
    <row r="1849" spans="2:13" ht="22.8" x14ac:dyDescent="0.45">
      <c r="B1849" s="31">
        <f t="shared" si="113"/>
        <v>1841</v>
      </c>
      <c r="C1849" s="40"/>
      <c r="D1849" s="27"/>
      <c r="E1849" s="41"/>
      <c r="F1849" s="32" t="str">
        <f>IFERROR(
    IF(
        AND($G$3=DATE(2024,10,1), E1849=リスト!$A$38),
        VLOOKUP(E1849, リスト!$A$2:$G$49, 2, FALSE),
        VLOOKUP(E1849, リスト!$A$2:$G$49, 4, FALSE)
    ),
    "")</f>
        <v/>
      </c>
      <c r="G1849" s="34" t="str">
        <f>IFERROR(VLOOKUP(E1849, リスト!$A$2:$G$49, 6, FALSE), "")</f>
        <v/>
      </c>
      <c r="H1849" s="60"/>
      <c r="I1849" s="28"/>
      <c r="J1849" s="61"/>
      <c r="K1849" s="32" t="str">
        <f t="shared" si="112"/>
        <v/>
      </c>
      <c r="L1849" s="29" t="str">
        <f t="shared" si="114"/>
        <v/>
      </c>
      <c r="M1849" s="69" t="str">
        <f t="shared" si="115"/>
        <v/>
      </c>
    </row>
    <row r="1850" spans="2:13" ht="22.8" x14ac:dyDescent="0.45">
      <c r="B1850" s="31">
        <f t="shared" si="113"/>
        <v>1842</v>
      </c>
      <c r="C1850" s="40"/>
      <c r="D1850" s="27"/>
      <c r="E1850" s="41"/>
      <c r="F1850" s="32" t="str">
        <f>IFERROR(
    IF(
        AND($G$3=DATE(2024,10,1), E1850=リスト!$A$38),
        VLOOKUP(E1850, リスト!$A$2:$G$49, 2, FALSE),
        VLOOKUP(E1850, リスト!$A$2:$G$49, 4, FALSE)
    ),
    "")</f>
        <v/>
      </c>
      <c r="G1850" s="34" t="str">
        <f>IFERROR(VLOOKUP(E1850, リスト!$A$2:$G$49, 6, FALSE), "")</f>
        <v/>
      </c>
      <c r="H1850" s="60"/>
      <c r="I1850" s="28"/>
      <c r="J1850" s="61"/>
      <c r="K1850" s="32" t="str">
        <f t="shared" si="112"/>
        <v/>
      </c>
      <c r="L1850" s="29" t="str">
        <f t="shared" si="114"/>
        <v/>
      </c>
      <c r="M1850" s="69" t="str">
        <f t="shared" si="115"/>
        <v/>
      </c>
    </row>
    <row r="1851" spans="2:13" ht="22.8" x14ac:dyDescent="0.45">
      <c r="B1851" s="31">
        <f t="shared" si="113"/>
        <v>1843</v>
      </c>
      <c r="C1851" s="40"/>
      <c r="D1851" s="27"/>
      <c r="E1851" s="41"/>
      <c r="F1851" s="32" t="str">
        <f>IFERROR(
    IF(
        AND($G$3=DATE(2024,10,1), E1851=リスト!$A$38),
        VLOOKUP(E1851, リスト!$A$2:$G$49, 2, FALSE),
        VLOOKUP(E1851, リスト!$A$2:$G$49, 4, FALSE)
    ),
    "")</f>
        <v/>
      </c>
      <c r="G1851" s="34" t="str">
        <f>IFERROR(VLOOKUP(E1851, リスト!$A$2:$G$49, 6, FALSE), "")</f>
        <v/>
      </c>
      <c r="H1851" s="60"/>
      <c r="I1851" s="28"/>
      <c r="J1851" s="61"/>
      <c r="K1851" s="32" t="str">
        <f t="shared" si="112"/>
        <v/>
      </c>
      <c r="L1851" s="29" t="str">
        <f t="shared" si="114"/>
        <v/>
      </c>
      <c r="M1851" s="69" t="str">
        <f t="shared" si="115"/>
        <v/>
      </c>
    </row>
    <row r="1852" spans="2:13" ht="22.8" x14ac:dyDescent="0.45">
      <c r="B1852" s="31">
        <f t="shared" si="113"/>
        <v>1844</v>
      </c>
      <c r="C1852" s="40"/>
      <c r="D1852" s="27"/>
      <c r="E1852" s="41"/>
      <c r="F1852" s="32" t="str">
        <f>IFERROR(
    IF(
        AND($G$3=DATE(2024,10,1), E1852=リスト!$A$38),
        VLOOKUP(E1852, リスト!$A$2:$G$49, 2, FALSE),
        VLOOKUP(E1852, リスト!$A$2:$G$49, 4, FALSE)
    ),
    "")</f>
        <v/>
      </c>
      <c r="G1852" s="34" t="str">
        <f>IFERROR(VLOOKUP(E1852, リスト!$A$2:$G$49, 6, FALSE), "")</f>
        <v/>
      </c>
      <c r="H1852" s="60"/>
      <c r="I1852" s="28"/>
      <c r="J1852" s="61"/>
      <c r="K1852" s="32" t="str">
        <f t="shared" si="112"/>
        <v/>
      </c>
      <c r="L1852" s="29" t="str">
        <f t="shared" si="114"/>
        <v/>
      </c>
      <c r="M1852" s="69" t="str">
        <f t="shared" si="115"/>
        <v/>
      </c>
    </row>
    <row r="1853" spans="2:13" ht="22.8" x14ac:dyDescent="0.45">
      <c r="B1853" s="31">
        <f t="shared" si="113"/>
        <v>1845</v>
      </c>
      <c r="C1853" s="40"/>
      <c r="D1853" s="27"/>
      <c r="E1853" s="41"/>
      <c r="F1853" s="32" t="str">
        <f>IFERROR(
    IF(
        AND($G$3=DATE(2024,10,1), E1853=リスト!$A$38),
        VLOOKUP(E1853, リスト!$A$2:$G$49, 2, FALSE),
        VLOOKUP(E1853, リスト!$A$2:$G$49, 4, FALSE)
    ),
    "")</f>
        <v/>
      </c>
      <c r="G1853" s="34" t="str">
        <f>IFERROR(VLOOKUP(E1853, リスト!$A$2:$G$49, 6, FALSE), "")</f>
        <v/>
      </c>
      <c r="H1853" s="60"/>
      <c r="I1853" s="28"/>
      <c r="J1853" s="61"/>
      <c r="K1853" s="32" t="str">
        <f t="shared" si="112"/>
        <v/>
      </c>
      <c r="L1853" s="29" t="str">
        <f t="shared" si="114"/>
        <v/>
      </c>
      <c r="M1853" s="69" t="str">
        <f t="shared" si="115"/>
        <v/>
      </c>
    </row>
    <row r="1854" spans="2:13" ht="22.8" x14ac:dyDescent="0.45">
      <c r="B1854" s="31">
        <f t="shared" si="113"/>
        <v>1846</v>
      </c>
      <c r="C1854" s="40"/>
      <c r="D1854" s="27"/>
      <c r="E1854" s="41"/>
      <c r="F1854" s="32" t="str">
        <f>IFERROR(
    IF(
        AND($G$3=DATE(2024,10,1), E1854=リスト!$A$38),
        VLOOKUP(E1854, リスト!$A$2:$G$49, 2, FALSE),
        VLOOKUP(E1854, リスト!$A$2:$G$49, 4, FALSE)
    ),
    "")</f>
        <v/>
      </c>
      <c r="G1854" s="34" t="str">
        <f>IFERROR(VLOOKUP(E1854, リスト!$A$2:$G$49, 6, FALSE), "")</f>
        <v/>
      </c>
      <c r="H1854" s="60"/>
      <c r="I1854" s="28"/>
      <c r="J1854" s="61"/>
      <c r="K1854" s="32" t="str">
        <f t="shared" si="112"/>
        <v/>
      </c>
      <c r="L1854" s="29" t="str">
        <f t="shared" si="114"/>
        <v/>
      </c>
      <c r="M1854" s="69" t="str">
        <f t="shared" si="115"/>
        <v/>
      </c>
    </row>
    <row r="1855" spans="2:13" ht="22.8" x14ac:dyDescent="0.45">
      <c r="B1855" s="31">
        <f t="shared" si="113"/>
        <v>1847</v>
      </c>
      <c r="C1855" s="40"/>
      <c r="D1855" s="27"/>
      <c r="E1855" s="41"/>
      <c r="F1855" s="32" t="str">
        <f>IFERROR(
    IF(
        AND($G$3=DATE(2024,10,1), E1855=リスト!$A$38),
        VLOOKUP(E1855, リスト!$A$2:$G$49, 2, FALSE),
        VLOOKUP(E1855, リスト!$A$2:$G$49, 4, FALSE)
    ),
    "")</f>
        <v/>
      </c>
      <c r="G1855" s="34" t="str">
        <f>IFERROR(VLOOKUP(E1855, リスト!$A$2:$G$49, 6, FALSE), "")</f>
        <v/>
      </c>
      <c r="H1855" s="60"/>
      <c r="I1855" s="28"/>
      <c r="J1855" s="61"/>
      <c r="K1855" s="32" t="str">
        <f t="shared" si="112"/>
        <v/>
      </c>
      <c r="L1855" s="29" t="str">
        <f t="shared" si="114"/>
        <v/>
      </c>
      <c r="M1855" s="69" t="str">
        <f t="shared" si="115"/>
        <v/>
      </c>
    </row>
    <row r="1856" spans="2:13" ht="22.8" x14ac:dyDescent="0.45">
      <c r="B1856" s="31">
        <f t="shared" si="113"/>
        <v>1848</v>
      </c>
      <c r="C1856" s="40"/>
      <c r="D1856" s="27"/>
      <c r="E1856" s="41"/>
      <c r="F1856" s="32" t="str">
        <f>IFERROR(
    IF(
        AND($G$3=DATE(2024,10,1), E1856=リスト!$A$38),
        VLOOKUP(E1856, リスト!$A$2:$G$49, 2, FALSE),
        VLOOKUP(E1856, リスト!$A$2:$G$49, 4, FALSE)
    ),
    "")</f>
        <v/>
      </c>
      <c r="G1856" s="34" t="str">
        <f>IFERROR(VLOOKUP(E1856, リスト!$A$2:$G$49, 6, FALSE), "")</f>
        <v/>
      </c>
      <c r="H1856" s="60"/>
      <c r="I1856" s="28"/>
      <c r="J1856" s="61"/>
      <c r="K1856" s="32" t="str">
        <f t="shared" si="112"/>
        <v/>
      </c>
      <c r="L1856" s="29" t="str">
        <f t="shared" si="114"/>
        <v/>
      </c>
      <c r="M1856" s="69" t="str">
        <f t="shared" si="115"/>
        <v/>
      </c>
    </row>
    <row r="1857" spans="2:13" ht="22.8" x14ac:dyDescent="0.45">
      <c r="B1857" s="31">
        <f t="shared" si="113"/>
        <v>1849</v>
      </c>
      <c r="C1857" s="40"/>
      <c r="D1857" s="27"/>
      <c r="E1857" s="41"/>
      <c r="F1857" s="32" t="str">
        <f>IFERROR(
    IF(
        AND($G$3=DATE(2024,10,1), E1857=リスト!$A$38),
        VLOOKUP(E1857, リスト!$A$2:$G$49, 2, FALSE),
        VLOOKUP(E1857, リスト!$A$2:$G$49, 4, FALSE)
    ),
    "")</f>
        <v/>
      </c>
      <c r="G1857" s="34" t="str">
        <f>IFERROR(VLOOKUP(E1857, リスト!$A$2:$G$49, 6, FALSE), "")</f>
        <v/>
      </c>
      <c r="H1857" s="60"/>
      <c r="I1857" s="28"/>
      <c r="J1857" s="61"/>
      <c r="K1857" s="32" t="str">
        <f t="shared" si="112"/>
        <v/>
      </c>
      <c r="L1857" s="29" t="str">
        <f t="shared" si="114"/>
        <v/>
      </c>
      <c r="M1857" s="69" t="str">
        <f t="shared" si="115"/>
        <v/>
      </c>
    </row>
    <row r="1858" spans="2:13" ht="22.8" x14ac:dyDescent="0.45">
      <c r="B1858" s="31">
        <f t="shared" si="113"/>
        <v>1850</v>
      </c>
      <c r="C1858" s="40"/>
      <c r="D1858" s="27"/>
      <c r="E1858" s="41"/>
      <c r="F1858" s="32" t="str">
        <f>IFERROR(
    IF(
        AND($G$3=DATE(2024,10,1), E1858=リスト!$A$38),
        VLOOKUP(E1858, リスト!$A$2:$G$49, 2, FALSE),
        VLOOKUP(E1858, リスト!$A$2:$G$49, 4, FALSE)
    ),
    "")</f>
        <v/>
      </c>
      <c r="G1858" s="34" t="str">
        <f>IFERROR(VLOOKUP(E1858, リスト!$A$2:$G$49, 6, FALSE), "")</f>
        <v/>
      </c>
      <c r="H1858" s="60"/>
      <c r="I1858" s="28"/>
      <c r="J1858" s="61"/>
      <c r="K1858" s="32" t="str">
        <f t="shared" si="112"/>
        <v/>
      </c>
      <c r="L1858" s="29" t="str">
        <f t="shared" si="114"/>
        <v/>
      </c>
      <c r="M1858" s="69" t="str">
        <f t="shared" si="115"/>
        <v/>
      </c>
    </row>
    <row r="1859" spans="2:13" ht="22.8" x14ac:dyDescent="0.45">
      <c r="B1859" s="31">
        <f t="shared" si="113"/>
        <v>1851</v>
      </c>
      <c r="C1859" s="40"/>
      <c r="D1859" s="27"/>
      <c r="E1859" s="41"/>
      <c r="F1859" s="32" t="str">
        <f>IFERROR(
    IF(
        AND($G$3=DATE(2024,10,1), E1859=リスト!$A$38),
        VLOOKUP(E1859, リスト!$A$2:$G$49, 2, FALSE),
        VLOOKUP(E1859, リスト!$A$2:$G$49, 4, FALSE)
    ),
    "")</f>
        <v/>
      </c>
      <c r="G1859" s="34" t="str">
        <f>IFERROR(VLOOKUP(E1859, リスト!$A$2:$G$49, 6, FALSE), "")</f>
        <v/>
      </c>
      <c r="H1859" s="60"/>
      <c r="I1859" s="28"/>
      <c r="J1859" s="61"/>
      <c r="K1859" s="32" t="str">
        <f t="shared" si="112"/>
        <v/>
      </c>
      <c r="L1859" s="29" t="str">
        <f t="shared" si="114"/>
        <v/>
      </c>
      <c r="M1859" s="69" t="str">
        <f t="shared" si="115"/>
        <v/>
      </c>
    </row>
    <row r="1860" spans="2:13" ht="22.8" x14ac:dyDescent="0.45">
      <c r="B1860" s="31">
        <f t="shared" si="113"/>
        <v>1852</v>
      </c>
      <c r="C1860" s="40"/>
      <c r="D1860" s="27"/>
      <c r="E1860" s="41"/>
      <c r="F1860" s="32" t="str">
        <f>IFERROR(
    IF(
        AND($G$3=DATE(2024,10,1), E1860=リスト!$A$38),
        VLOOKUP(E1860, リスト!$A$2:$G$49, 2, FALSE),
        VLOOKUP(E1860, リスト!$A$2:$G$49, 4, FALSE)
    ),
    "")</f>
        <v/>
      </c>
      <c r="G1860" s="34" t="str">
        <f>IFERROR(VLOOKUP(E1860, リスト!$A$2:$G$49, 6, FALSE), "")</f>
        <v/>
      </c>
      <c r="H1860" s="60"/>
      <c r="I1860" s="28"/>
      <c r="J1860" s="61"/>
      <c r="K1860" s="32" t="str">
        <f t="shared" si="112"/>
        <v/>
      </c>
      <c r="L1860" s="29" t="str">
        <f t="shared" si="114"/>
        <v/>
      </c>
      <c r="M1860" s="69" t="str">
        <f t="shared" si="115"/>
        <v/>
      </c>
    </row>
    <row r="1861" spans="2:13" ht="22.8" x14ac:dyDescent="0.45">
      <c r="B1861" s="31">
        <f t="shared" si="113"/>
        <v>1853</v>
      </c>
      <c r="C1861" s="40"/>
      <c r="D1861" s="27"/>
      <c r="E1861" s="41"/>
      <c r="F1861" s="32" t="str">
        <f>IFERROR(
    IF(
        AND($G$3=DATE(2024,10,1), E1861=リスト!$A$38),
        VLOOKUP(E1861, リスト!$A$2:$G$49, 2, FALSE),
        VLOOKUP(E1861, リスト!$A$2:$G$49, 4, FALSE)
    ),
    "")</f>
        <v/>
      </c>
      <c r="G1861" s="34" t="str">
        <f>IFERROR(VLOOKUP(E1861, リスト!$A$2:$G$49, 6, FALSE), "")</f>
        <v/>
      </c>
      <c r="H1861" s="60"/>
      <c r="I1861" s="28"/>
      <c r="J1861" s="61"/>
      <c r="K1861" s="32" t="str">
        <f t="shared" si="112"/>
        <v/>
      </c>
      <c r="L1861" s="29" t="str">
        <f t="shared" si="114"/>
        <v/>
      </c>
      <c r="M1861" s="69" t="str">
        <f t="shared" si="115"/>
        <v/>
      </c>
    </row>
    <row r="1862" spans="2:13" ht="22.8" x14ac:dyDescent="0.45">
      <c r="B1862" s="31">
        <f t="shared" si="113"/>
        <v>1854</v>
      </c>
      <c r="C1862" s="40"/>
      <c r="D1862" s="27"/>
      <c r="E1862" s="41"/>
      <c r="F1862" s="32" t="str">
        <f>IFERROR(
    IF(
        AND($G$3=DATE(2024,10,1), E1862=リスト!$A$38),
        VLOOKUP(E1862, リスト!$A$2:$G$49, 2, FALSE),
        VLOOKUP(E1862, リスト!$A$2:$G$49, 4, FALSE)
    ),
    "")</f>
        <v/>
      </c>
      <c r="G1862" s="34" t="str">
        <f>IFERROR(VLOOKUP(E1862, リスト!$A$2:$G$49, 6, FALSE), "")</f>
        <v/>
      </c>
      <c r="H1862" s="60"/>
      <c r="I1862" s="28"/>
      <c r="J1862" s="61"/>
      <c r="K1862" s="32" t="str">
        <f t="shared" si="112"/>
        <v/>
      </c>
      <c r="L1862" s="29" t="str">
        <f t="shared" si="114"/>
        <v/>
      </c>
      <c r="M1862" s="69" t="str">
        <f t="shared" si="115"/>
        <v/>
      </c>
    </row>
    <row r="1863" spans="2:13" ht="22.8" x14ac:dyDescent="0.45">
      <c r="B1863" s="31">
        <f t="shared" si="113"/>
        <v>1855</v>
      </c>
      <c r="C1863" s="40"/>
      <c r="D1863" s="27"/>
      <c r="E1863" s="41"/>
      <c r="F1863" s="32" t="str">
        <f>IFERROR(
    IF(
        AND($G$3=DATE(2024,10,1), E1863=リスト!$A$38),
        VLOOKUP(E1863, リスト!$A$2:$G$49, 2, FALSE),
        VLOOKUP(E1863, リスト!$A$2:$G$49, 4, FALSE)
    ),
    "")</f>
        <v/>
      </c>
      <c r="G1863" s="34" t="str">
        <f>IFERROR(VLOOKUP(E1863, リスト!$A$2:$G$49, 6, FALSE), "")</f>
        <v/>
      </c>
      <c r="H1863" s="60"/>
      <c r="I1863" s="28"/>
      <c r="J1863" s="61"/>
      <c r="K1863" s="32" t="str">
        <f t="shared" si="112"/>
        <v/>
      </c>
      <c r="L1863" s="29" t="str">
        <f t="shared" si="114"/>
        <v/>
      </c>
      <c r="M1863" s="69" t="str">
        <f t="shared" si="115"/>
        <v/>
      </c>
    </row>
    <row r="1864" spans="2:13" ht="22.8" x14ac:dyDescent="0.45">
      <c r="B1864" s="31">
        <f t="shared" si="113"/>
        <v>1856</v>
      </c>
      <c r="C1864" s="40"/>
      <c r="D1864" s="27"/>
      <c r="E1864" s="41"/>
      <c r="F1864" s="32" t="str">
        <f>IFERROR(
    IF(
        AND($G$3=DATE(2024,10,1), E1864=リスト!$A$38),
        VLOOKUP(E1864, リスト!$A$2:$G$49, 2, FALSE),
        VLOOKUP(E1864, リスト!$A$2:$G$49, 4, FALSE)
    ),
    "")</f>
        <v/>
      </c>
      <c r="G1864" s="34" t="str">
        <f>IFERROR(VLOOKUP(E1864, リスト!$A$2:$G$49, 6, FALSE), "")</f>
        <v/>
      </c>
      <c r="H1864" s="60"/>
      <c r="I1864" s="28"/>
      <c r="J1864" s="61"/>
      <c r="K1864" s="32" t="str">
        <f t="shared" si="112"/>
        <v/>
      </c>
      <c r="L1864" s="29" t="str">
        <f t="shared" si="114"/>
        <v/>
      </c>
      <c r="M1864" s="69" t="str">
        <f t="shared" si="115"/>
        <v/>
      </c>
    </row>
    <row r="1865" spans="2:13" ht="22.8" x14ac:dyDescent="0.45">
      <c r="B1865" s="31">
        <f t="shared" si="113"/>
        <v>1857</v>
      </c>
      <c r="C1865" s="40"/>
      <c r="D1865" s="27"/>
      <c r="E1865" s="41"/>
      <c r="F1865" s="32" t="str">
        <f>IFERROR(
    IF(
        AND($G$3=DATE(2024,10,1), E1865=リスト!$A$38),
        VLOOKUP(E1865, リスト!$A$2:$G$49, 2, FALSE),
        VLOOKUP(E1865, リスト!$A$2:$G$49, 4, FALSE)
    ),
    "")</f>
        <v/>
      </c>
      <c r="G1865" s="34" t="str">
        <f>IFERROR(VLOOKUP(E1865, リスト!$A$2:$G$49, 6, FALSE), "")</f>
        <v/>
      </c>
      <c r="H1865" s="60"/>
      <c r="I1865" s="28"/>
      <c r="J1865" s="61"/>
      <c r="K1865" s="32" t="str">
        <f t="shared" ref="K1865:K1928" si="116">IF(COUNTBLANK(H1865:J1865)=3, "",
 IF(H1865="3.時間給", IF(I1865="", "", I1865),
 IF(OR(H1865="1.月給", H1865="2.日給"),
    IF(OR(I1865="", J1865=""), "", ROUND(I1865/J1865,0)),
    "")))</f>
        <v/>
      </c>
      <c r="L1865" s="29" t="str">
        <f t="shared" si="114"/>
        <v/>
      </c>
      <c r="M1865" s="69" t="str">
        <f t="shared" si="115"/>
        <v/>
      </c>
    </row>
    <row r="1866" spans="2:13" ht="22.8" x14ac:dyDescent="0.45">
      <c r="B1866" s="31">
        <f t="shared" ref="B1866:B1929" si="117">ROW()-8</f>
        <v>1858</v>
      </c>
      <c r="C1866" s="40"/>
      <c r="D1866" s="27"/>
      <c r="E1866" s="41"/>
      <c r="F1866" s="32" t="str">
        <f>IFERROR(
    IF(
        AND($G$3=DATE(2024,10,1), E1866=リスト!$A$38),
        VLOOKUP(E1866, リスト!$A$2:$G$49, 2, FALSE),
        VLOOKUP(E1866, リスト!$A$2:$G$49, 4, FALSE)
    ),
    "")</f>
        <v/>
      </c>
      <c r="G1866" s="34" t="str">
        <f>IFERROR(VLOOKUP(E1866, リスト!$A$2:$G$49, 6, FALSE), "")</f>
        <v/>
      </c>
      <c r="H1866" s="60"/>
      <c r="I1866" s="28"/>
      <c r="J1866" s="61"/>
      <c r="K1866" s="32" t="str">
        <f t="shared" si="116"/>
        <v/>
      </c>
      <c r="L1866" s="29" t="str">
        <f t="shared" ref="L1866:L1929" si="118">IFERROR(IF(E1866="","",IF(K1866&lt;F1866,"×（法定外・特例等対象外です）",IF(K1866&lt;G1866,"〇",IF(K1866&gt;=G1866,"ー",NA())))),"")</f>
        <v/>
      </c>
      <c r="M1866" s="69" t="str">
        <f t="shared" ref="M1866:M1929" si="119">IF(COUNTBLANK(D1866:K1866)=8, "",
 IF(D1866="", "←D列に従業員名を姓名（フルネーム）で入力してください。誤変換にお気を付け下さい。",
 IF(E1866="", "←E列に都道府県を入力してください。",
 IF(H1866="", "←H列に1.月給～3.時間給を入力してください",
 IF(I1866="", "←I列に金額を入力してください",
 IF(NOT(ISNUMBER(I1866)), "←I列の金額は半角数字で入力してください",
 IF(H1866="3.時間給", "",
 IF(J1866="", "←J列に所定労働時間を入力してください",
 IF(NOT(ISNUMBER(J1866)), "←J列の所定労働時間は半角数字で入力してください", "")))))))))</f>
        <v/>
      </c>
    </row>
    <row r="1867" spans="2:13" ht="22.8" x14ac:dyDescent="0.45">
      <c r="B1867" s="31">
        <f t="shared" si="117"/>
        <v>1859</v>
      </c>
      <c r="C1867" s="40"/>
      <c r="D1867" s="27"/>
      <c r="E1867" s="41"/>
      <c r="F1867" s="32" t="str">
        <f>IFERROR(
    IF(
        AND($G$3=DATE(2024,10,1), E1867=リスト!$A$38),
        VLOOKUP(E1867, リスト!$A$2:$G$49, 2, FALSE),
        VLOOKUP(E1867, リスト!$A$2:$G$49, 4, FALSE)
    ),
    "")</f>
        <v/>
      </c>
      <c r="G1867" s="34" t="str">
        <f>IFERROR(VLOOKUP(E1867, リスト!$A$2:$G$49, 6, FALSE), "")</f>
        <v/>
      </c>
      <c r="H1867" s="60"/>
      <c r="I1867" s="28"/>
      <c r="J1867" s="61"/>
      <c r="K1867" s="32" t="str">
        <f t="shared" si="116"/>
        <v/>
      </c>
      <c r="L1867" s="29" t="str">
        <f t="shared" si="118"/>
        <v/>
      </c>
      <c r="M1867" s="69" t="str">
        <f t="shared" si="119"/>
        <v/>
      </c>
    </row>
    <row r="1868" spans="2:13" ht="22.8" x14ac:dyDescent="0.45">
      <c r="B1868" s="31">
        <f t="shared" si="117"/>
        <v>1860</v>
      </c>
      <c r="C1868" s="40"/>
      <c r="D1868" s="27"/>
      <c r="E1868" s="41"/>
      <c r="F1868" s="32" t="str">
        <f>IFERROR(
    IF(
        AND($G$3=DATE(2024,10,1), E1868=リスト!$A$38),
        VLOOKUP(E1868, リスト!$A$2:$G$49, 2, FALSE),
        VLOOKUP(E1868, リスト!$A$2:$G$49, 4, FALSE)
    ),
    "")</f>
        <v/>
      </c>
      <c r="G1868" s="34" t="str">
        <f>IFERROR(VLOOKUP(E1868, リスト!$A$2:$G$49, 6, FALSE), "")</f>
        <v/>
      </c>
      <c r="H1868" s="60"/>
      <c r="I1868" s="28"/>
      <c r="J1868" s="61"/>
      <c r="K1868" s="32" t="str">
        <f t="shared" si="116"/>
        <v/>
      </c>
      <c r="L1868" s="29" t="str">
        <f t="shared" si="118"/>
        <v/>
      </c>
      <c r="M1868" s="69" t="str">
        <f t="shared" si="119"/>
        <v/>
      </c>
    </row>
    <row r="1869" spans="2:13" ht="22.8" x14ac:dyDescent="0.45">
      <c r="B1869" s="31">
        <f t="shared" si="117"/>
        <v>1861</v>
      </c>
      <c r="C1869" s="40"/>
      <c r="D1869" s="27"/>
      <c r="E1869" s="41"/>
      <c r="F1869" s="32" t="str">
        <f>IFERROR(
    IF(
        AND($G$3=DATE(2024,10,1), E1869=リスト!$A$38),
        VLOOKUP(E1869, リスト!$A$2:$G$49, 2, FALSE),
        VLOOKUP(E1869, リスト!$A$2:$G$49, 4, FALSE)
    ),
    "")</f>
        <v/>
      </c>
      <c r="G1869" s="34" t="str">
        <f>IFERROR(VLOOKUP(E1869, リスト!$A$2:$G$49, 6, FALSE), "")</f>
        <v/>
      </c>
      <c r="H1869" s="60"/>
      <c r="I1869" s="28"/>
      <c r="J1869" s="61"/>
      <c r="K1869" s="32" t="str">
        <f t="shared" si="116"/>
        <v/>
      </c>
      <c r="L1869" s="29" t="str">
        <f t="shared" si="118"/>
        <v/>
      </c>
      <c r="M1869" s="69" t="str">
        <f t="shared" si="119"/>
        <v/>
      </c>
    </row>
    <row r="1870" spans="2:13" ht="22.8" x14ac:dyDescent="0.45">
      <c r="B1870" s="31">
        <f t="shared" si="117"/>
        <v>1862</v>
      </c>
      <c r="C1870" s="40"/>
      <c r="D1870" s="27"/>
      <c r="E1870" s="41"/>
      <c r="F1870" s="32" t="str">
        <f>IFERROR(
    IF(
        AND($G$3=DATE(2024,10,1), E1870=リスト!$A$38),
        VLOOKUP(E1870, リスト!$A$2:$G$49, 2, FALSE),
        VLOOKUP(E1870, リスト!$A$2:$G$49, 4, FALSE)
    ),
    "")</f>
        <v/>
      </c>
      <c r="G1870" s="34" t="str">
        <f>IFERROR(VLOOKUP(E1870, リスト!$A$2:$G$49, 6, FALSE), "")</f>
        <v/>
      </c>
      <c r="H1870" s="60"/>
      <c r="I1870" s="28"/>
      <c r="J1870" s="61"/>
      <c r="K1870" s="32" t="str">
        <f t="shared" si="116"/>
        <v/>
      </c>
      <c r="L1870" s="29" t="str">
        <f t="shared" si="118"/>
        <v/>
      </c>
      <c r="M1870" s="69" t="str">
        <f t="shared" si="119"/>
        <v/>
      </c>
    </row>
    <row r="1871" spans="2:13" ht="22.8" x14ac:dyDescent="0.45">
      <c r="B1871" s="31">
        <f t="shared" si="117"/>
        <v>1863</v>
      </c>
      <c r="C1871" s="40"/>
      <c r="D1871" s="27"/>
      <c r="E1871" s="41"/>
      <c r="F1871" s="32" t="str">
        <f>IFERROR(
    IF(
        AND($G$3=DATE(2024,10,1), E1871=リスト!$A$38),
        VLOOKUP(E1871, リスト!$A$2:$G$49, 2, FALSE),
        VLOOKUP(E1871, リスト!$A$2:$G$49, 4, FALSE)
    ),
    "")</f>
        <v/>
      </c>
      <c r="G1871" s="34" t="str">
        <f>IFERROR(VLOOKUP(E1871, リスト!$A$2:$G$49, 6, FALSE), "")</f>
        <v/>
      </c>
      <c r="H1871" s="60"/>
      <c r="I1871" s="28"/>
      <c r="J1871" s="61"/>
      <c r="K1871" s="32" t="str">
        <f t="shared" si="116"/>
        <v/>
      </c>
      <c r="L1871" s="29" t="str">
        <f t="shared" si="118"/>
        <v/>
      </c>
      <c r="M1871" s="69" t="str">
        <f t="shared" si="119"/>
        <v/>
      </c>
    </row>
    <row r="1872" spans="2:13" ht="22.8" x14ac:dyDescent="0.45">
      <c r="B1872" s="31">
        <f t="shared" si="117"/>
        <v>1864</v>
      </c>
      <c r="C1872" s="40"/>
      <c r="D1872" s="27"/>
      <c r="E1872" s="41"/>
      <c r="F1872" s="32" t="str">
        <f>IFERROR(
    IF(
        AND($G$3=DATE(2024,10,1), E1872=リスト!$A$38),
        VLOOKUP(E1872, リスト!$A$2:$G$49, 2, FALSE),
        VLOOKUP(E1872, リスト!$A$2:$G$49, 4, FALSE)
    ),
    "")</f>
        <v/>
      </c>
      <c r="G1872" s="34" t="str">
        <f>IFERROR(VLOOKUP(E1872, リスト!$A$2:$G$49, 6, FALSE), "")</f>
        <v/>
      </c>
      <c r="H1872" s="60"/>
      <c r="I1872" s="28"/>
      <c r="J1872" s="61"/>
      <c r="K1872" s="32" t="str">
        <f t="shared" si="116"/>
        <v/>
      </c>
      <c r="L1872" s="29" t="str">
        <f t="shared" si="118"/>
        <v/>
      </c>
      <c r="M1872" s="69" t="str">
        <f t="shared" si="119"/>
        <v/>
      </c>
    </row>
    <row r="1873" spans="2:13" ht="22.8" x14ac:dyDescent="0.45">
      <c r="B1873" s="31">
        <f t="shared" si="117"/>
        <v>1865</v>
      </c>
      <c r="C1873" s="40"/>
      <c r="D1873" s="27"/>
      <c r="E1873" s="41"/>
      <c r="F1873" s="32" t="str">
        <f>IFERROR(
    IF(
        AND($G$3=DATE(2024,10,1), E1873=リスト!$A$38),
        VLOOKUP(E1873, リスト!$A$2:$G$49, 2, FALSE),
        VLOOKUP(E1873, リスト!$A$2:$G$49, 4, FALSE)
    ),
    "")</f>
        <v/>
      </c>
      <c r="G1873" s="34" t="str">
        <f>IFERROR(VLOOKUP(E1873, リスト!$A$2:$G$49, 6, FALSE), "")</f>
        <v/>
      </c>
      <c r="H1873" s="60"/>
      <c r="I1873" s="28"/>
      <c r="J1873" s="61"/>
      <c r="K1873" s="32" t="str">
        <f t="shared" si="116"/>
        <v/>
      </c>
      <c r="L1873" s="29" t="str">
        <f t="shared" si="118"/>
        <v/>
      </c>
      <c r="M1873" s="69" t="str">
        <f t="shared" si="119"/>
        <v/>
      </c>
    </row>
    <row r="1874" spans="2:13" ht="22.8" x14ac:dyDescent="0.45">
      <c r="B1874" s="31">
        <f t="shared" si="117"/>
        <v>1866</v>
      </c>
      <c r="C1874" s="40"/>
      <c r="D1874" s="27"/>
      <c r="E1874" s="41"/>
      <c r="F1874" s="32" t="str">
        <f>IFERROR(
    IF(
        AND($G$3=DATE(2024,10,1), E1874=リスト!$A$38),
        VLOOKUP(E1874, リスト!$A$2:$G$49, 2, FALSE),
        VLOOKUP(E1874, リスト!$A$2:$G$49, 4, FALSE)
    ),
    "")</f>
        <v/>
      </c>
      <c r="G1874" s="34" t="str">
        <f>IFERROR(VLOOKUP(E1874, リスト!$A$2:$G$49, 6, FALSE), "")</f>
        <v/>
      </c>
      <c r="H1874" s="60"/>
      <c r="I1874" s="28"/>
      <c r="J1874" s="61"/>
      <c r="K1874" s="32" t="str">
        <f t="shared" si="116"/>
        <v/>
      </c>
      <c r="L1874" s="29" t="str">
        <f t="shared" si="118"/>
        <v/>
      </c>
      <c r="M1874" s="69" t="str">
        <f t="shared" si="119"/>
        <v/>
      </c>
    </row>
    <row r="1875" spans="2:13" ht="22.8" x14ac:dyDescent="0.45">
      <c r="B1875" s="31">
        <f t="shared" si="117"/>
        <v>1867</v>
      </c>
      <c r="C1875" s="40"/>
      <c r="D1875" s="27"/>
      <c r="E1875" s="41"/>
      <c r="F1875" s="32" t="str">
        <f>IFERROR(
    IF(
        AND($G$3=DATE(2024,10,1), E1875=リスト!$A$38),
        VLOOKUP(E1875, リスト!$A$2:$G$49, 2, FALSE),
        VLOOKUP(E1875, リスト!$A$2:$G$49, 4, FALSE)
    ),
    "")</f>
        <v/>
      </c>
      <c r="G1875" s="34" t="str">
        <f>IFERROR(VLOOKUP(E1875, リスト!$A$2:$G$49, 6, FALSE), "")</f>
        <v/>
      </c>
      <c r="H1875" s="60"/>
      <c r="I1875" s="28"/>
      <c r="J1875" s="61"/>
      <c r="K1875" s="32" t="str">
        <f t="shared" si="116"/>
        <v/>
      </c>
      <c r="L1875" s="29" t="str">
        <f t="shared" si="118"/>
        <v/>
      </c>
      <c r="M1875" s="69" t="str">
        <f t="shared" si="119"/>
        <v/>
      </c>
    </row>
    <row r="1876" spans="2:13" ht="22.8" x14ac:dyDescent="0.45">
      <c r="B1876" s="31">
        <f t="shared" si="117"/>
        <v>1868</v>
      </c>
      <c r="C1876" s="40"/>
      <c r="D1876" s="27"/>
      <c r="E1876" s="41"/>
      <c r="F1876" s="32" t="str">
        <f>IFERROR(
    IF(
        AND($G$3=DATE(2024,10,1), E1876=リスト!$A$38),
        VLOOKUP(E1876, リスト!$A$2:$G$49, 2, FALSE),
        VLOOKUP(E1876, リスト!$A$2:$G$49, 4, FALSE)
    ),
    "")</f>
        <v/>
      </c>
      <c r="G1876" s="34" t="str">
        <f>IFERROR(VLOOKUP(E1876, リスト!$A$2:$G$49, 6, FALSE), "")</f>
        <v/>
      </c>
      <c r="H1876" s="60"/>
      <c r="I1876" s="28"/>
      <c r="J1876" s="61"/>
      <c r="K1876" s="32" t="str">
        <f t="shared" si="116"/>
        <v/>
      </c>
      <c r="L1876" s="29" t="str">
        <f t="shared" si="118"/>
        <v/>
      </c>
      <c r="M1876" s="69" t="str">
        <f t="shared" si="119"/>
        <v/>
      </c>
    </row>
    <row r="1877" spans="2:13" ht="22.8" x14ac:dyDescent="0.45">
      <c r="B1877" s="31">
        <f t="shared" si="117"/>
        <v>1869</v>
      </c>
      <c r="C1877" s="40"/>
      <c r="D1877" s="27"/>
      <c r="E1877" s="41"/>
      <c r="F1877" s="32" t="str">
        <f>IFERROR(
    IF(
        AND($G$3=DATE(2024,10,1), E1877=リスト!$A$38),
        VLOOKUP(E1877, リスト!$A$2:$G$49, 2, FALSE),
        VLOOKUP(E1877, リスト!$A$2:$G$49, 4, FALSE)
    ),
    "")</f>
        <v/>
      </c>
      <c r="G1877" s="34" t="str">
        <f>IFERROR(VLOOKUP(E1877, リスト!$A$2:$G$49, 6, FALSE), "")</f>
        <v/>
      </c>
      <c r="H1877" s="60"/>
      <c r="I1877" s="28"/>
      <c r="J1877" s="61"/>
      <c r="K1877" s="32" t="str">
        <f t="shared" si="116"/>
        <v/>
      </c>
      <c r="L1877" s="29" t="str">
        <f t="shared" si="118"/>
        <v/>
      </c>
      <c r="M1877" s="69" t="str">
        <f t="shared" si="119"/>
        <v/>
      </c>
    </row>
    <row r="1878" spans="2:13" ht="22.8" x14ac:dyDescent="0.45">
      <c r="B1878" s="31">
        <f t="shared" si="117"/>
        <v>1870</v>
      </c>
      <c r="C1878" s="40"/>
      <c r="D1878" s="27"/>
      <c r="E1878" s="41"/>
      <c r="F1878" s="32" t="str">
        <f>IFERROR(
    IF(
        AND($G$3=DATE(2024,10,1), E1878=リスト!$A$38),
        VLOOKUP(E1878, リスト!$A$2:$G$49, 2, FALSE),
        VLOOKUP(E1878, リスト!$A$2:$G$49, 4, FALSE)
    ),
    "")</f>
        <v/>
      </c>
      <c r="G1878" s="34" t="str">
        <f>IFERROR(VLOOKUP(E1878, リスト!$A$2:$G$49, 6, FALSE), "")</f>
        <v/>
      </c>
      <c r="H1878" s="60"/>
      <c r="I1878" s="28"/>
      <c r="J1878" s="61"/>
      <c r="K1878" s="32" t="str">
        <f t="shared" si="116"/>
        <v/>
      </c>
      <c r="L1878" s="29" t="str">
        <f t="shared" si="118"/>
        <v/>
      </c>
      <c r="M1878" s="69" t="str">
        <f t="shared" si="119"/>
        <v/>
      </c>
    </row>
    <row r="1879" spans="2:13" ht="22.8" x14ac:dyDescent="0.45">
      <c r="B1879" s="31">
        <f t="shared" si="117"/>
        <v>1871</v>
      </c>
      <c r="C1879" s="40"/>
      <c r="D1879" s="27"/>
      <c r="E1879" s="41"/>
      <c r="F1879" s="32" t="str">
        <f>IFERROR(
    IF(
        AND($G$3=DATE(2024,10,1), E1879=リスト!$A$38),
        VLOOKUP(E1879, リスト!$A$2:$G$49, 2, FALSE),
        VLOOKUP(E1879, リスト!$A$2:$G$49, 4, FALSE)
    ),
    "")</f>
        <v/>
      </c>
      <c r="G1879" s="34" t="str">
        <f>IFERROR(VLOOKUP(E1879, リスト!$A$2:$G$49, 6, FALSE), "")</f>
        <v/>
      </c>
      <c r="H1879" s="60"/>
      <c r="I1879" s="28"/>
      <c r="J1879" s="61"/>
      <c r="K1879" s="32" t="str">
        <f t="shared" si="116"/>
        <v/>
      </c>
      <c r="L1879" s="29" t="str">
        <f t="shared" si="118"/>
        <v/>
      </c>
      <c r="M1879" s="69" t="str">
        <f t="shared" si="119"/>
        <v/>
      </c>
    </row>
    <row r="1880" spans="2:13" ht="22.8" x14ac:dyDescent="0.45">
      <c r="B1880" s="31">
        <f t="shared" si="117"/>
        <v>1872</v>
      </c>
      <c r="C1880" s="40"/>
      <c r="D1880" s="27"/>
      <c r="E1880" s="41"/>
      <c r="F1880" s="32" t="str">
        <f>IFERROR(
    IF(
        AND($G$3=DATE(2024,10,1), E1880=リスト!$A$38),
        VLOOKUP(E1880, リスト!$A$2:$G$49, 2, FALSE),
        VLOOKUP(E1880, リスト!$A$2:$G$49, 4, FALSE)
    ),
    "")</f>
        <v/>
      </c>
      <c r="G1880" s="34" t="str">
        <f>IFERROR(VLOOKUP(E1880, リスト!$A$2:$G$49, 6, FALSE), "")</f>
        <v/>
      </c>
      <c r="H1880" s="60"/>
      <c r="I1880" s="28"/>
      <c r="J1880" s="61"/>
      <c r="K1880" s="32" t="str">
        <f t="shared" si="116"/>
        <v/>
      </c>
      <c r="L1880" s="29" t="str">
        <f t="shared" si="118"/>
        <v/>
      </c>
      <c r="M1880" s="69" t="str">
        <f t="shared" si="119"/>
        <v/>
      </c>
    </row>
    <row r="1881" spans="2:13" ht="22.8" x14ac:dyDescent="0.45">
      <c r="B1881" s="31">
        <f t="shared" si="117"/>
        <v>1873</v>
      </c>
      <c r="C1881" s="40"/>
      <c r="D1881" s="27"/>
      <c r="E1881" s="41"/>
      <c r="F1881" s="32" t="str">
        <f>IFERROR(
    IF(
        AND($G$3=DATE(2024,10,1), E1881=リスト!$A$38),
        VLOOKUP(E1881, リスト!$A$2:$G$49, 2, FALSE),
        VLOOKUP(E1881, リスト!$A$2:$G$49, 4, FALSE)
    ),
    "")</f>
        <v/>
      </c>
      <c r="G1881" s="34" t="str">
        <f>IFERROR(VLOOKUP(E1881, リスト!$A$2:$G$49, 6, FALSE), "")</f>
        <v/>
      </c>
      <c r="H1881" s="60"/>
      <c r="I1881" s="28"/>
      <c r="J1881" s="61"/>
      <c r="K1881" s="32" t="str">
        <f t="shared" si="116"/>
        <v/>
      </c>
      <c r="L1881" s="29" t="str">
        <f t="shared" si="118"/>
        <v/>
      </c>
      <c r="M1881" s="69" t="str">
        <f t="shared" si="119"/>
        <v/>
      </c>
    </row>
    <row r="1882" spans="2:13" ht="22.8" x14ac:dyDescent="0.45">
      <c r="B1882" s="31">
        <f t="shared" si="117"/>
        <v>1874</v>
      </c>
      <c r="C1882" s="40"/>
      <c r="D1882" s="27"/>
      <c r="E1882" s="41"/>
      <c r="F1882" s="32" t="str">
        <f>IFERROR(
    IF(
        AND($G$3=DATE(2024,10,1), E1882=リスト!$A$38),
        VLOOKUP(E1882, リスト!$A$2:$G$49, 2, FALSE),
        VLOOKUP(E1882, リスト!$A$2:$G$49, 4, FALSE)
    ),
    "")</f>
        <v/>
      </c>
      <c r="G1882" s="34" t="str">
        <f>IFERROR(VLOOKUP(E1882, リスト!$A$2:$G$49, 6, FALSE), "")</f>
        <v/>
      </c>
      <c r="H1882" s="60"/>
      <c r="I1882" s="28"/>
      <c r="J1882" s="61"/>
      <c r="K1882" s="32" t="str">
        <f t="shared" si="116"/>
        <v/>
      </c>
      <c r="L1882" s="29" t="str">
        <f t="shared" si="118"/>
        <v/>
      </c>
      <c r="M1882" s="69" t="str">
        <f t="shared" si="119"/>
        <v/>
      </c>
    </row>
    <row r="1883" spans="2:13" ht="22.8" x14ac:dyDescent="0.45">
      <c r="B1883" s="31">
        <f t="shared" si="117"/>
        <v>1875</v>
      </c>
      <c r="C1883" s="40"/>
      <c r="D1883" s="27"/>
      <c r="E1883" s="41"/>
      <c r="F1883" s="32" t="str">
        <f>IFERROR(
    IF(
        AND($G$3=DATE(2024,10,1), E1883=リスト!$A$38),
        VLOOKUP(E1883, リスト!$A$2:$G$49, 2, FALSE),
        VLOOKUP(E1883, リスト!$A$2:$G$49, 4, FALSE)
    ),
    "")</f>
        <v/>
      </c>
      <c r="G1883" s="34" t="str">
        <f>IFERROR(VLOOKUP(E1883, リスト!$A$2:$G$49, 6, FALSE), "")</f>
        <v/>
      </c>
      <c r="H1883" s="60"/>
      <c r="I1883" s="28"/>
      <c r="J1883" s="61"/>
      <c r="K1883" s="32" t="str">
        <f t="shared" si="116"/>
        <v/>
      </c>
      <c r="L1883" s="29" t="str">
        <f t="shared" si="118"/>
        <v/>
      </c>
      <c r="M1883" s="69" t="str">
        <f t="shared" si="119"/>
        <v/>
      </c>
    </row>
    <row r="1884" spans="2:13" ht="22.8" x14ac:dyDescent="0.45">
      <c r="B1884" s="31">
        <f t="shared" si="117"/>
        <v>1876</v>
      </c>
      <c r="C1884" s="40"/>
      <c r="D1884" s="27"/>
      <c r="E1884" s="41"/>
      <c r="F1884" s="32" t="str">
        <f>IFERROR(
    IF(
        AND($G$3=DATE(2024,10,1), E1884=リスト!$A$38),
        VLOOKUP(E1884, リスト!$A$2:$G$49, 2, FALSE),
        VLOOKUP(E1884, リスト!$A$2:$G$49, 4, FALSE)
    ),
    "")</f>
        <v/>
      </c>
      <c r="G1884" s="34" t="str">
        <f>IFERROR(VLOOKUP(E1884, リスト!$A$2:$G$49, 6, FALSE), "")</f>
        <v/>
      </c>
      <c r="H1884" s="60"/>
      <c r="I1884" s="28"/>
      <c r="J1884" s="61"/>
      <c r="K1884" s="32" t="str">
        <f t="shared" si="116"/>
        <v/>
      </c>
      <c r="L1884" s="29" t="str">
        <f t="shared" si="118"/>
        <v/>
      </c>
      <c r="M1884" s="69" t="str">
        <f t="shared" si="119"/>
        <v/>
      </c>
    </row>
    <row r="1885" spans="2:13" ht="22.8" x14ac:dyDescent="0.45">
      <c r="B1885" s="31">
        <f t="shared" si="117"/>
        <v>1877</v>
      </c>
      <c r="C1885" s="40"/>
      <c r="D1885" s="27"/>
      <c r="E1885" s="41"/>
      <c r="F1885" s="32" t="str">
        <f>IFERROR(
    IF(
        AND($G$3=DATE(2024,10,1), E1885=リスト!$A$38),
        VLOOKUP(E1885, リスト!$A$2:$G$49, 2, FALSE),
        VLOOKUP(E1885, リスト!$A$2:$G$49, 4, FALSE)
    ),
    "")</f>
        <v/>
      </c>
      <c r="G1885" s="34" t="str">
        <f>IFERROR(VLOOKUP(E1885, リスト!$A$2:$G$49, 6, FALSE), "")</f>
        <v/>
      </c>
      <c r="H1885" s="60"/>
      <c r="I1885" s="28"/>
      <c r="J1885" s="61"/>
      <c r="K1885" s="32" t="str">
        <f t="shared" si="116"/>
        <v/>
      </c>
      <c r="L1885" s="29" t="str">
        <f t="shared" si="118"/>
        <v/>
      </c>
      <c r="M1885" s="69" t="str">
        <f t="shared" si="119"/>
        <v/>
      </c>
    </row>
    <row r="1886" spans="2:13" ht="22.8" x14ac:dyDescent="0.45">
      <c r="B1886" s="31">
        <f t="shared" si="117"/>
        <v>1878</v>
      </c>
      <c r="C1886" s="40"/>
      <c r="D1886" s="27"/>
      <c r="E1886" s="41"/>
      <c r="F1886" s="32" t="str">
        <f>IFERROR(
    IF(
        AND($G$3=DATE(2024,10,1), E1886=リスト!$A$38),
        VLOOKUP(E1886, リスト!$A$2:$G$49, 2, FALSE),
        VLOOKUP(E1886, リスト!$A$2:$G$49, 4, FALSE)
    ),
    "")</f>
        <v/>
      </c>
      <c r="G1886" s="34" t="str">
        <f>IFERROR(VLOOKUP(E1886, リスト!$A$2:$G$49, 6, FALSE), "")</f>
        <v/>
      </c>
      <c r="H1886" s="60"/>
      <c r="I1886" s="28"/>
      <c r="J1886" s="61"/>
      <c r="K1886" s="32" t="str">
        <f t="shared" si="116"/>
        <v/>
      </c>
      <c r="L1886" s="29" t="str">
        <f t="shared" si="118"/>
        <v/>
      </c>
      <c r="M1886" s="69" t="str">
        <f t="shared" si="119"/>
        <v/>
      </c>
    </row>
    <row r="1887" spans="2:13" ht="22.8" x14ac:dyDescent="0.45">
      <c r="B1887" s="31">
        <f t="shared" si="117"/>
        <v>1879</v>
      </c>
      <c r="C1887" s="40"/>
      <c r="D1887" s="27"/>
      <c r="E1887" s="41"/>
      <c r="F1887" s="32" t="str">
        <f>IFERROR(
    IF(
        AND($G$3=DATE(2024,10,1), E1887=リスト!$A$38),
        VLOOKUP(E1887, リスト!$A$2:$G$49, 2, FALSE),
        VLOOKUP(E1887, リスト!$A$2:$G$49, 4, FALSE)
    ),
    "")</f>
        <v/>
      </c>
      <c r="G1887" s="34" t="str">
        <f>IFERROR(VLOOKUP(E1887, リスト!$A$2:$G$49, 6, FALSE), "")</f>
        <v/>
      </c>
      <c r="H1887" s="60"/>
      <c r="I1887" s="28"/>
      <c r="J1887" s="61"/>
      <c r="K1887" s="32" t="str">
        <f t="shared" si="116"/>
        <v/>
      </c>
      <c r="L1887" s="29" t="str">
        <f t="shared" si="118"/>
        <v/>
      </c>
      <c r="M1887" s="69" t="str">
        <f t="shared" si="119"/>
        <v/>
      </c>
    </row>
    <row r="1888" spans="2:13" ht="22.8" x14ac:dyDescent="0.45">
      <c r="B1888" s="31">
        <f t="shared" si="117"/>
        <v>1880</v>
      </c>
      <c r="C1888" s="40"/>
      <c r="D1888" s="27"/>
      <c r="E1888" s="41"/>
      <c r="F1888" s="32" t="str">
        <f>IFERROR(
    IF(
        AND($G$3=DATE(2024,10,1), E1888=リスト!$A$38),
        VLOOKUP(E1888, リスト!$A$2:$G$49, 2, FALSE),
        VLOOKUP(E1888, リスト!$A$2:$G$49, 4, FALSE)
    ),
    "")</f>
        <v/>
      </c>
      <c r="G1888" s="34" t="str">
        <f>IFERROR(VLOOKUP(E1888, リスト!$A$2:$G$49, 6, FALSE), "")</f>
        <v/>
      </c>
      <c r="H1888" s="60"/>
      <c r="I1888" s="28"/>
      <c r="J1888" s="61"/>
      <c r="K1888" s="32" t="str">
        <f t="shared" si="116"/>
        <v/>
      </c>
      <c r="L1888" s="29" t="str">
        <f t="shared" si="118"/>
        <v/>
      </c>
      <c r="M1888" s="69" t="str">
        <f t="shared" si="119"/>
        <v/>
      </c>
    </row>
    <row r="1889" spans="2:13" ht="22.8" x14ac:dyDescent="0.45">
      <c r="B1889" s="31">
        <f t="shared" si="117"/>
        <v>1881</v>
      </c>
      <c r="C1889" s="40"/>
      <c r="D1889" s="27"/>
      <c r="E1889" s="41"/>
      <c r="F1889" s="32" t="str">
        <f>IFERROR(
    IF(
        AND($G$3=DATE(2024,10,1), E1889=リスト!$A$38),
        VLOOKUP(E1889, リスト!$A$2:$G$49, 2, FALSE),
        VLOOKUP(E1889, リスト!$A$2:$G$49, 4, FALSE)
    ),
    "")</f>
        <v/>
      </c>
      <c r="G1889" s="34" t="str">
        <f>IFERROR(VLOOKUP(E1889, リスト!$A$2:$G$49, 6, FALSE), "")</f>
        <v/>
      </c>
      <c r="H1889" s="60"/>
      <c r="I1889" s="28"/>
      <c r="J1889" s="61"/>
      <c r="K1889" s="32" t="str">
        <f t="shared" si="116"/>
        <v/>
      </c>
      <c r="L1889" s="29" t="str">
        <f t="shared" si="118"/>
        <v/>
      </c>
      <c r="M1889" s="69" t="str">
        <f t="shared" si="119"/>
        <v/>
      </c>
    </row>
    <row r="1890" spans="2:13" ht="22.8" x14ac:dyDescent="0.45">
      <c r="B1890" s="31">
        <f t="shared" si="117"/>
        <v>1882</v>
      </c>
      <c r="C1890" s="40"/>
      <c r="D1890" s="27"/>
      <c r="E1890" s="41"/>
      <c r="F1890" s="32" t="str">
        <f>IFERROR(
    IF(
        AND($G$3=DATE(2024,10,1), E1890=リスト!$A$38),
        VLOOKUP(E1890, リスト!$A$2:$G$49, 2, FALSE),
        VLOOKUP(E1890, リスト!$A$2:$G$49, 4, FALSE)
    ),
    "")</f>
        <v/>
      </c>
      <c r="G1890" s="34" t="str">
        <f>IFERROR(VLOOKUP(E1890, リスト!$A$2:$G$49, 6, FALSE), "")</f>
        <v/>
      </c>
      <c r="H1890" s="60"/>
      <c r="I1890" s="28"/>
      <c r="J1890" s="61"/>
      <c r="K1890" s="32" t="str">
        <f t="shared" si="116"/>
        <v/>
      </c>
      <c r="L1890" s="29" t="str">
        <f t="shared" si="118"/>
        <v/>
      </c>
      <c r="M1890" s="69" t="str">
        <f t="shared" si="119"/>
        <v/>
      </c>
    </row>
    <row r="1891" spans="2:13" ht="22.8" x14ac:dyDescent="0.45">
      <c r="B1891" s="31">
        <f t="shared" si="117"/>
        <v>1883</v>
      </c>
      <c r="C1891" s="40"/>
      <c r="D1891" s="27"/>
      <c r="E1891" s="41"/>
      <c r="F1891" s="32" t="str">
        <f>IFERROR(
    IF(
        AND($G$3=DATE(2024,10,1), E1891=リスト!$A$38),
        VLOOKUP(E1891, リスト!$A$2:$G$49, 2, FALSE),
        VLOOKUP(E1891, リスト!$A$2:$G$49, 4, FALSE)
    ),
    "")</f>
        <v/>
      </c>
      <c r="G1891" s="34" t="str">
        <f>IFERROR(VLOOKUP(E1891, リスト!$A$2:$G$49, 6, FALSE), "")</f>
        <v/>
      </c>
      <c r="H1891" s="60"/>
      <c r="I1891" s="28"/>
      <c r="J1891" s="61"/>
      <c r="K1891" s="32" t="str">
        <f t="shared" si="116"/>
        <v/>
      </c>
      <c r="L1891" s="29" t="str">
        <f t="shared" si="118"/>
        <v/>
      </c>
      <c r="M1891" s="69" t="str">
        <f t="shared" si="119"/>
        <v/>
      </c>
    </row>
    <row r="1892" spans="2:13" ht="22.8" x14ac:dyDescent="0.45">
      <c r="B1892" s="31">
        <f t="shared" si="117"/>
        <v>1884</v>
      </c>
      <c r="C1892" s="40"/>
      <c r="D1892" s="27"/>
      <c r="E1892" s="41"/>
      <c r="F1892" s="32" t="str">
        <f>IFERROR(
    IF(
        AND($G$3=DATE(2024,10,1), E1892=リスト!$A$38),
        VLOOKUP(E1892, リスト!$A$2:$G$49, 2, FALSE),
        VLOOKUP(E1892, リスト!$A$2:$G$49, 4, FALSE)
    ),
    "")</f>
        <v/>
      </c>
      <c r="G1892" s="34" t="str">
        <f>IFERROR(VLOOKUP(E1892, リスト!$A$2:$G$49, 6, FALSE), "")</f>
        <v/>
      </c>
      <c r="H1892" s="60"/>
      <c r="I1892" s="28"/>
      <c r="J1892" s="61"/>
      <c r="K1892" s="32" t="str">
        <f t="shared" si="116"/>
        <v/>
      </c>
      <c r="L1892" s="29" t="str">
        <f t="shared" si="118"/>
        <v/>
      </c>
      <c r="M1892" s="69" t="str">
        <f t="shared" si="119"/>
        <v/>
      </c>
    </row>
    <row r="1893" spans="2:13" ht="22.8" x14ac:dyDescent="0.45">
      <c r="B1893" s="31">
        <f t="shared" si="117"/>
        <v>1885</v>
      </c>
      <c r="C1893" s="40"/>
      <c r="D1893" s="27"/>
      <c r="E1893" s="41"/>
      <c r="F1893" s="32" t="str">
        <f>IFERROR(
    IF(
        AND($G$3=DATE(2024,10,1), E1893=リスト!$A$38),
        VLOOKUP(E1893, リスト!$A$2:$G$49, 2, FALSE),
        VLOOKUP(E1893, リスト!$A$2:$G$49, 4, FALSE)
    ),
    "")</f>
        <v/>
      </c>
      <c r="G1893" s="34" t="str">
        <f>IFERROR(VLOOKUP(E1893, リスト!$A$2:$G$49, 6, FALSE), "")</f>
        <v/>
      </c>
      <c r="H1893" s="60"/>
      <c r="I1893" s="28"/>
      <c r="J1893" s="61"/>
      <c r="K1893" s="32" t="str">
        <f t="shared" si="116"/>
        <v/>
      </c>
      <c r="L1893" s="29" t="str">
        <f t="shared" si="118"/>
        <v/>
      </c>
      <c r="M1893" s="69" t="str">
        <f t="shared" si="119"/>
        <v/>
      </c>
    </row>
    <row r="1894" spans="2:13" ht="22.8" x14ac:dyDescent="0.45">
      <c r="B1894" s="31">
        <f t="shared" si="117"/>
        <v>1886</v>
      </c>
      <c r="C1894" s="40"/>
      <c r="D1894" s="27"/>
      <c r="E1894" s="41"/>
      <c r="F1894" s="32" t="str">
        <f>IFERROR(
    IF(
        AND($G$3=DATE(2024,10,1), E1894=リスト!$A$38),
        VLOOKUP(E1894, リスト!$A$2:$G$49, 2, FALSE),
        VLOOKUP(E1894, リスト!$A$2:$G$49, 4, FALSE)
    ),
    "")</f>
        <v/>
      </c>
      <c r="G1894" s="34" t="str">
        <f>IFERROR(VLOOKUP(E1894, リスト!$A$2:$G$49, 6, FALSE), "")</f>
        <v/>
      </c>
      <c r="H1894" s="60"/>
      <c r="I1894" s="28"/>
      <c r="J1894" s="61"/>
      <c r="K1894" s="32" t="str">
        <f t="shared" si="116"/>
        <v/>
      </c>
      <c r="L1894" s="29" t="str">
        <f t="shared" si="118"/>
        <v/>
      </c>
      <c r="M1894" s="69" t="str">
        <f t="shared" si="119"/>
        <v/>
      </c>
    </row>
    <row r="1895" spans="2:13" ht="22.8" x14ac:dyDescent="0.45">
      <c r="B1895" s="31">
        <f t="shared" si="117"/>
        <v>1887</v>
      </c>
      <c r="C1895" s="40"/>
      <c r="D1895" s="27"/>
      <c r="E1895" s="41"/>
      <c r="F1895" s="32" t="str">
        <f>IFERROR(
    IF(
        AND($G$3=DATE(2024,10,1), E1895=リスト!$A$38),
        VLOOKUP(E1895, リスト!$A$2:$G$49, 2, FALSE),
        VLOOKUP(E1895, リスト!$A$2:$G$49, 4, FALSE)
    ),
    "")</f>
        <v/>
      </c>
      <c r="G1895" s="34" t="str">
        <f>IFERROR(VLOOKUP(E1895, リスト!$A$2:$G$49, 6, FALSE), "")</f>
        <v/>
      </c>
      <c r="H1895" s="60"/>
      <c r="I1895" s="28"/>
      <c r="J1895" s="61"/>
      <c r="K1895" s="32" t="str">
        <f t="shared" si="116"/>
        <v/>
      </c>
      <c r="L1895" s="29" t="str">
        <f t="shared" si="118"/>
        <v/>
      </c>
      <c r="M1895" s="69" t="str">
        <f t="shared" si="119"/>
        <v/>
      </c>
    </row>
    <row r="1896" spans="2:13" ht="22.8" x14ac:dyDescent="0.45">
      <c r="B1896" s="31">
        <f t="shared" si="117"/>
        <v>1888</v>
      </c>
      <c r="C1896" s="40"/>
      <c r="D1896" s="27"/>
      <c r="E1896" s="41"/>
      <c r="F1896" s="32" t="str">
        <f>IFERROR(
    IF(
        AND($G$3=DATE(2024,10,1), E1896=リスト!$A$38),
        VLOOKUP(E1896, リスト!$A$2:$G$49, 2, FALSE),
        VLOOKUP(E1896, リスト!$A$2:$G$49, 4, FALSE)
    ),
    "")</f>
        <v/>
      </c>
      <c r="G1896" s="34" t="str">
        <f>IFERROR(VLOOKUP(E1896, リスト!$A$2:$G$49, 6, FALSE), "")</f>
        <v/>
      </c>
      <c r="H1896" s="60"/>
      <c r="I1896" s="28"/>
      <c r="J1896" s="61"/>
      <c r="K1896" s="32" t="str">
        <f t="shared" si="116"/>
        <v/>
      </c>
      <c r="L1896" s="29" t="str">
        <f t="shared" si="118"/>
        <v/>
      </c>
      <c r="M1896" s="69" t="str">
        <f t="shared" si="119"/>
        <v/>
      </c>
    </row>
    <row r="1897" spans="2:13" ht="22.8" x14ac:dyDescent="0.45">
      <c r="B1897" s="31">
        <f t="shared" si="117"/>
        <v>1889</v>
      </c>
      <c r="C1897" s="40"/>
      <c r="D1897" s="27"/>
      <c r="E1897" s="41"/>
      <c r="F1897" s="32" t="str">
        <f>IFERROR(
    IF(
        AND($G$3=DATE(2024,10,1), E1897=リスト!$A$38),
        VLOOKUP(E1897, リスト!$A$2:$G$49, 2, FALSE),
        VLOOKUP(E1897, リスト!$A$2:$G$49, 4, FALSE)
    ),
    "")</f>
        <v/>
      </c>
      <c r="G1897" s="34" t="str">
        <f>IFERROR(VLOOKUP(E1897, リスト!$A$2:$G$49, 6, FALSE), "")</f>
        <v/>
      </c>
      <c r="H1897" s="60"/>
      <c r="I1897" s="28"/>
      <c r="J1897" s="61"/>
      <c r="K1897" s="32" t="str">
        <f t="shared" si="116"/>
        <v/>
      </c>
      <c r="L1897" s="29" t="str">
        <f t="shared" si="118"/>
        <v/>
      </c>
      <c r="M1897" s="69" t="str">
        <f t="shared" si="119"/>
        <v/>
      </c>
    </row>
    <row r="1898" spans="2:13" ht="22.8" x14ac:dyDescent="0.45">
      <c r="B1898" s="31">
        <f t="shared" si="117"/>
        <v>1890</v>
      </c>
      <c r="C1898" s="40"/>
      <c r="D1898" s="27"/>
      <c r="E1898" s="41"/>
      <c r="F1898" s="32" t="str">
        <f>IFERROR(
    IF(
        AND($G$3=DATE(2024,10,1), E1898=リスト!$A$38),
        VLOOKUP(E1898, リスト!$A$2:$G$49, 2, FALSE),
        VLOOKUP(E1898, リスト!$A$2:$G$49, 4, FALSE)
    ),
    "")</f>
        <v/>
      </c>
      <c r="G1898" s="34" t="str">
        <f>IFERROR(VLOOKUP(E1898, リスト!$A$2:$G$49, 6, FALSE), "")</f>
        <v/>
      </c>
      <c r="H1898" s="60"/>
      <c r="I1898" s="28"/>
      <c r="J1898" s="61"/>
      <c r="K1898" s="32" t="str">
        <f t="shared" si="116"/>
        <v/>
      </c>
      <c r="L1898" s="29" t="str">
        <f t="shared" si="118"/>
        <v/>
      </c>
      <c r="M1898" s="69" t="str">
        <f t="shared" si="119"/>
        <v/>
      </c>
    </row>
    <row r="1899" spans="2:13" ht="22.8" x14ac:dyDescent="0.45">
      <c r="B1899" s="31">
        <f t="shared" si="117"/>
        <v>1891</v>
      </c>
      <c r="C1899" s="40"/>
      <c r="D1899" s="27"/>
      <c r="E1899" s="41"/>
      <c r="F1899" s="32" t="str">
        <f>IFERROR(
    IF(
        AND($G$3=DATE(2024,10,1), E1899=リスト!$A$38),
        VLOOKUP(E1899, リスト!$A$2:$G$49, 2, FALSE),
        VLOOKUP(E1899, リスト!$A$2:$G$49, 4, FALSE)
    ),
    "")</f>
        <v/>
      </c>
      <c r="G1899" s="34" t="str">
        <f>IFERROR(VLOOKUP(E1899, リスト!$A$2:$G$49, 6, FALSE), "")</f>
        <v/>
      </c>
      <c r="H1899" s="60"/>
      <c r="I1899" s="28"/>
      <c r="J1899" s="61"/>
      <c r="K1899" s="32" t="str">
        <f t="shared" si="116"/>
        <v/>
      </c>
      <c r="L1899" s="29" t="str">
        <f t="shared" si="118"/>
        <v/>
      </c>
      <c r="M1899" s="69" t="str">
        <f t="shared" si="119"/>
        <v/>
      </c>
    </row>
    <row r="1900" spans="2:13" ht="22.8" x14ac:dyDescent="0.45">
      <c r="B1900" s="31">
        <f t="shared" si="117"/>
        <v>1892</v>
      </c>
      <c r="C1900" s="40"/>
      <c r="D1900" s="27"/>
      <c r="E1900" s="41"/>
      <c r="F1900" s="32" t="str">
        <f>IFERROR(
    IF(
        AND($G$3=DATE(2024,10,1), E1900=リスト!$A$38),
        VLOOKUP(E1900, リスト!$A$2:$G$49, 2, FALSE),
        VLOOKUP(E1900, リスト!$A$2:$G$49, 4, FALSE)
    ),
    "")</f>
        <v/>
      </c>
      <c r="G1900" s="34" t="str">
        <f>IFERROR(VLOOKUP(E1900, リスト!$A$2:$G$49, 6, FALSE), "")</f>
        <v/>
      </c>
      <c r="H1900" s="60"/>
      <c r="I1900" s="28"/>
      <c r="J1900" s="61"/>
      <c r="K1900" s="32" t="str">
        <f t="shared" si="116"/>
        <v/>
      </c>
      <c r="L1900" s="29" t="str">
        <f t="shared" si="118"/>
        <v/>
      </c>
      <c r="M1900" s="69" t="str">
        <f t="shared" si="119"/>
        <v/>
      </c>
    </row>
    <row r="1901" spans="2:13" ht="22.8" x14ac:dyDescent="0.45">
      <c r="B1901" s="31">
        <f t="shared" si="117"/>
        <v>1893</v>
      </c>
      <c r="C1901" s="40"/>
      <c r="D1901" s="27"/>
      <c r="E1901" s="41"/>
      <c r="F1901" s="32" t="str">
        <f>IFERROR(
    IF(
        AND($G$3=DATE(2024,10,1), E1901=リスト!$A$38),
        VLOOKUP(E1901, リスト!$A$2:$G$49, 2, FALSE),
        VLOOKUP(E1901, リスト!$A$2:$G$49, 4, FALSE)
    ),
    "")</f>
        <v/>
      </c>
      <c r="G1901" s="34" t="str">
        <f>IFERROR(VLOOKUP(E1901, リスト!$A$2:$G$49, 6, FALSE), "")</f>
        <v/>
      </c>
      <c r="H1901" s="60"/>
      <c r="I1901" s="28"/>
      <c r="J1901" s="61"/>
      <c r="K1901" s="32" t="str">
        <f t="shared" si="116"/>
        <v/>
      </c>
      <c r="L1901" s="29" t="str">
        <f t="shared" si="118"/>
        <v/>
      </c>
      <c r="M1901" s="69" t="str">
        <f t="shared" si="119"/>
        <v/>
      </c>
    </row>
    <row r="1902" spans="2:13" ht="22.8" x14ac:dyDescent="0.45">
      <c r="B1902" s="31">
        <f t="shared" si="117"/>
        <v>1894</v>
      </c>
      <c r="C1902" s="40"/>
      <c r="D1902" s="27"/>
      <c r="E1902" s="41"/>
      <c r="F1902" s="32" t="str">
        <f>IFERROR(
    IF(
        AND($G$3=DATE(2024,10,1), E1902=リスト!$A$38),
        VLOOKUP(E1902, リスト!$A$2:$G$49, 2, FALSE),
        VLOOKUP(E1902, リスト!$A$2:$G$49, 4, FALSE)
    ),
    "")</f>
        <v/>
      </c>
      <c r="G1902" s="34" t="str">
        <f>IFERROR(VLOOKUP(E1902, リスト!$A$2:$G$49, 6, FALSE), "")</f>
        <v/>
      </c>
      <c r="H1902" s="60"/>
      <c r="I1902" s="28"/>
      <c r="J1902" s="61"/>
      <c r="K1902" s="32" t="str">
        <f t="shared" si="116"/>
        <v/>
      </c>
      <c r="L1902" s="29" t="str">
        <f t="shared" si="118"/>
        <v/>
      </c>
      <c r="M1902" s="69" t="str">
        <f t="shared" si="119"/>
        <v/>
      </c>
    </row>
    <row r="1903" spans="2:13" ht="22.8" x14ac:dyDescent="0.45">
      <c r="B1903" s="31">
        <f t="shared" si="117"/>
        <v>1895</v>
      </c>
      <c r="C1903" s="40"/>
      <c r="D1903" s="27"/>
      <c r="E1903" s="41"/>
      <c r="F1903" s="32" t="str">
        <f>IFERROR(
    IF(
        AND($G$3=DATE(2024,10,1), E1903=リスト!$A$38),
        VLOOKUP(E1903, リスト!$A$2:$G$49, 2, FALSE),
        VLOOKUP(E1903, リスト!$A$2:$G$49, 4, FALSE)
    ),
    "")</f>
        <v/>
      </c>
      <c r="G1903" s="34" t="str">
        <f>IFERROR(VLOOKUP(E1903, リスト!$A$2:$G$49, 6, FALSE), "")</f>
        <v/>
      </c>
      <c r="H1903" s="60"/>
      <c r="I1903" s="28"/>
      <c r="J1903" s="61"/>
      <c r="K1903" s="32" t="str">
        <f t="shared" si="116"/>
        <v/>
      </c>
      <c r="L1903" s="29" t="str">
        <f t="shared" si="118"/>
        <v/>
      </c>
      <c r="M1903" s="69" t="str">
        <f t="shared" si="119"/>
        <v/>
      </c>
    </row>
    <row r="1904" spans="2:13" ht="22.8" x14ac:dyDescent="0.45">
      <c r="B1904" s="31">
        <f t="shared" si="117"/>
        <v>1896</v>
      </c>
      <c r="C1904" s="40"/>
      <c r="D1904" s="27"/>
      <c r="E1904" s="41"/>
      <c r="F1904" s="32" t="str">
        <f>IFERROR(
    IF(
        AND($G$3=DATE(2024,10,1), E1904=リスト!$A$38),
        VLOOKUP(E1904, リスト!$A$2:$G$49, 2, FALSE),
        VLOOKUP(E1904, リスト!$A$2:$G$49, 4, FALSE)
    ),
    "")</f>
        <v/>
      </c>
      <c r="G1904" s="34" t="str">
        <f>IFERROR(VLOOKUP(E1904, リスト!$A$2:$G$49, 6, FALSE), "")</f>
        <v/>
      </c>
      <c r="H1904" s="60"/>
      <c r="I1904" s="28"/>
      <c r="J1904" s="61"/>
      <c r="K1904" s="32" t="str">
        <f t="shared" si="116"/>
        <v/>
      </c>
      <c r="L1904" s="29" t="str">
        <f t="shared" si="118"/>
        <v/>
      </c>
      <c r="M1904" s="69" t="str">
        <f t="shared" si="119"/>
        <v/>
      </c>
    </row>
    <row r="1905" spans="2:13" ht="22.8" x14ac:dyDescent="0.45">
      <c r="B1905" s="31">
        <f t="shared" si="117"/>
        <v>1897</v>
      </c>
      <c r="C1905" s="40"/>
      <c r="D1905" s="27"/>
      <c r="E1905" s="41"/>
      <c r="F1905" s="32" t="str">
        <f>IFERROR(
    IF(
        AND($G$3=DATE(2024,10,1), E1905=リスト!$A$38),
        VLOOKUP(E1905, リスト!$A$2:$G$49, 2, FALSE),
        VLOOKUP(E1905, リスト!$A$2:$G$49, 4, FALSE)
    ),
    "")</f>
        <v/>
      </c>
      <c r="G1905" s="34" t="str">
        <f>IFERROR(VLOOKUP(E1905, リスト!$A$2:$G$49, 6, FALSE), "")</f>
        <v/>
      </c>
      <c r="H1905" s="60"/>
      <c r="I1905" s="28"/>
      <c r="J1905" s="61"/>
      <c r="K1905" s="32" t="str">
        <f t="shared" si="116"/>
        <v/>
      </c>
      <c r="L1905" s="29" t="str">
        <f t="shared" si="118"/>
        <v/>
      </c>
      <c r="M1905" s="69" t="str">
        <f t="shared" si="119"/>
        <v/>
      </c>
    </row>
    <row r="1906" spans="2:13" ht="22.8" x14ac:dyDescent="0.45">
      <c r="B1906" s="31">
        <f t="shared" si="117"/>
        <v>1898</v>
      </c>
      <c r="C1906" s="40"/>
      <c r="D1906" s="27"/>
      <c r="E1906" s="41"/>
      <c r="F1906" s="32" t="str">
        <f>IFERROR(
    IF(
        AND($G$3=DATE(2024,10,1), E1906=リスト!$A$38),
        VLOOKUP(E1906, リスト!$A$2:$G$49, 2, FALSE),
        VLOOKUP(E1906, リスト!$A$2:$G$49, 4, FALSE)
    ),
    "")</f>
        <v/>
      </c>
      <c r="G1906" s="34" t="str">
        <f>IFERROR(VLOOKUP(E1906, リスト!$A$2:$G$49, 6, FALSE), "")</f>
        <v/>
      </c>
      <c r="H1906" s="60"/>
      <c r="I1906" s="28"/>
      <c r="J1906" s="61"/>
      <c r="K1906" s="32" t="str">
        <f t="shared" si="116"/>
        <v/>
      </c>
      <c r="L1906" s="29" t="str">
        <f t="shared" si="118"/>
        <v/>
      </c>
      <c r="M1906" s="69" t="str">
        <f t="shared" si="119"/>
        <v/>
      </c>
    </row>
    <row r="1907" spans="2:13" ht="22.8" x14ac:dyDescent="0.45">
      <c r="B1907" s="31">
        <f t="shared" si="117"/>
        <v>1899</v>
      </c>
      <c r="C1907" s="40"/>
      <c r="D1907" s="27"/>
      <c r="E1907" s="41"/>
      <c r="F1907" s="32" t="str">
        <f>IFERROR(
    IF(
        AND($G$3=DATE(2024,10,1), E1907=リスト!$A$38),
        VLOOKUP(E1907, リスト!$A$2:$G$49, 2, FALSE),
        VLOOKUP(E1907, リスト!$A$2:$G$49, 4, FALSE)
    ),
    "")</f>
        <v/>
      </c>
      <c r="G1907" s="34" t="str">
        <f>IFERROR(VLOOKUP(E1907, リスト!$A$2:$G$49, 6, FALSE), "")</f>
        <v/>
      </c>
      <c r="H1907" s="60"/>
      <c r="I1907" s="28"/>
      <c r="J1907" s="61"/>
      <c r="K1907" s="32" t="str">
        <f t="shared" si="116"/>
        <v/>
      </c>
      <c r="L1907" s="29" t="str">
        <f t="shared" si="118"/>
        <v/>
      </c>
      <c r="M1907" s="69" t="str">
        <f t="shared" si="119"/>
        <v/>
      </c>
    </row>
    <row r="1908" spans="2:13" ht="22.8" x14ac:dyDescent="0.45">
      <c r="B1908" s="31">
        <f t="shared" si="117"/>
        <v>1900</v>
      </c>
      <c r="C1908" s="40"/>
      <c r="D1908" s="27"/>
      <c r="E1908" s="41"/>
      <c r="F1908" s="32" t="str">
        <f>IFERROR(
    IF(
        AND($G$3=DATE(2024,10,1), E1908=リスト!$A$38),
        VLOOKUP(E1908, リスト!$A$2:$G$49, 2, FALSE),
        VLOOKUP(E1908, リスト!$A$2:$G$49, 4, FALSE)
    ),
    "")</f>
        <v/>
      </c>
      <c r="G1908" s="34" t="str">
        <f>IFERROR(VLOOKUP(E1908, リスト!$A$2:$G$49, 6, FALSE), "")</f>
        <v/>
      </c>
      <c r="H1908" s="60"/>
      <c r="I1908" s="28"/>
      <c r="J1908" s="61"/>
      <c r="K1908" s="32" t="str">
        <f t="shared" si="116"/>
        <v/>
      </c>
      <c r="L1908" s="29" t="str">
        <f t="shared" si="118"/>
        <v/>
      </c>
      <c r="M1908" s="69" t="str">
        <f t="shared" si="119"/>
        <v/>
      </c>
    </row>
    <row r="1909" spans="2:13" ht="22.8" x14ac:dyDescent="0.45">
      <c r="B1909" s="31">
        <f t="shared" si="117"/>
        <v>1901</v>
      </c>
      <c r="C1909" s="40"/>
      <c r="D1909" s="27"/>
      <c r="E1909" s="41"/>
      <c r="F1909" s="32" t="str">
        <f>IFERROR(
    IF(
        AND($G$3=DATE(2024,10,1), E1909=リスト!$A$38),
        VLOOKUP(E1909, リスト!$A$2:$G$49, 2, FALSE),
        VLOOKUP(E1909, リスト!$A$2:$G$49, 4, FALSE)
    ),
    "")</f>
        <v/>
      </c>
      <c r="G1909" s="34" t="str">
        <f>IFERROR(VLOOKUP(E1909, リスト!$A$2:$G$49, 6, FALSE), "")</f>
        <v/>
      </c>
      <c r="H1909" s="60"/>
      <c r="I1909" s="28"/>
      <c r="J1909" s="61"/>
      <c r="K1909" s="32" t="str">
        <f t="shared" si="116"/>
        <v/>
      </c>
      <c r="L1909" s="29" t="str">
        <f t="shared" si="118"/>
        <v/>
      </c>
      <c r="M1909" s="69" t="str">
        <f t="shared" si="119"/>
        <v/>
      </c>
    </row>
    <row r="1910" spans="2:13" ht="22.8" x14ac:dyDescent="0.45">
      <c r="B1910" s="31">
        <f t="shared" si="117"/>
        <v>1902</v>
      </c>
      <c r="C1910" s="40"/>
      <c r="D1910" s="27"/>
      <c r="E1910" s="41"/>
      <c r="F1910" s="32" t="str">
        <f>IFERROR(
    IF(
        AND($G$3=DATE(2024,10,1), E1910=リスト!$A$38),
        VLOOKUP(E1910, リスト!$A$2:$G$49, 2, FALSE),
        VLOOKUP(E1910, リスト!$A$2:$G$49, 4, FALSE)
    ),
    "")</f>
        <v/>
      </c>
      <c r="G1910" s="34" t="str">
        <f>IFERROR(VLOOKUP(E1910, リスト!$A$2:$G$49, 6, FALSE), "")</f>
        <v/>
      </c>
      <c r="H1910" s="60"/>
      <c r="I1910" s="28"/>
      <c r="J1910" s="61"/>
      <c r="K1910" s="32" t="str">
        <f t="shared" si="116"/>
        <v/>
      </c>
      <c r="L1910" s="29" t="str">
        <f t="shared" si="118"/>
        <v/>
      </c>
      <c r="M1910" s="69" t="str">
        <f t="shared" si="119"/>
        <v/>
      </c>
    </row>
    <row r="1911" spans="2:13" ht="22.8" x14ac:dyDescent="0.45">
      <c r="B1911" s="31">
        <f t="shared" si="117"/>
        <v>1903</v>
      </c>
      <c r="C1911" s="40"/>
      <c r="D1911" s="27"/>
      <c r="E1911" s="41"/>
      <c r="F1911" s="32" t="str">
        <f>IFERROR(
    IF(
        AND($G$3=DATE(2024,10,1), E1911=リスト!$A$38),
        VLOOKUP(E1911, リスト!$A$2:$G$49, 2, FALSE),
        VLOOKUP(E1911, リスト!$A$2:$G$49, 4, FALSE)
    ),
    "")</f>
        <v/>
      </c>
      <c r="G1911" s="34" t="str">
        <f>IFERROR(VLOOKUP(E1911, リスト!$A$2:$G$49, 6, FALSE), "")</f>
        <v/>
      </c>
      <c r="H1911" s="60"/>
      <c r="I1911" s="28"/>
      <c r="J1911" s="61"/>
      <c r="K1911" s="32" t="str">
        <f t="shared" si="116"/>
        <v/>
      </c>
      <c r="L1911" s="29" t="str">
        <f t="shared" si="118"/>
        <v/>
      </c>
      <c r="M1911" s="69" t="str">
        <f t="shared" si="119"/>
        <v/>
      </c>
    </row>
    <row r="1912" spans="2:13" ht="22.8" x14ac:dyDescent="0.45">
      <c r="B1912" s="31">
        <f t="shared" si="117"/>
        <v>1904</v>
      </c>
      <c r="C1912" s="40"/>
      <c r="D1912" s="27"/>
      <c r="E1912" s="41"/>
      <c r="F1912" s="32" t="str">
        <f>IFERROR(
    IF(
        AND($G$3=DATE(2024,10,1), E1912=リスト!$A$38),
        VLOOKUP(E1912, リスト!$A$2:$G$49, 2, FALSE),
        VLOOKUP(E1912, リスト!$A$2:$G$49, 4, FALSE)
    ),
    "")</f>
        <v/>
      </c>
      <c r="G1912" s="34" t="str">
        <f>IFERROR(VLOOKUP(E1912, リスト!$A$2:$G$49, 6, FALSE), "")</f>
        <v/>
      </c>
      <c r="H1912" s="60"/>
      <c r="I1912" s="28"/>
      <c r="J1912" s="61"/>
      <c r="K1912" s="32" t="str">
        <f t="shared" si="116"/>
        <v/>
      </c>
      <c r="L1912" s="29" t="str">
        <f t="shared" si="118"/>
        <v/>
      </c>
      <c r="M1912" s="69" t="str">
        <f t="shared" si="119"/>
        <v/>
      </c>
    </row>
    <row r="1913" spans="2:13" ht="22.8" x14ac:dyDescent="0.45">
      <c r="B1913" s="31">
        <f t="shared" si="117"/>
        <v>1905</v>
      </c>
      <c r="C1913" s="40"/>
      <c r="D1913" s="27"/>
      <c r="E1913" s="41"/>
      <c r="F1913" s="32" t="str">
        <f>IFERROR(
    IF(
        AND($G$3=DATE(2024,10,1), E1913=リスト!$A$38),
        VLOOKUP(E1913, リスト!$A$2:$G$49, 2, FALSE),
        VLOOKUP(E1913, リスト!$A$2:$G$49, 4, FALSE)
    ),
    "")</f>
        <v/>
      </c>
      <c r="G1913" s="34" t="str">
        <f>IFERROR(VLOOKUP(E1913, リスト!$A$2:$G$49, 6, FALSE), "")</f>
        <v/>
      </c>
      <c r="H1913" s="60"/>
      <c r="I1913" s="28"/>
      <c r="J1913" s="61"/>
      <c r="K1913" s="32" t="str">
        <f t="shared" si="116"/>
        <v/>
      </c>
      <c r="L1913" s="29" t="str">
        <f t="shared" si="118"/>
        <v/>
      </c>
      <c r="M1913" s="69" t="str">
        <f t="shared" si="119"/>
        <v/>
      </c>
    </row>
    <row r="1914" spans="2:13" ht="22.8" x14ac:dyDescent="0.45">
      <c r="B1914" s="31">
        <f t="shared" si="117"/>
        <v>1906</v>
      </c>
      <c r="C1914" s="40"/>
      <c r="D1914" s="27"/>
      <c r="E1914" s="41"/>
      <c r="F1914" s="32" t="str">
        <f>IFERROR(
    IF(
        AND($G$3=DATE(2024,10,1), E1914=リスト!$A$38),
        VLOOKUP(E1914, リスト!$A$2:$G$49, 2, FALSE),
        VLOOKUP(E1914, リスト!$A$2:$G$49, 4, FALSE)
    ),
    "")</f>
        <v/>
      </c>
      <c r="G1914" s="34" t="str">
        <f>IFERROR(VLOOKUP(E1914, リスト!$A$2:$G$49, 6, FALSE), "")</f>
        <v/>
      </c>
      <c r="H1914" s="60"/>
      <c r="I1914" s="28"/>
      <c r="J1914" s="61"/>
      <c r="K1914" s="32" t="str">
        <f t="shared" si="116"/>
        <v/>
      </c>
      <c r="L1914" s="29" t="str">
        <f t="shared" si="118"/>
        <v/>
      </c>
      <c r="M1914" s="69" t="str">
        <f t="shared" si="119"/>
        <v/>
      </c>
    </row>
    <row r="1915" spans="2:13" ht="22.8" x14ac:dyDescent="0.45">
      <c r="B1915" s="31">
        <f t="shared" si="117"/>
        <v>1907</v>
      </c>
      <c r="C1915" s="40"/>
      <c r="D1915" s="27"/>
      <c r="E1915" s="41"/>
      <c r="F1915" s="32" t="str">
        <f>IFERROR(
    IF(
        AND($G$3=DATE(2024,10,1), E1915=リスト!$A$38),
        VLOOKUP(E1915, リスト!$A$2:$G$49, 2, FALSE),
        VLOOKUP(E1915, リスト!$A$2:$G$49, 4, FALSE)
    ),
    "")</f>
        <v/>
      </c>
      <c r="G1915" s="34" t="str">
        <f>IFERROR(VLOOKUP(E1915, リスト!$A$2:$G$49, 6, FALSE), "")</f>
        <v/>
      </c>
      <c r="H1915" s="60"/>
      <c r="I1915" s="28"/>
      <c r="J1915" s="61"/>
      <c r="K1915" s="32" t="str">
        <f t="shared" si="116"/>
        <v/>
      </c>
      <c r="L1915" s="29" t="str">
        <f t="shared" si="118"/>
        <v/>
      </c>
      <c r="M1915" s="69" t="str">
        <f t="shared" si="119"/>
        <v/>
      </c>
    </row>
    <row r="1916" spans="2:13" ht="22.8" x14ac:dyDescent="0.45">
      <c r="B1916" s="31">
        <f t="shared" si="117"/>
        <v>1908</v>
      </c>
      <c r="C1916" s="40"/>
      <c r="D1916" s="27"/>
      <c r="E1916" s="41"/>
      <c r="F1916" s="32" t="str">
        <f>IFERROR(
    IF(
        AND($G$3=DATE(2024,10,1), E1916=リスト!$A$38),
        VLOOKUP(E1916, リスト!$A$2:$G$49, 2, FALSE),
        VLOOKUP(E1916, リスト!$A$2:$G$49, 4, FALSE)
    ),
    "")</f>
        <v/>
      </c>
      <c r="G1916" s="34" t="str">
        <f>IFERROR(VLOOKUP(E1916, リスト!$A$2:$G$49, 6, FALSE), "")</f>
        <v/>
      </c>
      <c r="H1916" s="60"/>
      <c r="I1916" s="28"/>
      <c r="J1916" s="61"/>
      <c r="K1916" s="32" t="str">
        <f t="shared" si="116"/>
        <v/>
      </c>
      <c r="L1916" s="29" t="str">
        <f t="shared" si="118"/>
        <v/>
      </c>
      <c r="M1916" s="69" t="str">
        <f t="shared" si="119"/>
        <v/>
      </c>
    </row>
    <row r="1917" spans="2:13" ht="22.8" x14ac:dyDescent="0.45">
      <c r="B1917" s="31">
        <f t="shared" si="117"/>
        <v>1909</v>
      </c>
      <c r="C1917" s="40"/>
      <c r="D1917" s="27"/>
      <c r="E1917" s="41"/>
      <c r="F1917" s="32" t="str">
        <f>IFERROR(
    IF(
        AND($G$3=DATE(2024,10,1), E1917=リスト!$A$38),
        VLOOKUP(E1917, リスト!$A$2:$G$49, 2, FALSE),
        VLOOKUP(E1917, リスト!$A$2:$G$49, 4, FALSE)
    ),
    "")</f>
        <v/>
      </c>
      <c r="G1917" s="34" t="str">
        <f>IFERROR(VLOOKUP(E1917, リスト!$A$2:$G$49, 6, FALSE), "")</f>
        <v/>
      </c>
      <c r="H1917" s="60"/>
      <c r="I1917" s="28"/>
      <c r="J1917" s="61"/>
      <c r="K1917" s="32" t="str">
        <f t="shared" si="116"/>
        <v/>
      </c>
      <c r="L1917" s="29" t="str">
        <f t="shared" si="118"/>
        <v/>
      </c>
      <c r="M1917" s="69" t="str">
        <f t="shared" si="119"/>
        <v/>
      </c>
    </row>
    <row r="1918" spans="2:13" ht="22.8" x14ac:dyDescent="0.45">
      <c r="B1918" s="31">
        <f t="shared" si="117"/>
        <v>1910</v>
      </c>
      <c r="C1918" s="40"/>
      <c r="D1918" s="27"/>
      <c r="E1918" s="41"/>
      <c r="F1918" s="32" t="str">
        <f>IFERROR(
    IF(
        AND($G$3=DATE(2024,10,1), E1918=リスト!$A$38),
        VLOOKUP(E1918, リスト!$A$2:$G$49, 2, FALSE),
        VLOOKUP(E1918, リスト!$A$2:$G$49, 4, FALSE)
    ),
    "")</f>
        <v/>
      </c>
      <c r="G1918" s="34" t="str">
        <f>IFERROR(VLOOKUP(E1918, リスト!$A$2:$G$49, 6, FALSE), "")</f>
        <v/>
      </c>
      <c r="H1918" s="60"/>
      <c r="I1918" s="28"/>
      <c r="J1918" s="61"/>
      <c r="K1918" s="32" t="str">
        <f t="shared" si="116"/>
        <v/>
      </c>
      <c r="L1918" s="29" t="str">
        <f t="shared" si="118"/>
        <v/>
      </c>
      <c r="M1918" s="69" t="str">
        <f t="shared" si="119"/>
        <v/>
      </c>
    </row>
    <row r="1919" spans="2:13" ht="22.8" x14ac:dyDescent="0.45">
      <c r="B1919" s="31">
        <f t="shared" si="117"/>
        <v>1911</v>
      </c>
      <c r="C1919" s="40"/>
      <c r="D1919" s="27"/>
      <c r="E1919" s="41"/>
      <c r="F1919" s="32" t="str">
        <f>IFERROR(
    IF(
        AND($G$3=DATE(2024,10,1), E1919=リスト!$A$38),
        VLOOKUP(E1919, リスト!$A$2:$G$49, 2, FALSE),
        VLOOKUP(E1919, リスト!$A$2:$G$49, 4, FALSE)
    ),
    "")</f>
        <v/>
      </c>
      <c r="G1919" s="34" t="str">
        <f>IFERROR(VLOOKUP(E1919, リスト!$A$2:$G$49, 6, FALSE), "")</f>
        <v/>
      </c>
      <c r="H1919" s="60"/>
      <c r="I1919" s="28"/>
      <c r="J1919" s="61"/>
      <c r="K1919" s="32" t="str">
        <f t="shared" si="116"/>
        <v/>
      </c>
      <c r="L1919" s="29" t="str">
        <f t="shared" si="118"/>
        <v/>
      </c>
      <c r="M1919" s="69" t="str">
        <f t="shared" si="119"/>
        <v/>
      </c>
    </row>
    <row r="1920" spans="2:13" ht="22.8" x14ac:dyDescent="0.45">
      <c r="B1920" s="31">
        <f t="shared" si="117"/>
        <v>1912</v>
      </c>
      <c r="C1920" s="40"/>
      <c r="D1920" s="27"/>
      <c r="E1920" s="41"/>
      <c r="F1920" s="32" t="str">
        <f>IFERROR(
    IF(
        AND($G$3=DATE(2024,10,1), E1920=リスト!$A$38),
        VLOOKUP(E1920, リスト!$A$2:$G$49, 2, FALSE),
        VLOOKUP(E1920, リスト!$A$2:$G$49, 4, FALSE)
    ),
    "")</f>
        <v/>
      </c>
      <c r="G1920" s="34" t="str">
        <f>IFERROR(VLOOKUP(E1920, リスト!$A$2:$G$49, 6, FALSE), "")</f>
        <v/>
      </c>
      <c r="H1920" s="60"/>
      <c r="I1920" s="28"/>
      <c r="J1920" s="61"/>
      <c r="K1920" s="32" t="str">
        <f t="shared" si="116"/>
        <v/>
      </c>
      <c r="L1920" s="29" t="str">
        <f t="shared" si="118"/>
        <v/>
      </c>
      <c r="M1920" s="69" t="str">
        <f t="shared" si="119"/>
        <v/>
      </c>
    </row>
    <row r="1921" spans="2:13" ht="22.8" x14ac:dyDescent="0.45">
      <c r="B1921" s="31">
        <f t="shared" si="117"/>
        <v>1913</v>
      </c>
      <c r="C1921" s="40"/>
      <c r="D1921" s="27"/>
      <c r="E1921" s="41"/>
      <c r="F1921" s="32" t="str">
        <f>IFERROR(
    IF(
        AND($G$3=DATE(2024,10,1), E1921=リスト!$A$38),
        VLOOKUP(E1921, リスト!$A$2:$G$49, 2, FALSE),
        VLOOKUP(E1921, リスト!$A$2:$G$49, 4, FALSE)
    ),
    "")</f>
        <v/>
      </c>
      <c r="G1921" s="34" t="str">
        <f>IFERROR(VLOOKUP(E1921, リスト!$A$2:$G$49, 6, FALSE), "")</f>
        <v/>
      </c>
      <c r="H1921" s="60"/>
      <c r="I1921" s="28"/>
      <c r="J1921" s="61"/>
      <c r="K1921" s="32" t="str">
        <f t="shared" si="116"/>
        <v/>
      </c>
      <c r="L1921" s="29" t="str">
        <f t="shared" si="118"/>
        <v/>
      </c>
      <c r="M1921" s="69" t="str">
        <f t="shared" si="119"/>
        <v/>
      </c>
    </row>
    <row r="1922" spans="2:13" ht="22.8" x14ac:dyDescent="0.45">
      <c r="B1922" s="31">
        <f t="shared" si="117"/>
        <v>1914</v>
      </c>
      <c r="C1922" s="40"/>
      <c r="D1922" s="27"/>
      <c r="E1922" s="41"/>
      <c r="F1922" s="32" t="str">
        <f>IFERROR(
    IF(
        AND($G$3=DATE(2024,10,1), E1922=リスト!$A$38),
        VLOOKUP(E1922, リスト!$A$2:$G$49, 2, FALSE),
        VLOOKUP(E1922, リスト!$A$2:$G$49, 4, FALSE)
    ),
    "")</f>
        <v/>
      </c>
      <c r="G1922" s="34" t="str">
        <f>IFERROR(VLOOKUP(E1922, リスト!$A$2:$G$49, 6, FALSE), "")</f>
        <v/>
      </c>
      <c r="H1922" s="60"/>
      <c r="I1922" s="28"/>
      <c r="J1922" s="61"/>
      <c r="K1922" s="32" t="str">
        <f t="shared" si="116"/>
        <v/>
      </c>
      <c r="L1922" s="29" t="str">
        <f t="shared" si="118"/>
        <v/>
      </c>
      <c r="M1922" s="69" t="str">
        <f t="shared" si="119"/>
        <v/>
      </c>
    </row>
    <row r="1923" spans="2:13" ht="22.8" x14ac:dyDescent="0.45">
      <c r="B1923" s="31">
        <f t="shared" si="117"/>
        <v>1915</v>
      </c>
      <c r="C1923" s="40"/>
      <c r="D1923" s="27"/>
      <c r="E1923" s="41"/>
      <c r="F1923" s="32" t="str">
        <f>IFERROR(
    IF(
        AND($G$3=DATE(2024,10,1), E1923=リスト!$A$38),
        VLOOKUP(E1923, リスト!$A$2:$G$49, 2, FALSE),
        VLOOKUP(E1923, リスト!$A$2:$G$49, 4, FALSE)
    ),
    "")</f>
        <v/>
      </c>
      <c r="G1923" s="34" t="str">
        <f>IFERROR(VLOOKUP(E1923, リスト!$A$2:$G$49, 6, FALSE), "")</f>
        <v/>
      </c>
      <c r="H1923" s="60"/>
      <c r="I1923" s="28"/>
      <c r="J1923" s="61"/>
      <c r="K1923" s="32" t="str">
        <f t="shared" si="116"/>
        <v/>
      </c>
      <c r="L1923" s="29" t="str">
        <f t="shared" si="118"/>
        <v/>
      </c>
      <c r="M1923" s="69" t="str">
        <f t="shared" si="119"/>
        <v/>
      </c>
    </row>
    <row r="1924" spans="2:13" ht="22.8" x14ac:dyDescent="0.45">
      <c r="B1924" s="31">
        <f t="shared" si="117"/>
        <v>1916</v>
      </c>
      <c r="C1924" s="40"/>
      <c r="D1924" s="27"/>
      <c r="E1924" s="41"/>
      <c r="F1924" s="32" t="str">
        <f>IFERROR(
    IF(
        AND($G$3=DATE(2024,10,1), E1924=リスト!$A$38),
        VLOOKUP(E1924, リスト!$A$2:$G$49, 2, FALSE),
        VLOOKUP(E1924, リスト!$A$2:$G$49, 4, FALSE)
    ),
    "")</f>
        <v/>
      </c>
      <c r="G1924" s="34" t="str">
        <f>IFERROR(VLOOKUP(E1924, リスト!$A$2:$G$49, 6, FALSE), "")</f>
        <v/>
      </c>
      <c r="H1924" s="60"/>
      <c r="I1924" s="28"/>
      <c r="J1924" s="61"/>
      <c r="K1924" s="32" t="str">
        <f t="shared" si="116"/>
        <v/>
      </c>
      <c r="L1924" s="29" t="str">
        <f t="shared" si="118"/>
        <v/>
      </c>
      <c r="M1924" s="69" t="str">
        <f t="shared" si="119"/>
        <v/>
      </c>
    </row>
    <row r="1925" spans="2:13" ht="22.8" x14ac:dyDescent="0.45">
      <c r="B1925" s="31">
        <f t="shared" si="117"/>
        <v>1917</v>
      </c>
      <c r="C1925" s="40"/>
      <c r="D1925" s="27"/>
      <c r="E1925" s="41"/>
      <c r="F1925" s="32" t="str">
        <f>IFERROR(
    IF(
        AND($G$3=DATE(2024,10,1), E1925=リスト!$A$38),
        VLOOKUP(E1925, リスト!$A$2:$G$49, 2, FALSE),
        VLOOKUP(E1925, リスト!$A$2:$G$49, 4, FALSE)
    ),
    "")</f>
        <v/>
      </c>
      <c r="G1925" s="34" t="str">
        <f>IFERROR(VLOOKUP(E1925, リスト!$A$2:$G$49, 6, FALSE), "")</f>
        <v/>
      </c>
      <c r="H1925" s="60"/>
      <c r="I1925" s="28"/>
      <c r="J1925" s="61"/>
      <c r="K1925" s="32" t="str">
        <f t="shared" si="116"/>
        <v/>
      </c>
      <c r="L1925" s="29" t="str">
        <f t="shared" si="118"/>
        <v/>
      </c>
      <c r="M1925" s="69" t="str">
        <f t="shared" si="119"/>
        <v/>
      </c>
    </row>
    <row r="1926" spans="2:13" ht="22.8" x14ac:dyDescent="0.45">
      <c r="B1926" s="31">
        <f t="shared" si="117"/>
        <v>1918</v>
      </c>
      <c r="C1926" s="40"/>
      <c r="D1926" s="27"/>
      <c r="E1926" s="41"/>
      <c r="F1926" s="32" t="str">
        <f>IFERROR(
    IF(
        AND($G$3=DATE(2024,10,1), E1926=リスト!$A$38),
        VLOOKUP(E1926, リスト!$A$2:$G$49, 2, FALSE),
        VLOOKUP(E1926, リスト!$A$2:$G$49, 4, FALSE)
    ),
    "")</f>
        <v/>
      </c>
      <c r="G1926" s="34" t="str">
        <f>IFERROR(VLOOKUP(E1926, リスト!$A$2:$G$49, 6, FALSE), "")</f>
        <v/>
      </c>
      <c r="H1926" s="60"/>
      <c r="I1926" s="28"/>
      <c r="J1926" s="61"/>
      <c r="K1926" s="32" t="str">
        <f t="shared" si="116"/>
        <v/>
      </c>
      <c r="L1926" s="29" t="str">
        <f t="shared" si="118"/>
        <v/>
      </c>
      <c r="M1926" s="69" t="str">
        <f t="shared" si="119"/>
        <v/>
      </c>
    </row>
    <row r="1927" spans="2:13" ht="22.8" x14ac:dyDescent="0.45">
      <c r="B1927" s="31">
        <f t="shared" si="117"/>
        <v>1919</v>
      </c>
      <c r="C1927" s="40"/>
      <c r="D1927" s="27"/>
      <c r="E1927" s="41"/>
      <c r="F1927" s="32" t="str">
        <f>IFERROR(
    IF(
        AND($G$3=DATE(2024,10,1), E1927=リスト!$A$38),
        VLOOKUP(E1927, リスト!$A$2:$G$49, 2, FALSE),
        VLOOKUP(E1927, リスト!$A$2:$G$49, 4, FALSE)
    ),
    "")</f>
        <v/>
      </c>
      <c r="G1927" s="34" t="str">
        <f>IFERROR(VLOOKUP(E1927, リスト!$A$2:$G$49, 6, FALSE), "")</f>
        <v/>
      </c>
      <c r="H1927" s="60"/>
      <c r="I1927" s="28"/>
      <c r="J1927" s="61"/>
      <c r="K1927" s="32" t="str">
        <f t="shared" si="116"/>
        <v/>
      </c>
      <c r="L1927" s="29" t="str">
        <f t="shared" si="118"/>
        <v/>
      </c>
      <c r="M1927" s="69" t="str">
        <f t="shared" si="119"/>
        <v/>
      </c>
    </row>
    <row r="1928" spans="2:13" ht="22.8" x14ac:dyDescent="0.45">
      <c r="B1928" s="31">
        <f t="shared" si="117"/>
        <v>1920</v>
      </c>
      <c r="C1928" s="40"/>
      <c r="D1928" s="27"/>
      <c r="E1928" s="41"/>
      <c r="F1928" s="32" t="str">
        <f>IFERROR(
    IF(
        AND($G$3=DATE(2024,10,1), E1928=リスト!$A$38),
        VLOOKUP(E1928, リスト!$A$2:$G$49, 2, FALSE),
        VLOOKUP(E1928, リスト!$A$2:$G$49, 4, FALSE)
    ),
    "")</f>
        <v/>
      </c>
      <c r="G1928" s="34" t="str">
        <f>IFERROR(VLOOKUP(E1928, リスト!$A$2:$G$49, 6, FALSE), "")</f>
        <v/>
      </c>
      <c r="H1928" s="60"/>
      <c r="I1928" s="28"/>
      <c r="J1928" s="61"/>
      <c r="K1928" s="32" t="str">
        <f t="shared" si="116"/>
        <v/>
      </c>
      <c r="L1928" s="29" t="str">
        <f t="shared" si="118"/>
        <v/>
      </c>
      <c r="M1928" s="69" t="str">
        <f t="shared" si="119"/>
        <v/>
      </c>
    </row>
    <row r="1929" spans="2:13" ht="22.8" x14ac:dyDescent="0.45">
      <c r="B1929" s="31">
        <f t="shared" si="117"/>
        <v>1921</v>
      </c>
      <c r="C1929" s="40"/>
      <c r="D1929" s="27"/>
      <c r="E1929" s="41"/>
      <c r="F1929" s="32" t="str">
        <f>IFERROR(
    IF(
        AND($G$3=DATE(2024,10,1), E1929=リスト!$A$38),
        VLOOKUP(E1929, リスト!$A$2:$G$49, 2, FALSE),
        VLOOKUP(E1929, リスト!$A$2:$G$49, 4, FALSE)
    ),
    "")</f>
        <v/>
      </c>
      <c r="G1929" s="34" t="str">
        <f>IFERROR(VLOOKUP(E1929, リスト!$A$2:$G$49, 6, FALSE), "")</f>
        <v/>
      </c>
      <c r="H1929" s="60"/>
      <c r="I1929" s="28"/>
      <c r="J1929" s="61"/>
      <c r="K1929" s="32" t="str">
        <f t="shared" ref="K1929:K1992" si="120">IF(COUNTBLANK(H1929:J1929)=3, "",
 IF(H1929="3.時間給", IF(I1929="", "", I1929),
 IF(OR(H1929="1.月給", H1929="2.日給"),
    IF(OR(I1929="", J1929=""), "", ROUND(I1929/J1929,0)),
    "")))</f>
        <v/>
      </c>
      <c r="L1929" s="29" t="str">
        <f t="shared" si="118"/>
        <v/>
      </c>
      <c r="M1929" s="69" t="str">
        <f t="shared" si="119"/>
        <v/>
      </c>
    </row>
    <row r="1930" spans="2:13" ht="22.8" x14ac:dyDescent="0.45">
      <c r="B1930" s="31">
        <f t="shared" ref="B1930:B1993" si="121">ROW()-8</f>
        <v>1922</v>
      </c>
      <c r="C1930" s="40"/>
      <c r="D1930" s="27"/>
      <c r="E1930" s="41"/>
      <c r="F1930" s="32" t="str">
        <f>IFERROR(
    IF(
        AND($G$3=DATE(2024,10,1), E1930=リスト!$A$38),
        VLOOKUP(E1930, リスト!$A$2:$G$49, 2, FALSE),
        VLOOKUP(E1930, リスト!$A$2:$G$49, 4, FALSE)
    ),
    "")</f>
        <v/>
      </c>
      <c r="G1930" s="34" t="str">
        <f>IFERROR(VLOOKUP(E1930, リスト!$A$2:$G$49, 6, FALSE), "")</f>
        <v/>
      </c>
      <c r="H1930" s="60"/>
      <c r="I1930" s="28"/>
      <c r="J1930" s="61"/>
      <c r="K1930" s="32" t="str">
        <f t="shared" si="120"/>
        <v/>
      </c>
      <c r="L1930" s="29" t="str">
        <f t="shared" ref="L1930:L1993" si="122">IFERROR(IF(E1930="","",IF(K1930&lt;F1930,"×（法定外・特例等対象外です）",IF(K1930&lt;G1930,"〇",IF(K1930&gt;=G1930,"ー",NA())))),"")</f>
        <v/>
      </c>
      <c r="M1930" s="69" t="str">
        <f t="shared" ref="M1930:M1993" si="123">IF(COUNTBLANK(D1930:K1930)=8, "",
 IF(D1930="", "←D列に従業員名を姓名（フルネーム）で入力してください。誤変換にお気を付け下さい。",
 IF(E1930="", "←E列に都道府県を入力してください。",
 IF(H1930="", "←H列に1.月給～3.時間給を入力してください",
 IF(I1930="", "←I列に金額を入力してください",
 IF(NOT(ISNUMBER(I1930)), "←I列の金額は半角数字で入力してください",
 IF(H1930="3.時間給", "",
 IF(J1930="", "←J列に所定労働時間を入力してください",
 IF(NOT(ISNUMBER(J1930)), "←J列の所定労働時間は半角数字で入力してください", "")))))))))</f>
        <v/>
      </c>
    </row>
    <row r="1931" spans="2:13" ht="22.8" x14ac:dyDescent="0.45">
      <c r="B1931" s="31">
        <f t="shared" si="121"/>
        <v>1923</v>
      </c>
      <c r="C1931" s="40"/>
      <c r="D1931" s="27"/>
      <c r="E1931" s="41"/>
      <c r="F1931" s="32" t="str">
        <f>IFERROR(
    IF(
        AND($G$3=DATE(2024,10,1), E1931=リスト!$A$38),
        VLOOKUP(E1931, リスト!$A$2:$G$49, 2, FALSE),
        VLOOKUP(E1931, リスト!$A$2:$G$49, 4, FALSE)
    ),
    "")</f>
        <v/>
      </c>
      <c r="G1931" s="34" t="str">
        <f>IFERROR(VLOOKUP(E1931, リスト!$A$2:$G$49, 6, FALSE), "")</f>
        <v/>
      </c>
      <c r="H1931" s="60"/>
      <c r="I1931" s="28"/>
      <c r="J1931" s="61"/>
      <c r="K1931" s="32" t="str">
        <f t="shared" si="120"/>
        <v/>
      </c>
      <c r="L1931" s="29" t="str">
        <f t="shared" si="122"/>
        <v/>
      </c>
      <c r="M1931" s="69" t="str">
        <f t="shared" si="123"/>
        <v/>
      </c>
    </row>
    <row r="1932" spans="2:13" ht="22.8" x14ac:dyDescent="0.45">
      <c r="B1932" s="31">
        <f t="shared" si="121"/>
        <v>1924</v>
      </c>
      <c r="C1932" s="40"/>
      <c r="D1932" s="27"/>
      <c r="E1932" s="41"/>
      <c r="F1932" s="32" t="str">
        <f>IFERROR(
    IF(
        AND($G$3=DATE(2024,10,1), E1932=リスト!$A$38),
        VLOOKUP(E1932, リスト!$A$2:$G$49, 2, FALSE),
        VLOOKUP(E1932, リスト!$A$2:$G$49, 4, FALSE)
    ),
    "")</f>
        <v/>
      </c>
      <c r="G1932" s="34" t="str">
        <f>IFERROR(VLOOKUP(E1932, リスト!$A$2:$G$49, 6, FALSE), "")</f>
        <v/>
      </c>
      <c r="H1932" s="60"/>
      <c r="I1932" s="28"/>
      <c r="J1932" s="61"/>
      <c r="K1932" s="32" t="str">
        <f t="shared" si="120"/>
        <v/>
      </c>
      <c r="L1932" s="29" t="str">
        <f t="shared" si="122"/>
        <v/>
      </c>
      <c r="M1932" s="69" t="str">
        <f t="shared" si="123"/>
        <v/>
      </c>
    </row>
    <row r="1933" spans="2:13" ht="22.8" x14ac:dyDescent="0.45">
      <c r="B1933" s="31">
        <f t="shared" si="121"/>
        <v>1925</v>
      </c>
      <c r="C1933" s="40"/>
      <c r="D1933" s="27"/>
      <c r="E1933" s="41"/>
      <c r="F1933" s="32" t="str">
        <f>IFERROR(
    IF(
        AND($G$3=DATE(2024,10,1), E1933=リスト!$A$38),
        VLOOKUP(E1933, リスト!$A$2:$G$49, 2, FALSE),
        VLOOKUP(E1933, リスト!$A$2:$G$49, 4, FALSE)
    ),
    "")</f>
        <v/>
      </c>
      <c r="G1933" s="34" t="str">
        <f>IFERROR(VLOOKUP(E1933, リスト!$A$2:$G$49, 6, FALSE), "")</f>
        <v/>
      </c>
      <c r="H1933" s="60"/>
      <c r="I1933" s="28"/>
      <c r="J1933" s="61"/>
      <c r="K1933" s="32" t="str">
        <f t="shared" si="120"/>
        <v/>
      </c>
      <c r="L1933" s="29" t="str">
        <f t="shared" si="122"/>
        <v/>
      </c>
      <c r="M1933" s="69" t="str">
        <f t="shared" si="123"/>
        <v/>
      </c>
    </row>
    <row r="1934" spans="2:13" ht="22.8" x14ac:dyDescent="0.45">
      <c r="B1934" s="31">
        <f t="shared" si="121"/>
        <v>1926</v>
      </c>
      <c r="C1934" s="40"/>
      <c r="D1934" s="27"/>
      <c r="E1934" s="41"/>
      <c r="F1934" s="32" t="str">
        <f>IFERROR(
    IF(
        AND($G$3=DATE(2024,10,1), E1934=リスト!$A$38),
        VLOOKUP(E1934, リスト!$A$2:$G$49, 2, FALSE),
        VLOOKUP(E1934, リスト!$A$2:$G$49, 4, FALSE)
    ),
    "")</f>
        <v/>
      </c>
      <c r="G1934" s="34" t="str">
        <f>IFERROR(VLOOKUP(E1934, リスト!$A$2:$G$49, 6, FALSE), "")</f>
        <v/>
      </c>
      <c r="H1934" s="60"/>
      <c r="I1934" s="28"/>
      <c r="J1934" s="61"/>
      <c r="K1934" s="32" t="str">
        <f t="shared" si="120"/>
        <v/>
      </c>
      <c r="L1934" s="29" t="str">
        <f t="shared" si="122"/>
        <v/>
      </c>
      <c r="M1934" s="69" t="str">
        <f t="shared" si="123"/>
        <v/>
      </c>
    </row>
    <row r="1935" spans="2:13" ht="22.8" x14ac:dyDescent="0.45">
      <c r="B1935" s="31">
        <f t="shared" si="121"/>
        <v>1927</v>
      </c>
      <c r="C1935" s="40"/>
      <c r="D1935" s="27"/>
      <c r="E1935" s="41"/>
      <c r="F1935" s="32" t="str">
        <f>IFERROR(
    IF(
        AND($G$3=DATE(2024,10,1), E1935=リスト!$A$38),
        VLOOKUP(E1935, リスト!$A$2:$G$49, 2, FALSE),
        VLOOKUP(E1935, リスト!$A$2:$G$49, 4, FALSE)
    ),
    "")</f>
        <v/>
      </c>
      <c r="G1935" s="34" t="str">
        <f>IFERROR(VLOOKUP(E1935, リスト!$A$2:$G$49, 6, FALSE), "")</f>
        <v/>
      </c>
      <c r="H1935" s="60"/>
      <c r="I1935" s="28"/>
      <c r="J1935" s="61"/>
      <c r="K1935" s="32" t="str">
        <f t="shared" si="120"/>
        <v/>
      </c>
      <c r="L1935" s="29" t="str">
        <f t="shared" si="122"/>
        <v/>
      </c>
      <c r="M1935" s="69" t="str">
        <f t="shared" si="123"/>
        <v/>
      </c>
    </row>
    <row r="1936" spans="2:13" ht="22.8" x14ac:dyDescent="0.45">
      <c r="B1936" s="31">
        <f t="shared" si="121"/>
        <v>1928</v>
      </c>
      <c r="C1936" s="40"/>
      <c r="D1936" s="27"/>
      <c r="E1936" s="41"/>
      <c r="F1936" s="32" t="str">
        <f>IFERROR(
    IF(
        AND($G$3=DATE(2024,10,1), E1936=リスト!$A$38),
        VLOOKUP(E1936, リスト!$A$2:$G$49, 2, FALSE),
        VLOOKUP(E1936, リスト!$A$2:$G$49, 4, FALSE)
    ),
    "")</f>
        <v/>
      </c>
      <c r="G1936" s="34" t="str">
        <f>IFERROR(VLOOKUP(E1936, リスト!$A$2:$G$49, 6, FALSE), "")</f>
        <v/>
      </c>
      <c r="H1936" s="60"/>
      <c r="I1936" s="28"/>
      <c r="J1936" s="61"/>
      <c r="K1936" s="32" t="str">
        <f t="shared" si="120"/>
        <v/>
      </c>
      <c r="L1936" s="29" t="str">
        <f t="shared" si="122"/>
        <v/>
      </c>
      <c r="M1936" s="69" t="str">
        <f t="shared" si="123"/>
        <v/>
      </c>
    </row>
    <row r="1937" spans="2:13" ht="22.8" x14ac:dyDescent="0.45">
      <c r="B1937" s="31">
        <f t="shared" si="121"/>
        <v>1929</v>
      </c>
      <c r="C1937" s="40"/>
      <c r="D1937" s="27"/>
      <c r="E1937" s="41"/>
      <c r="F1937" s="32" t="str">
        <f>IFERROR(
    IF(
        AND($G$3=DATE(2024,10,1), E1937=リスト!$A$38),
        VLOOKUP(E1937, リスト!$A$2:$G$49, 2, FALSE),
        VLOOKUP(E1937, リスト!$A$2:$G$49, 4, FALSE)
    ),
    "")</f>
        <v/>
      </c>
      <c r="G1937" s="34" t="str">
        <f>IFERROR(VLOOKUP(E1937, リスト!$A$2:$G$49, 6, FALSE), "")</f>
        <v/>
      </c>
      <c r="H1937" s="60"/>
      <c r="I1937" s="28"/>
      <c r="J1937" s="61"/>
      <c r="K1937" s="32" t="str">
        <f t="shared" si="120"/>
        <v/>
      </c>
      <c r="L1937" s="29" t="str">
        <f t="shared" si="122"/>
        <v/>
      </c>
      <c r="M1937" s="69" t="str">
        <f t="shared" si="123"/>
        <v/>
      </c>
    </row>
    <row r="1938" spans="2:13" ht="22.8" x14ac:dyDescent="0.45">
      <c r="B1938" s="31">
        <f t="shared" si="121"/>
        <v>1930</v>
      </c>
      <c r="C1938" s="40"/>
      <c r="D1938" s="27"/>
      <c r="E1938" s="41"/>
      <c r="F1938" s="32" t="str">
        <f>IFERROR(
    IF(
        AND($G$3=DATE(2024,10,1), E1938=リスト!$A$38),
        VLOOKUP(E1938, リスト!$A$2:$G$49, 2, FALSE),
        VLOOKUP(E1938, リスト!$A$2:$G$49, 4, FALSE)
    ),
    "")</f>
        <v/>
      </c>
      <c r="G1938" s="34" t="str">
        <f>IFERROR(VLOOKUP(E1938, リスト!$A$2:$G$49, 6, FALSE), "")</f>
        <v/>
      </c>
      <c r="H1938" s="60"/>
      <c r="I1938" s="28"/>
      <c r="J1938" s="61"/>
      <c r="K1938" s="32" t="str">
        <f t="shared" si="120"/>
        <v/>
      </c>
      <c r="L1938" s="29" t="str">
        <f t="shared" si="122"/>
        <v/>
      </c>
      <c r="M1938" s="69" t="str">
        <f t="shared" si="123"/>
        <v/>
      </c>
    </row>
    <row r="1939" spans="2:13" ht="22.8" x14ac:dyDescent="0.45">
      <c r="B1939" s="31">
        <f t="shared" si="121"/>
        <v>1931</v>
      </c>
      <c r="C1939" s="40"/>
      <c r="D1939" s="27"/>
      <c r="E1939" s="41"/>
      <c r="F1939" s="32" t="str">
        <f>IFERROR(
    IF(
        AND($G$3=DATE(2024,10,1), E1939=リスト!$A$38),
        VLOOKUP(E1939, リスト!$A$2:$G$49, 2, FALSE),
        VLOOKUP(E1939, リスト!$A$2:$G$49, 4, FALSE)
    ),
    "")</f>
        <v/>
      </c>
      <c r="G1939" s="34" t="str">
        <f>IFERROR(VLOOKUP(E1939, リスト!$A$2:$G$49, 6, FALSE), "")</f>
        <v/>
      </c>
      <c r="H1939" s="60"/>
      <c r="I1939" s="28"/>
      <c r="J1939" s="61"/>
      <c r="K1939" s="32" t="str">
        <f t="shared" si="120"/>
        <v/>
      </c>
      <c r="L1939" s="29" t="str">
        <f t="shared" si="122"/>
        <v/>
      </c>
      <c r="M1939" s="69" t="str">
        <f t="shared" si="123"/>
        <v/>
      </c>
    </row>
    <row r="1940" spans="2:13" ht="22.8" x14ac:dyDescent="0.45">
      <c r="B1940" s="31">
        <f t="shared" si="121"/>
        <v>1932</v>
      </c>
      <c r="C1940" s="40"/>
      <c r="D1940" s="27"/>
      <c r="E1940" s="41"/>
      <c r="F1940" s="32" t="str">
        <f>IFERROR(
    IF(
        AND($G$3=DATE(2024,10,1), E1940=リスト!$A$38),
        VLOOKUP(E1940, リスト!$A$2:$G$49, 2, FALSE),
        VLOOKUP(E1940, リスト!$A$2:$G$49, 4, FALSE)
    ),
    "")</f>
        <v/>
      </c>
      <c r="G1940" s="34" t="str">
        <f>IFERROR(VLOOKUP(E1940, リスト!$A$2:$G$49, 6, FALSE), "")</f>
        <v/>
      </c>
      <c r="H1940" s="60"/>
      <c r="I1940" s="28"/>
      <c r="J1940" s="61"/>
      <c r="K1940" s="32" t="str">
        <f t="shared" si="120"/>
        <v/>
      </c>
      <c r="L1940" s="29" t="str">
        <f t="shared" si="122"/>
        <v/>
      </c>
      <c r="M1940" s="69" t="str">
        <f t="shared" si="123"/>
        <v/>
      </c>
    </row>
    <row r="1941" spans="2:13" ht="22.8" x14ac:dyDescent="0.45">
      <c r="B1941" s="31">
        <f t="shared" si="121"/>
        <v>1933</v>
      </c>
      <c r="C1941" s="40"/>
      <c r="D1941" s="27"/>
      <c r="E1941" s="41"/>
      <c r="F1941" s="32" t="str">
        <f>IFERROR(
    IF(
        AND($G$3=DATE(2024,10,1), E1941=リスト!$A$38),
        VLOOKUP(E1941, リスト!$A$2:$G$49, 2, FALSE),
        VLOOKUP(E1941, リスト!$A$2:$G$49, 4, FALSE)
    ),
    "")</f>
        <v/>
      </c>
      <c r="G1941" s="34" t="str">
        <f>IFERROR(VLOOKUP(E1941, リスト!$A$2:$G$49, 6, FALSE), "")</f>
        <v/>
      </c>
      <c r="H1941" s="60"/>
      <c r="I1941" s="28"/>
      <c r="J1941" s="61"/>
      <c r="K1941" s="32" t="str">
        <f t="shared" si="120"/>
        <v/>
      </c>
      <c r="L1941" s="29" t="str">
        <f t="shared" si="122"/>
        <v/>
      </c>
      <c r="M1941" s="69" t="str">
        <f t="shared" si="123"/>
        <v/>
      </c>
    </row>
    <row r="1942" spans="2:13" ht="22.8" x14ac:dyDescent="0.45">
      <c r="B1942" s="31">
        <f t="shared" si="121"/>
        <v>1934</v>
      </c>
      <c r="C1942" s="40"/>
      <c r="D1942" s="27"/>
      <c r="E1942" s="41"/>
      <c r="F1942" s="32" t="str">
        <f>IFERROR(
    IF(
        AND($G$3=DATE(2024,10,1), E1942=リスト!$A$38),
        VLOOKUP(E1942, リスト!$A$2:$G$49, 2, FALSE),
        VLOOKUP(E1942, リスト!$A$2:$G$49, 4, FALSE)
    ),
    "")</f>
        <v/>
      </c>
      <c r="G1942" s="34" t="str">
        <f>IFERROR(VLOOKUP(E1942, リスト!$A$2:$G$49, 6, FALSE), "")</f>
        <v/>
      </c>
      <c r="H1942" s="60"/>
      <c r="I1942" s="28"/>
      <c r="J1942" s="61"/>
      <c r="K1942" s="32" t="str">
        <f t="shared" si="120"/>
        <v/>
      </c>
      <c r="L1942" s="29" t="str">
        <f t="shared" si="122"/>
        <v/>
      </c>
      <c r="M1942" s="69" t="str">
        <f t="shared" si="123"/>
        <v/>
      </c>
    </row>
    <row r="1943" spans="2:13" ht="22.8" x14ac:dyDescent="0.45">
      <c r="B1943" s="31">
        <f t="shared" si="121"/>
        <v>1935</v>
      </c>
      <c r="C1943" s="40"/>
      <c r="D1943" s="27"/>
      <c r="E1943" s="41"/>
      <c r="F1943" s="32" t="str">
        <f>IFERROR(
    IF(
        AND($G$3=DATE(2024,10,1), E1943=リスト!$A$38),
        VLOOKUP(E1943, リスト!$A$2:$G$49, 2, FALSE),
        VLOOKUP(E1943, リスト!$A$2:$G$49, 4, FALSE)
    ),
    "")</f>
        <v/>
      </c>
      <c r="G1943" s="34" t="str">
        <f>IFERROR(VLOOKUP(E1943, リスト!$A$2:$G$49, 6, FALSE), "")</f>
        <v/>
      </c>
      <c r="H1943" s="60"/>
      <c r="I1943" s="28"/>
      <c r="J1943" s="61"/>
      <c r="K1943" s="32" t="str">
        <f t="shared" si="120"/>
        <v/>
      </c>
      <c r="L1943" s="29" t="str">
        <f t="shared" si="122"/>
        <v/>
      </c>
      <c r="M1943" s="69" t="str">
        <f t="shared" si="123"/>
        <v/>
      </c>
    </row>
    <row r="1944" spans="2:13" ht="22.8" x14ac:dyDescent="0.45">
      <c r="B1944" s="31">
        <f t="shared" si="121"/>
        <v>1936</v>
      </c>
      <c r="C1944" s="40"/>
      <c r="D1944" s="27"/>
      <c r="E1944" s="41"/>
      <c r="F1944" s="32" t="str">
        <f>IFERROR(
    IF(
        AND($G$3=DATE(2024,10,1), E1944=リスト!$A$38),
        VLOOKUP(E1944, リスト!$A$2:$G$49, 2, FALSE),
        VLOOKUP(E1944, リスト!$A$2:$G$49, 4, FALSE)
    ),
    "")</f>
        <v/>
      </c>
      <c r="G1944" s="34" t="str">
        <f>IFERROR(VLOOKUP(E1944, リスト!$A$2:$G$49, 6, FALSE), "")</f>
        <v/>
      </c>
      <c r="H1944" s="60"/>
      <c r="I1944" s="28"/>
      <c r="J1944" s="61"/>
      <c r="K1944" s="32" t="str">
        <f t="shared" si="120"/>
        <v/>
      </c>
      <c r="L1944" s="29" t="str">
        <f t="shared" si="122"/>
        <v/>
      </c>
      <c r="M1944" s="69" t="str">
        <f t="shared" si="123"/>
        <v/>
      </c>
    </row>
    <row r="1945" spans="2:13" ht="22.8" x14ac:dyDescent="0.45">
      <c r="B1945" s="31">
        <f t="shared" si="121"/>
        <v>1937</v>
      </c>
      <c r="C1945" s="40"/>
      <c r="D1945" s="27"/>
      <c r="E1945" s="41"/>
      <c r="F1945" s="32" t="str">
        <f>IFERROR(
    IF(
        AND($G$3=DATE(2024,10,1), E1945=リスト!$A$38),
        VLOOKUP(E1945, リスト!$A$2:$G$49, 2, FALSE),
        VLOOKUP(E1945, リスト!$A$2:$G$49, 4, FALSE)
    ),
    "")</f>
        <v/>
      </c>
      <c r="G1945" s="34" t="str">
        <f>IFERROR(VLOOKUP(E1945, リスト!$A$2:$G$49, 6, FALSE), "")</f>
        <v/>
      </c>
      <c r="H1945" s="60"/>
      <c r="I1945" s="28"/>
      <c r="J1945" s="61"/>
      <c r="K1945" s="32" t="str">
        <f t="shared" si="120"/>
        <v/>
      </c>
      <c r="L1945" s="29" t="str">
        <f t="shared" si="122"/>
        <v/>
      </c>
      <c r="M1945" s="69" t="str">
        <f t="shared" si="123"/>
        <v/>
      </c>
    </row>
    <row r="1946" spans="2:13" ht="22.8" x14ac:dyDescent="0.45">
      <c r="B1946" s="31">
        <f t="shared" si="121"/>
        <v>1938</v>
      </c>
      <c r="C1946" s="40"/>
      <c r="D1946" s="27"/>
      <c r="E1946" s="41"/>
      <c r="F1946" s="32" t="str">
        <f>IFERROR(
    IF(
        AND($G$3=DATE(2024,10,1), E1946=リスト!$A$38),
        VLOOKUP(E1946, リスト!$A$2:$G$49, 2, FALSE),
        VLOOKUP(E1946, リスト!$A$2:$G$49, 4, FALSE)
    ),
    "")</f>
        <v/>
      </c>
      <c r="G1946" s="34" t="str">
        <f>IFERROR(VLOOKUP(E1946, リスト!$A$2:$G$49, 6, FALSE), "")</f>
        <v/>
      </c>
      <c r="H1946" s="60"/>
      <c r="I1946" s="28"/>
      <c r="J1946" s="61"/>
      <c r="K1946" s="32" t="str">
        <f t="shared" si="120"/>
        <v/>
      </c>
      <c r="L1946" s="29" t="str">
        <f t="shared" si="122"/>
        <v/>
      </c>
      <c r="M1946" s="69" t="str">
        <f t="shared" si="123"/>
        <v/>
      </c>
    </row>
    <row r="1947" spans="2:13" ht="22.8" x14ac:dyDescent="0.45">
      <c r="B1947" s="31">
        <f t="shared" si="121"/>
        <v>1939</v>
      </c>
      <c r="C1947" s="40"/>
      <c r="D1947" s="27"/>
      <c r="E1947" s="41"/>
      <c r="F1947" s="32" t="str">
        <f>IFERROR(
    IF(
        AND($G$3=DATE(2024,10,1), E1947=リスト!$A$38),
        VLOOKUP(E1947, リスト!$A$2:$G$49, 2, FALSE),
        VLOOKUP(E1947, リスト!$A$2:$G$49, 4, FALSE)
    ),
    "")</f>
        <v/>
      </c>
      <c r="G1947" s="34" t="str">
        <f>IFERROR(VLOOKUP(E1947, リスト!$A$2:$G$49, 6, FALSE), "")</f>
        <v/>
      </c>
      <c r="H1947" s="60"/>
      <c r="I1947" s="28"/>
      <c r="J1947" s="61"/>
      <c r="K1947" s="32" t="str">
        <f t="shared" si="120"/>
        <v/>
      </c>
      <c r="L1947" s="29" t="str">
        <f t="shared" si="122"/>
        <v/>
      </c>
      <c r="M1947" s="69" t="str">
        <f t="shared" si="123"/>
        <v/>
      </c>
    </row>
    <row r="1948" spans="2:13" ht="22.8" x14ac:dyDescent="0.45">
      <c r="B1948" s="31">
        <f t="shared" si="121"/>
        <v>1940</v>
      </c>
      <c r="C1948" s="40"/>
      <c r="D1948" s="27"/>
      <c r="E1948" s="41"/>
      <c r="F1948" s="32" t="str">
        <f>IFERROR(
    IF(
        AND($G$3=DATE(2024,10,1), E1948=リスト!$A$38),
        VLOOKUP(E1948, リスト!$A$2:$G$49, 2, FALSE),
        VLOOKUP(E1948, リスト!$A$2:$G$49, 4, FALSE)
    ),
    "")</f>
        <v/>
      </c>
      <c r="G1948" s="34" t="str">
        <f>IFERROR(VLOOKUP(E1948, リスト!$A$2:$G$49, 6, FALSE), "")</f>
        <v/>
      </c>
      <c r="H1948" s="60"/>
      <c r="I1948" s="28"/>
      <c r="J1948" s="61"/>
      <c r="K1948" s="32" t="str">
        <f t="shared" si="120"/>
        <v/>
      </c>
      <c r="L1948" s="29" t="str">
        <f t="shared" si="122"/>
        <v/>
      </c>
      <c r="M1948" s="69" t="str">
        <f t="shared" si="123"/>
        <v/>
      </c>
    </row>
    <row r="1949" spans="2:13" ht="22.8" x14ac:dyDescent="0.45">
      <c r="B1949" s="31">
        <f t="shared" si="121"/>
        <v>1941</v>
      </c>
      <c r="C1949" s="40"/>
      <c r="D1949" s="27"/>
      <c r="E1949" s="41"/>
      <c r="F1949" s="32" t="str">
        <f>IFERROR(
    IF(
        AND($G$3=DATE(2024,10,1), E1949=リスト!$A$38),
        VLOOKUP(E1949, リスト!$A$2:$G$49, 2, FALSE),
        VLOOKUP(E1949, リスト!$A$2:$G$49, 4, FALSE)
    ),
    "")</f>
        <v/>
      </c>
      <c r="G1949" s="34" t="str">
        <f>IFERROR(VLOOKUP(E1949, リスト!$A$2:$G$49, 6, FALSE), "")</f>
        <v/>
      </c>
      <c r="H1949" s="60"/>
      <c r="I1949" s="28"/>
      <c r="J1949" s="61"/>
      <c r="K1949" s="32" t="str">
        <f t="shared" si="120"/>
        <v/>
      </c>
      <c r="L1949" s="29" t="str">
        <f t="shared" si="122"/>
        <v/>
      </c>
      <c r="M1949" s="69" t="str">
        <f t="shared" si="123"/>
        <v/>
      </c>
    </row>
    <row r="1950" spans="2:13" ht="22.8" x14ac:dyDescent="0.45">
      <c r="B1950" s="31">
        <f t="shared" si="121"/>
        <v>1942</v>
      </c>
      <c r="C1950" s="40"/>
      <c r="D1950" s="27"/>
      <c r="E1950" s="41"/>
      <c r="F1950" s="32" t="str">
        <f>IFERROR(
    IF(
        AND($G$3=DATE(2024,10,1), E1950=リスト!$A$38),
        VLOOKUP(E1950, リスト!$A$2:$G$49, 2, FALSE),
        VLOOKUP(E1950, リスト!$A$2:$G$49, 4, FALSE)
    ),
    "")</f>
        <v/>
      </c>
      <c r="G1950" s="34" t="str">
        <f>IFERROR(VLOOKUP(E1950, リスト!$A$2:$G$49, 6, FALSE), "")</f>
        <v/>
      </c>
      <c r="H1950" s="60"/>
      <c r="I1950" s="28"/>
      <c r="J1950" s="61"/>
      <c r="K1950" s="32" t="str">
        <f t="shared" si="120"/>
        <v/>
      </c>
      <c r="L1950" s="29" t="str">
        <f t="shared" si="122"/>
        <v/>
      </c>
      <c r="M1950" s="69" t="str">
        <f t="shared" si="123"/>
        <v/>
      </c>
    </row>
    <row r="1951" spans="2:13" ht="22.8" x14ac:dyDescent="0.45">
      <c r="B1951" s="31">
        <f t="shared" si="121"/>
        <v>1943</v>
      </c>
      <c r="C1951" s="40"/>
      <c r="D1951" s="27"/>
      <c r="E1951" s="41"/>
      <c r="F1951" s="32" t="str">
        <f>IFERROR(
    IF(
        AND($G$3=DATE(2024,10,1), E1951=リスト!$A$38),
        VLOOKUP(E1951, リスト!$A$2:$G$49, 2, FALSE),
        VLOOKUP(E1951, リスト!$A$2:$G$49, 4, FALSE)
    ),
    "")</f>
        <v/>
      </c>
      <c r="G1951" s="34" t="str">
        <f>IFERROR(VLOOKUP(E1951, リスト!$A$2:$G$49, 6, FALSE), "")</f>
        <v/>
      </c>
      <c r="H1951" s="60"/>
      <c r="I1951" s="28"/>
      <c r="J1951" s="61"/>
      <c r="K1951" s="32" t="str">
        <f t="shared" si="120"/>
        <v/>
      </c>
      <c r="L1951" s="29" t="str">
        <f t="shared" si="122"/>
        <v/>
      </c>
      <c r="M1951" s="69" t="str">
        <f t="shared" si="123"/>
        <v/>
      </c>
    </row>
    <row r="1952" spans="2:13" ht="22.8" x14ac:dyDescent="0.45">
      <c r="B1952" s="31">
        <f t="shared" si="121"/>
        <v>1944</v>
      </c>
      <c r="C1952" s="40"/>
      <c r="D1952" s="27"/>
      <c r="E1952" s="41"/>
      <c r="F1952" s="32" t="str">
        <f>IFERROR(
    IF(
        AND($G$3=DATE(2024,10,1), E1952=リスト!$A$38),
        VLOOKUP(E1952, リスト!$A$2:$G$49, 2, FALSE),
        VLOOKUP(E1952, リスト!$A$2:$G$49, 4, FALSE)
    ),
    "")</f>
        <v/>
      </c>
      <c r="G1952" s="34" t="str">
        <f>IFERROR(VLOOKUP(E1952, リスト!$A$2:$G$49, 6, FALSE), "")</f>
        <v/>
      </c>
      <c r="H1952" s="60"/>
      <c r="I1952" s="28"/>
      <c r="J1952" s="61"/>
      <c r="K1952" s="32" t="str">
        <f t="shared" si="120"/>
        <v/>
      </c>
      <c r="L1952" s="29" t="str">
        <f t="shared" si="122"/>
        <v/>
      </c>
      <c r="M1952" s="69" t="str">
        <f t="shared" si="123"/>
        <v/>
      </c>
    </row>
    <row r="1953" spans="2:13" ht="22.8" x14ac:dyDescent="0.45">
      <c r="B1953" s="31">
        <f t="shared" si="121"/>
        <v>1945</v>
      </c>
      <c r="C1953" s="40"/>
      <c r="D1953" s="27"/>
      <c r="E1953" s="41"/>
      <c r="F1953" s="32" t="str">
        <f>IFERROR(
    IF(
        AND($G$3=DATE(2024,10,1), E1953=リスト!$A$38),
        VLOOKUP(E1953, リスト!$A$2:$G$49, 2, FALSE),
        VLOOKUP(E1953, リスト!$A$2:$G$49, 4, FALSE)
    ),
    "")</f>
        <v/>
      </c>
      <c r="G1953" s="34" t="str">
        <f>IFERROR(VLOOKUP(E1953, リスト!$A$2:$G$49, 6, FALSE), "")</f>
        <v/>
      </c>
      <c r="H1953" s="60"/>
      <c r="I1953" s="28"/>
      <c r="J1953" s="61"/>
      <c r="K1953" s="32" t="str">
        <f t="shared" si="120"/>
        <v/>
      </c>
      <c r="L1953" s="29" t="str">
        <f t="shared" si="122"/>
        <v/>
      </c>
      <c r="M1953" s="69" t="str">
        <f t="shared" si="123"/>
        <v/>
      </c>
    </row>
    <row r="1954" spans="2:13" ht="22.8" x14ac:dyDescent="0.45">
      <c r="B1954" s="31">
        <f t="shared" si="121"/>
        <v>1946</v>
      </c>
      <c r="C1954" s="40"/>
      <c r="D1954" s="27"/>
      <c r="E1954" s="41"/>
      <c r="F1954" s="32" t="str">
        <f>IFERROR(
    IF(
        AND($G$3=DATE(2024,10,1), E1954=リスト!$A$38),
        VLOOKUP(E1954, リスト!$A$2:$G$49, 2, FALSE),
        VLOOKUP(E1954, リスト!$A$2:$G$49, 4, FALSE)
    ),
    "")</f>
        <v/>
      </c>
      <c r="G1954" s="34" t="str">
        <f>IFERROR(VLOOKUP(E1954, リスト!$A$2:$G$49, 6, FALSE), "")</f>
        <v/>
      </c>
      <c r="H1954" s="60"/>
      <c r="I1954" s="28"/>
      <c r="J1954" s="61"/>
      <c r="K1954" s="32" t="str">
        <f t="shared" si="120"/>
        <v/>
      </c>
      <c r="L1954" s="29" t="str">
        <f t="shared" si="122"/>
        <v/>
      </c>
      <c r="M1954" s="69" t="str">
        <f t="shared" si="123"/>
        <v/>
      </c>
    </row>
    <row r="1955" spans="2:13" ht="22.8" x14ac:dyDescent="0.45">
      <c r="B1955" s="31">
        <f t="shared" si="121"/>
        <v>1947</v>
      </c>
      <c r="C1955" s="40"/>
      <c r="D1955" s="27"/>
      <c r="E1955" s="41"/>
      <c r="F1955" s="32" t="str">
        <f>IFERROR(
    IF(
        AND($G$3=DATE(2024,10,1), E1955=リスト!$A$38),
        VLOOKUP(E1955, リスト!$A$2:$G$49, 2, FALSE),
        VLOOKUP(E1955, リスト!$A$2:$G$49, 4, FALSE)
    ),
    "")</f>
        <v/>
      </c>
      <c r="G1955" s="34" t="str">
        <f>IFERROR(VLOOKUP(E1955, リスト!$A$2:$G$49, 6, FALSE), "")</f>
        <v/>
      </c>
      <c r="H1955" s="60"/>
      <c r="I1955" s="28"/>
      <c r="J1955" s="61"/>
      <c r="K1955" s="32" t="str">
        <f t="shared" si="120"/>
        <v/>
      </c>
      <c r="L1955" s="29" t="str">
        <f t="shared" si="122"/>
        <v/>
      </c>
      <c r="M1955" s="69" t="str">
        <f t="shared" si="123"/>
        <v/>
      </c>
    </row>
    <row r="1956" spans="2:13" ht="22.8" x14ac:dyDescent="0.45">
      <c r="B1956" s="31">
        <f t="shared" si="121"/>
        <v>1948</v>
      </c>
      <c r="C1956" s="40"/>
      <c r="D1956" s="27"/>
      <c r="E1956" s="41"/>
      <c r="F1956" s="32" t="str">
        <f>IFERROR(
    IF(
        AND($G$3=DATE(2024,10,1), E1956=リスト!$A$38),
        VLOOKUP(E1956, リスト!$A$2:$G$49, 2, FALSE),
        VLOOKUP(E1956, リスト!$A$2:$G$49, 4, FALSE)
    ),
    "")</f>
        <v/>
      </c>
      <c r="G1956" s="34" t="str">
        <f>IFERROR(VLOOKUP(E1956, リスト!$A$2:$G$49, 6, FALSE), "")</f>
        <v/>
      </c>
      <c r="H1956" s="60"/>
      <c r="I1956" s="28"/>
      <c r="J1956" s="61"/>
      <c r="K1956" s="32" t="str">
        <f t="shared" si="120"/>
        <v/>
      </c>
      <c r="L1956" s="29" t="str">
        <f t="shared" si="122"/>
        <v/>
      </c>
      <c r="M1956" s="69" t="str">
        <f t="shared" si="123"/>
        <v/>
      </c>
    </row>
    <row r="1957" spans="2:13" ht="22.8" x14ac:dyDescent="0.45">
      <c r="B1957" s="31">
        <f t="shared" si="121"/>
        <v>1949</v>
      </c>
      <c r="C1957" s="40"/>
      <c r="D1957" s="27"/>
      <c r="E1957" s="41"/>
      <c r="F1957" s="32" t="str">
        <f>IFERROR(
    IF(
        AND($G$3=DATE(2024,10,1), E1957=リスト!$A$38),
        VLOOKUP(E1957, リスト!$A$2:$G$49, 2, FALSE),
        VLOOKUP(E1957, リスト!$A$2:$G$49, 4, FALSE)
    ),
    "")</f>
        <v/>
      </c>
      <c r="G1957" s="34" t="str">
        <f>IFERROR(VLOOKUP(E1957, リスト!$A$2:$G$49, 6, FALSE), "")</f>
        <v/>
      </c>
      <c r="H1957" s="60"/>
      <c r="I1957" s="28"/>
      <c r="J1957" s="61"/>
      <c r="K1957" s="32" t="str">
        <f t="shared" si="120"/>
        <v/>
      </c>
      <c r="L1957" s="29" t="str">
        <f t="shared" si="122"/>
        <v/>
      </c>
      <c r="M1957" s="69" t="str">
        <f t="shared" si="123"/>
        <v/>
      </c>
    </row>
    <row r="1958" spans="2:13" ht="22.8" x14ac:dyDescent="0.45">
      <c r="B1958" s="31">
        <f t="shared" si="121"/>
        <v>1950</v>
      </c>
      <c r="C1958" s="40"/>
      <c r="D1958" s="27"/>
      <c r="E1958" s="41"/>
      <c r="F1958" s="32" t="str">
        <f>IFERROR(
    IF(
        AND($G$3=DATE(2024,10,1), E1958=リスト!$A$38),
        VLOOKUP(E1958, リスト!$A$2:$G$49, 2, FALSE),
        VLOOKUP(E1958, リスト!$A$2:$G$49, 4, FALSE)
    ),
    "")</f>
        <v/>
      </c>
      <c r="G1958" s="34" t="str">
        <f>IFERROR(VLOOKUP(E1958, リスト!$A$2:$G$49, 6, FALSE), "")</f>
        <v/>
      </c>
      <c r="H1958" s="60"/>
      <c r="I1958" s="28"/>
      <c r="J1958" s="61"/>
      <c r="K1958" s="32" t="str">
        <f t="shared" si="120"/>
        <v/>
      </c>
      <c r="L1958" s="29" t="str">
        <f t="shared" si="122"/>
        <v/>
      </c>
      <c r="M1958" s="69" t="str">
        <f t="shared" si="123"/>
        <v/>
      </c>
    </row>
    <row r="1959" spans="2:13" ht="22.8" x14ac:dyDescent="0.45">
      <c r="B1959" s="31">
        <f t="shared" si="121"/>
        <v>1951</v>
      </c>
      <c r="C1959" s="40"/>
      <c r="D1959" s="27"/>
      <c r="E1959" s="41"/>
      <c r="F1959" s="32" t="str">
        <f>IFERROR(
    IF(
        AND($G$3=DATE(2024,10,1), E1959=リスト!$A$38),
        VLOOKUP(E1959, リスト!$A$2:$G$49, 2, FALSE),
        VLOOKUP(E1959, リスト!$A$2:$G$49, 4, FALSE)
    ),
    "")</f>
        <v/>
      </c>
      <c r="G1959" s="34" t="str">
        <f>IFERROR(VLOOKUP(E1959, リスト!$A$2:$G$49, 6, FALSE), "")</f>
        <v/>
      </c>
      <c r="H1959" s="60"/>
      <c r="I1959" s="28"/>
      <c r="J1959" s="61"/>
      <c r="K1959" s="32" t="str">
        <f t="shared" si="120"/>
        <v/>
      </c>
      <c r="L1959" s="29" t="str">
        <f t="shared" si="122"/>
        <v/>
      </c>
      <c r="M1959" s="69" t="str">
        <f t="shared" si="123"/>
        <v/>
      </c>
    </row>
    <row r="1960" spans="2:13" ht="22.8" x14ac:dyDescent="0.45">
      <c r="B1960" s="31">
        <f t="shared" si="121"/>
        <v>1952</v>
      </c>
      <c r="C1960" s="40"/>
      <c r="D1960" s="27"/>
      <c r="E1960" s="41"/>
      <c r="F1960" s="32" t="str">
        <f>IFERROR(
    IF(
        AND($G$3=DATE(2024,10,1), E1960=リスト!$A$38),
        VLOOKUP(E1960, リスト!$A$2:$G$49, 2, FALSE),
        VLOOKUP(E1960, リスト!$A$2:$G$49, 4, FALSE)
    ),
    "")</f>
        <v/>
      </c>
      <c r="G1960" s="34" t="str">
        <f>IFERROR(VLOOKUP(E1960, リスト!$A$2:$G$49, 6, FALSE), "")</f>
        <v/>
      </c>
      <c r="H1960" s="60"/>
      <c r="I1960" s="28"/>
      <c r="J1960" s="61"/>
      <c r="K1960" s="32" t="str">
        <f t="shared" si="120"/>
        <v/>
      </c>
      <c r="L1960" s="29" t="str">
        <f t="shared" si="122"/>
        <v/>
      </c>
      <c r="M1960" s="69" t="str">
        <f t="shared" si="123"/>
        <v/>
      </c>
    </row>
    <row r="1961" spans="2:13" ht="22.8" x14ac:dyDescent="0.45">
      <c r="B1961" s="31">
        <f t="shared" si="121"/>
        <v>1953</v>
      </c>
      <c r="C1961" s="40"/>
      <c r="D1961" s="27"/>
      <c r="E1961" s="41"/>
      <c r="F1961" s="32" t="str">
        <f>IFERROR(
    IF(
        AND($G$3=DATE(2024,10,1), E1961=リスト!$A$38),
        VLOOKUP(E1961, リスト!$A$2:$G$49, 2, FALSE),
        VLOOKUP(E1961, リスト!$A$2:$G$49, 4, FALSE)
    ),
    "")</f>
        <v/>
      </c>
      <c r="G1961" s="34" t="str">
        <f>IFERROR(VLOOKUP(E1961, リスト!$A$2:$G$49, 6, FALSE), "")</f>
        <v/>
      </c>
      <c r="H1961" s="60"/>
      <c r="I1961" s="28"/>
      <c r="J1961" s="61"/>
      <c r="K1961" s="32" t="str">
        <f t="shared" si="120"/>
        <v/>
      </c>
      <c r="L1961" s="29" t="str">
        <f t="shared" si="122"/>
        <v/>
      </c>
      <c r="M1961" s="69" t="str">
        <f t="shared" si="123"/>
        <v/>
      </c>
    </row>
    <row r="1962" spans="2:13" ht="22.8" x14ac:dyDescent="0.45">
      <c r="B1962" s="31">
        <f t="shared" si="121"/>
        <v>1954</v>
      </c>
      <c r="C1962" s="40"/>
      <c r="D1962" s="27"/>
      <c r="E1962" s="41"/>
      <c r="F1962" s="32" t="str">
        <f>IFERROR(
    IF(
        AND($G$3=DATE(2024,10,1), E1962=リスト!$A$38),
        VLOOKUP(E1962, リスト!$A$2:$G$49, 2, FALSE),
        VLOOKUP(E1962, リスト!$A$2:$G$49, 4, FALSE)
    ),
    "")</f>
        <v/>
      </c>
      <c r="G1962" s="34" t="str">
        <f>IFERROR(VLOOKUP(E1962, リスト!$A$2:$G$49, 6, FALSE), "")</f>
        <v/>
      </c>
      <c r="H1962" s="60"/>
      <c r="I1962" s="28"/>
      <c r="J1962" s="61"/>
      <c r="K1962" s="32" t="str">
        <f t="shared" si="120"/>
        <v/>
      </c>
      <c r="L1962" s="29" t="str">
        <f t="shared" si="122"/>
        <v/>
      </c>
      <c r="M1962" s="69" t="str">
        <f t="shared" si="123"/>
        <v/>
      </c>
    </row>
    <row r="1963" spans="2:13" ht="22.8" x14ac:dyDescent="0.45">
      <c r="B1963" s="31">
        <f t="shared" si="121"/>
        <v>1955</v>
      </c>
      <c r="C1963" s="40"/>
      <c r="D1963" s="27"/>
      <c r="E1963" s="41"/>
      <c r="F1963" s="32" t="str">
        <f>IFERROR(
    IF(
        AND($G$3=DATE(2024,10,1), E1963=リスト!$A$38),
        VLOOKUP(E1963, リスト!$A$2:$G$49, 2, FALSE),
        VLOOKUP(E1963, リスト!$A$2:$G$49, 4, FALSE)
    ),
    "")</f>
        <v/>
      </c>
      <c r="G1963" s="34" t="str">
        <f>IFERROR(VLOOKUP(E1963, リスト!$A$2:$G$49, 6, FALSE), "")</f>
        <v/>
      </c>
      <c r="H1963" s="60"/>
      <c r="I1963" s="28"/>
      <c r="J1963" s="61"/>
      <c r="K1963" s="32" t="str">
        <f t="shared" si="120"/>
        <v/>
      </c>
      <c r="L1963" s="29" t="str">
        <f t="shared" si="122"/>
        <v/>
      </c>
      <c r="M1963" s="69" t="str">
        <f t="shared" si="123"/>
        <v/>
      </c>
    </row>
    <row r="1964" spans="2:13" ht="22.8" x14ac:dyDescent="0.45">
      <c r="B1964" s="31">
        <f t="shared" si="121"/>
        <v>1956</v>
      </c>
      <c r="C1964" s="40"/>
      <c r="D1964" s="27"/>
      <c r="E1964" s="41"/>
      <c r="F1964" s="32" t="str">
        <f>IFERROR(
    IF(
        AND($G$3=DATE(2024,10,1), E1964=リスト!$A$38),
        VLOOKUP(E1964, リスト!$A$2:$G$49, 2, FALSE),
        VLOOKUP(E1964, リスト!$A$2:$G$49, 4, FALSE)
    ),
    "")</f>
        <v/>
      </c>
      <c r="G1964" s="34" t="str">
        <f>IFERROR(VLOOKUP(E1964, リスト!$A$2:$G$49, 6, FALSE), "")</f>
        <v/>
      </c>
      <c r="H1964" s="60"/>
      <c r="I1964" s="28"/>
      <c r="J1964" s="61"/>
      <c r="K1964" s="32" t="str">
        <f t="shared" si="120"/>
        <v/>
      </c>
      <c r="L1964" s="29" t="str">
        <f t="shared" si="122"/>
        <v/>
      </c>
      <c r="M1964" s="69" t="str">
        <f t="shared" si="123"/>
        <v/>
      </c>
    </row>
    <row r="1965" spans="2:13" ht="22.8" x14ac:dyDescent="0.45">
      <c r="B1965" s="31">
        <f t="shared" si="121"/>
        <v>1957</v>
      </c>
      <c r="C1965" s="40"/>
      <c r="D1965" s="27"/>
      <c r="E1965" s="41"/>
      <c r="F1965" s="32" t="str">
        <f>IFERROR(
    IF(
        AND($G$3=DATE(2024,10,1), E1965=リスト!$A$38),
        VLOOKUP(E1965, リスト!$A$2:$G$49, 2, FALSE),
        VLOOKUP(E1965, リスト!$A$2:$G$49, 4, FALSE)
    ),
    "")</f>
        <v/>
      </c>
      <c r="G1965" s="34" t="str">
        <f>IFERROR(VLOOKUP(E1965, リスト!$A$2:$G$49, 6, FALSE), "")</f>
        <v/>
      </c>
      <c r="H1965" s="60"/>
      <c r="I1965" s="28"/>
      <c r="J1965" s="61"/>
      <c r="K1965" s="32" t="str">
        <f t="shared" si="120"/>
        <v/>
      </c>
      <c r="L1965" s="29" t="str">
        <f t="shared" si="122"/>
        <v/>
      </c>
      <c r="M1965" s="69" t="str">
        <f t="shared" si="123"/>
        <v/>
      </c>
    </row>
    <row r="1966" spans="2:13" ht="22.8" x14ac:dyDescent="0.45">
      <c r="B1966" s="31">
        <f t="shared" si="121"/>
        <v>1958</v>
      </c>
      <c r="C1966" s="40"/>
      <c r="D1966" s="27"/>
      <c r="E1966" s="41"/>
      <c r="F1966" s="32" t="str">
        <f>IFERROR(
    IF(
        AND($G$3=DATE(2024,10,1), E1966=リスト!$A$38),
        VLOOKUP(E1966, リスト!$A$2:$G$49, 2, FALSE),
        VLOOKUP(E1966, リスト!$A$2:$G$49, 4, FALSE)
    ),
    "")</f>
        <v/>
      </c>
      <c r="G1966" s="34" t="str">
        <f>IFERROR(VLOOKUP(E1966, リスト!$A$2:$G$49, 6, FALSE), "")</f>
        <v/>
      </c>
      <c r="H1966" s="60"/>
      <c r="I1966" s="28"/>
      <c r="J1966" s="61"/>
      <c r="K1966" s="32" t="str">
        <f t="shared" si="120"/>
        <v/>
      </c>
      <c r="L1966" s="29" t="str">
        <f t="shared" si="122"/>
        <v/>
      </c>
      <c r="M1966" s="69" t="str">
        <f t="shared" si="123"/>
        <v/>
      </c>
    </row>
    <row r="1967" spans="2:13" ht="22.8" x14ac:dyDescent="0.45">
      <c r="B1967" s="31">
        <f t="shared" si="121"/>
        <v>1959</v>
      </c>
      <c r="C1967" s="40"/>
      <c r="D1967" s="27"/>
      <c r="E1967" s="41"/>
      <c r="F1967" s="32" t="str">
        <f>IFERROR(
    IF(
        AND($G$3=DATE(2024,10,1), E1967=リスト!$A$38),
        VLOOKUP(E1967, リスト!$A$2:$G$49, 2, FALSE),
        VLOOKUP(E1967, リスト!$A$2:$G$49, 4, FALSE)
    ),
    "")</f>
        <v/>
      </c>
      <c r="G1967" s="34" t="str">
        <f>IFERROR(VLOOKUP(E1967, リスト!$A$2:$G$49, 6, FALSE), "")</f>
        <v/>
      </c>
      <c r="H1967" s="60"/>
      <c r="I1967" s="28"/>
      <c r="J1967" s="61"/>
      <c r="K1967" s="32" t="str">
        <f t="shared" si="120"/>
        <v/>
      </c>
      <c r="L1967" s="29" t="str">
        <f t="shared" si="122"/>
        <v/>
      </c>
      <c r="M1967" s="69" t="str">
        <f t="shared" si="123"/>
        <v/>
      </c>
    </row>
    <row r="1968" spans="2:13" ht="22.8" x14ac:dyDescent="0.45">
      <c r="B1968" s="31">
        <f t="shared" si="121"/>
        <v>1960</v>
      </c>
      <c r="C1968" s="40"/>
      <c r="D1968" s="27"/>
      <c r="E1968" s="41"/>
      <c r="F1968" s="32" t="str">
        <f>IFERROR(
    IF(
        AND($G$3=DATE(2024,10,1), E1968=リスト!$A$38),
        VLOOKUP(E1968, リスト!$A$2:$G$49, 2, FALSE),
        VLOOKUP(E1968, リスト!$A$2:$G$49, 4, FALSE)
    ),
    "")</f>
        <v/>
      </c>
      <c r="G1968" s="34" t="str">
        <f>IFERROR(VLOOKUP(E1968, リスト!$A$2:$G$49, 6, FALSE), "")</f>
        <v/>
      </c>
      <c r="H1968" s="60"/>
      <c r="I1968" s="28"/>
      <c r="J1968" s="61"/>
      <c r="K1968" s="32" t="str">
        <f t="shared" si="120"/>
        <v/>
      </c>
      <c r="L1968" s="29" t="str">
        <f t="shared" si="122"/>
        <v/>
      </c>
      <c r="M1968" s="69" t="str">
        <f t="shared" si="123"/>
        <v/>
      </c>
    </row>
    <row r="1969" spans="2:13" ht="22.8" x14ac:dyDescent="0.45">
      <c r="B1969" s="31">
        <f t="shared" si="121"/>
        <v>1961</v>
      </c>
      <c r="C1969" s="40"/>
      <c r="D1969" s="27"/>
      <c r="E1969" s="41"/>
      <c r="F1969" s="32" t="str">
        <f>IFERROR(
    IF(
        AND($G$3=DATE(2024,10,1), E1969=リスト!$A$38),
        VLOOKUP(E1969, リスト!$A$2:$G$49, 2, FALSE),
        VLOOKUP(E1969, リスト!$A$2:$G$49, 4, FALSE)
    ),
    "")</f>
        <v/>
      </c>
      <c r="G1969" s="34" t="str">
        <f>IFERROR(VLOOKUP(E1969, リスト!$A$2:$G$49, 6, FALSE), "")</f>
        <v/>
      </c>
      <c r="H1969" s="60"/>
      <c r="I1969" s="28"/>
      <c r="J1969" s="61"/>
      <c r="K1969" s="32" t="str">
        <f t="shared" si="120"/>
        <v/>
      </c>
      <c r="L1969" s="29" t="str">
        <f t="shared" si="122"/>
        <v/>
      </c>
      <c r="M1969" s="69" t="str">
        <f t="shared" si="123"/>
        <v/>
      </c>
    </row>
    <row r="1970" spans="2:13" ht="22.8" x14ac:dyDescent="0.45">
      <c r="B1970" s="31">
        <f t="shared" si="121"/>
        <v>1962</v>
      </c>
      <c r="C1970" s="40"/>
      <c r="D1970" s="27"/>
      <c r="E1970" s="41"/>
      <c r="F1970" s="32" t="str">
        <f>IFERROR(
    IF(
        AND($G$3=DATE(2024,10,1), E1970=リスト!$A$38),
        VLOOKUP(E1970, リスト!$A$2:$G$49, 2, FALSE),
        VLOOKUP(E1970, リスト!$A$2:$G$49, 4, FALSE)
    ),
    "")</f>
        <v/>
      </c>
      <c r="G1970" s="34" t="str">
        <f>IFERROR(VLOOKUP(E1970, リスト!$A$2:$G$49, 6, FALSE), "")</f>
        <v/>
      </c>
      <c r="H1970" s="60"/>
      <c r="I1970" s="28"/>
      <c r="J1970" s="61"/>
      <c r="K1970" s="32" t="str">
        <f t="shared" si="120"/>
        <v/>
      </c>
      <c r="L1970" s="29" t="str">
        <f t="shared" si="122"/>
        <v/>
      </c>
      <c r="M1970" s="69" t="str">
        <f t="shared" si="123"/>
        <v/>
      </c>
    </row>
    <row r="1971" spans="2:13" ht="22.8" x14ac:dyDescent="0.45">
      <c r="B1971" s="31">
        <f t="shared" si="121"/>
        <v>1963</v>
      </c>
      <c r="C1971" s="40"/>
      <c r="D1971" s="27"/>
      <c r="E1971" s="41"/>
      <c r="F1971" s="32" t="str">
        <f>IFERROR(
    IF(
        AND($G$3=DATE(2024,10,1), E1971=リスト!$A$38),
        VLOOKUP(E1971, リスト!$A$2:$G$49, 2, FALSE),
        VLOOKUP(E1971, リスト!$A$2:$G$49, 4, FALSE)
    ),
    "")</f>
        <v/>
      </c>
      <c r="G1971" s="34" t="str">
        <f>IFERROR(VLOOKUP(E1971, リスト!$A$2:$G$49, 6, FALSE), "")</f>
        <v/>
      </c>
      <c r="H1971" s="60"/>
      <c r="I1971" s="28"/>
      <c r="J1971" s="61"/>
      <c r="K1971" s="32" t="str">
        <f t="shared" si="120"/>
        <v/>
      </c>
      <c r="L1971" s="29" t="str">
        <f t="shared" si="122"/>
        <v/>
      </c>
      <c r="M1971" s="69" t="str">
        <f t="shared" si="123"/>
        <v/>
      </c>
    </row>
    <row r="1972" spans="2:13" ht="22.8" x14ac:dyDescent="0.45">
      <c r="B1972" s="31">
        <f t="shared" si="121"/>
        <v>1964</v>
      </c>
      <c r="C1972" s="40"/>
      <c r="D1972" s="27"/>
      <c r="E1972" s="41"/>
      <c r="F1972" s="32" t="str">
        <f>IFERROR(
    IF(
        AND($G$3=DATE(2024,10,1), E1972=リスト!$A$38),
        VLOOKUP(E1972, リスト!$A$2:$G$49, 2, FALSE),
        VLOOKUP(E1972, リスト!$A$2:$G$49, 4, FALSE)
    ),
    "")</f>
        <v/>
      </c>
      <c r="G1972" s="34" t="str">
        <f>IFERROR(VLOOKUP(E1972, リスト!$A$2:$G$49, 6, FALSE), "")</f>
        <v/>
      </c>
      <c r="H1972" s="60"/>
      <c r="I1972" s="28"/>
      <c r="J1972" s="61"/>
      <c r="K1972" s="32" t="str">
        <f t="shared" si="120"/>
        <v/>
      </c>
      <c r="L1972" s="29" t="str">
        <f t="shared" si="122"/>
        <v/>
      </c>
      <c r="M1972" s="69" t="str">
        <f t="shared" si="123"/>
        <v/>
      </c>
    </row>
    <row r="1973" spans="2:13" ht="22.8" x14ac:dyDescent="0.45">
      <c r="B1973" s="31">
        <f t="shared" si="121"/>
        <v>1965</v>
      </c>
      <c r="C1973" s="40"/>
      <c r="D1973" s="27"/>
      <c r="E1973" s="41"/>
      <c r="F1973" s="32" t="str">
        <f>IFERROR(
    IF(
        AND($G$3=DATE(2024,10,1), E1973=リスト!$A$38),
        VLOOKUP(E1973, リスト!$A$2:$G$49, 2, FALSE),
        VLOOKUP(E1973, リスト!$A$2:$G$49, 4, FALSE)
    ),
    "")</f>
        <v/>
      </c>
      <c r="G1973" s="34" t="str">
        <f>IFERROR(VLOOKUP(E1973, リスト!$A$2:$G$49, 6, FALSE), "")</f>
        <v/>
      </c>
      <c r="H1973" s="60"/>
      <c r="I1973" s="28"/>
      <c r="J1973" s="61"/>
      <c r="K1973" s="32" t="str">
        <f t="shared" si="120"/>
        <v/>
      </c>
      <c r="L1973" s="29" t="str">
        <f t="shared" si="122"/>
        <v/>
      </c>
      <c r="M1973" s="69" t="str">
        <f t="shared" si="123"/>
        <v/>
      </c>
    </row>
    <row r="1974" spans="2:13" ht="22.8" x14ac:dyDescent="0.45">
      <c r="B1974" s="31">
        <f t="shared" si="121"/>
        <v>1966</v>
      </c>
      <c r="C1974" s="40"/>
      <c r="D1974" s="27"/>
      <c r="E1974" s="41"/>
      <c r="F1974" s="32" t="str">
        <f>IFERROR(
    IF(
        AND($G$3=DATE(2024,10,1), E1974=リスト!$A$38),
        VLOOKUP(E1974, リスト!$A$2:$G$49, 2, FALSE),
        VLOOKUP(E1974, リスト!$A$2:$G$49, 4, FALSE)
    ),
    "")</f>
        <v/>
      </c>
      <c r="G1974" s="34" t="str">
        <f>IFERROR(VLOOKUP(E1974, リスト!$A$2:$G$49, 6, FALSE), "")</f>
        <v/>
      </c>
      <c r="H1974" s="60"/>
      <c r="I1974" s="28"/>
      <c r="J1974" s="61"/>
      <c r="K1974" s="32" t="str">
        <f t="shared" si="120"/>
        <v/>
      </c>
      <c r="L1974" s="29" t="str">
        <f t="shared" si="122"/>
        <v/>
      </c>
      <c r="M1974" s="69" t="str">
        <f t="shared" si="123"/>
        <v/>
      </c>
    </row>
    <row r="1975" spans="2:13" ht="22.8" x14ac:dyDescent="0.45">
      <c r="B1975" s="31">
        <f t="shared" si="121"/>
        <v>1967</v>
      </c>
      <c r="C1975" s="40"/>
      <c r="D1975" s="27"/>
      <c r="E1975" s="41"/>
      <c r="F1975" s="32" t="str">
        <f>IFERROR(
    IF(
        AND($G$3=DATE(2024,10,1), E1975=リスト!$A$38),
        VLOOKUP(E1975, リスト!$A$2:$G$49, 2, FALSE),
        VLOOKUP(E1975, リスト!$A$2:$G$49, 4, FALSE)
    ),
    "")</f>
        <v/>
      </c>
      <c r="G1975" s="34" t="str">
        <f>IFERROR(VLOOKUP(E1975, リスト!$A$2:$G$49, 6, FALSE), "")</f>
        <v/>
      </c>
      <c r="H1975" s="60"/>
      <c r="I1975" s="28"/>
      <c r="J1975" s="61"/>
      <c r="K1975" s="32" t="str">
        <f t="shared" si="120"/>
        <v/>
      </c>
      <c r="L1975" s="29" t="str">
        <f t="shared" si="122"/>
        <v/>
      </c>
      <c r="M1975" s="69" t="str">
        <f t="shared" si="123"/>
        <v/>
      </c>
    </row>
    <row r="1976" spans="2:13" ht="22.8" x14ac:dyDescent="0.45">
      <c r="B1976" s="31">
        <f t="shared" si="121"/>
        <v>1968</v>
      </c>
      <c r="C1976" s="40"/>
      <c r="D1976" s="27"/>
      <c r="E1976" s="41"/>
      <c r="F1976" s="32" t="str">
        <f>IFERROR(
    IF(
        AND($G$3=DATE(2024,10,1), E1976=リスト!$A$38),
        VLOOKUP(E1976, リスト!$A$2:$G$49, 2, FALSE),
        VLOOKUP(E1976, リスト!$A$2:$G$49, 4, FALSE)
    ),
    "")</f>
        <v/>
      </c>
      <c r="G1976" s="34" t="str">
        <f>IFERROR(VLOOKUP(E1976, リスト!$A$2:$G$49, 6, FALSE), "")</f>
        <v/>
      </c>
      <c r="H1976" s="60"/>
      <c r="I1976" s="28"/>
      <c r="J1976" s="61"/>
      <c r="K1976" s="32" t="str">
        <f t="shared" si="120"/>
        <v/>
      </c>
      <c r="L1976" s="29" t="str">
        <f t="shared" si="122"/>
        <v/>
      </c>
      <c r="M1976" s="69" t="str">
        <f t="shared" si="123"/>
        <v/>
      </c>
    </row>
    <row r="1977" spans="2:13" ht="22.8" x14ac:dyDescent="0.45">
      <c r="B1977" s="31">
        <f t="shared" si="121"/>
        <v>1969</v>
      </c>
      <c r="C1977" s="40"/>
      <c r="D1977" s="27"/>
      <c r="E1977" s="41"/>
      <c r="F1977" s="32" t="str">
        <f>IFERROR(
    IF(
        AND($G$3=DATE(2024,10,1), E1977=リスト!$A$38),
        VLOOKUP(E1977, リスト!$A$2:$G$49, 2, FALSE),
        VLOOKUP(E1977, リスト!$A$2:$G$49, 4, FALSE)
    ),
    "")</f>
        <v/>
      </c>
      <c r="G1977" s="34" t="str">
        <f>IFERROR(VLOOKUP(E1977, リスト!$A$2:$G$49, 6, FALSE), "")</f>
        <v/>
      </c>
      <c r="H1977" s="60"/>
      <c r="I1977" s="28"/>
      <c r="J1977" s="61"/>
      <c r="K1977" s="32" t="str">
        <f t="shared" si="120"/>
        <v/>
      </c>
      <c r="L1977" s="29" t="str">
        <f t="shared" si="122"/>
        <v/>
      </c>
      <c r="M1977" s="69" t="str">
        <f t="shared" si="123"/>
        <v/>
      </c>
    </row>
    <row r="1978" spans="2:13" ht="22.8" x14ac:dyDescent="0.45">
      <c r="B1978" s="31">
        <f t="shared" si="121"/>
        <v>1970</v>
      </c>
      <c r="C1978" s="40"/>
      <c r="D1978" s="27"/>
      <c r="E1978" s="41"/>
      <c r="F1978" s="32" t="str">
        <f>IFERROR(
    IF(
        AND($G$3=DATE(2024,10,1), E1978=リスト!$A$38),
        VLOOKUP(E1978, リスト!$A$2:$G$49, 2, FALSE),
        VLOOKUP(E1978, リスト!$A$2:$G$49, 4, FALSE)
    ),
    "")</f>
        <v/>
      </c>
      <c r="G1978" s="34" t="str">
        <f>IFERROR(VLOOKUP(E1978, リスト!$A$2:$G$49, 6, FALSE), "")</f>
        <v/>
      </c>
      <c r="H1978" s="60"/>
      <c r="I1978" s="28"/>
      <c r="J1978" s="61"/>
      <c r="K1978" s="32" t="str">
        <f t="shared" si="120"/>
        <v/>
      </c>
      <c r="L1978" s="29" t="str">
        <f t="shared" si="122"/>
        <v/>
      </c>
      <c r="M1978" s="69" t="str">
        <f t="shared" si="123"/>
        <v/>
      </c>
    </row>
    <row r="1979" spans="2:13" ht="22.8" x14ac:dyDescent="0.45">
      <c r="B1979" s="31">
        <f t="shared" si="121"/>
        <v>1971</v>
      </c>
      <c r="C1979" s="40"/>
      <c r="D1979" s="27"/>
      <c r="E1979" s="41"/>
      <c r="F1979" s="32" t="str">
        <f>IFERROR(
    IF(
        AND($G$3=DATE(2024,10,1), E1979=リスト!$A$38),
        VLOOKUP(E1979, リスト!$A$2:$G$49, 2, FALSE),
        VLOOKUP(E1979, リスト!$A$2:$G$49, 4, FALSE)
    ),
    "")</f>
        <v/>
      </c>
      <c r="G1979" s="34" t="str">
        <f>IFERROR(VLOOKUP(E1979, リスト!$A$2:$G$49, 6, FALSE), "")</f>
        <v/>
      </c>
      <c r="H1979" s="60"/>
      <c r="I1979" s="28"/>
      <c r="J1979" s="61"/>
      <c r="K1979" s="32" t="str">
        <f t="shared" si="120"/>
        <v/>
      </c>
      <c r="L1979" s="29" t="str">
        <f t="shared" si="122"/>
        <v/>
      </c>
      <c r="M1979" s="69" t="str">
        <f t="shared" si="123"/>
        <v/>
      </c>
    </row>
    <row r="1980" spans="2:13" ht="22.8" x14ac:dyDescent="0.45">
      <c r="B1980" s="31">
        <f t="shared" si="121"/>
        <v>1972</v>
      </c>
      <c r="C1980" s="40"/>
      <c r="D1980" s="27"/>
      <c r="E1980" s="41"/>
      <c r="F1980" s="32" t="str">
        <f>IFERROR(
    IF(
        AND($G$3=DATE(2024,10,1), E1980=リスト!$A$38),
        VLOOKUP(E1980, リスト!$A$2:$G$49, 2, FALSE),
        VLOOKUP(E1980, リスト!$A$2:$G$49, 4, FALSE)
    ),
    "")</f>
        <v/>
      </c>
      <c r="G1980" s="34" t="str">
        <f>IFERROR(VLOOKUP(E1980, リスト!$A$2:$G$49, 6, FALSE), "")</f>
        <v/>
      </c>
      <c r="H1980" s="60"/>
      <c r="I1980" s="28"/>
      <c r="J1980" s="61"/>
      <c r="K1980" s="32" t="str">
        <f t="shared" si="120"/>
        <v/>
      </c>
      <c r="L1980" s="29" t="str">
        <f t="shared" si="122"/>
        <v/>
      </c>
      <c r="M1980" s="69" t="str">
        <f t="shared" si="123"/>
        <v/>
      </c>
    </row>
    <row r="1981" spans="2:13" ht="22.8" x14ac:dyDescent="0.45">
      <c r="B1981" s="31">
        <f t="shared" si="121"/>
        <v>1973</v>
      </c>
      <c r="C1981" s="40"/>
      <c r="D1981" s="27"/>
      <c r="E1981" s="41"/>
      <c r="F1981" s="32" t="str">
        <f>IFERROR(
    IF(
        AND($G$3=DATE(2024,10,1), E1981=リスト!$A$38),
        VLOOKUP(E1981, リスト!$A$2:$G$49, 2, FALSE),
        VLOOKUP(E1981, リスト!$A$2:$G$49, 4, FALSE)
    ),
    "")</f>
        <v/>
      </c>
      <c r="G1981" s="34" t="str">
        <f>IFERROR(VLOOKUP(E1981, リスト!$A$2:$G$49, 6, FALSE), "")</f>
        <v/>
      </c>
      <c r="H1981" s="60"/>
      <c r="I1981" s="28"/>
      <c r="J1981" s="61"/>
      <c r="K1981" s="32" t="str">
        <f t="shared" si="120"/>
        <v/>
      </c>
      <c r="L1981" s="29" t="str">
        <f t="shared" si="122"/>
        <v/>
      </c>
      <c r="M1981" s="69" t="str">
        <f t="shared" si="123"/>
        <v/>
      </c>
    </row>
    <row r="1982" spans="2:13" ht="22.8" x14ac:dyDescent="0.45">
      <c r="B1982" s="31">
        <f t="shared" si="121"/>
        <v>1974</v>
      </c>
      <c r="C1982" s="40"/>
      <c r="D1982" s="27"/>
      <c r="E1982" s="41"/>
      <c r="F1982" s="32" t="str">
        <f>IFERROR(
    IF(
        AND($G$3=DATE(2024,10,1), E1982=リスト!$A$38),
        VLOOKUP(E1982, リスト!$A$2:$G$49, 2, FALSE),
        VLOOKUP(E1982, リスト!$A$2:$G$49, 4, FALSE)
    ),
    "")</f>
        <v/>
      </c>
      <c r="G1982" s="34" t="str">
        <f>IFERROR(VLOOKUP(E1982, リスト!$A$2:$G$49, 6, FALSE), "")</f>
        <v/>
      </c>
      <c r="H1982" s="60"/>
      <c r="I1982" s="28"/>
      <c r="J1982" s="61"/>
      <c r="K1982" s="32" t="str">
        <f t="shared" si="120"/>
        <v/>
      </c>
      <c r="L1982" s="29" t="str">
        <f t="shared" si="122"/>
        <v/>
      </c>
      <c r="M1982" s="69" t="str">
        <f t="shared" si="123"/>
        <v/>
      </c>
    </row>
    <row r="1983" spans="2:13" ht="22.8" x14ac:dyDescent="0.45">
      <c r="B1983" s="31">
        <f t="shared" si="121"/>
        <v>1975</v>
      </c>
      <c r="C1983" s="40"/>
      <c r="D1983" s="27"/>
      <c r="E1983" s="41"/>
      <c r="F1983" s="32" t="str">
        <f>IFERROR(
    IF(
        AND($G$3=DATE(2024,10,1), E1983=リスト!$A$38),
        VLOOKUP(E1983, リスト!$A$2:$G$49, 2, FALSE),
        VLOOKUP(E1983, リスト!$A$2:$G$49, 4, FALSE)
    ),
    "")</f>
        <v/>
      </c>
      <c r="G1983" s="34" t="str">
        <f>IFERROR(VLOOKUP(E1983, リスト!$A$2:$G$49, 6, FALSE), "")</f>
        <v/>
      </c>
      <c r="H1983" s="60"/>
      <c r="I1983" s="28"/>
      <c r="J1983" s="61"/>
      <c r="K1983" s="32" t="str">
        <f t="shared" si="120"/>
        <v/>
      </c>
      <c r="L1983" s="29" t="str">
        <f t="shared" si="122"/>
        <v/>
      </c>
      <c r="M1983" s="69" t="str">
        <f t="shared" si="123"/>
        <v/>
      </c>
    </row>
    <row r="1984" spans="2:13" ht="22.8" x14ac:dyDescent="0.45">
      <c r="B1984" s="31">
        <f t="shared" si="121"/>
        <v>1976</v>
      </c>
      <c r="C1984" s="40"/>
      <c r="D1984" s="27"/>
      <c r="E1984" s="41"/>
      <c r="F1984" s="32" t="str">
        <f>IFERROR(
    IF(
        AND($G$3=DATE(2024,10,1), E1984=リスト!$A$38),
        VLOOKUP(E1984, リスト!$A$2:$G$49, 2, FALSE),
        VLOOKUP(E1984, リスト!$A$2:$G$49, 4, FALSE)
    ),
    "")</f>
        <v/>
      </c>
      <c r="G1984" s="34" t="str">
        <f>IFERROR(VLOOKUP(E1984, リスト!$A$2:$G$49, 6, FALSE), "")</f>
        <v/>
      </c>
      <c r="H1984" s="60"/>
      <c r="I1984" s="28"/>
      <c r="J1984" s="61"/>
      <c r="K1984" s="32" t="str">
        <f t="shared" si="120"/>
        <v/>
      </c>
      <c r="L1984" s="29" t="str">
        <f t="shared" si="122"/>
        <v/>
      </c>
      <c r="M1984" s="69" t="str">
        <f t="shared" si="123"/>
        <v/>
      </c>
    </row>
    <row r="1985" spans="2:13" ht="22.8" x14ac:dyDescent="0.45">
      <c r="B1985" s="31">
        <f t="shared" si="121"/>
        <v>1977</v>
      </c>
      <c r="C1985" s="40"/>
      <c r="D1985" s="27"/>
      <c r="E1985" s="41"/>
      <c r="F1985" s="32" t="str">
        <f>IFERROR(
    IF(
        AND($G$3=DATE(2024,10,1), E1985=リスト!$A$38),
        VLOOKUP(E1985, リスト!$A$2:$G$49, 2, FALSE),
        VLOOKUP(E1985, リスト!$A$2:$G$49, 4, FALSE)
    ),
    "")</f>
        <v/>
      </c>
      <c r="G1985" s="34" t="str">
        <f>IFERROR(VLOOKUP(E1985, リスト!$A$2:$G$49, 6, FALSE), "")</f>
        <v/>
      </c>
      <c r="H1985" s="60"/>
      <c r="I1985" s="28"/>
      <c r="J1985" s="61"/>
      <c r="K1985" s="32" t="str">
        <f t="shared" si="120"/>
        <v/>
      </c>
      <c r="L1985" s="29" t="str">
        <f t="shared" si="122"/>
        <v/>
      </c>
      <c r="M1985" s="69" t="str">
        <f t="shared" si="123"/>
        <v/>
      </c>
    </row>
    <row r="1986" spans="2:13" ht="22.8" x14ac:dyDescent="0.45">
      <c r="B1986" s="31">
        <f t="shared" si="121"/>
        <v>1978</v>
      </c>
      <c r="C1986" s="40"/>
      <c r="D1986" s="27"/>
      <c r="E1986" s="41"/>
      <c r="F1986" s="32" t="str">
        <f>IFERROR(
    IF(
        AND($G$3=DATE(2024,10,1), E1986=リスト!$A$38),
        VLOOKUP(E1986, リスト!$A$2:$G$49, 2, FALSE),
        VLOOKUP(E1986, リスト!$A$2:$G$49, 4, FALSE)
    ),
    "")</f>
        <v/>
      </c>
      <c r="G1986" s="34" t="str">
        <f>IFERROR(VLOOKUP(E1986, リスト!$A$2:$G$49, 6, FALSE), "")</f>
        <v/>
      </c>
      <c r="H1986" s="60"/>
      <c r="I1986" s="28"/>
      <c r="J1986" s="61"/>
      <c r="K1986" s="32" t="str">
        <f t="shared" si="120"/>
        <v/>
      </c>
      <c r="L1986" s="29" t="str">
        <f t="shared" si="122"/>
        <v/>
      </c>
      <c r="M1986" s="69" t="str">
        <f t="shared" si="123"/>
        <v/>
      </c>
    </row>
    <row r="1987" spans="2:13" ht="22.8" x14ac:dyDescent="0.45">
      <c r="B1987" s="31">
        <f t="shared" si="121"/>
        <v>1979</v>
      </c>
      <c r="C1987" s="40"/>
      <c r="D1987" s="27"/>
      <c r="E1987" s="41"/>
      <c r="F1987" s="32" t="str">
        <f>IFERROR(
    IF(
        AND($G$3=DATE(2024,10,1), E1987=リスト!$A$38),
        VLOOKUP(E1987, リスト!$A$2:$G$49, 2, FALSE),
        VLOOKUP(E1987, リスト!$A$2:$G$49, 4, FALSE)
    ),
    "")</f>
        <v/>
      </c>
      <c r="G1987" s="34" t="str">
        <f>IFERROR(VLOOKUP(E1987, リスト!$A$2:$G$49, 6, FALSE), "")</f>
        <v/>
      </c>
      <c r="H1987" s="60"/>
      <c r="I1987" s="28"/>
      <c r="J1987" s="61"/>
      <c r="K1987" s="32" t="str">
        <f t="shared" si="120"/>
        <v/>
      </c>
      <c r="L1987" s="29" t="str">
        <f t="shared" si="122"/>
        <v/>
      </c>
      <c r="M1987" s="69" t="str">
        <f t="shared" si="123"/>
        <v/>
      </c>
    </row>
    <row r="1988" spans="2:13" ht="22.8" x14ac:dyDescent="0.45">
      <c r="B1988" s="31">
        <f t="shared" si="121"/>
        <v>1980</v>
      </c>
      <c r="C1988" s="40"/>
      <c r="D1988" s="27"/>
      <c r="E1988" s="41"/>
      <c r="F1988" s="32" t="str">
        <f>IFERROR(
    IF(
        AND($G$3=DATE(2024,10,1), E1988=リスト!$A$38),
        VLOOKUP(E1988, リスト!$A$2:$G$49, 2, FALSE),
        VLOOKUP(E1988, リスト!$A$2:$G$49, 4, FALSE)
    ),
    "")</f>
        <v/>
      </c>
      <c r="G1988" s="34" t="str">
        <f>IFERROR(VLOOKUP(E1988, リスト!$A$2:$G$49, 6, FALSE), "")</f>
        <v/>
      </c>
      <c r="H1988" s="60"/>
      <c r="I1988" s="28"/>
      <c r="J1988" s="61"/>
      <c r="K1988" s="32" t="str">
        <f t="shared" si="120"/>
        <v/>
      </c>
      <c r="L1988" s="29" t="str">
        <f t="shared" si="122"/>
        <v/>
      </c>
      <c r="M1988" s="69" t="str">
        <f t="shared" si="123"/>
        <v/>
      </c>
    </row>
    <row r="1989" spans="2:13" ht="22.8" x14ac:dyDescent="0.45">
      <c r="B1989" s="31">
        <f t="shared" si="121"/>
        <v>1981</v>
      </c>
      <c r="C1989" s="40"/>
      <c r="D1989" s="27"/>
      <c r="E1989" s="41"/>
      <c r="F1989" s="32" t="str">
        <f>IFERROR(
    IF(
        AND($G$3=DATE(2024,10,1), E1989=リスト!$A$38),
        VLOOKUP(E1989, リスト!$A$2:$G$49, 2, FALSE),
        VLOOKUP(E1989, リスト!$A$2:$G$49, 4, FALSE)
    ),
    "")</f>
        <v/>
      </c>
      <c r="G1989" s="34" t="str">
        <f>IFERROR(VLOOKUP(E1989, リスト!$A$2:$G$49, 6, FALSE), "")</f>
        <v/>
      </c>
      <c r="H1989" s="60"/>
      <c r="I1989" s="28"/>
      <c r="J1989" s="61"/>
      <c r="K1989" s="32" t="str">
        <f t="shared" si="120"/>
        <v/>
      </c>
      <c r="L1989" s="29" t="str">
        <f t="shared" si="122"/>
        <v/>
      </c>
      <c r="M1989" s="69" t="str">
        <f t="shared" si="123"/>
        <v/>
      </c>
    </row>
    <row r="1990" spans="2:13" ht="22.8" x14ac:dyDescent="0.45">
      <c r="B1990" s="31">
        <f t="shared" si="121"/>
        <v>1982</v>
      </c>
      <c r="C1990" s="40"/>
      <c r="D1990" s="27"/>
      <c r="E1990" s="41"/>
      <c r="F1990" s="32" t="str">
        <f>IFERROR(
    IF(
        AND($G$3=DATE(2024,10,1), E1990=リスト!$A$38),
        VLOOKUP(E1990, リスト!$A$2:$G$49, 2, FALSE),
        VLOOKUP(E1990, リスト!$A$2:$G$49, 4, FALSE)
    ),
    "")</f>
        <v/>
      </c>
      <c r="G1990" s="34" t="str">
        <f>IFERROR(VLOOKUP(E1990, リスト!$A$2:$G$49, 6, FALSE), "")</f>
        <v/>
      </c>
      <c r="H1990" s="60"/>
      <c r="I1990" s="28"/>
      <c r="J1990" s="61"/>
      <c r="K1990" s="32" t="str">
        <f t="shared" si="120"/>
        <v/>
      </c>
      <c r="L1990" s="29" t="str">
        <f t="shared" si="122"/>
        <v/>
      </c>
      <c r="M1990" s="69" t="str">
        <f t="shared" si="123"/>
        <v/>
      </c>
    </row>
    <row r="1991" spans="2:13" ht="22.8" x14ac:dyDescent="0.45">
      <c r="B1991" s="31">
        <f t="shared" si="121"/>
        <v>1983</v>
      </c>
      <c r="C1991" s="40"/>
      <c r="D1991" s="27"/>
      <c r="E1991" s="41"/>
      <c r="F1991" s="32" t="str">
        <f>IFERROR(
    IF(
        AND($G$3=DATE(2024,10,1), E1991=リスト!$A$38),
        VLOOKUP(E1991, リスト!$A$2:$G$49, 2, FALSE),
        VLOOKUP(E1991, リスト!$A$2:$G$49, 4, FALSE)
    ),
    "")</f>
        <v/>
      </c>
      <c r="G1991" s="34" t="str">
        <f>IFERROR(VLOOKUP(E1991, リスト!$A$2:$G$49, 6, FALSE), "")</f>
        <v/>
      </c>
      <c r="H1991" s="60"/>
      <c r="I1991" s="28"/>
      <c r="J1991" s="61"/>
      <c r="K1991" s="32" t="str">
        <f t="shared" si="120"/>
        <v/>
      </c>
      <c r="L1991" s="29" t="str">
        <f t="shared" si="122"/>
        <v/>
      </c>
      <c r="M1991" s="69" t="str">
        <f t="shared" si="123"/>
        <v/>
      </c>
    </row>
    <row r="1992" spans="2:13" ht="22.8" x14ac:dyDescent="0.45">
      <c r="B1992" s="31">
        <f t="shared" si="121"/>
        <v>1984</v>
      </c>
      <c r="C1992" s="40"/>
      <c r="D1992" s="27"/>
      <c r="E1992" s="41"/>
      <c r="F1992" s="32" t="str">
        <f>IFERROR(
    IF(
        AND($G$3=DATE(2024,10,1), E1992=リスト!$A$38),
        VLOOKUP(E1992, リスト!$A$2:$G$49, 2, FALSE),
        VLOOKUP(E1992, リスト!$A$2:$G$49, 4, FALSE)
    ),
    "")</f>
        <v/>
      </c>
      <c r="G1992" s="34" t="str">
        <f>IFERROR(VLOOKUP(E1992, リスト!$A$2:$G$49, 6, FALSE), "")</f>
        <v/>
      </c>
      <c r="H1992" s="60"/>
      <c r="I1992" s="28"/>
      <c r="J1992" s="61"/>
      <c r="K1992" s="32" t="str">
        <f t="shared" si="120"/>
        <v/>
      </c>
      <c r="L1992" s="29" t="str">
        <f t="shared" si="122"/>
        <v/>
      </c>
      <c r="M1992" s="69" t="str">
        <f t="shared" si="123"/>
        <v/>
      </c>
    </row>
    <row r="1993" spans="2:13" ht="22.8" x14ac:dyDescent="0.45">
      <c r="B1993" s="31">
        <f t="shared" si="121"/>
        <v>1985</v>
      </c>
      <c r="C1993" s="40"/>
      <c r="D1993" s="27"/>
      <c r="E1993" s="41"/>
      <c r="F1993" s="32" t="str">
        <f>IFERROR(
    IF(
        AND($G$3=DATE(2024,10,1), E1993=リスト!$A$38),
        VLOOKUP(E1993, リスト!$A$2:$G$49, 2, FALSE),
        VLOOKUP(E1993, リスト!$A$2:$G$49, 4, FALSE)
    ),
    "")</f>
        <v/>
      </c>
      <c r="G1993" s="34" t="str">
        <f>IFERROR(VLOOKUP(E1993, リスト!$A$2:$G$49, 6, FALSE), "")</f>
        <v/>
      </c>
      <c r="H1993" s="60"/>
      <c r="I1993" s="28"/>
      <c r="J1993" s="61"/>
      <c r="K1993" s="32" t="str">
        <f t="shared" ref="K1993:K2056" si="124">IF(COUNTBLANK(H1993:J1993)=3, "",
 IF(H1993="3.時間給", IF(I1993="", "", I1993),
 IF(OR(H1993="1.月給", H1993="2.日給"),
    IF(OR(I1993="", J1993=""), "", ROUND(I1993/J1993,0)),
    "")))</f>
        <v/>
      </c>
      <c r="L1993" s="29" t="str">
        <f t="shared" si="122"/>
        <v/>
      </c>
      <c r="M1993" s="69" t="str">
        <f t="shared" si="123"/>
        <v/>
      </c>
    </row>
    <row r="1994" spans="2:13" ht="22.8" x14ac:dyDescent="0.45">
      <c r="B1994" s="31">
        <f t="shared" ref="B1994:B2057" si="125">ROW()-8</f>
        <v>1986</v>
      </c>
      <c r="C1994" s="40"/>
      <c r="D1994" s="27"/>
      <c r="E1994" s="41"/>
      <c r="F1994" s="32" t="str">
        <f>IFERROR(
    IF(
        AND($G$3=DATE(2024,10,1), E1994=リスト!$A$38),
        VLOOKUP(E1994, リスト!$A$2:$G$49, 2, FALSE),
        VLOOKUP(E1994, リスト!$A$2:$G$49, 4, FALSE)
    ),
    "")</f>
        <v/>
      </c>
      <c r="G1994" s="34" t="str">
        <f>IFERROR(VLOOKUP(E1994, リスト!$A$2:$G$49, 6, FALSE), "")</f>
        <v/>
      </c>
      <c r="H1994" s="60"/>
      <c r="I1994" s="28"/>
      <c r="J1994" s="61"/>
      <c r="K1994" s="32" t="str">
        <f t="shared" si="124"/>
        <v/>
      </c>
      <c r="L1994" s="29" t="str">
        <f t="shared" ref="L1994:L2057" si="126">IFERROR(IF(E1994="","",IF(K1994&lt;F1994,"×（法定外・特例等対象外です）",IF(K1994&lt;G1994,"〇",IF(K1994&gt;=G1994,"ー",NA())))),"")</f>
        <v/>
      </c>
      <c r="M1994" s="69" t="str">
        <f t="shared" ref="M1994:M2057" si="127">IF(COUNTBLANK(D1994:K1994)=8, "",
 IF(D1994="", "←D列に従業員名を姓名（フルネーム）で入力してください。誤変換にお気を付け下さい。",
 IF(E1994="", "←E列に都道府県を入力してください。",
 IF(H1994="", "←H列に1.月給～3.時間給を入力してください",
 IF(I1994="", "←I列に金額を入力してください",
 IF(NOT(ISNUMBER(I1994)), "←I列の金額は半角数字で入力してください",
 IF(H1994="3.時間給", "",
 IF(J1994="", "←J列に所定労働時間を入力してください",
 IF(NOT(ISNUMBER(J1994)), "←J列の所定労働時間は半角数字で入力してください", "")))))))))</f>
        <v/>
      </c>
    </row>
    <row r="1995" spans="2:13" ht="22.8" x14ac:dyDescent="0.45">
      <c r="B1995" s="31">
        <f t="shared" si="125"/>
        <v>1987</v>
      </c>
      <c r="C1995" s="40"/>
      <c r="D1995" s="27"/>
      <c r="E1995" s="41"/>
      <c r="F1995" s="32" t="str">
        <f>IFERROR(
    IF(
        AND($G$3=DATE(2024,10,1), E1995=リスト!$A$38),
        VLOOKUP(E1995, リスト!$A$2:$G$49, 2, FALSE),
        VLOOKUP(E1995, リスト!$A$2:$G$49, 4, FALSE)
    ),
    "")</f>
        <v/>
      </c>
      <c r="G1995" s="34" t="str">
        <f>IFERROR(VLOOKUP(E1995, リスト!$A$2:$G$49, 6, FALSE), "")</f>
        <v/>
      </c>
      <c r="H1995" s="60"/>
      <c r="I1995" s="28"/>
      <c r="J1995" s="61"/>
      <c r="K1995" s="32" t="str">
        <f t="shared" si="124"/>
        <v/>
      </c>
      <c r="L1995" s="29" t="str">
        <f t="shared" si="126"/>
        <v/>
      </c>
      <c r="M1995" s="69" t="str">
        <f t="shared" si="127"/>
        <v/>
      </c>
    </row>
    <row r="1996" spans="2:13" ht="22.8" x14ac:dyDescent="0.45">
      <c r="B1996" s="31">
        <f t="shared" si="125"/>
        <v>1988</v>
      </c>
      <c r="C1996" s="40"/>
      <c r="D1996" s="27"/>
      <c r="E1996" s="41"/>
      <c r="F1996" s="32" t="str">
        <f>IFERROR(
    IF(
        AND($G$3=DATE(2024,10,1), E1996=リスト!$A$38),
        VLOOKUP(E1996, リスト!$A$2:$G$49, 2, FALSE),
        VLOOKUP(E1996, リスト!$A$2:$G$49, 4, FALSE)
    ),
    "")</f>
        <v/>
      </c>
      <c r="G1996" s="34" t="str">
        <f>IFERROR(VLOOKUP(E1996, リスト!$A$2:$G$49, 6, FALSE), "")</f>
        <v/>
      </c>
      <c r="H1996" s="60"/>
      <c r="I1996" s="28"/>
      <c r="J1996" s="61"/>
      <c r="K1996" s="32" t="str">
        <f t="shared" si="124"/>
        <v/>
      </c>
      <c r="L1996" s="29" t="str">
        <f t="shared" si="126"/>
        <v/>
      </c>
      <c r="M1996" s="69" t="str">
        <f t="shared" si="127"/>
        <v/>
      </c>
    </row>
    <row r="1997" spans="2:13" ht="22.8" x14ac:dyDescent="0.45">
      <c r="B1997" s="31">
        <f t="shared" si="125"/>
        <v>1989</v>
      </c>
      <c r="C1997" s="40"/>
      <c r="D1997" s="27"/>
      <c r="E1997" s="41"/>
      <c r="F1997" s="32" t="str">
        <f>IFERROR(
    IF(
        AND($G$3=DATE(2024,10,1), E1997=リスト!$A$38),
        VLOOKUP(E1997, リスト!$A$2:$G$49, 2, FALSE),
        VLOOKUP(E1997, リスト!$A$2:$G$49, 4, FALSE)
    ),
    "")</f>
        <v/>
      </c>
      <c r="G1997" s="34" t="str">
        <f>IFERROR(VLOOKUP(E1997, リスト!$A$2:$G$49, 6, FALSE), "")</f>
        <v/>
      </c>
      <c r="H1997" s="60"/>
      <c r="I1997" s="28"/>
      <c r="J1997" s="61"/>
      <c r="K1997" s="32" t="str">
        <f t="shared" si="124"/>
        <v/>
      </c>
      <c r="L1997" s="29" t="str">
        <f t="shared" si="126"/>
        <v/>
      </c>
      <c r="M1997" s="69" t="str">
        <f t="shared" si="127"/>
        <v/>
      </c>
    </row>
    <row r="1998" spans="2:13" ht="22.8" x14ac:dyDescent="0.45">
      <c r="B1998" s="31">
        <f t="shared" si="125"/>
        <v>1990</v>
      </c>
      <c r="C1998" s="40"/>
      <c r="D1998" s="27"/>
      <c r="E1998" s="41"/>
      <c r="F1998" s="32" t="str">
        <f>IFERROR(
    IF(
        AND($G$3=DATE(2024,10,1), E1998=リスト!$A$38),
        VLOOKUP(E1998, リスト!$A$2:$G$49, 2, FALSE),
        VLOOKUP(E1998, リスト!$A$2:$G$49, 4, FALSE)
    ),
    "")</f>
        <v/>
      </c>
      <c r="G1998" s="34" t="str">
        <f>IFERROR(VLOOKUP(E1998, リスト!$A$2:$G$49, 6, FALSE), "")</f>
        <v/>
      </c>
      <c r="H1998" s="60"/>
      <c r="I1998" s="28"/>
      <c r="J1998" s="61"/>
      <c r="K1998" s="32" t="str">
        <f t="shared" si="124"/>
        <v/>
      </c>
      <c r="L1998" s="29" t="str">
        <f t="shared" si="126"/>
        <v/>
      </c>
      <c r="M1998" s="69" t="str">
        <f t="shared" si="127"/>
        <v/>
      </c>
    </row>
    <row r="1999" spans="2:13" ht="22.8" x14ac:dyDescent="0.45">
      <c r="B1999" s="31">
        <f t="shared" si="125"/>
        <v>1991</v>
      </c>
      <c r="C1999" s="40"/>
      <c r="D1999" s="27"/>
      <c r="E1999" s="41"/>
      <c r="F1999" s="32" t="str">
        <f>IFERROR(
    IF(
        AND($G$3=DATE(2024,10,1), E1999=リスト!$A$38),
        VLOOKUP(E1999, リスト!$A$2:$G$49, 2, FALSE),
        VLOOKUP(E1999, リスト!$A$2:$G$49, 4, FALSE)
    ),
    "")</f>
        <v/>
      </c>
      <c r="G1999" s="34" t="str">
        <f>IFERROR(VLOOKUP(E1999, リスト!$A$2:$G$49, 6, FALSE), "")</f>
        <v/>
      </c>
      <c r="H1999" s="60"/>
      <c r="I1999" s="28"/>
      <c r="J1999" s="61"/>
      <c r="K1999" s="32" t="str">
        <f t="shared" si="124"/>
        <v/>
      </c>
      <c r="L1999" s="29" t="str">
        <f t="shared" si="126"/>
        <v/>
      </c>
      <c r="M1999" s="69" t="str">
        <f t="shared" si="127"/>
        <v/>
      </c>
    </row>
    <row r="2000" spans="2:13" ht="22.8" x14ac:dyDescent="0.45">
      <c r="B2000" s="31">
        <f t="shared" si="125"/>
        <v>1992</v>
      </c>
      <c r="C2000" s="40"/>
      <c r="D2000" s="27"/>
      <c r="E2000" s="41"/>
      <c r="F2000" s="32" t="str">
        <f>IFERROR(
    IF(
        AND($G$3=DATE(2024,10,1), E2000=リスト!$A$38),
        VLOOKUP(E2000, リスト!$A$2:$G$49, 2, FALSE),
        VLOOKUP(E2000, リスト!$A$2:$G$49, 4, FALSE)
    ),
    "")</f>
        <v/>
      </c>
      <c r="G2000" s="34" t="str">
        <f>IFERROR(VLOOKUP(E2000, リスト!$A$2:$G$49, 6, FALSE), "")</f>
        <v/>
      </c>
      <c r="H2000" s="60"/>
      <c r="I2000" s="28"/>
      <c r="J2000" s="61"/>
      <c r="K2000" s="32" t="str">
        <f t="shared" si="124"/>
        <v/>
      </c>
      <c r="L2000" s="29" t="str">
        <f t="shared" si="126"/>
        <v/>
      </c>
      <c r="M2000" s="69" t="str">
        <f t="shared" si="127"/>
        <v/>
      </c>
    </row>
    <row r="2001" spans="2:13" ht="22.8" x14ac:dyDescent="0.45">
      <c r="B2001" s="31">
        <f t="shared" si="125"/>
        <v>1993</v>
      </c>
      <c r="C2001" s="40"/>
      <c r="D2001" s="27"/>
      <c r="E2001" s="41"/>
      <c r="F2001" s="32" t="str">
        <f>IFERROR(
    IF(
        AND($G$3=DATE(2024,10,1), E2001=リスト!$A$38),
        VLOOKUP(E2001, リスト!$A$2:$G$49, 2, FALSE),
        VLOOKUP(E2001, リスト!$A$2:$G$49, 4, FALSE)
    ),
    "")</f>
        <v/>
      </c>
      <c r="G2001" s="34" t="str">
        <f>IFERROR(VLOOKUP(E2001, リスト!$A$2:$G$49, 6, FALSE), "")</f>
        <v/>
      </c>
      <c r="H2001" s="60"/>
      <c r="I2001" s="28"/>
      <c r="J2001" s="61"/>
      <c r="K2001" s="32" t="str">
        <f t="shared" si="124"/>
        <v/>
      </c>
      <c r="L2001" s="29" t="str">
        <f t="shared" si="126"/>
        <v/>
      </c>
      <c r="M2001" s="69" t="str">
        <f t="shared" si="127"/>
        <v/>
      </c>
    </row>
    <row r="2002" spans="2:13" ht="22.8" x14ac:dyDescent="0.45">
      <c r="B2002" s="31">
        <f t="shared" si="125"/>
        <v>1994</v>
      </c>
      <c r="C2002" s="40"/>
      <c r="D2002" s="27"/>
      <c r="E2002" s="41"/>
      <c r="F2002" s="32" t="str">
        <f>IFERROR(
    IF(
        AND($G$3=DATE(2024,10,1), E2002=リスト!$A$38),
        VLOOKUP(E2002, リスト!$A$2:$G$49, 2, FALSE),
        VLOOKUP(E2002, リスト!$A$2:$G$49, 4, FALSE)
    ),
    "")</f>
        <v/>
      </c>
      <c r="G2002" s="34" t="str">
        <f>IFERROR(VLOOKUP(E2002, リスト!$A$2:$G$49, 6, FALSE), "")</f>
        <v/>
      </c>
      <c r="H2002" s="60"/>
      <c r="I2002" s="28"/>
      <c r="J2002" s="61"/>
      <c r="K2002" s="32" t="str">
        <f t="shared" si="124"/>
        <v/>
      </c>
      <c r="L2002" s="29" t="str">
        <f t="shared" si="126"/>
        <v/>
      </c>
      <c r="M2002" s="69" t="str">
        <f t="shared" si="127"/>
        <v/>
      </c>
    </row>
    <row r="2003" spans="2:13" ht="22.8" x14ac:dyDescent="0.45">
      <c r="B2003" s="31">
        <f t="shared" si="125"/>
        <v>1995</v>
      </c>
      <c r="C2003" s="40"/>
      <c r="D2003" s="27"/>
      <c r="E2003" s="41"/>
      <c r="F2003" s="32" t="str">
        <f>IFERROR(
    IF(
        AND($G$3=DATE(2024,10,1), E2003=リスト!$A$38),
        VLOOKUP(E2003, リスト!$A$2:$G$49, 2, FALSE),
        VLOOKUP(E2003, リスト!$A$2:$G$49, 4, FALSE)
    ),
    "")</f>
        <v/>
      </c>
      <c r="G2003" s="34" t="str">
        <f>IFERROR(VLOOKUP(E2003, リスト!$A$2:$G$49, 6, FALSE), "")</f>
        <v/>
      </c>
      <c r="H2003" s="60"/>
      <c r="I2003" s="28"/>
      <c r="J2003" s="61"/>
      <c r="K2003" s="32" t="str">
        <f t="shared" si="124"/>
        <v/>
      </c>
      <c r="L2003" s="29" t="str">
        <f t="shared" si="126"/>
        <v/>
      </c>
      <c r="M2003" s="69" t="str">
        <f t="shared" si="127"/>
        <v/>
      </c>
    </row>
    <row r="2004" spans="2:13" ht="22.8" x14ac:dyDescent="0.45">
      <c r="B2004" s="31">
        <f t="shared" si="125"/>
        <v>1996</v>
      </c>
      <c r="C2004" s="40"/>
      <c r="D2004" s="27"/>
      <c r="E2004" s="41"/>
      <c r="F2004" s="32" t="str">
        <f>IFERROR(
    IF(
        AND($G$3=DATE(2024,10,1), E2004=リスト!$A$38),
        VLOOKUP(E2004, リスト!$A$2:$G$49, 2, FALSE),
        VLOOKUP(E2004, リスト!$A$2:$G$49, 4, FALSE)
    ),
    "")</f>
        <v/>
      </c>
      <c r="G2004" s="34" t="str">
        <f>IFERROR(VLOOKUP(E2004, リスト!$A$2:$G$49, 6, FALSE), "")</f>
        <v/>
      </c>
      <c r="H2004" s="60"/>
      <c r="I2004" s="28"/>
      <c r="J2004" s="61"/>
      <c r="K2004" s="32" t="str">
        <f t="shared" si="124"/>
        <v/>
      </c>
      <c r="L2004" s="29" t="str">
        <f t="shared" si="126"/>
        <v/>
      </c>
      <c r="M2004" s="69" t="str">
        <f t="shared" si="127"/>
        <v/>
      </c>
    </row>
    <row r="2005" spans="2:13" ht="22.8" x14ac:dyDescent="0.45">
      <c r="B2005" s="31">
        <f t="shared" si="125"/>
        <v>1997</v>
      </c>
      <c r="C2005" s="40"/>
      <c r="D2005" s="27"/>
      <c r="E2005" s="41"/>
      <c r="F2005" s="32" t="str">
        <f>IFERROR(
    IF(
        AND($G$3=DATE(2024,10,1), E2005=リスト!$A$38),
        VLOOKUP(E2005, リスト!$A$2:$G$49, 2, FALSE),
        VLOOKUP(E2005, リスト!$A$2:$G$49, 4, FALSE)
    ),
    "")</f>
        <v/>
      </c>
      <c r="G2005" s="34" t="str">
        <f>IFERROR(VLOOKUP(E2005, リスト!$A$2:$G$49, 6, FALSE), "")</f>
        <v/>
      </c>
      <c r="H2005" s="60"/>
      <c r="I2005" s="28"/>
      <c r="J2005" s="61"/>
      <c r="K2005" s="32" t="str">
        <f t="shared" si="124"/>
        <v/>
      </c>
      <c r="L2005" s="29" t="str">
        <f t="shared" si="126"/>
        <v/>
      </c>
      <c r="M2005" s="69" t="str">
        <f t="shared" si="127"/>
        <v/>
      </c>
    </row>
    <row r="2006" spans="2:13" ht="22.8" x14ac:dyDescent="0.45">
      <c r="B2006" s="31">
        <f t="shared" si="125"/>
        <v>1998</v>
      </c>
      <c r="C2006" s="40"/>
      <c r="D2006" s="27"/>
      <c r="E2006" s="41"/>
      <c r="F2006" s="32" t="str">
        <f>IFERROR(
    IF(
        AND($G$3=DATE(2024,10,1), E2006=リスト!$A$38),
        VLOOKUP(E2006, リスト!$A$2:$G$49, 2, FALSE),
        VLOOKUP(E2006, リスト!$A$2:$G$49, 4, FALSE)
    ),
    "")</f>
        <v/>
      </c>
      <c r="G2006" s="34" t="str">
        <f>IFERROR(VLOOKUP(E2006, リスト!$A$2:$G$49, 6, FALSE), "")</f>
        <v/>
      </c>
      <c r="H2006" s="60"/>
      <c r="I2006" s="28"/>
      <c r="J2006" s="61"/>
      <c r="K2006" s="32" t="str">
        <f t="shared" si="124"/>
        <v/>
      </c>
      <c r="L2006" s="29" t="str">
        <f t="shared" si="126"/>
        <v/>
      </c>
      <c r="M2006" s="69" t="str">
        <f t="shared" si="127"/>
        <v/>
      </c>
    </row>
    <row r="2007" spans="2:13" ht="22.8" x14ac:dyDescent="0.45">
      <c r="B2007" s="31">
        <f t="shared" si="125"/>
        <v>1999</v>
      </c>
      <c r="C2007" s="40"/>
      <c r="D2007" s="27"/>
      <c r="E2007" s="41"/>
      <c r="F2007" s="32" t="str">
        <f>IFERROR(
    IF(
        AND($G$3=DATE(2024,10,1), E2007=リスト!$A$38),
        VLOOKUP(E2007, リスト!$A$2:$G$49, 2, FALSE),
        VLOOKUP(E2007, リスト!$A$2:$G$49, 4, FALSE)
    ),
    "")</f>
        <v/>
      </c>
      <c r="G2007" s="34" t="str">
        <f>IFERROR(VLOOKUP(E2007, リスト!$A$2:$G$49, 6, FALSE), "")</f>
        <v/>
      </c>
      <c r="H2007" s="60"/>
      <c r="I2007" s="28"/>
      <c r="J2007" s="61"/>
      <c r="K2007" s="32" t="str">
        <f t="shared" si="124"/>
        <v/>
      </c>
      <c r="L2007" s="29" t="str">
        <f t="shared" si="126"/>
        <v/>
      </c>
      <c r="M2007" s="69" t="str">
        <f t="shared" si="127"/>
        <v/>
      </c>
    </row>
    <row r="2008" spans="2:13" ht="22.8" x14ac:dyDescent="0.45">
      <c r="B2008" s="31">
        <f t="shared" si="125"/>
        <v>2000</v>
      </c>
      <c r="C2008" s="40"/>
      <c r="D2008" s="27"/>
      <c r="E2008" s="41"/>
      <c r="F2008" s="32" t="str">
        <f>IFERROR(
    IF(
        AND($G$3=DATE(2024,10,1), E2008=リスト!$A$38),
        VLOOKUP(E2008, リスト!$A$2:$G$49, 2, FALSE),
        VLOOKUP(E2008, リスト!$A$2:$G$49, 4, FALSE)
    ),
    "")</f>
        <v/>
      </c>
      <c r="G2008" s="34" t="str">
        <f>IFERROR(VLOOKUP(E2008, リスト!$A$2:$G$49, 6, FALSE), "")</f>
        <v/>
      </c>
      <c r="H2008" s="60"/>
      <c r="I2008" s="28"/>
      <c r="J2008" s="61"/>
      <c r="K2008" s="32" t="str">
        <f t="shared" si="124"/>
        <v/>
      </c>
      <c r="L2008" s="29" t="str">
        <f t="shared" si="126"/>
        <v/>
      </c>
      <c r="M2008" s="69" t="str">
        <f t="shared" si="127"/>
        <v/>
      </c>
    </row>
    <row r="2009" spans="2:13" ht="22.8" x14ac:dyDescent="0.45">
      <c r="B2009" s="31">
        <f t="shared" si="125"/>
        <v>2001</v>
      </c>
      <c r="C2009" s="40"/>
      <c r="D2009" s="27"/>
      <c r="E2009" s="41"/>
      <c r="F2009" s="32" t="str">
        <f>IFERROR(
    IF(
        AND($G$3=DATE(2024,10,1), E2009=リスト!$A$38),
        VLOOKUP(E2009, リスト!$A$2:$G$49, 2, FALSE),
        VLOOKUP(E2009, リスト!$A$2:$G$49, 4, FALSE)
    ),
    "")</f>
        <v/>
      </c>
      <c r="G2009" s="34" t="str">
        <f>IFERROR(VLOOKUP(E2009, リスト!$A$2:$G$49, 6, FALSE), "")</f>
        <v/>
      </c>
      <c r="H2009" s="60"/>
      <c r="I2009" s="28"/>
      <c r="J2009" s="61"/>
      <c r="K2009" s="32" t="str">
        <f t="shared" si="124"/>
        <v/>
      </c>
      <c r="L2009" s="29" t="str">
        <f t="shared" si="126"/>
        <v/>
      </c>
      <c r="M2009" s="69" t="str">
        <f t="shared" si="127"/>
        <v/>
      </c>
    </row>
    <row r="2010" spans="2:13" ht="22.8" x14ac:dyDescent="0.45">
      <c r="B2010" s="31">
        <f t="shared" si="125"/>
        <v>2002</v>
      </c>
      <c r="C2010" s="40"/>
      <c r="D2010" s="27"/>
      <c r="E2010" s="41"/>
      <c r="F2010" s="32" t="str">
        <f>IFERROR(
    IF(
        AND($G$3=DATE(2024,10,1), E2010=リスト!$A$38),
        VLOOKUP(E2010, リスト!$A$2:$G$49, 2, FALSE),
        VLOOKUP(E2010, リスト!$A$2:$G$49, 4, FALSE)
    ),
    "")</f>
        <v/>
      </c>
      <c r="G2010" s="34" t="str">
        <f>IFERROR(VLOOKUP(E2010, リスト!$A$2:$G$49, 6, FALSE), "")</f>
        <v/>
      </c>
      <c r="H2010" s="60"/>
      <c r="I2010" s="28"/>
      <c r="J2010" s="61"/>
      <c r="K2010" s="32" t="str">
        <f t="shared" si="124"/>
        <v/>
      </c>
      <c r="L2010" s="29" t="str">
        <f t="shared" si="126"/>
        <v/>
      </c>
      <c r="M2010" s="69" t="str">
        <f t="shared" si="127"/>
        <v/>
      </c>
    </row>
    <row r="2011" spans="2:13" ht="22.8" x14ac:dyDescent="0.45">
      <c r="B2011" s="31">
        <f t="shared" si="125"/>
        <v>2003</v>
      </c>
      <c r="C2011" s="40"/>
      <c r="D2011" s="27"/>
      <c r="E2011" s="41"/>
      <c r="F2011" s="32" t="str">
        <f>IFERROR(
    IF(
        AND($G$3=DATE(2024,10,1), E2011=リスト!$A$38),
        VLOOKUP(E2011, リスト!$A$2:$G$49, 2, FALSE),
        VLOOKUP(E2011, リスト!$A$2:$G$49, 4, FALSE)
    ),
    "")</f>
        <v/>
      </c>
      <c r="G2011" s="34" t="str">
        <f>IFERROR(VLOOKUP(E2011, リスト!$A$2:$G$49, 6, FALSE), "")</f>
        <v/>
      </c>
      <c r="H2011" s="60"/>
      <c r="I2011" s="28"/>
      <c r="J2011" s="61"/>
      <c r="K2011" s="32" t="str">
        <f t="shared" si="124"/>
        <v/>
      </c>
      <c r="L2011" s="29" t="str">
        <f t="shared" si="126"/>
        <v/>
      </c>
      <c r="M2011" s="69" t="str">
        <f t="shared" si="127"/>
        <v/>
      </c>
    </row>
    <row r="2012" spans="2:13" ht="22.8" x14ac:dyDescent="0.45">
      <c r="B2012" s="31">
        <f t="shared" si="125"/>
        <v>2004</v>
      </c>
      <c r="C2012" s="40"/>
      <c r="D2012" s="27"/>
      <c r="E2012" s="41"/>
      <c r="F2012" s="32" t="str">
        <f>IFERROR(
    IF(
        AND($G$3=DATE(2024,10,1), E2012=リスト!$A$38),
        VLOOKUP(E2012, リスト!$A$2:$G$49, 2, FALSE),
        VLOOKUP(E2012, リスト!$A$2:$G$49, 4, FALSE)
    ),
    "")</f>
        <v/>
      </c>
      <c r="G2012" s="34" t="str">
        <f>IFERROR(VLOOKUP(E2012, リスト!$A$2:$G$49, 6, FALSE), "")</f>
        <v/>
      </c>
      <c r="H2012" s="60"/>
      <c r="I2012" s="28"/>
      <c r="J2012" s="61"/>
      <c r="K2012" s="32" t="str">
        <f t="shared" si="124"/>
        <v/>
      </c>
      <c r="L2012" s="29" t="str">
        <f t="shared" si="126"/>
        <v/>
      </c>
      <c r="M2012" s="69" t="str">
        <f t="shared" si="127"/>
        <v/>
      </c>
    </row>
    <row r="2013" spans="2:13" ht="22.8" x14ac:dyDescent="0.45">
      <c r="B2013" s="31">
        <f t="shared" si="125"/>
        <v>2005</v>
      </c>
      <c r="C2013" s="40"/>
      <c r="D2013" s="27"/>
      <c r="E2013" s="41"/>
      <c r="F2013" s="32" t="str">
        <f>IFERROR(
    IF(
        AND($G$3=DATE(2024,10,1), E2013=リスト!$A$38),
        VLOOKUP(E2013, リスト!$A$2:$G$49, 2, FALSE),
        VLOOKUP(E2013, リスト!$A$2:$G$49, 4, FALSE)
    ),
    "")</f>
        <v/>
      </c>
      <c r="G2013" s="34" t="str">
        <f>IFERROR(VLOOKUP(E2013, リスト!$A$2:$G$49, 6, FALSE), "")</f>
        <v/>
      </c>
      <c r="H2013" s="60"/>
      <c r="I2013" s="28"/>
      <c r="J2013" s="61"/>
      <c r="K2013" s="32" t="str">
        <f t="shared" si="124"/>
        <v/>
      </c>
      <c r="L2013" s="29" t="str">
        <f t="shared" si="126"/>
        <v/>
      </c>
      <c r="M2013" s="69" t="str">
        <f t="shared" si="127"/>
        <v/>
      </c>
    </row>
    <row r="2014" spans="2:13" ht="22.8" x14ac:dyDescent="0.45">
      <c r="B2014" s="31">
        <f t="shared" si="125"/>
        <v>2006</v>
      </c>
      <c r="C2014" s="40"/>
      <c r="D2014" s="27"/>
      <c r="E2014" s="41"/>
      <c r="F2014" s="32" t="str">
        <f>IFERROR(
    IF(
        AND($G$3=DATE(2024,10,1), E2014=リスト!$A$38),
        VLOOKUP(E2014, リスト!$A$2:$G$49, 2, FALSE),
        VLOOKUP(E2014, リスト!$A$2:$G$49, 4, FALSE)
    ),
    "")</f>
        <v/>
      </c>
      <c r="G2014" s="34" t="str">
        <f>IFERROR(VLOOKUP(E2014, リスト!$A$2:$G$49, 6, FALSE), "")</f>
        <v/>
      </c>
      <c r="H2014" s="60"/>
      <c r="I2014" s="28"/>
      <c r="J2014" s="61"/>
      <c r="K2014" s="32" t="str">
        <f t="shared" si="124"/>
        <v/>
      </c>
      <c r="L2014" s="29" t="str">
        <f t="shared" si="126"/>
        <v/>
      </c>
      <c r="M2014" s="69" t="str">
        <f t="shared" si="127"/>
        <v/>
      </c>
    </row>
    <row r="2015" spans="2:13" ht="22.8" x14ac:dyDescent="0.45">
      <c r="B2015" s="31">
        <f t="shared" si="125"/>
        <v>2007</v>
      </c>
      <c r="C2015" s="40"/>
      <c r="D2015" s="27"/>
      <c r="E2015" s="41"/>
      <c r="F2015" s="32" t="str">
        <f>IFERROR(
    IF(
        AND($G$3=DATE(2024,10,1), E2015=リスト!$A$38),
        VLOOKUP(E2015, リスト!$A$2:$G$49, 2, FALSE),
        VLOOKUP(E2015, リスト!$A$2:$G$49, 4, FALSE)
    ),
    "")</f>
        <v/>
      </c>
      <c r="G2015" s="34" t="str">
        <f>IFERROR(VLOOKUP(E2015, リスト!$A$2:$G$49, 6, FALSE), "")</f>
        <v/>
      </c>
      <c r="H2015" s="60"/>
      <c r="I2015" s="28"/>
      <c r="J2015" s="61"/>
      <c r="K2015" s="32" t="str">
        <f t="shared" si="124"/>
        <v/>
      </c>
      <c r="L2015" s="29" t="str">
        <f t="shared" si="126"/>
        <v/>
      </c>
      <c r="M2015" s="69" t="str">
        <f t="shared" si="127"/>
        <v/>
      </c>
    </row>
    <row r="2016" spans="2:13" ht="22.8" x14ac:dyDescent="0.45">
      <c r="B2016" s="31">
        <f t="shared" si="125"/>
        <v>2008</v>
      </c>
      <c r="C2016" s="40"/>
      <c r="D2016" s="27"/>
      <c r="E2016" s="41"/>
      <c r="F2016" s="32" t="str">
        <f>IFERROR(
    IF(
        AND($G$3=DATE(2024,10,1), E2016=リスト!$A$38),
        VLOOKUP(E2016, リスト!$A$2:$G$49, 2, FALSE),
        VLOOKUP(E2016, リスト!$A$2:$G$49, 4, FALSE)
    ),
    "")</f>
        <v/>
      </c>
      <c r="G2016" s="34" t="str">
        <f>IFERROR(VLOOKUP(E2016, リスト!$A$2:$G$49, 6, FALSE), "")</f>
        <v/>
      </c>
      <c r="H2016" s="60"/>
      <c r="I2016" s="28"/>
      <c r="J2016" s="61"/>
      <c r="K2016" s="32" t="str">
        <f t="shared" si="124"/>
        <v/>
      </c>
      <c r="L2016" s="29" t="str">
        <f t="shared" si="126"/>
        <v/>
      </c>
      <c r="M2016" s="69" t="str">
        <f t="shared" si="127"/>
        <v/>
      </c>
    </row>
    <row r="2017" spans="2:13" ht="22.8" x14ac:dyDescent="0.45">
      <c r="B2017" s="31">
        <f t="shared" si="125"/>
        <v>2009</v>
      </c>
      <c r="C2017" s="40"/>
      <c r="D2017" s="27"/>
      <c r="E2017" s="41"/>
      <c r="F2017" s="32" t="str">
        <f>IFERROR(
    IF(
        AND($G$3=DATE(2024,10,1), E2017=リスト!$A$38),
        VLOOKUP(E2017, リスト!$A$2:$G$49, 2, FALSE),
        VLOOKUP(E2017, リスト!$A$2:$G$49, 4, FALSE)
    ),
    "")</f>
        <v/>
      </c>
      <c r="G2017" s="34" t="str">
        <f>IFERROR(VLOOKUP(E2017, リスト!$A$2:$G$49, 6, FALSE), "")</f>
        <v/>
      </c>
      <c r="H2017" s="60"/>
      <c r="I2017" s="28"/>
      <c r="J2017" s="61"/>
      <c r="K2017" s="32" t="str">
        <f t="shared" si="124"/>
        <v/>
      </c>
      <c r="L2017" s="29" t="str">
        <f t="shared" si="126"/>
        <v/>
      </c>
      <c r="M2017" s="69" t="str">
        <f t="shared" si="127"/>
        <v/>
      </c>
    </row>
    <row r="2018" spans="2:13" ht="22.8" x14ac:dyDescent="0.45">
      <c r="B2018" s="31">
        <f t="shared" si="125"/>
        <v>2010</v>
      </c>
      <c r="C2018" s="40"/>
      <c r="D2018" s="27"/>
      <c r="E2018" s="41"/>
      <c r="F2018" s="32" t="str">
        <f>IFERROR(
    IF(
        AND($G$3=DATE(2024,10,1), E2018=リスト!$A$38),
        VLOOKUP(E2018, リスト!$A$2:$G$49, 2, FALSE),
        VLOOKUP(E2018, リスト!$A$2:$G$49, 4, FALSE)
    ),
    "")</f>
        <v/>
      </c>
      <c r="G2018" s="34" t="str">
        <f>IFERROR(VLOOKUP(E2018, リスト!$A$2:$G$49, 6, FALSE), "")</f>
        <v/>
      </c>
      <c r="H2018" s="60"/>
      <c r="I2018" s="28"/>
      <c r="J2018" s="61"/>
      <c r="K2018" s="32" t="str">
        <f t="shared" si="124"/>
        <v/>
      </c>
      <c r="L2018" s="29" t="str">
        <f t="shared" si="126"/>
        <v/>
      </c>
      <c r="M2018" s="69" t="str">
        <f t="shared" si="127"/>
        <v/>
      </c>
    </row>
    <row r="2019" spans="2:13" ht="22.8" x14ac:dyDescent="0.45">
      <c r="B2019" s="31">
        <f t="shared" si="125"/>
        <v>2011</v>
      </c>
      <c r="C2019" s="40"/>
      <c r="D2019" s="27"/>
      <c r="E2019" s="41"/>
      <c r="F2019" s="32" t="str">
        <f>IFERROR(
    IF(
        AND($G$3=DATE(2024,10,1), E2019=リスト!$A$38),
        VLOOKUP(E2019, リスト!$A$2:$G$49, 2, FALSE),
        VLOOKUP(E2019, リスト!$A$2:$G$49, 4, FALSE)
    ),
    "")</f>
        <v/>
      </c>
      <c r="G2019" s="34" t="str">
        <f>IFERROR(VLOOKUP(E2019, リスト!$A$2:$G$49, 6, FALSE), "")</f>
        <v/>
      </c>
      <c r="H2019" s="60"/>
      <c r="I2019" s="28"/>
      <c r="J2019" s="61"/>
      <c r="K2019" s="32" t="str">
        <f t="shared" si="124"/>
        <v/>
      </c>
      <c r="L2019" s="29" t="str">
        <f t="shared" si="126"/>
        <v/>
      </c>
      <c r="M2019" s="69" t="str">
        <f t="shared" si="127"/>
        <v/>
      </c>
    </row>
    <row r="2020" spans="2:13" ht="22.8" x14ac:dyDescent="0.45">
      <c r="B2020" s="31">
        <f t="shared" si="125"/>
        <v>2012</v>
      </c>
      <c r="C2020" s="40"/>
      <c r="D2020" s="27"/>
      <c r="E2020" s="41"/>
      <c r="F2020" s="32" t="str">
        <f>IFERROR(
    IF(
        AND($G$3=DATE(2024,10,1), E2020=リスト!$A$38),
        VLOOKUP(E2020, リスト!$A$2:$G$49, 2, FALSE),
        VLOOKUP(E2020, リスト!$A$2:$G$49, 4, FALSE)
    ),
    "")</f>
        <v/>
      </c>
      <c r="G2020" s="34" t="str">
        <f>IFERROR(VLOOKUP(E2020, リスト!$A$2:$G$49, 6, FALSE), "")</f>
        <v/>
      </c>
      <c r="H2020" s="60"/>
      <c r="I2020" s="28"/>
      <c r="J2020" s="61"/>
      <c r="K2020" s="32" t="str">
        <f t="shared" si="124"/>
        <v/>
      </c>
      <c r="L2020" s="29" t="str">
        <f t="shared" si="126"/>
        <v/>
      </c>
      <c r="M2020" s="69" t="str">
        <f t="shared" si="127"/>
        <v/>
      </c>
    </row>
    <row r="2021" spans="2:13" ht="22.8" x14ac:dyDescent="0.45">
      <c r="B2021" s="31">
        <f t="shared" si="125"/>
        <v>2013</v>
      </c>
      <c r="C2021" s="40"/>
      <c r="D2021" s="27"/>
      <c r="E2021" s="41"/>
      <c r="F2021" s="32" t="str">
        <f>IFERROR(
    IF(
        AND($G$3=DATE(2024,10,1), E2021=リスト!$A$38),
        VLOOKUP(E2021, リスト!$A$2:$G$49, 2, FALSE),
        VLOOKUP(E2021, リスト!$A$2:$G$49, 4, FALSE)
    ),
    "")</f>
        <v/>
      </c>
      <c r="G2021" s="34" t="str">
        <f>IFERROR(VLOOKUP(E2021, リスト!$A$2:$G$49, 6, FALSE), "")</f>
        <v/>
      </c>
      <c r="H2021" s="60"/>
      <c r="I2021" s="28"/>
      <c r="J2021" s="61"/>
      <c r="K2021" s="32" t="str">
        <f t="shared" si="124"/>
        <v/>
      </c>
      <c r="L2021" s="29" t="str">
        <f t="shared" si="126"/>
        <v/>
      </c>
      <c r="M2021" s="69" t="str">
        <f t="shared" si="127"/>
        <v/>
      </c>
    </row>
    <row r="2022" spans="2:13" ht="22.8" x14ac:dyDescent="0.45">
      <c r="B2022" s="31">
        <f t="shared" si="125"/>
        <v>2014</v>
      </c>
      <c r="C2022" s="40"/>
      <c r="D2022" s="27"/>
      <c r="E2022" s="41"/>
      <c r="F2022" s="32" t="str">
        <f>IFERROR(
    IF(
        AND($G$3=DATE(2024,10,1), E2022=リスト!$A$38),
        VLOOKUP(E2022, リスト!$A$2:$G$49, 2, FALSE),
        VLOOKUP(E2022, リスト!$A$2:$G$49, 4, FALSE)
    ),
    "")</f>
        <v/>
      </c>
      <c r="G2022" s="34" t="str">
        <f>IFERROR(VLOOKUP(E2022, リスト!$A$2:$G$49, 6, FALSE), "")</f>
        <v/>
      </c>
      <c r="H2022" s="60"/>
      <c r="I2022" s="28"/>
      <c r="J2022" s="61"/>
      <c r="K2022" s="32" t="str">
        <f t="shared" si="124"/>
        <v/>
      </c>
      <c r="L2022" s="29" t="str">
        <f t="shared" si="126"/>
        <v/>
      </c>
      <c r="M2022" s="69" t="str">
        <f t="shared" si="127"/>
        <v/>
      </c>
    </row>
    <row r="2023" spans="2:13" ht="22.8" x14ac:dyDescent="0.45">
      <c r="B2023" s="31">
        <f t="shared" si="125"/>
        <v>2015</v>
      </c>
      <c r="C2023" s="40"/>
      <c r="D2023" s="27"/>
      <c r="E2023" s="41"/>
      <c r="F2023" s="32" t="str">
        <f>IFERROR(
    IF(
        AND($G$3=DATE(2024,10,1), E2023=リスト!$A$38),
        VLOOKUP(E2023, リスト!$A$2:$G$49, 2, FALSE),
        VLOOKUP(E2023, リスト!$A$2:$G$49, 4, FALSE)
    ),
    "")</f>
        <v/>
      </c>
      <c r="G2023" s="34" t="str">
        <f>IFERROR(VLOOKUP(E2023, リスト!$A$2:$G$49, 6, FALSE), "")</f>
        <v/>
      </c>
      <c r="H2023" s="60"/>
      <c r="I2023" s="28"/>
      <c r="J2023" s="61"/>
      <c r="K2023" s="32" t="str">
        <f t="shared" si="124"/>
        <v/>
      </c>
      <c r="L2023" s="29" t="str">
        <f t="shared" si="126"/>
        <v/>
      </c>
      <c r="M2023" s="69" t="str">
        <f t="shared" si="127"/>
        <v/>
      </c>
    </row>
    <row r="2024" spans="2:13" ht="22.8" x14ac:dyDescent="0.45">
      <c r="B2024" s="31">
        <f t="shared" si="125"/>
        <v>2016</v>
      </c>
      <c r="C2024" s="40"/>
      <c r="D2024" s="27"/>
      <c r="E2024" s="41"/>
      <c r="F2024" s="32" t="str">
        <f>IFERROR(
    IF(
        AND($G$3=DATE(2024,10,1), E2024=リスト!$A$38),
        VLOOKUP(E2024, リスト!$A$2:$G$49, 2, FALSE),
        VLOOKUP(E2024, リスト!$A$2:$G$49, 4, FALSE)
    ),
    "")</f>
        <v/>
      </c>
      <c r="G2024" s="34" t="str">
        <f>IFERROR(VLOOKUP(E2024, リスト!$A$2:$G$49, 6, FALSE), "")</f>
        <v/>
      </c>
      <c r="H2024" s="60"/>
      <c r="I2024" s="28"/>
      <c r="J2024" s="61"/>
      <c r="K2024" s="32" t="str">
        <f t="shared" si="124"/>
        <v/>
      </c>
      <c r="L2024" s="29" t="str">
        <f t="shared" si="126"/>
        <v/>
      </c>
      <c r="M2024" s="69" t="str">
        <f t="shared" si="127"/>
        <v/>
      </c>
    </row>
    <row r="2025" spans="2:13" ht="22.8" x14ac:dyDescent="0.45">
      <c r="B2025" s="31">
        <f t="shared" si="125"/>
        <v>2017</v>
      </c>
      <c r="C2025" s="40"/>
      <c r="D2025" s="27"/>
      <c r="E2025" s="41"/>
      <c r="F2025" s="32" t="str">
        <f>IFERROR(
    IF(
        AND($G$3=DATE(2024,10,1), E2025=リスト!$A$38),
        VLOOKUP(E2025, リスト!$A$2:$G$49, 2, FALSE),
        VLOOKUP(E2025, リスト!$A$2:$G$49, 4, FALSE)
    ),
    "")</f>
        <v/>
      </c>
      <c r="G2025" s="34" t="str">
        <f>IFERROR(VLOOKUP(E2025, リスト!$A$2:$G$49, 6, FALSE), "")</f>
        <v/>
      </c>
      <c r="H2025" s="60"/>
      <c r="I2025" s="28"/>
      <c r="J2025" s="61"/>
      <c r="K2025" s="32" t="str">
        <f t="shared" si="124"/>
        <v/>
      </c>
      <c r="L2025" s="29" t="str">
        <f t="shared" si="126"/>
        <v/>
      </c>
      <c r="M2025" s="69" t="str">
        <f t="shared" si="127"/>
        <v/>
      </c>
    </row>
    <row r="2026" spans="2:13" ht="22.8" x14ac:dyDescent="0.45">
      <c r="B2026" s="31">
        <f t="shared" si="125"/>
        <v>2018</v>
      </c>
      <c r="C2026" s="40"/>
      <c r="D2026" s="27"/>
      <c r="E2026" s="41"/>
      <c r="F2026" s="32" t="str">
        <f>IFERROR(
    IF(
        AND($G$3=DATE(2024,10,1), E2026=リスト!$A$38),
        VLOOKUP(E2026, リスト!$A$2:$G$49, 2, FALSE),
        VLOOKUP(E2026, リスト!$A$2:$G$49, 4, FALSE)
    ),
    "")</f>
        <v/>
      </c>
      <c r="G2026" s="34" t="str">
        <f>IFERROR(VLOOKUP(E2026, リスト!$A$2:$G$49, 6, FALSE), "")</f>
        <v/>
      </c>
      <c r="H2026" s="60"/>
      <c r="I2026" s="28"/>
      <c r="J2026" s="61"/>
      <c r="K2026" s="32" t="str">
        <f t="shared" si="124"/>
        <v/>
      </c>
      <c r="L2026" s="29" t="str">
        <f t="shared" si="126"/>
        <v/>
      </c>
      <c r="M2026" s="69" t="str">
        <f t="shared" si="127"/>
        <v/>
      </c>
    </row>
    <row r="2027" spans="2:13" ht="22.8" x14ac:dyDescent="0.45">
      <c r="B2027" s="31">
        <f t="shared" si="125"/>
        <v>2019</v>
      </c>
      <c r="C2027" s="40"/>
      <c r="D2027" s="27"/>
      <c r="E2027" s="41"/>
      <c r="F2027" s="32" t="str">
        <f>IFERROR(
    IF(
        AND($G$3=DATE(2024,10,1), E2027=リスト!$A$38),
        VLOOKUP(E2027, リスト!$A$2:$G$49, 2, FALSE),
        VLOOKUP(E2027, リスト!$A$2:$G$49, 4, FALSE)
    ),
    "")</f>
        <v/>
      </c>
      <c r="G2027" s="34" t="str">
        <f>IFERROR(VLOOKUP(E2027, リスト!$A$2:$G$49, 6, FALSE), "")</f>
        <v/>
      </c>
      <c r="H2027" s="60"/>
      <c r="I2027" s="28"/>
      <c r="J2027" s="61"/>
      <c r="K2027" s="32" t="str">
        <f t="shared" si="124"/>
        <v/>
      </c>
      <c r="L2027" s="29" t="str">
        <f t="shared" si="126"/>
        <v/>
      </c>
      <c r="M2027" s="69" t="str">
        <f t="shared" si="127"/>
        <v/>
      </c>
    </row>
    <row r="2028" spans="2:13" ht="22.8" x14ac:dyDescent="0.45">
      <c r="B2028" s="31">
        <f t="shared" si="125"/>
        <v>2020</v>
      </c>
      <c r="C2028" s="40"/>
      <c r="D2028" s="27"/>
      <c r="E2028" s="41"/>
      <c r="F2028" s="32" t="str">
        <f>IFERROR(
    IF(
        AND($G$3=DATE(2024,10,1), E2028=リスト!$A$38),
        VLOOKUP(E2028, リスト!$A$2:$G$49, 2, FALSE),
        VLOOKUP(E2028, リスト!$A$2:$G$49, 4, FALSE)
    ),
    "")</f>
        <v/>
      </c>
      <c r="G2028" s="34" t="str">
        <f>IFERROR(VLOOKUP(E2028, リスト!$A$2:$G$49, 6, FALSE), "")</f>
        <v/>
      </c>
      <c r="H2028" s="60"/>
      <c r="I2028" s="28"/>
      <c r="J2028" s="61"/>
      <c r="K2028" s="32" t="str">
        <f t="shared" si="124"/>
        <v/>
      </c>
      <c r="L2028" s="29" t="str">
        <f t="shared" si="126"/>
        <v/>
      </c>
      <c r="M2028" s="69" t="str">
        <f t="shared" si="127"/>
        <v/>
      </c>
    </row>
    <row r="2029" spans="2:13" ht="22.8" x14ac:dyDescent="0.45">
      <c r="B2029" s="31">
        <f t="shared" si="125"/>
        <v>2021</v>
      </c>
      <c r="C2029" s="40"/>
      <c r="D2029" s="27"/>
      <c r="E2029" s="41"/>
      <c r="F2029" s="32" t="str">
        <f>IFERROR(
    IF(
        AND($G$3=DATE(2024,10,1), E2029=リスト!$A$38),
        VLOOKUP(E2029, リスト!$A$2:$G$49, 2, FALSE),
        VLOOKUP(E2029, リスト!$A$2:$G$49, 4, FALSE)
    ),
    "")</f>
        <v/>
      </c>
      <c r="G2029" s="34" t="str">
        <f>IFERROR(VLOOKUP(E2029, リスト!$A$2:$G$49, 6, FALSE), "")</f>
        <v/>
      </c>
      <c r="H2029" s="60"/>
      <c r="I2029" s="28"/>
      <c r="J2029" s="61"/>
      <c r="K2029" s="32" t="str">
        <f t="shared" si="124"/>
        <v/>
      </c>
      <c r="L2029" s="29" t="str">
        <f t="shared" si="126"/>
        <v/>
      </c>
      <c r="M2029" s="69" t="str">
        <f t="shared" si="127"/>
        <v/>
      </c>
    </row>
    <row r="2030" spans="2:13" ht="22.8" x14ac:dyDescent="0.45">
      <c r="B2030" s="31">
        <f t="shared" si="125"/>
        <v>2022</v>
      </c>
      <c r="C2030" s="40"/>
      <c r="D2030" s="27"/>
      <c r="E2030" s="41"/>
      <c r="F2030" s="32" t="str">
        <f>IFERROR(
    IF(
        AND($G$3=DATE(2024,10,1), E2030=リスト!$A$38),
        VLOOKUP(E2030, リスト!$A$2:$G$49, 2, FALSE),
        VLOOKUP(E2030, リスト!$A$2:$G$49, 4, FALSE)
    ),
    "")</f>
        <v/>
      </c>
      <c r="G2030" s="34" t="str">
        <f>IFERROR(VLOOKUP(E2030, リスト!$A$2:$G$49, 6, FALSE), "")</f>
        <v/>
      </c>
      <c r="H2030" s="60"/>
      <c r="I2030" s="28"/>
      <c r="J2030" s="61"/>
      <c r="K2030" s="32" t="str">
        <f t="shared" si="124"/>
        <v/>
      </c>
      <c r="L2030" s="29" t="str">
        <f t="shared" si="126"/>
        <v/>
      </c>
      <c r="M2030" s="69" t="str">
        <f t="shared" si="127"/>
        <v/>
      </c>
    </row>
    <row r="2031" spans="2:13" ht="22.8" x14ac:dyDescent="0.45">
      <c r="B2031" s="31">
        <f t="shared" si="125"/>
        <v>2023</v>
      </c>
      <c r="C2031" s="40"/>
      <c r="D2031" s="27"/>
      <c r="E2031" s="41"/>
      <c r="F2031" s="32" t="str">
        <f>IFERROR(
    IF(
        AND($G$3=DATE(2024,10,1), E2031=リスト!$A$38),
        VLOOKUP(E2031, リスト!$A$2:$G$49, 2, FALSE),
        VLOOKUP(E2031, リスト!$A$2:$G$49, 4, FALSE)
    ),
    "")</f>
        <v/>
      </c>
      <c r="G2031" s="34" t="str">
        <f>IFERROR(VLOOKUP(E2031, リスト!$A$2:$G$49, 6, FALSE), "")</f>
        <v/>
      </c>
      <c r="H2031" s="60"/>
      <c r="I2031" s="28"/>
      <c r="J2031" s="61"/>
      <c r="K2031" s="32" t="str">
        <f t="shared" si="124"/>
        <v/>
      </c>
      <c r="L2031" s="29" t="str">
        <f t="shared" si="126"/>
        <v/>
      </c>
      <c r="M2031" s="69" t="str">
        <f t="shared" si="127"/>
        <v/>
      </c>
    </row>
    <row r="2032" spans="2:13" ht="22.8" x14ac:dyDescent="0.45">
      <c r="B2032" s="31">
        <f t="shared" si="125"/>
        <v>2024</v>
      </c>
      <c r="C2032" s="40"/>
      <c r="D2032" s="27"/>
      <c r="E2032" s="41"/>
      <c r="F2032" s="32" t="str">
        <f>IFERROR(
    IF(
        AND($G$3=DATE(2024,10,1), E2032=リスト!$A$38),
        VLOOKUP(E2032, リスト!$A$2:$G$49, 2, FALSE),
        VLOOKUP(E2032, リスト!$A$2:$G$49, 4, FALSE)
    ),
    "")</f>
        <v/>
      </c>
      <c r="G2032" s="34" t="str">
        <f>IFERROR(VLOOKUP(E2032, リスト!$A$2:$G$49, 6, FALSE), "")</f>
        <v/>
      </c>
      <c r="H2032" s="60"/>
      <c r="I2032" s="28"/>
      <c r="J2032" s="61"/>
      <c r="K2032" s="32" t="str">
        <f t="shared" si="124"/>
        <v/>
      </c>
      <c r="L2032" s="29" t="str">
        <f t="shared" si="126"/>
        <v/>
      </c>
      <c r="M2032" s="69" t="str">
        <f t="shared" si="127"/>
        <v/>
      </c>
    </row>
    <row r="2033" spans="2:13" ht="22.8" x14ac:dyDescent="0.45">
      <c r="B2033" s="31">
        <f t="shared" si="125"/>
        <v>2025</v>
      </c>
      <c r="C2033" s="40"/>
      <c r="D2033" s="27"/>
      <c r="E2033" s="41"/>
      <c r="F2033" s="32" t="str">
        <f>IFERROR(
    IF(
        AND($G$3=DATE(2024,10,1), E2033=リスト!$A$38),
        VLOOKUP(E2033, リスト!$A$2:$G$49, 2, FALSE),
        VLOOKUP(E2033, リスト!$A$2:$G$49, 4, FALSE)
    ),
    "")</f>
        <v/>
      </c>
      <c r="G2033" s="34" t="str">
        <f>IFERROR(VLOOKUP(E2033, リスト!$A$2:$G$49, 6, FALSE), "")</f>
        <v/>
      </c>
      <c r="H2033" s="60"/>
      <c r="I2033" s="28"/>
      <c r="J2033" s="61"/>
      <c r="K2033" s="32" t="str">
        <f t="shared" si="124"/>
        <v/>
      </c>
      <c r="L2033" s="29" t="str">
        <f t="shared" si="126"/>
        <v/>
      </c>
      <c r="M2033" s="69" t="str">
        <f t="shared" si="127"/>
        <v/>
      </c>
    </row>
    <row r="2034" spans="2:13" ht="22.8" x14ac:dyDescent="0.45">
      <c r="B2034" s="31">
        <f t="shared" si="125"/>
        <v>2026</v>
      </c>
      <c r="C2034" s="40"/>
      <c r="D2034" s="27"/>
      <c r="E2034" s="41"/>
      <c r="F2034" s="32" t="str">
        <f>IFERROR(
    IF(
        AND($G$3=DATE(2024,10,1), E2034=リスト!$A$38),
        VLOOKUP(E2034, リスト!$A$2:$G$49, 2, FALSE),
        VLOOKUP(E2034, リスト!$A$2:$G$49, 4, FALSE)
    ),
    "")</f>
        <v/>
      </c>
      <c r="G2034" s="34" t="str">
        <f>IFERROR(VLOOKUP(E2034, リスト!$A$2:$G$49, 6, FALSE), "")</f>
        <v/>
      </c>
      <c r="H2034" s="60"/>
      <c r="I2034" s="28"/>
      <c r="J2034" s="61"/>
      <c r="K2034" s="32" t="str">
        <f t="shared" si="124"/>
        <v/>
      </c>
      <c r="L2034" s="29" t="str">
        <f t="shared" si="126"/>
        <v/>
      </c>
      <c r="M2034" s="69" t="str">
        <f t="shared" si="127"/>
        <v/>
      </c>
    </row>
    <row r="2035" spans="2:13" ht="22.8" x14ac:dyDescent="0.45">
      <c r="B2035" s="31">
        <f t="shared" si="125"/>
        <v>2027</v>
      </c>
      <c r="C2035" s="40"/>
      <c r="D2035" s="27"/>
      <c r="E2035" s="41"/>
      <c r="F2035" s="32" t="str">
        <f>IFERROR(
    IF(
        AND($G$3=DATE(2024,10,1), E2035=リスト!$A$38),
        VLOOKUP(E2035, リスト!$A$2:$G$49, 2, FALSE),
        VLOOKUP(E2035, リスト!$A$2:$G$49, 4, FALSE)
    ),
    "")</f>
        <v/>
      </c>
      <c r="G2035" s="34" t="str">
        <f>IFERROR(VLOOKUP(E2035, リスト!$A$2:$G$49, 6, FALSE), "")</f>
        <v/>
      </c>
      <c r="H2035" s="60"/>
      <c r="I2035" s="28"/>
      <c r="J2035" s="61"/>
      <c r="K2035" s="32" t="str">
        <f t="shared" si="124"/>
        <v/>
      </c>
      <c r="L2035" s="29" t="str">
        <f t="shared" si="126"/>
        <v/>
      </c>
      <c r="M2035" s="69" t="str">
        <f t="shared" si="127"/>
        <v/>
      </c>
    </row>
    <row r="2036" spans="2:13" ht="22.8" x14ac:dyDescent="0.45">
      <c r="B2036" s="31">
        <f t="shared" si="125"/>
        <v>2028</v>
      </c>
      <c r="C2036" s="40"/>
      <c r="D2036" s="27"/>
      <c r="E2036" s="41"/>
      <c r="F2036" s="32" t="str">
        <f>IFERROR(
    IF(
        AND($G$3=DATE(2024,10,1), E2036=リスト!$A$38),
        VLOOKUP(E2036, リスト!$A$2:$G$49, 2, FALSE),
        VLOOKUP(E2036, リスト!$A$2:$G$49, 4, FALSE)
    ),
    "")</f>
        <v/>
      </c>
      <c r="G2036" s="34" t="str">
        <f>IFERROR(VLOOKUP(E2036, リスト!$A$2:$G$49, 6, FALSE), "")</f>
        <v/>
      </c>
      <c r="H2036" s="60"/>
      <c r="I2036" s="28"/>
      <c r="J2036" s="61"/>
      <c r="K2036" s="32" t="str">
        <f t="shared" si="124"/>
        <v/>
      </c>
      <c r="L2036" s="29" t="str">
        <f t="shared" si="126"/>
        <v/>
      </c>
      <c r="M2036" s="69" t="str">
        <f t="shared" si="127"/>
        <v/>
      </c>
    </row>
    <row r="2037" spans="2:13" ht="22.8" x14ac:dyDescent="0.45">
      <c r="B2037" s="31">
        <f t="shared" si="125"/>
        <v>2029</v>
      </c>
      <c r="C2037" s="40"/>
      <c r="D2037" s="27"/>
      <c r="E2037" s="41"/>
      <c r="F2037" s="32" t="str">
        <f>IFERROR(
    IF(
        AND($G$3=DATE(2024,10,1), E2037=リスト!$A$38),
        VLOOKUP(E2037, リスト!$A$2:$G$49, 2, FALSE),
        VLOOKUP(E2037, リスト!$A$2:$G$49, 4, FALSE)
    ),
    "")</f>
        <v/>
      </c>
      <c r="G2037" s="34" t="str">
        <f>IFERROR(VLOOKUP(E2037, リスト!$A$2:$G$49, 6, FALSE), "")</f>
        <v/>
      </c>
      <c r="H2037" s="60"/>
      <c r="I2037" s="28"/>
      <c r="J2037" s="61"/>
      <c r="K2037" s="32" t="str">
        <f t="shared" si="124"/>
        <v/>
      </c>
      <c r="L2037" s="29" t="str">
        <f t="shared" si="126"/>
        <v/>
      </c>
      <c r="M2037" s="69" t="str">
        <f t="shared" si="127"/>
        <v/>
      </c>
    </row>
    <row r="2038" spans="2:13" ht="22.8" x14ac:dyDescent="0.45">
      <c r="B2038" s="31">
        <f t="shared" si="125"/>
        <v>2030</v>
      </c>
      <c r="C2038" s="40"/>
      <c r="D2038" s="27"/>
      <c r="E2038" s="41"/>
      <c r="F2038" s="32" t="str">
        <f>IFERROR(
    IF(
        AND($G$3=DATE(2024,10,1), E2038=リスト!$A$38),
        VLOOKUP(E2038, リスト!$A$2:$G$49, 2, FALSE),
        VLOOKUP(E2038, リスト!$A$2:$G$49, 4, FALSE)
    ),
    "")</f>
        <v/>
      </c>
      <c r="G2038" s="34" t="str">
        <f>IFERROR(VLOOKUP(E2038, リスト!$A$2:$G$49, 6, FALSE), "")</f>
        <v/>
      </c>
      <c r="H2038" s="60"/>
      <c r="I2038" s="28"/>
      <c r="J2038" s="61"/>
      <c r="K2038" s="32" t="str">
        <f t="shared" si="124"/>
        <v/>
      </c>
      <c r="L2038" s="29" t="str">
        <f t="shared" si="126"/>
        <v/>
      </c>
      <c r="M2038" s="69" t="str">
        <f t="shared" si="127"/>
        <v/>
      </c>
    </row>
    <row r="2039" spans="2:13" ht="22.8" x14ac:dyDescent="0.45">
      <c r="B2039" s="31">
        <f t="shared" si="125"/>
        <v>2031</v>
      </c>
      <c r="C2039" s="40"/>
      <c r="D2039" s="27"/>
      <c r="E2039" s="41"/>
      <c r="F2039" s="32" t="str">
        <f>IFERROR(
    IF(
        AND($G$3=DATE(2024,10,1), E2039=リスト!$A$38),
        VLOOKUP(E2039, リスト!$A$2:$G$49, 2, FALSE),
        VLOOKUP(E2039, リスト!$A$2:$G$49, 4, FALSE)
    ),
    "")</f>
        <v/>
      </c>
      <c r="G2039" s="34" t="str">
        <f>IFERROR(VLOOKUP(E2039, リスト!$A$2:$G$49, 6, FALSE), "")</f>
        <v/>
      </c>
      <c r="H2039" s="60"/>
      <c r="I2039" s="28"/>
      <c r="J2039" s="61"/>
      <c r="K2039" s="32" t="str">
        <f t="shared" si="124"/>
        <v/>
      </c>
      <c r="L2039" s="29" t="str">
        <f t="shared" si="126"/>
        <v/>
      </c>
      <c r="M2039" s="69" t="str">
        <f t="shared" si="127"/>
        <v/>
      </c>
    </row>
    <row r="2040" spans="2:13" ht="22.8" x14ac:dyDescent="0.45">
      <c r="B2040" s="31">
        <f t="shared" si="125"/>
        <v>2032</v>
      </c>
      <c r="C2040" s="40"/>
      <c r="D2040" s="27"/>
      <c r="E2040" s="41"/>
      <c r="F2040" s="32" t="str">
        <f>IFERROR(
    IF(
        AND($G$3=DATE(2024,10,1), E2040=リスト!$A$38),
        VLOOKUP(E2040, リスト!$A$2:$G$49, 2, FALSE),
        VLOOKUP(E2040, リスト!$A$2:$G$49, 4, FALSE)
    ),
    "")</f>
        <v/>
      </c>
      <c r="G2040" s="34" t="str">
        <f>IFERROR(VLOOKUP(E2040, リスト!$A$2:$G$49, 6, FALSE), "")</f>
        <v/>
      </c>
      <c r="H2040" s="60"/>
      <c r="I2040" s="28"/>
      <c r="J2040" s="61"/>
      <c r="K2040" s="32" t="str">
        <f t="shared" si="124"/>
        <v/>
      </c>
      <c r="L2040" s="29" t="str">
        <f t="shared" si="126"/>
        <v/>
      </c>
      <c r="M2040" s="69" t="str">
        <f t="shared" si="127"/>
        <v/>
      </c>
    </row>
    <row r="2041" spans="2:13" ht="22.8" x14ac:dyDescent="0.45">
      <c r="B2041" s="31">
        <f t="shared" si="125"/>
        <v>2033</v>
      </c>
      <c r="C2041" s="40"/>
      <c r="D2041" s="27"/>
      <c r="E2041" s="41"/>
      <c r="F2041" s="32" t="str">
        <f>IFERROR(
    IF(
        AND($G$3=DATE(2024,10,1), E2041=リスト!$A$38),
        VLOOKUP(E2041, リスト!$A$2:$G$49, 2, FALSE),
        VLOOKUP(E2041, リスト!$A$2:$G$49, 4, FALSE)
    ),
    "")</f>
        <v/>
      </c>
      <c r="G2041" s="34" t="str">
        <f>IFERROR(VLOOKUP(E2041, リスト!$A$2:$G$49, 6, FALSE), "")</f>
        <v/>
      </c>
      <c r="H2041" s="60"/>
      <c r="I2041" s="28"/>
      <c r="J2041" s="61"/>
      <c r="K2041" s="32" t="str">
        <f t="shared" si="124"/>
        <v/>
      </c>
      <c r="L2041" s="29" t="str">
        <f t="shared" si="126"/>
        <v/>
      </c>
      <c r="M2041" s="69" t="str">
        <f t="shared" si="127"/>
        <v/>
      </c>
    </row>
    <row r="2042" spans="2:13" ht="22.8" x14ac:dyDescent="0.45">
      <c r="B2042" s="31">
        <f t="shared" si="125"/>
        <v>2034</v>
      </c>
      <c r="C2042" s="40"/>
      <c r="D2042" s="27"/>
      <c r="E2042" s="41"/>
      <c r="F2042" s="32" t="str">
        <f>IFERROR(
    IF(
        AND($G$3=DATE(2024,10,1), E2042=リスト!$A$38),
        VLOOKUP(E2042, リスト!$A$2:$G$49, 2, FALSE),
        VLOOKUP(E2042, リスト!$A$2:$G$49, 4, FALSE)
    ),
    "")</f>
        <v/>
      </c>
      <c r="G2042" s="34" t="str">
        <f>IFERROR(VLOOKUP(E2042, リスト!$A$2:$G$49, 6, FALSE), "")</f>
        <v/>
      </c>
      <c r="H2042" s="60"/>
      <c r="I2042" s="28"/>
      <c r="J2042" s="61"/>
      <c r="K2042" s="32" t="str">
        <f t="shared" si="124"/>
        <v/>
      </c>
      <c r="L2042" s="29" t="str">
        <f t="shared" si="126"/>
        <v/>
      </c>
      <c r="M2042" s="69" t="str">
        <f t="shared" si="127"/>
        <v/>
      </c>
    </row>
    <row r="2043" spans="2:13" ht="22.8" x14ac:dyDescent="0.45">
      <c r="B2043" s="31">
        <f t="shared" si="125"/>
        <v>2035</v>
      </c>
      <c r="C2043" s="40"/>
      <c r="D2043" s="27"/>
      <c r="E2043" s="41"/>
      <c r="F2043" s="32" t="str">
        <f>IFERROR(
    IF(
        AND($G$3=DATE(2024,10,1), E2043=リスト!$A$38),
        VLOOKUP(E2043, リスト!$A$2:$G$49, 2, FALSE),
        VLOOKUP(E2043, リスト!$A$2:$G$49, 4, FALSE)
    ),
    "")</f>
        <v/>
      </c>
      <c r="G2043" s="34" t="str">
        <f>IFERROR(VLOOKUP(E2043, リスト!$A$2:$G$49, 6, FALSE), "")</f>
        <v/>
      </c>
      <c r="H2043" s="60"/>
      <c r="I2043" s="28"/>
      <c r="J2043" s="61"/>
      <c r="K2043" s="32" t="str">
        <f t="shared" si="124"/>
        <v/>
      </c>
      <c r="L2043" s="29" t="str">
        <f t="shared" si="126"/>
        <v/>
      </c>
      <c r="M2043" s="69" t="str">
        <f t="shared" si="127"/>
        <v/>
      </c>
    </row>
    <row r="2044" spans="2:13" ht="22.8" x14ac:dyDescent="0.45">
      <c r="B2044" s="31">
        <f t="shared" si="125"/>
        <v>2036</v>
      </c>
      <c r="C2044" s="40"/>
      <c r="D2044" s="27"/>
      <c r="E2044" s="41"/>
      <c r="F2044" s="32" t="str">
        <f>IFERROR(
    IF(
        AND($G$3=DATE(2024,10,1), E2044=リスト!$A$38),
        VLOOKUP(E2044, リスト!$A$2:$G$49, 2, FALSE),
        VLOOKUP(E2044, リスト!$A$2:$G$49, 4, FALSE)
    ),
    "")</f>
        <v/>
      </c>
      <c r="G2044" s="34" t="str">
        <f>IFERROR(VLOOKUP(E2044, リスト!$A$2:$G$49, 6, FALSE), "")</f>
        <v/>
      </c>
      <c r="H2044" s="60"/>
      <c r="I2044" s="28"/>
      <c r="J2044" s="61"/>
      <c r="K2044" s="32" t="str">
        <f t="shared" si="124"/>
        <v/>
      </c>
      <c r="L2044" s="29" t="str">
        <f t="shared" si="126"/>
        <v/>
      </c>
      <c r="M2044" s="69" t="str">
        <f t="shared" si="127"/>
        <v/>
      </c>
    </row>
    <row r="2045" spans="2:13" ht="22.8" x14ac:dyDescent="0.45">
      <c r="B2045" s="31">
        <f t="shared" si="125"/>
        <v>2037</v>
      </c>
      <c r="C2045" s="40"/>
      <c r="D2045" s="27"/>
      <c r="E2045" s="41"/>
      <c r="F2045" s="32" t="str">
        <f>IFERROR(
    IF(
        AND($G$3=DATE(2024,10,1), E2045=リスト!$A$38),
        VLOOKUP(E2045, リスト!$A$2:$G$49, 2, FALSE),
        VLOOKUP(E2045, リスト!$A$2:$G$49, 4, FALSE)
    ),
    "")</f>
        <v/>
      </c>
      <c r="G2045" s="34" t="str">
        <f>IFERROR(VLOOKUP(E2045, リスト!$A$2:$G$49, 6, FALSE), "")</f>
        <v/>
      </c>
      <c r="H2045" s="60"/>
      <c r="I2045" s="28"/>
      <c r="J2045" s="61"/>
      <c r="K2045" s="32" t="str">
        <f t="shared" si="124"/>
        <v/>
      </c>
      <c r="L2045" s="29" t="str">
        <f t="shared" si="126"/>
        <v/>
      </c>
      <c r="M2045" s="69" t="str">
        <f t="shared" si="127"/>
        <v/>
      </c>
    </row>
    <row r="2046" spans="2:13" ht="22.8" x14ac:dyDescent="0.45">
      <c r="B2046" s="31">
        <f t="shared" si="125"/>
        <v>2038</v>
      </c>
      <c r="C2046" s="40"/>
      <c r="D2046" s="27"/>
      <c r="E2046" s="41"/>
      <c r="F2046" s="32" t="str">
        <f>IFERROR(
    IF(
        AND($G$3=DATE(2024,10,1), E2046=リスト!$A$38),
        VLOOKUP(E2046, リスト!$A$2:$G$49, 2, FALSE),
        VLOOKUP(E2046, リスト!$A$2:$G$49, 4, FALSE)
    ),
    "")</f>
        <v/>
      </c>
      <c r="G2046" s="34" t="str">
        <f>IFERROR(VLOOKUP(E2046, リスト!$A$2:$G$49, 6, FALSE), "")</f>
        <v/>
      </c>
      <c r="H2046" s="60"/>
      <c r="I2046" s="28"/>
      <c r="J2046" s="61"/>
      <c r="K2046" s="32" t="str">
        <f t="shared" si="124"/>
        <v/>
      </c>
      <c r="L2046" s="29" t="str">
        <f t="shared" si="126"/>
        <v/>
      </c>
      <c r="M2046" s="69" t="str">
        <f t="shared" si="127"/>
        <v/>
      </c>
    </row>
    <row r="2047" spans="2:13" ht="22.8" x14ac:dyDescent="0.45">
      <c r="B2047" s="31">
        <f t="shared" si="125"/>
        <v>2039</v>
      </c>
      <c r="C2047" s="40"/>
      <c r="D2047" s="27"/>
      <c r="E2047" s="41"/>
      <c r="F2047" s="32" t="str">
        <f>IFERROR(
    IF(
        AND($G$3=DATE(2024,10,1), E2047=リスト!$A$38),
        VLOOKUP(E2047, リスト!$A$2:$G$49, 2, FALSE),
        VLOOKUP(E2047, リスト!$A$2:$G$49, 4, FALSE)
    ),
    "")</f>
        <v/>
      </c>
      <c r="G2047" s="34" t="str">
        <f>IFERROR(VLOOKUP(E2047, リスト!$A$2:$G$49, 6, FALSE), "")</f>
        <v/>
      </c>
      <c r="H2047" s="60"/>
      <c r="I2047" s="28"/>
      <c r="J2047" s="61"/>
      <c r="K2047" s="32" t="str">
        <f t="shared" si="124"/>
        <v/>
      </c>
      <c r="L2047" s="29" t="str">
        <f t="shared" si="126"/>
        <v/>
      </c>
      <c r="M2047" s="69" t="str">
        <f t="shared" si="127"/>
        <v/>
      </c>
    </row>
    <row r="2048" spans="2:13" ht="22.8" x14ac:dyDescent="0.45">
      <c r="B2048" s="31">
        <f t="shared" si="125"/>
        <v>2040</v>
      </c>
      <c r="C2048" s="40"/>
      <c r="D2048" s="27"/>
      <c r="E2048" s="41"/>
      <c r="F2048" s="32" t="str">
        <f>IFERROR(
    IF(
        AND($G$3=DATE(2024,10,1), E2048=リスト!$A$38),
        VLOOKUP(E2048, リスト!$A$2:$G$49, 2, FALSE),
        VLOOKUP(E2048, リスト!$A$2:$G$49, 4, FALSE)
    ),
    "")</f>
        <v/>
      </c>
      <c r="G2048" s="34" t="str">
        <f>IFERROR(VLOOKUP(E2048, リスト!$A$2:$G$49, 6, FALSE), "")</f>
        <v/>
      </c>
      <c r="H2048" s="60"/>
      <c r="I2048" s="28"/>
      <c r="J2048" s="61"/>
      <c r="K2048" s="32" t="str">
        <f t="shared" si="124"/>
        <v/>
      </c>
      <c r="L2048" s="29" t="str">
        <f t="shared" si="126"/>
        <v/>
      </c>
      <c r="M2048" s="69" t="str">
        <f t="shared" si="127"/>
        <v/>
      </c>
    </row>
    <row r="2049" spans="2:13" ht="22.8" x14ac:dyDescent="0.45">
      <c r="B2049" s="31">
        <f t="shared" si="125"/>
        <v>2041</v>
      </c>
      <c r="C2049" s="40"/>
      <c r="D2049" s="27"/>
      <c r="E2049" s="41"/>
      <c r="F2049" s="32" t="str">
        <f>IFERROR(
    IF(
        AND($G$3=DATE(2024,10,1), E2049=リスト!$A$38),
        VLOOKUP(E2049, リスト!$A$2:$G$49, 2, FALSE),
        VLOOKUP(E2049, リスト!$A$2:$G$49, 4, FALSE)
    ),
    "")</f>
        <v/>
      </c>
      <c r="G2049" s="34" t="str">
        <f>IFERROR(VLOOKUP(E2049, リスト!$A$2:$G$49, 6, FALSE), "")</f>
        <v/>
      </c>
      <c r="H2049" s="60"/>
      <c r="I2049" s="28"/>
      <c r="J2049" s="61"/>
      <c r="K2049" s="32" t="str">
        <f t="shared" si="124"/>
        <v/>
      </c>
      <c r="L2049" s="29" t="str">
        <f t="shared" si="126"/>
        <v/>
      </c>
      <c r="M2049" s="69" t="str">
        <f t="shared" si="127"/>
        <v/>
      </c>
    </row>
    <row r="2050" spans="2:13" ht="22.8" x14ac:dyDescent="0.45">
      <c r="B2050" s="31">
        <f t="shared" si="125"/>
        <v>2042</v>
      </c>
      <c r="C2050" s="40"/>
      <c r="D2050" s="27"/>
      <c r="E2050" s="41"/>
      <c r="F2050" s="32" t="str">
        <f>IFERROR(
    IF(
        AND($G$3=DATE(2024,10,1), E2050=リスト!$A$38),
        VLOOKUP(E2050, リスト!$A$2:$G$49, 2, FALSE),
        VLOOKUP(E2050, リスト!$A$2:$G$49, 4, FALSE)
    ),
    "")</f>
        <v/>
      </c>
      <c r="G2050" s="34" t="str">
        <f>IFERROR(VLOOKUP(E2050, リスト!$A$2:$G$49, 6, FALSE), "")</f>
        <v/>
      </c>
      <c r="H2050" s="60"/>
      <c r="I2050" s="28"/>
      <c r="J2050" s="61"/>
      <c r="K2050" s="32" t="str">
        <f t="shared" si="124"/>
        <v/>
      </c>
      <c r="L2050" s="29" t="str">
        <f t="shared" si="126"/>
        <v/>
      </c>
      <c r="M2050" s="69" t="str">
        <f t="shared" si="127"/>
        <v/>
      </c>
    </row>
    <row r="2051" spans="2:13" ht="22.8" x14ac:dyDescent="0.45">
      <c r="B2051" s="31">
        <f t="shared" si="125"/>
        <v>2043</v>
      </c>
      <c r="C2051" s="40"/>
      <c r="D2051" s="27"/>
      <c r="E2051" s="41"/>
      <c r="F2051" s="32" t="str">
        <f>IFERROR(
    IF(
        AND($G$3=DATE(2024,10,1), E2051=リスト!$A$38),
        VLOOKUP(E2051, リスト!$A$2:$G$49, 2, FALSE),
        VLOOKUP(E2051, リスト!$A$2:$G$49, 4, FALSE)
    ),
    "")</f>
        <v/>
      </c>
      <c r="G2051" s="34" t="str">
        <f>IFERROR(VLOOKUP(E2051, リスト!$A$2:$G$49, 6, FALSE), "")</f>
        <v/>
      </c>
      <c r="H2051" s="60"/>
      <c r="I2051" s="28"/>
      <c r="J2051" s="61"/>
      <c r="K2051" s="32" t="str">
        <f t="shared" si="124"/>
        <v/>
      </c>
      <c r="L2051" s="29" t="str">
        <f t="shared" si="126"/>
        <v/>
      </c>
      <c r="M2051" s="69" t="str">
        <f t="shared" si="127"/>
        <v/>
      </c>
    </row>
    <row r="2052" spans="2:13" ht="22.8" x14ac:dyDescent="0.45">
      <c r="B2052" s="31">
        <f t="shared" si="125"/>
        <v>2044</v>
      </c>
      <c r="C2052" s="40"/>
      <c r="D2052" s="27"/>
      <c r="E2052" s="41"/>
      <c r="F2052" s="32" t="str">
        <f>IFERROR(
    IF(
        AND($G$3=DATE(2024,10,1), E2052=リスト!$A$38),
        VLOOKUP(E2052, リスト!$A$2:$G$49, 2, FALSE),
        VLOOKUP(E2052, リスト!$A$2:$G$49, 4, FALSE)
    ),
    "")</f>
        <v/>
      </c>
      <c r="G2052" s="34" t="str">
        <f>IFERROR(VLOOKUP(E2052, リスト!$A$2:$G$49, 6, FALSE), "")</f>
        <v/>
      </c>
      <c r="H2052" s="60"/>
      <c r="I2052" s="28"/>
      <c r="J2052" s="61"/>
      <c r="K2052" s="32" t="str">
        <f t="shared" si="124"/>
        <v/>
      </c>
      <c r="L2052" s="29" t="str">
        <f t="shared" si="126"/>
        <v/>
      </c>
      <c r="M2052" s="69" t="str">
        <f t="shared" si="127"/>
        <v/>
      </c>
    </row>
    <row r="2053" spans="2:13" ht="22.8" x14ac:dyDescent="0.45">
      <c r="B2053" s="31">
        <f t="shared" si="125"/>
        <v>2045</v>
      </c>
      <c r="C2053" s="40"/>
      <c r="D2053" s="27"/>
      <c r="E2053" s="41"/>
      <c r="F2053" s="32" t="str">
        <f>IFERROR(
    IF(
        AND($G$3=DATE(2024,10,1), E2053=リスト!$A$38),
        VLOOKUP(E2053, リスト!$A$2:$G$49, 2, FALSE),
        VLOOKUP(E2053, リスト!$A$2:$G$49, 4, FALSE)
    ),
    "")</f>
        <v/>
      </c>
      <c r="G2053" s="34" t="str">
        <f>IFERROR(VLOOKUP(E2053, リスト!$A$2:$G$49, 6, FALSE), "")</f>
        <v/>
      </c>
      <c r="H2053" s="60"/>
      <c r="I2053" s="28"/>
      <c r="J2053" s="61"/>
      <c r="K2053" s="32" t="str">
        <f t="shared" si="124"/>
        <v/>
      </c>
      <c r="L2053" s="29" t="str">
        <f t="shared" si="126"/>
        <v/>
      </c>
      <c r="M2053" s="69" t="str">
        <f t="shared" si="127"/>
        <v/>
      </c>
    </row>
    <row r="2054" spans="2:13" ht="22.8" x14ac:dyDescent="0.45">
      <c r="B2054" s="31">
        <f t="shared" si="125"/>
        <v>2046</v>
      </c>
      <c r="C2054" s="40"/>
      <c r="D2054" s="27"/>
      <c r="E2054" s="41"/>
      <c r="F2054" s="32" t="str">
        <f>IFERROR(
    IF(
        AND($G$3=DATE(2024,10,1), E2054=リスト!$A$38),
        VLOOKUP(E2054, リスト!$A$2:$G$49, 2, FALSE),
        VLOOKUP(E2054, リスト!$A$2:$G$49, 4, FALSE)
    ),
    "")</f>
        <v/>
      </c>
      <c r="G2054" s="34" t="str">
        <f>IFERROR(VLOOKUP(E2054, リスト!$A$2:$G$49, 6, FALSE), "")</f>
        <v/>
      </c>
      <c r="H2054" s="60"/>
      <c r="I2054" s="28"/>
      <c r="J2054" s="61"/>
      <c r="K2054" s="32" t="str">
        <f t="shared" si="124"/>
        <v/>
      </c>
      <c r="L2054" s="29" t="str">
        <f t="shared" si="126"/>
        <v/>
      </c>
      <c r="M2054" s="69" t="str">
        <f t="shared" si="127"/>
        <v/>
      </c>
    </row>
    <row r="2055" spans="2:13" ht="22.8" x14ac:dyDescent="0.45">
      <c r="B2055" s="31">
        <f t="shared" si="125"/>
        <v>2047</v>
      </c>
      <c r="C2055" s="40"/>
      <c r="D2055" s="27"/>
      <c r="E2055" s="41"/>
      <c r="F2055" s="32" t="str">
        <f>IFERROR(
    IF(
        AND($G$3=DATE(2024,10,1), E2055=リスト!$A$38),
        VLOOKUP(E2055, リスト!$A$2:$G$49, 2, FALSE),
        VLOOKUP(E2055, リスト!$A$2:$G$49, 4, FALSE)
    ),
    "")</f>
        <v/>
      </c>
      <c r="G2055" s="34" t="str">
        <f>IFERROR(VLOOKUP(E2055, リスト!$A$2:$G$49, 6, FALSE), "")</f>
        <v/>
      </c>
      <c r="H2055" s="60"/>
      <c r="I2055" s="28"/>
      <c r="J2055" s="61"/>
      <c r="K2055" s="32" t="str">
        <f t="shared" si="124"/>
        <v/>
      </c>
      <c r="L2055" s="29" t="str">
        <f t="shared" si="126"/>
        <v/>
      </c>
      <c r="M2055" s="69" t="str">
        <f t="shared" si="127"/>
        <v/>
      </c>
    </row>
    <row r="2056" spans="2:13" ht="22.8" x14ac:dyDescent="0.45">
      <c r="B2056" s="31">
        <f t="shared" si="125"/>
        <v>2048</v>
      </c>
      <c r="C2056" s="40"/>
      <c r="D2056" s="27"/>
      <c r="E2056" s="41"/>
      <c r="F2056" s="32" t="str">
        <f>IFERROR(
    IF(
        AND($G$3=DATE(2024,10,1), E2056=リスト!$A$38),
        VLOOKUP(E2056, リスト!$A$2:$G$49, 2, FALSE),
        VLOOKUP(E2056, リスト!$A$2:$G$49, 4, FALSE)
    ),
    "")</f>
        <v/>
      </c>
      <c r="G2056" s="34" t="str">
        <f>IFERROR(VLOOKUP(E2056, リスト!$A$2:$G$49, 6, FALSE), "")</f>
        <v/>
      </c>
      <c r="H2056" s="60"/>
      <c r="I2056" s="28"/>
      <c r="J2056" s="61"/>
      <c r="K2056" s="32" t="str">
        <f t="shared" si="124"/>
        <v/>
      </c>
      <c r="L2056" s="29" t="str">
        <f t="shared" si="126"/>
        <v/>
      </c>
      <c r="M2056" s="69" t="str">
        <f t="shared" si="127"/>
        <v/>
      </c>
    </row>
    <row r="2057" spans="2:13" ht="22.8" x14ac:dyDescent="0.45">
      <c r="B2057" s="31">
        <f t="shared" si="125"/>
        <v>2049</v>
      </c>
      <c r="C2057" s="40"/>
      <c r="D2057" s="27"/>
      <c r="E2057" s="41"/>
      <c r="F2057" s="32" t="str">
        <f>IFERROR(
    IF(
        AND($G$3=DATE(2024,10,1), E2057=リスト!$A$38),
        VLOOKUP(E2057, リスト!$A$2:$G$49, 2, FALSE),
        VLOOKUP(E2057, リスト!$A$2:$G$49, 4, FALSE)
    ),
    "")</f>
        <v/>
      </c>
      <c r="G2057" s="34" t="str">
        <f>IFERROR(VLOOKUP(E2057, リスト!$A$2:$G$49, 6, FALSE), "")</f>
        <v/>
      </c>
      <c r="H2057" s="60"/>
      <c r="I2057" s="28"/>
      <c r="J2057" s="61"/>
      <c r="K2057" s="32" t="str">
        <f t="shared" ref="K2057:K2120" si="128">IF(COUNTBLANK(H2057:J2057)=3, "",
 IF(H2057="3.時間給", IF(I2057="", "", I2057),
 IF(OR(H2057="1.月給", H2057="2.日給"),
    IF(OR(I2057="", J2057=""), "", ROUND(I2057/J2057,0)),
    "")))</f>
        <v/>
      </c>
      <c r="L2057" s="29" t="str">
        <f t="shared" si="126"/>
        <v/>
      </c>
      <c r="M2057" s="69" t="str">
        <f t="shared" si="127"/>
        <v/>
      </c>
    </row>
    <row r="2058" spans="2:13" ht="22.8" x14ac:dyDescent="0.45">
      <c r="B2058" s="31">
        <f t="shared" ref="B2058:B2121" si="129">ROW()-8</f>
        <v>2050</v>
      </c>
      <c r="C2058" s="40"/>
      <c r="D2058" s="27"/>
      <c r="E2058" s="41"/>
      <c r="F2058" s="32" t="str">
        <f>IFERROR(
    IF(
        AND($G$3=DATE(2024,10,1), E2058=リスト!$A$38),
        VLOOKUP(E2058, リスト!$A$2:$G$49, 2, FALSE),
        VLOOKUP(E2058, リスト!$A$2:$G$49, 4, FALSE)
    ),
    "")</f>
        <v/>
      </c>
      <c r="G2058" s="34" t="str">
        <f>IFERROR(VLOOKUP(E2058, リスト!$A$2:$G$49, 6, FALSE), "")</f>
        <v/>
      </c>
      <c r="H2058" s="60"/>
      <c r="I2058" s="28"/>
      <c r="J2058" s="61"/>
      <c r="K2058" s="32" t="str">
        <f t="shared" si="128"/>
        <v/>
      </c>
      <c r="L2058" s="29" t="str">
        <f t="shared" ref="L2058:L2121" si="130">IFERROR(IF(E2058="","",IF(K2058&lt;F2058,"×（法定外・特例等対象外です）",IF(K2058&lt;G2058,"〇",IF(K2058&gt;=G2058,"ー",NA())))),"")</f>
        <v/>
      </c>
      <c r="M2058" s="69" t="str">
        <f t="shared" ref="M2058:M2121" si="131">IF(COUNTBLANK(D2058:K2058)=8, "",
 IF(D2058="", "←D列に従業員名を姓名（フルネーム）で入力してください。誤変換にお気を付け下さい。",
 IF(E2058="", "←E列に都道府県を入力してください。",
 IF(H2058="", "←H列に1.月給～3.時間給を入力してください",
 IF(I2058="", "←I列に金額を入力してください",
 IF(NOT(ISNUMBER(I2058)), "←I列の金額は半角数字で入力してください",
 IF(H2058="3.時間給", "",
 IF(J2058="", "←J列に所定労働時間を入力してください",
 IF(NOT(ISNUMBER(J2058)), "←J列の所定労働時間は半角数字で入力してください", "")))))))))</f>
        <v/>
      </c>
    </row>
    <row r="2059" spans="2:13" ht="22.8" x14ac:dyDescent="0.45">
      <c r="B2059" s="31">
        <f t="shared" si="129"/>
        <v>2051</v>
      </c>
      <c r="C2059" s="40"/>
      <c r="D2059" s="27"/>
      <c r="E2059" s="41"/>
      <c r="F2059" s="32" t="str">
        <f>IFERROR(
    IF(
        AND($G$3=DATE(2024,10,1), E2059=リスト!$A$38),
        VLOOKUP(E2059, リスト!$A$2:$G$49, 2, FALSE),
        VLOOKUP(E2059, リスト!$A$2:$G$49, 4, FALSE)
    ),
    "")</f>
        <v/>
      </c>
      <c r="G2059" s="34" t="str">
        <f>IFERROR(VLOOKUP(E2059, リスト!$A$2:$G$49, 6, FALSE), "")</f>
        <v/>
      </c>
      <c r="H2059" s="60"/>
      <c r="I2059" s="28"/>
      <c r="J2059" s="61"/>
      <c r="K2059" s="32" t="str">
        <f t="shared" si="128"/>
        <v/>
      </c>
      <c r="L2059" s="29" t="str">
        <f t="shared" si="130"/>
        <v/>
      </c>
      <c r="M2059" s="69" t="str">
        <f t="shared" si="131"/>
        <v/>
      </c>
    </row>
    <row r="2060" spans="2:13" ht="22.8" x14ac:dyDescent="0.45">
      <c r="B2060" s="31">
        <f t="shared" si="129"/>
        <v>2052</v>
      </c>
      <c r="C2060" s="40"/>
      <c r="D2060" s="27"/>
      <c r="E2060" s="41"/>
      <c r="F2060" s="32" t="str">
        <f>IFERROR(
    IF(
        AND($G$3=DATE(2024,10,1), E2060=リスト!$A$38),
        VLOOKUP(E2060, リスト!$A$2:$G$49, 2, FALSE),
        VLOOKUP(E2060, リスト!$A$2:$G$49, 4, FALSE)
    ),
    "")</f>
        <v/>
      </c>
      <c r="G2060" s="34" t="str">
        <f>IFERROR(VLOOKUP(E2060, リスト!$A$2:$G$49, 6, FALSE), "")</f>
        <v/>
      </c>
      <c r="H2060" s="60"/>
      <c r="I2060" s="28"/>
      <c r="J2060" s="61"/>
      <c r="K2060" s="32" t="str">
        <f t="shared" si="128"/>
        <v/>
      </c>
      <c r="L2060" s="29" t="str">
        <f t="shared" si="130"/>
        <v/>
      </c>
      <c r="M2060" s="69" t="str">
        <f t="shared" si="131"/>
        <v/>
      </c>
    </row>
    <row r="2061" spans="2:13" ht="22.8" x14ac:dyDescent="0.45">
      <c r="B2061" s="31">
        <f t="shared" si="129"/>
        <v>2053</v>
      </c>
      <c r="C2061" s="40"/>
      <c r="D2061" s="27"/>
      <c r="E2061" s="41"/>
      <c r="F2061" s="32" t="str">
        <f>IFERROR(
    IF(
        AND($G$3=DATE(2024,10,1), E2061=リスト!$A$38),
        VLOOKUP(E2061, リスト!$A$2:$G$49, 2, FALSE),
        VLOOKUP(E2061, リスト!$A$2:$G$49, 4, FALSE)
    ),
    "")</f>
        <v/>
      </c>
      <c r="G2061" s="34" t="str">
        <f>IFERROR(VLOOKUP(E2061, リスト!$A$2:$G$49, 6, FALSE), "")</f>
        <v/>
      </c>
      <c r="H2061" s="60"/>
      <c r="I2061" s="28"/>
      <c r="J2061" s="61"/>
      <c r="K2061" s="32" t="str">
        <f t="shared" si="128"/>
        <v/>
      </c>
      <c r="L2061" s="29" t="str">
        <f t="shared" si="130"/>
        <v/>
      </c>
      <c r="M2061" s="69" t="str">
        <f t="shared" si="131"/>
        <v/>
      </c>
    </row>
    <row r="2062" spans="2:13" ht="22.8" x14ac:dyDescent="0.45">
      <c r="B2062" s="31">
        <f t="shared" si="129"/>
        <v>2054</v>
      </c>
      <c r="C2062" s="40"/>
      <c r="D2062" s="27"/>
      <c r="E2062" s="41"/>
      <c r="F2062" s="32" t="str">
        <f>IFERROR(
    IF(
        AND($G$3=DATE(2024,10,1), E2062=リスト!$A$38),
        VLOOKUP(E2062, リスト!$A$2:$G$49, 2, FALSE),
        VLOOKUP(E2062, リスト!$A$2:$G$49, 4, FALSE)
    ),
    "")</f>
        <v/>
      </c>
      <c r="G2062" s="34" t="str">
        <f>IFERROR(VLOOKUP(E2062, リスト!$A$2:$G$49, 6, FALSE), "")</f>
        <v/>
      </c>
      <c r="H2062" s="60"/>
      <c r="I2062" s="28"/>
      <c r="J2062" s="61"/>
      <c r="K2062" s="32" t="str">
        <f t="shared" si="128"/>
        <v/>
      </c>
      <c r="L2062" s="29" t="str">
        <f t="shared" si="130"/>
        <v/>
      </c>
      <c r="M2062" s="69" t="str">
        <f t="shared" si="131"/>
        <v/>
      </c>
    </row>
    <row r="2063" spans="2:13" ht="22.8" x14ac:dyDescent="0.45">
      <c r="B2063" s="31">
        <f t="shared" si="129"/>
        <v>2055</v>
      </c>
      <c r="C2063" s="40"/>
      <c r="D2063" s="27"/>
      <c r="E2063" s="41"/>
      <c r="F2063" s="32" t="str">
        <f>IFERROR(
    IF(
        AND($G$3=DATE(2024,10,1), E2063=リスト!$A$38),
        VLOOKUP(E2063, リスト!$A$2:$G$49, 2, FALSE),
        VLOOKUP(E2063, リスト!$A$2:$G$49, 4, FALSE)
    ),
    "")</f>
        <v/>
      </c>
      <c r="G2063" s="34" t="str">
        <f>IFERROR(VLOOKUP(E2063, リスト!$A$2:$G$49, 6, FALSE), "")</f>
        <v/>
      </c>
      <c r="H2063" s="60"/>
      <c r="I2063" s="28"/>
      <c r="J2063" s="61"/>
      <c r="K2063" s="32" t="str">
        <f t="shared" si="128"/>
        <v/>
      </c>
      <c r="L2063" s="29" t="str">
        <f t="shared" si="130"/>
        <v/>
      </c>
      <c r="M2063" s="69" t="str">
        <f t="shared" si="131"/>
        <v/>
      </c>
    </row>
    <row r="2064" spans="2:13" ht="22.8" x14ac:dyDescent="0.45">
      <c r="B2064" s="31">
        <f t="shared" si="129"/>
        <v>2056</v>
      </c>
      <c r="C2064" s="40"/>
      <c r="D2064" s="27"/>
      <c r="E2064" s="41"/>
      <c r="F2064" s="32" t="str">
        <f>IFERROR(
    IF(
        AND($G$3=DATE(2024,10,1), E2064=リスト!$A$38),
        VLOOKUP(E2064, リスト!$A$2:$G$49, 2, FALSE),
        VLOOKUP(E2064, リスト!$A$2:$G$49, 4, FALSE)
    ),
    "")</f>
        <v/>
      </c>
      <c r="G2064" s="34" t="str">
        <f>IFERROR(VLOOKUP(E2064, リスト!$A$2:$G$49, 6, FALSE), "")</f>
        <v/>
      </c>
      <c r="H2064" s="60"/>
      <c r="I2064" s="28"/>
      <c r="J2064" s="61"/>
      <c r="K2064" s="32" t="str">
        <f t="shared" si="128"/>
        <v/>
      </c>
      <c r="L2064" s="29" t="str">
        <f t="shared" si="130"/>
        <v/>
      </c>
      <c r="M2064" s="69" t="str">
        <f t="shared" si="131"/>
        <v/>
      </c>
    </row>
    <row r="2065" spans="2:13" ht="22.8" x14ac:dyDescent="0.45">
      <c r="B2065" s="31">
        <f t="shared" si="129"/>
        <v>2057</v>
      </c>
      <c r="C2065" s="40"/>
      <c r="D2065" s="27"/>
      <c r="E2065" s="41"/>
      <c r="F2065" s="32" t="str">
        <f>IFERROR(
    IF(
        AND($G$3=DATE(2024,10,1), E2065=リスト!$A$38),
        VLOOKUP(E2065, リスト!$A$2:$G$49, 2, FALSE),
        VLOOKUP(E2065, リスト!$A$2:$G$49, 4, FALSE)
    ),
    "")</f>
        <v/>
      </c>
      <c r="G2065" s="34" t="str">
        <f>IFERROR(VLOOKUP(E2065, リスト!$A$2:$G$49, 6, FALSE), "")</f>
        <v/>
      </c>
      <c r="H2065" s="60"/>
      <c r="I2065" s="28"/>
      <c r="J2065" s="61"/>
      <c r="K2065" s="32" t="str">
        <f t="shared" si="128"/>
        <v/>
      </c>
      <c r="L2065" s="29" t="str">
        <f t="shared" si="130"/>
        <v/>
      </c>
      <c r="M2065" s="69" t="str">
        <f t="shared" si="131"/>
        <v/>
      </c>
    </row>
    <row r="2066" spans="2:13" ht="22.8" x14ac:dyDescent="0.45">
      <c r="B2066" s="31">
        <f t="shared" si="129"/>
        <v>2058</v>
      </c>
      <c r="C2066" s="40"/>
      <c r="D2066" s="27"/>
      <c r="E2066" s="41"/>
      <c r="F2066" s="32" t="str">
        <f>IFERROR(
    IF(
        AND($G$3=DATE(2024,10,1), E2066=リスト!$A$38),
        VLOOKUP(E2066, リスト!$A$2:$G$49, 2, FALSE),
        VLOOKUP(E2066, リスト!$A$2:$G$49, 4, FALSE)
    ),
    "")</f>
        <v/>
      </c>
      <c r="G2066" s="34" t="str">
        <f>IFERROR(VLOOKUP(E2066, リスト!$A$2:$G$49, 6, FALSE), "")</f>
        <v/>
      </c>
      <c r="H2066" s="60"/>
      <c r="I2066" s="28"/>
      <c r="J2066" s="61"/>
      <c r="K2066" s="32" t="str">
        <f t="shared" si="128"/>
        <v/>
      </c>
      <c r="L2066" s="29" t="str">
        <f t="shared" si="130"/>
        <v/>
      </c>
      <c r="M2066" s="69" t="str">
        <f t="shared" si="131"/>
        <v/>
      </c>
    </row>
    <row r="2067" spans="2:13" ht="22.8" x14ac:dyDescent="0.45">
      <c r="B2067" s="31">
        <f t="shared" si="129"/>
        <v>2059</v>
      </c>
      <c r="C2067" s="40"/>
      <c r="D2067" s="27"/>
      <c r="E2067" s="41"/>
      <c r="F2067" s="32" t="str">
        <f>IFERROR(
    IF(
        AND($G$3=DATE(2024,10,1), E2067=リスト!$A$38),
        VLOOKUP(E2067, リスト!$A$2:$G$49, 2, FALSE),
        VLOOKUP(E2067, リスト!$A$2:$G$49, 4, FALSE)
    ),
    "")</f>
        <v/>
      </c>
      <c r="G2067" s="34" t="str">
        <f>IFERROR(VLOOKUP(E2067, リスト!$A$2:$G$49, 6, FALSE), "")</f>
        <v/>
      </c>
      <c r="H2067" s="60"/>
      <c r="I2067" s="28"/>
      <c r="J2067" s="61"/>
      <c r="K2067" s="32" t="str">
        <f t="shared" si="128"/>
        <v/>
      </c>
      <c r="L2067" s="29" t="str">
        <f t="shared" si="130"/>
        <v/>
      </c>
      <c r="M2067" s="69" t="str">
        <f t="shared" si="131"/>
        <v/>
      </c>
    </row>
    <row r="2068" spans="2:13" ht="22.8" x14ac:dyDescent="0.45">
      <c r="B2068" s="31">
        <f t="shared" si="129"/>
        <v>2060</v>
      </c>
      <c r="C2068" s="40"/>
      <c r="D2068" s="27"/>
      <c r="E2068" s="41"/>
      <c r="F2068" s="32" t="str">
        <f>IFERROR(
    IF(
        AND($G$3=DATE(2024,10,1), E2068=リスト!$A$38),
        VLOOKUP(E2068, リスト!$A$2:$G$49, 2, FALSE),
        VLOOKUP(E2068, リスト!$A$2:$G$49, 4, FALSE)
    ),
    "")</f>
        <v/>
      </c>
      <c r="G2068" s="34" t="str">
        <f>IFERROR(VLOOKUP(E2068, リスト!$A$2:$G$49, 6, FALSE), "")</f>
        <v/>
      </c>
      <c r="H2068" s="60"/>
      <c r="I2068" s="28"/>
      <c r="J2068" s="61"/>
      <c r="K2068" s="32" t="str">
        <f t="shared" si="128"/>
        <v/>
      </c>
      <c r="L2068" s="29" t="str">
        <f t="shared" si="130"/>
        <v/>
      </c>
      <c r="M2068" s="69" t="str">
        <f t="shared" si="131"/>
        <v/>
      </c>
    </row>
    <row r="2069" spans="2:13" ht="22.8" x14ac:dyDescent="0.45">
      <c r="B2069" s="31">
        <f t="shared" si="129"/>
        <v>2061</v>
      </c>
      <c r="C2069" s="40"/>
      <c r="D2069" s="27"/>
      <c r="E2069" s="41"/>
      <c r="F2069" s="32" t="str">
        <f>IFERROR(
    IF(
        AND($G$3=DATE(2024,10,1), E2069=リスト!$A$38),
        VLOOKUP(E2069, リスト!$A$2:$G$49, 2, FALSE),
        VLOOKUP(E2069, リスト!$A$2:$G$49, 4, FALSE)
    ),
    "")</f>
        <v/>
      </c>
      <c r="G2069" s="34" t="str">
        <f>IFERROR(VLOOKUP(E2069, リスト!$A$2:$G$49, 6, FALSE), "")</f>
        <v/>
      </c>
      <c r="H2069" s="60"/>
      <c r="I2069" s="28"/>
      <c r="J2069" s="61"/>
      <c r="K2069" s="32" t="str">
        <f t="shared" si="128"/>
        <v/>
      </c>
      <c r="L2069" s="29" t="str">
        <f t="shared" si="130"/>
        <v/>
      </c>
      <c r="M2069" s="69" t="str">
        <f t="shared" si="131"/>
        <v/>
      </c>
    </row>
    <row r="2070" spans="2:13" ht="22.8" x14ac:dyDescent="0.45">
      <c r="B2070" s="31">
        <f t="shared" si="129"/>
        <v>2062</v>
      </c>
      <c r="C2070" s="40"/>
      <c r="D2070" s="27"/>
      <c r="E2070" s="41"/>
      <c r="F2070" s="32" t="str">
        <f>IFERROR(
    IF(
        AND($G$3=DATE(2024,10,1), E2070=リスト!$A$38),
        VLOOKUP(E2070, リスト!$A$2:$G$49, 2, FALSE),
        VLOOKUP(E2070, リスト!$A$2:$G$49, 4, FALSE)
    ),
    "")</f>
        <v/>
      </c>
      <c r="G2070" s="34" t="str">
        <f>IFERROR(VLOOKUP(E2070, リスト!$A$2:$G$49, 6, FALSE), "")</f>
        <v/>
      </c>
      <c r="H2070" s="60"/>
      <c r="I2070" s="28"/>
      <c r="J2070" s="61"/>
      <c r="K2070" s="32" t="str">
        <f t="shared" si="128"/>
        <v/>
      </c>
      <c r="L2070" s="29" t="str">
        <f t="shared" si="130"/>
        <v/>
      </c>
      <c r="M2070" s="69" t="str">
        <f t="shared" si="131"/>
        <v/>
      </c>
    </row>
    <row r="2071" spans="2:13" ht="22.8" x14ac:dyDescent="0.45">
      <c r="B2071" s="31">
        <f t="shared" si="129"/>
        <v>2063</v>
      </c>
      <c r="C2071" s="40"/>
      <c r="D2071" s="27"/>
      <c r="E2071" s="41"/>
      <c r="F2071" s="32" t="str">
        <f>IFERROR(
    IF(
        AND($G$3=DATE(2024,10,1), E2071=リスト!$A$38),
        VLOOKUP(E2071, リスト!$A$2:$G$49, 2, FALSE),
        VLOOKUP(E2071, リスト!$A$2:$G$49, 4, FALSE)
    ),
    "")</f>
        <v/>
      </c>
      <c r="G2071" s="34" t="str">
        <f>IFERROR(VLOOKUP(E2071, リスト!$A$2:$G$49, 6, FALSE), "")</f>
        <v/>
      </c>
      <c r="H2071" s="60"/>
      <c r="I2071" s="28"/>
      <c r="J2071" s="61"/>
      <c r="K2071" s="32" t="str">
        <f t="shared" si="128"/>
        <v/>
      </c>
      <c r="L2071" s="29" t="str">
        <f t="shared" si="130"/>
        <v/>
      </c>
      <c r="M2071" s="69" t="str">
        <f t="shared" si="131"/>
        <v/>
      </c>
    </row>
    <row r="2072" spans="2:13" ht="22.8" x14ac:dyDescent="0.45">
      <c r="B2072" s="31">
        <f t="shared" si="129"/>
        <v>2064</v>
      </c>
      <c r="C2072" s="40"/>
      <c r="D2072" s="27"/>
      <c r="E2072" s="41"/>
      <c r="F2072" s="32" t="str">
        <f>IFERROR(
    IF(
        AND($G$3=DATE(2024,10,1), E2072=リスト!$A$38),
        VLOOKUP(E2072, リスト!$A$2:$G$49, 2, FALSE),
        VLOOKUP(E2072, リスト!$A$2:$G$49, 4, FALSE)
    ),
    "")</f>
        <v/>
      </c>
      <c r="G2072" s="34" t="str">
        <f>IFERROR(VLOOKUP(E2072, リスト!$A$2:$G$49, 6, FALSE), "")</f>
        <v/>
      </c>
      <c r="H2072" s="60"/>
      <c r="I2072" s="28"/>
      <c r="J2072" s="61"/>
      <c r="K2072" s="32" t="str">
        <f t="shared" si="128"/>
        <v/>
      </c>
      <c r="L2072" s="29" t="str">
        <f t="shared" si="130"/>
        <v/>
      </c>
      <c r="M2072" s="69" t="str">
        <f t="shared" si="131"/>
        <v/>
      </c>
    </row>
    <row r="2073" spans="2:13" ht="22.8" x14ac:dyDescent="0.45">
      <c r="B2073" s="31">
        <f t="shared" si="129"/>
        <v>2065</v>
      </c>
      <c r="C2073" s="40"/>
      <c r="D2073" s="27"/>
      <c r="E2073" s="41"/>
      <c r="F2073" s="32" t="str">
        <f>IFERROR(
    IF(
        AND($G$3=DATE(2024,10,1), E2073=リスト!$A$38),
        VLOOKUP(E2073, リスト!$A$2:$G$49, 2, FALSE),
        VLOOKUP(E2073, リスト!$A$2:$G$49, 4, FALSE)
    ),
    "")</f>
        <v/>
      </c>
      <c r="G2073" s="34" t="str">
        <f>IFERROR(VLOOKUP(E2073, リスト!$A$2:$G$49, 6, FALSE), "")</f>
        <v/>
      </c>
      <c r="H2073" s="60"/>
      <c r="I2073" s="28"/>
      <c r="J2073" s="61"/>
      <c r="K2073" s="32" t="str">
        <f t="shared" si="128"/>
        <v/>
      </c>
      <c r="L2073" s="29" t="str">
        <f t="shared" si="130"/>
        <v/>
      </c>
      <c r="M2073" s="69" t="str">
        <f t="shared" si="131"/>
        <v/>
      </c>
    </row>
    <row r="2074" spans="2:13" ht="22.8" x14ac:dyDescent="0.45">
      <c r="B2074" s="31">
        <f t="shared" si="129"/>
        <v>2066</v>
      </c>
      <c r="C2074" s="40"/>
      <c r="D2074" s="27"/>
      <c r="E2074" s="41"/>
      <c r="F2074" s="32" t="str">
        <f>IFERROR(
    IF(
        AND($G$3=DATE(2024,10,1), E2074=リスト!$A$38),
        VLOOKUP(E2074, リスト!$A$2:$G$49, 2, FALSE),
        VLOOKUP(E2074, リスト!$A$2:$G$49, 4, FALSE)
    ),
    "")</f>
        <v/>
      </c>
      <c r="G2074" s="34" t="str">
        <f>IFERROR(VLOOKUP(E2074, リスト!$A$2:$G$49, 6, FALSE), "")</f>
        <v/>
      </c>
      <c r="H2074" s="60"/>
      <c r="I2074" s="28"/>
      <c r="J2074" s="61"/>
      <c r="K2074" s="32" t="str">
        <f t="shared" si="128"/>
        <v/>
      </c>
      <c r="L2074" s="29" t="str">
        <f t="shared" si="130"/>
        <v/>
      </c>
      <c r="M2074" s="69" t="str">
        <f t="shared" si="131"/>
        <v/>
      </c>
    </row>
    <row r="2075" spans="2:13" ht="22.8" x14ac:dyDescent="0.45">
      <c r="B2075" s="31">
        <f t="shared" si="129"/>
        <v>2067</v>
      </c>
      <c r="C2075" s="40"/>
      <c r="D2075" s="27"/>
      <c r="E2075" s="41"/>
      <c r="F2075" s="32" t="str">
        <f>IFERROR(
    IF(
        AND($G$3=DATE(2024,10,1), E2075=リスト!$A$38),
        VLOOKUP(E2075, リスト!$A$2:$G$49, 2, FALSE),
        VLOOKUP(E2075, リスト!$A$2:$G$49, 4, FALSE)
    ),
    "")</f>
        <v/>
      </c>
      <c r="G2075" s="34" t="str">
        <f>IFERROR(VLOOKUP(E2075, リスト!$A$2:$G$49, 6, FALSE), "")</f>
        <v/>
      </c>
      <c r="H2075" s="60"/>
      <c r="I2075" s="28"/>
      <c r="J2075" s="61"/>
      <c r="K2075" s="32" t="str">
        <f t="shared" si="128"/>
        <v/>
      </c>
      <c r="L2075" s="29" t="str">
        <f t="shared" si="130"/>
        <v/>
      </c>
      <c r="M2075" s="69" t="str">
        <f t="shared" si="131"/>
        <v/>
      </c>
    </row>
    <row r="2076" spans="2:13" ht="22.8" x14ac:dyDescent="0.45">
      <c r="B2076" s="31">
        <f t="shared" si="129"/>
        <v>2068</v>
      </c>
      <c r="C2076" s="40"/>
      <c r="D2076" s="27"/>
      <c r="E2076" s="41"/>
      <c r="F2076" s="32" t="str">
        <f>IFERROR(
    IF(
        AND($G$3=DATE(2024,10,1), E2076=リスト!$A$38),
        VLOOKUP(E2076, リスト!$A$2:$G$49, 2, FALSE),
        VLOOKUP(E2076, リスト!$A$2:$G$49, 4, FALSE)
    ),
    "")</f>
        <v/>
      </c>
      <c r="G2076" s="34" t="str">
        <f>IFERROR(VLOOKUP(E2076, リスト!$A$2:$G$49, 6, FALSE), "")</f>
        <v/>
      </c>
      <c r="H2076" s="60"/>
      <c r="I2076" s="28"/>
      <c r="J2076" s="61"/>
      <c r="K2076" s="32" t="str">
        <f t="shared" si="128"/>
        <v/>
      </c>
      <c r="L2076" s="29" t="str">
        <f t="shared" si="130"/>
        <v/>
      </c>
      <c r="M2076" s="69" t="str">
        <f t="shared" si="131"/>
        <v/>
      </c>
    </row>
    <row r="2077" spans="2:13" ht="22.8" x14ac:dyDescent="0.45">
      <c r="B2077" s="31">
        <f t="shared" si="129"/>
        <v>2069</v>
      </c>
      <c r="C2077" s="40"/>
      <c r="D2077" s="27"/>
      <c r="E2077" s="41"/>
      <c r="F2077" s="32" t="str">
        <f>IFERROR(
    IF(
        AND($G$3=DATE(2024,10,1), E2077=リスト!$A$38),
        VLOOKUP(E2077, リスト!$A$2:$G$49, 2, FALSE),
        VLOOKUP(E2077, リスト!$A$2:$G$49, 4, FALSE)
    ),
    "")</f>
        <v/>
      </c>
      <c r="G2077" s="34" t="str">
        <f>IFERROR(VLOOKUP(E2077, リスト!$A$2:$G$49, 6, FALSE), "")</f>
        <v/>
      </c>
      <c r="H2077" s="60"/>
      <c r="I2077" s="28"/>
      <c r="J2077" s="61"/>
      <c r="K2077" s="32" t="str">
        <f t="shared" si="128"/>
        <v/>
      </c>
      <c r="L2077" s="29" t="str">
        <f t="shared" si="130"/>
        <v/>
      </c>
      <c r="M2077" s="69" t="str">
        <f t="shared" si="131"/>
        <v/>
      </c>
    </row>
    <row r="2078" spans="2:13" ht="22.8" x14ac:dyDescent="0.45">
      <c r="B2078" s="31">
        <f t="shared" si="129"/>
        <v>2070</v>
      </c>
      <c r="C2078" s="40"/>
      <c r="D2078" s="27"/>
      <c r="E2078" s="41"/>
      <c r="F2078" s="32" t="str">
        <f>IFERROR(
    IF(
        AND($G$3=DATE(2024,10,1), E2078=リスト!$A$38),
        VLOOKUP(E2078, リスト!$A$2:$G$49, 2, FALSE),
        VLOOKUP(E2078, リスト!$A$2:$G$49, 4, FALSE)
    ),
    "")</f>
        <v/>
      </c>
      <c r="G2078" s="34" t="str">
        <f>IFERROR(VLOOKUP(E2078, リスト!$A$2:$G$49, 6, FALSE), "")</f>
        <v/>
      </c>
      <c r="H2078" s="60"/>
      <c r="I2078" s="28"/>
      <c r="J2078" s="61"/>
      <c r="K2078" s="32" t="str">
        <f t="shared" si="128"/>
        <v/>
      </c>
      <c r="L2078" s="29" t="str">
        <f t="shared" si="130"/>
        <v/>
      </c>
      <c r="M2078" s="69" t="str">
        <f t="shared" si="131"/>
        <v/>
      </c>
    </row>
    <row r="2079" spans="2:13" ht="22.8" x14ac:dyDescent="0.45">
      <c r="B2079" s="31">
        <f t="shared" si="129"/>
        <v>2071</v>
      </c>
      <c r="C2079" s="40"/>
      <c r="D2079" s="27"/>
      <c r="E2079" s="41"/>
      <c r="F2079" s="32" t="str">
        <f>IFERROR(
    IF(
        AND($G$3=DATE(2024,10,1), E2079=リスト!$A$38),
        VLOOKUP(E2079, リスト!$A$2:$G$49, 2, FALSE),
        VLOOKUP(E2079, リスト!$A$2:$G$49, 4, FALSE)
    ),
    "")</f>
        <v/>
      </c>
      <c r="G2079" s="34" t="str">
        <f>IFERROR(VLOOKUP(E2079, リスト!$A$2:$G$49, 6, FALSE), "")</f>
        <v/>
      </c>
      <c r="H2079" s="60"/>
      <c r="I2079" s="28"/>
      <c r="J2079" s="61"/>
      <c r="K2079" s="32" t="str">
        <f t="shared" si="128"/>
        <v/>
      </c>
      <c r="L2079" s="29" t="str">
        <f t="shared" si="130"/>
        <v/>
      </c>
      <c r="M2079" s="69" t="str">
        <f t="shared" si="131"/>
        <v/>
      </c>
    </row>
    <row r="2080" spans="2:13" ht="22.8" x14ac:dyDescent="0.45">
      <c r="B2080" s="31">
        <f t="shared" si="129"/>
        <v>2072</v>
      </c>
      <c r="C2080" s="40"/>
      <c r="D2080" s="27"/>
      <c r="E2080" s="41"/>
      <c r="F2080" s="32" t="str">
        <f>IFERROR(
    IF(
        AND($G$3=DATE(2024,10,1), E2080=リスト!$A$38),
        VLOOKUP(E2080, リスト!$A$2:$G$49, 2, FALSE),
        VLOOKUP(E2080, リスト!$A$2:$G$49, 4, FALSE)
    ),
    "")</f>
        <v/>
      </c>
      <c r="G2080" s="34" t="str">
        <f>IFERROR(VLOOKUP(E2080, リスト!$A$2:$G$49, 6, FALSE), "")</f>
        <v/>
      </c>
      <c r="H2080" s="60"/>
      <c r="I2080" s="28"/>
      <c r="J2080" s="61"/>
      <c r="K2080" s="32" t="str">
        <f t="shared" si="128"/>
        <v/>
      </c>
      <c r="L2080" s="29" t="str">
        <f t="shared" si="130"/>
        <v/>
      </c>
      <c r="M2080" s="69" t="str">
        <f t="shared" si="131"/>
        <v/>
      </c>
    </row>
    <row r="2081" spans="2:13" ht="22.8" x14ac:dyDescent="0.45">
      <c r="B2081" s="31">
        <f t="shared" si="129"/>
        <v>2073</v>
      </c>
      <c r="C2081" s="40"/>
      <c r="D2081" s="27"/>
      <c r="E2081" s="41"/>
      <c r="F2081" s="32" t="str">
        <f>IFERROR(
    IF(
        AND($G$3=DATE(2024,10,1), E2081=リスト!$A$38),
        VLOOKUP(E2081, リスト!$A$2:$G$49, 2, FALSE),
        VLOOKUP(E2081, リスト!$A$2:$G$49, 4, FALSE)
    ),
    "")</f>
        <v/>
      </c>
      <c r="G2081" s="34" t="str">
        <f>IFERROR(VLOOKUP(E2081, リスト!$A$2:$G$49, 6, FALSE), "")</f>
        <v/>
      </c>
      <c r="H2081" s="60"/>
      <c r="I2081" s="28"/>
      <c r="J2081" s="61"/>
      <c r="K2081" s="32" t="str">
        <f t="shared" si="128"/>
        <v/>
      </c>
      <c r="L2081" s="29" t="str">
        <f t="shared" si="130"/>
        <v/>
      </c>
      <c r="M2081" s="69" t="str">
        <f t="shared" si="131"/>
        <v/>
      </c>
    </row>
    <row r="2082" spans="2:13" ht="22.8" x14ac:dyDescent="0.45">
      <c r="B2082" s="31">
        <f t="shared" si="129"/>
        <v>2074</v>
      </c>
      <c r="C2082" s="40"/>
      <c r="D2082" s="27"/>
      <c r="E2082" s="41"/>
      <c r="F2082" s="32" t="str">
        <f>IFERROR(
    IF(
        AND($G$3=DATE(2024,10,1), E2082=リスト!$A$38),
        VLOOKUP(E2082, リスト!$A$2:$G$49, 2, FALSE),
        VLOOKUP(E2082, リスト!$A$2:$G$49, 4, FALSE)
    ),
    "")</f>
        <v/>
      </c>
      <c r="G2082" s="34" t="str">
        <f>IFERROR(VLOOKUP(E2082, リスト!$A$2:$G$49, 6, FALSE), "")</f>
        <v/>
      </c>
      <c r="H2082" s="60"/>
      <c r="I2082" s="28"/>
      <c r="J2082" s="61"/>
      <c r="K2082" s="32" t="str">
        <f t="shared" si="128"/>
        <v/>
      </c>
      <c r="L2082" s="29" t="str">
        <f t="shared" si="130"/>
        <v/>
      </c>
      <c r="M2082" s="69" t="str">
        <f t="shared" si="131"/>
        <v/>
      </c>
    </row>
    <row r="2083" spans="2:13" ht="22.8" x14ac:dyDescent="0.45">
      <c r="B2083" s="31">
        <f t="shared" si="129"/>
        <v>2075</v>
      </c>
      <c r="C2083" s="40"/>
      <c r="D2083" s="27"/>
      <c r="E2083" s="41"/>
      <c r="F2083" s="32" t="str">
        <f>IFERROR(
    IF(
        AND($G$3=DATE(2024,10,1), E2083=リスト!$A$38),
        VLOOKUP(E2083, リスト!$A$2:$G$49, 2, FALSE),
        VLOOKUP(E2083, リスト!$A$2:$G$49, 4, FALSE)
    ),
    "")</f>
        <v/>
      </c>
      <c r="G2083" s="34" t="str">
        <f>IFERROR(VLOOKUP(E2083, リスト!$A$2:$G$49, 6, FALSE), "")</f>
        <v/>
      </c>
      <c r="H2083" s="60"/>
      <c r="I2083" s="28"/>
      <c r="J2083" s="61"/>
      <c r="K2083" s="32" t="str">
        <f t="shared" si="128"/>
        <v/>
      </c>
      <c r="L2083" s="29" t="str">
        <f t="shared" si="130"/>
        <v/>
      </c>
      <c r="M2083" s="69" t="str">
        <f t="shared" si="131"/>
        <v/>
      </c>
    </row>
    <row r="2084" spans="2:13" ht="22.8" x14ac:dyDescent="0.45">
      <c r="B2084" s="31">
        <f t="shared" si="129"/>
        <v>2076</v>
      </c>
      <c r="C2084" s="40"/>
      <c r="D2084" s="27"/>
      <c r="E2084" s="41"/>
      <c r="F2084" s="32" t="str">
        <f>IFERROR(
    IF(
        AND($G$3=DATE(2024,10,1), E2084=リスト!$A$38),
        VLOOKUP(E2084, リスト!$A$2:$G$49, 2, FALSE),
        VLOOKUP(E2084, リスト!$A$2:$G$49, 4, FALSE)
    ),
    "")</f>
        <v/>
      </c>
      <c r="G2084" s="34" t="str">
        <f>IFERROR(VLOOKUP(E2084, リスト!$A$2:$G$49, 6, FALSE), "")</f>
        <v/>
      </c>
      <c r="H2084" s="60"/>
      <c r="I2084" s="28"/>
      <c r="J2084" s="61"/>
      <c r="K2084" s="32" t="str">
        <f t="shared" si="128"/>
        <v/>
      </c>
      <c r="L2084" s="29" t="str">
        <f t="shared" si="130"/>
        <v/>
      </c>
      <c r="M2084" s="69" t="str">
        <f t="shared" si="131"/>
        <v/>
      </c>
    </row>
    <row r="2085" spans="2:13" ht="22.8" x14ac:dyDescent="0.45">
      <c r="B2085" s="31">
        <f t="shared" si="129"/>
        <v>2077</v>
      </c>
      <c r="C2085" s="40"/>
      <c r="D2085" s="27"/>
      <c r="E2085" s="41"/>
      <c r="F2085" s="32" t="str">
        <f>IFERROR(
    IF(
        AND($G$3=DATE(2024,10,1), E2085=リスト!$A$38),
        VLOOKUP(E2085, リスト!$A$2:$G$49, 2, FALSE),
        VLOOKUP(E2085, リスト!$A$2:$G$49, 4, FALSE)
    ),
    "")</f>
        <v/>
      </c>
      <c r="G2085" s="34" t="str">
        <f>IFERROR(VLOOKUP(E2085, リスト!$A$2:$G$49, 6, FALSE), "")</f>
        <v/>
      </c>
      <c r="H2085" s="60"/>
      <c r="I2085" s="28"/>
      <c r="J2085" s="61"/>
      <c r="K2085" s="32" t="str">
        <f t="shared" si="128"/>
        <v/>
      </c>
      <c r="L2085" s="29" t="str">
        <f t="shared" si="130"/>
        <v/>
      </c>
      <c r="M2085" s="69" t="str">
        <f t="shared" si="131"/>
        <v/>
      </c>
    </row>
    <row r="2086" spans="2:13" ht="22.8" x14ac:dyDescent="0.45">
      <c r="B2086" s="31">
        <f t="shared" si="129"/>
        <v>2078</v>
      </c>
      <c r="C2086" s="40"/>
      <c r="D2086" s="27"/>
      <c r="E2086" s="41"/>
      <c r="F2086" s="32" t="str">
        <f>IFERROR(
    IF(
        AND($G$3=DATE(2024,10,1), E2086=リスト!$A$38),
        VLOOKUP(E2086, リスト!$A$2:$G$49, 2, FALSE),
        VLOOKUP(E2086, リスト!$A$2:$G$49, 4, FALSE)
    ),
    "")</f>
        <v/>
      </c>
      <c r="G2086" s="34" t="str">
        <f>IFERROR(VLOOKUP(E2086, リスト!$A$2:$G$49, 6, FALSE), "")</f>
        <v/>
      </c>
      <c r="H2086" s="60"/>
      <c r="I2086" s="28"/>
      <c r="J2086" s="61"/>
      <c r="K2086" s="32" t="str">
        <f t="shared" si="128"/>
        <v/>
      </c>
      <c r="L2086" s="29" t="str">
        <f t="shared" si="130"/>
        <v/>
      </c>
      <c r="M2086" s="69" t="str">
        <f t="shared" si="131"/>
        <v/>
      </c>
    </row>
    <row r="2087" spans="2:13" ht="22.8" x14ac:dyDescent="0.45">
      <c r="B2087" s="31">
        <f t="shared" si="129"/>
        <v>2079</v>
      </c>
      <c r="C2087" s="40"/>
      <c r="D2087" s="27"/>
      <c r="E2087" s="41"/>
      <c r="F2087" s="32" t="str">
        <f>IFERROR(
    IF(
        AND($G$3=DATE(2024,10,1), E2087=リスト!$A$38),
        VLOOKUP(E2087, リスト!$A$2:$G$49, 2, FALSE),
        VLOOKUP(E2087, リスト!$A$2:$G$49, 4, FALSE)
    ),
    "")</f>
        <v/>
      </c>
      <c r="G2087" s="34" t="str">
        <f>IFERROR(VLOOKUP(E2087, リスト!$A$2:$G$49, 6, FALSE), "")</f>
        <v/>
      </c>
      <c r="H2087" s="60"/>
      <c r="I2087" s="28"/>
      <c r="J2087" s="61"/>
      <c r="K2087" s="32" t="str">
        <f t="shared" si="128"/>
        <v/>
      </c>
      <c r="L2087" s="29" t="str">
        <f t="shared" si="130"/>
        <v/>
      </c>
      <c r="M2087" s="69" t="str">
        <f t="shared" si="131"/>
        <v/>
      </c>
    </row>
    <row r="2088" spans="2:13" ht="22.8" x14ac:dyDescent="0.45">
      <c r="B2088" s="31">
        <f t="shared" si="129"/>
        <v>2080</v>
      </c>
      <c r="C2088" s="40"/>
      <c r="D2088" s="27"/>
      <c r="E2088" s="41"/>
      <c r="F2088" s="32" t="str">
        <f>IFERROR(
    IF(
        AND($G$3=DATE(2024,10,1), E2088=リスト!$A$38),
        VLOOKUP(E2088, リスト!$A$2:$G$49, 2, FALSE),
        VLOOKUP(E2088, リスト!$A$2:$G$49, 4, FALSE)
    ),
    "")</f>
        <v/>
      </c>
      <c r="G2088" s="34" t="str">
        <f>IFERROR(VLOOKUP(E2088, リスト!$A$2:$G$49, 6, FALSE), "")</f>
        <v/>
      </c>
      <c r="H2088" s="60"/>
      <c r="I2088" s="28"/>
      <c r="J2088" s="61"/>
      <c r="K2088" s="32" t="str">
        <f t="shared" si="128"/>
        <v/>
      </c>
      <c r="L2088" s="29" t="str">
        <f t="shared" si="130"/>
        <v/>
      </c>
      <c r="M2088" s="69" t="str">
        <f t="shared" si="131"/>
        <v/>
      </c>
    </row>
    <row r="2089" spans="2:13" ht="22.8" x14ac:dyDescent="0.45">
      <c r="B2089" s="31">
        <f t="shared" si="129"/>
        <v>2081</v>
      </c>
      <c r="C2089" s="40"/>
      <c r="D2089" s="27"/>
      <c r="E2089" s="41"/>
      <c r="F2089" s="32" t="str">
        <f>IFERROR(
    IF(
        AND($G$3=DATE(2024,10,1), E2089=リスト!$A$38),
        VLOOKUP(E2089, リスト!$A$2:$G$49, 2, FALSE),
        VLOOKUP(E2089, リスト!$A$2:$G$49, 4, FALSE)
    ),
    "")</f>
        <v/>
      </c>
      <c r="G2089" s="34" t="str">
        <f>IFERROR(VLOOKUP(E2089, リスト!$A$2:$G$49, 6, FALSE), "")</f>
        <v/>
      </c>
      <c r="H2089" s="60"/>
      <c r="I2089" s="28"/>
      <c r="J2089" s="61"/>
      <c r="K2089" s="32" t="str">
        <f t="shared" si="128"/>
        <v/>
      </c>
      <c r="L2089" s="29" t="str">
        <f t="shared" si="130"/>
        <v/>
      </c>
      <c r="M2089" s="69" t="str">
        <f t="shared" si="131"/>
        <v/>
      </c>
    </row>
    <row r="2090" spans="2:13" ht="22.8" x14ac:dyDescent="0.45">
      <c r="B2090" s="31">
        <f t="shared" si="129"/>
        <v>2082</v>
      </c>
      <c r="C2090" s="40"/>
      <c r="D2090" s="27"/>
      <c r="E2090" s="41"/>
      <c r="F2090" s="32" t="str">
        <f>IFERROR(
    IF(
        AND($G$3=DATE(2024,10,1), E2090=リスト!$A$38),
        VLOOKUP(E2090, リスト!$A$2:$G$49, 2, FALSE),
        VLOOKUP(E2090, リスト!$A$2:$G$49, 4, FALSE)
    ),
    "")</f>
        <v/>
      </c>
      <c r="G2090" s="34" t="str">
        <f>IFERROR(VLOOKUP(E2090, リスト!$A$2:$G$49, 6, FALSE), "")</f>
        <v/>
      </c>
      <c r="H2090" s="60"/>
      <c r="I2090" s="28"/>
      <c r="J2090" s="61"/>
      <c r="K2090" s="32" t="str">
        <f t="shared" si="128"/>
        <v/>
      </c>
      <c r="L2090" s="29" t="str">
        <f t="shared" si="130"/>
        <v/>
      </c>
      <c r="M2090" s="69" t="str">
        <f t="shared" si="131"/>
        <v/>
      </c>
    </row>
    <row r="2091" spans="2:13" ht="22.8" x14ac:dyDescent="0.45">
      <c r="B2091" s="31">
        <f t="shared" si="129"/>
        <v>2083</v>
      </c>
      <c r="C2091" s="40"/>
      <c r="D2091" s="27"/>
      <c r="E2091" s="41"/>
      <c r="F2091" s="32" t="str">
        <f>IFERROR(
    IF(
        AND($G$3=DATE(2024,10,1), E2091=リスト!$A$38),
        VLOOKUP(E2091, リスト!$A$2:$G$49, 2, FALSE),
        VLOOKUP(E2091, リスト!$A$2:$G$49, 4, FALSE)
    ),
    "")</f>
        <v/>
      </c>
      <c r="G2091" s="34" t="str">
        <f>IFERROR(VLOOKUP(E2091, リスト!$A$2:$G$49, 6, FALSE), "")</f>
        <v/>
      </c>
      <c r="H2091" s="60"/>
      <c r="I2091" s="28"/>
      <c r="J2091" s="61"/>
      <c r="K2091" s="32" t="str">
        <f t="shared" si="128"/>
        <v/>
      </c>
      <c r="L2091" s="29" t="str">
        <f t="shared" si="130"/>
        <v/>
      </c>
      <c r="M2091" s="69" t="str">
        <f t="shared" si="131"/>
        <v/>
      </c>
    </row>
    <row r="2092" spans="2:13" ht="22.8" x14ac:dyDescent="0.45">
      <c r="B2092" s="31">
        <f t="shared" si="129"/>
        <v>2084</v>
      </c>
      <c r="C2092" s="40"/>
      <c r="D2092" s="27"/>
      <c r="E2092" s="41"/>
      <c r="F2092" s="32" t="str">
        <f>IFERROR(
    IF(
        AND($G$3=DATE(2024,10,1), E2092=リスト!$A$38),
        VLOOKUP(E2092, リスト!$A$2:$G$49, 2, FALSE),
        VLOOKUP(E2092, リスト!$A$2:$G$49, 4, FALSE)
    ),
    "")</f>
        <v/>
      </c>
      <c r="G2092" s="34" t="str">
        <f>IFERROR(VLOOKUP(E2092, リスト!$A$2:$G$49, 6, FALSE), "")</f>
        <v/>
      </c>
      <c r="H2092" s="60"/>
      <c r="I2092" s="28"/>
      <c r="J2092" s="61"/>
      <c r="K2092" s="32" t="str">
        <f t="shared" si="128"/>
        <v/>
      </c>
      <c r="L2092" s="29" t="str">
        <f t="shared" si="130"/>
        <v/>
      </c>
      <c r="M2092" s="69" t="str">
        <f t="shared" si="131"/>
        <v/>
      </c>
    </row>
    <row r="2093" spans="2:13" ht="22.8" x14ac:dyDescent="0.45">
      <c r="B2093" s="31">
        <f t="shared" si="129"/>
        <v>2085</v>
      </c>
      <c r="C2093" s="40"/>
      <c r="D2093" s="27"/>
      <c r="E2093" s="41"/>
      <c r="F2093" s="32" t="str">
        <f>IFERROR(
    IF(
        AND($G$3=DATE(2024,10,1), E2093=リスト!$A$38),
        VLOOKUP(E2093, リスト!$A$2:$G$49, 2, FALSE),
        VLOOKUP(E2093, リスト!$A$2:$G$49, 4, FALSE)
    ),
    "")</f>
        <v/>
      </c>
      <c r="G2093" s="34" t="str">
        <f>IFERROR(VLOOKUP(E2093, リスト!$A$2:$G$49, 6, FALSE), "")</f>
        <v/>
      </c>
      <c r="H2093" s="60"/>
      <c r="I2093" s="28"/>
      <c r="J2093" s="61"/>
      <c r="K2093" s="32" t="str">
        <f t="shared" si="128"/>
        <v/>
      </c>
      <c r="L2093" s="29" t="str">
        <f t="shared" si="130"/>
        <v/>
      </c>
      <c r="M2093" s="69" t="str">
        <f t="shared" si="131"/>
        <v/>
      </c>
    </row>
    <row r="2094" spans="2:13" ht="22.8" x14ac:dyDescent="0.45">
      <c r="B2094" s="31">
        <f t="shared" si="129"/>
        <v>2086</v>
      </c>
      <c r="C2094" s="40"/>
      <c r="D2094" s="27"/>
      <c r="E2094" s="41"/>
      <c r="F2094" s="32" t="str">
        <f>IFERROR(
    IF(
        AND($G$3=DATE(2024,10,1), E2094=リスト!$A$38),
        VLOOKUP(E2094, リスト!$A$2:$G$49, 2, FALSE),
        VLOOKUP(E2094, リスト!$A$2:$G$49, 4, FALSE)
    ),
    "")</f>
        <v/>
      </c>
      <c r="G2094" s="34" t="str">
        <f>IFERROR(VLOOKUP(E2094, リスト!$A$2:$G$49, 6, FALSE), "")</f>
        <v/>
      </c>
      <c r="H2094" s="60"/>
      <c r="I2094" s="28"/>
      <c r="J2094" s="61"/>
      <c r="K2094" s="32" t="str">
        <f t="shared" si="128"/>
        <v/>
      </c>
      <c r="L2094" s="29" t="str">
        <f t="shared" si="130"/>
        <v/>
      </c>
      <c r="M2094" s="69" t="str">
        <f t="shared" si="131"/>
        <v/>
      </c>
    </row>
    <row r="2095" spans="2:13" ht="22.8" x14ac:dyDescent="0.45">
      <c r="B2095" s="31">
        <f t="shared" si="129"/>
        <v>2087</v>
      </c>
      <c r="C2095" s="40"/>
      <c r="D2095" s="27"/>
      <c r="E2095" s="41"/>
      <c r="F2095" s="32" t="str">
        <f>IFERROR(
    IF(
        AND($G$3=DATE(2024,10,1), E2095=リスト!$A$38),
        VLOOKUP(E2095, リスト!$A$2:$G$49, 2, FALSE),
        VLOOKUP(E2095, リスト!$A$2:$G$49, 4, FALSE)
    ),
    "")</f>
        <v/>
      </c>
      <c r="G2095" s="34" t="str">
        <f>IFERROR(VLOOKUP(E2095, リスト!$A$2:$G$49, 6, FALSE), "")</f>
        <v/>
      </c>
      <c r="H2095" s="60"/>
      <c r="I2095" s="28"/>
      <c r="J2095" s="61"/>
      <c r="K2095" s="32" t="str">
        <f t="shared" si="128"/>
        <v/>
      </c>
      <c r="L2095" s="29" t="str">
        <f t="shared" si="130"/>
        <v/>
      </c>
      <c r="M2095" s="69" t="str">
        <f t="shared" si="131"/>
        <v/>
      </c>
    </row>
    <row r="2096" spans="2:13" ht="22.8" x14ac:dyDescent="0.45">
      <c r="B2096" s="31">
        <f t="shared" si="129"/>
        <v>2088</v>
      </c>
      <c r="C2096" s="40"/>
      <c r="D2096" s="27"/>
      <c r="E2096" s="41"/>
      <c r="F2096" s="32" t="str">
        <f>IFERROR(
    IF(
        AND($G$3=DATE(2024,10,1), E2096=リスト!$A$38),
        VLOOKUP(E2096, リスト!$A$2:$G$49, 2, FALSE),
        VLOOKUP(E2096, リスト!$A$2:$G$49, 4, FALSE)
    ),
    "")</f>
        <v/>
      </c>
      <c r="G2096" s="34" t="str">
        <f>IFERROR(VLOOKUP(E2096, リスト!$A$2:$G$49, 6, FALSE), "")</f>
        <v/>
      </c>
      <c r="H2096" s="60"/>
      <c r="I2096" s="28"/>
      <c r="J2096" s="61"/>
      <c r="K2096" s="32" t="str">
        <f t="shared" si="128"/>
        <v/>
      </c>
      <c r="L2096" s="29" t="str">
        <f t="shared" si="130"/>
        <v/>
      </c>
      <c r="M2096" s="69" t="str">
        <f t="shared" si="131"/>
        <v/>
      </c>
    </row>
    <row r="2097" spans="2:13" ht="22.8" x14ac:dyDescent="0.45">
      <c r="B2097" s="31">
        <f t="shared" si="129"/>
        <v>2089</v>
      </c>
      <c r="C2097" s="40"/>
      <c r="D2097" s="27"/>
      <c r="E2097" s="41"/>
      <c r="F2097" s="32" t="str">
        <f>IFERROR(
    IF(
        AND($G$3=DATE(2024,10,1), E2097=リスト!$A$38),
        VLOOKUP(E2097, リスト!$A$2:$G$49, 2, FALSE),
        VLOOKUP(E2097, リスト!$A$2:$G$49, 4, FALSE)
    ),
    "")</f>
        <v/>
      </c>
      <c r="G2097" s="34" t="str">
        <f>IFERROR(VLOOKUP(E2097, リスト!$A$2:$G$49, 6, FALSE), "")</f>
        <v/>
      </c>
      <c r="H2097" s="60"/>
      <c r="I2097" s="28"/>
      <c r="J2097" s="61"/>
      <c r="K2097" s="32" t="str">
        <f t="shared" si="128"/>
        <v/>
      </c>
      <c r="L2097" s="29" t="str">
        <f t="shared" si="130"/>
        <v/>
      </c>
      <c r="M2097" s="69" t="str">
        <f t="shared" si="131"/>
        <v/>
      </c>
    </row>
    <row r="2098" spans="2:13" ht="22.8" x14ac:dyDescent="0.45">
      <c r="B2098" s="31">
        <f t="shared" si="129"/>
        <v>2090</v>
      </c>
      <c r="C2098" s="40"/>
      <c r="D2098" s="27"/>
      <c r="E2098" s="41"/>
      <c r="F2098" s="32" t="str">
        <f>IFERROR(
    IF(
        AND($G$3=DATE(2024,10,1), E2098=リスト!$A$38),
        VLOOKUP(E2098, リスト!$A$2:$G$49, 2, FALSE),
        VLOOKUP(E2098, リスト!$A$2:$G$49, 4, FALSE)
    ),
    "")</f>
        <v/>
      </c>
      <c r="G2098" s="34" t="str">
        <f>IFERROR(VLOOKUP(E2098, リスト!$A$2:$G$49, 6, FALSE), "")</f>
        <v/>
      </c>
      <c r="H2098" s="60"/>
      <c r="I2098" s="28"/>
      <c r="J2098" s="61"/>
      <c r="K2098" s="32" t="str">
        <f t="shared" si="128"/>
        <v/>
      </c>
      <c r="L2098" s="29" t="str">
        <f t="shared" si="130"/>
        <v/>
      </c>
      <c r="M2098" s="69" t="str">
        <f t="shared" si="131"/>
        <v/>
      </c>
    </row>
    <row r="2099" spans="2:13" ht="22.8" x14ac:dyDescent="0.45">
      <c r="B2099" s="31">
        <f t="shared" si="129"/>
        <v>2091</v>
      </c>
      <c r="C2099" s="40"/>
      <c r="D2099" s="27"/>
      <c r="E2099" s="41"/>
      <c r="F2099" s="32" t="str">
        <f>IFERROR(
    IF(
        AND($G$3=DATE(2024,10,1), E2099=リスト!$A$38),
        VLOOKUP(E2099, リスト!$A$2:$G$49, 2, FALSE),
        VLOOKUP(E2099, リスト!$A$2:$G$49, 4, FALSE)
    ),
    "")</f>
        <v/>
      </c>
      <c r="G2099" s="34" t="str">
        <f>IFERROR(VLOOKUP(E2099, リスト!$A$2:$G$49, 6, FALSE), "")</f>
        <v/>
      </c>
      <c r="H2099" s="60"/>
      <c r="I2099" s="28"/>
      <c r="J2099" s="61"/>
      <c r="K2099" s="32" t="str">
        <f t="shared" si="128"/>
        <v/>
      </c>
      <c r="L2099" s="29" t="str">
        <f t="shared" si="130"/>
        <v/>
      </c>
      <c r="M2099" s="69" t="str">
        <f t="shared" si="131"/>
        <v/>
      </c>
    </row>
    <row r="2100" spans="2:13" ht="22.8" x14ac:dyDescent="0.45">
      <c r="B2100" s="31">
        <f t="shared" si="129"/>
        <v>2092</v>
      </c>
      <c r="C2100" s="40"/>
      <c r="D2100" s="27"/>
      <c r="E2100" s="41"/>
      <c r="F2100" s="32" t="str">
        <f>IFERROR(
    IF(
        AND($G$3=DATE(2024,10,1), E2100=リスト!$A$38),
        VLOOKUP(E2100, リスト!$A$2:$G$49, 2, FALSE),
        VLOOKUP(E2100, リスト!$A$2:$G$49, 4, FALSE)
    ),
    "")</f>
        <v/>
      </c>
      <c r="G2100" s="34" t="str">
        <f>IFERROR(VLOOKUP(E2100, リスト!$A$2:$G$49, 6, FALSE), "")</f>
        <v/>
      </c>
      <c r="H2100" s="60"/>
      <c r="I2100" s="28"/>
      <c r="J2100" s="61"/>
      <c r="K2100" s="32" t="str">
        <f t="shared" si="128"/>
        <v/>
      </c>
      <c r="L2100" s="29" t="str">
        <f t="shared" si="130"/>
        <v/>
      </c>
      <c r="M2100" s="69" t="str">
        <f t="shared" si="131"/>
        <v/>
      </c>
    </row>
    <row r="2101" spans="2:13" ht="22.8" x14ac:dyDescent="0.45">
      <c r="B2101" s="31">
        <f t="shared" si="129"/>
        <v>2093</v>
      </c>
      <c r="C2101" s="40"/>
      <c r="D2101" s="27"/>
      <c r="E2101" s="41"/>
      <c r="F2101" s="32" t="str">
        <f>IFERROR(
    IF(
        AND($G$3=DATE(2024,10,1), E2101=リスト!$A$38),
        VLOOKUP(E2101, リスト!$A$2:$G$49, 2, FALSE),
        VLOOKUP(E2101, リスト!$A$2:$G$49, 4, FALSE)
    ),
    "")</f>
        <v/>
      </c>
      <c r="G2101" s="34" t="str">
        <f>IFERROR(VLOOKUP(E2101, リスト!$A$2:$G$49, 6, FALSE), "")</f>
        <v/>
      </c>
      <c r="H2101" s="60"/>
      <c r="I2101" s="28"/>
      <c r="J2101" s="61"/>
      <c r="K2101" s="32" t="str">
        <f t="shared" si="128"/>
        <v/>
      </c>
      <c r="L2101" s="29" t="str">
        <f t="shared" si="130"/>
        <v/>
      </c>
      <c r="M2101" s="69" t="str">
        <f t="shared" si="131"/>
        <v/>
      </c>
    </row>
    <row r="2102" spans="2:13" ht="22.8" x14ac:dyDescent="0.45">
      <c r="B2102" s="31">
        <f t="shared" si="129"/>
        <v>2094</v>
      </c>
      <c r="C2102" s="40"/>
      <c r="D2102" s="27"/>
      <c r="E2102" s="41"/>
      <c r="F2102" s="32" t="str">
        <f>IFERROR(
    IF(
        AND($G$3=DATE(2024,10,1), E2102=リスト!$A$38),
        VLOOKUP(E2102, リスト!$A$2:$G$49, 2, FALSE),
        VLOOKUP(E2102, リスト!$A$2:$G$49, 4, FALSE)
    ),
    "")</f>
        <v/>
      </c>
      <c r="G2102" s="34" t="str">
        <f>IFERROR(VLOOKUP(E2102, リスト!$A$2:$G$49, 6, FALSE), "")</f>
        <v/>
      </c>
      <c r="H2102" s="60"/>
      <c r="I2102" s="28"/>
      <c r="J2102" s="61"/>
      <c r="K2102" s="32" t="str">
        <f t="shared" si="128"/>
        <v/>
      </c>
      <c r="L2102" s="29" t="str">
        <f t="shared" si="130"/>
        <v/>
      </c>
      <c r="M2102" s="69" t="str">
        <f t="shared" si="131"/>
        <v/>
      </c>
    </row>
    <row r="2103" spans="2:13" ht="22.8" x14ac:dyDescent="0.45">
      <c r="B2103" s="31">
        <f t="shared" si="129"/>
        <v>2095</v>
      </c>
      <c r="C2103" s="40"/>
      <c r="D2103" s="27"/>
      <c r="E2103" s="41"/>
      <c r="F2103" s="32" t="str">
        <f>IFERROR(
    IF(
        AND($G$3=DATE(2024,10,1), E2103=リスト!$A$38),
        VLOOKUP(E2103, リスト!$A$2:$G$49, 2, FALSE),
        VLOOKUP(E2103, リスト!$A$2:$G$49, 4, FALSE)
    ),
    "")</f>
        <v/>
      </c>
      <c r="G2103" s="34" t="str">
        <f>IFERROR(VLOOKUP(E2103, リスト!$A$2:$G$49, 6, FALSE), "")</f>
        <v/>
      </c>
      <c r="H2103" s="60"/>
      <c r="I2103" s="28"/>
      <c r="J2103" s="61"/>
      <c r="K2103" s="32" t="str">
        <f t="shared" si="128"/>
        <v/>
      </c>
      <c r="L2103" s="29" t="str">
        <f t="shared" si="130"/>
        <v/>
      </c>
      <c r="M2103" s="69" t="str">
        <f t="shared" si="131"/>
        <v/>
      </c>
    </row>
    <row r="2104" spans="2:13" ht="22.8" x14ac:dyDescent="0.45">
      <c r="B2104" s="31">
        <f t="shared" si="129"/>
        <v>2096</v>
      </c>
      <c r="C2104" s="40"/>
      <c r="D2104" s="27"/>
      <c r="E2104" s="41"/>
      <c r="F2104" s="32" t="str">
        <f>IFERROR(
    IF(
        AND($G$3=DATE(2024,10,1), E2104=リスト!$A$38),
        VLOOKUP(E2104, リスト!$A$2:$G$49, 2, FALSE),
        VLOOKUP(E2104, リスト!$A$2:$G$49, 4, FALSE)
    ),
    "")</f>
        <v/>
      </c>
      <c r="G2104" s="34" t="str">
        <f>IFERROR(VLOOKUP(E2104, リスト!$A$2:$G$49, 6, FALSE), "")</f>
        <v/>
      </c>
      <c r="H2104" s="60"/>
      <c r="I2104" s="28"/>
      <c r="J2104" s="61"/>
      <c r="K2104" s="32" t="str">
        <f t="shared" si="128"/>
        <v/>
      </c>
      <c r="L2104" s="29" t="str">
        <f t="shared" si="130"/>
        <v/>
      </c>
      <c r="M2104" s="69" t="str">
        <f t="shared" si="131"/>
        <v/>
      </c>
    </row>
    <row r="2105" spans="2:13" ht="22.8" x14ac:dyDescent="0.45">
      <c r="B2105" s="31">
        <f t="shared" si="129"/>
        <v>2097</v>
      </c>
      <c r="C2105" s="40"/>
      <c r="D2105" s="27"/>
      <c r="E2105" s="41"/>
      <c r="F2105" s="32" t="str">
        <f>IFERROR(
    IF(
        AND($G$3=DATE(2024,10,1), E2105=リスト!$A$38),
        VLOOKUP(E2105, リスト!$A$2:$G$49, 2, FALSE),
        VLOOKUP(E2105, リスト!$A$2:$G$49, 4, FALSE)
    ),
    "")</f>
        <v/>
      </c>
      <c r="G2105" s="34" t="str">
        <f>IFERROR(VLOOKUP(E2105, リスト!$A$2:$G$49, 6, FALSE), "")</f>
        <v/>
      </c>
      <c r="H2105" s="60"/>
      <c r="I2105" s="28"/>
      <c r="J2105" s="61"/>
      <c r="K2105" s="32" t="str">
        <f t="shared" si="128"/>
        <v/>
      </c>
      <c r="L2105" s="29" t="str">
        <f t="shared" si="130"/>
        <v/>
      </c>
      <c r="M2105" s="69" t="str">
        <f t="shared" si="131"/>
        <v/>
      </c>
    </row>
    <row r="2106" spans="2:13" ht="22.8" x14ac:dyDescent="0.45">
      <c r="B2106" s="31">
        <f t="shared" si="129"/>
        <v>2098</v>
      </c>
      <c r="C2106" s="40"/>
      <c r="D2106" s="27"/>
      <c r="E2106" s="41"/>
      <c r="F2106" s="32" t="str">
        <f>IFERROR(
    IF(
        AND($G$3=DATE(2024,10,1), E2106=リスト!$A$38),
        VLOOKUP(E2106, リスト!$A$2:$G$49, 2, FALSE),
        VLOOKUP(E2106, リスト!$A$2:$G$49, 4, FALSE)
    ),
    "")</f>
        <v/>
      </c>
      <c r="G2106" s="34" t="str">
        <f>IFERROR(VLOOKUP(E2106, リスト!$A$2:$G$49, 6, FALSE), "")</f>
        <v/>
      </c>
      <c r="H2106" s="60"/>
      <c r="I2106" s="28"/>
      <c r="J2106" s="61"/>
      <c r="K2106" s="32" t="str">
        <f t="shared" si="128"/>
        <v/>
      </c>
      <c r="L2106" s="29" t="str">
        <f t="shared" si="130"/>
        <v/>
      </c>
      <c r="M2106" s="69" t="str">
        <f t="shared" si="131"/>
        <v/>
      </c>
    </row>
    <row r="2107" spans="2:13" ht="22.8" x14ac:dyDescent="0.45">
      <c r="B2107" s="31">
        <f t="shared" si="129"/>
        <v>2099</v>
      </c>
      <c r="C2107" s="40"/>
      <c r="D2107" s="27"/>
      <c r="E2107" s="41"/>
      <c r="F2107" s="32" t="str">
        <f>IFERROR(
    IF(
        AND($G$3=DATE(2024,10,1), E2107=リスト!$A$38),
        VLOOKUP(E2107, リスト!$A$2:$G$49, 2, FALSE),
        VLOOKUP(E2107, リスト!$A$2:$G$49, 4, FALSE)
    ),
    "")</f>
        <v/>
      </c>
      <c r="G2107" s="34" t="str">
        <f>IFERROR(VLOOKUP(E2107, リスト!$A$2:$G$49, 6, FALSE), "")</f>
        <v/>
      </c>
      <c r="H2107" s="60"/>
      <c r="I2107" s="28"/>
      <c r="J2107" s="61"/>
      <c r="K2107" s="32" t="str">
        <f t="shared" si="128"/>
        <v/>
      </c>
      <c r="L2107" s="29" t="str">
        <f t="shared" si="130"/>
        <v/>
      </c>
      <c r="M2107" s="69" t="str">
        <f t="shared" si="131"/>
        <v/>
      </c>
    </row>
    <row r="2108" spans="2:13" ht="22.8" x14ac:dyDescent="0.45">
      <c r="B2108" s="31">
        <f t="shared" si="129"/>
        <v>2100</v>
      </c>
      <c r="C2108" s="40"/>
      <c r="D2108" s="27"/>
      <c r="E2108" s="41"/>
      <c r="F2108" s="32" t="str">
        <f>IFERROR(
    IF(
        AND($G$3=DATE(2024,10,1), E2108=リスト!$A$38),
        VLOOKUP(E2108, リスト!$A$2:$G$49, 2, FALSE),
        VLOOKUP(E2108, リスト!$A$2:$G$49, 4, FALSE)
    ),
    "")</f>
        <v/>
      </c>
      <c r="G2108" s="34" t="str">
        <f>IFERROR(VLOOKUP(E2108, リスト!$A$2:$G$49, 6, FALSE), "")</f>
        <v/>
      </c>
      <c r="H2108" s="60"/>
      <c r="I2108" s="28"/>
      <c r="J2108" s="61"/>
      <c r="K2108" s="32" t="str">
        <f t="shared" si="128"/>
        <v/>
      </c>
      <c r="L2108" s="29" t="str">
        <f t="shared" si="130"/>
        <v/>
      </c>
      <c r="M2108" s="69" t="str">
        <f t="shared" si="131"/>
        <v/>
      </c>
    </row>
    <row r="2109" spans="2:13" ht="22.8" x14ac:dyDescent="0.45">
      <c r="B2109" s="31">
        <f t="shared" si="129"/>
        <v>2101</v>
      </c>
      <c r="C2109" s="40"/>
      <c r="D2109" s="27"/>
      <c r="E2109" s="41"/>
      <c r="F2109" s="32" t="str">
        <f>IFERROR(
    IF(
        AND($G$3=DATE(2024,10,1), E2109=リスト!$A$38),
        VLOOKUP(E2109, リスト!$A$2:$G$49, 2, FALSE),
        VLOOKUP(E2109, リスト!$A$2:$G$49, 4, FALSE)
    ),
    "")</f>
        <v/>
      </c>
      <c r="G2109" s="34" t="str">
        <f>IFERROR(VLOOKUP(E2109, リスト!$A$2:$G$49, 6, FALSE), "")</f>
        <v/>
      </c>
      <c r="H2109" s="60"/>
      <c r="I2109" s="28"/>
      <c r="J2109" s="61"/>
      <c r="K2109" s="32" t="str">
        <f t="shared" si="128"/>
        <v/>
      </c>
      <c r="L2109" s="29" t="str">
        <f t="shared" si="130"/>
        <v/>
      </c>
      <c r="M2109" s="69" t="str">
        <f t="shared" si="131"/>
        <v/>
      </c>
    </row>
    <row r="2110" spans="2:13" ht="22.8" x14ac:dyDescent="0.45">
      <c r="B2110" s="31">
        <f t="shared" si="129"/>
        <v>2102</v>
      </c>
      <c r="C2110" s="40"/>
      <c r="D2110" s="27"/>
      <c r="E2110" s="41"/>
      <c r="F2110" s="32" t="str">
        <f>IFERROR(
    IF(
        AND($G$3=DATE(2024,10,1), E2110=リスト!$A$38),
        VLOOKUP(E2110, リスト!$A$2:$G$49, 2, FALSE),
        VLOOKUP(E2110, リスト!$A$2:$G$49, 4, FALSE)
    ),
    "")</f>
        <v/>
      </c>
      <c r="G2110" s="34" t="str">
        <f>IFERROR(VLOOKUP(E2110, リスト!$A$2:$G$49, 6, FALSE), "")</f>
        <v/>
      </c>
      <c r="H2110" s="60"/>
      <c r="I2110" s="28"/>
      <c r="J2110" s="61"/>
      <c r="K2110" s="32" t="str">
        <f t="shared" si="128"/>
        <v/>
      </c>
      <c r="L2110" s="29" t="str">
        <f t="shared" si="130"/>
        <v/>
      </c>
      <c r="M2110" s="69" t="str">
        <f t="shared" si="131"/>
        <v/>
      </c>
    </row>
    <row r="2111" spans="2:13" ht="22.8" x14ac:dyDescent="0.45">
      <c r="B2111" s="31">
        <f t="shared" si="129"/>
        <v>2103</v>
      </c>
      <c r="C2111" s="40"/>
      <c r="D2111" s="27"/>
      <c r="E2111" s="41"/>
      <c r="F2111" s="32" t="str">
        <f>IFERROR(
    IF(
        AND($G$3=DATE(2024,10,1), E2111=リスト!$A$38),
        VLOOKUP(E2111, リスト!$A$2:$G$49, 2, FALSE),
        VLOOKUP(E2111, リスト!$A$2:$G$49, 4, FALSE)
    ),
    "")</f>
        <v/>
      </c>
      <c r="G2111" s="34" t="str">
        <f>IFERROR(VLOOKUP(E2111, リスト!$A$2:$G$49, 6, FALSE), "")</f>
        <v/>
      </c>
      <c r="H2111" s="60"/>
      <c r="I2111" s="28"/>
      <c r="J2111" s="61"/>
      <c r="K2111" s="32" t="str">
        <f t="shared" si="128"/>
        <v/>
      </c>
      <c r="L2111" s="29" t="str">
        <f t="shared" si="130"/>
        <v/>
      </c>
      <c r="M2111" s="69" t="str">
        <f t="shared" si="131"/>
        <v/>
      </c>
    </row>
    <row r="2112" spans="2:13" ht="22.8" x14ac:dyDescent="0.45">
      <c r="B2112" s="31">
        <f t="shared" si="129"/>
        <v>2104</v>
      </c>
      <c r="C2112" s="40"/>
      <c r="D2112" s="27"/>
      <c r="E2112" s="41"/>
      <c r="F2112" s="32" t="str">
        <f>IFERROR(
    IF(
        AND($G$3=DATE(2024,10,1), E2112=リスト!$A$38),
        VLOOKUP(E2112, リスト!$A$2:$G$49, 2, FALSE),
        VLOOKUP(E2112, リスト!$A$2:$G$49, 4, FALSE)
    ),
    "")</f>
        <v/>
      </c>
      <c r="G2112" s="34" t="str">
        <f>IFERROR(VLOOKUP(E2112, リスト!$A$2:$G$49, 6, FALSE), "")</f>
        <v/>
      </c>
      <c r="H2112" s="60"/>
      <c r="I2112" s="28"/>
      <c r="J2112" s="61"/>
      <c r="K2112" s="32" t="str">
        <f t="shared" si="128"/>
        <v/>
      </c>
      <c r="L2112" s="29" t="str">
        <f t="shared" si="130"/>
        <v/>
      </c>
      <c r="M2112" s="69" t="str">
        <f t="shared" si="131"/>
        <v/>
      </c>
    </row>
    <row r="2113" spans="2:13" ht="22.8" x14ac:dyDescent="0.45">
      <c r="B2113" s="31">
        <f t="shared" si="129"/>
        <v>2105</v>
      </c>
      <c r="C2113" s="40"/>
      <c r="D2113" s="27"/>
      <c r="E2113" s="41"/>
      <c r="F2113" s="32" t="str">
        <f>IFERROR(
    IF(
        AND($G$3=DATE(2024,10,1), E2113=リスト!$A$38),
        VLOOKUP(E2113, リスト!$A$2:$G$49, 2, FALSE),
        VLOOKUP(E2113, リスト!$A$2:$G$49, 4, FALSE)
    ),
    "")</f>
        <v/>
      </c>
      <c r="G2113" s="34" t="str">
        <f>IFERROR(VLOOKUP(E2113, リスト!$A$2:$G$49, 6, FALSE), "")</f>
        <v/>
      </c>
      <c r="H2113" s="60"/>
      <c r="I2113" s="28"/>
      <c r="J2113" s="61"/>
      <c r="K2113" s="32" t="str">
        <f t="shared" si="128"/>
        <v/>
      </c>
      <c r="L2113" s="29" t="str">
        <f t="shared" si="130"/>
        <v/>
      </c>
      <c r="M2113" s="69" t="str">
        <f t="shared" si="131"/>
        <v/>
      </c>
    </row>
    <row r="2114" spans="2:13" ht="22.8" x14ac:dyDescent="0.45">
      <c r="B2114" s="31">
        <f t="shared" si="129"/>
        <v>2106</v>
      </c>
      <c r="C2114" s="40"/>
      <c r="D2114" s="27"/>
      <c r="E2114" s="41"/>
      <c r="F2114" s="32" t="str">
        <f>IFERROR(
    IF(
        AND($G$3=DATE(2024,10,1), E2114=リスト!$A$38),
        VLOOKUP(E2114, リスト!$A$2:$G$49, 2, FALSE),
        VLOOKUP(E2114, リスト!$A$2:$G$49, 4, FALSE)
    ),
    "")</f>
        <v/>
      </c>
      <c r="G2114" s="34" t="str">
        <f>IFERROR(VLOOKUP(E2114, リスト!$A$2:$G$49, 6, FALSE), "")</f>
        <v/>
      </c>
      <c r="H2114" s="60"/>
      <c r="I2114" s="28"/>
      <c r="J2114" s="61"/>
      <c r="K2114" s="32" t="str">
        <f t="shared" si="128"/>
        <v/>
      </c>
      <c r="L2114" s="29" t="str">
        <f t="shared" si="130"/>
        <v/>
      </c>
      <c r="M2114" s="69" t="str">
        <f t="shared" si="131"/>
        <v/>
      </c>
    </row>
    <row r="2115" spans="2:13" ht="22.8" x14ac:dyDescent="0.45">
      <c r="B2115" s="31">
        <f t="shared" si="129"/>
        <v>2107</v>
      </c>
      <c r="C2115" s="40"/>
      <c r="D2115" s="27"/>
      <c r="E2115" s="41"/>
      <c r="F2115" s="32" t="str">
        <f>IFERROR(
    IF(
        AND($G$3=DATE(2024,10,1), E2115=リスト!$A$38),
        VLOOKUP(E2115, リスト!$A$2:$G$49, 2, FALSE),
        VLOOKUP(E2115, リスト!$A$2:$G$49, 4, FALSE)
    ),
    "")</f>
        <v/>
      </c>
      <c r="G2115" s="34" t="str">
        <f>IFERROR(VLOOKUP(E2115, リスト!$A$2:$G$49, 6, FALSE), "")</f>
        <v/>
      </c>
      <c r="H2115" s="60"/>
      <c r="I2115" s="28"/>
      <c r="J2115" s="61"/>
      <c r="K2115" s="32" t="str">
        <f t="shared" si="128"/>
        <v/>
      </c>
      <c r="L2115" s="29" t="str">
        <f t="shared" si="130"/>
        <v/>
      </c>
      <c r="M2115" s="69" t="str">
        <f t="shared" si="131"/>
        <v/>
      </c>
    </row>
    <row r="2116" spans="2:13" ht="22.8" x14ac:dyDescent="0.45">
      <c r="B2116" s="31">
        <f t="shared" si="129"/>
        <v>2108</v>
      </c>
      <c r="C2116" s="40"/>
      <c r="D2116" s="27"/>
      <c r="E2116" s="41"/>
      <c r="F2116" s="32" t="str">
        <f>IFERROR(
    IF(
        AND($G$3=DATE(2024,10,1), E2116=リスト!$A$38),
        VLOOKUP(E2116, リスト!$A$2:$G$49, 2, FALSE),
        VLOOKUP(E2116, リスト!$A$2:$G$49, 4, FALSE)
    ),
    "")</f>
        <v/>
      </c>
      <c r="G2116" s="34" t="str">
        <f>IFERROR(VLOOKUP(E2116, リスト!$A$2:$G$49, 6, FALSE), "")</f>
        <v/>
      </c>
      <c r="H2116" s="60"/>
      <c r="I2116" s="28"/>
      <c r="J2116" s="61"/>
      <c r="K2116" s="32" t="str">
        <f t="shared" si="128"/>
        <v/>
      </c>
      <c r="L2116" s="29" t="str">
        <f t="shared" si="130"/>
        <v/>
      </c>
      <c r="M2116" s="69" t="str">
        <f t="shared" si="131"/>
        <v/>
      </c>
    </row>
    <row r="2117" spans="2:13" ht="22.8" x14ac:dyDescent="0.45">
      <c r="B2117" s="31">
        <f t="shared" si="129"/>
        <v>2109</v>
      </c>
      <c r="C2117" s="40"/>
      <c r="D2117" s="27"/>
      <c r="E2117" s="41"/>
      <c r="F2117" s="32" t="str">
        <f>IFERROR(
    IF(
        AND($G$3=DATE(2024,10,1), E2117=リスト!$A$38),
        VLOOKUP(E2117, リスト!$A$2:$G$49, 2, FALSE),
        VLOOKUP(E2117, リスト!$A$2:$G$49, 4, FALSE)
    ),
    "")</f>
        <v/>
      </c>
      <c r="G2117" s="34" t="str">
        <f>IFERROR(VLOOKUP(E2117, リスト!$A$2:$G$49, 6, FALSE), "")</f>
        <v/>
      </c>
      <c r="H2117" s="60"/>
      <c r="I2117" s="28"/>
      <c r="J2117" s="61"/>
      <c r="K2117" s="32" t="str">
        <f t="shared" si="128"/>
        <v/>
      </c>
      <c r="L2117" s="29" t="str">
        <f t="shared" si="130"/>
        <v/>
      </c>
      <c r="M2117" s="69" t="str">
        <f t="shared" si="131"/>
        <v/>
      </c>
    </row>
    <row r="2118" spans="2:13" ht="22.8" x14ac:dyDescent="0.45">
      <c r="B2118" s="31">
        <f t="shared" si="129"/>
        <v>2110</v>
      </c>
      <c r="C2118" s="40"/>
      <c r="D2118" s="27"/>
      <c r="E2118" s="41"/>
      <c r="F2118" s="32" t="str">
        <f>IFERROR(
    IF(
        AND($G$3=DATE(2024,10,1), E2118=リスト!$A$38),
        VLOOKUP(E2118, リスト!$A$2:$G$49, 2, FALSE),
        VLOOKUP(E2118, リスト!$A$2:$G$49, 4, FALSE)
    ),
    "")</f>
        <v/>
      </c>
      <c r="G2118" s="34" t="str">
        <f>IFERROR(VLOOKUP(E2118, リスト!$A$2:$G$49, 6, FALSE), "")</f>
        <v/>
      </c>
      <c r="H2118" s="60"/>
      <c r="I2118" s="28"/>
      <c r="J2118" s="61"/>
      <c r="K2118" s="32" t="str">
        <f t="shared" si="128"/>
        <v/>
      </c>
      <c r="L2118" s="29" t="str">
        <f t="shared" si="130"/>
        <v/>
      </c>
      <c r="M2118" s="69" t="str">
        <f t="shared" si="131"/>
        <v/>
      </c>
    </row>
    <row r="2119" spans="2:13" ht="22.8" x14ac:dyDescent="0.45">
      <c r="B2119" s="31">
        <f t="shared" si="129"/>
        <v>2111</v>
      </c>
      <c r="C2119" s="40"/>
      <c r="D2119" s="27"/>
      <c r="E2119" s="41"/>
      <c r="F2119" s="32" t="str">
        <f>IFERROR(
    IF(
        AND($G$3=DATE(2024,10,1), E2119=リスト!$A$38),
        VLOOKUP(E2119, リスト!$A$2:$G$49, 2, FALSE),
        VLOOKUP(E2119, リスト!$A$2:$G$49, 4, FALSE)
    ),
    "")</f>
        <v/>
      </c>
      <c r="G2119" s="34" t="str">
        <f>IFERROR(VLOOKUP(E2119, リスト!$A$2:$G$49, 6, FALSE), "")</f>
        <v/>
      </c>
      <c r="H2119" s="60"/>
      <c r="I2119" s="28"/>
      <c r="J2119" s="61"/>
      <c r="K2119" s="32" t="str">
        <f t="shared" si="128"/>
        <v/>
      </c>
      <c r="L2119" s="29" t="str">
        <f t="shared" si="130"/>
        <v/>
      </c>
      <c r="M2119" s="69" t="str">
        <f t="shared" si="131"/>
        <v/>
      </c>
    </row>
    <row r="2120" spans="2:13" ht="22.8" x14ac:dyDescent="0.45">
      <c r="B2120" s="31">
        <f t="shared" si="129"/>
        <v>2112</v>
      </c>
      <c r="C2120" s="40"/>
      <c r="D2120" s="27"/>
      <c r="E2120" s="41"/>
      <c r="F2120" s="32" t="str">
        <f>IFERROR(
    IF(
        AND($G$3=DATE(2024,10,1), E2120=リスト!$A$38),
        VLOOKUP(E2120, リスト!$A$2:$G$49, 2, FALSE),
        VLOOKUP(E2120, リスト!$A$2:$G$49, 4, FALSE)
    ),
    "")</f>
        <v/>
      </c>
      <c r="G2120" s="34" t="str">
        <f>IFERROR(VLOOKUP(E2120, リスト!$A$2:$G$49, 6, FALSE), "")</f>
        <v/>
      </c>
      <c r="H2120" s="60"/>
      <c r="I2120" s="28"/>
      <c r="J2120" s="61"/>
      <c r="K2120" s="32" t="str">
        <f t="shared" si="128"/>
        <v/>
      </c>
      <c r="L2120" s="29" t="str">
        <f t="shared" si="130"/>
        <v/>
      </c>
      <c r="M2120" s="69" t="str">
        <f t="shared" si="131"/>
        <v/>
      </c>
    </row>
    <row r="2121" spans="2:13" ht="22.8" x14ac:dyDescent="0.45">
      <c r="B2121" s="31">
        <f t="shared" si="129"/>
        <v>2113</v>
      </c>
      <c r="C2121" s="40"/>
      <c r="D2121" s="27"/>
      <c r="E2121" s="41"/>
      <c r="F2121" s="32" t="str">
        <f>IFERROR(
    IF(
        AND($G$3=DATE(2024,10,1), E2121=リスト!$A$38),
        VLOOKUP(E2121, リスト!$A$2:$G$49, 2, FALSE),
        VLOOKUP(E2121, リスト!$A$2:$G$49, 4, FALSE)
    ),
    "")</f>
        <v/>
      </c>
      <c r="G2121" s="34" t="str">
        <f>IFERROR(VLOOKUP(E2121, リスト!$A$2:$G$49, 6, FALSE), "")</f>
        <v/>
      </c>
      <c r="H2121" s="60"/>
      <c r="I2121" s="28"/>
      <c r="J2121" s="61"/>
      <c r="K2121" s="32" t="str">
        <f t="shared" ref="K2121:K2184" si="132">IF(COUNTBLANK(H2121:J2121)=3, "",
 IF(H2121="3.時間給", IF(I2121="", "", I2121),
 IF(OR(H2121="1.月給", H2121="2.日給"),
    IF(OR(I2121="", J2121=""), "", ROUND(I2121/J2121,0)),
    "")))</f>
        <v/>
      </c>
      <c r="L2121" s="29" t="str">
        <f t="shared" si="130"/>
        <v/>
      </c>
      <c r="M2121" s="69" t="str">
        <f t="shared" si="131"/>
        <v/>
      </c>
    </row>
    <row r="2122" spans="2:13" ht="22.8" x14ac:dyDescent="0.45">
      <c r="B2122" s="31">
        <f t="shared" ref="B2122:B2185" si="133">ROW()-8</f>
        <v>2114</v>
      </c>
      <c r="C2122" s="40"/>
      <c r="D2122" s="27"/>
      <c r="E2122" s="41"/>
      <c r="F2122" s="32" t="str">
        <f>IFERROR(
    IF(
        AND($G$3=DATE(2024,10,1), E2122=リスト!$A$38),
        VLOOKUP(E2122, リスト!$A$2:$G$49, 2, FALSE),
        VLOOKUP(E2122, リスト!$A$2:$G$49, 4, FALSE)
    ),
    "")</f>
        <v/>
      </c>
      <c r="G2122" s="34" t="str">
        <f>IFERROR(VLOOKUP(E2122, リスト!$A$2:$G$49, 6, FALSE), "")</f>
        <v/>
      </c>
      <c r="H2122" s="60"/>
      <c r="I2122" s="28"/>
      <c r="J2122" s="61"/>
      <c r="K2122" s="32" t="str">
        <f t="shared" si="132"/>
        <v/>
      </c>
      <c r="L2122" s="29" t="str">
        <f t="shared" ref="L2122:L2185" si="134">IFERROR(IF(E2122="","",IF(K2122&lt;F2122,"×（法定外・特例等対象外です）",IF(K2122&lt;G2122,"〇",IF(K2122&gt;=G2122,"ー",NA())))),"")</f>
        <v/>
      </c>
      <c r="M2122" s="69" t="str">
        <f t="shared" ref="M2122:M2185" si="135">IF(COUNTBLANK(D2122:K2122)=8, "",
 IF(D2122="", "←D列に従業員名を姓名（フルネーム）で入力してください。誤変換にお気を付け下さい。",
 IF(E2122="", "←E列に都道府県を入力してください。",
 IF(H2122="", "←H列に1.月給～3.時間給を入力してください",
 IF(I2122="", "←I列に金額を入力してください",
 IF(NOT(ISNUMBER(I2122)), "←I列の金額は半角数字で入力してください",
 IF(H2122="3.時間給", "",
 IF(J2122="", "←J列に所定労働時間を入力してください",
 IF(NOT(ISNUMBER(J2122)), "←J列の所定労働時間は半角数字で入力してください", "")))))))))</f>
        <v/>
      </c>
    </row>
    <row r="2123" spans="2:13" ht="22.8" x14ac:dyDescent="0.45">
      <c r="B2123" s="31">
        <f t="shared" si="133"/>
        <v>2115</v>
      </c>
      <c r="C2123" s="40"/>
      <c r="D2123" s="27"/>
      <c r="E2123" s="41"/>
      <c r="F2123" s="32" t="str">
        <f>IFERROR(
    IF(
        AND($G$3=DATE(2024,10,1), E2123=リスト!$A$38),
        VLOOKUP(E2123, リスト!$A$2:$G$49, 2, FALSE),
        VLOOKUP(E2123, リスト!$A$2:$G$49, 4, FALSE)
    ),
    "")</f>
        <v/>
      </c>
      <c r="G2123" s="34" t="str">
        <f>IFERROR(VLOOKUP(E2123, リスト!$A$2:$G$49, 6, FALSE), "")</f>
        <v/>
      </c>
      <c r="H2123" s="60"/>
      <c r="I2123" s="28"/>
      <c r="J2123" s="61"/>
      <c r="K2123" s="32" t="str">
        <f t="shared" si="132"/>
        <v/>
      </c>
      <c r="L2123" s="29" t="str">
        <f t="shared" si="134"/>
        <v/>
      </c>
      <c r="M2123" s="69" t="str">
        <f t="shared" si="135"/>
        <v/>
      </c>
    </row>
    <row r="2124" spans="2:13" ht="22.8" x14ac:dyDescent="0.45">
      <c r="B2124" s="31">
        <f t="shared" si="133"/>
        <v>2116</v>
      </c>
      <c r="C2124" s="40"/>
      <c r="D2124" s="27"/>
      <c r="E2124" s="41"/>
      <c r="F2124" s="32" t="str">
        <f>IFERROR(
    IF(
        AND($G$3=DATE(2024,10,1), E2124=リスト!$A$38),
        VLOOKUP(E2124, リスト!$A$2:$G$49, 2, FALSE),
        VLOOKUP(E2124, リスト!$A$2:$G$49, 4, FALSE)
    ),
    "")</f>
        <v/>
      </c>
      <c r="G2124" s="34" t="str">
        <f>IFERROR(VLOOKUP(E2124, リスト!$A$2:$G$49, 6, FALSE), "")</f>
        <v/>
      </c>
      <c r="H2124" s="60"/>
      <c r="I2124" s="28"/>
      <c r="J2124" s="61"/>
      <c r="K2124" s="32" t="str">
        <f t="shared" si="132"/>
        <v/>
      </c>
      <c r="L2124" s="29" t="str">
        <f t="shared" si="134"/>
        <v/>
      </c>
      <c r="M2124" s="69" t="str">
        <f t="shared" si="135"/>
        <v/>
      </c>
    </row>
    <row r="2125" spans="2:13" ht="22.8" x14ac:dyDescent="0.45">
      <c r="B2125" s="31">
        <f t="shared" si="133"/>
        <v>2117</v>
      </c>
      <c r="C2125" s="40"/>
      <c r="D2125" s="27"/>
      <c r="E2125" s="41"/>
      <c r="F2125" s="32" t="str">
        <f>IFERROR(
    IF(
        AND($G$3=DATE(2024,10,1), E2125=リスト!$A$38),
        VLOOKUP(E2125, リスト!$A$2:$G$49, 2, FALSE),
        VLOOKUP(E2125, リスト!$A$2:$G$49, 4, FALSE)
    ),
    "")</f>
        <v/>
      </c>
      <c r="G2125" s="34" t="str">
        <f>IFERROR(VLOOKUP(E2125, リスト!$A$2:$G$49, 6, FALSE), "")</f>
        <v/>
      </c>
      <c r="H2125" s="60"/>
      <c r="I2125" s="28"/>
      <c r="J2125" s="61"/>
      <c r="K2125" s="32" t="str">
        <f t="shared" si="132"/>
        <v/>
      </c>
      <c r="L2125" s="29" t="str">
        <f t="shared" si="134"/>
        <v/>
      </c>
      <c r="M2125" s="69" t="str">
        <f t="shared" si="135"/>
        <v/>
      </c>
    </row>
    <row r="2126" spans="2:13" ht="22.8" x14ac:dyDescent="0.45">
      <c r="B2126" s="31">
        <f t="shared" si="133"/>
        <v>2118</v>
      </c>
      <c r="C2126" s="40"/>
      <c r="D2126" s="27"/>
      <c r="E2126" s="41"/>
      <c r="F2126" s="32" t="str">
        <f>IFERROR(
    IF(
        AND($G$3=DATE(2024,10,1), E2126=リスト!$A$38),
        VLOOKUP(E2126, リスト!$A$2:$G$49, 2, FALSE),
        VLOOKUP(E2126, リスト!$A$2:$G$49, 4, FALSE)
    ),
    "")</f>
        <v/>
      </c>
      <c r="G2126" s="34" t="str">
        <f>IFERROR(VLOOKUP(E2126, リスト!$A$2:$G$49, 6, FALSE), "")</f>
        <v/>
      </c>
      <c r="H2126" s="60"/>
      <c r="I2126" s="28"/>
      <c r="J2126" s="61"/>
      <c r="K2126" s="32" t="str">
        <f t="shared" si="132"/>
        <v/>
      </c>
      <c r="L2126" s="29" t="str">
        <f t="shared" si="134"/>
        <v/>
      </c>
      <c r="M2126" s="69" t="str">
        <f t="shared" si="135"/>
        <v/>
      </c>
    </row>
    <row r="2127" spans="2:13" ht="22.8" x14ac:dyDescent="0.45">
      <c r="B2127" s="31">
        <f t="shared" si="133"/>
        <v>2119</v>
      </c>
      <c r="C2127" s="40"/>
      <c r="D2127" s="27"/>
      <c r="E2127" s="41"/>
      <c r="F2127" s="32" t="str">
        <f>IFERROR(
    IF(
        AND($G$3=DATE(2024,10,1), E2127=リスト!$A$38),
        VLOOKUP(E2127, リスト!$A$2:$G$49, 2, FALSE),
        VLOOKUP(E2127, リスト!$A$2:$G$49, 4, FALSE)
    ),
    "")</f>
        <v/>
      </c>
      <c r="G2127" s="34" t="str">
        <f>IFERROR(VLOOKUP(E2127, リスト!$A$2:$G$49, 6, FALSE), "")</f>
        <v/>
      </c>
      <c r="H2127" s="60"/>
      <c r="I2127" s="28"/>
      <c r="J2127" s="61"/>
      <c r="K2127" s="32" t="str">
        <f t="shared" si="132"/>
        <v/>
      </c>
      <c r="L2127" s="29" t="str">
        <f t="shared" si="134"/>
        <v/>
      </c>
      <c r="M2127" s="69" t="str">
        <f t="shared" si="135"/>
        <v/>
      </c>
    </row>
    <row r="2128" spans="2:13" ht="22.8" x14ac:dyDescent="0.45">
      <c r="B2128" s="31">
        <f t="shared" si="133"/>
        <v>2120</v>
      </c>
      <c r="C2128" s="40"/>
      <c r="D2128" s="27"/>
      <c r="E2128" s="41"/>
      <c r="F2128" s="32" t="str">
        <f>IFERROR(
    IF(
        AND($G$3=DATE(2024,10,1), E2128=リスト!$A$38),
        VLOOKUP(E2128, リスト!$A$2:$G$49, 2, FALSE),
        VLOOKUP(E2128, リスト!$A$2:$G$49, 4, FALSE)
    ),
    "")</f>
        <v/>
      </c>
      <c r="G2128" s="34" t="str">
        <f>IFERROR(VLOOKUP(E2128, リスト!$A$2:$G$49, 6, FALSE), "")</f>
        <v/>
      </c>
      <c r="H2128" s="60"/>
      <c r="I2128" s="28"/>
      <c r="J2128" s="61"/>
      <c r="K2128" s="32" t="str">
        <f t="shared" si="132"/>
        <v/>
      </c>
      <c r="L2128" s="29" t="str">
        <f t="shared" si="134"/>
        <v/>
      </c>
      <c r="M2128" s="69" t="str">
        <f t="shared" si="135"/>
        <v/>
      </c>
    </row>
    <row r="2129" spans="2:13" ht="22.8" x14ac:dyDescent="0.45">
      <c r="B2129" s="31">
        <f t="shared" si="133"/>
        <v>2121</v>
      </c>
      <c r="C2129" s="40"/>
      <c r="D2129" s="27"/>
      <c r="E2129" s="41"/>
      <c r="F2129" s="32" t="str">
        <f>IFERROR(
    IF(
        AND($G$3=DATE(2024,10,1), E2129=リスト!$A$38),
        VLOOKUP(E2129, リスト!$A$2:$G$49, 2, FALSE),
        VLOOKUP(E2129, リスト!$A$2:$G$49, 4, FALSE)
    ),
    "")</f>
        <v/>
      </c>
      <c r="G2129" s="34" t="str">
        <f>IFERROR(VLOOKUP(E2129, リスト!$A$2:$G$49, 6, FALSE), "")</f>
        <v/>
      </c>
      <c r="H2129" s="60"/>
      <c r="I2129" s="28"/>
      <c r="J2129" s="61"/>
      <c r="K2129" s="32" t="str">
        <f t="shared" si="132"/>
        <v/>
      </c>
      <c r="L2129" s="29" t="str">
        <f t="shared" si="134"/>
        <v/>
      </c>
      <c r="M2129" s="69" t="str">
        <f t="shared" si="135"/>
        <v/>
      </c>
    </row>
    <row r="2130" spans="2:13" ht="22.8" x14ac:dyDescent="0.45">
      <c r="B2130" s="31">
        <f t="shared" si="133"/>
        <v>2122</v>
      </c>
      <c r="C2130" s="40"/>
      <c r="D2130" s="27"/>
      <c r="E2130" s="41"/>
      <c r="F2130" s="32" t="str">
        <f>IFERROR(
    IF(
        AND($G$3=DATE(2024,10,1), E2130=リスト!$A$38),
        VLOOKUP(E2130, リスト!$A$2:$G$49, 2, FALSE),
        VLOOKUP(E2130, リスト!$A$2:$G$49, 4, FALSE)
    ),
    "")</f>
        <v/>
      </c>
      <c r="G2130" s="34" t="str">
        <f>IFERROR(VLOOKUP(E2130, リスト!$A$2:$G$49, 6, FALSE), "")</f>
        <v/>
      </c>
      <c r="H2130" s="60"/>
      <c r="I2130" s="28"/>
      <c r="J2130" s="61"/>
      <c r="K2130" s="32" t="str">
        <f t="shared" si="132"/>
        <v/>
      </c>
      <c r="L2130" s="29" t="str">
        <f t="shared" si="134"/>
        <v/>
      </c>
      <c r="M2130" s="69" t="str">
        <f t="shared" si="135"/>
        <v/>
      </c>
    </row>
    <row r="2131" spans="2:13" ht="22.8" x14ac:dyDescent="0.45">
      <c r="B2131" s="31">
        <f t="shared" si="133"/>
        <v>2123</v>
      </c>
      <c r="C2131" s="40"/>
      <c r="D2131" s="27"/>
      <c r="E2131" s="41"/>
      <c r="F2131" s="32" t="str">
        <f>IFERROR(
    IF(
        AND($G$3=DATE(2024,10,1), E2131=リスト!$A$38),
        VLOOKUP(E2131, リスト!$A$2:$G$49, 2, FALSE),
        VLOOKUP(E2131, リスト!$A$2:$G$49, 4, FALSE)
    ),
    "")</f>
        <v/>
      </c>
      <c r="G2131" s="34" t="str">
        <f>IFERROR(VLOOKUP(E2131, リスト!$A$2:$G$49, 6, FALSE), "")</f>
        <v/>
      </c>
      <c r="H2131" s="60"/>
      <c r="I2131" s="28"/>
      <c r="J2131" s="61"/>
      <c r="K2131" s="32" t="str">
        <f t="shared" si="132"/>
        <v/>
      </c>
      <c r="L2131" s="29" t="str">
        <f t="shared" si="134"/>
        <v/>
      </c>
      <c r="M2131" s="69" t="str">
        <f t="shared" si="135"/>
        <v/>
      </c>
    </row>
    <row r="2132" spans="2:13" ht="22.8" x14ac:dyDescent="0.45">
      <c r="B2132" s="31">
        <f t="shared" si="133"/>
        <v>2124</v>
      </c>
      <c r="C2132" s="40"/>
      <c r="D2132" s="27"/>
      <c r="E2132" s="41"/>
      <c r="F2132" s="32" t="str">
        <f>IFERROR(
    IF(
        AND($G$3=DATE(2024,10,1), E2132=リスト!$A$38),
        VLOOKUP(E2132, リスト!$A$2:$G$49, 2, FALSE),
        VLOOKUP(E2132, リスト!$A$2:$G$49, 4, FALSE)
    ),
    "")</f>
        <v/>
      </c>
      <c r="G2132" s="34" t="str">
        <f>IFERROR(VLOOKUP(E2132, リスト!$A$2:$G$49, 6, FALSE), "")</f>
        <v/>
      </c>
      <c r="H2132" s="60"/>
      <c r="I2132" s="28"/>
      <c r="J2132" s="61"/>
      <c r="K2132" s="32" t="str">
        <f t="shared" si="132"/>
        <v/>
      </c>
      <c r="L2132" s="29" t="str">
        <f t="shared" si="134"/>
        <v/>
      </c>
      <c r="M2132" s="69" t="str">
        <f t="shared" si="135"/>
        <v/>
      </c>
    </row>
    <row r="2133" spans="2:13" ht="22.8" x14ac:dyDescent="0.45">
      <c r="B2133" s="31">
        <f t="shared" si="133"/>
        <v>2125</v>
      </c>
      <c r="C2133" s="40"/>
      <c r="D2133" s="27"/>
      <c r="E2133" s="41"/>
      <c r="F2133" s="32" t="str">
        <f>IFERROR(
    IF(
        AND($G$3=DATE(2024,10,1), E2133=リスト!$A$38),
        VLOOKUP(E2133, リスト!$A$2:$G$49, 2, FALSE),
        VLOOKUP(E2133, リスト!$A$2:$G$49, 4, FALSE)
    ),
    "")</f>
        <v/>
      </c>
      <c r="G2133" s="34" t="str">
        <f>IFERROR(VLOOKUP(E2133, リスト!$A$2:$G$49, 6, FALSE), "")</f>
        <v/>
      </c>
      <c r="H2133" s="60"/>
      <c r="I2133" s="28"/>
      <c r="J2133" s="61"/>
      <c r="K2133" s="32" t="str">
        <f t="shared" si="132"/>
        <v/>
      </c>
      <c r="L2133" s="29" t="str">
        <f t="shared" si="134"/>
        <v/>
      </c>
      <c r="M2133" s="69" t="str">
        <f t="shared" si="135"/>
        <v/>
      </c>
    </row>
    <row r="2134" spans="2:13" ht="22.8" x14ac:dyDescent="0.45">
      <c r="B2134" s="31">
        <f t="shared" si="133"/>
        <v>2126</v>
      </c>
      <c r="C2134" s="40"/>
      <c r="D2134" s="27"/>
      <c r="E2134" s="41"/>
      <c r="F2134" s="32" t="str">
        <f>IFERROR(
    IF(
        AND($G$3=DATE(2024,10,1), E2134=リスト!$A$38),
        VLOOKUP(E2134, リスト!$A$2:$G$49, 2, FALSE),
        VLOOKUP(E2134, リスト!$A$2:$G$49, 4, FALSE)
    ),
    "")</f>
        <v/>
      </c>
      <c r="G2134" s="34" t="str">
        <f>IFERROR(VLOOKUP(E2134, リスト!$A$2:$G$49, 6, FALSE), "")</f>
        <v/>
      </c>
      <c r="H2134" s="60"/>
      <c r="I2134" s="28"/>
      <c r="J2134" s="61"/>
      <c r="K2134" s="32" t="str">
        <f t="shared" si="132"/>
        <v/>
      </c>
      <c r="L2134" s="29" t="str">
        <f t="shared" si="134"/>
        <v/>
      </c>
      <c r="M2134" s="69" t="str">
        <f t="shared" si="135"/>
        <v/>
      </c>
    </row>
    <row r="2135" spans="2:13" ht="22.8" x14ac:dyDescent="0.45">
      <c r="B2135" s="31">
        <f t="shared" si="133"/>
        <v>2127</v>
      </c>
      <c r="C2135" s="40"/>
      <c r="D2135" s="27"/>
      <c r="E2135" s="41"/>
      <c r="F2135" s="32" t="str">
        <f>IFERROR(
    IF(
        AND($G$3=DATE(2024,10,1), E2135=リスト!$A$38),
        VLOOKUP(E2135, リスト!$A$2:$G$49, 2, FALSE),
        VLOOKUP(E2135, リスト!$A$2:$G$49, 4, FALSE)
    ),
    "")</f>
        <v/>
      </c>
      <c r="G2135" s="34" t="str">
        <f>IFERROR(VLOOKUP(E2135, リスト!$A$2:$G$49, 6, FALSE), "")</f>
        <v/>
      </c>
      <c r="H2135" s="60"/>
      <c r="I2135" s="28"/>
      <c r="J2135" s="61"/>
      <c r="K2135" s="32" t="str">
        <f t="shared" si="132"/>
        <v/>
      </c>
      <c r="L2135" s="29" t="str">
        <f t="shared" si="134"/>
        <v/>
      </c>
      <c r="M2135" s="69" t="str">
        <f t="shared" si="135"/>
        <v/>
      </c>
    </row>
    <row r="2136" spans="2:13" ht="22.8" x14ac:dyDescent="0.45">
      <c r="B2136" s="31">
        <f t="shared" si="133"/>
        <v>2128</v>
      </c>
      <c r="C2136" s="40"/>
      <c r="D2136" s="27"/>
      <c r="E2136" s="41"/>
      <c r="F2136" s="32" t="str">
        <f>IFERROR(
    IF(
        AND($G$3=DATE(2024,10,1), E2136=リスト!$A$38),
        VLOOKUP(E2136, リスト!$A$2:$G$49, 2, FALSE),
        VLOOKUP(E2136, リスト!$A$2:$G$49, 4, FALSE)
    ),
    "")</f>
        <v/>
      </c>
      <c r="G2136" s="34" t="str">
        <f>IFERROR(VLOOKUP(E2136, リスト!$A$2:$G$49, 6, FALSE), "")</f>
        <v/>
      </c>
      <c r="H2136" s="60"/>
      <c r="I2136" s="28"/>
      <c r="J2136" s="61"/>
      <c r="K2136" s="32" t="str">
        <f t="shared" si="132"/>
        <v/>
      </c>
      <c r="L2136" s="29" t="str">
        <f t="shared" si="134"/>
        <v/>
      </c>
      <c r="M2136" s="69" t="str">
        <f t="shared" si="135"/>
        <v/>
      </c>
    </row>
    <row r="2137" spans="2:13" ht="22.8" x14ac:dyDescent="0.45">
      <c r="B2137" s="31">
        <f t="shared" si="133"/>
        <v>2129</v>
      </c>
      <c r="C2137" s="40"/>
      <c r="D2137" s="27"/>
      <c r="E2137" s="41"/>
      <c r="F2137" s="32" t="str">
        <f>IFERROR(
    IF(
        AND($G$3=DATE(2024,10,1), E2137=リスト!$A$38),
        VLOOKUP(E2137, リスト!$A$2:$G$49, 2, FALSE),
        VLOOKUP(E2137, リスト!$A$2:$G$49, 4, FALSE)
    ),
    "")</f>
        <v/>
      </c>
      <c r="G2137" s="34" t="str">
        <f>IFERROR(VLOOKUP(E2137, リスト!$A$2:$G$49, 6, FALSE), "")</f>
        <v/>
      </c>
      <c r="H2137" s="60"/>
      <c r="I2137" s="28"/>
      <c r="J2137" s="61"/>
      <c r="K2137" s="32" t="str">
        <f t="shared" si="132"/>
        <v/>
      </c>
      <c r="L2137" s="29" t="str">
        <f t="shared" si="134"/>
        <v/>
      </c>
      <c r="M2137" s="69" t="str">
        <f t="shared" si="135"/>
        <v/>
      </c>
    </row>
    <row r="2138" spans="2:13" ht="22.8" x14ac:dyDescent="0.45">
      <c r="B2138" s="31">
        <f t="shared" si="133"/>
        <v>2130</v>
      </c>
      <c r="C2138" s="40"/>
      <c r="D2138" s="27"/>
      <c r="E2138" s="41"/>
      <c r="F2138" s="32" t="str">
        <f>IFERROR(
    IF(
        AND($G$3=DATE(2024,10,1), E2138=リスト!$A$38),
        VLOOKUP(E2138, リスト!$A$2:$G$49, 2, FALSE),
        VLOOKUP(E2138, リスト!$A$2:$G$49, 4, FALSE)
    ),
    "")</f>
        <v/>
      </c>
      <c r="G2138" s="34" t="str">
        <f>IFERROR(VLOOKUP(E2138, リスト!$A$2:$G$49, 6, FALSE), "")</f>
        <v/>
      </c>
      <c r="H2138" s="60"/>
      <c r="I2138" s="28"/>
      <c r="J2138" s="61"/>
      <c r="K2138" s="32" t="str">
        <f t="shared" si="132"/>
        <v/>
      </c>
      <c r="L2138" s="29" t="str">
        <f t="shared" si="134"/>
        <v/>
      </c>
      <c r="M2138" s="69" t="str">
        <f t="shared" si="135"/>
        <v/>
      </c>
    </row>
    <row r="2139" spans="2:13" ht="22.8" x14ac:dyDescent="0.45">
      <c r="B2139" s="31">
        <f t="shared" si="133"/>
        <v>2131</v>
      </c>
      <c r="C2139" s="40"/>
      <c r="D2139" s="27"/>
      <c r="E2139" s="41"/>
      <c r="F2139" s="32" t="str">
        <f>IFERROR(
    IF(
        AND($G$3=DATE(2024,10,1), E2139=リスト!$A$38),
        VLOOKUP(E2139, リスト!$A$2:$G$49, 2, FALSE),
        VLOOKUP(E2139, リスト!$A$2:$G$49, 4, FALSE)
    ),
    "")</f>
        <v/>
      </c>
      <c r="G2139" s="34" t="str">
        <f>IFERROR(VLOOKUP(E2139, リスト!$A$2:$G$49, 6, FALSE), "")</f>
        <v/>
      </c>
      <c r="H2139" s="60"/>
      <c r="I2139" s="28"/>
      <c r="J2139" s="61"/>
      <c r="K2139" s="32" t="str">
        <f t="shared" si="132"/>
        <v/>
      </c>
      <c r="L2139" s="29" t="str">
        <f t="shared" si="134"/>
        <v/>
      </c>
      <c r="M2139" s="69" t="str">
        <f t="shared" si="135"/>
        <v/>
      </c>
    </row>
    <row r="2140" spans="2:13" ht="22.8" x14ac:dyDescent="0.45">
      <c r="B2140" s="31">
        <f t="shared" si="133"/>
        <v>2132</v>
      </c>
      <c r="C2140" s="40"/>
      <c r="D2140" s="27"/>
      <c r="E2140" s="41"/>
      <c r="F2140" s="32" t="str">
        <f>IFERROR(
    IF(
        AND($G$3=DATE(2024,10,1), E2140=リスト!$A$38),
        VLOOKUP(E2140, リスト!$A$2:$G$49, 2, FALSE),
        VLOOKUP(E2140, リスト!$A$2:$G$49, 4, FALSE)
    ),
    "")</f>
        <v/>
      </c>
      <c r="G2140" s="34" t="str">
        <f>IFERROR(VLOOKUP(E2140, リスト!$A$2:$G$49, 6, FALSE), "")</f>
        <v/>
      </c>
      <c r="H2140" s="60"/>
      <c r="I2140" s="28"/>
      <c r="J2140" s="61"/>
      <c r="K2140" s="32" t="str">
        <f t="shared" si="132"/>
        <v/>
      </c>
      <c r="L2140" s="29" t="str">
        <f t="shared" si="134"/>
        <v/>
      </c>
      <c r="M2140" s="69" t="str">
        <f t="shared" si="135"/>
        <v/>
      </c>
    </row>
    <row r="2141" spans="2:13" ht="22.8" x14ac:dyDescent="0.45">
      <c r="B2141" s="31">
        <f t="shared" si="133"/>
        <v>2133</v>
      </c>
      <c r="C2141" s="40"/>
      <c r="D2141" s="27"/>
      <c r="E2141" s="41"/>
      <c r="F2141" s="32" t="str">
        <f>IFERROR(
    IF(
        AND($G$3=DATE(2024,10,1), E2141=リスト!$A$38),
        VLOOKUP(E2141, リスト!$A$2:$G$49, 2, FALSE),
        VLOOKUP(E2141, リスト!$A$2:$G$49, 4, FALSE)
    ),
    "")</f>
        <v/>
      </c>
      <c r="G2141" s="34" t="str">
        <f>IFERROR(VLOOKUP(E2141, リスト!$A$2:$G$49, 6, FALSE), "")</f>
        <v/>
      </c>
      <c r="H2141" s="60"/>
      <c r="I2141" s="28"/>
      <c r="J2141" s="61"/>
      <c r="K2141" s="32" t="str">
        <f t="shared" si="132"/>
        <v/>
      </c>
      <c r="L2141" s="29" t="str">
        <f t="shared" si="134"/>
        <v/>
      </c>
      <c r="M2141" s="69" t="str">
        <f t="shared" si="135"/>
        <v/>
      </c>
    </row>
    <row r="2142" spans="2:13" ht="22.8" x14ac:dyDescent="0.45">
      <c r="B2142" s="31">
        <f t="shared" si="133"/>
        <v>2134</v>
      </c>
      <c r="C2142" s="40"/>
      <c r="D2142" s="27"/>
      <c r="E2142" s="41"/>
      <c r="F2142" s="32" t="str">
        <f>IFERROR(
    IF(
        AND($G$3=DATE(2024,10,1), E2142=リスト!$A$38),
        VLOOKUP(E2142, リスト!$A$2:$G$49, 2, FALSE),
        VLOOKUP(E2142, リスト!$A$2:$G$49, 4, FALSE)
    ),
    "")</f>
        <v/>
      </c>
      <c r="G2142" s="34" t="str">
        <f>IFERROR(VLOOKUP(E2142, リスト!$A$2:$G$49, 6, FALSE), "")</f>
        <v/>
      </c>
      <c r="H2142" s="60"/>
      <c r="I2142" s="28"/>
      <c r="J2142" s="61"/>
      <c r="K2142" s="32" t="str">
        <f t="shared" si="132"/>
        <v/>
      </c>
      <c r="L2142" s="29" t="str">
        <f t="shared" si="134"/>
        <v/>
      </c>
      <c r="M2142" s="69" t="str">
        <f t="shared" si="135"/>
        <v/>
      </c>
    </row>
    <row r="2143" spans="2:13" ht="22.8" x14ac:dyDescent="0.45">
      <c r="B2143" s="31">
        <f t="shared" si="133"/>
        <v>2135</v>
      </c>
      <c r="C2143" s="40"/>
      <c r="D2143" s="27"/>
      <c r="E2143" s="41"/>
      <c r="F2143" s="32" t="str">
        <f>IFERROR(
    IF(
        AND($G$3=DATE(2024,10,1), E2143=リスト!$A$38),
        VLOOKUP(E2143, リスト!$A$2:$G$49, 2, FALSE),
        VLOOKUP(E2143, リスト!$A$2:$G$49, 4, FALSE)
    ),
    "")</f>
        <v/>
      </c>
      <c r="G2143" s="34" t="str">
        <f>IFERROR(VLOOKUP(E2143, リスト!$A$2:$G$49, 6, FALSE), "")</f>
        <v/>
      </c>
      <c r="H2143" s="60"/>
      <c r="I2143" s="28"/>
      <c r="J2143" s="61"/>
      <c r="K2143" s="32" t="str">
        <f t="shared" si="132"/>
        <v/>
      </c>
      <c r="L2143" s="29" t="str">
        <f t="shared" si="134"/>
        <v/>
      </c>
      <c r="M2143" s="69" t="str">
        <f t="shared" si="135"/>
        <v/>
      </c>
    </row>
    <row r="2144" spans="2:13" ht="22.8" x14ac:dyDescent="0.45">
      <c r="B2144" s="31">
        <f t="shared" si="133"/>
        <v>2136</v>
      </c>
      <c r="C2144" s="40"/>
      <c r="D2144" s="27"/>
      <c r="E2144" s="41"/>
      <c r="F2144" s="32" t="str">
        <f>IFERROR(
    IF(
        AND($G$3=DATE(2024,10,1), E2144=リスト!$A$38),
        VLOOKUP(E2144, リスト!$A$2:$G$49, 2, FALSE),
        VLOOKUP(E2144, リスト!$A$2:$G$49, 4, FALSE)
    ),
    "")</f>
        <v/>
      </c>
      <c r="G2144" s="34" t="str">
        <f>IFERROR(VLOOKUP(E2144, リスト!$A$2:$G$49, 6, FALSE), "")</f>
        <v/>
      </c>
      <c r="H2144" s="60"/>
      <c r="I2144" s="28"/>
      <c r="J2144" s="61"/>
      <c r="K2144" s="32" t="str">
        <f t="shared" si="132"/>
        <v/>
      </c>
      <c r="L2144" s="29" t="str">
        <f t="shared" si="134"/>
        <v/>
      </c>
      <c r="M2144" s="69" t="str">
        <f t="shared" si="135"/>
        <v/>
      </c>
    </row>
    <row r="2145" spans="2:13" ht="22.8" x14ac:dyDescent="0.45">
      <c r="B2145" s="31">
        <f t="shared" si="133"/>
        <v>2137</v>
      </c>
      <c r="C2145" s="40"/>
      <c r="D2145" s="27"/>
      <c r="E2145" s="41"/>
      <c r="F2145" s="32" t="str">
        <f>IFERROR(
    IF(
        AND($G$3=DATE(2024,10,1), E2145=リスト!$A$38),
        VLOOKUP(E2145, リスト!$A$2:$G$49, 2, FALSE),
        VLOOKUP(E2145, リスト!$A$2:$G$49, 4, FALSE)
    ),
    "")</f>
        <v/>
      </c>
      <c r="G2145" s="34" t="str">
        <f>IFERROR(VLOOKUP(E2145, リスト!$A$2:$G$49, 6, FALSE), "")</f>
        <v/>
      </c>
      <c r="H2145" s="60"/>
      <c r="I2145" s="28"/>
      <c r="J2145" s="61"/>
      <c r="K2145" s="32" t="str">
        <f t="shared" si="132"/>
        <v/>
      </c>
      <c r="L2145" s="29" t="str">
        <f t="shared" si="134"/>
        <v/>
      </c>
      <c r="M2145" s="69" t="str">
        <f t="shared" si="135"/>
        <v/>
      </c>
    </row>
    <row r="2146" spans="2:13" ht="22.8" x14ac:dyDescent="0.45">
      <c r="B2146" s="31">
        <f t="shared" si="133"/>
        <v>2138</v>
      </c>
      <c r="C2146" s="40"/>
      <c r="D2146" s="27"/>
      <c r="E2146" s="41"/>
      <c r="F2146" s="32" t="str">
        <f>IFERROR(
    IF(
        AND($G$3=DATE(2024,10,1), E2146=リスト!$A$38),
        VLOOKUP(E2146, リスト!$A$2:$G$49, 2, FALSE),
        VLOOKUP(E2146, リスト!$A$2:$G$49, 4, FALSE)
    ),
    "")</f>
        <v/>
      </c>
      <c r="G2146" s="34" t="str">
        <f>IFERROR(VLOOKUP(E2146, リスト!$A$2:$G$49, 6, FALSE), "")</f>
        <v/>
      </c>
      <c r="H2146" s="60"/>
      <c r="I2146" s="28"/>
      <c r="J2146" s="61"/>
      <c r="K2146" s="32" t="str">
        <f t="shared" si="132"/>
        <v/>
      </c>
      <c r="L2146" s="29" t="str">
        <f t="shared" si="134"/>
        <v/>
      </c>
      <c r="M2146" s="69" t="str">
        <f t="shared" si="135"/>
        <v/>
      </c>
    </row>
    <row r="2147" spans="2:13" ht="22.8" x14ac:dyDescent="0.45">
      <c r="B2147" s="31">
        <f t="shared" si="133"/>
        <v>2139</v>
      </c>
      <c r="C2147" s="40"/>
      <c r="D2147" s="27"/>
      <c r="E2147" s="41"/>
      <c r="F2147" s="32" t="str">
        <f>IFERROR(
    IF(
        AND($G$3=DATE(2024,10,1), E2147=リスト!$A$38),
        VLOOKUP(E2147, リスト!$A$2:$G$49, 2, FALSE),
        VLOOKUP(E2147, リスト!$A$2:$G$49, 4, FALSE)
    ),
    "")</f>
        <v/>
      </c>
      <c r="G2147" s="34" t="str">
        <f>IFERROR(VLOOKUP(E2147, リスト!$A$2:$G$49, 6, FALSE), "")</f>
        <v/>
      </c>
      <c r="H2147" s="60"/>
      <c r="I2147" s="28"/>
      <c r="J2147" s="61"/>
      <c r="K2147" s="32" t="str">
        <f t="shared" si="132"/>
        <v/>
      </c>
      <c r="L2147" s="29" t="str">
        <f t="shared" si="134"/>
        <v/>
      </c>
      <c r="M2147" s="69" t="str">
        <f t="shared" si="135"/>
        <v/>
      </c>
    </row>
    <row r="2148" spans="2:13" ht="22.8" x14ac:dyDescent="0.45">
      <c r="B2148" s="31">
        <f t="shared" si="133"/>
        <v>2140</v>
      </c>
      <c r="C2148" s="40"/>
      <c r="D2148" s="27"/>
      <c r="E2148" s="41"/>
      <c r="F2148" s="32" t="str">
        <f>IFERROR(
    IF(
        AND($G$3=DATE(2024,10,1), E2148=リスト!$A$38),
        VLOOKUP(E2148, リスト!$A$2:$G$49, 2, FALSE),
        VLOOKUP(E2148, リスト!$A$2:$G$49, 4, FALSE)
    ),
    "")</f>
        <v/>
      </c>
      <c r="G2148" s="34" t="str">
        <f>IFERROR(VLOOKUP(E2148, リスト!$A$2:$G$49, 6, FALSE), "")</f>
        <v/>
      </c>
      <c r="H2148" s="60"/>
      <c r="I2148" s="28"/>
      <c r="J2148" s="61"/>
      <c r="K2148" s="32" t="str">
        <f t="shared" si="132"/>
        <v/>
      </c>
      <c r="L2148" s="29" t="str">
        <f t="shared" si="134"/>
        <v/>
      </c>
      <c r="M2148" s="69" t="str">
        <f t="shared" si="135"/>
        <v/>
      </c>
    </row>
    <row r="2149" spans="2:13" ht="22.8" x14ac:dyDescent="0.45">
      <c r="B2149" s="31">
        <f t="shared" si="133"/>
        <v>2141</v>
      </c>
      <c r="C2149" s="40"/>
      <c r="D2149" s="27"/>
      <c r="E2149" s="41"/>
      <c r="F2149" s="32" t="str">
        <f>IFERROR(
    IF(
        AND($G$3=DATE(2024,10,1), E2149=リスト!$A$38),
        VLOOKUP(E2149, リスト!$A$2:$G$49, 2, FALSE),
        VLOOKUP(E2149, リスト!$A$2:$G$49, 4, FALSE)
    ),
    "")</f>
        <v/>
      </c>
      <c r="G2149" s="34" t="str">
        <f>IFERROR(VLOOKUP(E2149, リスト!$A$2:$G$49, 6, FALSE), "")</f>
        <v/>
      </c>
      <c r="H2149" s="60"/>
      <c r="I2149" s="28"/>
      <c r="J2149" s="61"/>
      <c r="K2149" s="32" t="str">
        <f t="shared" si="132"/>
        <v/>
      </c>
      <c r="L2149" s="29" t="str">
        <f t="shared" si="134"/>
        <v/>
      </c>
      <c r="M2149" s="69" t="str">
        <f t="shared" si="135"/>
        <v/>
      </c>
    </row>
    <row r="2150" spans="2:13" ht="22.8" x14ac:dyDescent="0.45">
      <c r="B2150" s="31">
        <f t="shared" si="133"/>
        <v>2142</v>
      </c>
      <c r="C2150" s="40"/>
      <c r="D2150" s="27"/>
      <c r="E2150" s="41"/>
      <c r="F2150" s="32" t="str">
        <f>IFERROR(
    IF(
        AND($G$3=DATE(2024,10,1), E2150=リスト!$A$38),
        VLOOKUP(E2150, リスト!$A$2:$G$49, 2, FALSE),
        VLOOKUP(E2150, リスト!$A$2:$G$49, 4, FALSE)
    ),
    "")</f>
        <v/>
      </c>
      <c r="G2150" s="34" t="str">
        <f>IFERROR(VLOOKUP(E2150, リスト!$A$2:$G$49, 6, FALSE), "")</f>
        <v/>
      </c>
      <c r="H2150" s="60"/>
      <c r="I2150" s="28"/>
      <c r="J2150" s="61"/>
      <c r="K2150" s="32" t="str">
        <f t="shared" si="132"/>
        <v/>
      </c>
      <c r="L2150" s="29" t="str">
        <f t="shared" si="134"/>
        <v/>
      </c>
      <c r="M2150" s="69" t="str">
        <f t="shared" si="135"/>
        <v/>
      </c>
    </row>
    <row r="2151" spans="2:13" ht="22.8" x14ac:dyDescent="0.45">
      <c r="B2151" s="31">
        <f t="shared" si="133"/>
        <v>2143</v>
      </c>
      <c r="C2151" s="40"/>
      <c r="D2151" s="27"/>
      <c r="E2151" s="41"/>
      <c r="F2151" s="32" t="str">
        <f>IFERROR(
    IF(
        AND($G$3=DATE(2024,10,1), E2151=リスト!$A$38),
        VLOOKUP(E2151, リスト!$A$2:$G$49, 2, FALSE),
        VLOOKUP(E2151, リスト!$A$2:$G$49, 4, FALSE)
    ),
    "")</f>
        <v/>
      </c>
      <c r="G2151" s="34" t="str">
        <f>IFERROR(VLOOKUP(E2151, リスト!$A$2:$G$49, 6, FALSE), "")</f>
        <v/>
      </c>
      <c r="H2151" s="60"/>
      <c r="I2151" s="28"/>
      <c r="J2151" s="61"/>
      <c r="K2151" s="32" t="str">
        <f t="shared" si="132"/>
        <v/>
      </c>
      <c r="L2151" s="29" t="str">
        <f t="shared" si="134"/>
        <v/>
      </c>
      <c r="M2151" s="69" t="str">
        <f t="shared" si="135"/>
        <v/>
      </c>
    </row>
    <row r="2152" spans="2:13" ht="22.8" x14ac:dyDescent="0.45">
      <c r="B2152" s="31">
        <f t="shared" si="133"/>
        <v>2144</v>
      </c>
      <c r="C2152" s="40"/>
      <c r="D2152" s="27"/>
      <c r="E2152" s="41"/>
      <c r="F2152" s="32" t="str">
        <f>IFERROR(
    IF(
        AND($G$3=DATE(2024,10,1), E2152=リスト!$A$38),
        VLOOKUP(E2152, リスト!$A$2:$G$49, 2, FALSE),
        VLOOKUP(E2152, リスト!$A$2:$G$49, 4, FALSE)
    ),
    "")</f>
        <v/>
      </c>
      <c r="G2152" s="34" t="str">
        <f>IFERROR(VLOOKUP(E2152, リスト!$A$2:$G$49, 6, FALSE), "")</f>
        <v/>
      </c>
      <c r="H2152" s="60"/>
      <c r="I2152" s="28"/>
      <c r="J2152" s="61"/>
      <c r="K2152" s="32" t="str">
        <f t="shared" si="132"/>
        <v/>
      </c>
      <c r="L2152" s="29" t="str">
        <f t="shared" si="134"/>
        <v/>
      </c>
      <c r="M2152" s="69" t="str">
        <f t="shared" si="135"/>
        <v/>
      </c>
    </row>
    <row r="2153" spans="2:13" ht="22.8" x14ac:dyDescent="0.45">
      <c r="B2153" s="31">
        <f t="shared" si="133"/>
        <v>2145</v>
      </c>
      <c r="C2153" s="40"/>
      <c r="D2153" s="27"/>
      <c r="E2153" s="41"/>
      <c r="F2153" s="32" t="str">
        <f>IFERROR(
    IF(
        AND($G$3=DATE(2024,10,1), E2153=リスト!$A$38),
        VLOOKUP(E2153, リスト!$A$2:$G$49, 2, FALSE),
        VLOOKUP(E2153, リスト!$A$2:$G$49, 4, FALSE)
    ),
    "")</f>
        <v/>
      </c>
      <c r="G2153" s="34" t="str">
        <f>IFERROR(VLOOKUP(E2153, リスト!$A$2:$G$49, 6, FALSE), "")</f>
        <v/>
      </c>
      <c r="H2153" s="60"/>
      <c r="I2153" s="28"/>
      <c r="J2153" s="61"/>
      <c r="K2153" s="32" t="str">
        <f t="shared" si="132"/>
        <v/>
      </c>
      <c r="L2153" s="29" t="str">
        <f t="shared" si="134"/>
        <v/>
      </c>
      <c r="M2153" s="69" t="str">
        <f t="shared" si="135"/>
        <v/>
      </c>
    </row>
    <row r="2154" spans="2:13" ht="22.8" x14ac:dyDescent="0.45">
      <c r="B2154" s="31">
        <f t="shared" si="133"/>
        <v>2146</v>
      </c>
      <c r="C2154" s="40"/>
      <c r="D2154" s="27"/>
      <c r="E2154" s="41"/>
      <c r="F2154" s="32" t="str">
        <f>IFERROR(
    IF(
        AND($G$3=DATE(2024,10,1), E2154=リスト!$A$38),
        VLOOKUP(E2154, リスト!$A$2:$G$49, 2, FALSE),
        VLOOKUP(E2154, リスト!$A$2:$G$49, 4, FALSE)
    ),
    "")</f>
        <v/>
      </c>
      <c r="G2154" s="34" t="str">
        <f>IFERROR(VLOOKUP(E2154, リスト!$A$2:$G$49, 6, FALSE), "")</f>
        <v/>
      </c>
      <c r="H2154" s="60"/>
      <c r="I2154" s="28"/>
      <c r="J2154" s="61"/>
      <c r="K2154" s="32" t="str">
        <f t="shared" si="132"/>
        <v/>
      </c>
      <c r="L2154" s="29" t="str">
        <f t="shared" si="134"/>
        <v/>
      </c>
      <c r="M2154" s="69" t="str">
        <f t="shared" si="135"/>
        <v/>
      </c>
    </row>
    <row r="2155" spans="2:13" ht="22.8" x14ac:dyDescent="0.45">
      <c r="B2155" s="31">
        <f t="shared" si="133"/>
        <v>2147</v>
      </c>
      <c r="C2155" s="40"/>
      <c r="D2155" s="27"/>
      <c r="E2155" s="41"/>
      <c r="F2155" s="32" t="str">
        <f>IFERROR(
    IF(
        AND($G$3=DATE(2024,10,1), E2155=リスト!$A$38),
        VLOOKUP(E2155, リスト!$A$2:$G$49, 2, FALSE),
        VLOOKUP(E2155, リスト!$A$2:$G$49, 4, FALSE)
    ),
    "")</f>
        <v/>
      </c>
      <c r="G2155" s="34" t="str">
        <f>IFERROR(VLOOKUP(E2155, リスト!$A$2:$G$49, 6, FALSE), "")</f>
        <v/>
      </c>
      <c r="H2155" s="60"/>
      <c r="I2155" s="28"/>
      <c r="J2155" s="61"/>
      <c r="K2155" s="32" t="str">
        <f t="shared" si="132"/>
        <v/>
      </c>
      <c r="L2155" s="29" t="str">
        <f t="shared" si="134"/>
        <v/>
      </c>
      <c r="M2155" s="69" t="str">
        <f t="shared" si="135"/>
        <v/>
      </c>
    </row>
    <row r="2156" spans="2:13" ht="22.8" x14ac:dyDescent="0.45">
      <c r="B2156" s="31">
        <f t="shared" si="133"/>
        <v>2148</v>
      </c>
      <c r="C2156" s="40"/>
      <c r="D2156" s="27"/>
      <c r="E2156" s="41"/>
      <c r="F2156" s="32" t="str">
        <f>IFERROR(
    IF(
        AND($G$3=DATE(2024,10,1), E2156=リスト!$A$38),
        VLOOKUP(E2156, リスト!$A$2:$G$49, 2, FALSE),
        VLOOKUP(E2156, リスト!$A$2:$G$49, 4, FALSE)
    ),
    "")</f>
        <v/>
      </c>
      <c r="G2156" s="34" t="str">
        <f>IFERROR(VLOOKUP(E2156, リスト!$A$2:$G$49, 6, FALSE), "")</f>
        <v/>
      </c>
      <c r="H2156" s="60"/>
      <c r="I2156" s="28"/>
      <c r="J2156" s="61"/>
      <c r="K2156" s="32" t="str">
        <f t="shared" si="132"/>
        <v/>
      </c>
      <c r="L2156" s="29" t="str">
        <f t="shared" si="134"/>
        <v/>
      </c>
      <c r="M2156" s="69" t="str">
        <f t="shared" si="135"/>
        <v/>
      </c>
    </row>
    <row r="2157" spans="2:13" ht="22.8" x14ac:dyDescent="0.45">
      <c r="B2157" s="31">
        <f t="shared" si="133"/>
        <v>2149</v>
      </c>
      <c r="C2157" s="40"/>
      <c r="D2157" s="27"/>
      <c r="E2157" s="41"/>
      <c r="F2157" s="32" t="str">
        <f>IFERROR(
    IF(
        AND($G$3=DATE(2024,10,1), E2157=リスト!$A$38),
        VLOOKUP(E2157, リスト!$A$2:$G$49, 2, FALSE),
        VLOOKUP(E2157, リスト!$A$2:$G$49, 4, FALSE)
    ),
    "")</f>
        <v/>
      </c>
      <c r="G2157" s="34" t="str">
        <f>IFERROR(VLOOKUP(E2157, リスト!$A$2:$G$49, 6, FALSE), "")</f>
        <v/>
      </c>
      <c r="H2157" s="60"/>
      <c r="I2157" s="28"/>
      <c r="J2157" s="61"/>
      <c r="K2157" s="32" t="str">
        <f t="shared" si="132"/>
        <v/>
      </c>
      <c r="L2157" s="29" t="str">
        <f t="shared" si="134"/>
        <v/>
      </c>
      <c r="M2157" s="69" t="str">
        <f t="shared" si="135"/>
        <v/>
      </c>
    </row>
    <row r="2158" spans="2:13" ht="22.8" x14ac:dyDescent="0.45">
      <c r="B2158" s="31">
        <f t="shared" si="133"/>
        <v>2150</v>
      </c>
      <c r="C2158" s="40"/>
      <c r="D2158" s="27"/>
      <c r="E2158" s="41"/>
      <c r="F2158" s="32" t="str">
        <f>IFERROR(
    IF(
        AND($G$3=DATE(2024,10,1), E2158=リスト!$A$38),
        VLOOKUP(E2158, リスト!$A$2:$G$49, 2, FALSE),
        VLOOKUP(E2158, リスト!$A$2:$G$49, 4, FALSE)
    ),
    "")</f>
        <v/>
      </c>
      <c r="G2158" s="34" t="str">
        <f>IFERROR(VLOOKUP(E2158, リスト!$A$2:$G$49, 6, FALSE), "")</f>
        <v/>
      </c>
      <c r="H2158" s="60"/>
      <c r="I2158" s="28"/>
      <c r="J2158" s="61"/>
      <c r="K2158" s="32" t="str">
        <f t="shared" si="132"/>
        <v/>
      </c>
      <c r="L2158" s="29" t="str">
        <f t="shared" si="134"/>
        <v/>
      </c>
      <c r="M2158" s="69" t="str">
        <f t="shared" si="135"/>
        <v/>
      </c>
    </row>
    <row r="2159" spans="2:13" ht="22.8" x14ac:dyDescent="0.45">
      <c r="B2159" s="31">
        <f t="shared" si="133"/>
        <v>2151</v>
      </c>
      <c r="C2159" s="40"/>
      <c r="D2159" s="27"/>
      <c r="E2159" s="41"/>
      <c r="F2159" s="32" t="str">
        <f>IFERROR(
    IF(
        AND($G$3=DATE(2024,10,1), E2159=リスト!$A$38),
        VLOOKUP(E2159, リスト!$A$2:$G$49, 2, FALSE),
        VLOOKUP(E2159, リスト!$A$2:$G$49, 4, FALSE)
    ),
    "")</f>
        <v/>
      </c>
      <c r="G2159" s="34" t="str">
        <f>IFERROR(VLOOKUP(E2159, リスト!$A$2:$G$49, 6, FALSE), "")</f>
        <v/>
      </c>
      <c r="H2159" s="60"/>
      <c r="I2159" s="28"/>
      <c r="J2159" s="61"/>
      <c r="K2159" s="32" t="str">
        <f t="shared" si="132"/>
        <v/>
      </c>
      <c r="L2159" s="29" t="str">
        <f t="shared" si="134"/>
        <v/>
      </c>
      <c r="M2159" s="69" t="str">
        <f t="shared" si="135"/>
        <v/>
      </c>
    </row>
    <row r="2160" spans="2:13" ht="22.8" x14ac:dyDescent="0.45">
      <c r="B2160" s="31">
        <f t="shared" si="133"/>
        <v>2152</v>
      </c>
      <c r="C2160" s="40"/>
      <c r="D2160" s="27"/>
      <c r="E2160" s="41"/>
      <c r="F2160" s="32" t="str">
        <f>IFERROR(
    IF(
        AND($G$3=DATE(2024,10,1), E2160=リスト!$A$38),
        VLOOKUP(E2160, リスト!$A$2:$G$49, 2, FALSE),
        VLOOKUP(E2160, リスト!$A$2:$G$49, 4, FALSE)
    ),
    "")</f>
        <v/>
      </c>
      <c r="G2160" s="34" t="str">
        <f>IFERROR(VLOOKUP(E2160, リスト!$A$2:$G$49, 6, FALSE), "")</f>
        <v/>
      </c>
      <c r="H2160" s="60"/>
      <c r="I2160" s="28"/>
      <c r="J2160" s="61"/>
      <c r="K2160" s="32" t="str">
        <f t="shared" si="132"/>
        <v/>
      </c>
      <c r="L2160" s="29" t="str">
        <f t="shared" si="134"/>
        <v/>
      </c>
      <c r="M2160" s="69" t="str">
        <f t="shared" si="135"/>
        <v/>
      </c>
    </row>
    <row r="2161" spans="2:13" ht="22.8" x14ac:dyDescent="0.45">
      <c r="B2161" s="31">
        <f t="shared" si="133"/>
        <v>2153</v>
      </c>
      <c r="C2161" s="40"/>
      <c r="D2161" s="27"/>
      <c r="E2161" s="41"/>
      <c r="F2161" s="32" t="str">
        <f>IFERROR(
    IF(
        AND($G$3=DATE(2024,10,1), E2161=リスト!$A$38),
        VLOOKUP(E2161, リスト!$A$2:$G$49, 2, FALSE),
        VLOOKUP(E2161, リスト!$A$2:$G$49, 4, FALSE)
    ),
    "")</f>
        <v/>
      </c>
      <c r="G2161" s="34" t="str">
        <f>IFERROR(VLOOKUP(E2161, リスト!$A$2:$G$49, 6, FALSE), "")</f>
        <v/>
      </c>
      <c r="H2161" s="60"/>
      <c r="I2161" s="28"/>
      <c r="J2161" s="61"/>
      <c r="K2161" s="32" t="str">
        <f t="shared" si="132"/>
        <v/>
      </c>
      <c r="L2161" s="29" t="str">
        <f t="shared" si="134"/>
        <v/>
      </c>
      <c r="M2161" s="69" t="str">
        <f t="shared" si="135"/>
        <v/>
      </c>
    </row>
    <row r="2162" spans="2:13" ht="22.8" x14ac:dyDescent="0.45">
      <c r="B2162" s="31">
        <f t="shared" si="133"/>
        <v>2154</v>
      </c>
      <c r="C2162" s="40"/>
      <c r="D2162" s="27"/>
      <c r="E2162" s="41"/>
      <c r="F2162" s="32" t="str">
        <f>IFERROR(
    IF(
        AND($G$3=DATE(2024,10,1), E2162=リスト!$A$38),
        VLOOKUP(E2162, リスト!$A$2:$G$49, 2, FALSE),
        VLOOKUP(E2162, リスト!$A$2:$G$49, 4, FALSE)
    ),
    "")</f>
        <v/>
      </c>
      <c r="G2162" s="34" t="str">
        <f>IFERROR(VLOOKUP(E2162, リスト!$A$2:$G$49, 6, FALSE), "")</f>
        <v/>
      </c>
      <c r="H2162" s="60"/>
      <c r="I2162" s="28"/>
      <c r="J2162" s="61"/>
      <c r="K2162" s="32" t="str">
        <f t="shared" si="132"/>
        <v/>
      </c>
      <c r="L2162" s="29" t="str">
        <f t="shared" si="134"/>
        <v/>
      </c>
      <c r="M2162" s="69" t="str">
        <f t="shared" si="135"/>
        <v/>
      </c>
    </row>
    <row r="2163" spans="2:13" ht="22.8" x14ac:dyDescent="0.45">
      <c r="B2163" s="31">
        <f t="shared" si="133"/>
        <v>2155</v>
      </c>
      <c r="C2163" s="40"/>
      <c r="D2163" s="27"/>
      <c r="E2163" s="41"/>
      <c r="F2163" s="32" t="str">
        <f>IFERROR(
    IF(
        AND($G$3=DATE(2024,10,1), E2163=リスト!$A$38),
        VLOOKUP(E2163, リスト!$A$2:$G$49, 2, FALSE),
        VLOOKUP(E2163, リスト!$A$2:$G$49, 4, FALSE)
    ),
    "")</f>
        <v/>
      </c>
      <c r="G2163" s="34" t="str">
        <f>IFERROR(VLOOKUP(E2163, リスト!$A$2:$G$49, 6, FALSE), "")</f>
        <v/>
      </c>
      <c r="H2163" s="60"/>
      <c r="I2163" s="28"/>
      <c r="J2163" s="61"/>
      <c r="K2163" s="32" t="str">
        <f t="shared" si="132"/>
        <v/>
      </c>
      <c r="L2163" s="29" t="str">
        <f t="shared" si="134"/>
        <v/>
      </c>
      <c r="M2163" s="69" t="str">
        <f t="shared" si="135"/>
        <v/>
      </c>
    </row>
    <row r="2164" spans="2:13" ht="22.8" x14ac:dyDescent="0.45">
      <c r="B2164" s="31">
        <f t="shared" si="133"/>
        <v>2156</v>
      </c>
      <c r="C2164" s="40"/>
      <c r="D2164" s="27"/>
      <c r="E2164" s="41"/>
      <c r="F2164" s="32" t="str">
        <f>IFERROR(
    IF(
        AND($G$3=DATE(2024,10,1), E2164=リスト!$A$38),
        VLOOKUP(E2164, リスト!$A$2:$G$49, 2, FALSE),
        VLOOKUP(E2164, リスト!$A$2:$G$49, 4, FALSE)
    ),
    "")</f>
        <v/>
      </c>
      <c r="G2164" s="34" t="str">
        <f>IFERROR(VLOOKUP(E2164, リスト!$A$2:$G$49, 6, FALSE), "")</f>
        <v/>
      </c>
      <c r="H2164" s="60"/>
      <c r="I2164" s="28"/>
      <c r="J2164" s="61"/>
      <c r="K2164" s="32" t="str">
        <f t="shared" si="132"/>
        <v/>
      </c>
      <c r="L2164" s="29" t="str">
        <f t="shared" si="134"/>
        <v/>
      </c>
      <c r="M2164" s="69" t="str">
        <f t="shared" si="135"/>
        <v/>
      </c>
    </row>
    <row r="2165" spans="2:13" ht="22.8" x14ac:dyDescent="0.45">
      <c r="B2165" s="31">
        <f t="shared" si="133"/>
        <v>2157</v>
      </c>
      <c r="C2165" s="40"/>
      <c r="D2165" s="27"/>
      <c r="E2165" s="41"/>
      <c r="F2165" s="32" t="str">
        <f>IFERROR(
    IF(
        AND($G$3=DATE(2024,10,1), E2165=リスト!$A$38),
        VLOOKUP(E2165, リスト!$A$2:$G$49, 2, FALSE),
        VLOOKUP(E2165, リスト!$A$2:$G$49, 4, FALSE)
    ),
    "")</f>
        <v/>
      </c>
      <c r="G2165" s="34" t="str">
        <f>IFERROR(VLOOKUP(E2165, リスト!$A$2:$G$49, 6, FALSE), "")</f>
        <v/>
      </c>
      <c r="H2165" s="60"/>
      <c r="I2165" s="28"/>
      <c r="J2165" s="61"/>
      <c r="K2165" s="32" t="str">
        <f t="shared" si="132"/>
        <v/>
      </c>
      <c r="L2165" s="29" t="str">
        <f t="shared" si="134"/>
        <v/>
      </c>
      <c r="M2165" s="69" t="str">
        <f t="shared" si="135"/>
        <v/>
      </c>
    </row>
    <row r="2166" spans="2:13" ht="22.8" x14ac:dyDescent="0.45">
      <c r="B2166" s="31">
        <f t="shared" si="133"/>
        <v>2158</v>
      </c>
      <c r="C2166" s="40"/>
      <c r="D2166" s="27"/>
      <c r="E2166" s="41"/>
      <c r="F2166" s="32" t="str">
        <f>IFERROR(
    IF(
        AND($G$3=DATE(2024,10,1), E2166=リスト!$A$38),
        VLOOKUP(E2166, リスト!$A$2:$G$49, 2, FALSE),
        VLOOKUP(E2166, リスト!$A$2:$G$49, 4, FALSE)
    ),
    "")</f>
        <v/>
      </c>
      <c r="G2166" s="34" t="str">
        <f>IFERROR(VLOOKUP(E2166, リスト!$A$2:$G$49, 6, FALSE), "")</f>
        <v/>
      </c>
      <c r="H2166" s="60"/>
      <c r="I2166" s="28"/>
      <c r="J2166" s="61"/>
      <c r="K2166" s="32" t="str">
        <f t="shared" si="132"/>
        <v/>
      </c>
      <c r="L2166" s="29" t="str">
        <f t="shared" si="134"/>
        <v/>
      </c>
      <c r="M2166" s="69" t="str">
        <f t="shared" si="135"/>
        <v/>
      </c>
    </row>
    <row r="2167" spans="2:13" ht="22.8" x14ac:dyDescent="0.45">
      <c r="B2167" s="31">
        <f t="shared" si="133"/>
        <v>2159</v>
      </c>
      <c r="C2167" s="40"/>
      <c r="D2167" s="27"/>
      <c r="E2167" s="41"/>
      <c r="F2167" s="32" t="str">
        <f>IFERROR(
    IF(
        AND($G$3=DATE(2024,10,1), E2167=リスト!$A$38),
        VLOOKUP(E2167, リスト!$A$2:$G$49, 2, FALSE),
        VLOOKUP(E2167, リスト!$A$2:$G$49, 4, FALSE)
    ),
    "")</f>
        <v/>
      </c>
      <c r="G2167" s="34" t="str">
        <f>IFERROR(VLOOKUP(E2167, リスト!$A$2:$G$49, 6, FALSE), "")</f>
        <v/>
      </c>
      <c r="H2167" s="60"/>
      <c r="I2167" s="28"/>
      <c r="J2167" s="61"/>
      <c r="K2167" s="32" t="str">
        <f t="shared" si="132"/>
        <v/>
      </c>
      <c r="L2167" s="29" t="str">
        <f t="shared" si="134"/>
        <v/>
      </c>
      <c r="M2167" s="69" t="str">
        <f t="shared" si="135"/>
        <v/>
      </c>
    </row>
    <row r="2168" spans="2:13" ht="22.8" x14ac:dyDescent="0.45">
      <c r="B2168" s="31">
        <f t="shared" si="133"/>
        <v>2160</v>
      </c>
      <c r="C2168" s="40"/>
      <c r="D2168" s="27"/>
      <c r="E2168" s="41"/>
      <c r="F2168" s="32" t="str">
        <f>IFERROR(
    IF(
        AND($G$3=DATE(2024,10,1), E2168=リスト!$A$38),
        VLOOKUP(E2168, リスト!$A$2:$G$49, 2, FALSE),
        VLOOKUP(E2168, リスト!$A$2:$G$49, 4, FALSE)
    ),
    "")</f>
        <v/>
      </c>
      <c r="G2168" s="34" t="str">
        <f>IFERROR(VLOOKUP(E2168, リスト!$A$2:$G$49, 6, FALSE), "")</f>
        <v/>
      </c>
      <c r="H2168" s="60"/>
      <c r="I2168" s="28"/>
      <c r="J2168" s="61"/>
      <c r="K2168" s="32" t="str">
        <f t="shared" si="132"/>
        <v/>
      </c>
      <c r="L2168" s="29" t="str">
        <f t="shared" si="134"/>
        <v/>
      </c>
      <c r="M2168" s="69" t="str">
        <f t="shared" si="135"/>
        <v/>
      </c>
    </row>
    <row r="2169" spans="2:13" ht="22.8" x14ac:dyDescent="0.45">
      <c r="B2169" s="31">
        <f t="shared" si="133"/>
        <v>2161</v>
      </c>
      <c r="C2169" s="40"/>
      <c r="D2169" s="27"/>
      <c r="E2169" s="41"/>
      <c r="F2169" s="32" t="str">
        <f>IFERROR(
    IF(
        AND($G$3=DATE(2024,10,1), E2169=リスト!$A$38),
        VLOOKUP(E2169, リスト!$A$2:$G$49, 2, FALSE),
        VLOOKUP(E2169, リスト!$A$2:$G$49, 4, FALSE)
    ),
    "")</f>
        <v/>
      </c>
      <c r="G2169" s="34" t="str">
        <f>IFERROR(VLOOKUP(E2169, リスト!$A$2:$G$49, 6, FALSE), "")</f>
        <v/>
      </c>
      <c r="H2169" s="60"/>
      <c r="I2169" s="28"/>
      <c r="J2169" s="61"/>
      <c r="K2169" s="32" t="str">
        <f t="shared" si="132"/>
        <v/>
      </c>
      <c r="L2169" s="29" t="str">
        <f t="shared" si="134"/>
        <v/>
      </c>
      <c r="M2169" s="69" t="str">
        <f t="shared" si="135"/>
        <v/>
      </c>
    </row>
    <row r="2170" spans="2:13" ht="22.8" x14ac:dyDescent="0.45">
      <c r="B2170" s="31">
        <f t="shared" si="133"/>
        <v>2162</v>
      </c>
      <c r="C2170" s="40"/>
      <c r="D2170" s="27"/>
      <c r="E2170" s="41"/>
      <c r="F2170" s="32" t="str">
        <f>IFERROR(
    IF(
        AND($G$3=DATE(2024,10,1), E2170=リスト!$A$38),
        VLOOKUP(E2170, リスト!$A$2:$G$49, 2, FALSE),
        VLOOKUP(E2170, リスト!$A$2:$G$49, 4, FALSE)
    ),
    "")</f>
        <v/>
      </c>
      <c r="G2170" s="34" t="str">
        <f>IFERROR(VLOOKUP(E2170, リスト!$A$2:$G$49, 6, FALSE), "")</f>
        <v/>
      </c>
      <c r="H2170" s="60"/>
      <c r="I2170" s="28"/>
      <c r="J2170" s="61"/>
      <c r="K2170" s="32" t="str">
        <f t="shared" si="132"/>
        <v/>
      </c>
      <c r="L2170" s="29" t="str">
        <f t="shared" si="134"/>
        <v/>
      </c>
      <c r="M2170" s="69" t="str">
        <f t="shared" si="135"/>
        <v/>
      </c>
    </row>
    <row r="2171" spans="2:13" ht="22.8" x14ac:dyDescent="0.45">
      <c r="B2171" s="31">
        <f t="shared" si="133"/>
        <v>2163</v>
      </c>
      <c r="C2171" s="40"/>
      <c r="D2171" s="27"/>
      <c r="E2171" s="41"/>
      <c r="F2171" s="32" t="str">
        <f>IFERROR(
    IF(
        AND($G$3=DATE(2024,10,1), E2171=リスト!$A$38),
        VLOOKUP(E2171, リスト!$A$2:$G$49, 2, FALSE),
        VLOOKUP(E2171, リスト!$A$2:$G$49, 4, FALSE)
    ),
    "")</f>
        <v/>
      </c>
      <c r="G2171" s="34" t="str">
        <f>IFERROR(VLOOKUP(E2171, リスト!$A$2:$G$49, 6, FALSE), "")</f>
        <v/>
      </c>
      <c r="H2171" s="60"/>
      <c r="I2171" s="28"/>
      <c r="J2171" s="61"/>
      <c r="K2171" s="32" t="str">
        <f t="shared" si="132"/>
        <v/>
      </c>
      <c r="L2171" s="29" t="str">
        <f t="shared" si="134"/>
        <v/>
      </c>
      <c r="M2171" s="69" t="str">
        <f t="shared" si="135"/>
        <v/>
      </c>
    </row>
    <row r="2172" spans="2:13" ht="22.8" x14ac:dyDescent="0.45">
      <c r="B2172" s="31">
        <f t="shared" si="133"/>
        <v>2164</v>
      </c>
      <c r="C2172" s="40"/>
      <c r="D2172" s="27"/>
      <c r="E2172" s="41"/>
      <c r="F2172" s="32" t="str">
        <f>IFERROR(
    IF(
        AND($G$3=DATE(2024,10,1), E2172=リスト!$A$38),
        VLOOKUP(E2172, リスト!$A$2:$G$49, 2, FALSE),
        VLOOKUP(E2172, リスト!$A$2:$G$49, 4, FALSE)
    ),
    "")</f>
        <v/>
      </c>
      <c r="G2172" s="34" t="str">
        <f>IFERROR(VLOOKUP(E2172, リスト!$A$2:$G$49, 6, FALSE), "")</f>
        <v/>
      </c>
      <c r="H2172" s="60"/>
      <c r="I2172" s="28"/>
      <c r="J2172" s="61"/>
      <c r="K2172" s="32" t="str">
        <f t="shared" si="132"/>
        <v/>
      </c>
      <c r="L2172" s="29" t="str">
        <f t="shared" si="134"/>
        <v/>
      </c>
      <c r="M2172" s="69" t="str">
        <f t="shared" si="135"/>
        <v/>
      </c>
    </row>
    <row r="2173" spans="2:13" ht="22.8" x14ac:dyDescent="0.45">
      <c r="B2173" s="31">
        <f t="shared" si="133"/>
        <v>2165</v>
      </c>
      <c r="C2173" s="40"/>
      <c r="D2173" s="27"/>
      <c r="E2173" s="41"/>
      <c r="F2173" s="32" t="str">
        <f>IFERROR(
    IF(
        AND($G$3=DATE(2024,10,1), E2173=リスト!$A$38),
        VLOOKUP(E2173, リスト!$A$2:$G$49, 2, FALSE),
        VLOOKUP(E2173, リスト!$A$2:$G$49, 4, FALSE)
    ),
    "")</f>
        <v/>
      </c>
      <c r="G2173" s="34" t="str">
        <f>IFERROR(VLOOKUP(E2173, リスト!$A$2:$G$49, 6, FALSE), "")</f>
        <v/>
      </c>
      <c r="H2173" s="60"/>
      <c r="I2173" s="28"/>
      <c r="J2173" s="61"/>
      <c r="K2173" s="32" t="str">
        <f t="shared" si="132"/>
        <v/>
      </c>
      <c r="L2173" s="29" t="str">
        <f t="shared" si="134"/>
        <v/>
      </c>
      <c r="M2173" s="69" t="str">
        <f t="shared" si="135"/>
        <v/>
      </c>
    </row>
    <row r="2174" spans="2:13" ht="22.8" x14ac:dyDescent="0.45">
      <c r="B2174" s="31">
        <f t="shared" si="133"/>
        <v>2166</v>
      </c>
      <c r="C2174" s="40"/>
      <c r="D2174" s="27"/>
      <c r="E2174" s="41"/>
      <c r="F2174" s="32" t="str">
        <f>IFERROR(
    IF(
        AND($G$3=DATE(2024,10,1), E2174=リスト!$A$38),
        VLOOKUP(E2174, リスト!$A$2:$G$49, 2, FALSE),
        VLOOKUP(E2174, リスト!$A$2:$G$49, 4, FALSE)
    ),
    "")</f>
        <v/>
      </c>
      <c r="G2174" s="34" t="str">
        <f>IFERROR(VLOOKUP(E2174, リスト!$A$2:$G$49, 6, FALSE), "")</f>
        <v/>
      </c>
      <c r="H2174" s="60"/>
      <c r="I2174" s="28"/>
      <c r="J2174" s="61"/>
      <c r="K2174" s="32" t="str">
        <f t="shared" si="132"/>
        <v/>
      </c>
      <c r="L2174" s="29" t="str">
        <f t="shared" si="134"/>
        <v/>
      </c>
      <c r="M2174" s="69" t="str">
        <f t="shared" si="135"/>
        <v/>
      </c>
    </row>
    <row r="2175" spans="2:13" ht="22.8" x14ac:dyDescent="0.45">
      <c r="B2175" s="31">
        <f t="shared" si="133"/>
        <v>2167</v>
      </c>
      <c r="C2175" s="40"/>
      <c r="D2175" s="27"/>
      <c r="E2175" s="41"/>
      <c r="F2175" s="32" t="str">
        <f>IFERROR(
    IF(
        AND($G$3=DATE(2024,10,1), E2175=リスト!$A$38),
        VLOOKUP(E2175, リスト!$A$2:$G$49, 2, FALSE),
        VLOOKUP(E2175, リスト!$A$2:$G$49, 4, FALSE)
    ),
    "")</f>
        <v/>
      </c>
      <c r="G2175" s="34" t="str">
        <f>IFERROR(VLOOKUP(E2175, リスト!$A$2:$G$49, 6, FALSE), "")</f>
        <v/>
      </c>
      <c r="H2175" s="60"/>
      <c r="I2175" s="28"/>
      <c r="J2175" s="61"/>
      <c r="K2175" s="32" t="str">
        <f t="shared" si="132"/>
        <v/>
      </c>
      <c r="L2175" s="29" t="str">
        <f t="shared" si="134"/>
        <v/>
      </c>
      <c r="M2175" s="69" t="str">
        <f t="shared" si="135"/>
        <v/>
      </c>
    </row>
    <row r="2176" spans="2:13" ht="22.8" x14ac:dyDescent="0.45">
      <c r="B2176" s="31">
        <f t="shared" si="133"/>
        <v>2168</v>
      </c>
      <c r="C2176" s="40"/>
      <c r="D2176" s="27"/>
      <c r="E2176" s="41"/>
      <c r="F2176" s="32" t="str">
        <f>IFERROR(
    IF(
        AND($G$3=DATE(2024,10,1), E2176=リスト!$A$38),
        VLOOKUP(E2176, リスト!$A$2:$G$49, 2, FALSE),
        VLOOKUP(E2176, リスト!$A$2:$G$49, 4, FALSE)
    ),
    "")</f>
        <v/>
      </c>
      <c r="G2176" s="34" t="str">
        <f>IFERROR(VLOOKUP(E2176, リスト!$A$2:$G$49, 6, FALSE), "")</f>
        <v/>
      </c>
      <c r="H2176" s="60"/>
      <c r="I2176" s="28"/>
      <c r="J2176" s="61"/>
      <c r="K2176" s="32" t="str">
        <f t="shared" si="132"/>
        <v/>
      </c>
      <c r="L2176" s="29" t="str">
        <f t="shared" si="134"/>
        <v/>
      </c>
      <c r="M2176" s="69" t="str">
        <f t="shared" si="135"/>
        <v/>
      </c>
    </row>
    <row r="2177" spans="2:13" ht="22.8" x14ac:dyDescent="0.45">
      <c r="B2177" s="31">
        <f t="shared" si="133"/>
        <v>2169</v>
      </c>
      <c r="C2177" s="40"/>
      <c r="D2177" s="27"/>
      <c r="E2177" s="41"/>
      <c r="F2177" s="32" t="str">
        <f>IFERROR(
    IF(
        AND($G$3=DATE(2024,10,1), E2177=リスト!$A$38),
        VLOOKUP(E2177, リスト!$A$2:$G$49, 2, FALSE),
        VLOOKUP(E2177, リスト!$A$2:$G$49, 4, FALSE)
    ),
    "")</f>
        <v/>
      </c>
      <c r="G2177" s="34" t="str">
        <f>IFERROR(VLOOKUP(E2177, リスト!$A$2:$G$49, 6, FALSE), "")</f>
        <v/>
      </c>
      <c r="H2177" s="60"/>
      <c r="I2177" s="28"/>
      <c r="J2177" s="61"/>
      <c r="K2177" s="32" t="str">
        <f t="shared" si="132"/>
        <v/>
      </c>
      <c r="L2177" s="29" t="str">
        <f t="shared" si="134"/>
        <v/>
      </c>
      <c r="M2177" s="69" t="str">
        <f t="shared" si="135"/>
        <v/>
      </c>
    </row>
    <row r="2178" spans="2:13" ht="22.8" x14ac:dyDescent="0.45">
      <c r="B2178" s="31">
        <f t="shared" si="133"/>
        <v>2170</v>
      </c>
      <c r="C2178" s="40"/>
      <c r="D2178" s="27"/>
      <c r="E2178" s="41"/>
      <c r="F2178" s="32" t="str">
        <f>IFERROR(
    IF(
        AND($G$3=DATE(2024,10,1), E2178=リスト!$A$38),
        VLOOKUP(E2178, リスト!$A$2:$G$49, 2, FALSE),
        VLOOKUP(E2178, リスト!$A$2:$G$49, 4, FALSE)
    ),
    "")</f>
        <v/>
      </c>
      <c r="G2178" s="34" t="str">
        <f>IFERROR(VLOOKUP(E2178, リスト!$A$2:$G$49, 6, FALSE), "")</f>
        <v/>
      </c>
      <c r="H2178" s="60"/>
      <c r="I2178" s="28"/>
      <c r="J2178" s="61"/>
      <c r="K2178" s="32" t="str">
        <f t="shared" si="132"/>
        <v/>
      </c>
      <c r="L2178" s="29" t="str">
        <f t="shared" si="134"/>
        <v/>
      </c>
      <c r="M2178" s="69" t="str">
        <f t="shared" si="135"/>
        <v/>
      </c>
    </row>
    <row r="2179" spans="2:13" ht="22.8" x14ac:dyDescent="0.45">
      <c r="B2179" s="31">
        <f t="shared" si="133"/>
        <v>2171</v>
      </c>
      <c r="C2179" s="40"/>
      <c r="D2179" s="27"/>
      <c r="E2179" s="41"/>
      <c r="F2179" s="32" t="str">
        <f>IFERROR(
    IF(
        AND($G$3=DATE(2024,10,1), E2179=リスト!$A$38),
        VLOOKUP(E2179, リスト!$A$2:$G$49, 2, FALSE),
        VLOOKUP(E2179, リスト!$A$2:$G$49, 4, FALSE)
    ),
    "")</f>
        <v/>
      </c>
      <c r="G2179" s="34" t="str">
        <f>IFERROR(VLOOKUP(E2179, リスト!$A$2:$G$49, 6, FALSE), "")</f>
        <v/>
      </c>
      <c r="H2179" s="60"/>
      <c r="I2179" s="28"/>
      <c r="J2179" s="61"/>
      <c r="K2179" s="32" t="str">
        <f t="shared" si="132"/>
        <v/>
      </c>
      <c r="L2179" s="29" t="str">
        <f t="shared" si="134"/>
        <v/>
      </c>
      <c r="M2179" s="69" t="str">
        <f t="shared" si="135"/>
        <v/>
      </c>
    </row>
    <row r="2180" spans="2:13" ht="22.8" x14ac:dyDescent="0.45">
      <c r="B2180" s="31">
        <f t="shared" si="133"/>
        <v>2172</v>
      </c>
      <c r="C2180" s="40"/>
      <c r="D2180" s="27"/>
      <c r="E2180" s="41"/>
      <c r="F2180" s="32" t="str">
        <f>IFERROR(
    IF(
        AND($G$3=DATE(2024,10,1), E2180=リスト!$A$38),
        VLOOKUP(E2180, リスト!$A$2:$G$49, 2, FALSE),
        VLOOKUP(E2180, リスト!$A$2:$G$49, 4, FALSE)
    ),
    "")</f>
        <v/>
      </c>
      <c r="G2180" s="34" t="str">
        <f>IFERROR(VLOOKUP(E2180, リスト!$A$2:$G$49, 6, FALSE), "")</f>
        <v/>
      </c>
      <c r="H2180" s="60"/>
      <c r="I2180" s="28"/>
      <c r="J2180" s="61"/>
      <c r="K2180" s="32" t="str">
        <f t="shared" si="132"/>
        <v/>
      </c>
      <c r="L2180" s="29" t="str">
        <f t="shared" si="134"/>
        <v/>
      </c>
      <c r="M2180" s="69" t="str">
        <f t="shared" si="135"/>
        <v/>
      </c>
    </row>
    <row r="2181" spans="2:13" ht="22.8" x14ac:dyDescent="0.45">
      <c r="B2181" s="31">
        <f t="shared" si="133"/>
        <v>2173</v>
      </c>
      <c r="C2181" s="40"/>
      <c r="D2181" s="27"/>
      <c r="E2181" s="41"/>
      <c r="F2181" s="32" t="str">
        <f>IFERROR(
    IF(
        AND($G$3=DATE(2024,10,1), E2181=リスト!$A$38),
        VLOOKUP(E2181, リスト!$A$2:$G$49, 2, FALSE),
        VLOOKUP(E2181, リスト!$A$2:$G$49, 4, FALSE)
    ),
    "")</f>
        <v/>
      </c>
      <c r="G2181" s="34" t="str">
        <f>IFERROR(VLOOKUP(E2181, リスト!$A$2:$G$49, 6, FALSE), "")</f>
        <v/>
      </c>
      <c r="H2181" s="60"/>
      <c r="I2181" s="28"/>
      <c r="J2181" s="61"/>
      <c r="K2181" s="32" t="str">
        <f t="shared" si="132"/>
        <v/>
      </c>
      <c r="L2181" s="29" t="str">
        <f t="shared" si="134"/>
        <v/>
      </c>
      <c r="M2181" s="69" t="str">
        <f t="shared" si="135"/>
        <v/>
      </c>
    </row>
    <row r="2182" spans="2:13" ht="22.8" x14ac:dyDescent="0.45">
      <c r="B2182" s="31">
        <f t="shared" si="133"/>
        <v>2174</v>
      </c>
      <c r="C2182" s="40"/>
      <c r="D2182" s="27"/>
      <c r="E2182" s="41"/>
      <c r="F2182" s="32" t="str">
        <f>IFERROR(
    IF(
        AND($G$3=DATE(2024,10,1), E2182=リスト!$A$38),
        VLOOKUP(E2182, リスト!$A$2:$G$49, 2, FALSE),
        VLOOKUP(E2182, リスト!$A$2:$G$49, 4, FALSE)
    ),
    "")</f>
        <v/>
      </c>
      <c r="G2182" s="34" t="str">
        <f>IFERROR(VLOOKUP(E2182, リスト!$A$2:$G$49, 6, FALSE), "")</f>
        <v/>
      </c>
      <c r="H2182" s="60"/>
      <c r="I2182" s="28"/>
      <c r="J2182" s="61"/>
      <c r="K2182" s="32" t="str">
        <f t="shared" si="132"/>
        <v/>
      </c>
      <c r="L2182" s="29" t="str">
        <f t="shared" si="134"/>
        <v/>
      </c>
      <c r="M2182" s="69" t="str">
        <f t="shared" si="135"/>
        <v/>
      </c>
    </row>
    <row r="2183" spans="2:13" ht="22.8" x14ac:dyDescent="0.45">
      <c r="B2183" s="31">
        <f t="shared" si="133"/>
        <v>2175</v>
      </c>
      <c r="C2183" s="40"/>
      <c r="D2183" s="27"/>
      <c r="E2183" s="41"/>
      <c r="F2183" s="32" t="str">
        <f>IFERROR(
    IF(
        AND($G$3=DATE(2024,10,1), E2183=リスト!$A$38),
        VLOOKUP(E2183, リスト!$A$2:$G$49, 2, FALSE),
        VLOOKUP(E2183, リスト!$A$2:$G$49, 4, FALSE)
    ),
    "")</f>
        <v/>
      </c>
      <c r="G2183" s="34" t="str">
        <f>IFERROR(VLOOKUP(E2183, リスト!$A$2:$G$49, 6, FALSE), "")</f>
        <v/>
      </c>
      <c r="H2183" s="60"/>
      <c r="I2183" s="28"/>
      <c r="J2183" s="61"/>
      <c r="K2183" s="32" t="str">
        <f t="shared" si="132"/>
        <v/>
      </c>
      <c r="L2183" s="29" t="str">
        <f t="shared" si="134"/>
        <v/>
      </c>
      <c r="M2183" s="69" t="str">
        <f t="shared" si="135"/>
        <v/>
      </c>
    </row>
    <row r="2184" spans="2:13" ht="22.8" x14ac:dyDescent="0.45">
      <c r="B2184" s="31">
        <f t="shared" si="133"/>
        <v>2176</v>
      </c>
      <c r="C2184" s="40"/>
      <c r="D2184" s="27"/>
      <c r="E2184" s="41"/>
      <c r="F2184" s="32" t="str">
        <f>IFERROR(
    IF(
        AND($G$3=DATE(2024,10,1), E2184=リスト!$A$38),
        VLOOKUP(E2184, リスト!$A$2:$G$49, 2, FALSE),
        VLOOKUP(E2184, リスト!$A$2:$G$49, 4, FALSE)
    ),
    "")</f>
        <v/>
      </c>
      <c r="G2184" s="34" t="str">
        <f>IFERROR(VLOOKUP(E2184, リスト!$A$2:$G$49, 6, FALSE), "")</f>
        <v/>
      </c>
      <c r="H2184" s="60"/>
      <c r="I2184" s="28"/>
      <c r="J2184" s="61"/>
      <c r="K2184" s="32" t="str">
        <f t="shared" si="132"/>
        <v/>
      </c>
      <c r="L2184" s="29" t="str">
        <f t="shared" si="134"/>
        <v/>
      </c>
      <c r="M2184" s="69" t="str">
        <f t="shared" si="135"/>
        <v/>
      </c>
    </row>
    <row r="2185" spans="2:13" ht="22.8" x14ac:dyDescent="0.45">
      <c r="B2185" s="31">
        <f t="shared" si="133"/>
        <v>2177</v>
      </c>
      <c r="C2185" s="40"/>
      <c r="D2185" s="27"/>
      <c r="E2185" s="41"/>
      <c r="F2185" s="32" t="str">
        <f>IFERROR(
    IF(
        AND($G$3=DATE(2024,10,1), E2185=リスト!$A$38),
        VLOOKUP(E2185, リスト!$A$2:$G$49, 2, FALSE),
        VLOOKUP(E2185, リスト!$A$2:$G$49, 4, FALSE)
    ),
    "")</f>
        <v/>
      </c>
      <c r="G2185" s="34" t="str">
        <f>IFERROR(VLOOKUP(E2185, リスト!$A$2:$G$49, 6, FALSE), "")</f>
        <v/>
      </c>
      <c r="H2185" s="60"/>
      <c r="I2185" s="28"/>
      <c r="J2185" s="61"/>
      <c r="K2185" s="32" t="str">
        <f t="shared" ref="K2185:K2248" si="136">IF(COUNTBLANK(H2185:J2185)=3, "",
 IF(H2185="3.時間給", IF(I2185="", "", I2185),
 IF(OR(H2185="1.月給", H2185="2.日給"),
    IF(OR(I2185="", J2185=""), "", ROUND(I2185/J2185,0)),
    "")))</f>
        <v/>
      </c>
      <c r="L2185" s="29" t="str">
        <f t="shared" si="134"/>
        <v/>
      </c>
      <c r="M2185" s="69" t="str">
        <f t="shared" si="135"/>
        <v/>
      </c>
    </row>
    <row r="2186" spans="2:13" ht="22.8" x14ac:dyDescent="0.45">
      <c r="B2186" s="31">
        <f t="shared" ref="B2186:B2249" si="137">ROW()-8</f>
        <v>2178</v>
      </c>
      <c r="C2186" s="40"/>
      <c r="D2186" s="27"/>
      <c r="E2186" s="41"/>
      <c r="F2186" s="32" t="str">
        <f>IFERROR(
    IF(
        AND($G$3=DATE(2024,10,1), E2186=リスト!$A$38),
        VLOOKUP(E2186, リスト!$A$2:$G$49, 2, FALSE),
        VLOOKUP(E2186, リスト!$A$2:$G$49, 4, FALSE)
    ),
    "")</f>
        <v/>
      </c>
      <c r="G2186" s="34" t="str">
        <f>IFERROR(VLOOKUP(E2186, リスト!$A$2:$G$49, 6, FALSE), "")</f>
        <v/>
      </c>
      <c r="H2186" s="60"/>
      <c r="I2186" s="28"/>
      <c r="J2186" s="61"/>
      <c r="K2186" s="32" t="str">
        <f t="shared" si="136"/>
        <v/>
      </c>
      <c r="L2186" s="29" t="str">
        <f t="shared" ref="L2186:L2249" si="138">IFERROR(IF(E2186="","",IF(K2186&lt;F2186,"×（法定外・特例等対象外です）",IF(K2186&lt;G2186,"〇",IF(K2186&gt;=G2186,"ー",NA())))),"")</f>
        <v/>
      </c>
      <c r="M2186" s="69" t="str">
        <f t="shared" ref="M2186:M2249" si="139">IF(COUNTBLANK(D2186:K2186)=8, "",
 IF(D2186="", "←D列に従業員名を姓名（フルネーム）で入力してください。誤変換にお気を付け下さい。",
 IF(E2186="", "←E列に都道府県を入力してください。",
 IF(H2186="", "←H列に1.月給～3.時間給を入力してください",
 IF(I2186="", "←I列に金額を入力してください",
 IF(NOT(ISNUMBER(I2186)), "←I列の金額は半角数字で入力してください",
 IF(H2186="3.時間給", "",
 IF(J2186="", "←J列に所定労働時間を入力してください",
 IF(NOT(ISNUMBER(J2186)), "←J列の所定労働時間は半角数字で入力してください", "")))))))))</f>
        <v/>
      </c>
    </row>
    <row r="2187" spans="2:13" ht="22.8" x14ac:dyDescent="0.45">
      <c r="B2187" s="31">
        <f t="shared" si="137"/>
        <v>2179</v>
      </c>
      <c r="C2187" s="40"/>
      <c r="D2187" s="27"/>
      <c r="E2187" s="41"/>
      <c r="F2187" s="32" t="str">
        <f>IFERROR(
    IF(
        AND($G$3=DATE(2024,10,1), E2187=リスト!$A$38),
        VLOOKUP(E2187, リスト!$A$2:$G$49, 2, FALSE),
        VLOOKUP(E2187, リスト!$A$2:$G$49, 4, FALSE)
    ),
    "")</f>
        <v/>
      </c>
      <c r="G2187" s="34" t="str">
        <f>IFERROR(VLOOKUP(E2187, リスト!$A$2:$G$49, 6, FALSE), "")</f>
        <v/>
      </c>
      <c r="H2187" s="60"/>
      <c r="I2187" s="28"/>
      <c r="J2187" s="61"/>
      <c r="K2187" s="32" t="str">
        <f t="shared" si="136"/>
        <v/>
      </c>
      <c r="L2187" s="29" t="str">
        <f t="shared" si="138"/>
        <v/>
      </c>
      <c r="M2187" s="69" t="str">
        <f t="shared" si="139"/>
        <v/>
      </c>
    </row>
    <row r="2188" spans="2:13" ht="22.8" x14ac:dyDescent="0.45">
      <c r="B2188" s="31">
        <f t="shared" si="137"/>
        <v>2180</v>
      </c>
      <c r="C2188" s="40"/>
      <c r="D2188" s="27"/>
      <c r="E2188" s="41"/>
      <c r="F2188" s="32" t="str">
        <f>IFERROR(
    IF(
        AND($G$3=DATE(2024,10,1), E2188=リスト!$A$38),
        VLOOKUP(E2188, リスト!$A$2:$G$49, 2, FALSE),
        VLOOKUP(E2188, リスト!$A$2:$G$49, 4, FALSE)
    ),
    "")</f>
        <v/>
      </c>
      <c r="G2188" s="34" t="str">
        <f>IFERROR(VLOOKUP(E2188, リスト!$A$2:$G$49, 6, FALSE), "")</f>
        <v/>
      </c>
      <c r="H2188" s="60"/>
      <c r="I2188" s="28"/>
      <c r="J2188" s="61"/>
      <c r="K2188" s="32" t="str">
        <f t="shared" si="136"/>
        <v/>
      </c>
      <c r="L2188" s="29" t="str">
        <f t="shared" si="138"/>
        <v/>
      </c>
      <c r="M2188" s="69" t="str">
        <f t="shared" si="139"/>
        <v/>
      </c>
    </row>
    <row r="2189" spans="2:13" ht="22.8" x14ac:dyDescent="0.45">
      <c r="B2189" s="31">
        <f t="shared" si="137"/>
        <v>2181</v>
      </c>
      <c r="C2189" s="40"/>
      <c r="D2189" s="27"/>
      <c r="E2189" s="41"/>
      <c r="F2189" s="32" t="str">
        <f>IFERROR(
    IF(
        AND($G$3=DATE(2024,10,1), E2189=リスト!$A$38),
        VLOOKUP(E2189, リスト!$A$2:$G$49, 2, FALSE),
        VLOOKUP(E2189, リスト!$A$2:$G$49, 4, FALSE)
    ),
    "")</f>
        <v/>
      </c>
      <c r="G2189" s="34" t="str">
        <f>IFERROR(VLOOKUP(E2189, リスト!$A$2:$G$49, 6, FALSE), "")</f>
        <v/>
      </c>
      <c r="H2189" s="60"/>
      <c r="I2189" s="28"/>
      <c r="J2189" s="61"/>
      <c r="K2189" s="32" t="str">
        <f t="shared" si="136"/>
        <v/>
      </c>
      <c r="L2189" s="29" t="str">
        <f t="shared" si="138"/>
        <v/>
      </c>
      <c r="M2189" s="69" t="str">
        <f t="shared" si="139"/>
        <v/>
      </c>
    </row>
    <row r="2190" spans="2:13" ht="22.8" x14ac:dyDescent="0.45">
      <c r="B2190" s="31">
        <f t="shared" si="137"/>
        <v>2182</v>
      </c>
      <c r="C2190" s="40"/>
      <c r="D2190" s="27"/>
      <c r="E2190" s="41"/>
      <c r="F2190" s="32" t="str">
        <f>IFERROR(
    IF(
        AND($G$3=DATE(2024,10,1), E2190=リスト!$A$38),
        VLOOKUP(E2190, リスト!$A$2:$G$49, 2, FALSE),
        VLOOKUP(E2190, リスト!$A$2:$G$49, 4, FALSE)
    ),
    "")</f>
        <v/>
      </c>
      <c r="G2190" s="34" t="str">
        <f>IFERROR(VLOOKUP(E2190, リスト!$A$2:$G$49, 6, FALSE), "")</f>
        <v/>
      </c>
      <c r="H2190" s="60"/>
      <c r="I2190" s="28"/>
      <c r="J2190" s="61"/>
      <c r="K2190" s="32" t="str">
        <f t="shared" si="136"/>
        <v/>
      </c>
      <c r="L2190" s="29" t="str">
        <f t="shared" si="138"/>
        <v/>
      </c>
      <c r="M2190" s="69" t="str">
        <f t="shared" si="139"/>
        <v/>
      </c>
    </row>
    <row r="2191" spans="2:13" ht="22.8" x14ac:dyDescent="0.45">
      <c r="B2191" s="31">
        <f t="shared" si="137"/>
        <v>2183</v>
      </c>
      <c r="C2191" s="40"/>
      <c r="D2191" s="27"/>
      <c r="E2191" s="41"/>
      <c r="F2191" s="32" t="str">
        <f>IFERROR(
    IF(
        AND($G$3=DATE(2024,10,1), E2191=リスト!$A$38),
        VLOOKUP(E2191, リスト!$A$2:$G$49, 2, FALSE),
        VLOOKUP(E2191, リスト!$A$2:$G$49, 4, FALSE)
    ),
    "")</f>
        <v/>
      </c>
      <c r="G2191" s="34" t="str">
        <f>IFERROR(VLOOKUP(E2191, リスト!$A$2:$G$49, 6, FALSE), "")</f>
        <v/>
      </c>
      <c r="H2191" s="60"/>
      <c r="I2191" s="28"/>
      <c r="J2191" s="61"/>
      <c r="K2191" s="32" t="str">
        <f t="shared" si="136"/>
        <v/>
      </c>
      <c r="L2191" s="29" t="str">
        <f t="shared" si="138"/>
        <v/>
      </c>
      <c r="M2191" s="69" t="str">
        <f t="shared" si="139"/>
        <v/>
      </c>
    </row>
    <row r="2192" spans="2:13" ht="22.8" x14ac:dyDescent="0.45">
      <c r="B2192" s="31">
        <f t="shared" si="137"/>
        <v>2184</v>
      </c>
      <c r="C2192" s="40"/>
      <c r="D2192" s="27"/>
      <c r="E2192" s="41"/>
      <c r="F2192" s="32" t="str">
        <f>IFERROR(
    IF(
        AND($G$3=DATE(2024,10,1), E2192=リスト!$A$38),
        VLOOKUP(E2192, リスト!$A$2:$G$49, 2, FALSE),
        VLOOKUP(E2192, リスト!$A$2:$G$49, 4, FALSE)
    ),
    "")</f>
        <v/>
      </c>
      <c r="G2192" s="34" t="str">
        <f>IFERROR(VLOOKUP(E2192, リスト!$A$2:$G$49, 6, FALSE), "")</f>
        <v/>
      </c>
      <c r="H2192" s="60"/>
      <c r="I2192" s="28"/>
      <c r="J2192" s="61"/>
      <c r="K2192" s="32" t="str">
        <f t="shared" si="136"/>
        <v/>
      </c>
      <c r="L2192" s="29" t="str">
        <f t="shared" si="138"/>
        <v/>
      </c>
      <c r="M2192" s="69" t="str">
        <f t="shared" si="139"/>
        <v/>
      </c>
    </row>
    <row r="2193" spans="2:13" ht="22.8" x14ac:dyDescent="0.45">
      <c r="B2193" s="31">
        <f t="shared" si="137"/>
        <v>2185</v>
      </c>
      <c r="C2193" s="40"/>
      <c r="D2193" s="27"/>
      <c r="E2193" s="41"/>
      <c r="F2193" s="32" t="str">
        <f>IFERROR(
    IF(
        AND($G$3=DATE(2024,10,1), E2193=リスト!$A$38),
        VLOOKUP(E2193, リスト!$A$2:$G$49, 2, FALSE),
        VLOOKUP(E2193, リスト!$A$2:$G$49, 4, FALSE)
    ),
    "")</f>
        <v/>
      </c>
      <c r="G2193" s="34" t="str">
        <f>IFERROR(VLOOKUP(E2193, リスト!$A$2:$G$49, 6, FALSE), "")</f>
        <v/>
      </c>
      <c r="H2193" s="60"/>
      <c r="I2193" s="28"/>
      <c r="J2193" s="61"/>
      <c r="K2193" s="32" t="str">
        <f t="shared" si="136"/>
        <v/>
      </c>
      <c r="L2193" s="29" t="str">
        <f t="shared" si="138"/>
        <v/>
      </c>
      <c r="M2193" s="69" t="str">
        <f t="shared" si="139"/>
        <v/>
      </c>
    </row>
    <row r="2194" spans="2:13" ht="22.8" x14ac:dyDescent="0.45">
      <c r="B2194" s="31">
        <f t="shared" si="137"/>
        <v>2186</v>
      </c>
      <c r="C2194" s="40"/>
      <c r="D2194" s="27"/>
      <c r="E2194" s="41"/>
      <c r="F2194" s="32" t="str">
        <f>IFERROR(
    IF(
        AND($G$3=DATE(2024,10,1), E2194=リスト!$A$38),
        VLOOKUP(E2194, リスト!$A$2:$G$49, 2, FALSE),
        VLOOKUP(E2194, リスト!$A$2:$G$49, 4, FALSE)
    ),
    "")</f>
        <v/>
      </c>
      <c r="G2194" s="34" t="str">
        <f>IFERROR(VLOOKUP(E2194, リスト!$A$2:$G$49, 6, FALSE), "")</f>
        <v/>
      </c>
      <c r="H2194" s="60"/>
      <c r="I2194" s="28"/>
      <c r="J2194" s="61"/>
      <c r="K2194" s="32" t="str">
        <f t="shared" si="136"/>
        <v/>
      </c>
      <c r="L2194" s="29" t="str">
        <f t="shared" si="138"/>
        <v/>
      </c>
      <c r="M2194" s="69" t="str">
        <f t="shared" si="139"/>
        <v/>
      </c>
    </row>
    <row r="2195" spans="2:13" ht="22.8" x14ac:dyDescent="0.45">
      <c r="B2195" s="31">
        <f t="shared" si="137"/>
        <v>2187</v>
      </c>
      <c r="C2195" s="40"/>
      <c r="D2195" s="27"/>
      <c r="E2195" s="41"/>
      <c r="F2195" s="32" t="str">
        <f>IFERROR(
    IF(
        AND($G$3=DATE(2024,10,1), E2195=リスト!$A$38),
        VLOOKUP(E2195, リスト!$A$2:$G$49, 2, FALSE),
        VLOOKUP(E2195, リスト!$A$2:$G$49, 4, FALSE)
    ),
    "")</f>
        <v/>
      </c>
      <c r="G2195" s="34" t="str">
        <f>IFERROR(VLOOKUP(E2195, リスト!$A$2:$G$49, 6, FALSE), "")</f>
        <v/>
      </c>
      <c r="H2195" s="60"/>
      <c r="I2195" s="28"/>
      <c r="J2195" s="61"/>
      <c r="K2195" s="32" t="str">
        <f t="shared" si="136"/>
        <v/>
      </c>
      <c r="L2195" s="29" t="str">
        <f t="shared" si="138"/>
        <v/>
      </c>
      <c r="M2195" s="69" t="str">
        <f t="shared" si="139"/>
        <v/>
      </c>
    </row>
    <row r="2196" spans="2:13" ht="22.8" x14ac:dyDescent="0.45">
      <c r="B2196" s="31">
        <f t="shared" si="137"/>
        <v>2188</v>
      </c>
      <c r="C2196" s="40"/>
      <c r="D2196" s="27"/>
      <c r="E2196" s="41"/>
      <c r="F2196" s="32" t="str">
        <f>IFERROR(
    IF(
        AND($G$3=DATE(2024,10,1), E2196=リスト!$A$38),
        VLOOKUP(E2196, リスト!$A$2:$G$49, 2, FALSE),
        VLOOKUP(E2196, リスト!$A$2:$G$49, 4, FALSE)
    ),
    "")</f>
        <v/>
      </c>
      <c r="G2196" s="34" t="str">
        <f>IFERROR(VLOOKUP(E2196, リスト!$A$2:$G$49, 6, FALSE), "")</f>
        <v/>
      </c>
      <c r="H2196" s="60"/>
      <c r="I2196" s="28"/>
      <c r="J2196" s="61"/>
      <c r="K2196" s="32" t="str">
        <f t="shared" si="136"/>
        <v/>
      </c>
      <c r="L2196" s="29" t="str">
        <f t="shared" si="138"/>
        <v/>
      </c>
      <c r="M2196" s="69" t="str">
        <f t="shared" si="139"/>
        <v/>
      </c>
    </row>
    <row r="2197" spans="2:13" ht="22.8" x14ac:dyDescent="0.45">
      <c r="B2197" s="31">
        <f t="shared" si="137"/>
        <v>2189</v>
      </c>
      <c r="C2197" s="40"/>
      <c r="D2197" s="27"/>
      <c r="E2197" s="41"/>
      <c r="F2197" s="32" t="str">
        <f>IFERROR(
    IF(
        AND($G$3=DATE(2024,10,1), E2197=リスト!$A$38),
        VLOOKUP(E2197, リスト!$A$2:$G$49, 2, FALSE),
        VLOOKUP(E2197, リスト!$A$2:$G$49, 4, FALSE)
    ),
    "")</f>
        <v/>
      </c>
      <c r="G2197" s="34" t="str">
        <f>IFERROR(VLOOKUP(E2197, リスト!$A$2:$G$49, 6, FALSE), "")</f>
        <v/>
      </c>
      <c r="H2197" s="60"/>
      <c r="I2197" s="28"/>
      <c r="J2197" s="61"/>
      <c r="K2197" s="32" t="str">
        <f t="shared" si="136"/>
        <v/>
      </c>
      <c r="L2197" s="29" t="str">
        <f t="shared" si="138"/>
        <v/>
      </c>
      <c r="M2197" s="69" t="str">
        <f t="shared" si="139"/>
        <v/>
      </c>
    </row>
    <row r="2198" spans="2:13" ht="22.8" x14ac:dyDescent="0.45">
      <c r="B2198" s="31">
        <f t="shared" si="137"/>
        <v>2190</v>
      </c>
      <c r="C2198" s="40"/>
      <c r="D2198" s="27"/>
      <c r="E2198" s="41"/>
      <c r="F2198" s="32" t="str">
        <f>IFERROR(
    IF(
        AND($G$3=DATE(2024,10,1), E2198=リスト!$A$38),
        VLOOKUP(E2198, リスト!$A$2:$G$49, 2, FALSE),
        VLOOKUP(E2198, リスト!$A$2:$G$49, 4, FALSE)
    ),
    "")</f>
        <v/>
      </c>
      <c r="G2198" s="34" t="str">
        <f>IFERROR(VLOOKUP(E2198, リスト!$A$2:$G$49, 6, FALSE), "")</f>
        <v/>
      </c>
      <c r="H2198" s="60"/>
      <c r="I2198" s="28"/>
      <c r="J2198" s="61"/>
      <c r="K2198" s="32" t="str">
        <f t="shared" si="136"/>
        <v/>
      </c>
      <c r="L2198" s="29" t="str">
        <f t="shared" si="138"/>
        <v/>
      </c>
      <c r="M2198" s="69" t="str">
        <f t="shared" si="139"/>
        <v/>
      </c>
    </row>
    <row r="2199" spans="2:13" ht="22.8" x14ac:dyDescent="0.45">
      <c r="B2199" s="31">
        <f t="shared" si="137"/>
        <v>2191</v>
      </c>
      <c r="C2199" s="40"/>
      <c r="D2199" s="27"/>
      <c r="E2199" s="41"/>
      <c r="F2199" s="32" t="str">
        <f>IFERROR(
    IF(
        AND($G$3=DATE(2024,10,1), E2199=リスト!$A$38),
        VLOOKUP(E2199, リスト!$A$2:$G$49, 2, FALSE),
        VLOOKUP(E2199, リスト!$A$2:$G$49, 4, FALSE)
    ),
    "")</f>
        <v/>
      </c>
      <c r="G2199" s="34" t="str">
        <f>IFERROR(VLOOKUP(E2199, リスト!$A$2:$G$49, 6, FALSE), "")</f>
        <v/>
      </c>
      <c r="H2199" s="60"/>
      <c r="I2199" s="28"/>
      <c r="J2199" s="61"/>
      <c r="K2199" s="32" t="str">
        <f t="shared" si="136"/>
        <v/>
      </c>
      <c r="L2199" s="29" t="str">
        <f t="shared" si="138"/>
        <v/>
      </c>
      <c r="M2199" s="69" t="str">
        <f t="shared" si="139"/>
        <v/>
      </c>
    </row>
    <row r="2200" spans="2:13" ht="22.8" x14ac:dyDescent="0.45">
      <c r="B2200" s="31">
        <f t="shared" si="137"/>
        <v>2192</v>
      </c>
      <c r="C2200" s="40"/>
      <c r="D2200" s="27"/>
      <c r="E2200" s="41"/>
      <c r="F2200" s="32" t="str">
        <f>IFERROR(
    IF(
        AND($G$3=DATE(2024,10,1), E2200=リスト!$A$38),
        VLOOKUP(E2200, リスト!$A$2:$G$49, 2, FALSE),
        VLOOKUP(E2200, リスト!$A$2:$G$49, 4, FALSE)
    ),
    "")</f>
        <v/>
      </c>
      <c r="G2200" s="34" t="str">
        <f>IFERROR(VLOOKUP(E2200, リスト!$A$2:$G$49, 6, FALSE), "")</f>
        <v/>
      </c>
      <c r="H2200" s="60"/>
      <c r="I2200" s="28"/>
      <c r="J2200" s="61"/>
      <c r="K2200" s="32" t="str">
        <f t="shared" si="136"/>
        <v/>
      </c>
      <c r="L2200" s="29" t="str">
        <f t="shared" si="138"/>
        <v/>
      </c>
      <c r="M2200" s="69" t="str">
        <f t="shared" si="139"/>
        <v/>
      </c>
    </row>
    <row r="2201" spans="2:13" ht="22.8" x14ac:dyDescent="0.45">
      <c r="B2201" s="31">
        <f t="shared" si="137"/>
        <v>2193</v>
      </c>
      <c r="C2201" s="40"/>
      <c r="D2201" s="27"/>
      <c r="E2201" s="41"/>
      <c r="F2201" s="32" t="str">
        <f>IFERROR(
    IF(
        AND($G$3=DATE(2024,10,1), E2201=リスト!$A$38),
        VLOOKUP(E2201, リスト!$A$2:$G$49, 2, FALSE),
        VLOOKUP(E2201, リスト!$A$2:$G$49, 4, FALSE)
    ),
    "")</f>
        <v/>
      </c>
      <c r="G2201" s="34" t="str">
        <f>IFERROR(VLOOKUP(E2201, リスト!$A$2:$G$49, 6, FALSE), "")</f>
        <v/>
      </c>
      <c r="H2201" s="60"/>
      <c r="I2201" s="28"/>
      <c r="J2201" s="61"/>
      <c r="K2201" s="32" t="str">
        <f t="shared" si="136"/>
        <v/>
      </c>
      <c r="L2201" s="29" t="str">
        <f t="shared" si="138"/>
        <v/>
      </c>
      <c r="M2201" s="69" t="str">
        <f t="shared" si="139"/>
        <v/>
      </c>
    </row>
    <row r="2202" spans="2:13" ht="22.8" x14ac:dyDescent="0.45">
      <c r="B2202" s="31">
        <f t="shared" si="137"/>
        <v>2194</v>
      </c>
      <c r="C2202" s="40"/>
      <c r="D2202" s="27"/>
      <c r="E2202" s="41"/>
      <c r="F2202" s="32" t="str">
        <f>IFERROR(
    IF(
        AND($G$3=DATE(2024,10,1), E2202=リスト!$A$38),
        VLOOKUP(E2202, リスト!$A$2:$G$49, 2, FALSE),
        VLOOKUP(E2202, リスト!$A$2:$G$49, 4, FALSE)
    ),
    "")</f>
        <v/>
      </c>
      <c r="G2202" s="34" t="str">
        <f>IFERROR(VLOOKUP(E2202, リスト!$A$2:$G$49, 6, FALSE), "")</f>
        <v/>
      </c>
      <c r="H2202" s="60"/>
      <c r="I2202" s="28"/>
      <c r="J2202" s="61"/>
      <c r="K2202" s="32" t="str">
        <f t="shared" si="136"/>
        <v/>
      </c>
      <c r="L2202" s="29" t="str">
        <f t="shared" si="138"/>
        <v/>
      </c>
      <c r="M2202" s="69" t="str">
        <f t="shared" si="139"/>
        <v/>
      </c>
    </row>
    <row r="2203" spans="2:13" ht="22.8" x14ac:dyDescent="0.45">
      <c r="B2203" s="31">
        <f t="shared" si="137"/>
        <v>2195</v>
      </c>
      <c r="C2203" s="40"/>
      <c r="D2203" s="27"/>
      <c r="E2203" s="41"/>
      <c r="F2203" s="32" t="str">
        <f>IFERROR(
    IF(
        AND($G$3=DATE(2024,10,1), E2203=リスト!$A$38),
        VLOOKUP(E2203, リスト!$A$2:$G$49, 2, FALSE),
        VLOOKUP(E2203, リスト!$A$2:$G$49, 4, FALSE)
    ),
    "")</f>
        <v/>
      </c>
      <c r="G2203" s="34" t="str">
        <f>IFERROR(VLOOKUP(E2203, リスト!$A$2:$G$49, 6, FALSE), "")</f>
        <v/>
      </c>
      <c r="H2203" s="60"/>
      <c r="I2203" s="28"/>
      <c r="J2203" s="61"/>
      <c r="K2203" s="32" t="str">
        <f t="shared" si="136"/>
        <v/>
      </c>
      <c r="L2203" s="29" t="str">
        <f t="shared" si="138"/>
        <v/>
      </c>
      <c r="M2203" s="69" t="str">
        <f t="shared" si="139"/>
        <v/>
      </c>
    </row>
    <row r="2204" spans="2:13" ht="22.8" x14ac:dyDescent="0.45">
      <c r="B2204" s="31">
        <f t="shared" si="137"/>
        <v>2196</v>
      </c>
      <c r="C2204" s="40"/>
      <c r="D2204" s="27"/>
      <c r="E2204" s="41"/>
      <c r="F2204" s="32" t="str">
        <f>IFERROR(
    IF(
        AND($G$3=DATE(2024,10,1), E2204=リスト!$A$38),
        VLOOKUP(E2204, リスト!$A$2:$G$49, 2, FALSE),
        VLOOKUP(E2204, リスト!$A$2:$G$49, 4, FALSE)
    ),
    "")</f>
        <v/>
      </c>
      <c r="G2204" s="34" t="str">
        <f>IFERROR(VLOOKUP(E2204, リスト!$A$2:$G$49, 6, FALSE), "")</f>
        <v/>
      </c>
      <c r="H2204" s="60"/>
      <c r="I2204" s="28"/>
      <c r="J2204" s="61"/>
      <c r="K2204" s="32" t="str">
        <f t="shared" si="136"/>
        <v/>
      </c>
      <c r="L2204" s="29" t="str">
        <f t="shared" si="138"/>
        <v/>
      </c>
      <c r="M2204" s="69" t="str">
        <f t="shared" si="139"/>
        <v/>
      </c>
    </row>
    <row r="2205" spans="2:13" ht="22.8" x14ac:dyDescent="0.45">
      <c r="B2205" s="31">
        <f t="shared" si="137"/>
        <v>2197</v>
      </c>
      <c r="C2205" s="40"/>
      <c r="D2205" s="27"/>
      <c r="E2205" s="41"/>
      <c r="F2205" s="32" t="str">
        <f>IFERROR(
    IF(
        AND($G$3=DATE(2024,10,1), E2205=リスト!$A$38),
        VLOOKUP(E2205, リスト!$A$2:$G$49, 2, FALSE),
        VLOOKUP(E2205, リスト!$A$2:$G$49, 4, FALSE)
    ),
    "")</f>
        <v/>
      </c>
      <c r="G2205" s="34" t="str">
        <f>IFERROR(VLOOKUP(E2205, リスト!$A$2:$G$49, 6, FALSE), "")</f>
        <v/>
      </c>
      <c r="H2205" s="60"/>
      <c r="I2205" s="28"/>
      <c r="J2205" s="61"/>
      <c r="K2205" s="32" t="str">
        <f t="shared" si="136"/>
        <v/>
      </c>
      <c r="L2205" s="29" t="str">
        <f t="shared" si="138"/>
        <v/>
      </c>
      <c r="M2205" s="69" t="str">
        <f t="shared" si="139"/>
        <v/>
      </c>
    </row>
    <row r="2206" spans="2:13" ht="22.8" x14ac:dyDescent="0.45">
      <c r="B2206" s="31">
        <f t="shared" si="137"/>
        <v>2198</v>
      </c>
      <c r="C2206" s="40"/>
      <c r="D2206" s="27"/>
      <c r="E2206" s="41"/>
      <c r="F2206" s="32" t="str">
        <f>IFERROR(
    IF(
        AND($G$3=DATE(2024,10,1), E2206=リスト!$A$38),
        VLOOKUP(E2206, リスト!$A$2:$G$49, 2, FALSE),
        VLOOKUP(E2206, リスト!$A$2:$G$49, 4, FALSE)
    ),
    "")</f>
        <v/>
      </c>
      <c r="G2206" s="34" t="str">
        <f>IFERROR(VLOOKUP(E2206, リスト!$A$2:$G$49, 6, FALSE), "")</f>
        <v/>
      </c>
      <c r="H2206" s="60"/>
      <c r="I2206" s="28"/>
      <c r="J2206" s="61"/>
      <c r="K2206" s="32" t="str">
        <f t="shared" si="136"/>
        <v/>
      </c>
      <c r="L2206" s="29" t="str">
        <f t="shared" si="138"/>
        <v/>
      </c>
      <c r="M2206" s="69" t="str">
        <f t="shared" si="139"/>
        <v/>
      </c>
    </row>
    <row r="2207" spans="2:13" ht="22.8" x14ac:dyDescent="0.45">
      <c r="B2207" s="31">
        <f t="shared" si="137"/>
        <v>2199</v>
      </c>
      <c r="C2207" s="40"/>
      <c r="D2207" s="27"/>
      <c r="E2207" s="41"/>
      <c r="F2207" s="32" t="str">
        <f>IFERROR(
    IF(
        AND($G$3=DATE(2024,10,1), E2207=リスト!$A$38),
        VLOOKUP(E2207, リスト!$A$2:$G$49, 2, FALSE),
        VLOOKUP(E2207, リスト!$A$2:$G$49, 4, FALSE)
    ),
    "")</f>
        <v/>
      </c>
      <c r="G2207" s="34" t="str">
        <f>IFERROR(VLOOKUP(E2207, リスト!$A$2:$G$49, 6, FALSE), "")</f>
        <v/>
      </c>
      <c r="H2207" s="60"/>
      <c r="I2207" s="28"/>
      <c r="J2207" s="61"/>
      <c r="K2207" s="32" t="str">
        <f t="shared" si="136"/>
        <v/>
      </c>
      <c r="L2207" s="29" t="str">
        <f t="shared" si="138"/>
        <v/>
      </c>
      <c r="M2207" s="69" t="str">
        <f t="shared" si="139"/>
        <v/>
      </c>
    </row>
    <row r="2208" spans="2:13" ht="22.8" x14ac:dyDescent="0.45">
      <c r="B2208" s="31">
        <f t="shared" si="137"/>
        <v>2200</v>
      </c>
      <c r="C2208" s="40"/>
      <c r="D2208" s="27"/>
      <c r="E2208" s="41"/>
      <c r="F2208" s="32" t="str">
        <f>IFERROR(
    IF(
        AND($G$3=DATE(2024,10,1), E2208=リスト!$A$38),
        VLOOKUP(E2208, リスト!$A$2:$G$49, 2, FALSE),
        VLOOKUP(E2208, リスト!$A$2:$G$49, 4, FALSE)
    ),
    "")</f>
        <v/>
      </c>
      <c r="G2208" s="34" t="str">
        <f>IFERROR(VLOOKUP(E2208, リスト!$A$2:$G$49, 6, FALSE), "")</f>
        <v/>
      </c>
      <c r="H2208" s="60"/>
      <c r="I2208" s="28"/>
      <c r="J2208" s="61"/>
      <c r="K2208" s="32" t="str">
        <f t="shared" si="136"/>
        <v/>
      </c>
      <c r="L2208" s="29" t="str">
        <f t="shared" si="138"/>
        <v/>
      </c>
      <c r="M2208" s="69" t="str">
        <f t="shared" si="139"/>
        <v/>
      </c>
    </row>
    <row r="2209" spans="2:13" ht="22.8" x14ac:dyDescent="0.45">
      <c r="B2209" s="31">
        <f t="shared" si="137"/>
        <v>2201</v>
      </c>
      <c r="C2209" s="40"/>
      <c r="D2209" s="27"/>
      <c r="E2209" s="41"/>
      <c r="F2209" s="32" t="str">
        <f>IFERROR(
    IF(
        AND($G$3=DATE(2024,10,1), E2209=リスト!$A$38),
        VLOOKUP(E2209, リスト!$A$2:$G$49, 2, FALSE),
        VLOOKUP(E2209, リスト!$A$2:$G$49, 4, FALSE)
    ),
    "")</f>
        <v/>
      </c>
      <c r="G2209" s="34" t="str">
        <f>IFERROR(VLOOKUP(E2209, リスト!$A$2:$G$49, 6, FALSE), "")</f>
        <v/>
      </c>
      <c r="H2209" s="60"/>
      <c r="I2209" s="28"/>
      <c r="J2209" s="61"/>
      <c r="K2209" s="32" t="str">
        <f t="shared" si="136"/>
        <v/>
      </c>
      <c r="L2209" s="29" t="str">
        <f t="shared" si="138"/>
        <v/>
      </c>
      <c r="M2209" s="69" t="str">
        <f t="shared" si="139"/>
        <v/>
      </c>
    </row>
    <row r="2210" spans="2:13" ht="22.8" x14ac:dyDescent="0.45">
      <c r="B2210" s="31">
        <f t="shared" si="137"/>
        <v>2202</v>
      </c>
      <c r="C2210" s="40"/>
      <c r="D2210" s="27"/>
      <c r="E2210" s="41"/>
      <c r="F2210" s="32" t="str">
        <f>IFERROR(
    IF(
        AND($G$3=DATE(2024,10,1), E2210=リスト!$A$38),
        VLOOKUP(E2210, リスト!$A$2:$G$49, 2, FALSE),
        VLOOKUP(E2210, リスト!$A$2:$G$49, 4, FALSE)
    ),
    "")</f>
        <v/>
      </c>
      <c r="G2210" s="34" t="str">
        <f>IFERROR(VLOOKUP(E2210, リスト!$A$2:$G$49, 6, FALSE), "")</f>
        <v/>
      </c>
      <c r="H2210" s="60"/>
      <c r="I2210" s="28"/>
      <c r="J2210" s="61"/>
      <c r="K2210" s="32" t="str">
        <f t="shared" si="136"/>
        <v/>
      </c>
      <c r="L2210" s="29" t="str">
        <f t="shared" si="138"/>
        <v/>
      </c>
      <c r="M2210" s="69" t="str">
        <f t="shared" si="139"/>
        <v/>
      </c>
    </row>
    <row r="2211" spans="2:13" ht="22.8" x14ac:dyDescent="0.45">
      <c r="B2211" s="31">
        <f t="shared" si="137"/>
        <v>2203</v>
      </c>
      <c r="C2211" s="40"/>
      <c r="D2211" s="27"/>
      <c r="E2211" s="41"/>
      <c r="F2211" s="32" t="str">
        <f>IFERROR(
    IF(
        AND($G$3=DATE(2024,10,1), E2211=リスト!$A$38),
        VLOOKUP(E2211, リスト!$A$2:$G$49, 2, FALSE),
        VLOOKUP(E2211, リスト!$A$2:$G$49, 4, FALSE)
    ),
    "")</f>
        <v/>
      </c>
      <c r="G2211" s="34" t="str">
        <f>IFERROR(VLOOKUP(E2211, リスト!$A$2:$G$49, 6, FALSE), "")</f>
        <v/>
      </c>
      <c r="H2211" s="60"/>
      <c r="I2211" s="28"/>
      <c r="J2211" s="61"/>
      <c r="K2211" s="32" t="str">
        <f t="shared" si="136"/>
        <v/>
      </c>
      <c r="L2211" s="29" t="str">
        <f t="shared" si="138"/>
        <v/>
      </c>
      <c r="M2211" s="69" t="str">
        <f t="shared" si="139"/>
        <v/>
      </c>
    </row>
    <row r="2212" spans="2:13" ht="22.8" x14ac:dyDescent="0.45">
      <c r="B2212" s="31">
        <f t="shared" si="137"/>
        <v>2204</v>
      </c>
      <c r="C2212" s="40"/>
      <c r="D2212" s="27"/>
      <c r="E2212" s="41"/>
      <c r="F2212" s="32" t="str">
        <f>IFERROR(
    IF(
        AND($G$3=DATE(2024,10,1), E2212=リスト!$A$38),
        VLOOKUP(E2212, リスト!$A$2:$G$49, 2, FALSE),
        VLOOKUP(E2212, リスト!$A$2:$G$49, 4, FALSE)
    ),
    "")</f>
        <v/>
      </c>
      <c r="G2212" s="34" t="str">
        <f>IFERROR(VLOOKUP(E2212, リスト!$A$2:$G$49, 6, FALSE), "")</f>
        <v/>
      </c>
      <c r="H2212" s="60"/>
      <c r="I2212" s="28"/>
      <c r="J2212" s="61"/>
      <c r="K2212" s="32" t="str">
        <f t="shared" si="136"/>
        <v/>
      </c>
      <c r="L2212" s="29" t="str">
        <f t="shared" si="138"/>
        <v/>
      </c>
      <c r="M2212" s="69" t="str">
        <f t="shared" si="139"/>
        <v/>
      </c>
    </row>
    <row r="2213" spans="2:13" ht="22.8" x14ac:dyDescent="0.45">
      <c r="B2213" s="31">
        <f t="shared" si="137"/>
        <v>2205</v>
      </c>
      <c r="C2213" s="40"/>
      <c r="D2213" s="27"/>
      <c r="E2213" s="41"/>
      <c r="F2213" s="32" t="str">
        <f>IFERROR(
    IF(
        AND($G$3=DATE(2024,10,1), E2213=リスト!$A$38),
        VLOOKUP(E2213, リスト!$A$2:$G$49, 2, FALSE),
        VLOOKUP(E2213, リスト!$A$2:$G$49, 4, FALSE)
    ),
    "")</f>
        <v/>
      </c>
      <c r="G2213" s="34" t="str">
        <f>IFERROR(VLOOKUP(E2213, リスト!$A$2:$G$49, 6, FALSE), "")</f>
        <v/>
      </c>
      <c r="H2213" s="60"/>
      <c r="I2213" s="28"/>
      <c r="J2213" s="61"/>
      <c r="K2213" s="32" t="str">
        <f t="shared" si="136"/>
        <v/>
      </c>
      <c r="L2213" s="29" t="str">
        <f t="shared" si="138"/>
        <v/>
      </c>
      <c r="M2213" s="69" t="str">
        <f t="shared" si="139"/>
        <v/>
      </c>
    </row>
    <row r="2214" spans="2:13" ht="22.8" x14ac:dyDescent="0.45">
      <c r="B2214" s="31">
        <f t="shared" si="137"/>
        <v>2206</v>
      </c>
      <c r="C2214" s="40"/>
      <c r="D2214" s="27"/>
      <c r="E2214" s="41"/>
      <c r="F2214" s="32" t="str">
        <f>IFERROR(
    IF(
        AND($G$3=DATE(2024,10,1), E2214=リスト!$A$38),
        VLOOKUP(E2214, リスト!$A$2:$G$49, 2, FALSE),
        VLOOKUP(E2214, リスト!$A$2:$G$49, 4, FALSE)
    ),
    "")</f>
        <v/>
      </c>
      <c r="G2214" s="34" t="str">
        <f>IFERROR(VLOOKUP(E2214, リスト!$A$2:$G$49, 6, FALSE), "")</f>
        <v/>
      </c>
      <c r="H2214" s="60"/>
      <c r="I2214" s="28"/>
      <c r="J2214" s="61"/>
      <c r="K2214" s="32" t="str">
        <f t="shared" si="136"/>
        <v/>
      </c>
      <c r="L2214" s="29" t="str">
        <f t="shared" si="138"/>
        <v/>
      </c>
      <c r="M2214" s="69" t="str">
        <f t="shared" si="139"/>
        <v/>
      </c>
    </row>
    <row r="2215" spans="2:13" ht="22.8" x14ac:dyDescent="0.45">
      <c r="B2215" s="31">
        <f t="shared" si="137"/>
        <v>2207</v>
      </c>
      <c r="C2215" s="40"/>
      <c r="D2215" s="27"/>
      <c r="E2215" s="41"/>
      <c r="F2215" s="32" t="str">
        <f>IFERROR(
    IF(
        AND($G$3=DATE(2024,10,1), E2215=リスト!$A$38),
        VLOOKUP(E2215, リスト!$A$2:$G$49, 2, FALSE),
        VLOOKUP(E2215, リスト!$A$2:$G$49, 4, FALSE)
    ),
    "")</f>
        <v/>
      </c>
      <c r="G2215" s="34" t="str">
        <f>IFERROR(VLOOKUP(E2215, リスト!$A$2:$G$49, 6, FALSE), "")</f>
        <v/>
      </c>
      <c r="H2215" s="60"/>
      <c r="I2215" s="28"/>
      <c r="J2215" s="61"/>
      <c r="K2215" s="32" t="str">
        <f t="shared" si="136"/>
        <v/>
      </c>
      <c r="L2215" s="29" t="str">
        <f t="shared" si="138"/>
        <v/>
      </c>
      <c r="M2215" s="69" t="str">
        <f t="shared" si="139"/>
        <v/>
      </c>
    </row>
    <row r="2216" spans="2:13" ht="22.8" x14ac:dyDescent="0.45">
      <c r="B2216" s="31">
        <f t="shared" si="137"/>
        <v>2208</v>
      </c>
      <c r="C2216" s="40"/>
      <c r="D2216" s="27"/>
      <c r="E2216" s="41"/>
      <c r="F2216" s="32" t="str">
        <f>IFERROR(
    IF(
        AND($G$3=DATE(2024,10,1), E2216=リスト!$A$38),
        VLOOKUP(E2216, リスト!$A$2:$G$49, 2, FALSE),
        VLOOKUP(E2216, リスト!$A$2:$G$49, 4, FALSE)
    ),
    "")</f>
        <v/>
      </c>
      <c r="G2216" s="34" t="str">
        <f>IFERROR(VLOOKUP(E2216, リスト!$A$2:$G$49, 6, FALSE), "")</f>
        <v/>
      </c>
      <c r="H2216" s="60"/>
      <c r="I2216" s="28"/>
      <c r="J2216" s="61"/>
      <c r="K2216" s="32" t="str">
        <f t="shared" si="136"/>
        <v/>
      </c>
      <c r="L2216" s="29" t="str">
        <f t="shared" si="138"/>
        <v/>
      </c>
      <c r="M2216" s="69" t="str">
        <f t="shared" si="139"/>
        <v/>
      </c>
    </row>
    <row r="2217" spans="2:13" ht="22.8" x14ac:dyDescent="0.45">
      <c r="B2217" s="31">
        <f t="shared" si="137"/>
        <v>2209</v>
      </c>
      <c r="C2217" s="40"/>
      <c r="D2217" s="27"/>
      <c r="E2217" s="41"/>
      <c r="F2217" s="32" t="str">
        <f>IFERROR(
    IF(
        AND($G$3=DATE(2024,10,1), E2217=リスト!$A$38),
        VLOOKUP(E2217, リスト!$A$2:$G$49, 2, FALSE),
        VLOOKUP(E2217, リスト!$A$2:$G$49, 4, FALSE)
    ),
    "")</f>
        <v/>
      </c>
      <c r="G2217" s="34" t="str">
        <f>IFERROR(VLOOKUP(E2217, リスト!$A$2:$G$49, 6, FALSE), "")</f>
        <v/>
      </c>
      <c r="H2217" s="60"/>
      <c r="I2217" s="28"/>
      <c r="J2217" s="61"/>
      <c r="K2217" s="32" t="str">
        <f t="shared" si="136"/>
        <v/>
      </c>
      <c r="L2217" s="29" t="str">
        <f t="shared" si="138"/>
        <v/>
      </c>
      <c r="M2217" s="69" t="str">
        <f t="shared" si="139"/>
        <v/>
      </c>
    </row>
    <row r="2218" spans="2:13" ht="22.8" x14ac:dyDescent="0.45">
      <c r="B2218" s="31">
        <f t="shared" si="137"/>
        <v>2210</v>
      </c>
      <c r="C2218" s="40"/>
      <c r="D2218" s="27"/>
      <c r="E2218" s="41"/>
      <c r="F2218" s="32" t="str">
        <f>IFERROR(
    IF(
        AND($G$3=DATE(2024,10,1), E2218=リスト!$A$38),
        VLOOKUP(E2218, リスト!$A$2:$G$49, 2, FALSE),
        VLOOKUP(E2218, リスト!$A$2:$G$49, 4, FALSE)
    ),
    "")</f>
        <v/>
      </c>
      <c r="G2218" s="34" t="str">
        <f>IFERROR(VLOOKUP(E2218, リスト!$A$2:$G$49, 6, FALSE), "")</f>
        <v/>
      </c>
      <c r="H2218" s="60"/>
      <c r="I2218" s="28"/>
      <c r="J2218" s="61"/>
      <c r="K2218" s="32" t="str">
        <f t="shared" si="136"/>
        <v/>
      </c>
      <c r="L2218" s="29" t="str">
        <f t="shared" si="138"/>
        <v/>
      </c>
      <c r="M2218" s="69" t="str">
        <f t="shared" si="139"/>
        <v/>
      </c>
    </row>
    <row r="2219" spans="2:13" ht="22.8" x14ac:dyDescent="0.45">
      <c r="B2219" s="31">
        <f t="shared" si="137"/>
        <v>2211</v>
      </c>
      <c r="C2219" s="40"/>
      <c r="D2219" s="27"/>
      <c r="E2219" s="41"/>
      <c r="F2219" s="32" t="str">
        <f>IFERROR(
    IF(
        AND($G$3=DATE(2024,10,1), E2219=リスト!$A$38),
        VLOOKUP(E2219, リスト!$A$2:$G$49, 2, FALSE),
        VLOOKUP(E2219, リスト!$A$2:$G$49, 4, FALSE)
    ),
    "")</f>
        <v/>
      </c>
      <c r="G2219" s="34" t="str">
        <f>IFERROR(VLOOKUP(E2219, リスト!$A$2:$G$49, 6, FALSE), "")</f>
        <v/>
      </c>
      <c r="H2219" s="60"/>
      <c r="I2219" s="28"/>
      <c r="J2219" s="61"/>
      <c r="K2219" s="32" t="str">
        <f t="shared" si="136"/>
        <v/>
      </c>
      <c r="L2219" s="29" t="str">
        <f t="shared" si="138"/>
        <v/>
      </c>
      <c r="M2219" s="69" t="str">
        <f t="shared" si="139"/>
        <v/>
      </c>
    </row>
    <row r="2220" spans="2:13" ht="22.8" x14ac:dyDescent="0.45">
      <c r="B2220" s="31">
        <f t="shared" si="137"/>
        <v>2212</v>
      </c>
      <c r="C2220" s="40"/>
      <c r="D2220" s="27"/>
      <c r="E2220" s="41"/>
      <c r="F2220" s="32" t="str">
        <f>IFERROR(
    IF(
        AND($G$3=DATE(2024,10,1), E2220=リスト!$A$38),
        VLOOKUP(E2220, リスト!$A$2:$G$49, 2, FALSE),
        VLOOKUP(E2220, リスト!$A$2:$G$49, 4, FALSE)
    ),
    "")</f>
        <v/>
      </c>
      <c r="G2220" s="34" t="str">
        <f>IFERROR(VLOOKUP(E2220, リスト!$A$2:$G$49, 6, FALSE), "")</f>
        <v/>
      </c>
      <c r="H2220" s="60"/>
      <c r="I2220" s="28"/>
      <c r="J2220" s="61"/>
      <c r="K2220" s="32" t="str">
        <f t="shared" si="136"/>
        <v/>
      </c>
      <c r="L2220" s="29" t="str">
        <f t="shared" si="138"/>
        <v/>
      </c>
      <c r="M2220" s="69" t="str">
        <f t="shared" si="139"/>
        <v/>
      </c>
    </row>
    <row r="2221" spans="2:13" ht="22.8" x14ac:dyDescent="0.45">
      <c r="B2221" s="31">
        <f t="shared" si="137"/>
        <v>2213</v>
      </c>
      <c r="C2221" s="40"/>
      <c r="D2221" s="27"/>
      <c r="E2221" s="41"/>
      <c r="F2221" s="32" t="str">
        <f>IFERROR(
    IF(
        AND($G$3=DATE(2024,10,1), E2221=リスト!$A$38),
        VLOOKUP(E2221, リスト!$A$2:$G$49, 2, FALSE),
        VLOOKUP(E2221, リスト!$A$2:$G$49, 4, FALSE)
    ),
    "")</f>
        <v/>
      </c>
      <c r="G2221" s="34" t="str">
        <f>IFERROR(VLOOKUP(E2221, リスト!$A$2:$G$49, 6, FALSE), "")</f>
        <v/>
      </c>
      <c r="H2221" s="60"/>
      <c r="I2221" s="28"/>
      <c r="J2221" s="61"/>
      <c r="K2221" s="32" t="str">
        <f t="shared" si="136"/>
        <v/>
      </c>
      <c r="L2221" s="29" t="str">
        <f t="shared" si="138"/>
        <v/>
      </c>
      <c r="M2221" s="69" t="str">
        <f t="shared" si="139"/>
        <v/>
      </c>
    </row>
    <row r="2222" spans="2:13" ht="22.8" x14ac:dyDescent="0.45">
      <c r="B2222" s="31">
        <f t="shared" si="137"/>
        <v>2214</v>
      </c>
      <c r="C2222" s="40"/>
      <c r="D2222" s="27"/>
      <c r="E2222" s="41"/>
      <c r="F2222" s="32" t="str">
        <f>IFERROR(
    IF(
        AND($G$3=DATE(2024,10,1), E2222=リスト!$A$38),
        VLOOKUP(E2222, リスト!$A$2:$G$49, 2, FALSE),
        VLOOKUP(E2222, リスト!$A$2:$G$49, 4, FALSE)
    ),
    "")</f>
        <v/>
      </c>
      <c r="G2222" s="34" t="str">
        <f>IFERROR(VLOOKUP(E2222, リスト!$A$2:$G$49, 6, FALSE), "")</f>
        <v/>
      </c>
      <c r="H2222" s="60"/>
      <c r="I2222" s="28"/>
      <c r="J2222" s="61"/>
      <c r="K2222" s="32" t="str">
        <f t="shared" si="136"/>
        <v/>
      </c>
      <c r="L2222" s="29" t="str">
        <f t="shared" si="138"/>
        <v/>
      </c>
      <c r="M2222" s="69" t="str">
        <f t="shared" si="139"/>
        <v/>
      </c>
    </row>
    <row r="2223" spans="2:13" ht="22.8" x14ac:dyDescent="0.45">
      <c r="B2223" s="31">
        <f t="shared" si="137"/>
        <v>2215</v>
      </c>
      <c r="C2223" s="40"/>
      <c r="D2223" s="27"/>
      <c r="E2223" s="41"/>
      <c r="F2223" s="32" t="str">
        <f>IFERROR(
    IF(
        AND($G$3=DATE(2024,10,1), E2223=リスト!$A$38),
        VLOOKUP(E2223, リスト!$A$2:$G$49, 2, FALSE),
        VLOOKUP(E2223, リスト!$A$2:$G$49, 4, FALSE)
    ),
    "")</f>
        <v/>
      </c>
      <c r="G2223" s="34" t="str">
        <f>IFERROR(VLOOKUP(E2223, リスト!$A$2:$G$49, 6, FALSE), "")</f>
        <v/>
      </c>
      <c r="H2223" s="60"/>
      <c r="I2223" s="28"/>
      <c r="J2223" s="61"/>
      <c r="K2223" s="32" t="str">
        <f t="shared" si="136"/>
        <v/>
      </c>
      <c r="L2223" s="29" t="str">
        <f t="shared" si="138"/>
        <v/>
      </c>
      <c r="M2223" s="69" t="str">
        <f t="shared" si="139"/>
        <v/>
      </c>
    </row>
    <row r="2224" spans="2:13" ht="22.8" x14ac:dyDescent="0.45">
      <c r="B2224" s="31">
        <f t="shared" si="137"/>
        <v>2216</v>
      </c>
      <c r="C2224" s="40"/>
      <c r="D2224" s="27"/>
      <c r="E2224" s="41"/>
      <c r="F2224" s="32" t="str">
        <f>IFERROR(
    IF(
        AND($G$3=DATE(2024,10,1), E2224=リスト!$A$38),
        VLOOKUP(E2224, リスト!$A$2:$G$49, 2, FALSE),
        VLOOKUP(E2224, リスト!$A$2:$G$49, 4, FALSE)
    ),
    "")</f>
        <v/>
      </c>
      <c r="G2224" s="34" t="str">
        <f>IFERROR(VLOOKUP(E2224, リスト!$A$2:$G$49, 6, FALSE), "")</f>
        <v/>
      </c>
      <c r="H2224" s="60"/>
      <c r="I2224" s="28"/>
      <c r="J2224" s="61"/>
      <c r="K2224" s="32" t="str">
        <f t="shared" si="136"/>
        <v/>
      </c>
      <c r="L2224" s="29" t="str">
        <f t="shared" si="138"/>
        <v/>
      </c>
      <c r="M2224" s="69" t="str">
        <f t="shared" si="139"/>
        <v/>
      </c>
    </row>
    <row r="2225" spans="2:13" ht="22.8" x14ac:dyDescent="0.45">
      <c r="B2225" s="31">
        <f t="shared" si="137"/>
        <v>2217</v>
      </c>
      <c r="C2225" s="40"/>
      <c r="D2225" s="27"/>
      <c r="E2225" s="41"/>
      <c r="F2225" s="32" t="str">
        <f>IFERROR(
    IF(
        AND($G$3=DATE(2024,10,1), E2225=リスト!$A$38),
        VLOOKUP(E2225, リスト!$A$2:$G$49, 2, FALSE),
        VLOOKUP(E2225, リスト!$A$2:$G$49, 4, FALSE)
    ),
    "")</f>
        <v/>
      </c>
      <c r="G2225" s="34" t="str">
        <f>IFERROR(VLOOKUP(E2225, リスト!$A$2:$G$49, 6, FALSE), "")</f>
        <v/>
      </c>
      <c r="H2225" s="60"/>
      <c r="I2225" s="28"/>
      <c r="J2225" s="61"/>
      <c r="K2225" s="32" t="str">
        <f t="shared" si="136"/>
        <v/>
      </c>
      <c r="L2225" s="29" t="str">
        <f t="shared" si="138"/>
        <v/>
      </c>
      <c r="M2225" s="69" t="str">
        <f t="shared" si="139"/>
        <v/>
      </c>
    </row>
    <row r="2226" spans="2:13" ht="22.8" x14ac:dyDescent="0.45">
      <c r="B2226" s="31">
        <f t="shared" si="137"/>
        <v>2218</v>
      </c>
      <c r="C2226" s="40"/>
      <c r="D2226" s="27"/>
      <c r="E2226" s="41"/>
      <c r="F2226" s="32" t="str">
        <f>IFERROR(
    IF(
        AND($G$3=DATE(2024,10,1), E2226=リスト!$A$38),
        VLOOKUP(E2226, リスト!$A$2:$G$49, 2, FALSE),
        VLOOKUP(E2226, リスト!$A$2:$G$49, 4, FALSE)
    ),
    "")</f>
        <v/>
      </c>
      <c r="G2226" s="34" t="str">
        <f>IFERROR(VLOOKUP(E2226, リスト!$A$2:$G$49, 6, FALSE), "")</f>
        <v/>
      </c>
      <c r="H2226" s="60"/>
      <c r="I2226" s="28"/>
      <c r="J2226" s="61"/>
      <c r="K2226" s="32" t="str">
        <f t="shared" si="136"/>
        <v/>
      </c>
      <c r="L2226" s="29" t="str">
        <f t="shared" si="138"/>
        <v/>
      </c>
      <c r="M2226" s="69" t="str">
        <f t="shared" si="139"/>
        <v/>
      </c>
    </row>
    <row r="2227" spans="2:13" ht="22.8" x14ac:dyDescent="0.45">
      <c r="B2227" s="31">
        <f t="shared" si="137"/>
        <v>2219</v>
      </c>
      <c r="C2227" s="40"/>
      <c r="D2227" s="27"/>
      <c r="E2227" s="41"/>
      <c r="F2227" s="32" t="str">
        <f>IFERROR(
    IF(
        AND($G$3=DATE(2024,10,1), E2227=リスト!$A$38),
        VLOOKUP(E2227, リスト!$A$2:$G$49, 2, FALSE),
        VLOOKUP(E2227, リスト!$A$2:$G$49, 4, FALSE)
    ),
    "")</f>
        <v/>
      </c>
      <c r="G2227" s="34" t="str">
        <f>IFERROR(VLOOKUP(E2227, リスト!$A$2:$G$49, 6, FALSE), "")</f>
        <v/>
      </c>
      <c r="H2227" s="60"/>
      <c r="I2227" s="28"/>
      <c r="J2227" s="61"/>
      <c r="K2227" s="32" t="str">
        <f t="shared" si="136"/>
        <v/>
      </c>
      <c r="L2227" s="29" t="str">
        <f t="shared" si="138"/>
        <v/>
      </c>
      <c r="M2227" s="69" t="str">
        <f t="shared" si="139"/>
        <v/>
      </c>
    </row>
    <row r="2228" spans="2:13" ht="22.8" x14ac:dyDescent="0.45">
      <c r="B2228" s="31">
        <f t="shared" si="137"/>
        <v>2220</v>
      </c>
      <c r="C2228" s="40"/>
      <c r="D2228" s="27"/>
      <c r="E2228" s="41"/>
      <c r="F2228" s="32" t="str">
        <f>IFERROR(
    IF(
        AND($G$3=DATE(2024,10,1), E2228=リスト!$A$38),
        VLOOKUP(E2228, リスト!$A$2:$G$49, 2, FALSE),
        VLOOKUP(E2228, リスト!$A$2:$G$49, 4, FALSE)
    ),
    "")</f>
        <v/>
      </c>
      <c r="G2228" s="34" t="str">
        <f>IFERROR(VLOOKUP(E2228, リスト!$A$2:$G$49, 6, FALSE), "")</f>
        <v/>
      </c>
      <c r="H2228" s="60"/>
      <c r="I2228" s="28"/>
      <c r="J2228" s="61"/>
      <c r="K2228" s="32" t="str">
        <f t="shared" si="136"/>
        <v/>
      </c>
      <c r="L2228" s="29" t="str">
        <f t="shared" si="138"/>
        <v/>
      </c>
      <c r="M2228" s="69" t="str">
        <f t="shared" si="139"/>
        <v/>
      </c>
    </row>
    <row r="2229" spans="2:13" ht="22.8" x14ac:dyDescent="0.45">
      <c r="B2229" s="31">
        <f t="shared" si="137"/>
        <v>2221</v>
      </c>
      <c r="C2229" s="40"/>
      <c r="D2229" s="27"/>
      <c r="E2229" s="41"/>
      <c r="F2229" s="32" t="str">
        <f>IFERROR(
    IF(
        AND($G$3=DATE(2024,10,1), E2229=リスト!$A$38),
        VLOOKUP(E2229, リスト!$A$2:$G$49, 2, FALSE),
        VLOOKUP(E2229, リスト!$A$2:$G$49, 4, FALSE)
    ),
    "")</f>
        <v/>
      </c>
      <c r="G2229" s="34" t="str">
        <f>IFERROR(VLOOKUP(E2229, リスト!$A$2:$G$49, 6, FALSE), "")</f>
        <v/>
      </c>
      <c r="H2229" s="60"/>
      <c r="I2229" s="28"/>
      <c r="J2229" s="61"/>
      <c r="K2229" s="32" t="str">
        <f t="shared" si="136"/>
        <v/>
      </c>
      <c r="L2229" s="29" t="str">
        <f t="shared" si="138"/>
        <v/>
      </c>
      <c r="M2229" s="69" t="str">
        <f t="shared" si="139"/>
        <v/>
      </c>
    </row>
    <row r="2230" spans="2:13" ht="22.8" x14ac:dyDescent="0.45">
      <c r="B2230" s="31">
        <f t="shared" si="137"/>
        <v>2222</v>
      </c>
      <c r="C2230" s="40"/>
      <c r="D2230" s="27"/>
      <c r="E2230" s="41"/>
      <c r="F2230" s="32" t="str">
        <f>IFERROR(
    IF(
        AND($G$3=DATE(2024,10,1), E2230=リスト!$A$38),
        VLOOKUP(E2230, リスト!$A$2:$G$49, 2, FALSE),
        VLOOKUP(E2230, リスト!$A$2:$G$49, 4, FALSE)
    ),
    "")</f>
        <v/>
      </c>
      <c r="G2230" s="34" t="str">
        <f>IFERROR(VLOOKUP(E2230, リスト!$A$2:$G$49, 6, FALSE), "")</f>
        <v/>
      </c>
      <c r="H2230" s="60"/>
      <c r="I2230" s="28"/>
      <c r="J2230" s="61"/>
      <c r="K2230" s="32" t="str">
        <f t="shared" si="136"/>
        <v/>
      </c>
      <c r="L2230" s="29" t="str">
        <f t="shared" si="138"/>
        <v/>
      </c>
      <c r="M2230" s="69" t="str">
        <f t="shared" si="139"/>
        <v/>
      </c>
    </row>
    <row r="2231" spans="2:13" ht="22.8" x14ac:dyDescent="0.45">
      <c r="B2231" s="31">
        <f t="shared" si="137"/>
        <v>2223</v>
      </c>
      <c r="C2231" s="40"/>
      <c r="D2231" s="27"/>
      <c r="E2231" s="41"/>
      <c r="F2231" s="32" t="str">
        <f>IFERROR(
    IF(
        AND($G$3=DATE(2024,10,1), E2231=リスト!$A$38),
        VLOOKUP(E2231, リスト!$A$2:$G$49, 2, FALSE),
        VLOOKUP(E2231, リスト!$A$2:$G$49, 4, FALSE)
    ),
    "")</f>
        <v/>
      </c>
      <c r="G2231" s="34" t="str">
        <f>IFERROR(VLOOKUP(E2231, リスト!$A$2:$G$49, 6, FALSE), "")</f>
        <v/>
      </c>
      <c r="H2231" s="60"/>
      <c r="I2231" s="28"/>
      <c r="J2231" s="61"/>
      <c r="K2231" s="32" t="str">
        <f t="shared" si="136"/>
        <v/>
      </c>
      <c r="L2231" s="29" t="str">
        <f t="shared" si="138"/>
        <v/>
      </c>
      <c r="M2231" s="69" t="str">
        <f t="shared" si="139"/>
        <v/>
      </c>
    </row>
    <row r="2232" spans="2:13" ht="22.8" x14ac:dyDescent="0.45">
      <c r="B2232" s="31">
        <f t="shared" si="137"/>
        <v>2224</v>
      </c>
      <c r="C2232" s="40"/>
      <c r="D2232" s="27"/>
      <c r="E2232" s="41"/>
      <c r="F2232" s="32" t="str">
        <f>IFERROR(
    IF(
        AND($G$3=DATE(2024,10,1), E2232=リスト!$A$38),
        VLOOKUP(E2232, リスト!$A$2:$G$49, 2, FALSE),
        VLOOKUP(E2232, リスト!$A$2:$G$49, 4, FALSE)
    ),
    "")</f>
        <v/>
      </c>
      <c r="G2232" s="34" t="str">
        <f>IFERROR(VLOOKUP(E2232, リスト!$A$2:$G$49, 6, FALSE), "")</f>
        <v/>
      </c>
      <c r="H2232" s="60"/>
      <c r="I2232" s="28"/>
      <c r="J2232" s="61"/>
      <c r="K2232" s="32" t="str">
        <f t="shared" si="136"/>
        <v/>
      </c>
      <c r="L2232" s="29" t="str">
        <f t="shared" si="138"/>
        <v/>
      </c>
      <c r="M2232" s="69" t="str">
        <f t="shared" si="139"/>
        <v/>
      </c>
    </row>
    <row r="2233" spans="2:13" ht="22.8" x14ac:dyDescent="0.45">
      <c r="B2233" s="31">
        <f t="shared" si="137"/>
        <v>2225</v>
      </c>
      <c r="C2233" s="40"/>
      <c r="D2233" s="27"/>
      <c r="E2233" s="41"/>
      <c r="F2233" s="32" t="str">
        <f>IFERROR(
    IF(
        AND($G$3=DATE(2024,10,1), E2233=リスト!$A$38),
        VLOOKUP(E2233, リスト!$A$2:$G$49, 2, FALSE),
        VLOOKUP(E2233, リスト!$A$2:$G$49, 4, FALSE)
    ),
    "")</f>
        <v/>
      </c>
      <c r="G2233" s="34" t="str">
        <f>IFERROR(VLOOKUP(E2233, リスト!$A$2:$G$49, 6, FALSE), "")</f>
        <v/>
      </c>
      <c r="H2233" s="60"/>
      <c r="I2233" s="28"/>
      <c r="J2233" s="61"/>
      <c r="K2233" s="32" t="str">
        <f t="shared" si="136"/>
        <v/>
      </c>
      <c r="L2233" s="29" t="str">
        <f t="shared" si="138"/>
        <v/>
      </c>
      <c r="M2233" s="69" t="str">
        <f t="shared" si="139"/>
        <v/>
      </c>
    </row>
    <row r="2234" spans="2:13" ht="22.8" x14ac:dyDescent="0.45">
      <c r="B2234" s="31">
        <f t="shared" si="137"/>
        <v>2226</v>
      </c>
      <c r="C2234" s="40"/>
      <c r="D2234" s="27"/>
      <c r="E2234" s="41"/>
      <c r="F2234" s="32" t="str">
        <f>IFERROR(
    IF(
        AND($G$3=DATE(2024,10,1), E2234=リスト!$A$38),
        VLOOKUP(E2234, リスト!$A$2:$G$49, 2, FALSE),
        VLOOKUP(E2234, リスト!$A$2:$G$49, 4, FALSE)
    ),
    "")</f>
        <v/>
      </c>
      <c r="G2234" s="34" t="str">
        <f>IFERROR(VLOOKUP(E2234, リスト!$A$2:$G$49, 6, FALSE), "")</f>
        <v/>
      </c>
      <c r="H2234" s="60"/>
      <c r="I2234" s="28"/>
      <c r="J2234" s="61"/>
      <c r="K2234" s="32" t="str">
        <f t="shared" si="136"/>
        <v/>
      </c>
      <c r="L2234" s="29" t="str">
        <f t="shared" si="138"/>
        <v/>
      </c>
      <c r="M2234" s="69" t="str">
        <f t="shared" si="139"/>
        <v/>
      </c>
    </row>
    <row r="2235" spans="2:13" ht="22.8" x14ac:dyDescent="0.45">
      <c r="B2235" s="31">
        <f t="shared" si="137"/>
        <v>2227</v>
      </c>
      <c r="C2235" s="40"/>
      <c r="D2235" s="27"/>
      <c r="E2235" s="41"/>
      <c r="F2235" s="32" t="str">
        <f>IFERROR(
    IF(
        AND($G$3=DATE(2024,10,1), E2235=リスト!$A$38),
        VLOOKUP(E2235, リスト!$A$2:$G$49, 2, FALSE),
        VLOOKUP(E2235, リスト!$A$2:$G$49, 4, FALSE)
    ),
    "")</f>
        <v/>
      </c>
      <c r="G2235" s="34" t="str">
        <f>IFERROR(VLOOKUP(E2235, リスト!$A$2:$G$49, 6, FALSE), "")</f>
        <v/>
      </c>
      <c r="H2235" s="60"/>
      <c r="I2235" s="28"/>
      <c r="J2235" s="61"/>
      <c r="K2235" s="32" t="str">
        <f t="shared" si="136"/>
        <v/>
      </c>
      <c r="L2235" s="29" t="str">
        <f t="shared" si="138"/>
        <v/>
      </c>
      <c r="M2235" s="69" t="str">
        <f t="shared" si="139"/>
        <v/>
      </c>
    </row>
    <row r="2236" spans="2:13" ht="22.8" x14ac:dyDescent="0.45">
      <c r="B2236" s="31">
        <f t="shared" si="137"/>
        <v>2228</v>
      </c>
      <c r="C2236" s="40"/>
      <c r="D2236" s="27"/>
      <c r="E2236" s="41"/>
      <c r="F2236" s="32" t="str">
        <f>IFERROR(
    IF(
        AND($G$3=DATE(2024,10,1), E2236=リスト!$A$38),
        VLOOKUP(E2236, リスト!$A$2:$G$49, 2, FALSE),
        VLOOKUP(E2236, リスト!$A$2:$G$49, 4, FALSE)
    ),
    "")</f>
        <v/>
      </c>
      <c r="G2236" s="34" t="str">
        <f>IFERROR(VLOOKUP(E2236, リスト!$A$2:$G$49, 6, FALSE), "")</f>
        <v/>
      </c>
      <c r="H2236" s="60"/>
      <c r="I2236" s="28"/>
      <c r="J2236" s="61"/>
      <c r="K2236" s="32" t="str">
        <f t="shared" si="136"/>
        <v/>
      </c>
      <c r="L2236" s="29" t="str">
        <f t="shared" si="138"/>
        <v/>
      </c>
      <c r="M2236" s="69" t="str">
        <f t="shared" si="139"/>
        <v/>
      </c>
    </row>
    <row r="2237" spans="2:13" ht="22.8" x14ac:dyDescent="0.45">
      <c r="B2237" s="31">
        <f t="shared" si="137"/>
        <v>2229</v>
      </c>
      <c r="C2237" s="40"/>
      <c r="D2237" s="27"/>
      <c r="E2237" s="41"/>
      <c r="F2237" s="32" t="str">
        <f>IFERROR(
    IF(
        AND($G$3=DATE(2024,10,1), E2237=リスト!$A$38),
        VLOOKUP(E2237, リスト!$A$2:$G$49, 2, FALSE),
        VLOOKUP(E2237, リスト!$A$2:$G$49, 4, FALSE)
    ),
    "")</f>
        <v/>
      </c>
      <c r="G2237" s="34" t="str">
        <f>IFERROR(VLOOKUP(E2237, リスト!$A$2:$G$49, 6, FALSE), "")</f>
        <v/>
      </c>
      <c r="H2237" s="60"/>
      <c r="I2237" s="28"/>
      <c r="J2237" s="61"/>
      <c r="K2237" s="32" t="str">
        <f t="shared" si="136"/>
        <v/>
      </c>
      <c r="L2237" s="29" t="str">
        <f t="shared" si="138"/>
        <v/>
      </c>
      <c r="M2237" s="69" t="str">
        <f t="shared" si="139"/>
        <v/>
      </c>
    </row>
    <row r="2238" spans="2:13" ht="22.8" x14ac:dyDescent="0.45">
      <c r="B2238" s="31">
        <f t="shared" si="137"/>
        <v>2230</v>
      </c>
      <c r="C2238" s="40"/>
      <c r="D2238" s="27"/>
      <c r="E2238" s="41"/>
      <c r="F2238" s="32" t="str">
        <f>IFERROR(
    IF(
        AND($G$3=DATE(2024,10,1), E2238=リスト!$A$38),
        VLOOKUP(E2238, リスト!$A$2:$G$49, 2, FALSE),
        VLOOKUP(E2238, リスト!$A$2:$G$49, 4, FALSE)
    ),
    "")</f>
        <v/>
      </c>
      <c r="G2238" s="34" t="str">
        <f>IFERROR(VLOOKUP(E2238, リスト!$A$2:$G$49, 6, FALSE), "")</f>
        <v/>
      </c>
      <c r="H2238" s="60"/>
      <c r="I2238" s="28"/>
      <c r="J2238" s="61"/>
      <c r="K2238" s="32" t="str">
        <f t="shared" si="136"/>
        <v/>
      </c>
      <c r="L2238" s="29" t="str">
        <f t="shared" si="138"/>
        <v/>
      </c>
      <c r="M2238" s="69" t="str">
        <f t="shared" si="139"/>
        <v/>
      </c>
    </row>
    <row r="2239" spans="2:13" ht="22.8" x14ac:dyDescent="0.45">
      <c r="B2239" s="31">
        <f t="shared" si="137"/>
        <v>2231</v>
      </c>
      <c r="C2239" s="40"/>
      <c r="D2239" s="27"/>
      <c r="E2239" s="41"/>
      <c r="F2239" s="32" t="str">
        <f>IFERROR(
    IF(
        AND($G$3=DATE(2024,10,1), E2239=リスト!$A$38),
        VLOOKUP(E2239, リスト!$A$2:$G$49, 2, FALSE),
        VLOOKUP(E2239, リスト!$A$2:$G$49, 4, FALSE)
    ),
    "")</f>
        <v/>
      </c>
      <c r="G2239" s="34" t="str">
        <f>IFERROR(VLOOKUP(E2239, リスト!$A$2:$G$49, 6, FALSE), "")</f>
        <v/>
      </c>
      <c r="H2239" s="60"/>
      <c r="I2239" s="28"/>
      <c r="J2239" s="61"/>
      <c r="K2239" s="32" t="str">
        <f t="shared" si="136"/>
        <v/>
      </c>
      <c r="L2239" s="29" t="str">
        <f t="shared" si="138"/>
        <v/>
      </c>
      <c r="M2239" s="69" t="str">
        <f t="shared" si="139"/>
        <v/>
      </c>
    </row>
    <row r="2240" spans="2:13" ht="22.8" x14ac:dyDescent="0.45">
      <c r="B2240" s="31">
        <f t="shared" si="137"/>
        <v>2232</v>
      </c>
      <c r="C2240" s="40"/>
      <c r="D2240" s="27"/>
      <c r="E2240" s="41"/>
      <c r="F2240" s="32" t="str">
        <f>IFERROR(
    IF(
        AND($G$3=DATE(2024,10,1), E2240=リスト!$A$38),
        VLOOKUP(E2240, リスト!$A$2:$G$49, 2, FALSE),
        VLOOKUP(E2240, リスト!$A$2:$G$49, 4, FALSE)
    ),
    "")</f>
        <v/>
      </c>
      <c r="G2240" s="34" t="str">
        <f>IFERROR(VLOOKUP(E2240, リスト!$A$2:$G$49, 6, FALSE), "")</f>
        <v/>
      </c>
      <c r="H2240" s="60"/>
      <c r="I2240" s="28"/>
      <c r="J2240" s="61"/>
      <c r="K2240" s="32" t="str">
        <f t="shared" si="136"/>
        <v/>
      </c>
      <c r="L2240" s="29" t="str">
        <f t="shared" si="138"/>
        <v/>
      </c>
      <c r="M2240" s="69" t="str">
        <f t="shared" si="139"/>
        <v/>
      </c>
    </row>
    <row r="2241" spans="2:13" ht="22.8" x14ac:dyDescent="0.45">
      <c r="B2241" s="31">
        <f t="shared" si="137"/>
        <v>2233</v>
      </c>
      <c r="C2241" s="40"/>
      <c r="D2241" s="27"/>
      <c r="E2241" s="41"/>
      <c r="F2241" s="32" t="str">
        <f>IFERROR(
    IF(
        AND($G$3=DATE(2024,10,1), E2241=リスト!$A$38),
        VLOOKUP(E2241, リスト!$A$2:$G$49, 2, FALSE),
        VLOOKUP(E2241, リスト!$A$2:$G$49, 4, FALSE)
    ),
    "")</f>
        <v/>
      </c>
      <c r="G2241" s="34" t="str">
        <f>IFERROR(VLOOKUP(E2241, リスト!$A$2:$G$49, 6, FALSE), "")</f>
        <v/>
      </c>
      <c r="H2241" s="60"/>
      <c r="I2241" s="28"/>
      <c r="J2241" s="61"/>
      <c r="K2241" s="32" t="str">
        <f t="shared" si="136"/>
        <v/>
      </c>
      <c r="L2241" s="29" t="str">
        <f t="shared" si="138"/>
        <v/>
      </c>
      <c r="M2241" s="69" t="str">
        <f t="shared" si="139"/>
        <v/>
      </c>
    </row>
    <row r="2242" spans="2:13" ht="22.8" x14ac:dyDescent="0.45">
      <c r="B2242" s="31">
        <f t="shared" si="137"/>
        <v>2234</v>
      </c>
      <c r="C2242" s="40"/>
      <c r="D2242" s="27"/>
      <c r="E2242" s="41"/>
      <c r="F2242" s="32" t="str">
        <f>IFERROR(
    IF(
        AND($G$3=DATE(2024,10,1), E2242=リスト!$A$38),
        VLOOKUP(E2242, リスト!$A$2:$G$49, 2, FALSE),
        VLOOKUP(E2242, リスト!$A$2:$G$49, 4, FALSE)
    ),
    "")</f>
        <v/>
      </c>
      <c r="G2242" s="34" t="str">
        <f>IFERROR(VLOOKUP(E2242, リスト!$A$2:$G$49, 6, FALSE), "")</f>
        <v/>
      </c>
      <c r="H2242" s="60"/>
      <c r="I2242" s="28"/>
      <c r="J2242" s="61"/>
      <c r="K2242" s="32" t="str">
        <f t="shared" si="136"/>
        <v/>
      </c>
      <c r="L2242" s="29" t="str">
        <f t="shared" si="138"/>
        <v/>
      </c>
      <c r="M2242" s="69" t="str">
        <f t="shared" si="139"/>
        <v/>
      </c>
    </row>
    <row r="2243" spans="2:13" ht="22.8" x14ac:dyDescent="0.45">
      <c r="B2243" s="31">
        <f t="shared" si="137"/>
        <v>2235</v>
      </c>
      <c r="C2243" s="40"/>
      <c r="D2243" s="27"/>
      <c r="E2243" s="41"/>
      <c r="F2243" s="32" t="str">
        <f>IFERROR(
    IF(
        AND($G$3=DATE(2024,10,1), E2243=リスト!$A$38),
        VLOOKUP(E2243, リスト!$A$2:$G$49, 2, FALSE),
        VLOOKUP(E2243, リスト!$A$2:$G$49, 4, FALSE)
    ),
    "")</f>
        <v/>
      </c>
      <c r="G2243" s="34" t="str">
        <f>IFERROR(VLOOKUP(E2243, リスト!$A$2:$G$49, 6, FALSE), "")</f>
        <v/>
      </c>
      <c r="H2243" s="60"/>
      <c r="I2243" s="28"/>
      <c r="J2243" s="61"/>
      <c r="K2243" s="32" t="str">
        <f t="shared" si="136"/>
        <v/>
      </c>
      <c r="L2243" s="29" t="str">
        <f t="shared" si="138"/>
        <v/>
      </c>
      <c r="M2243" s="69" t="str">
        <f t="shared" si="139"/>
        <v/>
      </c>
    </row>
    <row r="2244" spans="2:13" ht="22.8" x14ac:dyDescent="0.45">
      <c r="B2244" s="31">
        <f t="shared" si="137"/>
        <v>2236</v>
      </c>
      <c r="C2244" s="40"/>
      <c r="D2244" s="27"/>
      <c r="E2244" s="41"/>
      <c r="F2244" s="32" t="str">
        <f>IFERROR(
    IF(
        AND($G$3=DATE(2024,10,1), E2244=リスト!$A$38),
        VLOOKUP(E2244, リスト!$A$2:$G$49, 2, FALSE),
        VLOOKUP(E2244, リスト!$A$2:$G$49, 4, FALSE)
    ),
    "")</f>
        <v/>
      </c>
      <c r="G2244" s="34" t="str">
        <f>IFERROR(VLOOKUP(E2244, リスト!$A$2:$G$49, 6, FALSE), "")</f>
        <v/>
      </c>
      <c r="H2244" s="60"/>
      <c r="I2244" s="28"/>
      <c r="J2244" s="61"/>
      <c r="K2244" s="32" t="str">
        <f t="shared" si="136"/>
        <v/>
      </c>
      <c r="L2244" s="29" t="str">
        <f t="shared" si="138"/>
        <v/>
      </c>
      <c r="M2244" s="69" t="str">
        <f t="shared" si="139"/>
        <v/>
      </c>
    </row>
    <row r="2245" spans="2:13" ht="22.8" x14ac:dyDescent="0.45">
      <c r="B2245" s="31">
        <f t="shared" si="137"/>
        <v>2237</v>
      </c>
      <c r="C2245" s="40"/>
      <c r="D2245" s="27"/>
      <c r="E2245" s="41"/>
      <c r="F2245" s="32" t="str">
        <f>IFERROR(
    IF(
        AND($G$3=DATE(2024,10,1), E2245=リスト!$A$38),
        VLOOKUP(E2245, リスト!$A$2:$G$49, 2, FALSE),
        VLOOKUP(E2245, リスト!$A$2:$G$49, 4, FALSE)
    ),
    "")</f>
        <v/>
      </c>
      <c r="G2245" s="34" t="str">
        <f>IFERROR(VLOOKUP(E2245, リスト!$A$2:$G$49, 6, FALSE), "")</f>
        <v/>
      </c>
      <c r="H2245" s="60"/>
      <c r="I2245" s="28"/>
      <c r="J2245" s="61"/>
      <c r="K2245" s="32" t="str">
        <f t="shared" si="136"/>
        <v/>
      </c>
      <c r="L2245" s="29" t="str">
        <f t="shared" si="138"/>
        <v/>
      </c>
      <c r="M2245" s="69" t="str">
        <f t="shared" si="139"/>
        <v/>
      </c>
    </row>
    <row r="2246" spans="2:13" ht="22.8" x14ac:dyDescent="0.45">
      <c r="B2246" s="31">
        <f t="shared" si="137"/>
        <v>2238</v>
      </c>
      <c r="C2246" s="40"/>
      <c r="D2246" s="27"/>
      <c r="E2246" s="41"/>
      <c r="F2246" s="32" t="str">
        <f>IFERROR(
    IF(
        AND($G$3=DATE(2024,10,1), E2246=リスト!$A$38),
        VLOOKUP(E2246, リスト!$A$2:$G$49, 2, FALSE),
        VLOOKUP(E2246, リスト!$A$2:$G$49, 4, FALSE)
    ),
    "")</f>
        <v/>
      </c>
      <c r="G2246" s="34" t="str">
        <f>IFERROR(VLOOKUP(E2246, リスト!$A$2:$G$49, 6, FALSE), "")</f>
        <v/>
      </c>
      <c r="H2246" s="60"/>
      <c r="I2246" s="28"/>
      <c r="J2246" s="61"/>
      <c r="K2246" s="32" t="str">
        <f t="shared" si="136"/>
        <v/>
      </c>
      <c r="L2246" s="29" t="str">
        <f t="shared" si="138"/>
        <v/>
      </c>
      <c r="M2246" s="69" t="str">
        <f t="shared" si="139"/>
        <v/>
      </c>
    </row>
    <row r="2247" spans="2:13" ht="22.8" x14ac:dyDescent="0.45">
      <c r="B2247" s="31">
        <f t="shared" si="137"/>
        <v>2239</v>
      </c>
      <c r="C2247" s="40"/>
      <c r="D2247" s="27"/>
      <c r="E2247" s="41"/>
      <c r="F2247" s="32" t="str">
        <f>IFERROR(
    IF(
        AND($G$3=DATE(2024,10,1), E2247=リスト!$A$38),
        VLOOKUP(E2247, リスト!$A$2:$G$49, 2, FALSE),
        VLOOKUP(E2247, リスト!$A$2:$G$49, 4, FALSE)
    ),
    "")</f>
        <v/>
      </c>
      <c r="G2247" s="34" t="str">
        <f>IFERROR(VLOOKUP(E2247, リスト!$A$2:$G$49, 6, FALSE), "")</f>
        <v/>
      </c>
      <c r="H2247" s="60"/>
      <c r="I2247" s="28"/>
      <c r="J2247" s="61"/>
      <c r="K2247" s="32" t="str">
        <f t="shared" si="136"/>
        <v/>
      </c>
      <c r="L2247" s="29" t="str">
        <f t="shared" si="138"/>
        <v/>
      </c>
      <c r="M2247" s="69" t="str">
        <f t="shared" si="139"/>
        <v/>
      </c>
    </row>
    <row r="2248" spans="2:13" ht="22.8" x14ac:dyDescent="0.45">
      <c r="B2248" s="31">
        <f t="shared" si="137"/>
        <v>2240</v>
      </c>
      <c r="C2248" s="40"/>
      <c r="D2248" s="27"/>
      <c r="E2248" s="41"/>
      <c r="F2248" s="32" t="str">
        <f>IFERROR(
    IF(
        AND($G$3=DATE(2024,10,1), E2248=リスト!$A$38),
        VLOOKUP(E2248, リスト!$A$2:$G$49, 2, FALSE),
        VLOOKUP(E2248, リスト!$A$2:$G$49, 4, FALSE)
    ),
    "")</f>
        <v/>
      </c>
      <c r="G2248" s="34" t="str">
        <f>IFERROR(VLOOKUP(E2248, リスト!$A$2:$G$49, 6, FALSE), "")</f>
        <v/>
      </c>
      <c r="H2248" s="60"/>
      <c r="I2248" s="28"/>
      <c r="J2248" s="61"/>
      <c r="K2248" s="32" t="str">
        <f t="shared" si="136"/>
        <v/>
      </c>
      <c r="L2248" s="29" t="str">
        <f t="shared" si="138"/>
        <v/>
      </c>
      <c r="M2248" s="69" t="str">
        <f t="shared" si="139"/>
        <v/>
      </c>
    </row>
    <row r="2249" spans="2:13" ht="22.8" x14ac:dyDescent="0.45">
      <c r="B2249" s="31">
        <f t="shared" si="137"/>
        <v>2241</v>
      </c>
      <c r="C2249" s="40"/>
      <c r="D2249" s="27"/>
      <c r="E2249" s="41"/>
      <c r="F2249" s="32" t="str">
        <f>IFERROR(
    IF(
        AND($G$3=DATE(2024,10,1), E2249=リスト!$A$38),
        VLOOKUP(E2249, リスト!$A$2:$G$49, 2, FALSE),
        VLOOKUP(E2249, リスト!$A$2:$G$49, 4, FALSE)
    ),
    "")</f>
        <v/>
      </c>
      <c r="G2249" s="34" t="str">
        <f>IFERROR(VLOOKUP(E2249, リスト!$A$2:$G$49, 6, FALSE), "")</f>
        <v/>
      </c>
      <c r="H2249" s="60"/>
      <c r="I2249" s="28"/>
      <c r="J2249" s="61"/>
      <c r="K2249" s="32" t="str">
        <f t="shared" ref="K2249:K2312" si="140">IF(COUNTBLANK(H2249:J2249)=3, "",
 IF(H2249="3.時間給", IF(I2249="", "", I2249),
 IF(OR(H2249="1.月給", H2249="2.日給"),
    IF(OR(I2249="", J2249=""), "", ROUND(I2249/J2249,0)),
    "")))</f>
        <v/>
      </c>
      <c r="L2249" s="29" t="str">
        <f t="shared" si="138"/>
        <v/>
      </c>
      <c r="M2249" s="69" t="str">
        <f t="shared" si="139"/>
        <v/>
      </c>
    </row>
    <row r="2250" spans="2:13" ht="22.8" x14ac:dyDescent="0.45">
      <c r="B2250" s="31">
        <f t="shared" ref="B2250:B2313" si="141">ROW()-8</f>
        <v>2242</v>
      </c>
      <c r="C2250" s="40"/>
      <c r="D2250" s="27"/>
      <c r="E2250" s="41"/>
      <c r="F2250" s="32" t="str">
        <f>IFERROR(
    IF(
        AND($G$3=DATE(2024,10,1), E2250=リスト!$A$38),
        VLOOKUP(E2250, リスト!$A$2:$G$49, 2, FALSE),
        VLOOKUP(E2250, リスト!$A$2:$G$49, 4, FALSE)
    ),
    "")</f>
        <v/>
      </c>
      <c r="G2250" s="34" t="str">
        <f>IFERROR(VLOOKUP(E2250, リスト!$A$2:$G$49, 6, FALSE), "")</f>
        <v/>
      </c>
      <c r="H2250" s="60"/>
      <c r="I2250" s="28"/>
      <c r="J2250" s="61"/>
      <c r="K2250" s="32" t="str">
        <f t="shared" si="140"/>
        <v/>
      </c>
      <c r="L2250" s="29" t="str">
        <f t="shared" ref="L2250:L2313" si="142">IFERROR(IF(E2250="","",IF(K2250&lt;F2250,"×（法定外・特例等対象外です）",IF(K2250&lt;G2250,"〇",IF(K2250&gt;=G2250,"ー",NA())))),"")</f>
        <v/>
      </c>
      <c r="M2250" s="69" t="str">
        <f t="shared" ref="M2250:M2313" si="143">IF(COUNTBLANK(D2250:K2250)=8, "",
 IF(D2250="", "←D列に従業員名を姓名（フルネーム）で入力してください。誤変換にお気を付け下さい。",
 IF(E2250="", "←E列に都道府県を入力してください。",
 IF(H2250="", "←H列に1.月給～3.時間給を入力してください",
 IF(I2250="", "←I列に金額を入力してください",
 IF(NOT(ISNUMBER(I2250)), "←I列の金額は半角数字で入力してください",
 IF(H2250="3.時間給", "",
 IF(J2250="", "←J列に所定労働時間を入力してください",
 IF(NOT(ISNUMBER(J2250)), "←J列の所定労働時間は半角数字で入力してください", "")))))))))</f>
        <v/>
      </c>
    </row>
    <row r="2251" spans="2:13" ht="22.8" x14ac:dyDescent="0.45">
      <c r="B2251" s="31">
        <f t="shared" si="141"/>
        <v>2243</v>
      </c>
      <c r="C2251" s="40"/>
      <c r="D2251" s="27"/>
      <c r="E2251" s="41"/>
      <c r="F2251" s="32" t="str">
        <f>IFERROR(
    IF(
        AND($G$3=DATE(2024,10,1), E2251=リスト!$A$38),
        VLOOKUP(E2251, リスト!$A$2:$G$49, 2, FALSE),
        VLOOKUP(E2251, リスト!$A$2:$G$49, 4, FALSE)
    ),
    "")</f>
        <v/>
      </c>
      <c r="G2251" s="34" t="str">
        <f>IFERROR(VLOOKUP(E2251, リスト!$A$2:$G$49, 6, FALSE), "")</f>
        <v/>
      </c>
      <c r="H2251" s="60"/>
      <c r="I2251" s="28"/>
      <c r="J2251" s="61"/>
      <c r="K2251" s="32" t="str">
        <f t="shared" si="140"/>
        <v/>
      </c>
      <c r="L2251" s="29" t="str">
        <f t="shared" si="142"/>
        <v/>
      </c>
      <c r="M2251" s="69" t="str">
        <f t="shared" si="143"/>
        <v/>
      </c>
    </row>
    <row r="2252" spans="2:13" ht="22.8" x14ac:dyDescent="0.45">
      <c r="B2252" s="31">
        <f t="shared" si="141"/>
        <v>2244</v>
      </c>
      <c r="C2252" s="40"/>
      <c r="D2252" s="27"/>
      <c r="E2252" s="41"/>
      <c r="F2252" s="32" t="str">
        <f>IFERROR(
    IF(
        AND($G$3=DATE(2024,10,1), E2252=リスト!$A$38),
        VLOOKUP(E2252, リスト!$A$2:$G$49, 2, FALSE),
        VLOOKUP(E2252, リスト!$A$2:$G$49, 4, FALSE)
    ),
    "")</f>
        <v/>
      </c>
      <c r="G2252" s="34" t="str">
        <f>IFERROR(VLOOKUP(E2252, リスト!$A$2:$G$49, 6, FALSE), "")</f>
        <v/>
      </c>
      <c r="H2252" s="60"/>
      <c r="I2252" s="28"/>
      <c r="J2252" s="61"/>
      <c r="K2252" s="32" t="str">
        <f t="shared" si="140"/>
        <v/>
      </c>
      <c r="L2252" s="29" t="str">
        <f t="shared" si="142"/>
        <v/>
      </c>
      <c r="M2252" s="69" t="str">
        <f t="shared" si="143"/>
        <v/>
      </c>
    </row>
    <row r="2253" spans="2:13" ht="22.8" x14ac:dyDescent="0.45">
      <c r="B2253" s="31">
        <f t="shared" si="141"/>
        <v>2245</v>
      </c>
      <c r="C2253" s="40"/>
      <c r="D2253" s="27"/>
      <c r="E2253" s="41"/>
      <c r="F2253" s="32" t="str">
        <f>IFERROR(
    IF(
        AND($G$3=DATE(2024,10,1), E2253=リスト!$A$38),
        VLOOKUP(E2253, リスト!$A$2:$G$49, 2, FALSE),
        VLOOKUP(E2253, リスト!$A$2:$G$49, 4, FALSE)
    ),
    "")</f>
        <v/>
      </c>
      <c r="G2253" s="34" t="str">
        <f>IFERROR(VLOOKUP(E2253, リスト!$A$2:$G$49, 6, FALSE), "")</f>
        <v/>
      </c>
      <c r="H2253" s="60"/>
      <c r="I2253" s="28"/>
      <c r="J2253" s="61"/>
      <c r="K2253" s="32" t="str">
        <f t="shared" si="140"/>
        <v/>
      </c>
      <c r="L2253" s="29" t="str">
        <f t="shared" si="142"/>
        <v/>
      </c>
      <c r="M2253" s="69" t="str">
        <f t="shared" si="143"/>
        <v/>
      </c>
    </row>
    <row r="2254" spans="2:13" ht="22.8" x14ac:dyDescent="0.45">
      <c r="B2254" s="31">
        <f t="shared" si="141"/>
        <v>2246</v>
      </c>
      <c r="C2254" s="40"/>
      <c r="D2254" s="27"/>
      <c r="E2254" s="41"/>
      <c r="F2254" s="32" t="str">
        <f>IFERROR(
    IF(
        AND($G$3=DATE(2024,10,1), E2254=リスト!$A$38),
        VLOOKUP(E2254, リスト!$A$2:$G$49, 2, FALSE),
        VLOOKUP(E2254, リスト!$A$2:$G$49, 4, FALSE)
    ),
    "")</f>
        <v/>
      </c>
      <c r="G2254" s="34" t="str">
        <f>IFERROR(VLOOKUP(E2254, リスト!$A$2:$G$49, 6, FALSE), "")</f>
        <v/>
      </c>
      <c r="H2254" s="60"/>
      <c r="I2254" s="28"/>
      <c r="J2254" s="61"/>
      <c r="K2254" s="32" t="str">
        <f t="shared" si="140"/>
        <v/>
      </c>
      <c r="L2254" s="29" t="str">
        <f t="shared" si="142"/>
        <v/>
      </c>
      <c r="M2254" s="69" t="str">
        <f t="shared" si="143"/>
        <v/>
      </c>
    </row>
    <row r="2255" spans="2:13" ht="22.8" x14ac:dyDescent="0.45">
      <c r="B2255" s="31">
        <f t="shared" si="141"/>
        <v>2247</v>
      </c>
      <c r="C2255" s="40"/>
      <c r="D2255" s="27"/>
      <c r="E2255" s="41"/>
      <c r="F2255" s="32" t="str">
        <f>IFERROR(
    IF(
        AND($G$3=DATE(2024,10,1), E2255=リスト!$A$38),
        VLOOKUP(E2255, リスト!$A$2:$G$49, 2, FALSE),
        VLOOKUP(E2255, リスト!$A$2:$G$49, 4, FALSE)
    ),
    "")</f>
        <v/>
      </c>
      <c r="G2255" s="34" t="str">
        <f>IFERROR(VLOOKUP(E2255, リスト!$A$2:$G$49, 6, FALSE), "")</f>
        <v/>
      </c>
      <c r="H2255" s="60"/>
      <c r="I2255" s="28"/>
      <c r="J2255" s="61"/>
      <c r="K2255" s="32" t="str">
        <f t="shared" si="140"/>
        <v/>
      </c>
      <c r="L2255" s="29" t="str">
        <f t="shared" si="142"/>
        <v/>
      </c>
      <c r="M2255" s="69" t="str">
        <f t="shared" si="143"/>
        <v/>
      </c>
    </row>
    <row r="2256" spans="2:13" ht="22.8" x14ac:dyDescent="0.45">
      <c r="B2256" s="31">
        <f t="shared" si="141"/>
        <v>2248</v>
      </c>
      <c r="C2256" s="40"/>
      <c r="D2256" s="27"/>
      <c r="E2256" s="41"/>
      <c r="F2256" s="32" t="str">
        <f>IFERROR(
    IF(
        AND($G$3=DATE(2024,10,1), E2256=リスト!$A$38),
        VLOOKUP(E2256, リスト!$A$2:$G$49, 2, FALSE),
        VLOOKUP(E2256, リスト!$A$2:$G$49, 4, FALSE)
    ),
    "")</f>
        <v/>
      </c>
      <c r="G2256" s="34" t="str">
        <f>IFERROR(VLOOKUP(E2256, リスト!$A$2:$G$49, 6, FALSE), "")</f>
        <v/>
      </c>
      <c r="H2256" s="60"/>
      <c r="I2256" s="28"/>
      <c r="J2256" s="61"/>
      <c r="K2256" s="32" t="str">
        <f t="shared" si="140"/>
        <v/>
      </c>
      <c r="L2256" s="29" t="str">
        <f t="shared" si="142"/>
        <v/>
      </c>
      <c r="M2256" s="69" t="str">
        <f t="shared" si="143"/>
        <v/>
      </c>
    </row>
    <row r="2257" spans="2:13" ht="22.8" x14ac:dyDescent="0.45">
      <c r="B2257" s="31">
        <f t="shared" si="141"/>
        <v>2249</v>
      </c>
      <c r="C2257" s="40"/>
      <c r="D2257" s="27"/>
      <c r="E2257" s="41"/>
      <c r="F2257" s="32" t="str">
        <f>IFERROR(
    IF(
        AND($G$3=DATE(2024,10,1), E2257=リスト!$A$38),
        VLOOKUP(E2257, リスト!$A$2:$G$49, 2, FALSE),
        VLOOKUP(E2257, リスト!$A$2:$G$49, 4, FALSE)
    ),
    "")</f>
        <v/>
      </c>
      <c r="G2257" s="34" t="str">
        <f>IFERROR(VLOOKUP(E2257, リスト!$A$2:$G$49, 6, FALSE), "")</f>
        <v/>
      </c>
      <c r="H2257" s="60"/>
      <c r="I2257" s="28"/>
      <c r="J2257" s="61"/>
      <c r="K2257" s="32" t="str">
        <f t="shared" si="140"/>
        <v/>
      </c>
      <c r="L2257" s="29" t="str">
        <f t="shared" si="142"/>
        <v/>
      </c>
      <c r="M2257" s="69" t="str">
        <f t="shared" si="143"/>
        <v/>
      </c>
    </row>
    <row r="2258" spans="2:13" ht="22.8" x14ac:dyDescent="0.45">
      <c r="B2258" s="31">
        <f t="shared" si="141"/>
        <v>2250</v>
      </c>
      <c r="C2258" s="40"/>
      <c r="D2258" s="27"/>
      <c r="E2258" s="41"/>
      <c r="F2258" s="32" t="str">
        <f>IFERROR(
    IF(
        AND($G$3=DATE(2024,10,1), E2258=リスト!$A$38),
        VLOOKUP(E2258, リスト!$A$2:$G$49, 2, FALSE),
        VLOOKUP(E2258, リスト!$A$2:$G$49, 4, FALSE)
    ),
    "")</f>
        <v/>
      </c>
      <c r="G2258" s="34" t="str">
        <f>IFERROR(VLOOKUP(E2258, リスト!$A$2:$G$49, 6, FALSE), "")</f>
        <v/>
      </c>
      <c r="H2258" s="60"/>
      <c r="I2258" s="28"/>
      <c r="J2258" s="61"/>
      <c r="K2258" s="32" t="str">
        <f t="shared" si="140"/>
        <v/>
      </c>
      <c r="L2258" s="29" t="str">
        <f t="shared" si="142"/>
        <v/>
      </c>
      <c r="M2258" s="69" t="str">
        <f t="shared" si="143"/>
        <v/>
      </c>
    </row>
    <row r="2259" spans="2:13" ht="22.8" x14ac:dyDescent="0.45">
      <c r="B2259" s="31">
        <f t="shared" si="141"/>
        <v>2251</v>
      </c>
      <c r="C2259" s="40"/>
      <c r="D2259" s="27"/>
      <c r="E2259" s="41"/>
      <c r="F2259" s="32" t="str">
        <f>IFERROR(
    IF(
        AND($G$3=DATE(2024,10,1), E2259=リスト!$A$38),
        VLOOKUP(E2259, リスト!$A$2:$G$49, 2, FALSE),
        VLOOKUP(E2259, リスト!$A$2:$G$49, 4, FALSE)
    ),
    "")</f>
        <v/>
      </c>
      <c r="G2259" s="34" t="str">
        <f>IFERROR(VLOOKUP(E2259, リスト!$A$2:$G$49, 6, FALSE), "")</f>
        <v/>
      </c>
      <c r="H2259" s="60"/>
      <c r="I2259" s="28"/>
      <c r="J2259" s="61"/>
      <c r="K2259" s="32" t="str">
        <f t="shared" si="140"/>
        <v/>
      </c>
      <c r="L2259" s="29" t="str">
        <f t="shared" si="142"/>
        <v/>
      </c>
      <c r="M2259" s="69" t="str">
        <f t="shared" si="143"/>
        <v/>
      </c>
    </row>
    <row r="2260" spans="2:13" ht="22.8" x14ac:dyDescent="0.45">
      <c r="B2260" s="31">
        <f t="shared" si="141"/>
        <v>2252</v>
      </c>
      <c r="C2260" s="40"/>
      <c r="D2260" s="27"/>
      <c r="E2260" s="41"/>
      <c r="F2260" s="32" t="str">
        <f>IFERROR(
    IF(
        AND($G$3=DATE(2024,10,1), E2260=リスト!$A$38),
        VLOOKUP(E2260, リスト!$A$2:$G$49, 2, FALSE),
        VLOOKUP(E2260, リスト!$A$2:$G$49, 4, FALSE)
    ),
    "")</f>
        <v/>
      </c>
      <c r="G2260" s="34" t="str">
        <f>IFERROR(VLOOKUP(E2260, リスト!$A$2:$G$49, 6, FALSE), "")</f>
        <v/>
      </c>
      <c r="H2260" s="60"/>
      <c r="I2260" s="28"/>
      <c r="J2260" s="61"/>
      <c r="K2260" s="32" t="str">
        <f t="shared" si="140"/>
        <v/>
      </c>
      <c r="L2260" s="29" t="str">
        <f t="shared" si="142"/>
        <v/>
      </c>
      <c r="M2260" s="69" t="str">
        <f t="shared" si="143"/>
        <v/>
      </c>
    </row>
    <row r="2261" spans="2:13" ht="22.8" x14ac:dyDescent="0.45">
      <c r="B2261" s="31">
        <f t="shared" si="141"/>
        <v>2253</v>
      </c>
      <c r="C2261" s="40"/>
      <c r="D2261" s="27"/>
      <c r="E2261" s="41"/>
      <c r="F2261" s="32" t="str">
        <f>IFERROR(
    IF(
        AND($G$3=DATE(2024,10,1), E2261=リスト!$A$38),
        VLOOKUP(E2261, リスト!$A$2:$G$49, 2, FALSE),
        VLOOKUP(E2261, リスト!$A$2:$G$49, 4, FALSE)
    ),
    "")</f>
        <v/>
      </c>
      <c r="G2261" s="34" t="str">
        <f>IFERROR(VLOOKUP(E2261, リスト!$A$2:$G$49, 6, FALSE), "")</f>
        <v/>
      </c>
      <c r="H2261" s="60"/>
      <c r="I2261" s="28"/>
      <c r="J2261" s="61"/>
      <c r="K2261" s="32" t="str">
        <f t="shared" si="140"/>
        <v/>
      </c>
      <c r="L2261" s="29" t="str">
        <f t="shared" si="142"/>
        <v/>
      </c>
      <c r="M2261" s="69" t="str">
        <f t="shared" si="143"/>
        <v/>
      </c>
    </row>
    <row r="2262" spans="2:13" ht="22.8" x14ac:dyDescent="0.45">
      <c r="B2262" s="31">
        <f t="shared" si="141"/>
        <v>2254</v>
      </c>
      <c r="C2262" s="40"/>
      <c r="D2262" s="27"/>
      <c r="E2262" s="41"/>
      <c r="F2262" s="32" t="str">
        <f>IFERROR(
    IF(
        AND($G$3=DATE(2024,10,1), E2262=リスト!$A$38),
        VLOOKUP(E2262, リスト!$A$2:$G$49, 2, FALSE),
        VLOOKUP(E2262, リスト!$A$2:$G$49, 4, FALSE)
    ),
    "")</f>
        <v/>
      </c>
      <c r="G2262" s="34" t="str">
        <f>IFERROR(VLOOKUP(E2262, リスト!$A$2:$G$49, 6, FALSE), "")</f>
        <v/>
      </c>
      <c r="H2262" s="60"/>
      <c r="I2262" s="28"/>
      <c r="J2262" s="61"/>
      <c r="K2262" s="32" t="str">
        <f t="shared" si="140"/>
        <v/>
      </c>
      <c r="L2262" s="29" t="str">
        <f t="shared" si="142"/>
        <v/>
      </c>
      <c r="M2262" s="69" t="str">
        <f t="shared" si="143"/>
        <v/>
      </c>
    </row>
    <row r="2263" spans="2:13" ht="22.8" x14ac:dyDescent="0.45">
      <c r="B2263" s="31">
        <f t="shared" si="141"/>
        <v>2255</v>
      </c>
      <c r="C2263" s="40"/>
      <c r="D2263" s="27"/>
      <c r="E2263" s="41"/>
      <c r="F2263" s="32" t="str">
        <f>IFERROR(
    IF(
        AND($G$3=DATE(2024,10,1), E2263=リスト!$A$38),
        VLOOKUP(E2263, リスト!$A$2:$G$49, 2, FALSE),
        VLOOKUP(E2263, リスト!$A$2:$G$49, 4, FALSE)
    ),
    "")</f>
        <v/>
      </c>
      <c r="G2263" s="34" t="str">
        <f>IFERROR(VLOOKUP(E2263, リスト!$A$2:$G$49, 6, FALSE), "")</f>
        <v/>
      </c>
      <c r="H2263" s="60"/>
      <c r="I2263" s="28"/>
      <c r="J2263" s="61"/>
      <c r="K2263" s="32" t="str">
        <f t="shared" si="140"/>
        <v/>
      </c>
      <c r="L2263" s="29" t="str">
        <f t="shared" si="142"/>
        <v/>
      </c>
      <c r="M2263" s="69" t="str">
        <f t="shared" si="143"/>
        <v/>
      </c>
    </row>
    <row r="2264" spans="2:13" ht="22.8" x14ac:dyDescent="0.45">
      <c r="B2264" s="31">
        <f t="shared" si="141"/>
        <v>2256</v>
      </c>
      <c r="C2264" s="40"/>
      <c r="D2264" s="27"/>
      <c r="E2264" s="41"/>
      <c r="F2264" s="32" t="str">
        <f>IFERROR(
    IF(
        AND($G$3=DATE(2024,10,1), E2264=リスト!$A$38),
        VLOOKUP(E2264, リスト!$A$2:$G$49, 2, FALSE),
        VLOOKUP(E2264, リスト!$A$2:$G$49, 4, FALSE)
    ),
    "")</f>
        <v/>
      </c>
      <c r="G2264" s="34" t="str">
        <f>IFERROR(VLOOKUP(E2264, リスト!$A$2:$G$49, 6, FALSE), "")</f>
        <v/>
      </c>
      <c r="H2264" s="60"/>
      <c r="I2264" s="28"/>
      <c r="J2264" s="61"/>
      <c r="K2264" s="32" t="str">
        <f t="shared" si="140"/>
        <v/>
      </c>
      <c r="L2264" s="29" t="str">
        <f t="shared" si="142"/>
        <v/>
      </c>
      <c r="M2264" s="69" t="str">
        <f t="shared" si="143"/>
        <v/>
      </c>
    </row>
    <row r="2265" spans="2:13" ht="22.8" x14ac:dyDescent="0.45">
      <c r="B2265" s="31">
        <f t="shared" si="141"/>
        <v>2257</v>
      </c>
      <c r="C2265" s="40"/>
      <c r="D2265" s="27"/>
      <c r="E2265" s="41"/>
      <c r="F2265" s="32" t="str">
        <f>IFERROR(
    IF(
        AND($G$3=DATE(2024,10,1), E2265=リスト!$A$38),
        VLOOKUP(E2265, リスト!$A$2:$G$49, 2, FALSE),
        VLOOKUP(E2265, リスト!$A$2:$G$49, 4, FALSE)
    ),
    "")</f>
        <v/>
      </c>
      <c r="G2265" s="34" t="str">
        <f>IFERROR(VLOOKUP(E2265, リスト!$A$2:$G$49, 6, FALSE), "")</f>
        <v/>
      </c>
      <c r="H2265" s="60"/>
      <c r="I2265" s="28"/>
      <c r="J2265" s="61"/>
      <c r="K2265" s="32" t="str">
        <f t="shared" si="140"/>
        <v/>
      </c>
      <c r="L2265" s="29" t="str">
        <f t="shared" si="142"/>
        <v/>
      </c>
      <c r="M2265" s="69" t="str">
        <f t="shared" si="143"/>
        <v/>
      </c>
    </row>
    <row r="2266" spans="2:13" ht="22.8" x14ac:dyDescent="0.45">
      <c r="B2266" s="31">
        <f t="shared" si="141"/>
        <v>2258</v>
      </c>
      <c r="C2266" s="40"/>
      <c r="D2266" s="27"/>
      <c r="E2266" s="41"/>
      <c r="F2266" s="32" t="str">
        <f>IFERROR(
    IF(
        AND($G$3=DATE(2024,10,1), E2266=リスト!$A$38),
        VLOOKUP(E2266, リスト!$A$2:$G$49, 2, FALSE),
        VLOOKUP(E2266, リスト!$A$2:$G$49, 4, FALSE)
    ),
    "")</f>
        <v/>
      </c>
      <c r="G2266" s="34" t="str">
        <f>IFERROR(VLOOKUP(E2266, リスト!$A$2:$G$49, 6, FALSE), "")</f>
        <v/>
      </c>
      <c r="H2266" s="60"/>
      <c r="I2266" s="28"/>
      <c r="J2266" s="61"/>
      <c r="K2266" s="32" t="str">
        <f t="shared" si="140"/>
        <v/>
      </c>
      <c r="L2266" s="29" t="str">
        <f t="shared" si="142"/>
        <v/>
      </c>
      <c r="M2266" s="69" t="str">
        <f t="shared" si="143"/>
        <v/>
      </c>
    </row>
    <row r="2267" spans="2:13" ht="22.8" x14ac:dyDescent="0.45">
      <c r="B2267" s="31">
        <f t="shared" si="141"/>
        <v>2259</v>
      </c>
      <c r="C2267" s="40"/>
      <c r="D2267" s="27"/>
      <c r="E2267" s="41"/>
      <c r="F2267" s="32" t="str">
        <f>IFERROR(
    IF(
        AND($G$3=DATE(2024,10,1), E2267=リスト!$A$38),
        VLOOKUP(E2267, リスト!$A$2:$G$49, 2, FALSE),
        VLOOKUP(E2267, リスト!$A$2:$G$49, 4, FALSE)
    ),
    "")</f>
        <v/>
      </c>
      <c r="G2267" s="34" t="str">
        <f>IFERROR(VLOOKUP(E2267, リスト!$A$2:$G$49, 6, FALSE), "")</f>
        <v/>
      </c>
      <c r="H2267" s="60"/>
      <c r="I2267" s="28"/>
      <c r="J2267" s="61"/>
      <c r="K2267" s="32" t="str">
        <f t="shared" si="140"/>
        <v/>
      </c>
      <c r="L2267" s="29" t="str">
        <f t="shared" si="142"/>
        <v/>
      </c>
      <c r="M2267" s="69" t="str">
        <f t="shared" si="143"/>
        <v/>
      </c>
    </row>
    <row r="2268" spans="2:13" ht="22.8" x14ac:dyDescent="0.45">
      <c r="B2268" s="31">
        <f t="shared" si="141"/>
        <v>2260</v>
      </c>
      <c r="C2268" s="40"/>
      <c r="D2268" s="27"/>
      <c r="E2268" s="41"/>
      <c r="F2268" s="32" t="str">
        <f>IFERROR(
    IF(
        AND($G$3=DATE(2024,10,1), E2268=リスト!$A$38),
        VLOOKUP(E2268, リスト!$A$2:$G$49, 2, FALSE),
        VLOOKUP(E2268, リスト!$A$2:$G$49, 4, FALSE)
    ),
    "")</f>
        <v/>
      </c>
      <c r="G2268" s="34" t="str">
        <f>IFERROR(VLOOKUP(E2268, リスト!$A$2:$G$49, 6, FALSE), "")</f>
        <v/>
      </c>
      <c r="H2268" s="60"/>
      <c r="I2268" s="28"/>
      <c r="J2268" s="61"/>
      <c r="K2268" s="32" t="str">
        <f t="shared" si="140"/>
        <v/>
      </c>
      <c r="L2268" s="29" t="str">
        <f t="shared" si="142"/>
        <v/>
      </c>
      <c r="M2268" s="69" t="str">
        <f t="shared" si="143"/>
        <v/>
      </c>
    </row>
    <row r="2269" spans="2:13" ht="22.8" x14ac:dyDescent="0.45">
      <c r="B2269" s="31">
        <f t="shared" si="141"/>
        <v>2261</v>
      </c>
      <c r="C2269" s="40"/>
      <c r="D2269" s="27"/>
      <c r="E2269" s="41"/>
      <c r="F2269" s="32" t="str">
        <f>IFERROR(
    IF(
        AND($G$3=DATE(2024,10,1), E2269=リスト!$A$38),
        VLOOKUP(E2269, リスト!$A$2:$G$49, 2, FALSE),
        VLOOKUP(E2269, リスト!$A$2:$G$49, 4, FALSE)
    ),
    "")</f>
        <v/>
      </c>
      <c r="G2269" s="34" t="str">
        <f>IFERROR(VLOOKUP(E2269, リスト!$A$2:$G$49, 6, FALSE), "")</f>
        <v/>
      </c>
      <c r="H2269" s="60"/>
      <c r="I2269" s="28"/>
      <c r="J2269" s="61"/>
      <c r="K2269" s="32" t="str">
        <f t="shared" si="140"/>
        <v/>
      </c>
      <c r="L2269" s="29" t="str">
        <f t="shared" si="142"/>
        <v/>
      </c>
      <c r="M2269" s="69" t="str">
        <f t="shared" si="143"/>
        <v/>
      </c>
    </row>
    <row r="2270" spans="2:13" ht="22.8" x14ac:dyDescent="0.45">
      <c r="B2270" s="31">
        <f t="shared" si="141"/>
        <v>2262</v>
      </c>
      <c r="C2270" s="40"/>
      <c r="D2270" s="27"/>
      <c r="E2270" s="41"/>
      <c r="F2270" s="32" t="str">
        <f>IFERROR(
    IF(
        AND($G$3=DATE(2024,10,1), E2270=リスト!$A$38),
        VLOOKUP(E2270, リスト!$A$2:$G$49, 2, FALSE),
        VLOOKUP(E2270, リスト!$A$2:$G$49, 4, FALSE)
    ),
    "")</f>
        <v/>
      </c>
      <c r="G2270" s="34" t="str">
        <f>IFERROR(VLOOKUP(E2270, リスト!$A$2:$G$49, 6, FALSE), "")</f>
        <v/>
      </c>
      <c r="H2270" s="60"/>
      <c r="I2270" s="28"/>
      <c r="J2270" s="61"/>
      <c r="K2270" s="32" t="str">
        <f t="shared" si="140"/>
        <v/>
      </c>
      <c r="L2270" s="29" t="str">
        <f t="shared" si="142"/>
        <v/>
      </c>
      <c r="M2270" s="69" t="str">
        <f t="shared" si="143"/>
        <v/>
      </c>
    </row>
    <row r="2271" spans="2:13" ht="22.8" x14ac:dyDescent="0.45">
      <c r="B2271" s="31">
        <f t="shared" si="141"/>
        <v>2263</v>
      </c>
      <c r="C2271" s="40"/>
      <c r="D2271" s="27"/>
      <c r="E2271" s="41"/>
      <c r="F2271" s="32" t="str">
        <f>IFERROR(
    IF(
        AND($G$3=DATE(2024,10,1), E2271=リスト!$A$38),
        VLOOKUP(E2271, リスト!$A$2:$G$49, 2, FALSE),
        VLOOKUP(E2271, リスト!$A$2:$G$49, 4, FALSE)
    ),
    "")</f>
        <v/>
      </c>
      <c r="G2271" s="34" t="str">
        <f>IFERROR(VLOOKUP(E2271, リスト!$A$2:$G$49, 6, FALSE), "")</f>
        <v/>
      </c>
      <c r="H2271" s="60"/>
      <c r="I2271" s="28"/>
      <c r="J2271" s="61"/>
      <c r="K2271" s="32" t="str">
        <f t="shared" si="140"/>
        <v/>
      </c>
      <c r="L2271" s="29" t="str">
        <f t="shared" si="142"/>
        <v/>
      </c>
      <c r="M2271" s="69" t="str">
        <f t="shared" si="143"/>
        <v/>
      </c>
    </row>
    <row r="2272" spans="2:13" ht="22.8" x14ac:dyDescent="0.45">
      <c r="B2272" s="31">
        <f t="shared" si="141"/>
        <v>2264</v>
      </c>
      <c r="C2272" s="40"/>
      <c r="D2272" s="27"/>
      <c r="E2272" s="41"/>
      <c r="F2272" s="32" t="str">
        <f>IFERROR(
    IF(
        AND($G$3=DATE(2024,10,1), E2272=リスト!$A$38),
        VLOOKUP(E2272, リスト!$A$2:$G$49, 2, FALSE),
        VLOOKUP(E2272, リスト!$A$2:$G$49, 4, FALSE)
    ),
    "")</f>
        <v/>
      </c>
      <c r="G2272" s="34" t="str">
        <f>IFERROR(VLOOKUP(E2272, リスト!$A$2:$G$49, 6, FALSE), "")</f>
        <v/>
      </c>
      <c r="H2272" s="60"/>
      <c r="I2272" s="28"/>
      <c r="J2272" s="61"/>
      <c r="K2272" s="32" t="str">
        <f t="shared" si="140"/>
        <v/>
      </c>
      <c r="L2272" s="29" t="str">
        <f t="shared" si="142"/>
        <v/>
      </c>
      <c r="M2272" s="69" t="str">
        <f t="shared" si="143"/>
        <v/>
      </c>
    </row>
    <row r="2273" spans="2:13" ht="22.8" x14ac:dyDescent="0.45">
      <c r="B2273" s="31">
        <f t="shared" si="141"/>
        <v>2265</v>
      </c>
      <c r="C2273" s="40"/>
      <c r="D2273" s="27"/>
      <c r="E2273" s="41"/>
      <c r="F2273" s="32" t="str">
        <f>IFERROR(
    IF(
        AND($G$3=DATE(2024,10,1), E2273=リスト!$A$38),
        VLOOKUP(E2273, リスト!$A$2:$G$49, 2, FALSE),
        VLOOKUP(E2273, リスト!$A$2:$G$49, 4, FALSE)
    ),
    "")</f>
        <v/>
      </c>
      <c r="G2273" s="34" t="str">
        <f>IFERROR(VLOOKUP(E2273, リスト!$A$2:$G$49, 6, FALSE), "")</f>
        <v/>
      </c>
      <c r="H2273" s="60"/>
      <c r="I2273" s="28"/>
      <c r="J2273" s="61"/>
      <c r="K2273" s="32" t="str">
        <f t="shared" si="140"/>
        <v/>
      </c>
      <c r="L2273" s="29" t="str">
        <f t="shared" si="142"/>
        <v/>
      </c>
      <c r="M2273" s="69" t="str">
        <f t="shared" si="143"/>
        <v/>
      </c>
    </row>
    <row r="2274" spans="2:13" ht="22.8" x14ac:dyDescent="0.45">
      <c r="B2274" s="31">
        <f t="shared" si="141"/>
        <v>2266</v>
      </c>
      <c r="C2274" s="40"/>
      <c r="D2274" s="27"/>
      <c r="E2274" s="41"/>
      <c r="F2274" s="32" t="str">
        <f>IFERROR(
    IF(
        AND($G$3=DATE(2024,10,1), E2274=リスト!$A$38),
        VLOOKUP(E2274, リスト!$A$2:$G$49, 2, FALSE),
        VLOOKUP(E2274, リスト!$A$2:$G$49, 4, FALSE)
    ),
    "")</f>
        <v/>
      </c>
      <c r="G2274" s="34" t="str">
        <f>IFERROR(VLOOKUP(E2274, リスト!$A$2:$G$49, 6, FALSE), "")</f>
        <v/>
      </c>
      <c r="H2274" s="60"/>
      <c r="I2274" s="28"/>
      <c r="J2274" s="61"/>
      <c r="K2274" s="32" t="str">
        <f t="shared" si="140"/>
        <v/>
      </c>
      <c r="L2274" s="29" t="str">
        <f t="shared" si="142"/>
        <v/>
      </c>
      <c r="M2274" s="69" t="str">
        <f t="shared" si="143"/>
        <v/>
      </c>
    </row>
    <row r="2275" spans="2:13" ht="22.8" x14ac:dyDescent="0.45">
      <c r="B2275" s="31">
        <f t="shared" si="141"/>
        <v>2267</v>
      </c>
      <c r="C2275" s="40"/>
      <c r="D2275" s="27"/>
      <c r="E2275" s="41"/>
      <c r="F2275" s="32" t="str">
        <f>IFERROR(
    IF(
        AND($G$3=DATE(2024,10,1), E2275=リスト!$A$38),
        VLOOKUP(E2275, リスト!$A$2:$G$49, 2, FALSE),
        VLOOKUP(E2275, リスト!$A$2:$G$49, 4, FALSE)
    ),
    "")</f>
        <v/>
      </c>
      <c r="G2275" s="34" t="str">
        <f>IFERROR(VLOOKUP(E2275, リスト!$A$2:$G$49, 6, FALSE), "")</f>
        <v/>
      </c>
      <c r="H2275" s="60"/>
      <c r="I2275" s="28"/>
      <c r="J2275" s="61"/>
      <c r="K2275" s="32" t="str">
        <f t="shared" si="140"/>
        <v/>
      </c>
      <c r="L2275" s="29" t="str">
        <f t="shared" si="142"/>
        <v/>
      </c>
      <c r="M2275" s="69" t="str">
        <f t="shared" si="143"/>
        <v/>
      </c>
    </row>
    <row r="2276" spans="2:13" ht="22.8" x14ac:dyDescent="0.45">
      <c r="B2276" s="31">
        <f t="shared" si="141"/>
        <v>2268</v>
      </c>
      <c r="C2276" s="40"/>
      <c r="D2276" s="27"/>
      <c r="E2276" s="41"/>
      <c r="F2276" s="32" t="str">
        <f>IFERROR(
    IF(
        AND($G$3=DATE(2024,10,1), E2276=リスト!$A$38),
        VLOOKUP(E2276, リスト!$A$2:$G$49, 2, FALSE),
        VLOOKUP(E2276, リスト!$A$2:$G$49, 4, FALSE)
    ),
    "")</f>
        <v/>
      </c>
      <c r="G2276" s="34" t="str">
        <f>IFERROR(VLOOKUP(E2276, リスト!$A$2:$G$49, 6, FALSE), "")</f>
        <v/>
      </c>
      <c r="H2276" s="60"/>
      <c r="I2276" s="28"/>
      <c r="J2276" s="61"/>
      <c r="K2276" s="32" t="str">
        <f t="shared" si="140"/>
        <v/>
      </c>
      <c r="L2276" s="29" t="str">
        <f t="shared" si="142"/>
        <v/>
      </c>
      <c r="M2276" s="69" t="str">
        <f t="shared" si="143"/>
        <v/>
      </c>
    </row>
    <row r="2277" spans="2:13" ht="22.8" x14ac:dyDescent="0.45">
      <c r="B2277" s="31">
        <f t="shared" si="141"/>
        <v>2269</v>
      </c>
      <c r="C2277" s="40"/>
      <c r="D2277" s="27"/>
      <c r="E2277" s="41"/>
      <c r="F2277" s="32" t="str">
        <f>IFERROR(
    IF(
        AND($G$3=DATE(2024,10,1), E2277=リスト!$A$38),
        VLOOKUP(E2277, リスト!$A$2:$G$49, 2, FALSE),
        VLOOKUP(E2277, リスト!$A$2:$G$49, 4, FALSE)
    ),
    "")</f>
        <v/>
      </c>
      <c r="G2277" s="34" t="str">
        <f>IFERROR(VLOOKUP(E2277, リスト!$A$2:$G$49, 6, FALSE), "")</f>
        <v/>
      </c>
      <c r="H2277" s="60"/>
      <c r="I2277" s="28"/>
      <c r="J2277" s="61"/>
      <c r="K2277" s="32" t="str">
        <f t="shared" si="140"/>
        <v/>
      </c>
      <c r="L2277" s="29" t="str">
        <f t="shared" si="142"/>
        <v/>
      </c>
      <c r="M2277" s="69" t="str">
        <f t="shared" si="143"/>
        <v/>
      </c>
    </row>
    <row r="2278" spans="2:13" ht="22.8" x14ac:dyDescent="0.45">
      <c r="B2278" s="31">
        <f t="shared" si="141"/>
        <v>2270</v>
      </c>
      <c r="C2278" s="40"/>
      <c r="D2278" s="27"/>
      <c r="E2278" s="41"/>
      <c r="F2278" s="32" t="str">
        <f>IFERROR(
    IF(
        AND($G$3=DATE(2024,10,1), E2278=リスト!$A$38),
        VLOOKUP(E2278, リスト!$A$2:$G$49, 2, FALSE),
        VLOOKUP(E2278, リスト!$A$2:$G$49, 4, FALSE)
    ),
    "")</f>
        <v/>
      </c>
      <c r="G2278" s="34" t="str">
        <f>IFERROR(VLOOKUP(E2278, リスト!$A$2:$G$49, 6, FALSE), "")</f>
        <v/>
      </c>
      <c r="H2278" s="60"/>
      <c r="I2278" s="28"/>
      <c r="J2278" s="61"/>
      <c r="K2278" s="32" t="str">
        <f t="shared" si="140"/>
        <v/>
      </c>
      <c r="L2278" s="29" t="str">
        <f t="shared" si="142"/>
        <v/>
      </c>
      <c r="M2278" s="69" t="str">
        <f t="shared" si="143"/>
        <v/>
      </c>
    </row>
    <row r="2279" spans="2:13" ht="22.8" x14ac:dyDescent="0.45">
      <c r="B2279" s="31">
        <f t="shared" si="141"/>
        <v>2271</v>
      </c>
      <c r="C2279" s="40"/>
      <c r="D2279" s="27"/>
      <c r="E2279" s="41"/>
      <c r="F2279" s="32" t="str">
        <f>IFERROR(
    IF(
        AND($G$3=DATE(2024,10,1), E2279=リスト!$A$38),
        VLOOKUP(E2279, リスト!$A$2:$G$49, 2, FALSE),
        VLOOKUP(E2279, リスト!$A$2:$G$49, 4, FALSE)
    ),
    "")</f>
        <v/>
      </c>
      <c r="G2279" s="34" t="str">
        <f>IFERROR(VLOOKUP(E2279, リスト!$A$2:$G$49, 6, FALSE), "")</f>
        <v/>
      </c>
      <c r="H2279" s="60"/>
      <c r="I2279" s="28"/>
      <c r="J2279" s="61"/>
      <c r="K2279" s="32" t="str">
        <f t="shared" si="140"/>
        <v/>
      </c>
      <c r="L2279" s="29" t="str">
        <f t="shared" si="142"/>
        <v/>
      </c>
      <c r="M2279" s="69" t="str">
        <f t="shared" si="143"/>
        <v/>
      </c>
    </row>
    <row r="2280" spans="2:13" ht="22.8" x14ac:dyDescent="0.45">
      <c r="B2280" s="31">
        <f t="shared" si="141"/>
        <v>2272</v>
      </c>
      <c r="C2280" s="40"/>
      <c r="D2280" s="27"/>
      <c r="E2280" s="41"/>
      <c r="F2280" s="32" t="str">
        <f>IFERROR(
    IF(
        AND($G$3=DATE(2024,10,1), E2280=リスト!$A$38),
        VLOOKUP(E2280, リスト!$A$2:$G$49, 2, FALSE),
        VLOOKUP(E2280, リスト!$A$2:$G$49, 4, FALSE)
    ),
    "")</f>
        <v/>
      </c>
      <c r="G2280" s="34" t="str">
        <f>IFERROR(VLOOKUP(E2280, リスト!$A$2:$G$49, 6, FALSE), "")</f>
        <v/>
      </c>
      <c r="H2280" s="60"/>
      <c r="I2280" s="28"/>
      <c r="J2280" s="61"/>
      <c r="K2280" s="32" t="str">
        <f t="shared" si="140"/>
        <v/>
      </c>
      <c r="L2280" s="29" t="str">
        <f t="shared" si="142"/>
        <v/>
      </c>
      <c r="M2280" s="69" t="str">
        <f t="shared" si="143"/>
        <v/>
      </c>
    </row>
    <row r="2281" spans="2:13" ht="22.8" x14ac:dyDescent="0.45">
      <c r="B2281" s="31">
        <f t="shared" si="141"/>
        <v>2273</v>
      </c>
      <c r="C2281" s="40"/>
      <c r="D2281" s="27"/>
      <c r="E2281" s="41"/>
      <c r="F2281" s="32" t="str">
        <f>IFERROR(
    IF(
        AND($G$3=DATE(2024,10,1), E2281=リスト!$A$38),
        VLOOKUP(E2281, リスト!$A$2:$G$49, 2, FALSE),
        VLOOKUP(E2281, リスト!$A$2:$G$49, 4, FALSE)
    ),
    "")</f>
        <v/>
      </c>
      <c r="G2281" s="34" t="str">
        <f>IFERROR(VLOOKUP(E2281, リスト!$A$2:$G$49, 6, FALSE), "")</f>
        <v/>
      </c>
      <c r="H2281" s="60"/>
      <c r="I2281" s="28"/>
      <c r="J2281" s="61"/>
      <c r="K2281" s="32" t="str">
        <f t="shared" si="140"/>
        <v/>
      </c>
      <c r="L2281" s="29" t="str">
        <f t="shared" si="142"/>
        <v/>
      </c>
      <c r="M2281" s="69" t="str">
        <f t="shared" si="143"/>
        <v/>
      </c>
    </row>
    <row r="2282" spans="2:13" ht="22.8" x14ac:dyDescent="0.45">
      <c r="B2282" s="31">
        <f t="shared" si="141"/>
        <v>2274</v>
      </c>
      <c r="C2282" s="40"/>
      <c r="D2282" s="27"/>
      <c r="E2282" s="41"/>
      <c r="F2282" s="32" t="str">
        <f>IFERROR(
    IF(
        AND($G$3=DATE(2024,10,1), E2282=リスト!$A$38),
        VLOOKUP(E2282, リスト!$A$2:$G$49, 2, FALSE),
        VLOOKUP(E2282, リスト!$A$2:$G$49, 4, FALSE)
    ),
    "")</f>
        <v/>
      </c>
      <c r="G2282" s="34" t="str">
        <f>IFERROR(VLOOKUP(E2282, リスト!$A$2:$G$49, 6, FALSE), "")</f>
        <v/>
      </c>
      <c r="H2282" s="60"/>
      <c r="I2282" s="28"/>
      <c r="J2282" s="61"/>
      <c r="K2282" s="32" t="str">
        <f t="shared" si="140"/>
        <v/>
      </c>
      <c r="L2282" s="29" t="str">
        <f t="shared" si="142"/>
        <v/>
      </c>
      <c r="M2282" s="69" t="str">
        <f t="shared" si="143"/>
        <v/>
      </c>
    </row>
    <row r="2283" spans="2:13" ht="22.8" x14ac:dyDescent="0.45">
      <c r="B2283" s="31">
        <f t="shared" si="141"/>
        <v>2275</v>
      </c>
      <c r="C2283" s="40"/>
      <c r="D2283" s="27"/>
      <c r="E2283" s="41"/>
      <c r="F2283" s="32" t="str">
        <f>IFERROR(
    IF(
        AND($G$3=DATE(2024,10,1), E2283=リスト!$A$38),
        VLOOKUP(E2283, リスト!$A$2:$G$49, 2, FALSE),
        VLOOKUP(E2283, リスト!$A$2:$G$49, 4, FALSE)
    ),
    "")</f>
        <v/>
      </c>
      <c r="G2283" s="34" t="str">
        <f>IFERROR(VLOOKUP(E2283, リスト!$A$2:$G$49, 6, FALSE), "")</f>
        <v/>
      </c>
      <c r="H2283" s="60"/>
      <c r="I2283" s="28"/>
      <c r="J2283" s="61"/>
      <c r="K2283" s="32" t="str">
        <f t="shared" si="140"/>
        <v/>
      </c>
      <c r="L2283" s="29" t="str">
        <f t="shared" si="142"/>
        <v/>
      </c>
      <c r="M2283" s="69" t="str">
        <f t="shared" si="143"/>
        <v/>
      </c>
    </row>
    <row r="2284" spans="2:13" ht="22.8" x14ac:dyDescent="0.45">
      <c r="B2284" s="31">
        <f t="shared" si="141"/>
        <v>2276</v>
      </c>
      <c r="C2284" s="40"/>
      <c r="D2284" s="27"/>
      <c r="E2284" s="41"/>
      <c r="F2284" s="32" t="str">
        <f>IFERROR(
    IF(
        AND($G$3=DATE(2024,10,1), E2284=リスト!$A$38),
        VLOOKUP(E2284, リスト!$A$2:$G$49, 2, FALSE),
        VLOOKUP(E2284, リスト!$A$2:$G$49, 4, FALSE)
    ),
    "")</f>
        <v/>
      </c>
      <c r="G2284" s="34" t="str">
        <f>IFERROR(VLOOKUP(E2284, リスト!$A$2:$G$49, 6, FALSE), "")</f>
        <v/>
      </c>
      <c r="H2284" s="60"/>
      <c r="I2284" s="28"/>
      <c r="J2284" s="61"/>
      <c r="K2284" s="32" t="str">
        <f t="shared" si="140"/>
        <v/>
      </c>
      <c r="L2284" s="29" t="str">
        <f t="shared" si="142"/>
        <v/>
      </c>
      <c r="M2284" s="69" t="str">
        <f t="shared" si="143"/>
        <v/>
      </c>
    </row>
    <row r="2285" spans="2:13" ht="22.8" x14ac:dyDescent="0.45">
      <c r="B2285" s="31">
        <f t="shared" si="141"/>
        <v>2277</v>
      </c>
      <c r="C2285" s="40"/>
      <c r="D2285" s="27"/>
      <c r="E2285" s="41"/>
      <c r="F2285" s="32" t="str">
        <f>IFERROR(
    IF(
        AND($G$3=DATE(2024,10,1), E2285=リスト!$A$38),
        VLOOKUP(E2285, リスト!$A$2:$G$49, 2, FALSE),
        VLOOKUP(E2285, リスト!$A$2:$G$49, 4, FALSE)
    ),
    "")</f>
        <v/>
      </c>
      <c r="G2285" s="34" t="str">
        <f>IFERROR(VLOOKUP(E2285, リスト!$A$2:$G$49, 6, FALSE), "")</f>
        <v/>
      </c>
      <c r="H2285" s="60"/>
      <c r="I2285" s="28"/>
      <c r="J2285" s="61"/>
      <c r="K2285" s="32" t="str">
        <f t="shared" si="140"/>
        <v/>
      </c>
      <c r="L2285" s="29" t="str">
        <f t="shared" si="142"/>
        <v/>
      </c>
      <c r="M2285" s="69" t="str">
        <f t="shared" si="143"/>
        <v/>
      </c>
    </row>
    <row r="2286" spans="2:13" ht="22.8" x14ac:dyDescent="0.45">
      <c r="B2286" s="31">
        <f t="shared" si="141"/>
        <v>2278</v>
      </c>
      <c r="C2286" s="40"/>
      <c r="D2286" s="27"/>
      <c r="E2286" s="41"/>
      <c r="F2286" s="32" t="str">
        <f>IFERROR(
    IF(
        AND($G$3=DATE(2024,10,1), E2286=リスト!$A$38),
        VLOOKUP(E2286, リスト!$A$2:$G$49, 2, FALSE),
        VLOOKUP(E2286, リスト!$A$2:$G$49, 4, FALSE)
    ),
    "")</f>
        <v/>
      </c>
      <c r="G2286" s="34" t="str">
        <f>IFERROR(VLOOKUP(E2286, リスト!$A$2:$G$49, 6, FALSE), "")</f>
        <v/>
      </c>
      <c r="H2286" s="60"/>
      <c r="I2286" s="28"/>
      <c r="J2286" s="61"/>
      <c r="K2286" s="32" t="str">
        <f t="shared" si="140"/>
        <v/>
      </c>
      <c r="L2286" s="29" t="str">
        <f t="shared" si="142"/>
        <v/>
      </c>
      <c r="M2286" s="69" t="str">
        <f t="shared" si="143"/>
        <v/>
      </c>
    </row>
    <row r="2287" spans="2:13" ht="22.8" x14ac:dyDescent="0.45">
      <c r="B2287" s="31">
        <f t="shared" si="141"/>
        <v>2279</v>
      </c>
      <c r="C2287" s="40"/>
      <c r="D2287" s="27"/>
      <c r="E2287" s="41"/>
      <c r="F2287" s="32" t="str">
        <f>IFERROR(
    IF(
        AND($G$3=DATE(2024,10,1), E2287=リスト!$A$38),
        VLOOKUP(E2287, リスト!$A$2:$G$49, 2, FALSE),
        VLOOKUP(E2287, リスト!$A$2:$G$49, 4, FALSE)
    ),
    "")</f>
        <v/>
      </c>
      <c r="G2287" s="34" t="str">
        <f>IFERROR(VLOOKUP(E2287, リスト!$A$2:$G$49, 6, FALSE), "")</f>
        <v/>
      </c>
      <c r="H2287" s="60"/>
      <c r="I2287" s="28"/>
      <c r="J2287" s="61"/>
      <c r="K2287" s="32" t="str">
        <f t="shared" si="140"/>
        <v/>
      </c>
      <c r="L2287" s="29" t="str">
        <f t="shared" si="142"/>
        <v/>
      </c>
      <c r="M2287" s="69" t="str">
        <f t="shared" si="143"/>
        <v/>
      </c>
    </row>
    <row r="2288" spans="2:13" ht="22.8" x14ac:dyDescent="0.45">
      <c r="B2288" s="31">
        <f t="shared" si="141"/>
        <v>2280</v>
      </c>
      <c r="C2288" s="40"/>
      <c r="D2288" s="27"/>
      <c r="E2288" s="41"/>
      <c r="F2288" s="32" t="str">
        <f>IFERROR(
    IF(
        AND($G$3=DATE(2024,10,1), E2288=リスト!$A$38),
        VLOOKUP(E2288, リスト!$A$2:$G$49, 2, FALSE),
        VLOOKUP(E2288, リスト!$A$2:$G$49, 4, FALSE)
    ),
    "")</f>
        <v/>
      </c>
      <c r="G2288" s="34" t="str">
        <f>IFERROR(VLOOKUP(E2288, リスト!$A$2:$G$49, 6, FALSE), "")</f>
        <v/>
      </c>
      <c r="H2288" s="60"/>
      <c r="I2288" s="28"/>
      <c r="J2288" s="61"/>
      <c r="K2288" s="32" t="str">
        <f t="shared" si="140"/>
        <v/>
      </c>
      <c r="L2288" s="29" t="str">
        <f t="shared" si="142"/>
        <v/>
      </c>
      <c r="M2288" s="69" t="str">
        <f t="shared" si="143"/>
        <v/>
      </c>
    </row>
    <row r="2289" spans="2:13" ht="22.8" x14ac:dyDescent="0.45">
      <c r="B2289" s="31">
        <f t="shared" si="141"/>
        <v>2281</v>
      </c>
      <c r="C2289" s="40"/>
      <c r="D2289" s="27"/>
      <c r="E2289" s="41"/>
      <c r="F2289" s="32" t="str">
        <f>IFERROR(
    IF(
        AND($G$3=DATE(2024,10,1), E2289=リスト!$A$38),
        VLOOKUP(E2289, リスト!$A$2:$G$49, 2, FALSE),
        VLOOKUP(E2289, リスト!$A$2:$G$49, 4, FALSE)
    ),
    "")</f>
        <v/>
      </c>
      <c r="G2289" s="34" t="str">
        <f>IFERROR(VLOOKUP(E2289, リスト!$A$2:$G$49, 6, FALSE), "")</f>
        <v/>
      </c>
      <c r="H2289" s="60"/>
      <c r="I2289" s="28"/>
      <c r="J2289" s="61"/>
      <c r="K2289" s="32" t="str">
        <f t="shared" si="140"/>
        <v/>
      </c>
      <c r="L2289" s="29" t="str">
        <f t="shared" si="142"/>
        <v/>
      </c>
      <c r="M2289" s="69" t="str">
        <f t="shared" si="143"/>
        <v/>
      </c>
    </row>
    <row r="2290" spans="2:13" ht="22.8" x14ac:dyDescent="0.45">
      <c r="B2290" s="31">
        <f t="shared" si="141"/>
        <v>2282</v>
      </c>
      <c r="C2290" s="40"/>
      <c r="D2290" s="27"/>
      <c r="E2290" s="41"/>
      <c r="F2290" s="32" t="str">
        <f>IFERROR(
    IF(
        AND($G$3=DATE(2024,10,1), E2290=リスト!$A$38),
        VLOOKUP(E2290, リスト!$A$2:$G$49, 2, FALSE),
        VLOOKUP(E2290, リスト!$A$2:$G$49, 4, FALSE)
    ),
    "")</f>
        <v/>
      </c>
      <c r="G2290" s="34" t="str">
        <f>IFERROR(VLOOKUP(E2290, リスト!$A$2:$G$49, 6, FALSE), "")</f>
        <v/>
      </c>
      <c r="H2290" s="60"/>
      <c r="I2290" s="28"/>
      <c r="J2290" s="61"/>
      <c r="K2290" s="32" t="str">
        <f t="shared" si="140"/>
        <v/>
      </c>
      <c r="L2290" s="29" t="str">
        <f t="shared" si="142"/>
        <v/>
      </c>
      <c r="M2290" s="69" t="str">
        <f t="shared" si="143"/>
        <v/>
      </c>
    </row>
    <row r="2291" spans="2:13" ht="22.8" x14ac:dyDescent="0.45">
      <c r="B2291" s="31">
        <f t="shared" si="141"/>
        <v>2283</v>
      </c>
      <c r="C2291" s="40"/>
      <c r="D2291" s="27"/>
      <c r="E2291" s="41"/>
      <c r="F2291" s="32" t="str">
        <f>IFERROR(
    IF(
        AND($G$3=DATE(2024,10,1), E2291=リスト!$A$38),
        VLOOKUP(E2291, リスト!$A$2:$G$49, 2, FALSE),
        VLOOKUP(E2291, リスト!$A$2:$G$49, 4, FALSE)
    ),
    "")</f>
        <v/>
      </c>
      <c r="G2291" s="34" t="str">
        <f>IFERROR(VLOOKUP(E2291, リスト!$A$2:$G$49, 6, FALSE), "")</f>
        <v/>
      </c>
      <c r="H2291" s="60"/>
      <c r="I2291" s="28"/>
      <c r="J2291" s="61"/>
      <c r="K2291" s="32" t="str">
        <f t="shared" si="140"/>
        <v/>
      </c>
      <c r="L2291" s="29" t="str">
        <f t="shared" si="142"/>
        <v/>
      </c>
      <c r="M2291" s="69" t="str">
        <f t="shared" si="143"/>
        <v/>
      </c>
    </row>
    <row r="2292" spans="2:13" ht="22.8" x14ac:dyDescent="0.45">
      <c r="B2292" s="31">
        <f t="shared" si="141"/>
        <v>2284</v>
      </c>
      <c r="C2292" s="40"/>
      <c r="D2292" s="27"/>
      <c r="E2292" s="41"/>
      <c r="F2292" s="32" t="str">
        <f>IFERROR(
    IF(
        AND($G$3=DATE(2024,10,1), E2292=リスト!$A$38),
        VLOOKUP(E2292, リスト!$A$2:$G$49, 2, FALSE),
        VLOOKUP(E2292, リスト!$A$2:$G$49, 4, FALSE)
    ),
    "")</f>
        <v/>
      </c>
      <c r="G2292" s="34" t="str">
        <f>IFERROR(VLOOKUP(E2292, リスト!$A$2:$G$49, 6, FALSE), "")</f>
        <v/>
      </c>
      <c r="H2292" s="60"/>
      <c r="I2292" s="28"/>
      <c r="J2292" s="61"/>
      <c r="K2292" s="32" t="str">
        <f t="shared" si="140"/>
        <v/>
      </c>
      <c r="L2292" s="29" t="str">
        <f t="shared" si="142"/>
        <v/>
      </c>
      <c r="M2292" s="69" t="str">
        <f t="shared" si="143"/>
        <v/>
      </c>
    </row>
    <row r="2293" spans="2:13" ht="22.8" x14ac:dyDescent="0.45">
      <c r="B2293" s="31">
        <f t="shared" si="141"/>
        <v>2285</v>
      </c>
      <c r="C2293" s="40"/>
      <c r="D2293" s="27"/>
      <c r="E2293" s="41"/>
      <c r="F2293" s="32" t="str">
        <f>IFERROR(
    IF(
        AND($G$3=DATE(2024,10,1), E2293=リスト!$A$38),
        VLOOKUP(E2293, リスト!$A$2:$G$49, 2, FALSE),
        VLOOKUP(E2293, リスト!$A$2:$G$49, 4, FALSE)
    ),
    "")</f>
        <v/>
      </c>
      <c r="G2293" s="34" t="str">
        <f>IFERROR(VLOOKUP(E2293, リスト!$A$2:$G$49, 6, FALSE), "")</f>
        <v/>
      </c>
      <c r="H2293" s="60"/>
      <c r="I2293" s="28"/>
      <c r="J2293" s="61"/>
      <c r="K2293" s="32" t="str">
        <f t="shared" si="140"/>
        <v/>
      </c>
      <c r="L2293" s="29" t="str">
        <f t="shared" si="142"/>
        <v/>
      </c>
      <c r="M2293" s="69" t="str">
        <f t="shared" si="143"/>
        <v/>
      </c>
    </row>
    <row r="2294" spans="2:13" ht="22.8" x14ac:dyDescent="0.45">
      <c r="B2294" s="31">
        <f t="shared" si="141"/>
        <v>2286</v>
      </c>
      <c r="C2294" s="40"/>
      <c r="D2294" s="27"/>
      <c r="E2294" s="41"/>
      <c r="F2294" s="32" t="str">
        <f>IFERROR(
    IF(
        AND($G$3=DATE(2024,10,1), E2294=リスト!$A$38),
        VLOOKUP(E2294, リスト!$A$2:$G$49, 2, FALSE),
        VLOOKUP(E2294, リスト!$A$2:$G$49, 4, FALSE)
    ),
    "")</f>
        <v/>
      </c>
      <c r="G2294" s="34" t="str">
        <f>IFERROR(VLOOKUP(E2294, リスト!$A$2:$G$49, 6, FALSE), "")</f>
        <v/>
      </c>
      <c r="H2294" s="60"/>
      <c r="I2294" s="28"/>
      <c r="J2294" s="61"/>
      <c r="K2294" s="32" t="str">
        <f t="shared" si="140"/>
        <v/>
      </c>
      <c r="L2294" s="29" t="str">
        <f t="shared" si="142"/>
        <v/>
      </c>
      <c r="M2294" s="69" t="str">
        <f t="shared" si="143"/>
        <v/>
      </c>
    </row>
    <row r="2295" spans="2:13" ht="22.8" x14ac:dyDescent="0.45">
      <c r="B2295" s="31">
        <f t="shared" si="141"/>
        <v>2287</v>
      </c>
      <c r="C2295" s="40"/>
      <c r="D2295" s="27"/>
      <c r="E2295" s="41"/>
      <c r="F2295" s="32" t="str">
        <f>IFERROR(
    IF(
        AND($G$3=DATE(2024,10,1), E2295=リスト!$A$38),
        VLOOKUP(E2295, リスト!$A$2:$G$49, 2, FALSE),
        VLOOKUP(E2295, リスト!$A$2:$G$49, 4, FALSE)
    ),
    "")</f>
        <v/>
      </c>
      <c r="G2295" s="34" t="str">
        <f>IFERROR(VLOOKUP(E2295, リスト!$A$2:$G$49, 6, FALSE), "")</f>
        <v/>
      </c>
      <c r="H2295" s="60"/>
      <c r="I2295" s="28"/>
      <c r="J2295" s="61"/>
      <c r="K2295" s="32" t="str">
        <f t="shared" si="140"/>
        <v/>
      </c>
      <c r="L2295" s="29" t="str">
        <f t="shared" si="142"/>
        <v/>
      </c>
      <c r="M2295" s="69" t="str">
        <f t="shared" si="143"/>
        <v/>
      </c>
    </row>
    <row r="2296" spans="2:13" ht="22.8" x14ac:dyDescent="0.45">
      <c r="B2296" s="31">
        <f t="shared" si="141"/>
        <v>2288</v>
      </c>
      <c r="C2296" s="40"/>
      <c r="D2296" s="27"/>
      <c r="E2296" s="41"/>
      <c r="F2296" s="32" t="str">
        <f>IFERROR(
    IF(
        AND($G$3=DATE(2024,10,1), E2296=リスト!$A$38),
        VLOOKUP(E2296, リスト!$A$2:$G$49, 2, FALSE),
        VLOOKUP(E2296, リスト!$A$2:$G$49, 4, FALSE)
    ),
    "")</f>
        <v/>
      </c>
      <c r="G2296" s="34" t="str">
        <f>IFERROR(VLOOKUP(E2296, リスト!$A$2:$G$49, 6, FALSE), "")</f>
        <v/>
      </c>
      <c r="H2296" s="60"/>
      <c r="I2296" s="28"/>
      <c r="J2296" s="61"/>
      <c r="K2296" s="32" t="str">
        <f t="shared" si="140"/>
        <v/>
      </c>
      <c r="L2296" s="29" t="str">
        <f t="shared" si="142"/>
        <v/>
      </c>
      <c r="M2296" s="69" t="str">
        <f t="shared" si="143"/>
        <v/>
      </c>
    </row>
    <row r="2297" spans="2:13" ht="22.8" x14ac:dyDescent="0.45">
      <c r="B2297" s="31">
        <f t="shared" si="141"/>
        <v>2289</v>
      </c>
      <c r="C2297" s="40"/>
      <c r="D2297" s="27"/>
      <c r="E2297" s="41"/>
      <c r="F2297" s="32" t="str">
        <f>IFERROR(
    IF(
        AND($G$3=DATE(2024,10,1), E2297=リスト!$A$38),
        VLOOKUP(E2297, リスト!$A$2:$G$49, 2, FALSE),
        VLOOKUP(E2297, リスト!$A$2:$G$49, 4, FALSE)
    ),
    "")</f>
        <v/>
      </c>
      <c r="G2297" s="34" t="str">
        <f>IFERROR(VLOOKUP(E2297, リスト!$A$2:$G$49, 6, FALSE), "")</f>
        <v/>
      </c>
      <c r="H2297" s="60"/>
      <c r="I2297" s="28"/>
      <c r="J2297" s="61"/>
      <c r="K2297" s="32" t="str">
        <f t="shared" si="140"/>
        <v/>
      </c>
      <c r="L2297" s="29" t="str">
        <f t="shared" si="142"/>
        <v/>
      </c>
      <c r="M2297" s="69" t="str">
        <f t="shared" si="143"/>
        <v/>
      </c>
    </row>
    <row r="2298" spans="2:13" ht="22.8" x14ac:dyDescent="0.45">
      <c r="B2298" s="31">
        <f t="shared" si="141"/>
        <v>2290</v>
      </c>
      <c r="C2298" s="40"/>
      <c r="D2298" s="27"/>
      <c r="E2298" s="41"/>
      <c r="F2298" s="32" t="str">
        <f>IFERROR(
    IF(
        AND($G$3=DATE(2024,10,1), E2298=リスト!$A$38),
        VLOOKUP(E2298, リスト!$A$2:$G$49, 2, FALSE),
        VLOOKUP(E2298, リスト!$A$2:$G$49, 4, FALSE)
    ),
    "")</f>
        <v/>
      </c>
      <c r="G2298" s="34" t="str">
        <f>IFERROR(VLOOKUP(E2298, リスト!$A$2:$G$49, 6, FALSE), "")</f>
        <v/>
      </c>
      <c r="H2298" s="60"/>
      <c r="I2298" s="28"/>
      <c r="J2298" s="61"/>
      <c r="K2298" s="32" t="str">
        <f t="shared" si="140"/>
        <v/>
      </c>
      <c r="L2298" s="29" t="str">
        <f t="shared" si="142"/>
        <v/>
      </c>
      <c r="M2298" s="69" t="str">
        <f t="shared" si="143"/>
        <v/>
      </c>
    </row>
    <row r="2299" spans="2:13" ht="22.8" x14ac:dyDescent="0.45">
      <c r="B2299" s="31">
        <f t="shared" si="141"/>
        <v>2291</v>
      </c>
      <c r="C2299" s="40"/>
      <c r="D2299" s="27"/>
      <c r="E2299" s="41"/>
      <c r="F2299" s="32" t="str">
        <f>IFERROR(
    IF(
        AND($G$3=DATE(2024,10,1), E2299=リスト!$A$38),
        VLOOKUP(E2299, リスト!$A$2:$G$49, 2, FALSE),
        VLOOKUP(E2299, リスト!$A$2:$G$49, 4, FALSE)
    ),
    "")</f>
        <v/>
      </c>
      <c r="G2299" s="34" t="str">
        <f>IFERROR(VLOOKUP(E2299, リスト!$A$2:$G$49, 6, FALSE), "")</f>
        <v/>
      </c>
      <c r="H2299" s="60"/>
      <c r="I2299" s="28"/>
      <c r="J2299" s="61"/>
      <c r="K2299" s="32" t="str">
        <f t="shared" si="140"/>
        <v/>
      </c>
      <c r="L2299" s="29" t="str">
        <f t="shared" si="142"/>
        <v/>
      </c>
      <c r="M2299" s="69" t="str">
        <f t="shared" si="143"/>
        <v/>
      </c>
    </row>
    <row r="2300" spans="2:13" ht="22.8" x14ac:dyDescent="0.45">
      <c r="B2300" s="31">
        <f t="shared" si="141"/>
        <v>2292</v>
      </c>
      <c r="C2300" s="40"/>
      <c r="D2300" s="27"/>
      <c r="E2300" s="41"/>
      <c r="F2300" s="32" t="str">
        <f>IFERROR(
    IF(
        AND($G$3=DATE(2024,10,1), E2300=リスト!$A$38),
        VLOOKUP(E2300, リスト!$A$2:$G$49, 2, FALSE),
        VLOOKUP(E2300, リスト!$A$2:$G$49, 4, FALSE)
    ),
    "")</f>
        <v/>
      </c>
      <c r="G2300" s="34" t="str">
        <f>IFERROR(VLOOKUP(E2300, リスト!$A$2:$G$49, 6, FALSE), "")</f>
        <v/>
      </c>
      <c r="H2300" s="60"/>
      <c r="I2300" s="28"/>
      <c r="J2300" s="61"/>
      <c r="K2300" s="32" t="str">
        <f t="shared" si="140"/>
        <v/>
      </c>
      <c r="L2300" s="29" t="str">
        <f t="shared" si="142"/>
        <v/>
      </c>
      <c r="M2300" s="69" t="str">
        <f t="shared" si="143"/>
        <v/>
      </c>
    </row>
    <row r="2301" spans="2:13" ht="22.8" x14ac:dyDescent="0.45">
      <c r="B2301" s="31">
        <f t="shared" si="141"/>
        <v>2293</v>
      </c>
      <c r="C2301" s="40"/>
      <c r="D2301" s="27"/>
      <c r="E2301" s="41"/>
      <c r="F2301" s="32" t="str">
        <f>IFERROR(
    IF(
        AND($G$3=DATE(2024,10,1), E2301=リスト!$A$38),
        VLOOKUP(E2301, リスト!$A$2:$G$49, 2, FALSE),
        VLOOKUP(E2301, リスト!$A$2:$G$49, 4, FALSE)
    ),
    "")</f>
        <v/>
      </c>
      <c r="G2301" s="34" t="str">
        <f>IFERROR(VLOOKUP(E2301, リスト!$A$2:$G$49, 6, FALSE), "")</f>
        <v/>
      </c>
      <c r="H2301" s="60"/>
      <c r="I2301" s="28"/>
      <c r="J2301" s="61"/>
      <c r="K2301" s="32" t="str">
        <f t="shared" si="140"/>
        <v/>
      </c>
      <c r="L2301" s="29" t="str">
        <f t="shared" si="142"/>
        <v/>
      </c>
      <c r="M2301" s="69" t="str">
        <f t="shared" si="143"/>
        <v/>
      </c>
    </row>
    <row r="2302" spans="2:13" ht="22.8" x14ac:dyDescent="0.45">
      <c r="B2302" s="31">
        <f t="shared" si="141"/>
        <v>2294</v>
      </c>
      <c r="C2302" s="40"/>
      <c r="D2302" s="27"/>
      <c r="E2302" s="41"/>
      <c r="F2302" s="32" t="str">
        <f>IFERROR(
    IF(
        AND($G$3=DATE(2024,10,1), E2302=リスト!$A$38),
        VLOOKUP(E2302, リスト!$A$2:$G$49, 2, FALSE),
        VLOOKUP(E2302, リスト!$A$2:$G$49, 4, FALSE)
    ),
    "")</f>
        <v/>
      </c>
      <c r="G2302" s="34" t="str">
        <f>IFERROR(VLOOKUP(E2302, リスト!$A$2:$G$49, 6, FALSE), "")</f>
        <v/>
      </c>
      <c r="H2302" s="60"/>
      <c r="I2302" s="28"/>
      <c r="J2302" s="61"/>
      <c r="K2302" s="32" t="str">
        <f t="shared" si="140"/>
        <v/>
      </c>
      <c r="L2302" s="29" t="str">
        <f t="shared" si="142"/>
        <v/>
      </c>
      <c r="M2302" s="69" t="str">
        <f t="shared" si="143"/>
        <v/>
      </c>
    </row>
    <row r="2303" spans="2:13" ht="22.8" x14ac:dyDescent="0.45">
      <c r="B2303" s="31">
        <f t="shared" si="141"/>
        <v>2295</v>
      </c>
      <c r="C2303" s="40"/>
      <c r="D2303" s="27"/>
      <c r="E2303" s="41"/>
      <c r="F2303" s="32" t="str">
        <f>IFERROR(
    IF(
        AND($G$3=DATE(2024,10,1), E2303=リスト!$A$38),
        VLOOKUP(E2303, リスト!$A$2:$G$49, 2, FALSE),
        VLOOKUP(E2303, リスト!$A$2:$G$49, 4, FALSE)
    ),
    "")</f>
        <v/>
      </c>
      <c r="G2303" s="34" t="str">
        <f>IFERROR(VLOOKUP(E2303, リスト!$A$2:$G$49, 6, FALSE), "")</f>
        <v/>
      </c>
      <c r="H2303" s="60"/>
      <c r="I2303" s="28"/>
      <c r="J2303" s="61"/>
      <c r="K2303" s="32" t="str">
        <f t="shared" si="140"/>
        <v/>
      </c>
      <c r="L2303" s="29" t="str">
        <f t="shared" si="142"/>
        <v/>
      </c>
      <c r="M2303" s="69" t="str">
        <f t="shared" si="143"/>
        <v/>
      </c>
    </row>
    <row r="2304" spans="2:13" ht="22.8" x14ac:dyDescent="0.45">
      <c r="B2304" s="31">
        <f t="shared" si="141"/>
        <v>2296</v>
      </c>
      <c r="C2304" s="40"/>
      <c r="D2304" s="27"/>
      <c r="E2304" s="41"/>
      <c r="F2304" s="32" t="str">
        <f>IFERROR(
    IF(
        AND($G$3=DATE(2024,10,1), E2304=リスト!$A$38),
        VLOOKUP(E2304, リスト!$A$2:$G$49, 2, FALSE),
        VLOOKUP(E2304, リスト!$A$2:$G$49, 4, FALSE)
    ),
    "")</f>
        <v/>
      </c>
      <c r="G2304" s="34" t="str">
        <f>IFERROR(VLOOKUP(E2304, リスト!$A$2:$G$49, 6, FALSE), "")</f>
        <v/>
      </c>
      <c r="H2304" s="60"/>
      <c r="I2304" s="28"/>
      <c r="J2304" s="61"/>
      <c r="K2304" s="32" t="str">
        <f t="shared" si="140"/>
        <v/>
      </c>
      <c r="L2304" s="29" t="str">
        <f t="shared" si="142"/>
        <v/>
      </c>
      <c r="M2304" s="69" t="str">
        <f t="shared" si="143"/>
        <v/>
      </c>
    </row>
    <row r="2305" spans="2:13" ht="22.8" x14ac:dyDescent="0.45">
      <c r="B2305" s="31">
        <f t="shared" si="141"/>
        <v>2297</v>
      </c>
      <c r="C2305" s="40"/>
      <c r="D2305" s="27"/>
      <c r="E2305" s="41"/>
      <c r="F2305" s="32" t="str">
        <f>IFERROR(
    IF(
        AND($G$3=DATE(2024,10,1), E2305=リスト!$A$38),
        VLOOKUP(E2305, リスト!$A$2:$G$49, 2, FALSE),
        VLOOKUP(E2305, リスト!$A$2:$G$49, 4, FALSE)
    ),
    "")</f>
        <v/>
      </c>
      <c r="G2305" s="34" t="str">
        <f>IFERROR(VLOOKUP(E2305, リスト!$A$2:$G$49, 6, FALSE), "")</f>
        <v/>
      </c>
      <c r="H2305" s="60"/>
      <c r="I2305" s="28"/>
      <c r="J2305" s="61"/>
      <c r="K2305" s="32" t="str">
        <f t="shared" si="140"/>
        <v/>
      </c>
      <c r="L2305" s="29" t="str">
        <f t="shared" si="142"/>
        <v/>
      </c>
      <c r="M2305" s="69" t="str">
        <f t="shared" si="143"/>
        <v/>
      </c>
    </row>
    <row r="2306" spans="2:13" ht="22.8" x14ac:dyDescent="0.45">
      <c r="B2306" s="31">
        <f t="shared" si="141"/>
        <v>2298</v>
      </c>
      <c r="C2306" s="40"/>
      <c r="D2306" s="27"/>
      <c r="E2306" s="41"/>
      <c r="F2306" s="32" t="str">
        <f>IFERROR(
    IF(
        AND($G$3=DATE(2024,10,1), E2306=リスト!$A$38),
        VLOOKUP(E2306, リスト!$A$2:$G$49, 2, FALSE),
        VLOOKUP(E2306, リスト!$A$2:$G$49, 4, FALSE)
    ),
    "")</f>
        <v/>
      </c>
      <c r="G2306" s="34" t="str">
        <f>IFERROR(VLOOKUP(E2306, リスト!$A$2:$G$49, 6, FALSE), "")</f>
        <v/>
      </c>
      <c r="H2306" s="60"/>
      <c r="I2306" s="28"/>
      <c r="J2306" s="61"/>
      <c r="K2306" s="32" t="str">
        <f t="shared" si="140"/>
        <v/>
      </c>
      <c r="L2306" s="29" t="str">
        <f t="shared" si="142"/>
        <v/>
      </c>
      <c r="M2306" s="69" t="str">
        <f t="shared" si="143"/>
        <v/>
      </c>
    </row>
    <row r="2307" spans="2:13" ht="22.8" x14ac:dyDescent="0.45">
      <c r="B2307" s="31">
        <f t="shared" si="141"/>
        <v>2299</v>
      </c>
      <c r="C2307" s="40"/>
      <c r="D2307" s="27"/>
      <c r="E2307" s="41"/>
      <c r="F2307" s="32" t="str">
        <f>IFERROR(
    IF(
        AND($G$3=DATE(2024,10,1), E2307=リスト!$A$38),
        VLOOKUP(E2307, リスト!$A$2:$G$49, 2, FALSE),
        VLOOKUP(E2307, リスト!$A$2:$G$49, 4, FALSE)
    ),
    "")</f>
        <v/>
      </c>
      <c r="G2307" s="34" t="str">
        <f>IFERROR(VLOOKUP(E2307, リスト!$A$2:$G$49, 6, FALSE), "")</f>
        <v/>
      </c>
      <c r="H2307" s="60"/>
      <c r="I2307" s="28"/>
      <c r="J2307" s="61"/>
      <c r="K2307" s="32" t="str">
        <f t="shared" si="140"/>
        <v/>
      </c>
      <c r="L2307" s="29" t="str">
        <f t="shared" si="142"/>
        <v/>
      </c>
      <c r="M2307" s="69" t="str">
        <f t="shared" si="143"/>
        <v/>
      </c>
    </row>
    <row r="2308" spans="2:13" ht="22.8" x14ac:dyDescent="0.45">
      <c r="B2308" s="31">
        <f t="shared" si="141"/>
        <v>2300</v>
      </c>
      <c r="C2308" s="40"/>
      <c r="D2308" s="27"/>
      <c r="E2308" s="41"/>
      <c r="F2308" s="32" t="str">
        <f>IFERROR(
    IF(
        AND($G$3=DATE(2024,10,1), E2308=リスト!$A$38),
        VLOOKUP(E2308, リスト!$A$2:$G$49, 2, FALSE),
        VLOOKUP(E2308, リスト!$A$2:$G$49, 4, FALSE)
    ),
    "")</f>
        <v/>
      </c>
      <c r="G2308" s="34" t="str">
        <f>IFERROR(VLOOKUP(E2308, リスト!$A$2:$G$49, 6, FALSE), "")</f>
        <v/>
      </c>
      <c r="H2308" s="60"/>
      <c r="I2308" s="28"/>
      <c r="J2308" s="61"/>
      <c r="K2308" s="32" t="str">
        <f t="shared" si="140"/>
        <v/>
      </c>
      <c r="L2308" s="29" t="str">
        <f t="shared" si="142"/>
        <v/>
      </c>
      <c r="M2308" s="69" t="str">
        <f t="shared" si="143"/>
        <v/>
      </c>
    </row>
    <row r="2309" spans="2:13" ht="22.8" x14ac:dyDescent="0.45">
      <c r="B2309" s="31">
        <f t="shared" si="141"/>
        <v>2301</v>
      </c>
      <c r="C2309" s="40"/>
      <c r="D2309" s="27"/>
      <c r="E2309" s="41"/>
      <c r="F2309" s="32" t="str">
        <f>IFERROR(
    IF(
        AND($G$3=DATE(2024,10,1), E2309=リスト!$A$38),
        VLOOKUP(E2309, リスト!$A$2:$G$49, 2, FALSE),
        VLOOKUP(E2309, リスト!$A$2:$G$49, 4, FALSE)
    ),
    "")</f>
        <v/>
      </c>
      <c r="G2309" s="34" t="str">
        <f>IFERROR(VLOOKUP(E2309, リスト!$A$2:$G$49, 6, FALSE), "")</f>
        <v/>
      </c>
      <c r="H2309" s="60"/>
      <c r="I2309" s="28"/>
      <c r="J2309" s="61"/>
      <c r="K2309" s="32" t="str">
        <f t="shared" si="140"/>
        <v/>
      </c>
      <c r="L2309" s="29" t="str">
        <f t="shared" si="142"/>
        <v/>
      </c>
      <c r="M2309" s="69" t="str">
        <f t="shared" si="143"/>
        <v/>
      </c>
    </row>
    <row r="2310" spans="2:13" ht="22.8" x14ac:dyDescent="0.45">
      <c r="B2310" s="31">
        <f t="shared" si="141"/>
        <v>2302</v>
      </c>
      <c r="C2310" s="40"/>
      <c r="D2310" s="27"/>
      <c r="E2310" s="41"/>
      <c r="F2310" s="32" t="str">
        <f>IFERROR(
    IF(
        AND($G$3=DATE(2024,10,1), E2310=リスト!$A$38),
        VLOOKUP(E2310, リスト!$A$2:$G$49, 2, FALSE),
        VLOOKUP(E2310, リスト!$A$2:$G$49, 4, FALSE)
    ),
    "")</f>
        <v/>
      </c>
      <c r="G2310" s="34" t="str">
        <f>IFERROR(VLOOKUP(E2310, リスト!$A$2:$G$49, 6, FALSE), "")</f>
        <v/>
      </c>
      <c r="H2310" s="60"/>
      <c r="I2310" s="28"/>
      <c r="J2310" s="61"/>
      <c r="K2310" s="32" t="str">
        <f t="shared" si="140"/>
        <v/>
      </c>
      <c r="L2310" s="29" t="str">
        <f t="shared" si="142"/>
        <v/>
      </c>
      <c r="M2310" s="69" t="str">
        <f t="shared" si="143"/>
        <v/>
      </c>
    </row>
    <row r="2311" spans="2:13" ht="22.8" x14ac:dyDescent="0.45">
      <c r="B2311" s="31">
        <f t="shared" si="141"/>
        <v>2303</v>
      </c>
      <c r="C2311" s="40"/>
      <c r="D2311" s="27"/>
      <c r="E2311" s="41"/>
      <c r="F2311" s="32" t="str">
        <f>IFERROR(
    IF(
        AND($G$3=DATE(2024,10,1), E2311=リスト!$A$38),
        VLOOKUP(E2311, リスト!$A$2:$G$49, 2, FALSE),
        VLOOKUP(E2311, リスト!$A$2:$G$49, 4, FALSE)
    ),
    "")</f>
        <v/>
      </c>
      <c r="G2311" s="34" t="str">
        <f>IFERROR(VLOOKUP(E2311, リスト!$A$2:$G$49, 6, FALSE), "")</f>
        <v/>
      </c>
      <c r="H2311" s="60"/>
      <c r="I2311" s="28"/>
      <c r="J2311" s="61"/>
      <c r="K2311" s="32" t="str">
        <f t="shared" si="140"/>
        <v/>
      </c>
      <c r="L2311" s="29" t="str">
        <f t="shared" si="142"/>
        <v/>
      </c>
      <c r="M2311" s="69" t="str">
        <f t="shared" si="143"/>
        <v/>
      </c>
    </row>
    <row r="2312" spans="2:13" ht="22.8" x14ac:dyDescent="0.45">
      <c r="B2312" s="31">
        <f t="shared" si="141"/>
        <v>2304</v>
      </c>
      <c r="C2312" s="40"/>
      <c r="D2312" s="27"/>
      <c r="E2312" s="41"/>
      <c r="F2312" s="32" t="str">
        <f>IFERROR(
    IF(
        AND($G$3=DATE(2024,10,1), E2312=リスト!$A$38),
        VLOOKUP(E2312, リスト!$A$2:$G$49, 2, FALSE),
        VLOOKUP(E2312, リスト!$A$2:$G$49, 4, FALSE)
    ),
    "")</f>
        <v/>
      </c>
      <c r="G2312" s="34" t="str">
        <f>IFERROR(VLOOKUP(E2312, リスト!$A$2:$G$49, 6, FALSE), "")</f>
        <v/>
      </c>
      <c r="H2312" s="60"/>
      <c r="I2312" s="28"/>
      <c r="J2312" s="61"/>
      <c r="K2312" s="32" t="str">
        <f t="shared" si="140"/>
        <v/>
      </c>
      <c r="L2312" s="29" t="str">
        <f t="shared" si="142"/>
        <v/>
      </c>
      <c r="M2312" s="69" t="str">
        <f t="shared" si="143"/>
        <v/>
      </c>
    </row>
    <row r="2313" spans="2:13" ht="22.8" x14ac:dyDescent="0.45">
      <c r="B2313" s="31">
        <f t="shared" si="141"/>
        <v>2305</v>
      </c>
      <c r="C2313" s="40"/>
      <c r="D2313" s="27"/>
      <c r="E2313" s="41"/>
      <c r="F2313" s="32" t="str">
        <f>IFERROR(
    IF(
        AND($G$3=DATE(2024,10,1), E2313=リスト!$A$38),
        VLOOKUP(E2313, リスト!$A$2:$G$49, 2, FALSE),
        VLOOKUP(E2313, リスト!$A$2:$G$49, 4, FALSE)
    ),
    "")</f>
        <v/>
      </c>
      <c r="G2313" s="34" t="str">
        <f>IFERROR(VLOOKUP(E2313, リスト!$A$2:$G$49, 6, FALSE), "")</f>
        <v/>
      </c>
      <c r="H2313" s="60"/>
      <c r="I2313" s="28"/>
      <c r="J2313" s="61"/>
      <c r="K2313" s="32" t="str">
        <f t="shared" ref="K2313:K2376" si="144">IF(COUNTBLANK(H2313:J2313)=3, "",
 IF(H2313="3.時間給", IF(I2313="", "", I2313),
 IF(OR(H2313="1.月給", H2313="2.日給"),
    IF(OR(I2313="", J2313=""), "", ROUND(I2313/J2313,0)),
    "")))</f>
        <v/>
      </c>
      <c r="L2313" s="29" t="str">
        <f t="shared" si="142"/>
        <v/>
      </c>
      <c r="M2313" s="69" t="str">
        <f t="shared" si="143"/>
        <v/>
      </c>
    </row>
    <row r="2314" spans="2:13" ht="22.8" x14ac:dyDescent="0.45">
      <c r="B2314" s="31">
        <f t="shared" ref="B2314:B2377" si="145">ROW()-8</f>
        <v>2306</v>
      </c>
      <c r="C2314" s="40"/>
      <c r="D2314" s="27"/>
      <c r="E2314" s="41"/>
      <c r="F2314" s="32" t="str">
        <f>IFERROR(
    IF(
        AND($G$3=DATE(2024,10,1), E2314=リスト!$A$38),
        VLOOKUP(E2314, リスト!$A$2:$G$49, 2, FALSE),
        VLOOKUP(E2314, リスト!$A$2:$G$49, 4, FALSE)
    ),
    "")</f>
        <v/>
      </c>
      <c r="G2314" s="34" t="str">
        <f>IFERROR(VLOOKUP(E2314, リスト!$A$2:$G$49, 6, FALSE), "")</f>
        <v/>
      </c>
      <c r="H2314" s="60"/>
      <c r="I2314" s="28"/>
      <c r="J2314" s="61"/>
      <c r="K2314" s="32" t="str">
        <f t="shared" si="144"/>
        <v/>
      </c>
      <c r="L2314" s="29" t="str">
        <f t="shared" ref="L2314:L2377" si="146">IFERROR(IF(E2314="","",IF(K2314&lt;F2314,"×（法定外・特例等対象外です）",IF(K2314&lt;G2314,"〇",IF(K2314&gt;=G2314,"ー",NA())))),"")</f>
        <v/>
      </c>
      <c r="M2314" s="69" t="str">
        <f t="shared" ref="M2314:M2377" si="147">IF(COUNTBLANK(D2314:K2314)=8, "",
 IF(D2314="", "←D列に従業員名を姓名（フルネーム）で入力してください。誤変換にお気を付け下さい。",
 IF(E2314="", "←E列に都道府県を入力してください。",
 IF(H2314="", "←H列に1.月給～3.時間給を入力してください",
 IF(I2314="", "←I列に金額を入力してください",
 IF(NOT(ISNUMBER(I2314)), "←I列の金額は半角数字で入力してください",
 IF(H2314="3.時間給", "",
 IF(J2314="", "←J列に所定労働時間を入力してください",
 IF(NOT(ISNUMBER(J2314)), "←J列の所定労働時間は半角数字で入力してください", "")))))))))</f>
        <v/>
      </c>
    </row>
    <row r="2315" spans="2:13" ht="22.8" x14ac:dyDescent="0.45">
      <c r="B2315" s="31">
        <f t="shared" si="145"/>
        <v>2307</v>
      </c>
      <c r="C2315" s="40"/>
      <c r="D2315" s="27"/>
      <c r="E2315" s="41"/>
      <c r="F2315" s="32" t="str">
        <f>IFERROR(
    IF(
        AND($G$3=DATE(2024,10,1), E2315=リスト!$A$38),
        VLOOKUP(E2315, リスト!$A$2:$G$49, 2, FALSE),
        VLOOKUP(E2315, リスト!$A$2:$G$49, 4, FALSE)
    ),
    "")</f>
        <v/>
      </c>
      <c r="G2315" s="34" t="str">
        <f>IFERROR(VLOOKUP(E2315, リスト!$A$2:$G$49, 6, FALSE), "")</f>
        <v/>
      </c>
      <c r="H2315" s="60"/>
      <c r="I2315" s="28"/>
      <c r="J2315" s="61"/>
      <c r="K2315" s="32" t="str">
        <f t="shared" si="144"/>
        <v/>
      </c>
      <c r="L2315" s="29" t="str">
        <f t="shared" si="146"/>
        <v/>
      </c>
      <c r="M2315" s="69" t="str">
        <f t="shared" si="147"/>
        <v/>
      </c>
    </row>
    <row r="2316" spans="2:13" ht="22.8" x14ac:dyDescent="0.45">
      <c r="B2316" s="31">
        <f t="shared" si="145"/>
        <v>2308</v>
      </c>
      <c r="C2316" s="40"/>
      <c r="D2316" s="27"/>
      <c r="E2316" s="41"/>
      <c r="F2316" s="32" t="str">
        <f>IFERROR(
    IF(
        AND($G$3=DATE(2024,10,1), E2316=リスト!$A$38),
        VLOOKUP(E2316, リスト!$A$2:$G$49, 2, FALSE),
        VLOOKUP(E2316, リスト!$A$2:$G$49, 4, FALSE)
    ),
    "")</f>
        <v/>
      </c>
      <c r="G2316" s="34" t="str">
        <f>IFERROR(VLOOKUP(E2316, リスト!$A$2:$G$49, 6, FALSE), "")</f>
        <v/>
      </c>
      <c r="H2316" s="60"/>
      <c r="I2316" s="28"/>
      <c r="J2316" s="61"/>
      <c r="K2316" s="32" t="str">
        <f t="shared" si="144"/>
        <v/>
      </c>
      <c r="L2316" s="29" t="str">
        <f t="shared" si="146"/>
        <v/>
      </c>
      <c r="M2316" s="69" t="str">
        <f t="shared" si="147"/>
        <v/>
      </c>
    </row>
    <row r="2317" spans="2:13" ht="22.8" x14ac:dyDescent="0.45">
      <c r="B2317" s="31">
        <f t="shared" si="145"/>
        <v>2309</v>
      </c>
      <c r="C2317" s="40"/>
      <c r="D2317" s="27"/>
      <c r="E2317" s="41"/>
      <c r="F2317" s="32" t="str">
        <f>IFERROR(
    IF(
        AND($G$3=DATE(2024,10,1), E2317=リスト!$A$38),
        VLOOKUP(E2317, リスト!$A$2:$G$49, 2, FALSE),
        VLOOKUP(E2317, リスト!$A$2:$G$49, 4, FALSE)
    ),
    "")</f>
        <v/>
      </c>
      <c r="G2317" s="34" t="str">
        <f>IFERROR(VLOOKUP(E2317, リスト!$A$2:$G$49, 6, FALSE), "")</f>
        <v/>
      </c>
      <c r="H2317" s="60"/>
      <c r="I2317" s="28"/>
      <c r="J2317" s="61"/>
      <c r="K2317" s="32" t="str">
        <f t="shared" si="144"/>
        <v/>
      </c>
      <c r="L2317" s="29" t="str">
        <f t="shared" si="146"/>
        <v/>
      </c>
      <c r="M2317" s="69" t="str">
        <f t="shared" si="147"/>
        <v/>
      </c>
    </row>
    <row r="2318" spans="2:13" ht="22.8" x14ac:dyDescent="0.45">
      <c r="B2318" s="31">
        <f t="shared" si="145"/>
        <v>2310</v>
      </c>
      <c r="C2318" s="40"/>
      <c r="D2318" s="27"/>
      <c r="E2318" s="41"/>
      <c r="F2318" s="32" t="str">
        <f>IFERROR(
    IF(
        AND($G$3=DATE(2024,10,1), E2318=リスト!$A$38),
        VLOOKUP(E2318, リスト!$A$2:$G$49, 2, FALSE),
        VLOOKUP(E2318, リスト!$A$2:$G$49, 4, FALSE)
    ),
    "")</f>
        <v/>
      </c>
      <c r="G2318" s="34" t="str">
        <f>IFERROR(VLOOKUP(E2318, リスト!$A$2:$G$49, 6, FALSE), "")</f>
        <v/>
      </c>
      <c r="H2318" s="60"/>
      <c r="I2318" s="28"/>
      <c r="J2318" s="61"/>
      <c r="K2318" s="32" t="str">
        <f t="shared" si="144"/>
        <v/>
      </c>
      <c r="L2318" s="29" t="str">
        <f t="shared" si="146"/>
        <v/>
      </c>
      <c r="M2318" s="69" t="str">
        <f t="shared" si="147"/>
        <v/>
      </c>
    </row>
    <row r="2319" spans="2:13" ht="22.8" x14ac:dyDescent="0.45">
      <c r="B2319" s="31">
        <f t="shared" si="145"/>
        <v>2311</v>
      </c>
      <c r="C2319" s="40"/>
      <c r="D2319" s="27"/>
      <c r="E2319" s="41"/>
      <c r="F2319" s="32" t="str">
        <f>IFERROR(
    IF(
        AND($G$3=DATE(2024,10,1), E2319=リスト!$A$38),
        VLOOKUP(E2319, リスト!$A$2:$G$49, 2, FALSE),
        VLOOKUP(E2319, リスト!$A$2:$G$49, 4, FALSE)
    ),
    "")</f>
        <v/>
      </c>
      <c r="G2319" s="34" t="str">
        <f>IFERROR(VLOOKUP(E2319, リスト!$A$2:$G$49, 6, FALSE), "")</f>
        <v/>
      </c>
      <c r="H2319" s="60"/>
      <c r="I2319" s="28"/>
      <c r="J2319" s="61"/>
      <c r="K2319" s="32" t="str">
        <f t="shared" si="144"/>
        <v/>
      </c>
      <c r="L2319" s="29" t="str">
        <f t="shared" si="146"/>
        <v/>
      </c>
      <c r="M2319" s="69" t="str">
        <f t="shared" si="147"/>
        <v/>
      </c>
    </row>
    <row r="2320" spans="2:13" ht="22.8" x14ac:dyDescent="0.45">
      <c r="B2320" s="31">
        <f t="shared" si="145"/>
        <v>2312</v>
      </c>
      <c r="C2320" s="40"/>
      <c r="D2320" s="27"/>
      <c r="E2320" s="41"/>
      <c r="F2320" s="32" t="str">
        <f>IFERROR(
    IF(
        AND($G$3=DATE(2024,10,1), E2320=リスト!$A$38),
        VLOOKUP(E2320, リスト!$A$2:$G$49, 2, FALSE),
        VLOOKUP(E2320, リスト!$A$2:$G$49, 4, FALSE)
    ),
    "")</f>
        <v/>
      </c>
      <c r="G2320" s="34" t="str">
        <f>IFERROR(VLOOKUP(E2320, リスト!$A$2:$G$49, 6, FALSE), "")</f>
        <v/>
      </c>
      <c r="H2320" s="60"/>
      <c r="I2320" s="28"/>
      <c r="J2320" s="61"/>
      <c r="K2320" s="32" t="str">
        <f t="shared" si="144"/>
        <v/>
      </c>
      <c r="L2320" s="29" t="str">
        <f t="shared" si="146"/>
        <v/>
      </c>
      <c r="M2320" s="69" t="str">
        <f t="shared" si="147"/>
        <v/>
      </c>
    </row>
    <row r="2321" spans="2:13" ht="22.8" x14ac:dyDescent="0.45">
      <c r="B2321" s="31">
        <f t="shared" si="145"/>
        <v>2313</v>
      </c>
      <c r="C2321" s="40"/>
      <c r="D2321" s="27"/>
      <c r="E2321" s="41"/>
      <c r="F2321" s="32" t="str">
        <f>IFERROR(
    IF(
        AND($G$3=DATE(2024,10,1), E2321=リスト!$A$38),
        VLOOKUP(E2321, リスト!$A$2:$G$49, 2, FALSE),
        VLOOKUP(E2321, リスト!$A$2:$G$49, 4, FALSE)
    ),
    "")</f>
        <v/>
      </c>
      <c r="G2321" s="34" t="str">
        <f>IFERROR(VLOOKUP(E2321, リスト!$A$2:$G$49, 6, FALSE), "")</f>
        <v/>
      </c>
      <c r="H2321" s="60"/>
      <c r="I2321" s="28"/>
      <c r="J2321" s="61"/>
      <c r="K2321" s="32" t="str">
        <f t="shared" si="144"/>
        <v/>
      </c>
      <c r="L2321" s="29" t="str">
        <f t="shared" si="146"/>
        <v/>
      </c>
      <c r="M2321" s="69" t="str">
        <f t="shared" si="147"/>
        <v/>
      </c>
    </row>
    <row r="2322" spans="2:13" ht="22.8" x14ac:dyDescent="0.45">
      <c r="B2322" s="31">
        <f t="shared" si="145"/>
        <v>2314</v>
      </c>
      <c r="C2322" s="40"/>
      <c r="D2322" s="27"/>
      <c r="E2322" s="41"/>
      <c r="F2322" s="32" t="str">
        <f>IFERROR(
    IF(
        AND($G$3=DATE(2024,10,1), E2322=リスト!$A$38),
        VLOOKUP(E2322, リスト!$A$2:$G$49, 2, FALSE),
        VLOOKUP(E2322, リスト!$A$2:$G$49, 4, FALSE)
    ),
    "")</f>
        <v/>
      </c>
      <c r="G2322" s="34" t="str">
        <f>IFERROR(VLOOKUP(E2322, リスト!$A$2:$G$49, 6, FALSE), "")</f>
        <v/>
      </c>
      <c r="H2322" s="60"/>
      <c r="I2322" s="28"/>
      <c r="J2322" s="61"/>
      <c r="K2322" s="32" t="str">
        <f t="shared" si="144"/>
        <v/>
      </c>
      <c r="L2322" s="29" t="str">
        <f t="shared" si="146"/>
        <v/>
      </c>
      <c r="M2322" s="69" t="str">
        <f t="shared" si="147"/>
        <v/>
      </c>
    </row>
    <row r="2323" spans="2:13" ht="22.8" x14ac:dyDescent="0.45">
      <c r="B2323" s="31">
        <f t="shared" si="145"/>
        <v>2315</v>
      </c>
      <c r="C2323" s="40"/>
      <c r="D2323" s="27"/>
      <c r="E2323" s="41"/>
      <c r="F2323" s="32" t="str">
        <f>IFERROR(
    IF(
        AND($G$3=DATE(2024,10,1), E2323=リスト!$A$38),
        VLOOKUP(E2323, リスト!$A$2:$G$49, 2, FALSE),
        VLOOKUP(E2323, リスト!$A$2:$G$49, 4, FALSE)
    ),
    "")</f>
        <v/>
      </c>
      <c r="G2323" s="34" t="str">
        <f>IFERROR(VLOOKUP(E2323, リスト!$A$2:$G$49, 6, FALSE), "")</f>
        <v/>
      </c>
      <c r="H2323" s="60"/>
      <c r="I2323" s="28"/>
      <c r="J2323" s="61"/>
      <c r="K2323" s="32" t="str">
        <f t="shared" si="144"/>
        <v/>
      </c>
      <c r="L2323" s="29" t="str">
        <f t="shared" si="146"/>
        <v/>
      </c>
      <c r="M2323" s="69" t="str">
        <f t="shared" si="147"/>
        <v/>
      </c>
    </row>
    <row r="2324" spans="2:13" ht="22.8" x14ac:dyDescent="0.45">
      <c r="B2324" s="31">
        <f t="shared" si="145"/>
        <v>2316</v>
      </c>
      <c r="C2324" s="40"/>
      <c r="D2324" s="27"/>
      <c r="E2324" s="41"/>
      <c r="F2324" s="32" t="str">
        <f>IFERROR(
    IF(
        AND($G$3=DATE(2024,10,1), E2324=リスト!$A$38),
        VLOOKUP(E2324, リスト!$A$2:$G$49, 2, FALSE),
        VLOOKUP(E2324, リスト!$A$2:$G$49, 4, FALSE)
    ),
    "")</f>
        <v/>
      </c>
      <c r="G2324" s="34" t="str">
        <f>IFERROR(VLOOKUP(E2324, リスト!$A$2:$G$49, 6, FALSE), "")</f>
        <v/>
      </c>
      <c r="H2324" s="60"/>
      <c r="I2324" s="28"/>
      <c r="J2324" s="61"/>
      <c r="K2324" s="32" t="str">
        <f t="shared" si="144"/>
        <v/>
      </c>
      <c r="L2324" s="29" t="str">
        <f t="shared" si="146"/>
        <v/>
      </c>
      <c r="M2324" s="69" t="str">
        <f t="shared" si="147"/>
        <v/>
      </c>
    </row>
    <row r="2325" spans="2:13" ht="22.8" x14ac:dyDescent="0.45">
      <c r="B2325" s="31">
        <f t="shared" si="145"/>
        <v>2317</v>
      </c>
      <c r="C2325" s="40"/>
      <c r="D2325" s="27"/>
      <c r="E2325" s="41"/>
      <c r="F2325" s="32" t="str">
        <f>IFERROR(
    IF(
        AND($G$3=DATE(2024,10,1), E2325=リスト!$A$38),
        VLOOKUP(E2325, リスト!$A$2:$G$49, 2, FALSE),
        VLOOKUP(E2325, リスト!$A$2:$G$49, 4, FALSE)
    ),
    "")</f>
        <v/>
      </c>
      <c r="G2325" s="34" t="str">
        <f>IFERROR(VLOOKUP(E2325, リスト!$A$2:$G$49, 6, FALSE), "")</f>
        <v/>
      </c>
      <c r="H2325" s="60"/>
      <c r="I2325" s="28"/>
      <c r="J2325" s="61"/>
      <c r="K2325" s="32" t="str">
        <f t="shared" si="144"/>
        <v/>
      </c>
      <c r="L2325" s="29" t="str">
        <f t="shared" si="146"/>
        <v/>
      </c>
      <c r="M2325" s="69" t="str">
        <f t="shared" si="147"/>
        <v/>
      </c>
    </row>
    <row r="2326" spans="2:13" ht="22.8" x14ac:dyDescent="0.45">
      <c r="B2326" s="31">
        <f t="shared" si="145"/>
        <v>2318</v>
      </c>
      <c r="C2326" s="40"/>
      <c r="D2326" s="27"/>
      <c r="E2326" s="41"/>
      <c r="F2326" s="32" t="str">
        <f>IFERROR(
    IF(
        AND($G$3=DATE(2024,10,1), E2326=リスト!$A$38),
        VLOOKUP(E2326, リスト!$A$2:$G$49, 2, FALSE),
        VLOOKUP(E2326, リスト!$A$2:$G$49, 4, FALSE)
    ),
    "")</f>
        <v/>
      </c>
      <c r="G2326" s="34" t="str">
        <f>IFERROR(VLOOKUP(E2326, リスト!$A$2:$G$49, 6, FALSE), "")</f>
        <v/>
      </c>
      <c r="H2326" s="60"/>
      <c r="I2326" s="28"/>
      <c r="J2326" s="61"/>
      <c r="K2326" s="32" t="str">
        <f t="shared" si="144"/>
        <v/>
      </c>
      <c r="L2326" s="29" t="str">
        <f t="shared" si="146"/>
        <v/>
      </c>
      <c r="M2326" s="69" t="str">
        <f t="shared" si="147"/>
        <v/>
      </c>
    </row>
    <row r="2327" spans="2:13" ht="22.8" x14ac:dyDescent="0.45">
      <c r="B2327" s="31">
        <f t="shared" si="145"/>
        <v>2319</v>
      </c>
      <c r="C2327" s="40"/>
      <c r="D2327" s="27"/>
      <c r="E2327" s="41"/>
      <c r="F2327" s="32" t="str">
        <f>IFERROR(
    IF(
        AND($G$3=DATE(2024,10,1), E2327=リスト!$A$38),
        VLOOKUP(E2327, リスト!$A$2:$G$49, 2, FALSE),
        VLOOKUP(E2327, リスト!$A$2:$G$49, 4, FALSE)
    ),
    "")</f>
        <v/>
      </c>
      <c r="G2327" s="34" t="str">
        <f>IFERROR(VLOOKUP(E2327, リスト!$A$2:$G$49, 6, FALSE), "")</f>
        <v/>
      </c>
      <c r="H2327" s="60"/>
      <c r="I2327" s="28"/>
      <c r="J2327" s="61"/>
      <c r="K2327" s="32" t="str">
        <f t="shared" si="144"/>
        <v/>
      </c>
      <c r="L2327" s="29" t="str">
        <f t="shared" si="146"/>
        <v/>
      </c>
      <c r="M2327" s="69" t="str">
        <f t="shared" si="147"/>
        <v/>
      </c>
    </row>
    <row r="2328" spans="2:13" ht="22.8" x14ac:dyDescent="0.45">
      <c r="B2328" s="31">
        <f t="shared" si="145"/>
        <v>2320</v>
      </c>
      <c r="C2328" s="40"/>
      <c r="D2328" s="27"/>
      <c r="E2328" s="41"/>
      <c r="F2328" s="32" t="str">
        <f>IFERROR(
    IF(
        AND($G$3=DATE(2024,10,1), E2328=リスト!$A$38),
        VLOOKUP(E2328, リスト!$A$2:$G$49, 2, FALSE),
        VLOOKUP(E2328, リスト!$A$2:$G$49, 4, FALSE)
    ),
    "")</f>
        <v/>
      </c>
      <c r="G2328" s="34" t="str">
        <f>IFERROR(VLOOKUP(E2328, リスト!$A$2:$G$49, 6, FALSE), "")</f>
        <v/>
      </c>
      <c r="H2328" s="60"/>
      <c r="I2328" s="28"/>
      <c r="J2328" s="61"/>
      <c r="K2328" s="32" t="str">
        <f t="shared" si="144"/>
        <v/>
      </c>
      <c r="L2328" s="29" t="str">
        <f t="shared" si="146"/>
        <v/>
      </c>
      <c r="M2328" s="69" t="str">
        <f t="shared" si="147"/>
        <v/>
      </c>
    </row>
    <row r="2329" spans="2:13" ht="22.8" x14ac:dyDescent="0.45">
      <c r="B2329" s="31">
        <f t="shared" si="145"/>
        <v>2321</v>
      </c>
      <c r="C2329" s="40"/>
      <c r="D2329" s="27"/>
      <c r="E2329" s="41"/>
      <c r="F2329" s="32" t="str">
        <f>IFERROR(
    IF(
        AND($G$3=DATE(2024,10,1), E2329=リスト!$A$38),
        VLOOKUP(E2329, リスト!$A$2:$G$49, 2, FALSE),
        VLOOKUP(E2329, リスト!$A$2:$G$49, 4, FALSE)
    ),
    "")</f>
        <v/>
      </c>
      <c r="G2329" s="34" t="str">
        <f>IFERROR(VLOOKUP(E2329, リスト!$A$2:$G$49, 6, FALSE), "")</f>
        <v/>
      </c>
      <c r="H2329" s="60"/>
      <c r="I2329" s="28"/>
      <c r="J2329" s="61"/>
      <c r="K2329" s="32" t="str">
        <f t="shared" si="144"/>
        <v/>
      </c>
      <c r="L2329" s="29" t="str">
        <f t="shared" si="146"/>
        <v/>
      </c>
      <c r="M2329" s="69" t="str">
        <f t="shared" si="147"/>
        <v/>
      </c>
    </row>
    <row r="2330" spans="2:13" ht="22.8" x14ac:dyDescent="0.45">
      <c r="B2330" s="31">
        <f t="shared" si="145"/>
        <v>2322</v>
      </c>
      <c r="C2330" s="40"/>
      <c r="D2330" s="27"/>
      <c r="E2330" s="41"/>
      <c r="F2330" s="32" t="str">
        <f>IFERROR(
    IF(
        AND($G$3=DATE(2024,10,1), E2330=リスト!$A$38),
        VLOOKUP(E2330, リスト!$A$2:$G$49, 2, FALSE),
        VLOOKUP(E2330, リスト!$A$2:$G$49, 4, FALSE)
    ),
    "")</f>
        <v/>
      </c>
      <c r="G2330" s="34" t="str">
        <f>IFERROR(VLOOKUP(E2330, リスト!$A$2:$G$49, 6, FALSE), "")</f>
        <v/>
      </c>
      <c r="H2330" s="60"/>
      <c r="I2330" s="28"/>
      <c r="J2330" s="61"/>
      <c r="K2330" s="32" t="str">
        <f t="shared" si="144"/>
        <v/>
      </c>
      <c r="L2330" s="29" t="str">
        <f t="shared" si="146"/>
        <v/>
      </c>
      <c r="M2330" s="69" t="str">
        <f t="shared" si="147"/>
        <v/>
      </c>
    </row>
    <row r="2331" spans="2:13" ht="22.8" x14ac:dyDescent="0.45">
      <c r="B2331" s="31">
        <f t="shared" si="145"/>
        <v>2323</v>
      </c>
      <c r="C2331" s="40"/>
      <c r="D2331" s="27"/>
      <c r="E2331" s="41"/>
      <c r="F2331" s="32" t="str">
        <f>IFERROR(
    IF(
        AND($G$3=DATE(2024,10,1), E2331=リスト!$A$38),
        VLOOKUP(E2331, リスト!$A$2:$G$49, 2, FALSE),
        VLOOKUP(E2331, リスト!$A$2:$G$49, 4, FALSE)
    ),
    "")</f>
        <v/>
      </c>
      <c r="G2331" s="34" t="str">
        <f>IFERROR(VLOOKUP(E2331, リスト!$A$2:$G$49, 6, FALSE), "")</f>
        <v/>
      </c>
      <c r="H2331" s="60"/>
      <c r="I2331" s="28"/>
      <c r="J2331" s="61"/>
      <c r="K2331" s="32" t="str">
        <f t="shared" si="144"/>
        <v/>
      </c>
      <c r="L2331" s="29" t="str">
        <f t="shared" si="146"/>
        <v/>
      </c>
      <c r="M2331" s="69" t="str">
        <f t="shared" si="147"/>
        <v/>
      </c>
    </row>
    <row r="2332" spans="2:13" ht="22.8" x14ac:dyDescent="0.45">
      <c r="B2332" s="31">
        <f t="shared" si="145"/>
        <v>2324</v>
      </c>
      <c r="C2332" s="40"/>
      <c r="D2332" s="27"/>
      <c r="E2332" s="41"/>
      <c r="F2332" s="32" t="str">
        <f>IFERROR(
    IF(
        AND($G$3=DATE(2024,10,1), E2332=リスト!$A$38),
        VLOOKUP(E2332, リスト!$A$2:$G$49, 2, FALSE),
        VLOOKUP(E2332, リスト!$A$2:$G$49, 4, FALSE)
    ),
    "")</f>
        <v/>
      </c>
      <c r="G2332" s="34" t="str">
        <f>IFERROR(VLOOKUP(E2332, リスト!$A$2:$G$49, 6, FALSE), "")</f>
        <v/>
      </c>
      <c r="H2332" s="60"/>
      <c r="I2332" s="28"/>
      <c r="J2332" s="61"/>
      <c r="K2332" s="32" t="str">
        <f t="shared" si="144"/>
        <v/>
      </c>
      <c r="L2332" s="29" t="str">
        <f t="shared" si="146"/>
        <v/>
      </c>
      <c r="M2332" s="69" t="str">
        <f t="shared" si="147"/>
        <v/>
      </c>
    </row>
    <row r="2333" spans="2:13" ht="22.8" x14ac:dyDescent="0.45">
      <c r="B2333" s="31">
        <f t="shared" si="145"/>
        <v>2325</v>
      </c>
      <c r="C2333" s="40"/>
      <c r="D2333" s="27"/>
      <c r="E2333" s="41"/>
      <c r="F2333" s="32" t="str">
        <f>IFERROR(
    IF(
        AND($G$3=DATE(2024,10,1), E2333=リスト!$A$38),
        VLOOKUP(E2333, リスト!$A$2:$G$49, 2, FALSE),
        VLOOKUP(E2333, リスト!$A$2:$G$49, 4, FALSE)
    ),
    "")</f>
        <v/>
      </c>
      <c r="G2333" s="34" t="str">
        <f>IFERROR(VLOOKUP(E2333, リスト!$A$2:$G$49, 6, FALSE), "")</f>
        <v/>
      </c>
      <c r="H2333" s="60"/>
      <c r="I2333" s="28"/>
      <c r="J2333" s="61"/>
      <c r="K2333" s="32" t="str">
        <f t="shared" si="144"/>
        <v/>
      </c>
      <c r="L2333" s="29" t="str">
        <f t="shared" si="146"/>
        <v/>
      </c>
      <c r="M2333" s="69" t="str">
        <f t="shared" si="147"/>
        <v/>
      </c>
    </row>
    <row r="2334" spans="2:13" ht="22.8" x14ac:dyDescent="0.45">
      <c r="B2334" s="31">
        <f t="shared" si="145"/>
        <v>2326</v>
      </c>
      <c r="C2334" s="40"/>
      <c r="D2334" s="27"/>
      <c r="E2334" s="41"/>
      <c r="F2334" s="32" t="str">
        <f>IFERROR(
    IF(
        AND($G$3=DATE(2024,10,1), E2334=リスト!$A$38),
        VLOOKUP(E2334, リスト!$A$2:$G$49, 2, FALSE),
        VLOOKUP(E2334, リスト!$A$2:$G$49, 4, FALSE)
    ),
    "")</f>
        <v/>
      </c>
      <c r="G2334" s="34" t="str">
        <f>IFERROR(VLOOKUP(E2334, リスト!$A$2:$G$49, 6, FALSE), "")</f>
        <v/>
      </c>
      <c r="H2334" s="60"/>
      <c r="I2334" s="28"/>
      <c r="J2334" s="61"/>
      <c r="K2334" s="32" t="str">
        <f t="shared" si="144"/>
        <v/>
      </c>
      <c r="L2334" s="29" t="str">
        <f t="shared" si="146"/>
        <v/>
      </c>
      <c r="M2334" s="69" t="str">
        <f t="shared" si="147"/>
        <v/>
      </c>
    </row>
    <row r="2335" spans="2:13" ht="22.8" x14ac:dyDescent="0.45">
      <c r="B2335" s="31">
        <f t="shared" si="145"/>
        <v>2327</v>
      </c>
      <c r="C2335" s="40"/>
      <c r="D2335" s="27"/>
      <c r="E2335" s="41"/>
      <c r="F2335" s="32" t="str">
        <f>IFERROR(
    IF(
        AND($G$3=DATE(2024,10,1), E2335=リスト!$A$38),
        VLOOKUP(E2335, リスト!$A$2:$G$49, 2, FALSE),
        VLOOKUP(E2335, リスト!$A$2:$G$49, 4, FALSE)
    ),
    "")</f>
        <v/>
      </c>
      <c r="G2335" s="34" t="str">
        <f>IFERROR(VLOOKUP(E2335, リスト!$A$2:$G$49, 6, FALSE), "")</f>
        <v/>
      </c>
      <c r="H2335" s="60"/>
      <c r="I2335" s="28"/>
      <c r="J2335" s="61"/>
      <c r="K2335" s="32" t="str">
        <f t="shared" si="144"/>
        <v/>
      </c>
      <c r="L2335" s="29" t="str">
        <f t="shared" si="146"/>
        <v/>
      </c>
      <c r="M2335" s="69" t="str">
        <f t="shared" si="147"/>
        <v/>
      </c>
    </row>
    <row r="2336" spans="2:13" ht="22.8" x14ac:dyDescent="0.45">
      <c r="B2336" s="31">
        <f t="shared" si="145"/>
        <v>2328</v>
      </c>
      <c r="C2336" s="40"/>
      <c r="D2336" s="27"/>
      <c r="E2336" s="41"/>
      <c r="F2336" s="32" t="str">
        <f>IFERROR(
    IF(
        AND($G$3=DATE(2024,10,1), E2336=リスト!$A$38),
        VLOOKUP(E2336, リスト!$A$2:$G$49, 2, FALSE),
        VLOOKUP(E2336, リスト!$A$2:$G$49, 4, FALSE)
    ),
    "")</f>
        <v/>
      </c>
      <c r="G2336" s="34" t="str">
        <f>IFERROR(VLOOKUP(E2336, リスト!$A$2:$G$49, 6, FALSE), "")</f>
        <v/>
      </c>
      <c r="H2336" s="60"/>
      <c r="I2336" s="28"/>
      <c r="J2336" s="61"/>
      <c r="K2336" s="32" t="str">
        <f t="shared" si="144"/>
        <v/>
      </c>
      <c r="L2336" s="29" t="str">
        <f t="shared" si="146"/>
        <v/>
      </c>
      <c r="M2336" s="69" t="str">
        <f t="shared" si="147"/>
        <v/>
      </c>
    </row>
    <row r="2337" spans="2:13" ht="22.8" x14ac:dyDescent="0.45">
      <c r="B2337" s="31">
        <f t="shared" si="145"/>
        <v>2329</v>
      </c>
      <c r="C2337" s="40"/>
      <c r="D2337" s="27"/>
      <c r="E2337" s="41"/>
      <c r="F2337" s="32" t="str">
        <f>IFERROR(
    IF(
        AND($G$3=DATE(2024,10,1), E2337=リスト!$A$38),
        VLOOKUP(E2337, リスト!$A$2:$G$49, 2, FALSE),
        VLOOKUP(E2337, リスト!$A$2:$G$49, 4, FALSE)
    ),
    "")</f>
        <v/>
      </c>
      <c r="G2337" s="34" t="str">
        <f>IFERROR(VLOOKUP(E2337, リスト!$A$2:$G$49, 6, FALSE), "")</f>
        <v/>
      </c>
      <c r="H2337" s="60"/>
      <c r="I2337" s="28"/>
      <c r="J2337" s="61"/>
      <c r="K2337" s="32" t="str">
        <f t="shared" si="144"/>
        <v/>
      </c>
      <c r="L2337" s="29" t="str">
        <f t="shared" si="146"/>
        <v/>
      </c>
      <c r="M2337" s="69" t="str">
        <f t="shared" si="147"/>
        <v/>
      </c>
    </row>
    <row r="2338" spans="2:13" ht="22.8" x14ac:dyDescent="0.45">
      <c r="B2338" s="31">
        <f t="shared" si="145"/>
        <v>2330</v>
      </c>
      <c r="C2338" s="40"/>
      <c r="D2338" s="27"/>
      <c r="E2338" s="41"/>
      <c r="F2338" s="32" t="str">
        <f>IFERROR(
    IF(
        AND($G$3=DATE(2024,10,1), E2338=リスト!$A$38),
        VLOOKUP(E2338, リスト!$A$2:$G$49, 2, FALSE),
        VLOOKUP(E2338, リスト!$A$2:$G$49, 4, FALSE)
    ),
    "")</f>
        <v/>
      </c>
      <c r="G2338" s="34" t="str">
        <f>IFERROR(VLOOKUP(E2338, リスト!$A$2:$G$49, 6, FALSE), "")</f>
        <v/>
      </c>
      <c r="H2338" s="60"/>
      <c r="I2338" s="28"/>
      <c r="J2338" s="61"/>
      <c r="K2338" s="32" t="str">
        <f t="shared" si="144"/>
        <v/>
      </c>
      <c r="L2338" s="29" t="str">
        <f t="shared" si="146"/>
        <v/>
      </c>
      <c r="M2338" s="69" t="str">
        <f t="shared" si="147"/>
        <v/>
      </c>
    </row>
    <row r="2339" spans="2:13" ht="22.8" x14ac:dyDescent="0.45">
      <c r="B2339" s="31">
        <f t="shared" si="145"/>
        <v>2331</v>
      </c>
      <c r="C2339" s="40"/>
      <c r="D2339" s="27"/>
      <c r="E2339" s="41"/>
      <c r="F2339" s="32" t="str">
        <f>IFERROR(
    IF(
        AND($G$3=DATE(2024,10,1), E2339=リスト!$A$38),
        VLOOKUP(E2339, リスト!$A$2:$G$49, 2, FALSE),
        VLOOKUP(E2339, リスト!$A$2:$G$49, 4, FALSE)
    ),
    "")</f>
        <v/>
      </c>
      <c r="G2339" s="34" t="str">
        <f>IFERROR(VLOOKUP(E2339, リスト!$A$2:$G$49, 6, FALSE), "")</f>
        <v/>
      </c>
      <c r="H2339" s="60"/>
      <c r="I2339" s="28"/>
      <c r="J2339" s="61"/>
      <c r="K2339" s="32" t="str">
        <f t="shared" si="144"/>
        <v/>
      </c>
      <c r="L2339" s="29" t="str">
        <f t="shared" si="146"/>
        <v/>
      </c>
      <c r="M2339" s="69" t="str">
        <f t="shared" si="147"/>
        <v/>
      </c>
    </row>
    <row r="2340" spans="2:13" ht="22.8" x14ac:dyDescent="0.45">
      <c r="B2340" s="31">
        <f t="shared" si="145"/>
        <v>2332</v>
      </c>
      <c r="C2340" s="40"/>
      <c r="D2340" s="27"/>
      <c r="E2340" s="41"/>
      <c r="F2340" s="32" t="str">
        <f>IFERROR(
    IF(
        AND($G$3=DATE(2024,10,1), E2340=リスト!$A$38),
        VLOOKUP(E2340, リスト!$A$2:$G$49, 2, FALSE),
        VLOOKUP(E2340, リスト!$A$2:$G$49, 4, FALSE)
    ),
    "")</f>
        <v/>
      </c>
      <c r="G2340" s="34" t="str">
        <f>IFERROR(VLOOKUP(E2340, リスト!$A$2:$G$49, 6, FALSE), "")</f>
        <v/>
      </c>
      <c r="H2340" s="60"/>
      <c r="I2340" s="28"/>
      <c r="J2340" s="61"/>
      <c r="K2340" s="32" t="str">
        <f t="shared" si="144"/>
        <v/>
      </c>
      <c r="L2340" s="29" t="str">
        <f t="shared" si="146"/>
        <v/>
      </c>
      <c r="M2340" s="69" t="str">
        <f t="shared" si="147"/>
        <v/>
      </c>
    </row>
    <row r="2341" spans="2:13" ht="22.8" x14ac:dyDescent="0.45">
      <c r="B2341" s="31">
        <f t="shared" si="145"/>
        <v>2333</v>
      </c>
      <c r="C2341" s="40"/>
      <c r="D2341" s="27"/>
      <c r="E2341" s="41"/>
      <c r="F2341" s="32" t="str">
        <f>IFERROR(
    IF(
        AND($G$3=DATE(2024,10,1), E2341=リスト!$A$38),
        VLOOKUP(E2341, リスト!$A$2:$G$49, 2, FALSE),
        VLOOKUP(E2341, リスト!$A$2:$G$49, 4, FALSE)
    ),
    "")</f>
        <v/>
      </c>
      <c r="G2341" s="34" t="str">
        <f>IFERROR(VLOOKUP(E2341, リスト!$A$2:$G$49, 6, FALSE), "")</f>
        <v/>
      </c>
      <c r="H2341" s="60"/>
      <c r="I2341" s="28"/>
      <c r="J2341" s="61"/>
      <c r="K2341" s="32" t="str">
        <f t="shared" si="144"/>
        <v/>
      </c>
      <c r="L2341" s="29" t="str">
        <f t="shared" si="146"/>
        <v/>
      </c>
      <c r="M2341" s="69" t="str">
        <f t="shared" si="147"/>
        <v/>
      </c>
    </row>
    <row r="2342" spans="2:13" ht="22.8" x14ac:dyDescent="0.45">
      <c r="B2342" s="31">
        <f t="shared" si="145"/>
        <v>2334</v>
      </c>
      <c r="C2342" s="40"/>
      <c r="D2342" s="27"/>
      <c r="E2342" s="41"/>
      <c r="F2342" s="32" t="str">
        <f>IFERROR(
    IF(
        AND($G$3=DATE(2024,10,1), E2342=リスト!$A$38),
        VLOOKUP(E2342, リスト!$A$2:$G$49, 2, FALSE),
        VLOOKUP(E2342, リスト!$A$2:$G$49, 4, FALSE)
    ),
    "")</f>
        <v/>
      </c>
      <c r="G2342" s="34" t="str">
        <f>IFERROR(VLOOKUP(E2342, リスト!$A$2:$G$49, 6, FALSE), "")</f>
        <v/>
      </c>
      <c r="H2342" s="60"/>
      <c r="I2342" s="28"/>
      <c r="J2342" s="61"/>
      <c r="K2342" s="32" t="str">
        <f t="shared" si="144"/>
        <v/>
      </c>
      <c r="L2342" s="29" t="str">
        <f t="shared" si="146"/>
        <v/>
      </c>
      <c r="M2342" s="69" t="str">
        <f t="shared" si="147"/>
        <v/>
      </c>
    </row>
    <row r="2343" spans="2:13" ht="22.8" x14ac:dyDescent="0.45">
      <c r="B2343" s="31">
        <f t="shared" si="145"/>
        <v>2335</v>
      </c>
      <c r="C2343" s="40"/>
      <c r="D2343" s="27"/>
      <c r="E2343" s="41"/>
      <c r="F2343" s="32" t="str">
        <f>IFERROR(
    IF(
        AND($G$3=DATE(2024,10,1), E2343=リスト!$A$38),
        VLOOKUP(E2343, リスト!$A$2:$G$49, 2, FALSE),
        VLOOKUP(E2343, リスト!$A$2:$G$49, 4, FALSE)
    ),
    "")</f>
        <v/>
      </c>
      <c r="G2343" s="34" t="str">
        <f>IFERROR(VLOOKUP(E2343, リスト!$A$2:$G$49, 6, FALSE), "")</f>
        <v/>
      </c>
      <c r="H2343" s="60"/>
      <c r="I2343" s="28"/>
      <c r="J2343" s="61"/>
      <c r="K2343" s="32" t="str">
        <f t="shared" si="144"/>
        <v/>
      </c>
      <c r="L2343" s="29" t="str">
        <f t="shared" si="146"/>
        <v/>
      </c>
      <c r="M2343" s="69" t="str">
        <f t="shared" si="147"/>
        <v/>
      </c>
    </row>
    <row r="2344" spans="2:13" ht="22.8" x14ac:dyDescent="0.45">
      <c r="B2344" s="31">
        <f t="shared" si="145"/>
        <v>2336</v>
      </c>
      <c r="C2344" s="40"/>
      <c r="D2344" s="27"/>
      <c r="E2344" s="41"/>
      <c r="F2344" s="32" t="str">
        <f>IFERROR(
    IF(
        AND($G$3=DATE(2024,10,1), E2344=リスト!$A$38),
        VLOOKUP(E2344, リスト!$A$2:$G$49, 2, FALSE),
        VLOOKUP(E2344, リスト!$A$2:$G$49, 4, FALSE)
    ),
    "")</f>
        <v/>
      </c>
      <c r="G2344" s="34" t="str">
        <f>IFERROR(VLOOKUP(E2344, リスト!$A$2:$G$49, 6, FALSE), "")</f>
        <v/>
      </c>
      <c r="H2344" s="60"/>
      <c r="I2344" s="28"/>
      <c r="J2344" s="61"/>
      <c r="K2344" s="32" t="str">
        <f t="shared" si="144"/>
        <v/>
      </c>
      <c r="L2344" s="29" t="str">
        <f t="shared" si="146"/>
        <v/>
      </c>
      <c r="M2344" s="69" t="str">
        <f t="shared" si="147"/>
        <v/>
      </c>
    </row>
    <row r="2345" spans="2:13" ht="22.8" x14ac:dyDescent="0.45">
      <c r="B2345" s="31">
        <f t="shared" si="145"/>
        <v>2337</v>
      </c>
      <c r="C2345" s="40"/>
      <c r="D2345" s="27"/>
      <c r="E2345" s="41"/>
      <c r="F2345" s="32" t="str">
        <f>IFERROR(
    IF(
        AND($G$3=DATE(2024,10,1), E2345=リスト!$A$38),
        VLOOKUP(E2345, リスト!$A$2:$G$49, 2, FALSE),
        VLOOKUP(E2345, リスト!$A$2:$G$49, 4, FALSE)
    ),
    "")</f>
        <v/>
      </c>
      <c r="G2345" s="34" t="str">
        <f>IFERROR(VLOOKUP(E2345, リスト!$A$2:$G$49, 6, FALSE), "")</f>
        <v/>
      </c>
      <c r="H2345" s="60"/>
      <c r="I2345" s="28"/>
      <c r="J2345" s="61"/>
      <c r="K2345" s="32" t="str">
        <f t="shared" si="144"/>
        <v/>
      </c>
      <c r="L2345" s="29" t="str">
        <f t="shared" si="146"/>
        <v/>
      </c>
      <c r="M2345" s="69" t="str">
        <f t="shared" si="147"/>
        <v/>
      </c>
    </row>
    <row r="2346" spans="2:13" ht="22.8" x14ac:dyDescent="0.45">
      <c r="B2346" s="31">
        <f t="shared" si="145"/>
        <v>2338</v>
      </c>
      <c r="C2346" s="40"/>
      <c r="D2346" s="27"/>
      <c r="E2346" s="41"/>
      <c r="F2346" s="32" t="str">
        <f>IFERROR(
    IF(
        AND($G$3=DATE(2024,10,1), E2346=リスト!$A$38),
        VLOOKUP(E2346, リスト!$A$2:$G$49, 2, FALSE),
        VLOOKUP(E2346, リスト!$A$2:$G$49, 4, FALSE)
    ),
    "")</f>
        <v/>
      </c>
      <c r="G2346" s="34" t="str">
        <f>IFERROR(VLOOKUP(E2346, リスト!$A$2:$G$49, 6, FALSE), "")</f>
        <v/>
      </c>
      <c r="H2346" s="60"/>
      <c r="I2346" s="28"/>
      <c r="J2346" s="61"/>
      <c r="K2346" s="32" t="str">
        <f t="shared" si="144"/>
        <v/>
      </c>
      <c r="L2346" s="29" t="str">
        <f t="shared" si="146"/>
        <v/>
      </c>
      <c r="M2346" s="69" t="str">
        <f t="shared" si="147"/>
        <v/>
      </c>
    </row>
    <row r="2347" spans="2:13" ht="22.8" x14ac:dyDescent="0.45">
      <c r="B2347" s="31">
        <f t="shared" si="145"/>
        <v>2339</v>
      </c>
      <c r="C2347" s="40"/>
      <c r="D2347" s="27"/>
      <c r="E2347" s="41"/>
      <c r="F2347" s="32" t="str">
        <f>IFERROR(
    IF(
        AND($G$3=DATE(2024,10,1), E2347=リスト!$A$38),
        VLOOKUP(E2347, リスト!$A$2:$G$49, 2, FALSE),
        VLOOKUP(E2347, リスト!$A$2:$G$49, 4, FALSE)
    ),
    "")</f>
        <v/>
      </c>
      <c r="G2347" s="34" t="str">
        <f>IFERROR(VLOOKUP(E2347, リスト!$A$2:$G$49, 6, FALSE), "")</f>
        <v/>
      </c>
      <c r="H2347" s="60"/>
      <c r="I2347" s="28"/>
      <c r="J2347" s="61"/>
      <c r="K2347" s="32" t="str">
        <f t="shared" si="144"/>
        <v/>
      </c>
      <c r="L2347" s="29" t="str">
        <f t="shared" si="146"/>
        <v/>
      </c>
      <c r="M2347" s="69" t="str">
        <f t="shared" si="147"/>
        <v/>
      </c>
    </row>
    <row r="2348" spans="2:13" ht="22.8" x14ac:dyDescent="0.45">
      <c r="B2348" s="31">
        <f t="shared" si="145"/>
        <v>2340</v>
      </c>
      <c r="C2348" s="40"/>
      <c r="D2348" s="27"/>
      <c r="E2348" s="41"/>
      <c r="F2348" s="32" t="str">
        <f>IFERROR(
    IF(
        AND($G$3=DATE(2024,10,1), E2348=リスト!$A$38),
        VLOOKUP(E2348, リスト!$A$2:$G$49, 2, FALSE),
        VLOOKUP(E2348, リスト!$A$2:$G$49, 4, FALSE)
    ),
    "")</f>
        <v/>
      </c>
      <c r="G2348" s="34" t="str">
        <f>IFERROR(VLOOKUP(E2348, リスト!$A$2:$G$49, 6, FALSE), "")</f>
        <v/>
      </c>
      <c r="H2348" s="60"/>
      <c r="I2348" s="28"/>
      <c r="J2348" s="61"/>
      <c r="K2348" s="32" t="str">
        <f t="shared" si="144"/>
        <v/>
      </c>
      <c r="L2348" s="29" t="str">
        <f t="shared" si="146"/>
        <v/>
      </c>
      <c r="M2348" s="69" t="str">
        <f t="shared" si="147"/>
        <v/>
      </c>
    </row>
    <row r="2349" spans="2:13" ht="22.8" x14ac:dyDescent="0.45">
      <c r="B2349" s="31">
        <f t="shared" si="145"/>
        <v>2341</v>
      </c>
      <c r="C2349" s="40"/>
      <c r="D2349" s="27"/>
      <c r="E2349" s="41"/>
      <c r="F2349" s="32" t="str">
        <f>IFERROR(
    IF(
        AND($G$3=DATE(2024,10,1), E2349=リスト!$A$38),
        VLOOKUP(E2349, リスト!$A$2:$G$49, 2, FALSE),
        VLOOKUP(E2349, リスト!$A$2:$G$49, 4, FALSE)
    ),
    "")</f>
        <v/>
      </c>
      <c r="G2349" s="34" t="str">
        <f>IFERROR(VLOOKUP(E2349, リスト!$A$2:$G$49, 6, FALSE), "")</f>
        <v/>
      </c>
      <c r="H2349" s="60"/>
      <c r="I2349" s="28"/>
      <c r="J2349" s="61"/>
      <c r="K2349" s="32" t="str">
        <f t="shared" si="144"/>
        <v/>
      </c>
      <c r="L2349" s="29" t="str">
        <f t="shared" si="146"/>
        <v/>
      </c>
      <c r="M2349" s="69" t="str">
        <f t="shared" si="147"/>
        <v/>
      </c>
    </row>
    <row r="2350" spans="2:13" ht="22.8" x14ac:dyDescent="0.45">
      <c r="B2350" s="31">
        <f t="shared" si="145"/>
        <v>2342</v>
      </c>
      <c r="C2350" s="40"/>
      <c r="D2350" s="27"/>
      <c r="E2350" s="41"/>
      <c r="F2350" s="32" t="str">
        <f>IFERROR(
    IF(
        AND($G$3=DATE(2024,10,1), E2350=リスト!$A$38),
        VLOOKUP(E2350, リスト!$A$2:$G$49, 2, FALSE),
        VLOOKUP(E2350, リスト!$A$2:$G$49, 4, FALSE)
    ),
    "")</f>
        <v/>
      </c>
      <c r="G2350" s="34" t="str">
        <f>IFERROR(VLOOKUP(E2350, リスト!$A$2:$G$49, 6, FALSE), "")</f>
        <v/>
      </c>
      <c r="H2350" s="60"/>
      <c r="I2350" s="28"/>
      <c r="J2350" s="61"/>
      <c r="K2350" s="32" t="str">
        <f t="shared" si="144"/>
        <v/>
      </c>
      <c r="L2350" s="29" t="str">
        <f t="shared" si="146"/>
        <v/>
      </c>
      <c r="M2350" s="69" t="str">
        <f t="shared" si="147"/>
        <v/>
      </c>
    </row>
    <row r="2351" spans="2:13" ht="22.8" x14ac:dyDescent="0.45">
      <c r="B2351" s="31">
        <f t="shared" si="145"/>
        <v>2343</v>
      </c>
      <c r="C2351" s="40"/>
      <c r="D2351" s="27"/>
      <c r="E2351" s="41"/>
      <c r="F2351" s="32" t="str">
        <f>IFERROR(
    IF(
        AND($G$3=DATE(2024,10,1), E2351=リスト!$A$38),
        VLOOKUP(E2351, リスト!$A$2:$G$49, 2, FALSE),
        VLOOKUP(E2351, リスト!$A$2:$G$49, 4, FALSE)
    ),
    "")</f>
        <v/>
      </c>
      <c r="G2351" s="34" t="str">
        <f>IFERROR(VLOOKUP(E2351, リスト!$A$2:$G$49, 6, FALSE), "")</f>
        <v/>
      </c>
      <c r="H2351" s="60"/>
      <c r="I2351" s="28"/>
      <c r="J2351" s="61"/>
      <c r="K2351" s="32" t="str">
        <f t="shared" si="144"/>
        <v/>
      </c>
      <c r="L2351" s="29" t="str">
        <f t="shared" si="146"/>
        <v/>
      </c>
      <c r="M2351" s="69" t="str">
        <f t="shared" si="147"/>
        <v/>
      </c>
    </row>
    <row r="2352" spans="2:13" ht="22.8" x14ac:dyDescent="0.45">
      <c r="B2352" s="31">
        <f t="shared" si="145"/>
        <v>2344</v>
      </c>
      <c r="C2352" s="40"/>
      <c r="D2352" s="27"/>
      <c r="E2352" s="41"/>
      <c r="F2352" s="32" t="str">
        <f>IFERROR(
    IF(
        AND($G$3=DATE(2024,10,1), E2352=リスト!$A$38),
        VLOOKUP(E2352, リスト!$A$2:$G$49, 2, FALSE),
        VLOOKUP(E2352, リスト!$A$2:$G$49, 4, FALSE)
    ),
    "")</f>
        <v/>
      </c>
      <c r="G2352" s="34" t="str">
        <f>IFERROR(VLOOKUP(E2352, リスト!$A$2:$G$49, 6, FALSE), "")</f>
        <v/>
      </c>
      <c r="H2352" s="60"/>
      <c r="I2352" s="28"/>
      <c r="J2352" s="61"/>
      <c r="K2352" s="32" t="str">
        <f t="shared" si="144"/>
        <v/>
      </c>
      <c r="L2352" s="29" t="str">
        <f t="shared" si="146"/>
        <v/>
      </c>
      <c r="M2352" s="69" t="str">
        <f t="shared" si="147"/>
        <v/>
      </c>
    </row>
    <row r="2353" spans="2:13" ht="22.8" x14ac:dyDescent="0.45">
      <c r="B2353" s="31">
        <f t="shared" si="145"/>
        <v>2345</v>
      </c>
      <c r="C2353" s="40"/>
      <c r="D2353" s="27"/>
      <c r="E2353" s="41"/>
      <c r="F2353" s="32" t="str">
        <f>IFERROR(
    IF(
        AND($G$3=DATE(2024,10,1), E2353=リスト!$A$38),
        VLOOKUP(E2353, リスト!$A$2:$G$49, 2, FALSE),
        VLOOKUP(E2353, リスト!$A$2:$G$49, 4, FALSE)
    ),
    "")</f>
        <v/>
      </c>
      <c r="G2353" s="34" t="str">
        <f>IFERROR(VLOOKUP(E2353, リスト!$A$2:$G$49, 6, FALSE), "")</f>
        <v/>
      </c>
      <c r="H2353" s="60"/>
      <c r="I2353" s="28"/>
      <c r="J2353" s="61"/>
      <c r="K2353" s="32" t="str">
        <f t="shared" si="144"/>
        <v/>
      </c>
      <c r="L2353" s="29" t="str">
        <f t="shared" si="146"/>
        <v/>
      </c>
      <c r="M2353" s="69" t="str">
        <f t="shared" si="147"/>
        <v/>
      </c>
    </row>
    <row r="2354" spans="2:13" ht="22.8" x14ac:dyDescent="0.45">
      <c r="B2354" s="31">
        <f t="shared" si="145"/>
        <v>2346</v>
      </c>
      <c r="C2354" s="40"/>
      <c r="D2354" s="27"/>
      <c r="E2354" s="41"/>
      <c r="F2354" s="32" t="str">
        <f>IFERROR(
    IF(
        AND($G$3=DATE(2024,10,1), E2354=リスト!$A$38),
        VLOOKUP(E2354, リスト!$A$2:$G$49, 2, FALSE),
        VLOOKUP(E2354, リスト!$A$2:$G$49, 4, FALSE)
    ),
    "")</f>
        <v/>
      </c>
      <c r="G2354" s="34" t="str">
        <f>IFERROR(VLOOKUP(E2354, リスト!$A$2:$G$49, 6, FALSE), "")</f>
        <v/>
      </c>
      <c r="H2354" s="60"/>
      <c r="I2354" s="28"/>
      <c r="J2354" s="61"/>
      <c r="K2354" s="32" t="str">
        <f t="shared" si="144"/>
        <v/>
      </c>
      <c r="L2354" s="29" t="str">
        <f t="shared" si="146"/>
        <v/>
      </c>
      <c r="M2354" s="69" t="str">
        <f t="shared" si="147"/>
        <v/>
      </c>
    </row>
    <row r="2355" spans="2:13" ht="22.8" x14ac:dyDescent="0.45">
      <c r="B2355" s="31">
        <f t="shared" si="145"/>
        <v>2347</v>
      </c>
      <c r="C2355" s="40"/>
      <c r="D2355" s="27"/>
      <c r="E2355" s="41"/>
      <c r="F2355" s="32" t="str">
        <f>IFERROR(
    IF(
        AND($G$3=DATE(2024,10,1), E2355=リスト!$A$38),
        VLOOKUP(E2355, リスト!$A$2:$G$49, 2, FALSE),
        VLOOKUP(E2355, リスト!$A$2:$G$49, 4, FALSE)
    ),
    "")</f>
        <v/>
      </c>
      <c r="G2355" s="34" t="str">
        <f>IFERROR(VLOOKUP(E2355, リスト!$A$2:$G$49, 6, FALSE), "")</f>
        <v/>
      </c>
      <c r="H2355" s="60"/>
      <c r="I2355" s="28"/>
      <c r="J2355" s="61"/>
      <c r="K2355" s="32" t="str">
        <f t="shared" si="144"/>
        <v/>
      </c>
      <c r="L2355" s="29" t="str">
        <f t="shared" si="146"/>
        <v/>
      </c>
      <c r="M2355" s="69" t="str">
        <f t="shared" si="147"/>
        <v/>
      </c>
    </row>
    <row r="2356" spans="2:13" ht="22.8" x14ac:dyDescent="0.45">
      <c r="B2356" s="31">
        <f t="shared" si="145"/>
        <v>2348</v>
      </c>
      <c r="C2356" s="40"/>
      <c r="D2356" s="27"/>
      <c r="E2356" s="41"/>
      <c r="F2356" s="32" t="str">
        <f>IFERROR(
    IF(
        AND($G$3=DATE(2024,10,1), E2356=リスト!$A$38),
        VLOOKUP(E2356, リスト!$A$2:$G$49, 2, FALSE),
        VLOOKUP(E2356, リスト!$A$2:$G$49, 4, FALSE)
    ),
    "")</f>
        <v/>
      </c>
      <c r="G2356" s="34" t="str">
        <f>IFERROR(VLOOKUP(E2356, リスト!$A$2:$G$49, 6, FALSE), "")</f>
        <v/>
      </c>
      <c r="H2356" s="60"/>
      <c r="I2356" s="28"/>
      <c r="J2356" s="61"/>
      <c r="K2356" s="32" t="str">
        <f t="shared" si="144"/>
        <v/>
      </c>
      <c r="L2356" s="29" t="str">
        <f t="shared" si="146"/>
        <v/>
      </c>
      <c r="M2356" s="69" t="str">
        <f t="shared" si="147"/>
        <v/>
      </c>
    </row>
    <row r="2357" spans="2:13" ht="22.8" x14ac:dyDescent="0.45">
      <c r="B2357" s="31">
        <f t="shared" si="145"/>
        <v>2349</v>
      </c>
      <c r="C2357" s="40"/>
      <c r="D2357" s="27"/>
      <c r="E2357" s="41"/>
      <c r="F2357" s="32" t="str">
        <f>IFERROR(
    IF(
        AND($G$3=DATE(2024,10,1), E2357=リスト!$A$38),
        VLOOKUP(E2357, リスト!$A$2:$G$49, 2, FALSE),
        VLOOKUP(E2357, リスト!$A$2:$G$49, 4, FALSE)
    ),
    "")</f>
        <v/>
      </c>
      <c r="G2357" s="34" t="str">
        <f>IFERROR(VLOOKUP(E2357, リスト!$A$2:$G$49, 6, FALSE), "")</f>
        <v/>
      </c>
      <c r="H2357" s="60"/>
      <c r="I2357" s="28"/>
      <c r="J2357" s="61"/>
      <c r="K2357" s="32" t="str">
        <f t="shared" si="144"/>
        <v/>
      </c>
      <c r="L2357" s="29" t="str">
        <f t="shared" si="146"/>
        <v/>
      </c>
      <c r="M2357" s="69" t="str">
        <f t="shared" si="147"/>
        <v/>
      </c>
    </row>
    <row r="2358" spans="2:13" ht="22.8" x14ac:dyDescent="0.45">
      <c r="B2358" s="31">
        <f t="shared" si="145"/>
        <v>2350</v>
      </c>
      <c r="C2358" s="40"/>
      <c r="D2358" s="27"/>
      <c r="E2358" s="41"/>
      <c r="F2358" s="32" t="str">
        <f>IFERROR(
    IF(
        AND($G$3=DATE(2024,10,1), E2358=リスト!$A$38),
        VLOOKUP(E2358, リスト!$A$2:$G$49, 2, FALSE),
        VLOOKUP(E2358, リスト!$A$2:$G$49, 4, FALSE)
    ),
    "")</f>
        <v/>
      </c>
      <c r="G2358" s="34" t="str">
        <f>IFERROR(VLOOKUP(E2358, リスト!$A$2:$G$49, 6, FALSE), "")</f>
        <v/>
      </c>
      <c r="H2358" s="60"/>
      <c r="I2358" s="28"/>
      <c r="J2358" s="61"/>
      <c r="K2358" s="32" t="str">
        <f t="shared" si="144"/>
        <v/>
      </c>
      <c r="L2358" s="29" t="str">
        <f t="shared" si="146"/>
        <v/>
      </c>
      <c r="M2358" s="69" t="str">
        <f t="shared" si="147"/>
        <v/>
      </c>
    </row>
    <row r="2359" spans="2:13" ht="22.8" x14ac:dyDescent="0.45">
      <c r="B2359" s="31">
        <f t="shared" si="145"/>
        <v>2351</v>
      </c>
      <c r="C2359" s="40"/>
      <c r="D2359" s="27"/>
      <c r="E2359" s="41"/>
      <c r="F2359" s="32" t="str">
        <f>IFERROR(
    IF(
        AND($G$3=DATE(2024,10,1), E2359=リスト!$A$38),
        VLOOKUP(E2359, リスト!$A$2:$G$49, 2, FALSE),
        VLOOKUP(E2359, リスト!$A$2:$G$49, 4, FALSE)
    ),
    "")</f>
        <v/>
      </c>
      <c r="G2359" s="34" t="str">
        <f>IFERROR(VLOOKUP(E2359, リスト!$A$2:$G$49, 6, FALSE), "")</f>
        <v/>
      </c>
      <c r="H2359" s="60"/>
      <c r="I2359" s="28"/>
      <c r="J2359" s="61"/>
      <c r="K2359" s="32" t="str">
        <f t="shared" si="144"/>
        <v/>
      </c>
      <c r="L2359" s="29" t="str">
        <f t="shared" si="146"/>
        <v/>
      </c>
      <c r="M2359" s="69" t="str">
        <f t="shared" si="147"/>
        <v/>
      </c>
    </row>
    <row r="2360" spans="2:13" ht="22.8" x14ac:dyDescent="0.45">
      <c r="B2360" s="31">
        <f t="shared" si="145"/>
        <v>2352</v>
      </c>
      <c r="C2360" s="40"/>
      <c r="D2360" s="27"/>
      <c r="E2360" s="41"/>
      <c r="F2360" s="32" t="str">
        <f>IFERROR(
    IF(
        AND($G$3=DATE(2024,10,1), E2360=リスト!$A$38),
        VLOOKUP(E2360, リスト!$A$2:$G$49, 2, FALSE),
        VLOOKUP(E2360, リスト!$A$2:$G$49, 4, FALSE)
    ),
    "")</f>
        <v/>
      </c>
      <c r="G2360" s="34" t="str">
        <f>IFERROR(VLOOKUP(E2360, リスト!$A$2:$G$49, 6, FALSE), "")</f>
        <v/>
      </c>
      <c r="H2360" s="60"/>
      <c r="I2360" s="28"/>
      <c r="J2360" s="61"/>
      <c r="K2360" s="32" t="str">
        <f t="shared" si="144"/>
        <v/>
      </c>
      <c r="L2360" s="29" t="str">
        <f t="shared" si="146"/>
        <v/>
      </c>
      <c r="M2360" s="69" t="str">
        <f t="shared" si="147"/>
        <v/>
      </c>
    </row>
    <row r="2361" spans="2:13" ht="22.8" x14ac:dyDescent="0.45">
      <c r="B2361" s="31">
        <f t="shared" si="145"/>
        <v>2353</v>
      </c>
      <c r="C2361" s="40"/>
      <c r="D2361" s="27"/>
      <c r="E2361" s="41"/>
      <c r="F2361" s="32" t="str">
        <f>IFERROR(
    IF(
        AND($G$3=DATE(2024,10,1), E2361=リスト!$A$38),
        VLOOKUP(E2361, リスト!$A$2:$G$49, 2, FALSE),
        VLOOKUP(E2361, リスト!$A$2:$G$49, 4, FALSE)
    ),
    "")</f>
        <v/>
      </c>
      <c r="G2361" s="34" t="str">
        <f>IFERROR(VLOOKUP(E2361, リスト!$A$2:$G$49, 6, FALSE), "")</f>
        <v/>
      </c>
      <c r="H2361" s="60"/>
      <c r="I2361" s="28"/>
      <c r="J2361" s="61"/>
      <c r="K2361" s="32" t="str">
        <f t="shared" si="144"/>
        <v/>
      </c>
      <c r="L2361" s="29" t="str">
        <f t="shared" si="146"/>
        <v/>
      </c>
      <c r="M2361" s="69" t="str">
        <f t="shared" si="147"/>
        <v/>
      </c>
    </row>
    <row r="2362" spans="2:13" ht="22.8" x14ac:dyDescent="0.45">
      <c r="B2362" s="31">
        <f t="shared" si="145"/>
        <v>2354</v>
      </c>
      <c r="C2362" s="40"/>
      <c r="D2362" s="27"/>
      <c r="E2362" s="41"/>
      <c r="F2362" s="32" t="str">
        <f>IFERROR(
    IF(
        AND($G$3=DATE(2024,10,1), E2362=リスト!$A$38),
        VLOOKUP(E2362, リスト!$A$2:$G$49, 2, FALSE),
        VLOOKUP(E2362, リスト!$A$2:$G$49, 4, FALSE)
    ),
    "")</f>
        <v/>
      </c>
      <c r="G2362" s="34" t="str">
        <f>IFERROR(VLOOKUP(E2362, リスト!$A$2:$G$49, 6, FALSE), "")</f>
        <v/>
      </c>
      <c r="H2362" s="60"/>
      <c r="I2362" s="28"/>
      <c r="J2362" s="61"/>
      <c r="K2362" s="32" t="str">
        <f t="shared" si="144"/>
        <v/>
      </c>
      <c r="L2362" s="29" t="str">
        <f t="shared" si="146"/>
        <v/>
      </c>
      <c r="M2362" s="69" t="str">
        <f t="shared" si="147"/>
        <v/>
      </c>
    </row>
    <row r="2363" spans="2:13" ht="22.8" x14ac:dyDescent="0.45">
      <c r="B2363" s="31">
        <f t="shared" si="145"/>
        <v>2355</v>
      </c>
      <c r="C2363" s="40"/>
      <c r="D2363" s="27"/>
      <c r="E2363" s="41"/>
      <c r="F2363" s="32" t="str">
        <f>IFERROR(
    IF(
        AND($G$3=DATE(2024,10,1), E2363=リスト!$A$38),
        VLOOKUP(E2363, リスト!$A$2:$G$49, 2, FALSE),
        VLOOKUP(E2363, リスト!$A$2:$G$49, 4, FALSE)
    ),
    "")</f>
        <v/>
      </c>
      <c r="G2363" s="34" t="str">
        <f>IFERROR(VLOOKUP(E2363, リスト!$A$2:$G$49, 6, FALSE), "")</f>
        <v/>
      </c>
      <c r="H2363" s="60"/>
      <c r="I2363" s="28"/>
      <c r="J2363" s="61"/>
      <c r="K2363" s="32" t="str">
        <f t="shared" si="144"/>
        <v/>
      </c>
      <c r="L2363" s="29" t="str">
        <f t="shared" si="146"/>
        <v/>
      </c>
      <c r="M2363" s="69" t="str">
        <f t="shared" si="147"/>
        <v/>
      </c>
    </row>
    <row r="2364" spans="2:13" ht="22.8" x14ac:dyDescent="0.45">
      <c r="B2364" s="31">
        <f t="shared" si="145"/>
        <v>2356</v>
      </c>
      <c r="C2364" s="40"/>
      <c r="D2364" s="27"/>
      <c r="E2364" s="41"/>
      <c r="F2364" s="32" t="str">
        <f>IFERROR(
    IF(
        AND($G$3=DATE(2024,10,1), E2364=リスト!$A$38),
        VLOOKUP(E2364, リスト!$A$2:$G$49, 2, FALSE),
        VLOOKUP(E2364, リスト!$A$2:$G$49, 4, FALSE)
    ),
    "")</f>
        <v/>
      </c>
      <c r="G2364" s="34" t="str">
        <f>IFERROR(VLOOKUP(E2364, リスト!$A$2:$G$49, 6, FALSE), "")</f>
        <v/>
      </c>
      <c r="H2364" s="60"/>
      <c r="I2364" s="28"/>
      <c r="J2364" s="61"/>
      <c r="K2364" s="32" t="str">
        <f t="shared" si="144"/>
        <v/>
      </c>
      <c r="L2364" s="29" t="str">
        <f t="shared" si="146"/>
        <v/>
      </c>
      <c r="M2364" s="69" t="str">
        <f t="shared" si="147"/>
        <v/>
      </c>
    </row>
    <row r="2365" spans="2:13" ht="22.8" x14ac:dyDescent="0.45">
      <c r="B2365" s="31">
        <f t="shared" si="145"/>
        <v>2357</v>
      </c>
      <c r="C2365" s="40"/>
      <c r="D2365" s="27"/>
      <c r="E2365" s="41"/>
      <c r="F2365" s="32" t="str">
        <f>IFERROR(
    IF(
        AND($G$3=DATE(2024,10,1), E2365=リスト!$A$38),
        VLOOKUP(E2365, リスト!$A$2:$G$49, 2, FALSE),
        VLOOKUP(E2365, リスト!$A$2:$G$49, 4, FALSE)
    ),
    "")</f>
        <v/>
      </c>
      <c r="G2365" s="34" t="str">
        <f>IFERROR(VLOOKUP(E2365, リスト!$A$2:$G$49, 6, FALSE), "")</f>
        <v/>
      </c>
      <c r="H2365" s="60"/>
      <c r="I2365" s="28"/>
      <c r="J2365" s="61"/>
      <c r="K2365" s="32" t="str">
        <f t="shared" si="144"/>
        <v/>
      </c>
      <c r="L2365" s="29" t="str">
        <f t="shared" si="146"/>
        <v/>
      </c>
      <c r="M2365" s="69" t="str">
        <f t="shared" si="147"/>
        <v/>
      </c>
    </row>
    <row r="2366" spans="2:13" ht="22.8" x14ac:dyDescent="0.45">
      <c r="B2366" s="31">
        <f t="shared" si="145"/>
        <v>2358</v>
      </c>
      <c r="C2366" s="40"/>
      <c r="D2366" s="27"/>
      <c r="E2366" s="41"/>
      <c r="F2366" s="32" t="str">
        <f>IFERROR(
    IF(
        AND($G$3=DATE(2024,10,1), E2366=リスト!$A$38),
        VLOOKUP(E2366, リスト!$A$2:$G$49, 2, FALSE),
        VLOOKUP(E2366, リスト!$A$2:$G$49, 4, FALSE)
    ),
    "")</f>
        <v/>
      </c>
      <c r="G2366" s="34" t="str">
        <f>IFERROR(VLOOKUP(E2366, リスト!$A$2:$G$49, 6, FALSE), "")</f>
        <v/>
      </c>
      <c r="H2366" s="60"/>
      <c r="I2366" s="28"/>
      <c r="J2366" s="61"/>
      <c r="K2366" s="32" t="str">
        <f t="shared" si="144"/>
        <v/>
      </c>
      <c r="L2366" s="29" t="str">
        <f t="shared" si="146"/>
        <v/>
      </c>
      <c r="M2366" s="69" t="str">
        <f t="shared" si="147"/>
        <v/>
      </c>
    </row>
    <row r="2367" spans="2:13" ht="22.8" x14ac:dyDescent="0.45">
      <c r="B2367" s="31">
        <f t="shared" si="145"/>
        <v>2359</v>
      </c>
      <c r="C2367" s="40"/>
      <c r="D2367" s="27"/>
      <c r="E2367" s="41"/>
      <c r="F2367" s="32" t="str">
        <f>IFERROR(
    IF(
        AND($G$3=DATE(2024,10,1), E2367=リスト!$A$38),
        VLOOKUP(E2367, リスト!$A$2:$G$49, 2, FALSE),
        VLOOKUP(E2367, リスト!$A$2:$G$49, 4, FALSE)
    ),
    "")</f>
        <v/>
      </c>
      <c r="G2367" s="34" t="str">
        <f>IFERROR(VLOOKUP(E2367, リスト!$A$2:$G$49, 6, FALSE), "")</f>
        <v/>
      </c>
      <c r="H2367" s="60"/>
      <c r="I2367" s="28"/>
      <c r="J2367" s="61"/>
      <c r="K2367" s="32" t="str">
        <f t="shared" si="144"/>
        <v/>
      </c>
      <c r="L2367" s="29" t="str">
        <f t="shared" si="146"/>
        <v/>
      </c>
      <c r="M2367" s="69" t="str">
        <f t="shared" si="147"/>
        <v/>
      </c>
    </row>
    <row r="2368" spans="2:13" ht="22.8" x14ac:dyDescent="0.45">
      <c r="B2368" s="31">
        <f t="shared" si="145"/>
        <v>2360</v>
      </c>
      <c r="C2368" s="40"/>
      <c r="D2368" s="27"/>
      <c r="E2368" s="41"/>
      <c r="F2368" s="32" t="str">
        <f>IFERROR(
    IF(
        AND($G$3=DATE(2024,10,1), E2368=リスト!$A$38),
        VLOOKUP(E2368, リスト!$A$2:$G$49, 2, FALSE),
        VLOOKUP(E2368, リスト!$A$2:$G$49, 4, FALSE)
    ),
    "")</f>
        <v/>
      </c>
      <c r="G2368" s="34" t="str">
        <f>IFERROR(VLOOKUP(E2368, リスト!$A$2:$G$49, 6, FALSE), "")</f>
        <v/>
      </c>
      <c r="H2368" s="60"/>
      <c r="I2368" s="28"/>
      <c r="J2368" s="61"/>
      <c r="K2368" s="32" t="str">
        <f t="shared" si="144"/>
        <v/>
      </c>
      <c r="L2368" s="29" t="str">
        <f t="shared" si="146"/>
        <v/>
      </c>
      <c r="M2368" s="69" t="str">
        <f t="shared" si="147"/>
        <v/>
      </c>
    </row>
    <row r="2369" spans="2:13" ht="22.8" x14ac:dyDescent="0.45">
      <c r="B2369" s="31">
        <f t="shared" si="145"/>
        <v>2361</v>
      </c>
      <c r="C2369" s="40"/>
      <c r="D2369" s="27"/>
      <c r="E2369" s="41"/>
      <c r="F2369" s="32" t="str">
        <f>IFERROR(
    IF(
        AND($G$3=DATE(2024,10,1), E2369=リスト!$A$38),
        VLOOKUP(E2369, リスト!$A$2:$G$49, 2, FALSE),
        VLOOKUP(E2369, リスト!$A$2:$G$49, 4, FALSE)
    ),
    "")</f>
        <v/>
      </c>
      <c r="G2369" s="34" t="str">
        <f>IFERROR(VLOOKUP(E2369, リスト!$A$2:$G$49, 6, FALSE), "")</f>
        <v/>
      </c>
      <c r="H2369" s="60"/>
      <c r="I2369" s="28"/>
      <c r="J2369" s="61"/>
      <c r="K2369" s="32" t="str">
        <f t="shared" si="144"/>
        <v/>
      </c>
      <c r="L2369" s="29" t="str">
        <f t="shared" si="146"/>
        <v/>
      </c>
      <c r="M2369" s="69" t="str">
        <f t="shared" si="147"/>
        <v/>
      </c>
    </row>
    <row r="2370" spans="2:13" ht="22.8" x14ac:dyDescent="0.45">
      <c r="B2370" s="31">
        <f t="shared" si="145"/>
        <v>2362</v>
      </c>
      <c r="C2370" s="40"/>
      <c r="D2370" s="27"/>
      <c r="E2370" s="41"/>
      <c r="F2370" s="32" t="str">
        <f>IFERROR(
    IF(
        AND($G$3=DATE(2024,10,1), E2370=リスト!$A$38),
        VLOOKUP(E2370, リスト!$A$2:$G$49, 2, FALSE),
        VLOOKUP(E2370, リスト!$A$2:$G$49, 4, FALSE)
    ),
    "")</f>
        <v/>
      </c>
      <c r="G2370" s="34" t="str">
        <f>IFERROR(VLOOKUP(E2370, リスト!$A$2:$G$49, 6, FALSE), "")</f>
        <v/>
      </c>
      <c r="H2370" s="60"/>
      <c r="I2370" s="28"/>
      <c r="J2370" s="61"/>
      <c r="K2370" s="32" t="str">
        <f t="shared" si="144"/>
        <v/>
      </c>
      <c r="L2370" s="29" t="str">
        <f t="shared" si="146"/>
        <v/>
      </c>
      <c r="M2370" s="69" t="str">
        <f t="shared" si="147"/>
        <v/>
      </c>
    </row>
    <row r="2371" spans="2:13" ht="22.8" x14ac:dyDescent="0.45">
      <c r="B2371" s="31">
        <f t="shared" si="145"/>
        <v>2363</v>
      </c>
      <c r="C2371" s="40"/>
      <c r="D2371" s="27"/>
      <c r="E2371" s="41"/>
      <c r="F2371" s="32" t="str">
        <f>IFERROR(
    IF(
        AND($G$3=DATE(2024,10,1), E2371=リスト!$A$38),
        VLOOKUP(E2371, リスト!$A$2:$G$49, 2, FALSE),
        VLOOKUP(E2371, リスト!$A$2:$G$49, 4, FALSE)
    ),
    "")</f>
        <v/>
      </c>
      <c r="G2371" s="34" t="str">
        <f>IFERROR(VLOOKUP(E2371, リスト!$A$2:$G$49, 6, FALSE), "")</f>
        <v/>
      </c>
      <c r="H2371" s="60"/>
      <c r="I2371" s="28"/>
      <c r="J2371" s="61"/>
      <c r="K2371" s="32" t="str">
        <f t="shared" si="144"/>
        <v/>
      </c>
      <c r="L2371" s="29" t="str">
        <f t="shared" si="146"/>
        <v/>
      </c>
      <c r="M2371" s="69" t="str">
        <f t="shared" si="147"/>
        <v/>
      </c>
    </row>
    <row r="2372" spans="2:13" ht="22.8" x14ac:dyDescent="0.45">
      <c r="B2372" s="31">
        <f t="shared" si="145"/>
        <v>2364</v>
      </c>
      <c r="C2372" s="40"/>
      <c r="D2372" s="27"/>
      <c r="E2372" s="41"/>
      <c r="F2372" s="32" t="str">
        <f>IFERROR(
    IF(
        AND($G$3=DATE(2024,10,1), E2372=リスト!$A$38),
        VLOOKUP(E2372, リスト!$A$2:$G$49, 2, FALSE),
        VLOOKUP(E2372, リスト!$A$2:$G$49, 4, FALSE)
    ),
    "")</f>
        <v/>
      </c>
      <c r="G2372" s="34" t="str">
        <f>IFERROR(VLOOKUP(E2372, リスト!$A$2:$G$49, 6, FALSE), "")</f>
        <v/>
      </c>
      <c r="H2372" s="60"/>
      <c r="I2372" s="28"/>
      <c r="J2372" s="61"/>
      <c r="K2372" s="32" t="str">
        <f t="shared" si="144"/>
        <v/>
      </c>
      <c r="L2372" s="29" t="str">
        <f t="shared" si="146"/>
        <v/>
      </c>
      <c r="M2372" s="69" t="str">
        <f t="shared" si="147"/>
        <v/>
      </c>
    </row>
    <row r="2373" spans="2:13" ht="22.8" x14ac:dyDescent="0.45">
      <c r="B2373" s="31">
        <f t="shared" si="145"/>
        <v>2365</v>
      </c>
      <c r="C2373" s="40"/>
      <c r="D2373" s="27"/>
      <c r="E2373" s="41"/>
      <c r="F2373" s="32" t="str">
        <f>IFERROR(
    IF(
        AND($G$3=DATE(2024,10,1), E2373=リスト!$A$38),
        VLOOKUP(E2373, リスト!$A$2:$G$49, 2, FALSE),
        VLOOKUP(E2373, リスト!$A$2:$G$49, 4, FALSE)
    ),
    "")</f>
        <v/>
      </c>
      <c r="G2373" s="34" t="str">
        <f>IFERROR(VLOOKUP(E2373, リスト!$A$2:$G$49, 6, FALSE), "")</f>
        <v/>
      </c>
      <c r="H2373" s="60"/>
      <c r="I2373" s="28"/>
      <c r="J2373" s="61"/>
      <c r="K2373" s="32" t="str">
        <f t="shared" si="144"/>
        <v/>
      </c>
      <c r="L2373" s="29" t="str">
        <f t="shared" si="146"/>
        <v/>
      </c>
      <c r="M2373" s="69" t="str">
        <f t="shared" si="147"/>
        <v/>
      </c>
    </row>
    <row r="2374" spans="2:13" ht="22.8" x14ac:dyDescent="0.45">
      <c r="B2374" s="31">
        <f t="shared" si="145"/>
        <v>2366</v>
      </c>
      <c r="C2374" s="40"/>
      <c r="D2374" s="27"/>
      <c r="E2374" s="41"/>
      <c r="F2374" s="32" t="str">
        <f>IFERROR(
    IF(
        AND($G$3=DATE(2024,10,1), E2374=リスト!$A$38),
        VLOOKUP(E2374, リスト!$A$2:$G$49, 2, FALSE),
        VLOOKUP(E2374, リスト!$A$2:$G$49, 4, FALSE)
    ),
    "")</f>
        <v/>
      </c>
      <c r="G2374" s="34" t="str">
        <f>IFERROR(VLOOKUP(E2374, リスト!$A$2:$G$49, 6, FALSE), "")</f>
        <v/>
      </c>
      <c r="H2374" s="60"/>
      <c r="I2374" s="28"/>
      <c r="J2374" s="61"/>
      <c r="K2374" s="32" t="str">
        <f t="shared" si="144"/>
        <v/>
      </c>
      <c r="L2374" s="29" t="str">
        <f t="shared" si="146"/>
        <v/>
      </c>
      <c r="M2374" s="69" t="str">
        <f t="shared" si="147"/>
        <v/>
      </c>
    </row>
    <row r="2375" spans="2:13" ht="22.8" x14ac:dyDescent="0.45">
      <c r="B2375" s="31">
        <f t="shared" si="145"/>
        <v>2367</v>
      </c>
      <c r="C2375" s="40"/>
      <c r="D2375" s="27"/>
      <c r="E2375" s="41"/>
      <c r="F2375" s="32" t="str">
        <f>IFERROR(
    IF(
        AND($G$3=DATE(2024,10,1), E2375=リスト!$A$38),
        VLOOKUP(E2375, リスト!$A$2:$G$49, 2, FALSE),
        VLOOKUP(E2375, リスト!$A$2:$G$49, 4, FALSE)
    ),
    "")</f>
        <v/>
      </c>
      <c r="G2375" s="34" t="str">
        <f>IFERROR(VLOOKUP(E2375, リスト!$A$2:$G$49, 6, FALSE), "")</f>
        <v/>
      </c>
      <c r="H2375" s="60"/>
      <c r="I2375" s="28"/>
      <c r="J2375" s="61"/>
      <c r="K2375" s="32" t="str">
        <f t="shared" si="144"/>
        <v/>
      </c>
      <c r="L2375" s="29" t="str">
        <f t="shared" si="146"/>
        <v/>
      </c>
      <c r="M2375" s="69" t="str">
        <f t="shared" si="147"/>
        <v/>
      </c>
    </row>
    <row r="2376" spans="2:13" ht="22.8" x14ac:dyDescent="0.45">
      <c r="B2376" s="31">
        <f t="shared" si="145"/>
        <v>2368</v>
      </c>
      <c r="C2376" s="40"/>
      <c r="D2376" s="27"/>
      <c r="E2376" s="41"/>
      <c r="F2376" s="32" t="str">
        <f>IFERROR(
    IF(
        AND($G$3=DATE(2024,10,1), E2376=リスト!$A$38),
        VLOOKUP(E2376, リスト!$A$2:$G$49, 2, FALSE),
        VLOOKUP(E2376, リスト!$A$2:$G$49, 4, FALSE)
    ),
    "")</f>
        <v/>
      </c>
      <c r="G2376" s="34" t="str">
        <f>IFERROR(VLOOKUP(E2376, リスト!$A$2:$G$49, 6, FALSE), "")</f>
        <v/>
      </c>
      <c r="H2376" s="60"/>
      <c r="I2376" s="28"/>
      <c r="J2376" s="61"/>
      <c r="K2376" s="32" t="str">
        <f t="shared" si="144"/>
        <v/>
      </c>
      <c r="L2376" s="29" t="str">
        <f t="shared" si="146"/>
        <v/>
      </c>
      <c r="M2376" s="69" t="str">
        <f t="shared" si="147"/>
        <v/>
      </c>
    </row>
    <row r="2377" spans="2:13" ht="22.8" x14ac:dyDescent="0.45">
      <c r="B2377" s="31">
        <f t="shared" si="145"/>
        <v>2369</v>
      </c>
      <c r="C2377" s="40"/>
      <c r="D2377" s="27"/>
      <c r="E2377" s="41"/>
      <c r="F2377" s="32" t="str">
        <f>IFERROR(
    IF(
        AND($G$3=DATE(2024,10,1), E2377=リスト!$A$38),
        VLOOKUP(E2377, リスト!$A$2:$G$49, 2, FALSE),
        VLOOKUP(E2377, リスト!$A$2:$G$49, 4, FALSE)
    ),
    "")</f>
        <v/>
      </c>
      <c r="G2377" s="34" t="str">
        <f>IFERROR(VLOOKUP(E2377, リスト!$A$2:$G$49, 6, FALSE), "")</f>
        <v/>
      </c>
      <c r="H2377" s="60"/>
      <c r="I2377" s="28"/>
      <c r="J2377" s="61"/>
      <c r="K2377" s="32" t="str">
        <f t="shared" ref="K2377:K2440" si="148">IF(COUNTBLANK(H2377:J2377)=3, "",
 IF(H2377="3.時間給", IF(I2377="", "", I2377),
 IF(OR(H2377="1.月給", H2377="2.日給"),
    IF(OR(I2377="", J2377=""), "", ROUND(I2377/J2377,0)),
    "")))</f>
        <v/>
      </c>
      <c r="L2377" s="29" t="str">
        <f t="shared" si="146"/>
        <v/>
      </c>
      <c r="M2377" s="69" t="str">
        <f t="shared" si="147"/>
        <v/>
      </c>
    </row>
    <row r="2378" spans="2:13" ht="22.8" x14ac:dyDescent="0.45">
      <c r="B2378" s="31">
        <f t="shared" ref="B2378:B2441" si="149">ROW()-8</f>
        <v>2370</v>
      </c>
      <c r="C2378" s="40"/>
      <c r="D2378" s="27"/>
      <c r="E2378" s="41"/>
      <c r="F2378" s="32" t="str">
        <f>IFERROR(
    IF(
        AND($G$3=DATE(2024,10,1), E2378=リスト!$A$38),
        VLOOKUP(E2378, リスト!$A$2:$G$49, 2, FALSE),
        VLOOKUP(E2378, リスト!$A$2:$G$49, 4, FALSE)
    ),
    "")</f>
        <v/>
      </c>
      <c r="G2378" s="34" t="str">
        <f>IFERROR(VLOOKUP(E2378, リスト!$A$2:$G$49, 6, FALSE), "")</f>
        <v/>
      </c>
      <c r="H2378" s="60"/>
      <c r="I2378" s="28"/>
      <c r="J2378" s="61"/>
      <c r="K2378" s="32" t="str">
        <f t="shared" si="148"/>
        <v/>
      </c>
      <c r="L2378" s="29" t="str">
        <f t="shared" ref="L2378:L2441" si="150">IFERROR(IF(E2378="","",IF(K2378&lt;F2378,"×（法定外・特例等対象外です）",IF(K2378&lt;G2378,"〇",IF(K2378&gt;=G2378,"ー",NA())))),"")</f>
        <v/>
      </c>
      <c r="M2378" s="69" t="str">
        <f t="shared" ref="M2378:M2441" si="151">IF(COUNTBLANK(D2378:K2378)=8, "",
 IF(D2378="", "←D列に従業員名を姓名（フルネーム）で入力してください。誤変換にお気を付け下さい。",
 IF(E2378="", "←E列に都道府県を入力してください。",
 IF(H2378="", "←H列に1.月給～3.時間給を入力してください",
 IF(I2378="", "←I列に金額を入力してください",
 IF(NOT(ISNUMBER(I2378)), "←I列の金額は半角数字で入力してください",
 IF(H2378="3.時間給", "",
 IF(J2378="", "←J列に所定労働時間を入力してください",
 IF(NOT(ISNUMBER(J2378)), "←J列の所定労働時間は半角数字で入力してください", "")))))))))</f>
        <v/>
      </c>
    </row>
    <row r="2379" spans="2:13" ht="22.8" x14ac:dyDescent="0.45">
      <c r="B2379" s="31">
        <f t="shared" si="149"/>
        <v>2371</v>
      </c>
      <c r="C2379" s="40"/>
      <c r="D2379" s="27"/>
      <c r="E2379" s="41"/>
      <c r="F2379" s="32" t="str">
        <f>IFERROR(
    IF(
        AND($G$3=DATE(2024,10,1), E2379=リスト!$A$38),
        VLOOKUP(E2379, リスト!$A$2:$G$49, 2, FALSE),
        VLOOKUP(E2379, リスト!$A$2:$G$49, 4, FALSE)
    ),
    "")</f>
        <v/>
      </c>
      <c r="G2379" s="34" t="str">
        <f>IFERROR(VLOOKUP(E2379, リスト!$A$2:$G$49, 6, FALSE), "")</f>
        <v/>
      </c>
      <c r="H2379" s="60"/>
      <c r="I2379" s="28"/>
      <c r="J2379" s="61"/>
      <c r="K2379" s="32" t="str">
        <f t="shared" si="148"/>
        <v/>
      </c>
      <c r="L2379" s="29" t="str">
        <f t="shared" si="150"/>
        <v/>
      </c>
      <c r="M2379" s="69" t="str">
        <f t="shared" si="151"/>
        <v/>
      </c>
    </row>
    <row r="2380" spans="2:13" ht="22.8" x14ac:dyDescent="0.45">
      <c r="B2380" s="31">
        <f t="shared" si="149"/>
        <v>2372</v>
      </c>
      <c r="C2380" s="40"/>
      <c r="D2380" s="27"/>
      <c r="E2380" s="41"/>
      <c r="F2380" s="32" t="str">
        <f>IFERROR(
    IF(
        AND($G$3=DATE(2024,10,1), E2380=リスト!$A$38),
        VLOOKUP(E2380, リスト!$A$2:$G$49, 2, FALSE),
        VLOOKUP(E2380, リスト!$A$2:$G$49, 4, FALSE)
    ),
    "")</f>
        <v/>
      </c>
      <c r="G2380" s="34" t="str">
        <f>IFERROR(VLOOKUP(E2380, リスト!$A$2:$G$49, 6, FALSE), "")</f>
        <v/>
      </c>
      <c r="H2380" s="60"/>
      <c r="I2380" s="28"/>
      <c r="J2380" s="61"/>
      <c r="K2380" s="32" t="str">
        <f t="shared" si="148"/>
        <v/>
      </c>
      <c r="L2380" s="29" t="str">
        <f t="shared" si="150"/>
        <v/>
      </c>
      <c r="M2380" s="69" t="str">
        <f t="shared" si="151"/>
        <v/>
      </c>
    </row>
    <row r="2381" spans="2:13" ht="22.8" x14ac:dyDescent="0.45">
      <c r="B2381" s="31">
        <f t="shared" si="149"/>
        <v>2373</v>
      </c>
      <c r="C2381" s="40"/>
      <c r="D2381" s="27"/>
      <c r="E2381" s="41"/>
      <c r="F2381" s="32" t="str">
        <f>IFERROR(
    IF(
        AND($G$3=DATE(2024,10,1), E2381=リスト!$A$38),
        VLOOKUP(E2381, リスト!$A$2:$G$49, 2, FALSE),
        VLOOKUP(E2381, リスト!$A$2:$G$49, 4, FALSE)
    ),
    "")</f>
        <v/>
      </c>
      <c r="G2381" s="34" t="str">
        <f>IFERROR(VLOOKUP(E2381, リスト!$A$2:$G$49, 6, FALSE), "")</f>
        <v/>
      </c>
      <c r="H2381" s="60"/>
      <c r="I2381" s="28"/>
      <c r="J2381" s="61"/>
      <c r="K2381" s="32" t="str">
        <f t="shared" si="148"/>
        <v/>
      </c>
      <c r="L2381" s="29" t="str">
        <f t="shared" si="150"/>
        <v/>
      </c>
      <c r="M2381" s="69" t="str">
        <f t="shared" si="151"/>
        <v/>
      </c>
    </row>
    <row r="2382" spans="2:13" ht="22.8" x14ac:dyDescent="0.45">
      <c r="B2382" s="31">
        <f t="shared" si="149"/>
        <v>2374</v>
      </c>
      <c r="C2382" s="40"/>
      <c r="D2382" s="27"/>
      <c r="E2382" s="41"/>
      <c r="F2382" s="32" t="str">
        <f>IFERROR(
    IF(
        AND($G$3=DATE(2024,10,1), E2382=リスト!$A$38),
        VLOOKUP(E2382, リスト!$A$2:$G$49, 2, FALSE),
        VLOOKUP(E2382, リスト!$A$2:$G$49, 4, FALSE)
    ),
    "")</f>
        <v/>
      </c>
      <c r="G2382" s="34" t="str">
        <f>IFERROR(VLOOKUP(E2382, リスト!$A$2:$G$49, 6, FALSE), "")</f>
        <v/>
      </c>
      <c r="H2382" s="60"/>
      <c r="I2382" s="28"/>
      <c r="J2382" s="61"/>
      <c r="K2382" s="32" t="str">
        <f t="shared" si="148"/>
        <v/>
      </c>
      <c r="L2382" s="29" t="str">
        <f t="shared" si="150"/>
        <v/>
      </c>
      <c r="M2382" s="69" t="str">
        <f t="shared" si="151"/>
        <v/>
      </c>
    </row>
    <row r="2383" spans="2:13" ht="22.8" x14ac:dyDescent="0.45">
      <c r="B2383" s="31">
        <f t="shared" si="149"/>
        <v>2375</v>
      </c>
      <c r="C2383" s="40"/>
      <c r="D2383" s="27"/>
      <c r="E2383" s="41"/>
      <c r="F2383" s="32" t="str">
        <f>IFERROR(
    IF(
        AND($G$3=DATE(2024,10,1), E2383=リスト!$A$38),
        VLOOKUP(E2383, リスト!$A$2:$G$49, 2, FALSE),
        VLOOKUP(E2383, リスト!$A$2:$G$49, 4, FALSE)
    ),
    "")</f>
        <v/>
      </c>
      <c r="G2383" s="34" t="str">
        <f>IFERROR(VLOOKUP(E2383, リスト!$A$2:$G$49, 6, FALSE), "")</f>
        <v/>
      </c>
      <c r="H2383" s="60"/>
      <c r="I2383" s="28"/>
      <c r="J2383" s="61"/>
      <c r="K2383" s="32" t="str">
        <f t="shared" si="148"/>
        <v/>
      </c>
      <c r="L2383" s="29" t="str">
        <f t="shared" si="150"/>
        <v/>
      </c>
      <c r="M2383" s="69" t="str">
        <f t="shared" si="151"/>
        <v/>
      </c>
    </row>
    <row r="2384" spans="2:13" ht="22.8" x14ac:dyDescent="0.45">
      <c r="B2384" s="31">
        <f t="shared" si="149"/>
        <v>2376</v>
      </c>
      <c r="C2384" s="40"/>
      <c r="D2384" s="27"/>
      <c r="E2384" s="41"/>
      <c r="F2384" s="32" t="str">
        <f>IFERROR(
    IF(
        AND($G$3=DATE(2024,10,1), E2384=リスト!$A$38),
        VLOOKUP(E2384, リスト!$A$2:$G$49, 2, FALSE),
        VLOOKUP(E2384, リスト!$A$2:$G$49, 4, FALSE)
    ),
    "")</f>
        <v/>
      </c>
      <c r="G2384" s="34" t="str">
        <f>IFERROR(VLOOKUP(E2384, リスト!$A$2:$G$49, 6, FALSE), "")</f>
        <v/>
      </c>
      <c r="H2384" s="60"/>
      <c r="I2384" s="28"/>
      <c r="J2384" s="61"/>
      <c r="K2384" s="32" t="str">
        <f t="shared" si="148"/>
        <v/>
      </c>
      <c r="L2384" s="29" t="str">
        <f t="shared" si="150"/>
        <v/>
      </c>
      <c r="M2384" s="69" t="str">
        <f t="shared" si="151"/>
        <v/>
      </c>
    </row>
    <row r="2385" spans="2:13" ht="22.8" x14ac:dyDescent="0.45">
      <c r="B2385" s="31">
        <f t="shared" si="149"/>
        <v>2377</v>
      </c>
      <c r="C2385" s="40"/>
      <c r="D2385" s="27"/>
      <c r="E2385" s="41"/>
      <c r="F2385" s="32" t="str">
        <f>IFERROR(
    IF(
        AND($G$3=DATE(2024,10,1), E2385=リスト!$A$38),
        VLOOKUP(E2385, リスト!$A$2:$G$49, 2, FALSE),
        VLOOKUP(E2385, リスト!$A$2:$G$49, 4, FALSE)
    ),
    "")</f>
        <v/>
      </c>
      <c r="G2385" s="34" t="str">
        <f>IFERROR(VLOOKUP(E2385, リスト!$A$2:$G$49, 6, FALSE), "")</f>
        <v/>
      </c>
      <c r="H2385" s="60"/>
      <c r="I2385" s="28"/>
      <c r="J2385" s="61"/>
      <c r="K2385" s="32" t="str">
        <f t="shared" si="148"/>
        <v/>
      </c>
      <c r="L2385" s="29" t="str">
        <f t="shared" si="150"/>
        <v/>
      </c>
      <c r="M2385" s="69" t="str">
        <f t="shared" si="151"/>
        <v/>
      </c>
    </row>
    <row r="2386" spans="2:13" ht="22.8" x14ac:dyDescent="0.45">
      <c r="B2386" s="31">
        <f t="shared" si="149"/>
        <v>2378</v>
      </c>
      <c r="C2386" s="40"/>
      <c r="D2386" s="27"/>
      <c r="E2386" s="41"/>
      <c r="F2386" s="32" t="str">
        <f>IFERROR(
    IF(
        AND($G$3=DATE(2024,10,1), E2386=リスト!$A$38),
        VLOOKUP(E2386, リスト!$A$2:$G$49, 2, FALSE),
        VLOOKUP(E2386, リスト!$A$2:$G$49, 4, FALSE)
    ),
    "")</f>
        <v/>
      </c>
      <c r="G2386" s="34" t="str">
        <f>IFERROR(VLOOKUP(E2386, リスト!$A$2:$G$49, 6, FALSE), "")</f>
        <v/>
      </c>
      <c r="H2386" s="60"/>
      <c r="I2386" s="28"/>
      <c r="J2386" s="61"/>
      <c r="K2386" s="32" t="str">
        <f t="shared" si="148"/>
        <v/>
      </c>
      <c r="L2386" s="29" t="str">
        <f t="shared" si="150"/>
        <v/>
      </c>
      <c r="M2386" s="69" t="str">
        <f t="shared" si="151"/>
        <v/>
      </c>
    </row>
    <row r="2387" spans="2:13" ht="22.8" x14ac:dyDescent="0.45">
      <c r="B2387" s="31">
        <f t="shared" si="149"/>
        <v>2379</v>
      </c>
      <c r="C2387" s="40"/>
      <c r="D2387" s="27"/>
      <c r="E2387" s="41"/>
      <c r="F2387" s="32" t="str">
        <f>IFERROR(
    IF(
        AND($G$3=DATE(2024,10,1), E2387=リスト!$A$38),
        VLOOKUP(E2387, リスト!$A$2:$G$49, 2, FALSE),
        VLOOKUP(E2387, リスト!$A$2:$G$49, 4, FALSE)
    ),
    "")</f>
        <v/>
      </c>
      <c r="G2387" s="34" t="str">
        <f>IFERROR(VLOOKUP(E2387, リスト!$A$2:$G$49, 6, FALSE), "")</f>
        <v/>
      </c>
      <c r="H2387" s="60"/>
      <c r="I2387" s="28"/>
      <c r="J2387" s="61"/>
      <c r="K2387" s="32" t="str">
        <f t="shared" si="148"/>
        <v/>
      </c>
      <c r="L2387" s="29" t="str">
        <f t="shared" si="150"/>
        <v/>
      </c>
      <c r="M2387" s="69" t="str">
        <f t="shared" si="151"/>
        <v/>
      </c>
    </row>
    <row r="2388" spans="2:13" ht="22.8" x14ac:dyDescent="0.45">
      <c r="B2388" s="31">
        <f t="shared" si="149"/>
        <v>2380</v>
      </c>
      <c r="C2388" s="40"/>
      <c r="D2388" s="27"/>
      <c r="E2388" s="41"/>
      <c r="F2388" s="32" t="str">
        <f>IFERROR(
    IF(
        AND($G$3=DATE(2024,10,1), E2388=リスト!$A$38),
        VLOOKUP(E2388, リスト!$A$2:$G$49, 2, FALSE),
        VLOOKUP(E2388, リスト!$A$2:$G$49, 4, FALSE)
    ),
    "")</f>
        <v/>
      </c>
      <c r="G2388" s="34" t="str">
        <f>IFERROR(VLOOKUP(E2388, リスト!$A$2:$G$49, 6, FALSE), "")</f>
        <v/>
      </c>
      <c r="H2388" s="60"/>
      <c r="I2388" s="28"/>
      <c r="J2388" s="61"/>
      <c r="K2388" s="32" t="str">
        <f t="shared" si="148"/>
        <v/>
      </c>
      <c r="L2388" s="29" t="str">
        <f t="shared" si="150"/>
        <v/>
      </c>
      <c r="M2388" s="69" t="str">
        <f t="shared" si="151"/>
        <v/>
      </c>
    </row>
    <row r="2389" spans="2:13" ht="22.8" x14ac:dyDescent="0.45">
      <c r="B2389" s="31">
        <f t="shared" si="149"/>
        <v>2381</v>
      </c>
      <c r="C2389" s="40"/>
      <c r="D2389" s="27"/>
      <c r="E2389" s="41"/>
      <c r="F2389" s="32" t="str">
        <f>IFERROR(
    IF(
        AND($G$3=DATE(2024,10,1), E2389=リスト!$A$38),
        VLOOKUP(E2389, リスト!$A$2:$G$49, 2, FALSE),
        VLOOKUP(E2389, リスト!$A$2:$G$49, 4, FALSE)
    ),
    "")</f>
        <v/>
      </c>
      <c r="G2389" s="34" t="str">
        <f>IFERROR(VLOOKUP(E2389, リスト!$A$2:$G$49, 6, FALSE), "")</f>
        <v/>
      </c>
      <c r="H2389" s="60"/>
      <c r="I2389" s="28"/>
      <c r="J2389" s="61"/>
      <c r="K2389" s="32" t="str">
        <f t="shared" si="148"/>
        <v/>
      </c>
      <c r="L2389" s="29" t="str">
        <f t="shared" si="150"/>
        <v/>
      </c>
      <c r="M2389" s="69" t="str">
        <f t="shared" si="151"/>
        <v/>
      </c>
    </row>
    <row r="2390" spans="2:13" ht="22.8" x14ac:dyDescent="0.45">
      <c r="B2390" s="31">
        <f t="shared" si="149"/>
        <v>2382</v>
      </c>
      <c r="C2390" s="40"/>
      <c r="D2390" s="27"/>
      <c r="E2390" s="41"/>
      <c r="F2390" s="32" t="str">
        <f>IFERROR(
    IF(
        AND($G$3=DATE(2024,10,1), E2390=リスト!$A$38),
        VLOOKUP(E2390, リスト!$A$2:$G$49, 2, FALSE),
        VLOOKUP(E2390, リスト!$A$2:$G$49, 4, FALSE)
    ),
    "")</f>
        <v/>
      </c>
      <c r="G2390" s="34" t="str">
        <f>IFERROR(VLOOKUP(E2390, リスト!$A$2:$G$49, 6, FALSE), "")</f>
        <v/>
      </c>
      <c r="H2390" s="60"/>
      <c r="I2390" s="28"/>
      <c r="J2390" s="61"/>
      <c r="K2390" s="32" t="str">
        <f t="shared" si="148"/>
        <v/>
      </c>
      <c r="L2390" s="29" t="str">
        <f t="shared" si="150"/>
        <v/>
      </c>
      <c r="M2390" s="69" t="str">
        <f t="shared" si="151"/>
        <v/>
      </c>
    </row>
    <row r="2391" spans="2:13" ht="22.8" x14ac:dyDescent="0.45">
      <c r="B2391" s="31">
        <f t="shared" si="149"/>
        <v>2383</v>
      </c>
      <c r="C2391" s="40"/>
      <c r="D2391" s="27"/>
      <c r="E2391" s="41"/>
      <c r="F2391" s="32" t="str">
        <f>IFERROR(
    IF(
        AND($G$3=DATE(2024,10,1), E2391=リスト!$A$38),
        VLOOKUP(E2391, リスト!$A$2:$G$49, 2, FALSE),
        VLOOKUP(E2391, リスト!$A$2:$G$49, 4, FALSE)
    ),
    "")</f>
        <v/>
      </c>
      <c r="G2391" s="34" t="str">
        <f>IFERROR(VLOOKUP(E2391, リスト!$A$2:$G$49, 6, FALSE), "")</f>
        <v/>
      </c>
      <c r="H2391" s="60"/>
      <c r="I2391" s="28"/>
      <c r="J2391" s="61"/>
      <c r="K2391" s="32" t="str">
        <f t="shared" si="148"/>
        <v/>
      </c>
      <c r="L2391" s="29" t="str">
        <f t="shared" si="150"/>
        <v/>
      </c>
      <c r="M2391" s="69" t="str">
        <f t="shared" si="151"/>
        <v/>
      </c>
    </row>
    <row r="2392" spans="2:13" ht="22.8" x14ac:dyDescent="0.45">
      <c r="B2392" s="31">
        <f t="shared" si="149"/>
        <v>2384</v>
      </c>
      <c r="C2392" s="40"/>
      <c r="D2392" s="27"/>
      <c r="E2392" s="41"/>
      <c r="F2392" s="32" t="str">
        <f>IFERROR(
    IF(
        AND($G$3=DATE(2024,10,1), E2392=リスト!$A$38),
        VLOOKUP(E2392, リスト!$A$2:$G$49, 2, FALSE),
        VLOOKUP(E2392, リスト!$A$2:$G$49, 4, FALSE)
    ),
    "")</f>
        <v/>
      </c>
      <c r="G2392" s="34" t="str">
        <f>IFERROR(VLOOKUP(E2392, リスト!$A$2:$G$49, 6, FALSE), "")</f>
        <v/>
      </c>
      <c r="H2392" s="60"/>
      <c r="I2392" s="28"/>
      <c r="J2392" s="61"/>
      <c r="K2392" s="32" t="str">
        <f t="shared" si="148"/>
        <v/>
      </c>
      <c r="L2392" s="29" t="str">
        <f t="shared" si="150"/>
        <v/>
      </c>
      <c r="M2392" s="69" t="str">
        <f t="shared" si="151"/>
        <v/>
      </c>
    </row>
    <row r="2393" spans="2:13" ht="22.8" x14ac:dyDescent="0.45">
      <c r="B2393" s="31">
        <f t="shared" si="149"/>
        <v>2385</v>
      </c>
      <c r="C2393" s="40"/>
      <c r="D2393" s="27"/>
      <c r="E2393" s="41"/>
      <c r="F2393" s="32" t="str">
        <f>IFERROR(
    IF(
        AND($G$3=DATE(2024,10,1), E2393=リスト!$A$38),
        VLOOKUP(E2393, リスト!$A$2:$G$49, 2, FALSE),
        VLOOKUP(E2393, リスト!$A$2:$G$49, 4, FALSE)
    ),
    "")</f>
        <v/>
      </c>
      <c r="G2393" s="34" t="str">
        <f>IFERROR(VLOOKUP(E2393, リスト!$A$2:$G$49, 6, FALSE), "")</f>
        <v/>
      </c>
      <c r="H2393" s="60"/>
      <c r="I2393" s="28"/>
      <c r="J2393" s="61"/>
      <c r="K2393" s="32" t="str">
        <f t="shared" si="148"/>
        <v/>
      </c>
      <c r="L2393" s="29" t="str">
        <f t="shared" si="150"/>
        <v/>
      </c>
      <c r="M2393" s="69" t="str">
        <f t="shared" si="151"/>
        <v/>
      </c>
    </row>
    <row r="2394" spans="2:13" ht="22.8" x14ac:dyDescent="0.45">
      <c r="B2394" s="31">
        <f t="shared" si="149"/>
        <v>2386</v>
      </c>
      <c r="C2394" s="40"/>
      <c r="D2394" s="27"/>
      <c r="E2394" s="41"/>
      <c r="F2394" s="32" t="str">
        <f>IFERROR(
    IF(
        AND($G$3=DATE(2024,10,1), E2394=リスト!$A$38),
        VLOOKUP(E2394, リスト!$A$2:$G$49, 2, FALSE),
        VLOOKUP(E2394, リスト!$A$2:$G$49, 4, FALSE)
    ),
    "")</f>
        <v/>
      </c>
      <c r="G2394" s="34" t="str">
        <f>IFERROR(VLOOKUP(E2394, リスト!$A$2:$G$49, 6, FALSE), "")</f>
        <v/>
      </c>
      <c r="H2394" s="60"/>
      <c r="I2394" s="28"/>
      <c r="J2394" s="61"/>
      <c r="K2394" s="32" t="str">
        <f t="shared" si="148"/>
        <v/>
      </c>
      <c r="L2394" s="29" t="str">
        <f t="shared" si="150"/>
        <v/>
      </c>
      <c r="M2394" s="69" t="str">
        <f t="shared" si="151"/>
        <v/>
      </c>
    </row>
    <row r="2395" spans="2:13" ht="22.8" x14ac:dyDescent="0.45">
      <c r="B2395" s="31">
        <f t="shared" si="149"/>
        <v>2387</v>
      </c>
      <c r="C2395" s="40"/>
      <c r="D2395" s="27"/>
      <c r="E2395" s="41"/>
      <c r="F2395" s="32" t="str">
        <f>IFERROR(
    IF(
        AND($G$3=DATE(2024,10,1), E2395=リスト!$A$38),
        VLOOKUP(E2395, リスト!$A$2:$G$49, 2, FALSE),
        VLOOKUP(E2395, リスト!$A$2:$G$49, 4, FALSE)
    ),
    "")</f>
        <v/>
      </c>
      <c r="G2395" s="34" t="str">
        <f>IFERROR(VLOOKUP(E2395, リスト!$A$2:$G$49, 6, FALSE), "")</f>
        <v/>
      </c>
      <c r="H2395" s="60"/>
      <c r="I2395" s="28"/>
      <c r="J2395" s="61"/>
      <c r="K2395" s="32" t="str">
        <f t="shared" si="148"/>
        <v/>
      </c>
      <c r="L2395" s="29" t="str">
        <f t="shared" si="150"/>
        <v/>
      </c>
      <c r="M2395" s="69" t="str">
        <f t="shared" si="151"/>
        <v/>
      </c>
    </row>
    <row r="2396" spans="2:13" ht="22.8" x14ac:dyDescent="0.45">
      <c r="B2396" s="31">
        <f t="shared" si="149"/>
        <v>2388</v>
      </c>
      <c r="C2396" s="40"/>
      <c r="D2396" s="27"/>
      <c r="E2396" s="41"/>
      <c r="F2396" s="32" t="str">
        <f>IFERROR(
    IF(
        AND($G$3=DATE(2024,10,1), E2396=リスト!$A$38),
        VLOOKUP(E2396, リスト!$A$2:$G$49, 2, FALSE),
        VLOOKUP(E2396, リスト!$A$2:$G$49, 4, FALSE)
    ),
    "")</f>
        <v/>
      </c>
      <c r="G2396" s="34" t="str">
        <f>IFERROR(VLOOKUP(E2396, リスト!$A$2:$G$49, 6, FALSE), "")</f>
        <v/>
      </c>
      <c r="H2396" s="60"/>
      <c r="I2396" s="28"/>
      <c r="J2396" s="61"/>
      <c r="K2396" s="32" t="str">
        <f t="shared" si="148"/>
        <v/>
      </c>
      <c r="L2396" s="29" t="str">
        <f t="shared" si="150"/>
        <v/>
      </c>
      <c r="M2396" s="69" t="str">
        <f t="shared" si="151"/>
        <v/>
      </c>
    </row>
    <row r="2397" spans="2:13" ht="22.8" x14ac:dyDescent="0.45">
      <c r="B2397" s="31">
        <f t="shared" si="149"/>
        <v>2389</v>
      </c>
      <c r="C2397" s="40"/>
      <c r="D2397" s="27"/>
      <c r="E2397" s="41"/>
      <c r="F2397" s="32" t="str">
        <f>IFERROR(
    IF(
        AND($G$3=DATE(2024,10,1), E2397=リスト!$A$38),
        VLOOKUP(E2397, リスト!$A$2:$G$49, 2, FALSE),
        VLOOKUP(E2397, リスト!$A$2:$G$49, 4, FALSE)
    ),
    "")</f>
        <v/>
      </c>
      <c r="G2397" s="34" t="str">
        <f>IFERROR(VLOOKUP(E2397, リスト!$A$2:$G$49, 6, FALSE), "")</f>
        <v/>
      </c>
      <c r="H2397" s="60"/>
      <c r="I2397" s="28"/>
      <c r="J2397" s="61"/>
      <c r="K2397" s="32" t="str">
        <f t="shared" si="148"/>
        <v/>
      </c>
      <c r="L2397" s="29" t="str">
        <f t="shared" si="150"/>
        <v/>
      </c>
      <c r="M2397" s="69" t="str">
        <f t="shared" si="151"/>
        <v/>
      </c>
    </row>
    <row r="2398" spans="2:13" ht="22.8" x14ac:dyDescent="0.45">
      <c r="B2398" s="31">
        <f t="shared" si="149"/>
        <v>2390</v>
      </c>
      <c r="C2398" s="40"/>
      <c r="D2398" s="27"/>
      <c r="E2398" s="41"/>
      <c r="F2398" s="32" t="str">
        <f>IFERROR(
    IF(
        AND($G$3=DATE(2024,10,1), E2398=リスト!$A$38),
        VLOOKUP(E2398, リスト!$A$2:$G$49, 2, FALSE),
        VLOOKUP(E2398, リスト!$A$2:$G$49, 4, FALSE)
    ),
    "")</f>
        <v/>
      </c>
      <c r="G2398" s="34" t="str">
        <f>IFERROR(VLOOKUP(E2398, リスト!$A$2:$G$49, 6, FALSE), "")</f>
        <v/>
      </c>
      <c r="H2398" s="60"/>
      <c r="I2398" s="28"/>
      <c r="J2398" s="61"/>
      <c r="K2398" s="32" t="str">
        <f t="shared" si="148"/>
        <v/>
      </c>
      <c r="L2398" s="29" t="str">
        <f t="shared" si="150"/>
        <v/>
      </c>
      <c r="M2398" s="69" t="str">
        <f t="shared" si="151"/>
        <v/>
      </c>
    </row>
    <row r="2399" spans="2:13" ht="22.8" x14ac:dyDescent="0.45">
      <c r="B2399" s="31">
        <f t="shared" si="149"/>
        <v>2391</v>
      </c>
      <c r="C2399" s="40"/>
      <c r="D2399" s="27"/>
      <c r="E2399" s="41"/>
      <c r="F2399" s="32" t="str">
        <f>IFERROR(
    IF(
        AND($G$3=DATE(2024,10,1), E2399=リスト!$A$38),
        VLOOKUP(E2399, リスト!$A$2:$G$49, 2, FALSE),
        VLOOKUP(E2399, リスト!$A$2:$G$49, 4, FALSE)
    ),
    "")</f>
        <v/>
      </c>
      <c r="G2399" s="34" t="str">
        <f>IFERROR(VLOOKUP(E2399, リスト!$A$2:$G$49, 6, FALSE), "")</f>
        <v/>
      </c>
      <c r="H2399" s="60"/>
      <c r="I2399" s="28"/>
      <c r="J2399" s="61"/>
      <c r="K2399" s="32" t="str">
        <f t="shared" si="148"/>
        <v/>
      </c>
      <c r="L2399" s="29" t="str">
        <f t="shared" si="150"/>
        <v/>
      </c>
      <c r="M2399" s="69" t="str">
        <f t="shared" si="151"/>
        <v/>
      </c>
    </row>
    <row r="2400" spans="2:13" ht="22.8" x14ac:dyDescent="0.45">
      <c r="B2400" s="31">
        <f t="shared" si="149"/>
        <v>2392</v>
      </c>
      <c r="C2400" s="40"/>
      <c r="D2400" s="27"/>
      <c r="E2400" s="41"/>
      <c r="F2400" s="32" t="str">
        <f>IFERROR(
    IF(
        AND($G$3=DATE(2024,10,1), E2400=リスト!$A$38),
        VLOOKUP(E2400, リスト!$A$2:$G$49, 2, FALSE),
        VLOOKUP(E2400, リスト!$A$2:$G$49, 4, FALSE)
    ),
    "")</f>
        <v/>
      </c>
      <c r="G2400" s="34" t="str">
        <f>IFERROR(VLOOKUP(E2400, リスト!$A$2:$G$49, 6, FALSE), "")</f>
        <v/>
      </c>
      <c r="H2400" s="60"/>
      <c r="I2400" s="28"/>
      <c r="J2400" s="61"/>
      <c r="K2400" s="32" t="str">
        <f t="shared" si="148"/>
        <v/>
      </c>
      <c r="L2400" s="29" t="str">
        <f t="shared" si="150"/>
        <v/>
      </c>
      <c r="M2400" s="69" t="str">
        <f t="shared" si="151"/>
        <v/>
      </c>
    </row>
    <row r="2401" spans="2:13" ht="22.8" x14ac:dyDescent="0.45">
      <c r="B2401" s="31">
        <f t="shared" si="149"/>
        <v>2393</v>
      </c>
      <c r="C2401" s="40"/>
      <c r="D2401" s="27"/>
      <c r="E2401" s="41"/>
      <c r="F2401" s="32" t="str">
        <f>IFERROR(
    IF(
        AND($G$3=DATE(2024,10,1), E2401=リスト!$A$38),
        VLOOKUP(E2401, リスト!$A$2:$G$49, 2, FALSE),
        VLOOKUP(E2401, リスト!$A$2:$G$49, 4, FALSE)
    ),
    "")</f>
        <v/>
      </c>
      <c r="G2401" s="34" t="str">
        <f>IFERROR(VLOOKUP(E2401, リスト!$A$2:$G$49, 6, FALSE), "")</f>
        <v/>
      </c>
      <c r="H2401" s="60"/>
      <c r="I2401" s="28"/>
      <c r="J2401" s="61"/>
      <c r="K2401" s="32" t="str">
        <f t="shared" si="148"/>
        <v/>
      </c>
      <c r="L2401" s="29" t="str">
        <f t="shared" si="150"/>
        <v/>
      </c>
      <c r="M2401" s="69" t="str">
        <f t="shared" si="151"/>
        <v/>
      </c>
    </row>
    <row r="2402" spans="2:13" ht="22.8" x14ac:dyDescent="0.45">
      <c r="B2402" s="31">
        <f t="shared" si="149"/>
        <v>2394</v>
      </c>
      <c r="C2402" s="40"/>
      <c r="D2402" s="27"/>
      <c r="E2402" s="41"/>
      <c r="F2402" s="32" t="str">
        <f>IFERROR(
    IF(
        AND($G$3=DATE(2024,10,1), E2402=リスト!$A$38),
        VLOOKUP(E2402, リスト!$A$2:$G$49, 2, FALSE),
        VLOOKUP(E2402, リスト!$A$2:$G$49, 4, FALSE)
    ),
    "")</f>
        <v/>
      </c>
      <c r="G2402" s="34" t="str">
        <f>IFERROR(VLOOKUP(E2402, リスト!$A$2:$G$49, 6, FALSE), "")</f>
        <v/>
      </c>
      <c r="H2402" s="60"/>
      <c r="I2402" s="28"/>
      <c r="J2402" s="61"/>
      <c r="K2402" s="32" t="str">
        <f t="shared" si="148"/>
        <v/>
      </c>
      <c r="L2402" s="29" t="str">
        <f t="shared" si="150"/>
        <v/>
      </c>
      <c r="M2402" s="69" t="str">
        <f t="shared" si="151"/>
        <v/>
      </c>
    </row>
    <row r="2403" spans="2:13" ht="22.8" x14ac:dyDescent="0.45">
      <c r="B2403" s="31">
        <f t="shared" si="149"/>
        <v>2395</v>
      </c>
      <c r="C2403" s="40"/>
      <c r="D2403" s="27"/>
      <c r="E2403" s="41"/>
      <c r="F2403" s="32" t="str">
        <f>IFERROR(
    IF(
        AND($G$3=DATE(2024,10,1), E2403=リスト!$A$38),
        VLOOKUP(E2403, リスト!$A$2:$G$49, 2, FALSE),
        VLOOKUP(E2403, リスト!$A$2:$G$49, 4, FALSE)
    ),
    "")</f>
        <v/>
      </c>
      <c r="G2403" s="34" t="str">
        <f>IFERROR(VLOOKUP(E2403, リスト!$A$2:$G$49, 6, FALSE), "")</f>
        <v/>
      </c>
      <c r="H2403" s="60"/>
      <c r="I2403" s="28"/>
      <c r="J2403" s="61"/>
      <c r="K2403" s="32" t="str">
        <f t="shared" si="148"/>
        <v/>
      </c>
      <c r="L2403" s="29" t="str">
        <f t="shared" si="150"/>
        <v/>
      </c>
      <c r="M2403" s="69" t="str">
        <f t="shared" si="151"/>
        <v/>
      </c>
    </row>
    <row r="2404" spans="2:13" ht="22.8" x14ac:dyDescent="0.45">
      <c r="B2404" s="31">
        <f t="shared" si="149"/>
        <v>2396</v>
      </c>
      <c r="C2404" s="40"/>
      <c r="D2404" s="27"/>
      <c r="E2404" s="41"/>
      <c r="F2404" s="32" t="str">
        <f>IFERROR(
    IF(
        AND($G$3=DATE(2024,10,1), E2404=リスト!$A$38),
        VLOOKUP(E2404, リスト!$A$2:$G$49, 2, FALSE),
        VLOOKUP(E2404, リスト!$A$2:$G$49, 4, FALSE)
    ),
    "")</f>
        <v/>
      </c>
      <c r="G2404" s="34" t="str">
        <f>IFERROR(VLOOKUP(E2404, リスト!$A$2:$G$49, 6, FALSE), "")</f>
        <v/>
      </c>
      <c r="H2404" s="60"/>
      <c r="I2404" s="28"/>
      <c r="J2404" s="61"/>
      <c r="K2404" s="32" t="str">
        <f t="shared" si="148"/>
        <v/>
      </c>
      <c r="L2404" s="29" t="str">
        <f t="shared" si="150"/>
        <v/>
      </c>
      <c r="M2404" s="69" t="str">
        <f t="shared" si="151"/>
        <v/>
      </c>
    </row>
    <row r="2405" spans="2:13" ht="22.8" x14ac:dyDescent="0.45">
      <c r="B2405" s="31">
        <f t="shared" si="149"/>
        <v>2397</v>
      </c>
      <c r="C2405" s="40"/>
      <c r="D2405" s="27"/>
      <c r="E2405" s="41"/>
      <c r="F2405" s="32" t="str">
        <f>IFERROR(
    IF(
        AND($G$3=DATE(2024,10,1), E2405=リスト!$A$38),
        VLOOKUP(E2405, リスト!$A$2:$G$49, 2, FALSE),
        VLOOKUP(E2405, リスト!$A$2:$G$49, 4, FALSE)
    ),
    "")</f>
        <v/>
      </c>
      <c r="G2405" s="34" t="str">
        <f>IFERROR(VLOOKUP(E2405, リスト!$A$2:$G$49, 6, FALSE), "")</f>
        <v/>
      </c>
      <c r="H2405" s="60"/>
      <c r="I2405" s="28"/>
      <c r="J2405" s="61"/>
      <c r="K2405" s="32" t="str">
        <f t="shared" si="148"/>
        <v/>
      </c>
      <c r="L2405" s="29" t="str">
        <f t="shared" si="150"/>
        <v/>
      </c>
      <c r="M2405" s="69" t="str">
        <f t="shared" si="151"/>
        <v/>
      </c>
    </row>
    <row r="2406" spans="2:13" ht="22.8" x14ac:dyDescent="0.45">
      <c r="B2406" s="31">
        <f t="shared" si="149"/>
        <v>2398</v>
      </c>
      <c r="C2406" s="40"/>
      <c r="D2406" s="27"/>
      <c r="E2406" s="41"/>
      <c r="F2406" s="32" t="str">
        <f>IFERROR(
    IF(
        AND($G$3=DATE(2024,10,1), E2406=リスト!$A$38),
        VLOOKUP(E2406, リスト!$A$2:$G$49, 2, FALSE),
        VLOOKUP(E2406, リスト!$A$2:$G$49, 4, FALSE)
    ),
    "")</f>
        <v/>
      </c>
      <c r="G2406" s="34" t="str">
        <f>IFERROR(VLOOKUP(E2406, リスト!$A$2:$G$49, 6, FALSE), "")</f>
        <v/>
      </c>
      <c r="H2406" s="60"/>
      <c r="I2406" s="28"/>
      <c r="J2406" s="61"/>
      <c r="K2406" s="32" t="str">
        <f t="shared" si="148"/>
        <v/>
      </c>
      <c r="L2406" s="29" t="str">
        <f t="shared" si="150"/>
        <v/>
      </c>
      <c r="M2406" s="69" t="str">
        <f t="shared" si="151"/>
        <v/>
      </c>
    </row>
    <row r="2407" spans="2:13" ht="22.8" x14ac:dyDescent="0.45">
      <c r="B2407" s="31">
        <f t="shared" si="149"/>
        <v>2399</v>
      </c>
      <c r="C2407" s="40"/>
      <c r="D2407" s="27"/>
      <c r="E2407" s="41"/>
      <c r="F2407" s="32" t="str">
        <f>IFERROR(
    IF(
        AND($G$3=DATE(2024,10,1), E2407=リスト!$A$38),
        VLOOKUP(E2407, リスト!$A$2:$G$49, 2, FALSE),
        VLOOKUP(E2407, リスト!$A$2:$G$49, 4, FALSE)
    ),
    "")</f>
        <v/>
      </c>
      <c r="G2407" s="34" t="str">
        <f>IFERROR(VLOOKUP(E2407, リスト!$A$2:$G$49, 6, FALSE), "")</f>
        <v/>
      </c>
      <c r="H2407" s="60"/>
      <c r="I2407" s="28"/>
      <c r="J2407" s="61"/>
      <c r="K2407" s="32" t="str">
        <f t="shared" si="148"/>
        <v/>
      </c>
      <c r="L2407" s="29" t="str">
        <f t="shared" si="150"/>
        <v/>
      </c>
      <c r="M2407" s="69" t="str">
        <f t="shared" si="151"/>
        <v/>
      </c>
    </row>
    <row r="2408" spans="2:13" ht="22.8" x14ac:dyDescent="0.45">
      <c r="B2408" s="31">
        <f t="shared" si="149"/>
        <v>2400</v>
      </c>
      <c r="C2408" s="40"/>
      <c r="D2408" s="27"/>
      <c r="E2408" s="41"/>
      <c r="F2408" s="32" t="str">
        <f>IFERROR(
    IF(
        AND($G$3=DATE(2024,10,1), E2408=リスト!$A$38),
        VLOOKUP(E2408, リスト!$A$2:$G$49, 2, FALSE),
        VLOOKUP(E2408, リスト!$A$2:$G$49, 4, FALSE)
    ),
    "")</f>
        <v/>
      </c>
      <c r="G2408" s="34" t="str">
        <f>IFERROR(VLOOKUP(E2408, リスト!$A$2:$G$49, 6, FALSE), "")</f>
        <v/>
      </c>
      <c r="H2408" s="60"/>
      <c r="I2408" s="28"/>
      <c r="J2408" s="61"/>
      <c r="K2408" s="32" t="str">
        <f t="shared" si="148"/>
        <v/>
      </c>
      <c r="L2408" s="29" t="str">
        <f t="shared" si="150"/>
        <v/>
      </c>
      <c r="M2408" s="69" t="str">
        <f t="shared" si="151"/>
        <v/>
      </c>
    </row>
    <row r="2409" spans="2:13" ht="22.8" x14ac:dyDescent="0.45">
      <c r="B2409" s="31">
        <f t="shared" si="149"/>
        <v>2401</v>
      </c>
      <c r="C2409" s="40"/>
      <c r="D2409" s="27"/>
      <c r="E2409" s="41"/>
      <c r="F2409" s="32" t="str">
        <f>IFERROR(
    IF(
        AND($G$3=DATE(2024,10,1), E2409=リスト!$A$38),
        VLOOKUP(E2409, リスト!$A$2:$G$49, 2, FALSE),
        VLOOKUP(E2409, リスト!$A$2:$G$49, 4, FALSE)
    ),
    "")</f>
        <v/>
      </c>
      <c r="G2409" s="34" t="str">
        <f>IFERROR(VLOOKUP(E2409, リスト!$A$2:$G$49, 6, FALSE), "")</f>
        <v/>
      </c>
      <c r="H2409" s="60"/>
      <c r="I2409" s="28"/>
      <c r="J2409" s="61"/>
      <c r="K2409" s="32" t="str">
        <f t="shared" si="148"/>
        <v/>
      </c>
      <c r="L2409" s="29" t="str">
        <f t="shared" si="150"/>
        <v/>
      </c>
      <c r="M2409" s="69" t="str">
        <f t="shared" si="151"/>
        <v/>
      </c>
    </row>
    <row r="2410" spans="2:13" ht="22.8" x14ac:dyDescent="0.45">
      <c r="B2410" s="31">
        <f t="shared" si="149"/>
        <v>2402</v>
      </c>
      <c r="C2410" s="40"/>
      <c r="D2410" s="27"/>
      <c r="E2410" s="41"/>
      <c r="F2410" s="32" t="str">
        <f>IFERROR(
    IF(
        AND($G$3=DATE(2024,10,1), E2410=リスト!$A$38),
        VLOOKUP(E2410, リスト!$A$2:$G$49, 2, FALSE),
        VLOOKUP(E2410, リスト!$A$2:$G$49, 4, FALSE)
    ),
    "")</f>
        <v/>
      </c>
      <c r="G2410" s="34" t="str">
        <f>IFERROR(VLOOKUP(E2410, リスト!$A$2:$G$49, 6, FALSE), "")</f>
        <v/>
      </c>
      <c r="H2410" s="60"/>
      <c r="I2410" s="28"/>
      <c r="J2410" s="61"/>
      <c r="K2410" s="32" t="str">
        <f t="shared" si="148"/>
        <v/>
      </c>
      <c r="L2410" s="29" t="str">
        <f t="shared" si="150"/>
        <v/>
      </c>
      <c r="M2410" s="69" t="str">
        <f t="shared" si="151"/>
        <v/>
      </c>
    </row>
    <row r="2411" spans="2:13" ht="22.8" x14ac:dyDescent="0.45">
      <c r="B2411" s="31">
        <f t="shared" si="149"/>
        <v>2403</v>
      </c>
      <c r="C2411" s="40"/>
      <c r="D2411" s="27"/>
      <c r="E2411" s="41"/>
      <c r="F2411" s="32" t="str">
        <f>IFERROR(
    IF(
        AND($G$3=DATE(2024,10,1), E2411=リスト!$A$38),
        VLOOKUP(E2411, リスト!$A$2:$G$49, 2, FALSE),
        VLOOKUP(E2411, リスト!$A$2:$G$49, 4, FALSE)
    ),
    "")</f>
        <v/>
      </c>
      <c r="G2411" s="34" t="str">
        <f>IFERROR(VLOOKUP(E2411, リスト!$A$2:$G$49, 6, FALSE), "")</f>
        <v/>
      </c>
      <c r="H2411" s="60"/>
      <c r="I2411" s="28"/>
      <c r="J2411" s="61"/>
      <c r="K2411" s="32" t="str">
        <f t="shared" si="148"/>
        <v/>
      </c>
      <c r="L2411" s="29" t="str">
        <f t="shared" si="150"/>
        <v/>
      </c>
      <c r="M2411" s="69" t="str">
        <f t="shared" si="151"/>
        <v/>
      </c>
    </row>
    <row r="2412" spans="2:13" ht="22.8" x14ac:dyDescent="0.45">
      <c r="B2412" s="31">
        <f t="shared" si="149"/>
        <v>2404</v>
      </c>
      <c r="C2412" s="40"/>
      <c r="D2412" s="27"/>
      <c r="E2412" s="41"/>
      <c r="F2412" s="32" t="str">
        <f>IFERROR(
    IF(
        AND($G$3=DATE(2024,10,1), E2412=リスト!$A$38),
        VLOOKUP(E2412, リスト!$A$2:$G$49, 2, FALSE),
        VLOOKUP(E2412, リスト!$A$2:$G$49, 4, FALSE)
    ),
    "")</f>
        <v/>
      </c>
      <c r="G2412" s="34" t="str">
        <f>IFERROR(VLOOKUP(E2412, リスト!$A$2:$G$49, 6, FALSE), "")</f>
        <v/>
      </c>
      <c r="H2412" s="60"/>
      <c r="I2412" s="28"/>
      <c r="J2412" s="61"/>
      <c r="K2412" s="32" t="str">
        <f t="shared" si="148"/>
        <v/>
      </c>
      <c r="L2412" s="29" t="str">
        <f t="shared" si="150"/>
        <v/>
      </c>
      <c r="M2412" s="69" t="str">
        <f t="shared" si="151"/>
        <v/>
      </c>
    </row>
    <row r="2413" spans="2:13" ht="22.8" x14ac:dyDescent="0.45">
      <c r="B2413" s="31">
        <f t="shared" si="149"/>
        <v>2405</v>
      </c>
      <c r="C2413" s="40"/>
      <c r="D2413" s="27"/>
      <c r="E2413" s="41"/>
      <c r="F2413" s="32" t="str">
        <f>IFERROR(
    IF(
        AND($G$3=DATE(2024,10,1), E2413=リスト!$A$38),
        VLOOKUP(E2413, リスト!$A$2:$G$49, 2, FALSE),
        VLOOKUP(E2413, リスト!$A$2:$G$49, 4, FALSE)
    ),
    "")</f>
        <v/>
      </c>
      <c r="G2413" s="34" t="str">
        <f>IFERROR(VLOOKUP(E2413, リスト!$A$2:$G$49, 6, FALSE), "")</f>
        <v/>
      </c>
      <c r="H2413" s="60"/>
      <c r="I2413" s="28"/>
      <c r="J2413" s="61"/>
      <c r="K2413" s="32" t="str">
        <f t="shared" si="148"/>
        <v/>
      </c>
      <c r="L2413" s="29" t="str">
        <f t="shared" si="150"/>
        <v/>
      </c>
      <c r="M2413" s="69" t="str">
        <f t="shared" si="151"/>
        <v/>
      </c>
    </row>
    <row r="2414" spans="2:13" ht="22.8" x14ac:dyDescent="0.45">
      <c r="B2414" s="31">
        <f t="shared" si="149"/>
        <v>2406</v>
      </c>
      <c r="C2414" s="40"/>
      <c r="D2414" s="27"/>
      <c r="E2414" s="41"/>
      <c r="F2414" s="32" t="str">
        <f>IFERROR(
    IF(
        AND($G$3=DATE(2024,10,1), E2414=リスト!$A$38),
        VLOOKUP(E2414, リスト!$A$2:$G$49, 2, FALSE),
        VLOOKUP(E2414, リスト!$A$2:$G$49, 4, FALSE)
    ),
    "")</f>
        <v/>
      </c>
      <c r="G2414" s="34" t="str">
        <f>IFERROR(VLOOKUP(E2414, リスト!$A$2:$G$49, 6, FALSE), "")</f>
        <v/>
      </c>
      <c r="H2414" s="60"/>
      <c r="I2414" s="28"/>
      <c r="J2414" s="61"/>
      <c r="K2414" s="32" t="str">
        <f t="shared" si="148"/>
        <v/>
      </c>
      <c r="L2414" s="29" t="str">
        <f t="shared" si="150"/>
        <v/>
      </c>
      <c r="M2414" s="69" t="str">
        <f t="shared" si="151"/>
        <v/>
      </c>
    </row>
    <row r="2415" spans="2:13" ht="22.8" x14ac:dyDescent="0.45">
      <c r="B2415" s="31">
        <f t="shared" si="149"/>
        <v>2407</v>
      </c>
      <c r="C2415" s="40"/>
      <c r="D2415" s="27"/>
      <c r="E2415" s="41"/>
      <c r="F2415" s="32" t="str">
        <f>IFERROR(
    IF(
        AND($G$3=DATE(2024,10,1), E2415=リスト!$A$38),
        VLOOKUP(E2415, リスト!$A$2:$G$49, 2, FALSE),
        VLOOKUP(E2415, リスト!$A$2:$G$49, 4, FALSE)
    ),
    "")</f>
        <v/>
      </c>
      <c r="G2415" s="34" t="str">
        <f>IFERROR(VLOOKUP(E2415, リスト!$A$2:$G$49, 6, FALSE), "")</f>
        <v/>
      </c>
      <c r="H2415" s="60"/>
      <c r="I2415" s="28"/>
      <c r="J2415" s="61"/>
      <c r="K2415" s="32" t="str">
        <f t="shared" si="148"/>
        <v/>
      </c>
      <c r="L2415" s="29" t="str">
        <f t="shared" si="150"/>
        <v/>
      </c>
      <c r="M2415" s="69" t="str">
        <f t="shared" si="151"/>
        <v/>
      </c>
    </row>
    <row r="2416" spans="2:13" ht="22.8" x14ac:dyDescent="0.45">
      <c r="B2416" s="31">
        <f t="shared" si="149"/>
        <v>2408</v>
      </c>
      <c r="C2416" s="40"/>
      <c r="D2416" s="27"/>
      <c r="E2416" s="41"/>
      <c r="F2416" s="32" t="str">
        <f>IFERROR(
    IF(
        AND($G$3=DATE(2024,10,1), E2416=リスト!$A$38),
        VLOOKUP(E2416, リスト!$A$2:$G$49, 2, FALSE),
        VLOOKUP(E2416, リスト!$A$2:$G$49, 4, FALSE)
    ),
    "")</f>
        <v/>
      </c>
      <c r="G2416" s="34" t="str">
        <f>IFERROR(VLOOKUP(E2416, リスト!$A$2:$G$49, 6, FALSE), "")</f>
        <v/>
      </c>
      <c r="H2416" s="60"/>
      <c r="I2416" s="28"/>
      <c r="J2416" s="61"/>
      <c r="K2416" s="32" t="str">
        <f t="shared" si="148"/>
        <v/>
      </c>
      <c r="L2416" s="29" t="str">
        <f t="shared" si="150"/>
        <v/>
      </c>
      <c r="M2416" s="69" t="str">
        <f t="shared" si="151"/>
        <v/>
      </c>
    </row>
    <row r="2417" spans="2:13" ht="22.8" x14ac:dyDescent="0.45">
      <c r="B2417" s="31">
        <f t="shared" si="149"/>
        <v>2409</v>
      </c>
      <c r="C2417" s="40"/>
      <c r="D2417" s="27"/>
      <c r="E2417" s="41"/>
      <c r="F2417" s="32" t="str">
        <f>IFERROR(
    IF(
        AND($G$3=DATE(2024,10,1), E2417=リスト!$A$38),
        VLOOKUP(E2417, リスト!$A$2:$G$49, 2, FALSE),
        VLOOKUP(E2417, リスト!$A$2:$G$49, 4, FALSE)
    ),
    "")</f>
        <v/>
      </c>
      <c r="G2417" s="34" t="str">
        <f>IFERROR(VLOOKUP(E2417, リスト!$A$2:$G$49, 6, FALSE), "")</f>
        <v/>
      </c>
      <c r="H2417" s="60"/>
      <c r="I2417" s="28"/>
      <c r="J2417" s="61"/>
      <c r="K2417" s="32" t="str">
        <f t="shared" si="148"/>
        <v/>
      </c>
      <c r="L2417" s="29" t="str">
        <f t="shared" si="150"/>
        <v/>
      </c>
      <c r="M2417" s="69" t="str">
        <f t="shared" si="151"/>
        <v/>
      </c>
    </row>
    <row r="2418" spans="2:13" ht="22.8" x14ac:dyDescent="0.45">
      <c r="B2418" s="31">
        <f t="shared" si="149"/>
        <v>2410</v>
      </c>
      <c r="C2418" s="40"/>
      <c r="D2418" s="27"/>
      <c r="E2418" s="41"/>
      <c r="F2418" s="32" t="str">
        <f>IFERROR(
    IF(
        AND($G$3=DATE(2024,10,1), E2418=リスト!$A$38),
        VLOOKUP(E2418, リスト!$A$2:$G$49, 2, FALSE),
        VLOOKUP(E2418, リスト!$A$2:$G$49, 4, FALSE)
    ),
    "")</f>
        <v/>
      </c>
      <c r="G2418" s="34" t="str">
        <f>IFERROR(VLOOKUP(E2418, リスト!$A$2:$G$49, 6, FALSE), "")</f>
        <v/>
      </c>
      <c r="H2418" s="60"/>
      <c r="I2418" s="28"/>
      <c r="J2418" s="61"/>
      <c r="K2418" s="32" t="str">
        <f t="shared" si="148"/>
        <v/>
      </c>
      <c r="L2418" s="29" t="str">
        <f t="shared" si="150"/>
        <v/>
      </c>
      <c r="M2418" s="69" t="str">
        <f t="shared" si="151"/>
        <v/>
      </c>
    </row>
    <row r="2419" spans="2:13" ht="22.8" x14ac:dyDescent="0.45">
      <c r="B2419" s="31">
        <f t="shared" si="149"/>
        <v>2411</v>
      </c>
      <c r="C2419" s="40"/>
      <c r="D2419" s="27"/>
      <c r="E2419" s="41"/>
      <c r="F2419" s="32" t="str">
        <f>IFERROR(
    IF(
        AND($G$3=DATE(2024,10,1), E2419=リスト!$A$38),
        VLOOKUP(E2419, リスト!$A$2:$G$49, 2, FALSE),
        VLOOKUP(E2419, リスト!$A$2:$G$49, 4, FALSE)
    ),
    "")</f>
        <v/>
      </c>
      <c r="G2419" s="34" t="str">
        <f>IFERROR(VLOOKUP(E2419, リスト!$A$2:$G$49, 6, FALSE), "")</f>
        <v/>
      </c>
      <c r="H2419" s="60"/>
      <c r="I2419" s="28"/>
      <c r="J2419" s="61"/>
      <c r="K2419" s="32" t="str">
        <f t="shared" si="148"/>
        <v/>
      </c>
      <c r="L2419" s="29" t="str">
        <f t="shared" si="150"/>
        <v/>
      </c>
      <c r="M2419" s="69" t="str">
        <f t="shared" si="151"/>
        <v/>
      </c>
    </row>
    <row r="2420" spans="2:13" ht="22.8" x14ac:dyDescent="0.45">
      <c r="B2420" s="31">
        <f t="shared" si="149"/>
        <v>2412</v>
      </c>
      <c r="C2420" s="40"/>
      <c r="D2420" s="27"/>
      <c r="E2420" s="41"/>
      <c r="F2420" s="32" t="str">
        <f>IFERROR(
    IF(
        AND($G$3=DATE(2024,10,1), E2420=リスト!$A$38),
        VLOOKUP(E2420, リスト!$A$2:$G$49, 2, FALSE),
        VLOOKUP(E2420, リスト!$A$2:$G$49, 4, FALSE)
    ),
    "")</f>
        <v/>
      </c>
      <c r="G2420" s="34" t="str">
        <f>IFERROR(VLOOKUP(E2420, リスト!$A$2:$G$49, 6, FALSE), "")</f>
        <v/>
      </c>
      <c r="H2420" s="60"/>
      <c r="I2420" s="28"/>
      <c r="J2420" s="61"/>
      <c r="K2420" s="32" t="str">
        <f t="shared" si="148"/>
        <v/>
      </c>
      <c r="L2420" s="29" t="str">
        <f t="shared" si="150"/>
        <v/>
      </c>
      <c r="M2420" s="69" t="str">
        <f t="shared" si="151"/>
        <v/>
      </c>
    </row>
    <row r="2421" spans="2:13" ht="22.8" x14ac:dyDescent="0.45">
      <c r="B2421" s="31">
        <f t="shared" si="149"/>
        <v>2413</v>
      </c>
      <c r="C2421" s="40"/>
      <c r="D2421" s="27"/>
      <c r="E2421" s="41"/>
      <c r="F2421" s="32" t="str">
        <f>IFERROR(
    IF(
        AND($G$3=DATE(2024,10,1), E2421=リスト!$A$38),
        VLOOKUP(E2421, リスト!$A$2:$G$49, 2, FALSE),
        VLOOKUP(E2421, リスト!$A$2:$G$49, 4, FALSE)
    ),
    "")</f>
        <v/>
      </c>
      <c r="G2421" s="34" t="str">
        <f>IFERROR(VLOOKUP(E2421, リスト!$A$2:$G$49, 6, FALSE), "")</f>
        <v/>
      </c>
      <c r="H2421" s="60"/>
      <c r="I2421" s="28"/>
      <c r="J2421" s="61"/>
      <c r="K2421" s="32" t="str">
        <f t="shared" si="148"/>
        <v/>
      </c>
      <c r="L2421" s="29" t="str">
        <f t="shared" si="150"/>
        <v/>
      </c>
      <c r="M2421" s="69" t="str">
        <f t="shared" si="151"/>
        <v/>
      </c>
    </row>
    <row r="2422" spans="2:13" ht="22.8" x14ac:dyDescent="0.45">
      <c r="B2422" s="31">
        <f t="shared" si="149"/>
        <v>2414</v>
      </c>
      <c r="C2422" s="40"/>
      <c r="D2422" s="27"/>
      <c r="E2422" s="41"/>
      <c r="F2422" s="32" t="str">
        <f>IFERROR(
    IF(
        AND($G$3=DATE(2024,10,1), E2422=リスト!$A$38),
        VLOOKUP(E2422, リスト!$A$2:$G$49, 2, FALSE),
        VLOOKUP(E2422, リスト!$A$2:$G$49, 4, FALSE)
    ),
    "")</f>
        <v/>
      </c>
      <c r="G2422" s="34" t="str">
        <f>IFERROR(VLOOKUP(E2422, リスト!$A$2:$G$49, 6, FALSE), "")</f>
        <v/>
      </c>
      <c r="H2422" s="60"/>
      <c r="I2422" s="28"/>
      <c r="J2422" s="61"/>
      <c r="K2422" s="32" t="str">
        <f t="shared" si="148"/>
        <v/>
      </c>
      <c r="L2422" s="29" t="str">
        <f t="shared" si="150"/>
        <v/>
      </c>
      <c r="M2422" s="69" t="str">
        <f t="shared" si="151"/>
        <v/>
      </c>
    </row>
    <row r="2423" spans="2:13" ht="22.8" x14ac:dyDescent="0.45">
      <c r="B2423" s="31">
        <f t="shared" si="149"/>
        <v>2415</v>
      </c>
      <c r="C2423" s="40"/>
      <c r="D2423" s="27"/>
      <c r="E2423" s="41"/>
      <c r="F2423" s="32" t="str">
        <f>IFERROR(
    IF(
        AND($G$3=DATE(2024,10,1), E2423=リスト!$A$38),
        VLOOKUP(E2423, リスト!$A$2:$G$49, 2, FALSE),
        VLOOKUP(E2423, リスト!$A$2:$G$49, 4, FALSE)
    ),
    "")</f>
        <v/>
      </c>
      <c r="G2423" s="34" t="str">
        <f>IFERROR(VLOOKUP(E2423, リスト!$A$2:$G$49, 6, FALSE), "")</f>
        <v/>
      </c>
      <c r="H2423" s="60"/>
      <c r="I2423" s="28"/>
      <c r="J2423" s="61"/>
      <c r="K2423" s="32" t="str">
        <f t="shared" si="148"/>
        <v/>
      </c>
      <c r="L2423" s="29" t="str">
        <f t="shared" si="150"/>
        <v/>
      </c>
      <c r="M2423" s="69" t="str">
        <f t="shared" si="151"/>
        <v/>
      </c>
    </row>
    <row r="2424" spans="2:13" ht="22.8" x14ac:dyDescent="0.45">
      <c r="B2424" s="31">
        <f t="shared" si="149"/>
        <v>2416</v>
      </c>
      <c r="C2424" s="40"/>
      <c r="D2424" s="27"/>
      <c r="E2424" s="41"/>
      <c r="F2424" s="32" t="str">
        <f>IFERROR(
    IF(
        AND($G$3=DATE(2024,10,1), E2424=リスト!$A$38),
        VLOOKUP(E2424, リスト!$A$2:$G$49, 2, FALSE),
        VLOOKUP(E2424, リスト!$A$2:$G$49, 4, FALSE)
    ),
    "")</f>
        <v/>
      </c>
      <c r="G2424" s="34" t="str">
        <f>IFERROR(VLOOKUP(E2424, リスト!$A$2:$G$49, 6, FALSE), "")</f>
        <v/>
      </c>
      <c r="H2424" s="60"/>
      <c r="I2424" s="28"/>
      <c r="J2424" s="61"/>
      <c r="K2424" s="32" t="str">
        <f t="shared" si="148"/>
        <v/>
      </c>
      <c r="L2424" s="29" t="str">
        <f t="shared" si="150"/>
        <v/>
      </c>
      <c r="M2424" s="69" t="str">
        <f t="shared" si="151"/>
        <v/>
      </c>
    </row>
    <row r="2425" spans="2:13" ht="22.8" x14ac:dyDescent="0.45">
      <c r="B2425" s="31">
        <f t="shared" si="149"/>
        <v>2417</v>
      </c>
      <c r="C2425" s="40"/>
      <c r="D2425" s="27"/>
      <c r="E2425" s="41"/>
      <c r="F2425" s="32" t="str">
        <f>IFERROR(
    IF(
        AND($G$3=DATE(2024,10,1), E2425=リスト!$A$38),
        VLOOKUP(E2425, リスト!$A$2:$G$49, 2, FALSE),
        VLOOKUP(E2425, リスト!$A$2:$G$49, 4, FALSE)
    ),
    "")</f>
        <v/>
      </c>
      <c r="G2425" s="34" t="str">
        <f>IFERROR(VLOOKUP(E2425, リスト!$A$2:$G$49, 6, FALSE), "")</f>
        <v/>
      </c>
      <c r="H2425" s="60"/>
      <c r="I2425" s="28"/>
      <c r="J2425" s="61"/>
      <c r="K2425" s="32" t="str">
        <f t="shared" si="148"/>
        <v/>
      </c>
      <c r="L2425" s="29" t="str">
        <f t="shared" si="150"/>
        <v/>
      </c>
      <c r="M2425" s="69" t="str">
        <f t="shared" si="151"/>
        <v/>
      </c>
    </row>
    <row r="2426" spans="2:13" ht="22.8" x14ac:dyDescent="0.45">
      <c r="B2426" s="31">
        <f t="shared" si="149"/>
        <v>2418</v>
      </c>
      <c r="C2426" s="40"/>
      <c r="D2426" s="27"/>
      <c r="E2426" s="41"/>
      <c r="F2426" s="32" t="str">
        <f>IFERROR(
    IF(
        AND($G$3=DATE(2024,10,1), E2426=リスト!$A$38),
        VLOOKUP(E2426, リスト!$A$2:$G$49, 2, FALSE),
        VLOOKUP(E2426, リスト!$A$2:$G$49, 4, FALSE)
    ),
    "")</f>
        <v/>
      </c>
      <c r="G2426" s="34" t="str">
        <f>IFERROR(VLOOKUP(E2426, リスト!$A$2:$G$49, 6, FALSE), "")</f>
        <v/>
      </c>
      <c r="H2426" s="60"/>
      <c r="I2426" s="28"/>
      <c r="J2426" s="61"/>
      <c r="K2426" s="32" t="str">
        <f t="shared" si="148"/>
        <v/>
      </c>
      <c r="L2426" s="29" t="str">
        <f t="shared" si="150"/>
        <v/>
      </c>
      <c r="M2426" s="69" t="str">
        <f t="shared" si="151"/>
        <v/>
      </c>
    </row>
    <row r="2427" spans="2:13" ht="22.8" x14ac:dyDescent="0.45">
      <c r="B2427" s="31">
        <f t="shared" si="149"/>
        <v>2419</v>
      </c>
      <c r="C2427" s="40"/>
      <c r="D2427" s="27"/>
      <c r="E2427" s="41"/>
      <c r="F2427" s="32" t="str">
        <f>IFERROR(
    IF(
        AND($G$3=DATE(2024,10,1), E2427=リスト!$A$38),
        VLOOKUP(E2427, リスト!$A$2:$G$49, 2, FALSE),
        VLOOKUP(E2427, リスト!$A$2:$G$49, 4, FALSE)
    ),
    "")</f>
        <v/>
      </c>
      <c r="G2427" s="34" t="str">
        <f>IFERROR(VLOOKUP(E2427, リスト!$A$2:$G$49, 6, FALSE), "")</f>
        <v/>
      </c>
      <c r="H2427" s="60"/>
      <c r="I2427" s="28"/>
      <c r="J2427" s="61"/>
      <c r="K2427" s="32" t="str">
        <f t="shared" si="148"/>
        <v/>
      </c>
      <c r="L2427" s="29" t="str">
        <f t="shared" si="150"/>
        <v/>
      </c>
      <c r="M2427" s="69" t="str">
        <f t="shared" si="151"/>
        <v/>
      </c>
    </row>
    <row r="2428" spans="2:13" ht="22.8" x14ac:dyDescent="0.45">
      <c r="B2428" s="31">
        <f t="shared" si="149"/>
        <v>2420</v>
      </c>
      <c r="C2428" s="40"/>
      <c r="D2428" s="27"/>
      <c r="E2428" s="41"/>
      <c r="F2428" s="32" t="str">
        <f>IFERROR(
    IF(
        AND($G$3=DATE(2024,10,1), E2428=リスト!$A$38),
        VLOOKUP(E2428, リスト!$A$2:$G$49, 2, FALSE),
        VLOOKUP(E2428, リスト!$A$2:$G$49, 4, FALSE)
    ),
    "")</f>
        <v/>
      </c>
      <c r="G2428" s="34" t="str">
        <f>IFERROR(VLOOKUP(E2428, リスト!$A$2:$G$49, 6, FALSE), "")</f>
        <v/>
      </c>
      <c r="H2428" s="60"/>
      <c r="I2428" s="28"/>
      <c r="J2428" s="61"/>
      <c r="K2428" s="32" t="str">
        <f t="shared" si="148"/>
        <v/>
      </c>
      <c r="L2428" s="29" t="str">
        <f t="shared" si="150"/>
        <v/>
      </c>
      <c r="M2428" s="69" t="str">
        <f t="shared" si="151"/>
        <v/>
      </c>
    </row>
    <row r="2429" spans="2:13" ht="22.8" x14ac:dyDescent="0.45">
      <c r="B2429" s="31">
        <f t="shared" si="149"/>
        <v>2421</v>
      </c>
      <c r="C2429" s="40"/>
      <c r="D2429" s="27"/>
      <c r="E2429" s="41"/>
      <c r="F2429" s="32" t="str">
        <f>IFERROR(
    IF(
        AND($G$3=DATE(2024,10,1), E2429=リスト!$A$38),
        VLOOKUP(E2429, リスト!$A$2:$G$49, 2, FALSE),
        VLOOKUP(E2429, リスト!$A$2:$G$49, 4, FALSE)
    ),
    "")</f>
        <v/>
      </c>
      <c r="G2429" s="34" t="str">
        <f>IFERROR(VLOOKUP(E2429, リスト!$A$2:$G$49, 6, FALSE), "")</f>
        <v/>
      </c>
      <c r="H2429" s="60"/>
      <c r="I2429" s="28"/>
      <c r="J2429" s="61"/>
      <c r="K2429" s="32" t="str">
        <f t="shared" si="148"/>
        <v/>
      </c>
      <c r="L2429" s="29" t="str">
        <f t="shared" si="150"/>
        <v/>
      </c>
      <c r="M2429" s="69" t="str">
        <f t="shared" si="151"/>
        <v/>
      </c>
    </row>
    <row r="2430" spans="2:13" ht="22.8" x14ac:dyDescent="0.45">
      <c r="B2430" s="31">
        <f t="shared" si="149"/>
        <v>2422</v>
      </c>
      <c r="C2430" s="40"/>
      <c r="D2430" s="27"/>
      <c r="E2430" s="41"/>
      <c r="F2430" s="32" t="str">
        <f>IFERROR(
    IF(
        AND($G$3=DATE(2024,10,1), E2430=リスト!$A$38),
        VLOOKUP(E2430, リスト!$A$2:$G$49, 2, FALSE),
        VLOOKUP(E2430, リスト!$A$2:$G$49, 4, FALSE)
    ),
    "")</f>
        <v/>
      </c>
      <c r="G2430" s="34" t="str">
        <f>IFERROR(VLOOKUP(E2430, リスト!$A$2:$G$49, 6, FALSE), "")</f>
        <v/>
      </c>
      <c r="H2430" s="60"/>
      <c r="I2430" s="28"/>
      <c r="J2430" s="61"/>
      <c r="K2430" s="32" t="str">
        <f t="shared" si="148"/>
        <v/>
      </c>
      <c r="L2430" s="29" t="str">
        <f t="shared" si="150"/>
        <v/>
      </c>
      <c r="M2430" s="69" t="str">
        <f t="shared" si="151"/>
        <v/>
      </c>
    </row>
    <row r="2431" spans="2:13" ht="22.8" x14ac:dyDescent="0.45">
      <c r="B2431" s="31">
        <f t="shared" si="149"/>
        <v>2423</v>
      </c>
      <c r="C2431" s="40"/>
      <c r="D2431" s="27"/>
      <c r="E2431" s="41"/>
      <c r="F2431" s="32" t="str">
        <f>IFERROR(
    IF(
        AND($G$3=DATE(2024,10,1), E2431=リスト!$A$38),
        VLOOKUP(E2431, リスト!$A$2:$G$49, 2, FALSE),
        VLOOKUP(E2431, リスト!$A$2:$G$49, 4, FALSE)
    ),
    "")</f>
        <v/>
      </c>
      <c r="G2431" s="34" t="str">
        <f>IFERROR(VLOOKUP(E2431, リスト!$A$2:$G$49, 6, FALSE), "")</f>
        <v/>
      </c>
      <c r="H2431" s="60"/>
      <c r="I2431" s="28"/>
      <c r="J2431" s="61"/>
      <c r="K2431" s="32" t="str">
        <f t="shared" si="148"/>
        <v/>
      </c>
      <c r="L2431" s="29" t="str">
        <f t="shared" si="150"/>
        <v/>
      </c>
      <c r="M2431" s="69" t="str">
        <f t="shared" si="151"/>
        <v/>
      </c>
    </row>
    <row r="2432" spans="2:13" ht="22.8" x14ac:dyDescent="0.45">
      <c r="B2432" s="31">
        <f t="shared" si="149"/>
        <v>2424</v>
      </c>
      <c r="C2432" s="40"/>
      <c r="D2432" s="27"/>
      <c r="E2432" s="41"/>
      <c r="F2432" s="32" t="str">
        <f>IFERROR(
    IF(
        AND($G$3=DATE(2024,10,1), E2432=リスト!$A$38),
        VLOOKUP(E2432, リスト!$A$2:$G$49, 2, FALSE),
        VLOOKUP(E2432, リスト!$A$2:$G$49, 4, FALSE)
    ),
    "")</f>
        <v/>
      </c>
      <c r="G2432" s="34" t="str">
        <f>IFERROR(VLOOKUP(E2432, リスト!$A$2:$G$49, 6, FALSE), "")</f>
        <v/>
      </c>
      <c r="H2432" s="60"/>
      <c r="I2432" s="28"/>
      <c r="J2432" s="61"/>
      <c r="K2432" s="32" t="str">
        <f t="shared" si="148"/>
        <v/>
      </c>
      <c r="L2432" s="29" t="str">
        <f t="shared" si="150"/>
        <v/>
      </c>
      <c r="M2432" s="69" t="str">
        <f t="shared" si="151"/>
        <v/>
      </c>
    </row>
    <row r="2433" spans="2:13" ht="22.8" x14ac:dyDescent="0.45">
      <c r="B2433" s="31">
        <f t="shared" si="149"/>
        <v>2425</v>
      </c>
      <c r="C2433" s="40"/>
      <c r="D2433" s="27"/>
      <c r="E2433" s="41"/>
      <c r="F2433" s="32" t="str">
        <f>IFERROR(
    IF(
        AND($G$3=DATE(2024,10,1), E2433=リスト!$A$38),
        VLOOKUP(E2433, リスト!$A$2:$G$49, 2, FALSE),
        VLOOKUP(E2433, リスト!$A$2:$G$49, 4, FALSE)
    ),
    "")</f>
        <v/>
      </c>
      <c r="G2433" s="34" t="str">
        <f>IFERROR(VLOOKUP(E2433, リスト!$A$2:$G$49, 6, FALSE), "")</f>
        <v/>
      </c>
      <c r="H2433" s="60"/>
      <c r="I2433" s="28"/>
      <c r="J2433" s="61"/>
      <c r="K2433" s="32" t="str">
        <f t="shared" si="148"/>
        <v/>
      </c>
      <c r="L2433" s="29" t="str">
        <f t="shared" si="150"/>
        <v/>
      </c>
      <c r="M2433" s="69" t="str">
        <f t="shared" si="151"/>
        <v/>
      </c>
    </row>
    <row r="2434" spans="2:13" ht="22.8" x14ac:dyDescent="0.45">
      <c r="B2434" s="31">
        <f t="shared" si="149"/>
        <v>2426</v>
      </c>
      <c r="C2434" s="40"/>
      <c r="D2434" s="27"/>
      <c r="E2434" s="41"/>
      <c r="F2434" s="32" t="str">
        <f>IFERROR(
    IF(
        AND($G$3=DATE(2024,10,1), E2434=リスト!$A$38),
        VLOOKUP(E2434, リスト!$A$2:$G$49, 2, FALSE),
        VLOOKUP(E2434, リスト!$A$2:$G$49, 4, FALSE)
    ),
    "")</f>
        <v/>
      </c>
      <c r="G2434" s="34" t="str">
        <f>IFERROR(VLOOKUP(E2434, リスト!$A$2:$G$49, 6, FALSE), "")</f>
        <v/>
      </c>
      <c r="H2434" s="60"/>
      <c r="I2434" s="28"/>
      <c r="J2434" s="61"/>
      <c r="K2434" s="32" t="str">
        <f t="shared" si="148"/>
        <v/>
      </c>
      <c r="L2434" s="29" t="str">
        <f t="shared" si="150"/>
        <v/>
      </c>
      <c r="M2434" s="69" t="str">
        <f t="shared" si="151"/>
        <v/>
      </c>
    </row>
    <row r="2435" spans="2:13" ht="22.8" x14ac:dyDescent="0.45">
      <c r="B2435" s="31">
        <f t="shared" si="149"/>
        <v>2427</v>
      </c>
      <c r="C2435" s="40"/>
      <c r="D2435" s="27"/>
      <c r="E2435" s="41"/>
      <c r="F2435" s="32" t="str">
        <f>IFERROR(
    IF(
        AND($G$3=DATE(2024,10,1), E2435=リスト!$A$38),
        VLOOKUP(E2435, リスト!$A$2:$G$49, 2, FALSE),
        VLOOKUP(E2435, リスト!$A$2:$G$49, 4, FALSE)
    ),
    "")</f>
        <v/>
      </c>
      <c r="G2435" s="34" t="str">
        <f>IFERROR(VLOOKUP(E2435, リスト!$A$2:$G$49, 6, FALSE), "")</f>
        <v/>
      </c>
      <c r="H2435" s="60"/>
      <c r="I2435" s="28"/>
      <c r="J2435" s="61"/>
      <c r="K2435" s="32" t="str">
        <f t="shared" si="148"/>
        <v/>
      </c>
      <c r="L2435" s="29" t="str">
        <f t="shared" si="150"/>
        <v/>
      </c>
      <c r="M2435" s="69" t="str">
        <f t="shared" si="151"/>
        <v/>
      </c>
    </row>
    <row r="2436" spans="2:13" ht="22.8" x14ac:dyDescent="0.45">
      <c r="B2436" s="31">
        <f t="shared" si="149"/>
        <v>2428</v>
      </c>
      <c r="C2436" s="40"/>
      <c r="D2436" s="27"/>
      <c r="E2436" s="41"/>
      <c r="F2436" s="32" t="str">
        <f>IFERROR(
    IF(
        AND($G$3=DATE(2024,10,1), E2436=リスト!$A$38),
        VLOOKUP(E2436, リスト!$A$2:$G$49, 2, FALSE),
        VLOOKUP(E2436, リスト!$A$2:$G$49, 4, FALSE)
    ),
    "")</f>
        <v/>
      </c>
      <c r="G2436" s="34" t="str">
        <f>IFERROR(VLOOKUP(E2436, リスト!$A$2:$G$49, 6, FALSE), "")</f>
        <v/>
      </c>
      <c r="H2436" s="60"/>
      <c r="I2436" s="28"/>
      <c r="J2436" s="61"/>
      <c r="K2436" s="32" t="str">
        <f t="shared" si="148"/>
        <v/>
      </c>
      <c r="L2436" s="29" t="str">
        <f t="shared" si="150"/>
        <v/>
      </c>
      <c r="M2436" s="69" t="str">
        <f t="shared" si="151"/>
        <v/>
      </c>
    </row>
    <row r="2437" spans="2:13" ht="22.8" x14ac:dyDescent="0.45">
      <c r="B2437" s="31">
        <f t="shared" si="149"/>
        <v>2429</v>
      </c>
      <c r="C2437" s="40"/>
      <c r="D2437" s="27"/>
      <c r="E2437" s="41"/>
      <c r="F2437" s="32" t="str">
        <f>IFERROR(
    IF(
        AND($G$3=DATE(2024,10,1), E2437=リスト!$A$38),
        VLOOKUP(E2437, リスト!$A$2:$G$49, 2, FALSE),
        VLOOKUP(E2437, リスト!$A$2:$G$49, 4, FALSE)
    ),
    "")</f>
        <v/>
      </c>
      <c r="G2437" s="34" t="str">
        <f>IFERROR(VLOOKUP(E2437, リスト!$A$2:$G$49, 6, FALSE), "")</f>
        <v/>
      </c>
      <c r="H2437" s="60"/>
      <c r="I2437" s="28"/>
      <c r="J2437" s="61"/>
      <c r="K2437" s="32" t="str">
        <f t="shared" si="148"/>
        <v/>
      </c>
      <c r="L2437" s="29" t="str">
        <f t="shared" si="150"/>
        <v/>
      </c>
      <c r="M2437" s="69" t="str">
        <f t="shared" si="151"/>
        <v/>
      </c>
    </row>
    <row r="2438" spans="2:13" ht="22.8" x14ac:dyDescent="0.45">
      <c r="B2438" s="31">
        <f t="shared" si="149"/>
        <v>2430</v>
      </c>
      <c r="C2438" s="40"/>
      <c r="D2438" s="27"/>
      <c r="E2438" s="41"/>
      <c r="F2438" s="32" t="str">
        <f>IFERROR(
    IF(
        AND($G$3=DATE(2024,10,1), E2438=リスト!$A$38),
        VLOOKUP(E2438, リスト!$A$2:$G$49, 2, FALSE),
        VLOOKUP(E2438, リスト!$A$2:$G$49, 4, FALSE)
    ),
    "")</f>
        <v/>
      </c>
      <c r="G2438" s="34" t="str">
        <f>IFERROR(VLOOKUP(E2438, リスト!$A$2:$G$49, 6, FALSE), "")</f>
        <v/>
      </c>
      <c r="H2438" s="60"/>
      <c r="I2438" s="28"/>
      <c r="J2438" s="61"/>
      <c r="K2438" s="32" t="str">
        <f t="shared" si="148"/>
        <v/>
      </c>
      <c r="L2438" s="29" t="str">
        <f t="shared" si="150"/>
        <v/>
      </c>
      <c r="M2438" s="69" t="str">
        <f t="shared" si="151"/>
        <v/>
      </c>
    </row>
    <row r="2439" spans="2:13" ht="22.8" x14ac:dyDescent="0.45">
      <c r="B2439" s="31">
        <f t="shared" si="149"/>
        <v>2431</v>
      </c>
      <c r="C2439" s="40"/>
      <c r="D2439" s="27"/>
      <c r="E2439" s="41"/>
      <c r="F2439" s="32" t="str">
        <f>IFERROR(
    IF(
        AND($G$3=DATE(2024,10,1), E2439=リスト!$A$38),
        VLOOKUP(E2439, リスト!$A$2:$G$49, 2, FALSE),
        VLOOKUP(E2439, リスト!$A$2:$G$49, 4, FALSE)
    ),
    "")</f>
        <v/>
      </c>
      <c r="G2439" s="34" t="str">
        <f>IFERROR(VLOOKUP(E2439, リスト!$A$2:$G$49, 6, FALSE), "")</f>
        <v/>
      </c>
      <c r="H2439" s="60"/>
      <c r="I2439" s="28"/>
      <c r="J2439" s="61"/>
      <c r="K2439" s="32" t="str">
        <f t="shared" si="148"/>
        <v/>
      </c>
      <c r="L2439" s="29" t="str">
        <f t="shared" si="150"/>
        <v/>
      </c>
      <c r="M2439" s="69" t="str">
        <f t="shared" si="151"/>
        <v/>
      </c>
    </row>
    <row r="2440" spans="2:13" ht="22.8" x14ac:dyDescent="0.45">
      <c r="B2440" s="31">
        <f t="shared" si="149"/>
        <v>2432</v>
      </c>
      <c r="C2440" s="40"/>
      <c r="D2440" s="27"/>
      <c r="E2440" s="41"/>
      <c r="F2440" s="32" t="str">
        <f>IFERROR(
    IF(
        AND($G$3=DATE(2024,10,1), E2440=リスト!$A$38),
        VLOOKUP(E2440, リスト!$A$2:$G$49, 2, FALSE),
        VLOOKUP(E2440, リスト!$A$2:$G$49, 4, FALSE)
    ),
    "")</f>
        <v/>
      </c>
      <c r="G2440" s="34" t="str">
        <f>IFERROR(VLOOKUP(E2440, リスト!$A$2:$G$49, 6, FALSE), "")</f>
        <v/>
      </c>
      <c r="H2440" s="60"/>
      <c r="I2440" s="28"/>
      <c r="J2440" s="61"/>
      <c r="K2440" s="32" t="str">
        <f t="shared" si="148"/>
        <v/>
      </c>
      <c r="L2440" s="29" t="str">
        <f t="shared" si="150"/>
        <v/>
      </c>
      <c r="M2440" s="69" t="str">
        <f t="shared" si="151"/>
        <v/>
      </c>
    </row>
    <row r="2441" spans="2:13" ht="22.8" x14ac:dyDescent="0.45">
      <c r="B2441" s="31">
        <f t="shared" si="149"/>
        <v>2433</v>
      </c>
      <c r="C2441" s="40"/>
      <c r="D2441" s="27"/>
      <c r="E2441" s="41"/>
      <c r="F2441" s="32" t="str">
        <f>IFERROR(
    IF(
        AND($G$3=DATE(2024,10,1), E2441=リスト!$A$38),
        VLOOKUP(E2441, リスト!$A$2:$G$49, 2, FALSE),
        VLOOKUP(E2441, リスト!$A$2:$G$49, 4, FALSE)
    ),
    "")</f>
        <v/>
      </c>
      <c r="G2441" s="34" t="str">
        <f>IFERROR(VLOOKUP(E2441, リスト!$A$2:$G$49, 6, FALSE), "")</f>
        <v/>
      </c>
      <c r="H2441" s="60"/>
      <c r="I2441" s="28"/>
      <c r="J2441" s="61"/>
      <c r="K2441" s="32" t="str">
        <f t="shared" ref="K2441:K2504" si="152">IF(COUNTBLANK(H2441:J2441)=3, "",
 IF(H2441="3.時間給", IF(I2441="", "", I2441),
 IF(OR(H2441="1.月給", H2441="2.日給"),
    IF(OR(I2441="", J2441=""), "", ROUND(I2441/J2441,0)),
    "")))</f>
        <v/>
      </c>
      <c r="L2441" s="29" t="str">
        <f t="shared" si="150"/>
        <v/>
      </c>
      <c r="M2441" s="69" t="str">
        <f t="shared" si="151"/>
        <v/>
      </c>
    </row>
    <row r="2442" spans="2:13" ht="22.8" x14ac:dyDescent="0.45">
      <c r="B2442" s="31">
        <f t="shared" ref="B2442:B2505" si="153">ROW()-8</f>
        <v>2434</v>
      </c>
      <c r="C2442" s="40"/>
      <c r="D2442" s="27"/>
      <c r="E2442" s="41"/>
      <c r="F2442" s="32" t="str">
        <f>IFERROR(
    IF(
        AND($G$3=DATE(2024,10,1), E2442=リスト!$A$38),
        VLOOKUP(E2442, リスト!$A$2:$G$49, 2, FALSE),
        VLOOKUP(E2442, リスト!$A$2:$G$49, 4, FALSE)
    ),
    "")</f>
        <v/>
      </c>
      <c r="G2442" s="34" t="str">
        <f>IFERROR(VLOOKUP(E2442, リスト!$A$2:$G$49, 6, FALSE), "")</f>
        <v/>
      </c>
      <c r="H2442" s="60"/>
      <c r="I2442" s="28"/>
      <c r="J2442" s="61"/>
      <c r="K2442" s="32" t="str">
        <f t="shared" si="152"/>
        <v/>
      </c>
      <c r="L2442" s="29" t="str">
        <f t="shared" ref="L2442:L2505" si="154">IFERROR(IF(E2442="","",IF(K2442&lt;F2442,"×（法定外・特例等対象外です）",IF(K2442&lt;G2442,"〇",IF(K2442&gt;=G2442,"ー",NA())))),"")</f>
        <v/>
      </c>
      <c r="M2442" s="69" t="str">
        <f t="shared" ref="M2442:M2505" si="155">IF(COUNTBLANK(D2442:K2442)=8, "",
 IF(D2442="", "←D列に従業員名を姓名（フルネーム）で入力してください。誤変換にお気を付け下さい。",
 IF(E2442="", "←E列に都道府県を入力してください。",
 IF(H2442="", "←H列に1.月給～3.時間給を入力してください",
 IF(I2442="", "←I列に金額を入力してください",
 IF(NOT(ISNUMBER(I2442)), "←I列の金額は半角数字で入力してください",
 IF(H2442="3.時間給", "",
 IF(J2442="", "←J列に所定労働時間を入力してください",
 IF(NOT(ISNUMBER(J2442)), "←J列の所定労働時間は半角数字で入力してください", "")))))))))</f>
        <v/>
      </c>
    </row>
    <row r="2443" spans="2:13" ht="22.8" x14ac:dyDescent="0.45">
      <c r="B2443" s="31">
        <f t="shared" si="153"/>
        <v>2435</v>
      </c>
      <c r="C2443" s="40"/>
      <c r="D2443" s="27"/>
      <c r="E2443" s="41"/>
      <c r="F2443" s="32" t="str">
        <f>IFERROR(
    IF(
        AND($G$3=DATE(2024,10,1), E2443=リスト!$A$38),
        VLOOKUP(E2443, リスト!$A$2:$G$49, 2, FALSE),
        VLOOKUP(E2443, リスト!$A$2:$G$49, 4, FALSE)
    ),
    "")</f>
        <v/>
      </c>
      <c r="G2443" s="34" t="str">
        <f>IFERROR(VLOOKUP(E2443, リスト!$A$2:$G$49, 6, FALSE), "")</f>
        <v/>
      </c>
      <c r="H2443" s="60"/>
      <c r="I2443" s="28"/>
      <c r="J2443" s="61"/>
      <c r="K2443" s="32" t="str">
        <f t="shared" si="152"/>
        <v/>
      </c>
      <c r="L2443" s="29" t="str">
        <f t="shared" si="154"/>
        <v/>
      </c>
      <c r="M2443" s="69" t="str">
        <f t="shared" si="155"/>
        <v/>
      </c>
    </row>
    <row r="2444" spans="2:13" ht="22.8" x14ac:dyDescent="0.45">
      <c r="B2444" s="31">
        <f t="shared" si="153"/>
        <v>2436</v>
      </c>
      <c r="C2444" s="40"/>
      <c r="D2444" s="27"/>
      <c r="E2444" s="41"/>
      <c r="F2444" s="32" t="str">
        <f>IFERROR(
    IF(
        AND($G$3=DATE(2024,10,1), E2444=リスト!$A$38),
        VLOOKUP(E2444, リスト!$A$2:$G$49, 2, FALSE),
        VLOOKUP(E2444, リスト!$A$2:$G$49, 4, FALSE)
    ),
    "")</f>
        <v/>
      </c>
      <c r="G2444" s="34" t="str">
        <f>IFERROR(VLOOKUP(E2444, リスト!$A$2:$G$49, 6, FALSE), "")</f>
        <v/>
      </c>
      <c r="H2444" s="60"/>
      <c r="I2444" s="28"/>
      <c r="J2444" s="61"/>
      <c r="K2444" s="32" t="str">
        <f t="shared" si="152"/>
        <v/>
      </c>
      <c r="L2444" s="29" t="str">
        <f t="shared" si="154"/>
        <v/>
      </c>
      <c r="M2444" s="69" t="str">
        <f t="shared" si="155"/>
        <v/>
      </c>
    </row>
    <row r="2445" spans="2:13" ht="22.8" x14ac:dyDescent="0.45">
      <c r="B2445" s="31">
        <f t="shared" si="153"/>
        <v>2437</v>
      </c>
      <c r="C2445" s="40"/>
      <c r="D2445" s="27"/>
      <c r="E2445" s="41"/>
      <c r="F2445" s="32" t="str">
        <f>IFERROR(
    IF(
        AND($G$3=DATE(2024,10,1), E2445=リスト!$A$38),
        VLOOKUP(E2445, リスト!$A$2:$G$49, 2, FALSE),
        VLOOKUP(E2445, リスト!$A$2:$G$49, 4, FALSE)
    ),
    "")</f>
        <v/>
      </c>
      <c r="G2445" s="34" t="str">
        <f>IFERROR(VLOOKUP(E2445, リスト!$A$2:$G$49, 6, FALSE), "")</f>
        <v/>
      </c>
      <c r="H2445" s="60"/>
      <c r="I2445" s="28"/>
      <c r="J2445" s="61"/>
      <c r="K2445" s="32" t="str">
        <f t="shared" si="152"/>
        <v/>
      </c>
      <c r="L2445" s="29" t="str">
        <f t="shared" si="154"/>
        <v/>
      </c>
      <c r="M2445" s="69" t="str">
        <f t="shared" si="155"/>
        <v/>
      </c>
    </row>
    <row r="2446" spans="2:13" ht="22.8" x14ac:dyDescent="0.45">
      <c r="B2446" s="31">
        <f t="shared" si="153"/>
        <v>2438</v>
      </c>
      <c r="C2446" s="40"/>
      <c r="D2446" s="27"/>
      <c r="E2446" s="41"/>
      <c r="F2446" s="32" t="str">
        <f>IFERROR(
    IF(
        AND($G$3=DATE(2024,10,1), E2446=リスト!$A$38),
        VLOOKUP(E2446, リスト!$A$2:$G$49, 2, FALSE),
        VLOOKUP(E2446, リスト!$A$2:$G$49, 4, FALSE)
    ),
    "")</f>
        <v/>
      </c>
      <c r="G2446" s="34" t="str">
        <f>IFERROR(VLOOKUP(E2446, リスト!$A$2:$G$49, 6, FALSE), "")</f>
        <v/>
      </c>
      <c r="H2446" s="60"/>
      <c r="I2446" s="28"/>
      <c r="J2446" s="61"/>
      <c r="K2446" s="32" t="str">
        <f t="shared" si="152"/>
        <v/>
      </c>
      <c r="L2446" s="29" t="str">
        <f t="shared" si="154"/>
        <v/>
      </c>
      <c r="M2446" s="69" t="str">
        <f t="shared" si="155"/>
        <v/>
      </c>
    </row>
    <row r="2447" spans="2:13" ht="22.8" x14ac:dyDescent="0.45">
      <c r="B2447" s="31">
        <f t="shared" si="153"/>
        <v>2439</v>
      </c>
      <c r="C2447" s="40"/>
      <c r="D2447" s="27"/>
      <c r="E2447" s="41"/>
      <c r="F2447" s="32" t="str">
        <f>IFERROR(
    IF(
        AND($G$3=DATE(2024,10,1), E2447=リスト!$A$38),
        VLOOKUP(E2447, リスト!$A$2:$G$49, 2, FALSE),
        VLOOKUP(E2447, リスト!$A$2:$G$49, 4, FALSE)
    ),
    "")</f>
        <v/>
      </c>
      <c r="G2447" s="34" t="str">
        <f>IFERROR(VLOOKUP(E2447, リスト!$A$2:$G$49, 6, FALSE), "")</f>
        <v/>
      </c>
      <c r="H2447" s="60"/>
      <c r="I2447" s="28"/>
      <c r="J2447" s="61"/>
      <c r="K2447" s="32" t="str">
        <f t="shared" si="152"/>
        <v/>
      </c>
      <c r="L2447" s="29" t="str">
        <f t="shared" si="154"/>
        <v/>
      </c>
      <c r="M2447" s="69" t="str">
        <f t="shared" si="155"/>
        <v/>
      </c>
    </row>
    <row r="2448" spans="2:13" ht="22.8" x14ac:dyDescent="0.45">
      <c r="B2448" s="31">
        <f t="shared" si="153"/>
        <v>2440</v>
      </c>
      <c r="C2448" s="40"/>
      <c r="D2448" s="27"/>
      <c r="E2448" s="41"/>
      <c r="F2448" s="32" t="str">
        <f>IFERROR(
    IF(
        AND($G$3=DATE(2024,10,1), E2448=リスト!$A$38),
        VLOOKUP(E2448, リスト!$A$2:$G$49, 2, FALSE),
        VLOOKUP(E2448, リスト!$A$2:$G$49, 4, FALSE)
    ),
    "")</f>
        <v/>
      </c>
      <c r="G2448" s="34" t="str">
        <f>IFERROR(VLOOKUP(E2448, リスト!$A$2:$G$49, 6, FALSE), "")</f>
        <v/>
      </c>
      <c r="H2448" s="60"/>
      <c r="I2448" s="28"/>
      <c r="J2448" s="61"/>
      <c r="K2448" s="32" t="str">
        <f t="shared" si="152"/>
        <v/>
      </c>
      <c r="L2448" s="29" t="str">
        <f t="shared" si="154"/>
        <v/>
      </c>
      <c r="M2448" s="69" t="str">
        <f t="shared" si="155"/>
        <v/>
      </c>
    </row>
    <row r="2449" spans="2:13" ht="22.8" x14ac:dyDescent="0.45">
      <c r="B2449" s="31">
        <f t="shared" si="153"/>
        <v>2441</v>
      </c>
      <c r="C2449" s="40"/>
      <c r="D2449" s="27"/>
      <c r="E2449" s="41"/>
      <c r="F2449" s="32" t="str">
        <f>IFERROR(
    IF(
        AND($G$3=DATE(2024,10,1), E2449=リスト!$A$38),
        VLOOKUP(E2449, リスト!$A$2:$G$49, 2, FALSE),
        VLOOKUP(E2449, リスト!$A$2:$G$49, 4, FALSE)
    ),
    "")</f>
        <v/>
      </c>
      <c r="G2449" s="34" t="str">
        <f>IFERROR(VLOOKUP(E2449, リスト!$A$2:$G$49, 6, FALSE), "")</f>
        <v/>
      </c>
      <c r="H2449" s="60"/>
      <c r="I2449" s="28"/>
      <c r="J2449" s="61"/>
      <c r="K2449" s="32" t="str">
        <f t="shared" si="152"/>
        <v/>
      </c>
      <c r="L2449" s="29" t="str">
        <f t="shared" si="154"/>
        <v/>
      </c>
      <c r="M2449" s="69" t="str">
        <f t="shared" si="155"/>
        <v/>
      </c>
    </row>
    <row r="2450" spans="2:13" ht="22.8" x14ac:dyDescent="0.45">
      <c r="B2450" s="31">
        <f t="shared" si="153"/>
        <v>2442</v>
      </c>
      <c r="C2450" s="40"/>
      <c r="D2450" s="27"/>
      <c r="E2450" s="41"/>
      <c r="F2450" s="32" t="str">
        <f>IFERROR(
    IF(
        AND($G$3=DATE(2024,10,1), E2450=リスト!$A$38),
        VLOOKUP(E2450, リスト!$A$2:$G$49, 2, FALSE),
        VLOOKUP(E2450, リスト!$A$2:$G$49, 4, FALSE)
    ),
    "")</f>
        <v/>
      </c>
      <c r="G2450" s="34" t="str">
        <f>IFERROR(VLOOKUP(E2450, リスト!$A$2:$G$49, 6, FALSE), "")</f>
        <v/>
      </c>
      <c r="H2450" s="60"/>
      <c r="I2450" s="28"/>
      <c r="J2450" s="61"/>
      <c r="K2450" s="32" t="str">
        <f t="shared" si="152"/>
        <v/>
      </c>
      <c r="L2450" s="29" t="str">
        <f t="shared" si="154"/>
        <v/>
      </c>
      <c r="M2450" s="69" t="str">
        <f t="shared" si="155"/>
        <v/>
      </c>
    </row>
    <row r="2451" spans="2:13" ht="22.8" x14ac:dyDescent="0.45">
      <c r="B2451" s="31">
        <f t="shared" si="153"/>
        <v>2443</v>
      </c>
      <c r="C2451" s="40"/>
      <c r="D2451" s="27"/>
      <c r="E2451" s="41"/>
      <c r="F2451" s="32" t="str">
        <f>IFERROR(
    IF(
        AND($G$3=DATE(2024,10,1), E2451=リスト!$A$38),
        VLOOKUP(E2451, リスト!$A$2:$G$49, 2, FALSE),
        VLOOKUP(E2451, リスト!$A$2:$G$49, 4, FALSE)
    ),
    "")</f>
        <v/>
      </c>
      <c r="G2451" s="34" t="str">
        <f>IFERROR(VLOOKUP(E2451, リスト!$A$2:$G$49, 6, FALSE), "")</f>
        <v/>
      </c>
      <c r="H2451" s="60"/>
      <c r="I2451" s="28"/>
      <c r="J2451" s="61"/>
      <c r="K2451" s="32" t="str">
        <f t="shared" si="152"/>
        <v/>
      </c>
      <c r="L2451" s="29" t="str">
        <f t="shared" si="154"/>
        <v/>
      </c>
      <c r="M2451" s="69" t="str">
        <f t="shared" si="155"/>
        <v/>
      </c>
    </row>
    <row r="2452" spans="2:13" ht="22.8" x14ac:dyDescent="0.45">
      <c r="B2452" s="31">
        <f t="shared" si="153"/>
        <v>2444</v>
      </c>
      <c r="C2452" s="40"/>
      <c r="D2452" s="27"/>
      <c r="E2452" s="41"/>
      <c r="F2452" s="32" t="str">
        <f>IFERROR(
    IF(
        AND($G$3=DATE(2024,10,1), E2452=リスト!$A$38),
        VLOOKUP(E2452, リスト!$A$2:$G$49, 2, FALSE),
        VLOOKUP(E2452, リスト!$A$2:$G$49, 4, FALSE)
    ),
    "")</f>
        <v/>
      </c>
      <c r="G2452" s="34" t="str">
        <f>IFERROR(VLOOKUP(E2452, リスト!$A$2:$G$49, 6, FALSE), "")</f>
        <v/>
      </c>
      <c r="H2452" s="60"/>
      <c r="I2452" s="28"/>
      <c r="J2452" s="61"/>
      <c r="K2452" s="32" t="str">
        <f t="shared" si="152"/>
        <v/>
      </c>
      <c r="L2452" s="29" t="str">
        <f t="shared" si="154"/>
        <v/>
      </c>
      <c r="M2452" s="69" t="str">
        <f t="shared" si="155"/>
        <v/>
      </c>
    </row>
    <row r="2453" spans="2:13" ht="22.8" x14ac:dyDescent="0.45">
      <c r="B2453" s="31">
        <f t="shared" si="153"/>
        <v>2445</v>
      </c>
      <c r="C2453" s="40"/>
      <c r="D2453" s="27"/>
      <c r="E2453" s="41"/>
      <c r="F2453" s="32" t="str">
        <f>IFERROR(
    IF(
        AND($G$3=DATE(2024,10,1), E2453=リスト!$A$38),
        VLOOKUP(E2453, リスト!$A$2:$G$49, 2, FALSE),
        VLOOKUP(E2453, リスト!$A$2:$G$49, 4, FALSE)
    ),
    "")</f>
        <v/>
      </c>
      <c r="G2453" s="34" t="str">
        <f>IFERROR(VLOOKUP(E2453, リスト!$A$2:$G$49, 6, FALSE), "")</f>
        <v/>
      </c>
      <c r="H2453" s="60"/>
      <c r="I2453" s="28"/>
      <c r="J2453" s="61"/>
      <c r="K2453" s="32" t="str">
        <f t="shared" si="152"/>
        <v/>
      </c>
      <c r="L2453" s="29" t="str">
        <f t="shared" si="154"/>
        <v/>
      </c>
      <c r="M2453" s="69" t="str">
        <f t="shared" si="155"/>
        <v/>
      </c>
    </row>
    <row r="2454" spans="2:13" ht="22.8" x14ac:dyDescent="0.45">
      <c r="B2454" s="31">
        <f t="shared" si="153"/>
        <v>2446</v>
      </c>
      <c r="C2454" s="40"/>
      <c r="D2454" s="27"/>
      <c r="E2454" s="41"/>
      <c r="F2454" s="32" t="str">
        <f>IFERROR(
    IF(
        AND($G$3=DATE(2024,10,1), E2454=リスト!$A$38),
        VLOOKUP(E2454, リスト!$A$2:$G$49, 2, FALSE),
        VLOOKUP(E2454, リスト!$A$2:$G$49, 4, FALSE)
    ),
    "")</f>
        <v/>
      </c>
      <c r="G2454" s="34" t="str">
        <f>IFERROR(VLOOKUP(E2454, リスト!$A$2:$G$49, 6, FALSE), "")</f>
        <v/>
      </c>
      <c r="H2454" s="60"/>
      <c r="I2454" s="28"/>
      <c r="J2454" s="61"/>
      <c r="K2454" s="32" t="str">
        <f t="shared" si="152"/>
        <v/>
      </c>
      <c r="L2454" s="29" t="str">
        <f t="shared" si="154"/>
        <v/>
      </c>
      <c r="M2454" s="69" t="str">
        <f t="shared" si="155"/>
        <v/>
      </c>
    </row>
    <row r="2455" spans="2:13" ht="22.8" x14ac:dyDescent="0.45">
      <c r="B2455" s="31">
        <f t="shared" si="153"/>
        <v>2447</v>
      </c>
      <c r="C2455" s="40"/>
      <c r="D2455" s="27"/>
      <c r="E2455" s="41"/>
      <c r="F2455" s="32" t="str">
        <f>IFERROR(
    IF(
        AND($G$3=DATE(2024,10,1), E2455=リスト!$A$38),
        VLOOKUP(E2455, リスト!$A$2:$G$49, 2, FALSE),
        VLOOKUP(E2455, リスト!$A$2:$G$49, 4, FALSE)
    ),
    "")</f>
        <v/>
      </c>
      <c r="G2455" s="34" t="str">
        <f>IFERROR(VLOOKUP(E2455, リスト!$A$2:$G$49, 6, FALSE), "")</f>
        <v/>
      </c>
      <c r="H2455" s="60"/>
      <c r="I2455" s="28"/>
      <c r="J2455" s="61"/>
      <c r="K2455" s="32" t="str">
        <f t="shared" si="152"/>
        <v/>
      </c>
      <c r="L2455" s="29" t="str">
        <f t="shared" si="154"/>
        <v/>
      </c>
      <c r="M2455" s="69" t="str">
        <f t="shared" si="155"/>
        <v/>
      </c>
    </row>
    <row r="2456" spans="2:13" ht="22.8" x14ac:dyDescent="0.45">
      <c r="B2456" s="31">
        <f t="shared" si="153"/>
        <v>2448</v>
      </c>
      <c r="C2456" s="40"/>
      <c r="D2456" s="27"/>
      <c r="E2456" s="41"/>
      <c r="F2456" s="32" t="str">
        <f>IFERROR(
    IF(
        AND($G$3=DATE(2024,10,1), E2456=リスト!$A$38),
        VLOOKUP(E2456, リスト!$A$2:$G$49, 2, FALSE),
        VLOOKUP(E2456, リスト!$A$2:$G$49, 4, FALSE)
    ),
    "")</f>
        <v/>
      </c>
      <c r="G2456" s="34" t="str">
        <f>IFERROR(VLOOKUP(E2456, リスト!$A$2:$G$49, 6, FALSE), "")</f>
        <v/>
      </c>
      <c r="H2456" s="60"/>
      <c r="I2456" s="28"/>
      <c r="J2456" s="61"/>
      <c r="K2456" s="32" t="str">
        <f t="shared" si="152"/>
        <v/>
      </c>
      <c r="L2456" s="29" t="str">
        <f t="shared" si="154"/>
        <v/>
      </c>
      <c r="M2456" s="69" t="str">
        <f t="shared" si="155"/>
        <v/>
      </c>
    </row>
    <row r="2457" spans="2:13" ht="22.8" x14ac:dyDescent="0.45">
      <c r="B2457" s="31">
        <f t="shared" si="153"/>
        <v>2449</v>
      </c>
      <c r="C2457" s="40"/>
      <c r="D2457" s="27"/>
      <c r="E2457" s="41"/>
      <c r="F2457" s="32" t="str">
        <f>IFERROR(
    IF(
        AND($G$3=DATE(2024,10,1), E2457=リスト!$A$38),
        VLOOKUP(E2457, リスト!$A$2:$G$49, 2, FALSE),
        VLOOKUP(E2457, リスト!$A$2:$G$49, 4, FALSE)
    ),
    "")</f>
        <v/>
      </c>
      <c r="G2457" s="34" t="str">
        <f>IFERROR(VLOOKUP(E2457, リスト!$A$2:$G$49, 6, FALSE), "")</f>
        <v/>
      </c>
      <c r="H2457" s="60"/>
      <c r="I2457" s="28"/>
      <c r="J2457" s="61"/>
      <c r="K2457" s="32" t="str">
        <f t="shared" si="152"/>
        <v/>
      </c>
      <c r="L2457" s="29" t="str">
        <f t="shared" si="154"/>
        <v/>
      </c>
      <c r="M2457" s="69" t="str">
        <f t="shared" si="155"/>
        <v/>
      </c>
    </row>
    <row r="2458" spans="2:13" ht="22.8" x14ac:dyDescent="0.45">
      <c r="B2458" s="31">
        <f t="shared" si="153"/>
        <v>2450</v>
      </c>
      <c r="C2458" s="40"/>
      <c r="D2458" s="27"/>
      <c r="E2458" s="41"/>
      <c r="F2458" s="32" t="str">
        <f>IFERROR(
    IF(
        AND($G$3=DATE(2024,10,1), E2458=リスト!$A$38),
        VLOOKUP(E2458, リスト!$A$2:$G$49, 2, FALSE),
        VLOOKUP(E2458, リスト!$A$2:$G$49, 4, FALSE)
    ),
    "")</f>
        <v/>
      </c>
      <c r="G2458" s="34" t="str">
        <f>IFERROR(VLOOKUP(E2458, リスト!$A$2:$G$49, 6, FALSE), "")</f>
        <v/>
      </c>
      <c r="H2458" s="60"/>
      <c r="I2458" s="28"/>
      <c r="J2458" s="61"/>
      <c r="K2458" s="32" t="str">
        <f t="shared" si="152"/>
        <v/>
      </c>
      <c r="L2458" s="29" t="str">
        <f t="shared" si="154"/>
        <v/>
      </c>
      <c r="M2458" s="69" t="str">
        <f t="shared" si="155"/>
        <v/>
      </c>
    </row>
    <row r="2459" spans="2:13" ht="22.8" x14ac:dyDescent="0.45">
      <c r="B2459" s="31">
        <f t="shared" si="153"/>
        <v>2451</v>
      </c>
      <c r="C2459" s="40"/>
      <c r="D2459" s="27"/>
      <c r="E2459" s="41"/>
      <c r="F2459" s="32" t="str">
        <f>IFERROR(
    IF(
        AND($G$3=DATE(2024,10,1), E2459=リスト!$A$38),
        VLOOKUP(E2459, リスト!$A$2:$G$49, 2, FALSE),
        VLOOKUP(E2459, リスト!$A$2:$G$49, 4, FALSE)
    ),
    "")</f>
        <v/>
      </c>
      <c r="G2459" s="34" t="str">
        <f>IFERROR(VLOOKUP(E2459, リスト!$A$2:$G$49, 6, FALSE), "")</f>
        <v/>
      </c>
      <c r="H2459" s="60"/>
      <c r="I2459" s="28"/>
      <c r="J2459" s="61"/>
      <c r="K2459" s="32" t="str">
        <f t="shared" si="152"/>
        <v/>
      </c>
      <c r="L2459" s="29" t="str">
        <f t="shared" si="154"/>
        <v/>
      </c>
      <c r="M2459" s="69" t="str">
        <f t="shared" si="155"/>
        <v/>
      </c>
    </row>
    <row r="2460" spans="2:13" ht="22.8" x14ac:dyDescent="0.45">
      <c r="B2460" s="31">
        <f t="shared" si="153"/>
        <v>2452</v>
      </c>
      <c r="C2460" s="40"/>
      <c r="D2460" s="27"/>
      <c r="E2460" s="41"/>
      <c r="F2460" s="32" t="str">
        <f>IFERROR(
    IF(
        AND($G$3=DATE(2024,10,1), E2460=リスト!$A$38),
        VLOOKUP(E2460, リスト!$A$2:$G$49, 2, FALSE),
        VLOOKUP(E2460, リスト!$A$2:$G$49, 4, FALSE)
    ),
    "")</f>
        <v/>
      </c>
      <c r="G2460" s="34" t="str">
        <f>IFERROR(VLOOKUP(E2460, リスト!$A$2:$G$49, 6, FALSE), "")</f>
        <v/>
      </c>
      <c r="H2460" s="60"/>
      <c r="I2460" s="28"/>
      <c r="J2460" s="61"/>
      <c r="K2460" s="32" t="str">
        <f t="shared" si="152"/>
        <v/>
      </c>
      <c r="L2460" s="29" t="str">
        <f t="shared" si="154"/>
        <v/>
      </c>
      <c r="M2460" s="69" t="str">
        <f t="shared" si="155"/>
        <v/>
      </c>
    </row>
    <row r="2461" spans="2:13" ht="22.8" x14ac:dyDescent="0.45">
      <c r="B2461" s="31">
        <f t="shared" si="153"/>
        <v>2453</v>
      </c>
      <c r="C2461" s="40"/>
      <c r="D2461" s="27"/>
      <c r="E2461" s="41"/>
      <c r="F2461" s="32" t="str">
        <f>IFERROR(
    IF(
        AND($G$3=DATE(2024,10,1), E2461=リスト!$A$38),
        VLOOKUP(E2461, リスト!$A$2:$G$49, 2, FALSE),
        VLOOKUP(E2461, リスト!$A$2:$G$49, 4, FALSE)
    ),
    "")</f>
        <v/>
      </c>
      <c r="G2461" s="34" t="str">
        <f>IFERROR(VLOOKUP(E2461, リスト!$A$2:$G$49, 6, FALSE), "")</f>
        <v/>
      </c>
      <c r="H2461" s="60"/>
      <c r="I2461" s="28"/>
      <c r="J2461" s="61"/>
      <c r="K2461" s="32" t="str">
        <f t="shared" si="152"/>
        <v/>
      </c>
      <c r="L2461" s="29" t="str">
        <f t="shared" si="154"/>
        <v/>
      </c>
      <c r="M2461" s="69" t="str">
        <f t="shared" si="155"/>
        <v/>
      </c>
    </row>
    <row r="2462" spans="2:13" ht="22.8" x14ac:dyDescent="0.45">
      <c r="B2462" s="31">
        <f t="shared" si="153"/>
        <v>2454</v>
      </c>
      <c r="C2462" s="40"/>
      <c r="D2462" s="27"/>
      <c r="E2462" s="41"/>
      <c r="F2462" s="32" t="str">
        <f>IFERROR(
    IF(
        AND($G$3=DATE(2024,10,1), E2462=リスト!$A$38),
        VLOOKUP(E2462, リスト!$A$2:$G$49, 2, FALSE),
        VLOOKUP(E2462, リスト!$A$2:$G$49, 4, FALSE)
    ),
    "")</f>
        <v/>
      </c>
      <c r="G2462" s="34" t="str">
        <f>IFERROR(VLOOKUP(E2462, リスト!$A$2:$G$49, 6, FALSE), "")</f>
        <v/>
      </c>
      <c r="H2462" s="60"/>
      <c r="I2462" s="28"/>
      <c r="J2462" s="61"/>
      <c r="K2462" s="32" t="str">
        <f t="shared" si="152"/>
        <v/>
      </c>
      <c r="L2462" s="29" t="str">
        <f t="shared" si="154"/>
        <v/>
      </c>
      <c r="M2462" s="69" t="str">
        <f t="shared" si="155"/>
        <v/>
      </c>
    </row>
    <row r="2463" spans="2:13" ht="22.8" x14ac:dyDescent="0.45">
      <c r="B2463" s="31">
        <f t="shared" si="153"/>
        <v>2455</v>
      </c>
      <c r="C2463" s="40"/>
      <c r="D2463" s="27"/>
      <c r="E2463" s="41"/>
      <c r="F2463" s="32" t="str">
        <f>IFERROR(
    IF(
        AND($G$3=DATE(2024,10,1), E2463=リスト!$A$38),
        VLOOKUP(E2463, リスト!$A$2:$G$49, 2, FALSE),
        VLOOKUP(E2463, リスト!$A$2:$G$49, 4, FALSE)
    ),
    "")</f>
        <v/>
      </c>
      <c r="G2463" s="34" t="str">
        <f>IFERROR(VLOOKUP(E2463, リスト!$A$2:$G$49, 6, FALSE), "")</f>
        <v/>
      </c>
      <c r="H2463" s="60"/>
      <c r="I2463" s="28"/>
      <c r="J2463" s="61"/>
      <c r="K2463" s="32" t="str">
        <f t="shared" si="152"/>
        <v/>
      </c>
      <c r="L2463" s="29" t="str">
        <f t="shared" si="154"/>
        <v/>
      </c>
      <c r="M2463" s="69" t="str">
        <f t="shared" si="155"/>
        <v/>
      </c>
    </row>
    <row r="2464" spans="2:13" ht="22.8" x14ac:dyDescent="0.45">
      <c r="B2464" s="31">
        <f t="shared" si="153"/>
        <v>2456</v>
      </c>
      <c r="C2464" s="40"/>
      <c r="D2464" s="27"/>
      <c r="E2464" s="41"/>
      <c r="F2464" s="32" t="str">
        <f>IFERROR(
    IF(
        AND($G$3=DATE(2024,10,1), E2464=リスト!$A$38),
        VLOOKUP(E2464, リスト!$A$2:$G$49, 2, FALSE),
        VLOOKUP(E2464, リスト!$A$2:$G$49, 4, FALSE)
    ),
    "")</f>
        <v/>
      </c>
      <c r="G2464" s="34" t="str">
        <f>IFERROR(VLOOKUP(E2464, リスト!$A$2:$G$49, 6, FALSE), "")</f>
        <v/>
      </c>
      <c r="H2464" s="60"/>
      <c r="I2464" s="28"/>
      <c r="J2464" s="61"/>
      <c r="K2464" s="32" t="str">
        <f t="shared" si="152"/>
        <v/>
      </c>
      <c r="L2464" s="29" t="str">
        <f t="shared" si="154"/>
        <v/>
      </c>
      <c r="M2464" s="69" t="str">
        <f t="shared" si="155"/>
        <v/>
      </c>
    </row>
    <row r="2465" spans="2:13" ht="22.8" x14ac:dyDescent="0.45">
      <c r="B2465" s="31">
        <f t="shared" si="153"/>
        <v>2457</v>
      </c>
      <c r="C2465" s="40"/>
      <c r="D2465" s="27"/>
      <c r="E2465" s="41"/>
      <c r="F2465" s="32" t="str">
        <f>IFERROR(
    IF(
        AND($G$3=DATE(2024,10,1), E2465=リスト!$A$38),
        VLOOKUP(E2465, リスト!$A$2:$G$49, 2, FALSE),
        VLOOKUP(E2465, リスト!$A$2:$G$49, 4, FALSE)
    ),
    "")</f>
        <v/>
      </c>
      <c r="G2465" s="34" t="str">
        <f>IFERROR(VLOOKUP(E2465, リスト!$A$2:$G$49, 6, FALSE), "")</f>
        <v/>
      </c>
      <c r="H2465" s="60"/>
      <c r="I2465" s="28"/>
      <c r="J2465" s="61"/>
      <c r="K2465" s="32" t="str">
        <f t="shared" si="152"/>
        <v/>
      </c>
      <c r="L2465" s="29" t="str">
        <f t="shared" si="154"/>
        <v/>
      </c>
      <c r="M2465" s="69" t="str">
        <f t="shared" si="155"/>
        <v/>
      </c>
    </row>
    <row r="2466" spans="2:13" ht="22.8" x14ac:dyDescent="0.45">
      <c r="B2466" s="31">
        <f t="shared" si="153"/>
        <v>2458</v>
      </c>
      <c r="C2466" s="40"/>
      <c r="D2466" s="27"/>
      <c r="E2466" s="41"/>
      <c r="F2466" s="32" t="str">
        <f>IFERROR(
    IF(
        AND($G$3=DATE(2024,10,1), E2466=リスト!$A$38),
        VLOOKUP(E2466, リスト!$A$2:$G$49, 2, FALSE),
        VLOOKUP(E2466, リスト!$A$2:$G$49, 4, FALSE)
    ),
    "")</f>
        <v/>
      </c>
      <c r="G2466" s="34" t="str">
        <f>IFERROR(VLOOKUP(E2466, リスト!$A$2:$G$49, 6, FALSE), "")</f>
        <v/>
      </c>
      <c r="H2466" s="60"/>
      <c r="I2466" s="28"/>
      <c r="J2466" s="61"/>
      <c r="K2466" s="32" t="str">
        <f t="shared" si="152"/>
        <v/>
      </c>
      <c r="L2466" s="29" t="str">
        <f t="shared" si="154"/>
        <v/>
      </c>
      <c r="M2466" s="69" t="str">
        <f t="shared" si="155"/>
        <v/>
      </c>
    </row>
    <row r="2467" spans="2:13" ht="22.8" x14ac:dyDescent="0.45">
      <c r="B2467" s="31">
        <f t="shared" si="153"/>
        <v>2459</v>
      </c>
      <c r="C2467" s="40"/>
      <c r="D2467" s="27"/>
      <c r="E2467" s="41"/>
      <c r="F2467" s="32" t="str">
        <f>IFERROR(
    IF(
        AND($G$3=DATE(2024,10,1), E2467=リスト!$A$38),
        VLOOKUP(E2467, リスト!$A$2:$G$49, 2, FALSE),
        VLOOKUP(E2467, リスト!$A$2:$G$49, 4, FALSE)
    ),
    "")</f>
        <v/>
      </c>
      <c r="G2467" s="34" t="str">
        <f>IFERROR(VLOOKUP(E2467, リスト!$A$2:$G$49, 6, FALSE), "")</f>
        <v/>
      </c>
      <c r="H2467" s="60"/>
      <c r="I2467" s="28"/>
      <c r="J2467" s="61"/>
      <c r="K2467" s="32" t="str">
        <f t="shared" si="152"/>
        <v/>
      </c>
      <c r="L2467" s="29" t="str">
        <f t="shared" si="154"/>
        <v/>
      </c>
      <c r="M2467" s="69" t="str">
        <f t="shared" si="155"/>
        <v/>
      </c>
    </row>
    <row r="2468" spans="2:13" ht="22.8" x14ac:dyDescent="0.45">
      <c r="B2468" s="31">
        <f t="shared" si="153"/>
        <v>2460</v>
      </c>
      <c r="C2468" s="40"/>
      <c r="D2468" s="27"/>
      <c r="E2468" s="41"/>
      <c r="F2468" s="32" t="str">
        <f>IFERROR(
    IF(
        AND($G$3=DATE(2024,10,1), E2468=リスト!$A$38),
        VLOOKUP(E2468, リスト!$A$2:$G$49, 2, FALSE),
        VLOOKUP(E2468, リスト!$A$2:$G$49, 4, FALSE)
    ),
    "")</f>
        <v/>
      </c>
      <c r="G2468" s="34" t="str">
        <f>IFERROR(VLOOKUP(E2468, リスト!$A$2:$G$49, 6, FALSE), "")</f>
        <v/>
      </c>
      <c r="H2468" s="60"/>
      <c r="I2468" s="28"/>
      <c r="J2468" s="61"/>
      <c r="K2468" s="32" t="str">
        <f t="shared" si="152"/>
        <v/>
      </c>
      <c r="L2468" s="29" t="str">
        <f t="shared" si="154"/>
        <v/>
      </c>
      <c r="M2468" s="69" t="str">
        <f t="shared" si="155"/>
        <v/>
      </c>
    </row>
    <row r="2469" spans="2:13" ht="22.8" x14ac:dyDescent="0.45">
      <c r="B2469" s="31">
        <f t="shared" si="153"/>
        <v>2461</v>
      </c>
      <c r="C2469" s="40"/>
      <c r="D2469" s="27"/>
      <c r="E2469" s="41"/>
      <c r="F2469" s="32" t="str">
        <f>IFERROR(
    IF(
        AND($G$3=DATE(2024,10,1), E2469=リスト!$A$38),
        VLOOKUP(E2469, リスト!$A$2:$G$49, 2, FALSE),
        VLOOKUP(E2469, リスト!$A$2:$G$49, 4, FALSE)
    ),
    "")</f>
        <v/>
      </c>
      <c r="G2469" s="34" t="str">
        <f>IFERROR(VLOOKUP(E2469, リスト!$A$2:$G$49, 6, FALSE), "")</f>
        <v/>
      </c>
      <c r="H2469" s="60"/>
      <c r="I2469" s="28"/>
      <c r="J2469" s="61"/>
      <c r="K2469" s="32" t="str">
        <f t="shared" si="152"/>
        <v/>
      </c>
      <c r="L2469" s="29" t="str">
        <f t="shared" si="154"/>
        <v/>
      </c>
      <c r="M2469" s="69" t="str">
        <f t="shared" si="155"/>
        <v/>
      </c>
    </row>
    <row r="2470" spans="2:13" ht="22.8" x14ac:dyDescent="0.45">
      <c r="B2470" s="31">
        <f t="shared" si="153"/>
        <v>2462</v>
      </c>
      <c r="C2470" s="40"/>
      <c r="D2470" s="27"/>
      <c r="E2470" s="41"/>
      <c r="F2470" s="32" t="str">
        <f>IFERROR(
    IF(
        AND($G$3=DATE(2024,10,1), E2470=リスト!$A$38),
        VLOOKUP(E2470, リスト!$A$2:$G$49, 2, FALSE),
        VLOOKUP(E2470, リスト!$A$2:$G$49, 4, FALSE)
    ),
    "")</f>
        <v/>
      </c>
      <c r="G2470" s="34" t="str">
        <f>IFERROR(VLOOKUP(E2470, リスト!$A$2:$G$49, 6, FALSE), "")</f>
        <v/>
      </c>
      <c r="H2470" s="60"/>
      <c r="I2470" s="28"/>
      <c r="J2470" s="61"/>
      <c r="K2470" s="32" t="str">
        <f t="shared" si="152"/>
        <v/>
      </c>
      <c r="L2470" s="29" t="str">
        <f t="shared" si="154"/>
        <v/>
      </c>
      <c r="M2470" s="69" t="str">
        <f t="shared" si="155"/>
        <v/>
      </c>
    </row>
    <row r="2471" spans="2:13" ht="22.8" x14ac:dyDescent="0.45">
      <c r="B2471" s="31">
        <f t="shared" si="153"/>
        <v>2463</v>
      </c>
      <c r="C2471" s="40"/>
      <c r="D2471" s="27"/>
      <c r="E2471" s="41"/>
      <c r="F2471" s="32" t="str">
        <f>IFERROR(
    IF(
        AND($G$3=DATE(2024,10,1), E2471=リスト!$A$38),
        VLOOKUP(E2471, リスト!$A$2:$G$49, 2, FALSE),
        VLOOKUP(E2471, リスト!$A$2:$G$49, 4, FALSE)
    ),
    "")</f>
        <v/>
      </c>
      <c r="G2471" s="34" t="str">
        <f>IFERROR(VLOOKUP(E2471, リスト!$A$2:$G$49, 6, FALSE), "")</f>
        <v/>
      </c>
      <c r="H2471" s="60"/>
      <c r="I2471" s="28"/>
      <c r="J2471" s="61"/>
      <c r="K2471" s="32" t="str">
        <f t="shared" si="152"/>
        <v/>
      </c>
      <c r="L2471" s="29" t="str">
        <f t="shared" si="154"/>
        <v/>
      </c>
      <c r="M2471" s="69" t="str">
        <f t="shared" si="155"/>
        <v/>
      </c>
    </row>
    <row r="2472" spans="2:13" ht="22.8" x14ac:dyDescent="0.45">
      <c r="B2472" s="31">
        <f t="shared" si="153"/>
        <v>2464</v>
      </c>
      <c r="C2472" s="40"/>
      <c r="D2472" s="27"/>
      <c r="E2472" s="41"/>
      <c r="F2472" s="32" t="str">
        <f>IFERROR(
    IF(
        AND($G$3=DATE(2024,10,1), E2472=リスト!$A$38),
        VLOOKUP(E2472, リスト!$A$2:$G$49, 2, FALSE),
        VLOOKUP(E2472, リスト!$A$2:$G$49, 4, FALSE)
    ),
    "")</f>
        <v/>
      </c>
      <c r="G2472" s="34" t="str">
        <f>IFERROR(VLOOKUP(E2472, リスト!$A$2:$G$49, 6, FALSE), "")</f>
        <v/>
      </c>
      <c r="H2472" s="60"/>
      <c r="I2472" s="28"/>
      <c r="J2472" s="61"/>
      <c r="K2472" s="32" t="str">
        <f t="shared" si="152"/>
        <v/>
      </c>
      <c r="L2472" s="29" t="str">
        <f t="shared" si="154"/>
        <v/>
      </c>
      <c r="M2472" s="69" t="str">
        <f t="shared" si="155"/>
        <v/>
      </c>
    </row>
    <row r="2473" spans="2:13" ht="22.8" x14ac:dyDescent="0.45">
      <c r="B2473" s="31">
        <f t="shared" si="153"/>
        <v>2465</v>
      </c>
      <c r="C2473" s="40"/>
      <c r="D2473" s="27"/>
      <c r="E2473" s="41"/>
      <c r="F2473" s="32" t="str">
        <f>IFERROR(
    IF(
        AND($G$3=DATE(2024,10,1), E2473=リスト!$A$38),
        VLOOKUP(E2473, リスト!$A$2:$G$49, 2, FALSE),
        VLOOKUP(E2473, リスト!$A$2:$G$49, 4, FALSE)
    ),
    "")</f>
        <v/>
      </c>
      <c r="G2473" s="34" t="str">
        <f>IFERROR(VLOOKUP(E2473, リスト!$A$2:$G$49, 6, FALSE), "")</f>
        <v/>
      </c>
      <c r="H2473" s="60"/>
      <c r="I2473" s="28"/>
      <c r="J2473" s="61"/>
      <c r="K2473" s="32" t="str">
        <f t="shared" si="152"/>
        <v/>
      </c>
      <c r="L2473" s="29" t="str">
        <f t="shared" si="154"/>
        <v/>
      </c>
      <c r="M2473" s="69" t="str">
        <f t="shared" si="155"/>
        <v/>
      </c>
    </row>
    <row r="2474" spans="2:13" ht="22.8" x14ac:dyDescent="0.45">
      <c r="B2474" s="31">
        <f t="shared" si="153"/>
        <v>2466</v>
      </c>
      <c r="C2474" s="40"/>
      <c r="D2474" s="27"/>
      <c r="E2474" s="41"/>
      <c r="F2474" s="32" t="str">
        <f>IFERROR(
    IF(
        AND($G$3=DATE(2024,10,1), E2474=リスト!$A$38),
        VLOOKUP(E2474, リスト!$A$2:$G$49, 2, FALSE),
        VLOOKUP(E2474, リスト!$A$2:$G$49, 4, FALSE)
    ),
    "")</f>
        <v/>
      </c>
      <c r="G2474" s="34" t="str">
        <f>IFERROR(VLOOKUP(E2474, リスト!$A$2:$G$49, 6, FALSE), "")</f>
        <v/>
      </c>
      <c r="H2474" s="60"/>
      <c r="I2474" s="28"/>
      <c r="J2474" s="61"/>
      <c r="K2474" s="32" t="str">
        <f t="shared" si="152"/>
        <v/>
      </c>
      <c r="L2474" s="29" t="str">
        <f t="shared" si="154"/>
        <v/>
      </c>
      <c r="M2474" s="69" t="str">
        <f t="shared" si="155"/>
        <v/>
      </c>
    </row>
    <row r="2475" spans="2:13" ht="22.8" x14ac:dyDescent="0.45">
      <c r="B2475" s="31">
        <f t="shared" si="153"/>
        <v>2467</v>
      </c>
      <c r="C2475" s="40"/>
      <c r="D2475" s="27"/>
      <c r="E2475" s="41"/>
      <c r="F2475" s="32" t="str">
        <f>IFERROR(
    IF(
        AND($G$3=DATE(2024,10,1), E2475=リスト!$A$38),
        VLOOKUP(E2475, リスト!$A$2:$G$49, 2, FALSE),
        VLOOKUP(E2475, リスト!$A$2:$G$49, 4, FALSE)
    ),
    "")</f>
        <v/>
      </c>
      <c r="G2475" s="34" t="str">
        <f>IFERROR(VLOOKUP(E2475, リスト!$A$2:$G$49, 6, FALSE), "")</f>
        <v/>
      </c>
      <c r="H2475" s="60"/>
      <c r="I2475" s="28"/>
      <c r="J2475" s="61"/>
      <c r="K2475" s="32" t="str">
        <f t="shared" si="152"/>
        <v/>
      </c>
      <c r="L2475" s="29" t="str">
        <f t="shared" si="154"/>
        <v/>
      </c>
      <c r="M2475" s="69" t="str">
        <f t="shared" si="155"/>
        <v/>
      </c>
    </row>
    <row r="2476" spans="2:13" ht="22.8" x14ac:dyDescent="0.45">
      <c r="B2476" s="31">
        <f t="shared" si="153"/>
        <v>2468</v>
      </c>
      <c r="C2476" s="40"/>
      <c r="D2476" s="27"/>
      <c r="E2476" s="41"/>
      <c r="F2476" s="32" t="str">
        <f>IFERROR(
    IF(
        AND($G$3=DATE(2024,10,1), E2476=リスト!$A$38),
        VLOOKUP(E2476, リスト!$A$2:$G$49, 2, FALSE),
        VLOOKUP(E2476, リスト!$A$2:$G$49, 4, FALSE)
    ),
    "")</f>
        <v/>
      </c>
      <c r="G2476" s="34" t="str">
        <f>IFERROR(VLOOKUP(E2476, リスト!$A$2:$G$49, 6, FALSE), "")</f>
        <v/>
      </c>
      <c r="H2476" s="60"/>
      <c r="I2476" s="28"/>
      <c r="J2476" s="61"/>
      <c r="K2476" s="32" t="str">
        <f t="shared" si="152"/>
        <v/>
      </c>
      <c r="L2476" s="29" t="str">
        <f t="shared" si="154"/>
        <v/>
      </c>
      <c r="M2476" s="69" t="str">
        <f t="shared" si="155"/>
        <v/>
      </c>
    </row>
    <row r="2477" spans="2:13" ht="22.8" x14ac:dyDescent="0.45">
      <c r="B2477" s="31">
        <f t="shared" si="153"/>
        <v>2469</v>
      </c>
      <c r="C2477" s="40"/>
      <c r="D2477" s="27"/>
      <c r="E2477" s="41"/>
      <c r="F2477" s="32" t="str">
        <f>IFERROR(
    IF(
        AND($G$3=DATE(2024,10,1), E2477=リスト!$A$38),
        VLOOKUP(E2477, リスト!$A$2:$G$49, 2, FALSE),
        VLOOKUP(E2477, リスト!$A$2:$G$49, 4, FALSE)
    ),
    "")</f>
        <v/>
      </c>
      <c r="G2477" s="34" t="str">
        <f>IFERROR(VLOOKUP(E2477, リスト!$A$2:$G$49, 6, FALSE), "")</f>
        <v/>
      </c>
      <c r="H2477" s="60"/>
      <c r="I2477" s="28"/>
      <c r="J2477" s="61"/>
      <c r="K2477" s="32" t="str">
        <f t="shared" si="152"/>
        <v/>
      </c>
      <c r="L2477" s="29" t="str">
        <f t="shared" si="154"/>
        <v/>
      </c>
      <c r="M2477" s="69" t="str">
        <f t="shared" si="155"/>
        <v/>
      </c>
    </row>
    <row r="2478" spans="2:13" ht="22.8" x14ac:dyDescent="0.45">
      <c r="B2478" s="31">
        <f t="shared" si="153"/>
        <v>2470</v>
      </c>
      <c r="C2478" s="40"/>
      <c r="D2478" s="27"/>
      <c r="E2478" s="41"/>
      <c r="F2478" s="32" t="str">
        <f>IFERROR(
    IF(
        AND($G$3=DATE(2024,10,1), E2478=リスト!$A$38),
        VLOOKUP(E2478, リスト!$A$2:$G$49, 2, FALSE),
        VLOOKUP(E2478, リスト!$A$2:$G$49, 4, FALSE)
    ),
    "")</f>
        <v/>
      </c>
      <c r="G2478" s="34" t="str">
        <f>IFERROR(VLOOKUP(E2478, リスト!$A$2:$G$49, 6, FALSE), "")</f>
        <v/>
      </c>
      <c r="H2478" s="60"/>
      <c r="I2478" s="28"/>
      <c r="J2478" s="61"/>
      <c r="K2478" s="32" t="str">
        <f t="shared" si="152"/>
        <v/>
      </c>
      <c r="L2478" s="29" t="str">
        <f t="shared" si="154"/>
        <v/>
      </c>
      <c r="M2478" s="69" t="str">
        <f t="shared" si="155"/>
        <v/>
      </c>
    </row>
    <row r="2479" spans="2:13" ht="22.8" x14ac:dyDescent="0.45">
      <c r="B2479" s="31">
        <f t="shared" si="153"/>
        <v>2471</v>
      </c>
      <c r="C2479" s="40"/>
      <c r="D2479" s="27"/>
      <c r="E2479" s="41"/>
      <c r="F2479" s="32" t="str">
        <f>IFERROR(
    IF(
        AND($G$3=DATE(2024,10,1), E2479=リスト!$A$38),
        VLOOKUP(E2479, リスト!$A$2:$G$49, 2, FALSE),
        VLOOKUP(E2479, リスト!$A$2:$G$49, 4, FALSE)
    ),
    "")</f>
        <v/>
      </c>
      <c r="G2479" s="34" t="str">
        <f>IFERROR(VLOOKUP(E2479, リスト!$A$2:$G$49, 6, FALSE), "")</f>
        <v/>
      </c>
      <c r="H2479" s="60"/>
      <c r="I2479" s="28"/>
      <c r="J2479" s="61"/>
      <c r="K2479" s="32" t="str">
        <f t="shared" si="152"/>
        <v/>
      </c>
      <c r="L2479" s="29" t="str">
        <f t="shared" si="154"/>
        <v/>
      </c>
      <c r="M2479" s="69" t="str">
        <f t="shared" si="155"/>
        <v/>
      </c>
    </row>
    <row r="2480" spans="2:13" ht="22.8" x14ac:dyDescent="0.45">
      <c r="B2480" s="31">
        <f t="shared" si="153"/>
        <v>2472</v>
      </c>
      <c r="C2480" s="40"/>
      <c r="D2480" s="27"/>
      <c r="E2480" s="41"/>
      <c r="F2480" s="32" t="str">
        <f>IFERROR(
    IF(
        AND($G$3=DATE(2024,10,1), E2480=リスト!$A$38),
        VLOOKUP(E2480, リスト!$A$2:$G$49, 2, FALSE),
        VLOOKUP(E2480, リスト!$A$2:$G$49, 4, FALSE)
    ),
    "")</f>
        <v/>
      </c>
      <c r="G2480" s="34" t="str">
        <f>IFERROR(VLOOKUP(E2480, リスト!$A$2:$G$49, 6, FALSE), "")</f>
        <v/>
      </c>
      <c r="H2480" s="60"/>
      <c r="I2480" s="28"/>
      <c r="J2480" s="61"/>
      <c r="K2480" s="32" t="str">
        <f t="shared" si="152"/>
        <v/>
      </c>
      <c r="L2480" s="29" t="str">
        <f t="shared" si="154"/>
        <v/>
      </c>
      <c r="M2480" s="69" t="str">
        <f t="shared" si="155"/>
        <v/>
      </c>
    </row>
    <row r="2481" spans="2:13" ht="22.8" x14ac:dyDescent="0.45">
      <c r="B2481" s="31">
        <f t="shared" si="153"/>
        <v>2473</v>
      </c>
      <c r="C2481" s="40"/>
      <c r="D2481" s="27"/>
      <c r="E2481" s="41"/>
      <c r="F2481" s="32" t="str">
        <f>IFERROR(
    IF(
        AND($G$3=DATE(2024,10,1), E2481=リスト!$A$38),
        VLOOKUP(E2481, リスト!$A$2:$G$49, 2, FALSE),
        VLOOKUP(E2481, リスト!$A$2:$G$49, 4, FALSE)
    ),
    "")</f>
        <v/>
      </c>
      <c r="G2481" s="34" t="str">
        <f>IFERROR(VLOOKUP(E2481, リスト!$A$2:$G$49, 6, FALSE), "")</f>
        <v/>
      </c>
      <c r="H2481" s="60"/>
      <c r="I2481" s="28"/>
      <c r="J2481" s="61"/>
      <c r="K2481" s="32" t="str">
        <f t="shared" si="152"/>
        <v/>
      </c>
      <c r="L2481" s="29" t="str">
        <f t="shared" si="154"/>
        <v/>
      </c>
      <c r="M2481" s="69" t="str">
        <f t="shared" si="155"/>
        <v/>
      </c>
    </row>
    <row r="2482" spans="2:13" ht="22.8" x14ac:dyDescent="0.45">
      <c r="B2482" s="31">
        <f t="shared" si="153"/>
        <v>2474</v>
      </c>
      <c r="C2482" s="40"/>
      <c r="D2482" s="27"/>
      <c r="E2482" s="41"/>
      <c r="F2482" s="32" t="str">
        <f>IFERROR(
    IF(
        AND($G$3=DATE(2024,10,1), E2482=リスト!$A$38),
        VLOOKUP(E2482, リスト!$A$2:$G$49, 2, FALSE),
        VLOOKUP(E2482, リスト!$A$2:$G$49, 4, FALSE)
    ),
    "")</f>
        <v/>
      </c>
      <c r="G2482" s="34" t="str">
        <f>IFERROR(VLOOKUP(E2482, リスト!$A$2:$G$49, 6, FALSE), "")</f>
        <v/>
      </c>
      <c r="H2482" s="60"/>
      <c r="I2482" s="28"/>
      <c r="J2482" s="61"/>
      <c r="K2482" s="32" t="str">
        <f t="shared" si="152"/>
        <v/>
      </c>
      <c r="L2482" s="29" t="str">
        <f t="shared" si="154"/>
        <v/>
      </c>
      <c r="M2482" s="69" t="str">
        <f t="shared" si="155"/>
        <v/>
      </c>
    </row>
    <row r="2483" spans="2:13" ht="22.8" x14ac:dyDescent="0.45">
      <c r="B2483" s="31">
        <f t="shared" si="153"/>
        <v>2475</v>
      </c>
      <c r="C2483" s="40"/>
      <c r="D2483" s="27"/>
      <c r="E2483" s="41"/>
      <c r="F2483" s="32" t="str">
        <f>IFERROR(
    IF(
        AND($G$3=DATE(2024,10,1), E2483=リスト!$A$38),
        VLOOKUP(E2483, リスト!$A$2:$G$49, 2, FALSE),
        VLOOKUP(E2483, リスト!$A$2:$G$49, 4, FALSE)
    ),
    "")</f>
        <v/>
      </c>
      <c r="G2483" s="34" t="str">
        <f>IFERROR(VLOOKUP(E2483, リスト!$A$2:$G$49, 6, FALSE), "")</f>
        <v/>
      </c>
      <c r="H2483" s="60"/>
      <c r="I2483" s="28"/>
      <c r="J2483" s="61"/>
      <c r="K2483" s="32" t="str">
        <f t="shared" si="152"/>
        <v/>
      </c>
      <c r="L2483" s="29" t="str">
        <f t="shared" si="154"/>
        <v/>
      </c>
      <c r="M2483" s="69" t="str">
        <f t="shared" si="155"/>
        <v/>
      </c>
    </row>
    <row r="2484" spans="2:13" ht="22.8" x14ac:dyDescent="0.45">
      <c r="B2484" s="31">
        <f t="shared" si="153"/>
        <v>2476</v>
      </c>
      <c r="C2484" s="40"/>
      <c r="D2484" s="27"/>
      <c r="E2484" s="41"/>
      <c r="F2484" s="32" t="str">
        <f>IFERROR(
    IF(
        AND($G$3=DATE(2024,10,1), E2484=リスト!$A$38),
        VLOOKUP(E2484, リスト!$A$2:$G$49, 2, FALSE),
        VLOOKUP(E2484, リスト!$A$2:$G$49, 4, FALSE)
    ),
    "")</f>
        <v/>
      </c>
      <c r="G2484" s="34" t="str">
        <f>IFERROR(VLOOKUP(E2484, リスト!$A$2:$G$49, 6, FALSE), "")</f>
        <v/>
      </c>
      <c r="H2484" s="60"/>
      <c r="I2484" s="28"/>
      <c r="J2484" s="61"/>
      <c r="K2484" s="32" t="str">
        <f t="shared" si="152"/>
        <v/>
      </c>
      <c r="L2484" s="29" t="str">
        <f t="shared" si="154"/>
        <v/>
      </c>
      <c r="M2484" s="69" t="str">
        <f t="shared" si="155"/>
        <v/>
      </c>
    </row>
    <row r="2485" spans="2:13" ht="22.8" x14ac:dyDescent="0.45">
      <c r="B2485" s="31">
        <f t="shared" si="153"/>
        <v>2477</v>
      </c>
      <c r="C2485" s="40"/>
      <c r="D2485" s="27"/>
      <c r="E2485" s="41"/>
      <c r="F2485" s="32" t="str">
        <f>IFERROR(
    IF(
        AND($G$3=DATE(2024,10,1), E2485=リスト!$A$38),
        VLOOKUP(E2485, リスト!$A$2:$G$49, 2, FALSE),
        VLOOKUP(E2485, リスト!$A$2:$G$49, 4, FALSE)
    ),
    "")</f>
        <v/>
      </c>
      <c r="G2485" s="34" t="str">
        <f>IFERROR(VLOOKUP(E2485, リスト!$A$2:$G$49, 6, FALSE), "")</f>
        <v/>
      </c>
      <c r="H2485" s="60"/>
      <c r="I2485" s="28"/>
      <c r="J2485" s="61"/>
      <c r="K2485" s="32" t="str">
        <f t="shared" si="152"/>
        <v/>
      </c>
      <c r="L2485" s="29" t="str">
        <f t="shared" si="154"/>
        <v/>
      </c>
      <c r="M2485" s="69" t="str">
        <f t="shared" si="155"/>
        <v/>
      </c>
    </row>
    <row r="2486" spans="2:13" ht="22.8" x14ac:dyDescent="0.45">
      <c r="B2486" s="31">
        <f t="shared" si="153"/>
        <v>2478</v>
      </c>
      <c r="C2486" s="40"/>
      <c r="D2486" s="27"/>
      <c r="E2486" s="41"/>
      <c r="F2486" s="32" t="str">
        <f>IFERROR(
    IF(
        AND($G$3=DATE(2024,10,1), E2486=リスト!$A$38),
        VLOOKUP(E2486, リスト!$A$2:$G$49, 2, FALSE),
        VLOOKUP(E2486, リスト!$A$2:$G$49, 4, FALSE)
    ),
    "")</f>
        <v/>
      </c>
      <c r="G2486" s="34" t="str">
        <f>IFERROR(VLOOKUP(E2486, リスト!$A$2:$G$49, 6, FALSE), "")</f>
        <v/>
      </c>
      <c r="H2486" s="60"/>
      <c r="I2486" s="28"/>
      <c r="J2486" s="61"/>
      <c r="K2486" s="32" t="str">
        <f t="shared" si="152"/>
        <v/>
      </c>
      <c r="L2486" s="29" t="str">
        <f t="shared" si="154"/>
        <v/>
      </c>
      <c r="M2486" s="69" t="str">
        <f t="shared" si="155"/>
        <v/>
      </c>
    </row>
    <row r="2487" spans="2:13" ht="22.8" x14ac:dyDescent="0.45">
      <c r="B2487" s="31">
        <f t="shared" si="153"/>
        <v>2479</v>
      </c>
      <c r="C2487" s="40"/>
      <c r="D2487" s="27"/>
      <c r="E2487" s="41"/>
      <c r="F2487" s="32" t="str">
        <f>IFERROR(
    IF(
        AND($G$3=DATE(2024,10,1), E2487=リスト!$A$38),
        VLOOKUP(E2487, リスト!$A$2:$G$49, 2, FALSE),
        VLOOKUP(E2487, リスト!$A$2:$G$49, 4, FALSE)
    ),
    "")</f>
        <v/>
      </c>
      <c r="G2487" s="34" t="str">
        <f>IFERROR(VLOOKUP(E2487, リスト!$A$2:$G$49, 6, FALSE), "")</f>
        <v/>
      </c>
      <c r="H2487" s="60"/>
      <c r="I2487" s="28"/>
      <c r="J2487" s="61"/>
      <c r="K2487" s="32" t="str">
        <f t="shared" si="152"/>
        <v/>
      </c>
      <c r="L2487" s="29" t="str">
        <f t="shared" si="154"/>
        <v/>
      </c>
      <c r="M2487" s="69" t="str">
        <f t="shared" si="155"/>
        <v/>
      </c>
    </row>
    <row r="2488" spans="2:13" ht="22.8" x14ac:dyDescent="0.45">
      <c r="B2488" s="31">
        <f t="shared" si="153"/>
        <v>2480</v>
      </c>
      <c r="C2488" s="40"/>
      <c r="D2488" s="27"/>
      <c r="E2488" s="41"/>
      <c r="F2488" s="32" t="str">
        <f>IFERROR(
    IF(
        AND($G$3=DATE(2024,10,1), E2488=リスト!$A$38),
        VLOOKUP(E2488, リスト!$A$2:$G$49, 2, FALSE),
        VLOOKUP(E2488, リスト!$A$2:$G$49, 4, FALSE)
    ),
    "")</f>
        <v/>
      </c>
      <c r="G2488" s="34" t="str">
        <f>IFERROR(VLOOKUP(E2488, リスト!$A$2:$G$49, 6, FALSE), "")</f>
        <v/>
      </c>
      <c r="H2488" s="60"/>
      <c r="I2488" s="28"/>
      <c r="J2488" s="61"/>
      <c r="K2488" s="32" t="str">
        <f t="shared" si="152"/>
        <v/>
      </c>
      <c r="L2488" s="29" t="str">
        <f t="shared" si="154"/>
        <v/>
      </c>
      <c r="M2488" s="69" t="str">
        <f t="shared" si="155"/>
        <v/>
      </c>
    </row>
    <row r="2489" spans="2:13" ht="22.8" x14ac:dyDescent="0.45">
      <c r="B2489" s="31">
        <f t="shared" si="153"/>
        <v>2481</v>
      </c>
      <c r="C2489" s="40"/>
      <c r="D2489" s="27"/>
      <c r="E2489" s="41"/>
      <c r="F2489" s="32" t="str">
        <f>IFERROR(
    IF(
        AND($G$3=DATE(2024,10,1), E2489=リスト!$A$38),
        VLOOKUP(E2489, リスト!$A$2:$G$49, 2, FALSE),
        VLOOKUP(E2489, リスト!$A$2:$G$49, 4, FALSE)
    ),
    "")</f>
        <v/>
      </c>
      <c r="G2489" s="34" t="str">
        <f>IFERROR(VLOOKUP(E2489, リスト!$A$2:$G$49, 6, FALSE), "")</f>
        <v/>
      </c>
      <c r="H2489" s="60"/>
      <c r="I2489" s="28"/>
      <c r="J2489" s="61"/>
      <c r="K2489" s="32" t="str">
        <f t="shared" si="152"/>
        <v/>
      </c>
      <c r="L2489" s="29" t="str">
        <f t="shared" si="154"/>
        <v/>
      </c>
      <c r="M2489" s="69" t="str">
        <f t="shared" si="155"/>
        <v/>
      </c>
    </row>
    <row r="2490" spans="2:13" ht="22.8" x14ac:dyDescent="0.45">
      <c r="B2490" s="31">
        <f t="shared" si="153"/>
        <v>2482</v>
      </c>
      <c r="C2490" s="40"/>
      <c r="D2490" s="27"/>
      <c r="E2490" s="41"/>
      <c r="F2490" s="32" t="str">
        <f>IFERROR(
    IF(
        AND($G$3=DATE(2024,10,1), E2490=リスト!$A$38),
        VLOOKUP(E2490, リスト!$A$2:$G$49, 2, FALSE),
        VLOOKUP(E2490, リスト!$A$2:$G$49, 4, FALSE)
    ),
    "")</f>
        <v/>
      </c>
      <c r="G2490" s="34" t="str">
        <f>IFERROR(VLOOKUP(E2490, リスト!$A$2:$G$49, 6, FALSE), "")</f>
        <v/>
      </c>
      <c r="H2490" s="60"/>
      <c r="I2490" s="28"/>
      <c r="J2490" s="61"/>
      <c r="K2490" s="32" t="str">
        <f t="shared" si="152"/>
        <v/>
      </c>
      <c r="L2490" s="29" t="str">
        <f t="shared" si="154"/>
        <v/>
      </c>
      <c r="M2490" s="69" t="str">
        <f t="shared" si="155"/>
        <v/>
      </c>
    </row>
    <row r="2491" spans="2:13" ht="22.8" x14ac:dyDescent="0.45">
      <c r="B2491" s="31">
        <f t="shared" si="153"/>
        <v>2483</v>
      </c>
      <c r="C2491" s="40"/>
      <c r="D2491" s="27"/>
      <c r="E2491" s="41"/>
      <c r="F2491" s="32" t="str">
        <f>IFERROR(
    IF(
        AND($G$3=DATE(2024,10,1), E2491=リスト!$A$38),
        VLOOKUP(E2491, リスト!$A$2:$G$49, 2, FALSE),
        VLOOKUP(E2491, リスト!$A$2:$G$49, 4, FALSE)
    ),
    "")</f>
        <v/>
      </c>
      <c r="G2491" s="34" t="str">
        <f>IFERROR(VLOOKUP(E2491, リスト!$A$2:$G$49, 6, FALSE), "")</f>
        <v/>
      </c>
      <c r="H2491" s="60"/>
      <c r="I2491" s="28"/>
      <c r="J2491" s="61"/>
      <c r="K2491" s="32" t="str">
        <f t="shared" si="152"/>
        <v/>
      </c>
      <c r="L2491" s="29" t="str">
        <f t="shared" si="154"/>
        <v/>
      </c>
      <c r="M2491" s="69" t="str">
        <f t="shared" si="155"/>
        <v/>
      </c>
    </row>
    <row r="2492" spans="2:13" ht="22.8" x14ac:dyDescent="0.45">
      <c r="B2492" s="31">
        <f t="shared" si="153"/>
        <v>2484</v>
      </c>
      <c r="C2492" s="40"/>
      <c r="D2492" s="27"/>
      <c r="E2492" s="41"/>
      <c r="F2492" s="32" t="str">
        <f>IFERROR(
    IF(
        AND($G$3=DATE(2024,10,1), E2492=リスト!$A$38),
        VLOOKUP(E2492, リスト!$A$2:$G$49, 2, FALSE),
        VLOOKUP(E2492, リスト!$A$2:$G$49, 4, FALSE)
    ),
    "")</f>
        <v/>
      </c>
      <c r="G2492" s="34" t="str">
        <f>IFERROR(VLOOKUP(E2492, リスト!$A$2:$G$49, 6, FALSE), "")</f>
        <v/>
      </c>
      <c r="H2492" s="60"/>
      <c r="I2492" s="28"/>
      <c r="J2492" s="61"/>
      <c r="K2492" s="32" t="str">
        <f t="shared" si="152"/>
        <v/>
      </c>
      <c r="L2492" s="29" t="str">
        <f t="shared" si="154"/>
        <v/>
      </c>
      <c r="M2492" s="69" t="str">
        <f t="shared" si="155"/>
        <v/>
      </c>
    </row>
    <row r="2493" spans="2:13" ht="22.8" x14ac:dyDescent="0.45">
      <c r="B2493" s="31">
        <f t="shared" si="153"/>
        <v>2485</v>
      </c>
      <c r="C2493" s="40"/>
      <c r="D2493" s="27"/>
      <c r="E2493" s="41"/>
      <c r="F2493" s="32" t="str">
        <f>IFERROR(
    IF(
        AND($G$3=DATE(2024,10,1), E2493=リスト!$A$38),
        VLOOKUP(E2493, リスト!$A$2:$G$49, 2, FALSE),
        VLOOKUP(E2493, リスト!$A$2:$G$49, 4, FALSE)
    ),
    "")</f>
        <v/>
      </c>
      <c r="G2493" s="34" t="str">
        <f>IFERROR(VLOOKUP(E2493, リスト!$A$2:$G$49, 6, FALSE), "")</f>
        <v/>
      </c>
      <c r="H2493" s="60"/>
      <c r="I2493" s="28"/>
      <c r="J2493" s="61"/>
      <c r="K2493" s="32" t="str">
        <f t="shared" si="152"/>
        <v/>
      </c>
      <c r="L2493" s="29" t="str">
        <f t="shared" si="154"/>
        <v/>
      </c>
      <c r="M2493" s="69" t="str">
        <f t="shared" si="155"/>
        <v/>
      </c>
    </row>
    <row r="2494" spans="2:13" ht="22.8" x14ac:dyDescent="0.45">
      <c r="B2494" s="31">
        <f t="shared" si="153"/>
        <v>2486</v>
      </c>
      <c r="C2494" s="40"/>
      <c r="D2494" s="27"/>
      <c r="E2494" s="41"/>
      <c r="F2494" s="32" t="str">
        <f>IFERROR(
    IF(
        AND($G$3=DATE(2024,10,1), E2494=リスト!$A$38),
        VLOOKUP(E2494, リスト!$A$2:$G$49, 2, FALSE),
        VLOOKUP(E2494, リスト!$A$2:$G$49, 4, FALSE)
    ),
    "")</f>
        <v/>
      </c>
      <c r="G2494" s="34" t="str">
        <f>IFERROR(VLOOKUP(E2494, リスト!$A$2:$G$49, 6, FALSE), "")</f>
        <v/>
      </c>
      <c r="H2494" s="60"/>
      <c r="I2494" s="28"/>
      <c r="J2494" s="61"/>
      <c r="K2494" s="32" t="str">
        <f t="shared" si="152"/>
        <v/>
      </c>
      <c r="L2494" s="29" t="str">
        <f t="shared" si="154"/>
        <v/>
      </c>
      <c r="M2494" s="69" t="str">
        <f t="shared" si="155"/>
        <v/>
      </c>
    </row>
    <row r="2495" spans="2:13" ht="22.8" x14ac:dyDescent="0.45">
      <c r="B2495" s="31">
        <f t="shared" si="153"/>
        <v>2487</v>
      </c>
      <c r="C2495" s="40"/>
      <c r="D2495" s="27"/>
      <c r="E2495" s="41"/>
      <c r="F2495" s="32" t="str">
        <f>IFERROR(
    IF(
        AND($G$3=DATE(2024,10,1), E2495=リスト!$A$38),
        VLOOKUP(E2495, リスト!$A$2:$G$49, 2, FALSE),
        VLOOKUP(E2495, リスト!$A$2:$G$49, 4, FALSE)
    ),
    "")</f>
        <v/>
      </c>
      <c r="G2495" s="34" t="str">
        <f>IFERROR(VLOOKUP(E2495, リスト!$A$2:$G$49, 6, FALSE), "")</f>
        <v/>
      </c>
      <c r="H2495" s="60"/>
      <c r="I2495" s="28"/>
      <c r="J2495" s="61"/>
      <c r="K2495" s="32" t="str">
        <f t="shared" si="152"/>
        <v/>
      </c>
      <c r="L2495" s="29" t="str">
        <f t="shared" si="154"/>
        <v/>
      </c>
      <c r="M2495" s="69" t="str">
        <f t="shared" si="155"/>
        <v/>
      </c>
    </row>
    <row r="2496" spans="2:13" ht="22.8" x14ac:dyDescent="0.45">
      <c r="B2496" s="31">
        <f t="shared" si="153"/>
        <v>2488</v>
      </c>
      <c r="C2496" s="40"/>
      <c r="D2496" s="27"/>
      <c r="E2496" s="41"/>
      <c r="F2496" s="32" t="str">
        <f>IFERROR(
    IF(
        AND($G$3=DATE(2024,10,1), E2496=リスト!$A$38),
        VLOOKUP(E2496, リスト!$A$2:$G$49, 2, FALSE),
        VLOOKUP(E2496, リスト!$A$2:$G$49, 4, FALSE)
    ),
    "")</f>
        <v/>
      </c>
      <c r="G2496" s="34" t="str">
        <f>IFERROR(VLOOKUP(E2496, リスト!$A$2:$G$49, 6, FALSE), "")</f>
        <v/>
      </c>
      <c r="H2496" s="60"/>
      <c r="I2496" s="28"/>
      <c r="J2496" s="61"/>
      <c r="K2496" s="32" t="str">
        <f t="shared" si="152"/>
        <v/>
      </c>
      <c r="L2496" s="29" t="str">
        <f t="shared" si="154"/>
        <v/>
      </c>
      <c r="M2496" s="69" t="str">
        <f t="shared" si="155"/>
        <v/>
      </c>
    </row>
    <row r="2497" spans="2:13" ht="22.8" x14ac:dyDescent="0.45">
      <c r="B2497" s="31">
        <f t="shared" si="153"/>
        <v>2489</v>
      </c>
      <c r="C2497" s="40"/>
      <c r="D2497" s="27"/>
      <c r="E2497" s="41"/>
      <c r="F2497" s="32" t="str">
        <f>IFERROR(
    IF(
        AND($G$3=DATE(2024,10,1), E2497=リスト!$A$38),
        VLOOKUP(E2497, リスト!$A$2:$G$49, 2, FALSE),
        VLOOKUP(E2497, リスト!$A$2:$G$49, 4, FALSE)
    ),
    "")</f>
        <v/>
      </c>
      <c r="G2497" s="34" t="str">
        <f>IFERROR(VLOOKUP(E2497, リスト!$A$2:$G$49, 6, FALSE), "")</f>
        <v/>
      </c>
      <c r="H2497" s="60"/>
      <c r="I2497" s="28"/>
      <c r="J2497" s="61"/>
      <c r="K2497" s="32" t="str">
        <f t="shared" si="152"/>
        <v/>
      </c>
      <c r="L2497" s="29" t="str">
        <f t="shared" si="154"/>
        <v/>
      </c>
      <c r="M2497" s="69" t="str">
        <f t="shared" si="155"/>
        <v/>
      </c>
    </row>
    <row r="2498" spans="2:13" ht="22.8" x14ac:dyDescent="0.45">
      <c r="B2498" s="31">
        <f t="shared" si="153"/>
        <v>2490</v>
      </c>
      <c r="C2498" s="40"/>
      <c r="D2498" s="27"/>
      <c r="E2498" s="41"/>
      <c r="F2498" s="32" t="str">
        <f>IFERROR(
    IF(
        AND($G$3=DATE(2024,10,1), E2498=リスト!$A$38),
        VLOOKUP(E2498, リスト!$A$2:$G$49, 2, FALSE),
        VLOOKUP(E2498, リスト!$A$2:$G$49, 4, FALSE)
    ),
    "")</f>
        <v/>
      </c>
      <c r="G2498" s="34" t="str">
        <f>IFERROR(VLOOKUP(E2498, リスト!$A$2:$G$49, 6, FALSE), "")</f>
        <v/>
      </c>
      <c r="H2498" s="60"/>
      <c r="I2498" s="28"/>
      <c r="J2498" s="61"/>
      <c r="K2498" s="32" t="str">
        <f t="shared" si="152"/>
        <v/>
      </c>
      <c r="L2498" s="29" t="str">
        <f t="shared" si="154"/>
        <v/>
      </c>
      <c r="M2498" s="69" t="str">
        <f t="shared" si="155"/>
        <v/>
      </c>
    </row>
    <row r="2499" spans="2:13" ht="22.8" x14ac:dyDescent="0.45">
      <c r="B2499" s="31">
        <f t="shared" si="153"/>
        <v>2491</v>
      </c>
      <c r="C2499" s="40"/>
      <c r="D2499" s="27"/>
      <c r="E2499" s="41"/>
      <c r="F2499" s="32" t="str">
        <f>IFERROR(
    IF(
        AND($G$3=DATE(2024,10,1), E2499=リスト!$A$38),
        VLOOKUP(E2499, リスト!$A$2:$G$49, 2, FALSE),
        VLOOKUP(E2499, リスト!$A$2:$G$49, 4, FALSE)
    ),
    "")</f>
        <v/>
      </c>
      <c r="G2499" s="34" t="str">
        <f>IFERROR(VLOOKUP(E2499, リスト!$A$2:$G$49, 6, FALSE), "")</f>
        <v/>
      </c>
      <c r="H2499" s="60"/>
      <c r="I2499" s="28"/>
      <c r="J2499" s="61"/>
      <c r="K2499" s="32" t="str">
        <f t="shared" si="152"/>
        <v/>
      </c>
      <c r="L2499" s="29" t="str">
        <f t="shared" si="154"/>
        <v/>
      </c>
      <c r="M2499" s="69" t="str">
        <f t="shared" si="155"/>
        <v/>
      </c>
    </row>
    <row r="2500" spans="2:13" ht="22.8" x14ac:dyDescent="0.45">
      <c r="B2500" s="31">
        <f t="shared" si="153"/>
        <v>2492</v>
      </c>
      <c r="C2500" s="40"/>
      <c r="D2500" s="27"/>
      <c r="E2500" s="41"/>
      <c r="F2500" s="32" t="str">
        <f>IFERROR(
    IF(
        AND($G$3=DATE(2024,10,1), E2500=リスト!$A$38),
        VLOOKUP(E2500, リスト!$A$2:$G$49, 2, FALSE),
        VLOOKUP(E2500, リスト!$A$2:$G$49, 4, FALSE)
    ),
    "")</f>
        <v/>
      </c>
      <c r="G2500" s="34" t="str">
        <f>IFERROR(VLOOKUP(E2500, リスト!$A$2:$G$49, 6, FALSE), "")</f>
        <v/>
      </c>
      <c r="H2500" s="60"/>
      <c r="I2500" s="28"/>
      <c r="J2500" s="61"/>
      <c r="K2500" s="32" t="str">
        <f t="shared" si="152"/>
        <v/>
      </c>
      <c r="L2500" s="29" t="str">
        <f t="shared" si="154"/>
        <v/>
      </c>
      <c r="M2500" s="69" t="str">
        <f t="shared" si="155"/>
        <v/>
      </c>
    </row>
    <row r="2501" spans="2:13" ht="22.8" x14ac:dyDescent="0.45">
      <c r="B2501" s="31">
        <f t="shared" si="153"/>
        <v>2493</v>
      </c>
      <c r="C2501" s="40"/>
      <c r="D2501" s="27"/>
      <c r="E2501" s="41"/>
      <c r="F2501" s="32" t="str">
        <f>IFERROR(
    IF(
        AND($G$3=DATE(2024,10,1), E2501=リスト!$A$38),
        VLOOKUP(E2501, リスト!$A$2:$G$49, 2, FALSE),
        VLOOKUP(E2501, リスト!$A$2:$G$49, 4, FALSE)
    ),
    "")</f>
        <v/>
      </c>
      <c r="G2501" s="34" t="str">
        <f>IFERROR(VLOOKUP(E2501, リスト!$A$2:$G$49, 6, FALSE), "")</f>
        <v/>
      </c>
      <c r="H2501" s="60"/>
      <c r="I2501" s="28"/>
      <c r="J2501" s="61"/>
      <c r="K2501" s="32" t="str">
        <f t="shared" si="152"/>
        <v/>
      </c>
      <c r="L2501" s="29" t="str">
        <f t="shared" si="154"/>
        <v/>
      </c>
      <c r="M2501" s="69" t="str">
        <f t="shared" si="155"/>
        <v/>
      </c>
    </row>
    <row r="2502" spans="2:13" ht="22.8" x14ac:dyDescent="0.45">
      <c r="B2502" s="31">
        <f t="shared" si="153"/>
        <v>2494</v>
      </c>
      <c r="C2502" s="40"/>
      <c r="D2502" s="27"/>
      <c r="E2502" s="41"/>
      <c r="F2502" s="32" t="str">
        <f>IFERROR(
    IF(
        AND($G$3=DATE(2024,10,1), E2502=リスト!$A$38),
        VLOOKUP(E2502, リスト!$A$2:$G$49, 2, FALSE),
        VLOOKUP(E2502, リスト!$A$2:$G$49, 4, FALSE)
    ),
    "")</f>
        <v/>
      </c>
      <c r="G2502" s="34" t="str">
        <f>IFERROR(VLOOKUP(E2502, リスト!$A$2:$G$49, 6, FALSE), "")</f>
        <v/>
      </c>
      <c r="H2502" s="60"/>
      <c r="I2502" s="28"/>
      <c r="J2502" s="61"/>
      <c r="K2502" s="32" t="str">
        <f t="shared" si="152"/>
        <v/>
      </c>
      <c r="L2502" s="29" t="str">
        <f t="shared" si="154"/>
        <v/>
      </c>
      <c r="M2502" s="69" t="str">
        <f t="shared" si="155"/>
        <v/>
      </c>
    </row>
    <row r="2503" spans="2:13" ht="22.8" x14ac:dyDescent="0.45">
      <c r="B2503" s="31">
        <f t="shared" si="153"/>
        <v>2495</v>
      </c>
      <c r="C2503" s="40"/>
      <c r="D2503" s="27"/>
      <c r="E2503" s="41"/>
      <c r="F2503" s="32" t="str">
        <f>IFERROR(
    IF(
        AND($G$3=DATE(2024,10,1), E2503=リスト!$A$38),
        VLOOKUP(E2503, リスト!$A$2:$G$49, 2, FALSE),
        VLOOKUP(E2503, リスト!$A$2:$G$49, 4, FALSE)
    ),
    "")</f>
        <v/>
      </c>
      <c r="G2503" s="34" t="str">
        <f>IFERROR(VLOOKUP(E2503, リスト!$A$2:$G$49, 6, FALSE), "")</f>
        <v/>
      </c>
      <c r="H2503" s="60"/>
      <c r="I2503" s="28"/>
      <c r="J2503" s="61"/>
      <c r="K2503" s="32" t="str">
        <f t="shared" si="152"/>
        <v/>
      </c>
      <c r="L2503" s="29" t="str">
        <f t="shared" si="154"/>
        <v/>
      </c>
      <c r="M2503" s="69" t="str">
        <f t="shared" si="155"/>
        <v/>
      </c>
    </row>
    <row r="2504" spans="2:13" ht="22.8" x14ac:dyDescent="0.45">
      <c r="B2504" s="31">
        <f t="shared" si="153"/>
        <v>2496</v>
      </c>
      <c r="C2504" s="40"/>
      <c r="D2504" s="27"/>
      <c r="E2504" s="41"/>
      <c r="F2504" s="32" t="str">
        <f>IFERROR(
    IF(
        AND($G$3=DATE(2024,10,1), E2504=リスト!$A$38),
        VLOOKUP(E2504, リスト!$A$2:$G$49, 2, FALSE),
        VLOOKUP(E2504, リスト!$A$2:$G$49, 4, FALSE)
    ),
    "")</f>
        <v/>
      </c>
      <c r="G2504" s="34" t="str">
        <f>IFERROR(VLOOKUP(E2504, リスト!$A$2:$G$49, 6, FALSE), "")</f>
        <v/>
      </c>
      <c r="H2504" s="60"/>
      <c r="I2504" s="28"/>
      <c r="J2504" s="61"/>
      <c r="K2504" s="32" t="str">
        <f t="shared" si="152"/>
        <v/>
      </c>
      <c r="L2504" s="29" t="str">
        <f t="shared" si="154"/>
        <v/>
      </c>
      <c r="M2504" s="69" t="str">
        <f t="shared" si="155"/>
        <v/>
      </c>
    </row>
    <row r="2505" spans="2:13" ht="22.8" x14ac:dyDescent="0.45">
      <c r="B2505" s="31">
        <f t="shared" si="153"/>
        <v>2497</v>
      </c>
      <c r="C2505" s="40"/>
      <c r="D2505" s="27"/>
      <c r="E2505" s="41"/>
      <c r="F2505" s="32" t="str">
        <f>IFERROR(
    IF(
        AND($G$3=DATE(2024,10,1), E2505=リスト!$A$38),
        VLOOKUP(E2505, リスト!$A$2:$G$49, 2, FALSE),
        VLOOKUP(E2505, リスト!$A$2:$G$49, 4, FALSE)
    ),
    "")</f>
        <v/>
      </c>
      <c r="G2505" s="34" t="str">
        <f>IFERROR(VLOOKUP(E2505, リスト!$A$2:$G$49, 6, FALSE), "")</f>
        <v/>
      </c>
      <c r="H2505" s="60"/>
      <c r="I2505" s="28"/>
      <c r="J2505" s="61"/>
      <c r="K2505" s="32" t="str">
        <f t="shared" ref="K2505:K2568" si="156">IF(COUNTBLANK(H2505:J2505)=3, "",
 IF(H2505="3.時間給", IF(I2505="", "", I2505),
 IF(OR(H2505="1.月給", H2505="2.日給"),
    IF(OR(I2505="", J2505=""), "", ROUND(I2505/J2505,0)),
    "")))</f>
        <v/>
      </c>
      <c r="L2505" s="29" t="str">
        <f t="shared" si="154"/>
        <v/>
      </c>
      <c r="M2505" s="69" t="str">
        <f t="shared" si="155"/>
        <v/>
      </c>
    </row>
    <row r="2506" spans="2:13" ht="22.8" x14ac:dyDescent="0.45">
      <c r="B2506" s="31">
        <f t="shared" ref="B2506:B2569" si="157">ROW()-8</f>
        <v>2498</v>
      </c>
      <c r="C2506" s="40"/>
      <c r="D2506" s="27"/>
      <c r="E2506" s="41"/>
      <c r="F2506" s="32" t="str">
        <f>IFERROR(
    IF(
        AND($G$3=DATE(2024,10,1), E2506=リスト!$A$38),
        VLOOKUP(E2506, リスト!$A$2:$G$49, 2, FALSE),
        VLOOKUP(E2506, リスト!$A$2:$G$49, 4, FALSE)
    ),
    "")</f>
        <v/>
      </c>
      <c r="G2506" s="34" t="str">
        <f>IFERROR(VLOOKUP(E2506, リスト!$A$2:$G$49, 6, FALSE), "")</f>
        <v/>
      </c>
      <c r="H2506" s="60"/>
      <c r="I2506" s="28"/>
      <c r="J2506" s="61"/>
      <c r="K2506" s="32" t="str">
        <f t="shared" si="156"/>
        <v/>
      </c>
      <c r="L2506" s="29" t="str">
        <f t="shared" ref="L2506:L2569" si="158">IFERROR(IF(E2506="","",IF(K2506&lt;F2506,"×（法定外・特例等対象外です）",IF(K2506&lt;G2506,"〇",IF(K2506&gt;=G2506,"ー",NA())))),"")</f>
        <v/>
      </c>
      <c r="M2506" s="69" t="str">
        <f t="shared" ref="M2506:M2569" si="159">IF(COUNTBLANK(D2506:K2506)=8, "",
 IF(D2506="", "←D列に従業員名を姓名（フルネーム）で入力してください。誤変換にお気を付け下さい。",
 IF(E2506="", "←E列に都道府県を入力してください。",
 IF(H2506="", "←H列に1.月給～3.時間給を入力してください",
 IF(I2506="", "←I列に金額を入力してください",
 IF(NOT(ISNUMBER(I2506)), "←I列の金額は半角数字で入力してください",
 IF(H2506="3.時間給", "",
 IF(J2506="", "←J列に所定労働時間を入力してください",
 IF(NOT(ISNUMBER(J2506)), "←J列の所定労働時間は半角数字で入力してください", "")))))))))</f>
        <v/>
      </c>
    </row>
    <row r="2507" spans="2:13" ht="22.8" x14ac:dyDescent="0.45">
      <c r="B2507" s="31">
        <f t="shared" si="157"/>
        <v>2499</v>
      </c>
      <c r="C2507" s="40"/>
      <c r="D2507" s="27"/>
      <c r="E2507" s="41"/>
      <c r="F2507" s="32" t="str">
        <f>IFERROR(
    IF(
        AND($G$3=DATE(2024,10,1), E2507=リスト!$A$38),
        VLOOKUP(E2507, リスト!$A$2:$G$49, 2, FALSE),
        VLOOKUP(E2507, リスト!$A$2:$G$49, 4, FALSE)
    ),
    "")</f>
        <v/>
      </c>
      <c r="G2507" s="34" t="str">
        <f>IFERROR(VLOOKUP(E2507, リスト!$A$2:$G$49, 6, FALSE), "")</f>
        <v/>
      </c>
      <c r="H2507" s="60"/>
      <c r="I2507" s="28"/>
      <c r="J2507" s="61"/>
      <c r="K2507" s="32" t="str">
        <f t="shared" si="156"/>
        <v/>
      </c>
      <c r="L2507" s="29" t="str">
        <f t="shared" si="158"/>
        <v/>
      </c>
      <c r="M2507" s="69" t="str">
        <f t="shared" si="159"/>
        <v/>
      </c>
    </row>
    <row r="2508" spans="2:13" ht="22.8" x14ac:dyDescent="0.45">
      <c r="B2508" s="31">
        <f t="shared" si="157"/>
        <v>2500</v>
      </c>
      <c r="C2508" s="40"/>
      <c r="D2508" s="27"/>
      <c r="E2508" s="41"/>
      <c r="F2508" s="32" t="str">
        <f>IFERROR(
    IF(
        AND($G$3=DATE(2024,10,1), E2508=リスト!$A$38),
        VLOOKUP(E2508, リスト!$A$2:$G$49, 2, FALSE),
        VLOOKUP(E2508, リスト!$A$2:$G$49, 4, FALSE)
    ),
    "")</f>
        <v/>
      </c>
      <c r="G2508" s="34" t="str">
        <f>IFERROR(VLOOKUP(E2508, リスト!$A$2:$G$49, 6, FALSE), "")</f>
        <v/>
      </c>
      <c r="H2508" s="60"/>
      <c r="I2508" s="28"/>
      <c r="J2508" s="61"/>
      <c r="K2508" s="32" t="str">
        <f t="shared" si="156"/>
        <v/>
      </c>
      <c r="L2508" s="29" t="str">
        <f t="shared" si="158"/>
        <v/>
      </c>
      <c r="M2508" s="69" t="str">
        <f t="shared" si="159"/>
        <v/>
      </c>
    </row>
    <row r="2509" spans="2:13" ht="22.8" x14ac:dyDescent="0.45">
      <c r="B2509" s="31">
        <f t="shared" si="157"/>
        <v>2501</v>
      </c>
      <c r="C2509" s="40"/>
      <c r="D2509" s="27"/>
      <c r="E2509" s="41"/>
      <c r="F2509" s="32" t="str">
        <f>IFERROR(
    IF(
        AND($G$3=DATE(2024,10,1), E2509=リスト!$A$38),
        VLOOKUP(E2509, リスト!$A$2:$G$49, 2, FALSE),
        VLOOKUP(E2509, リスト!$A$2:$G$49, 4, FALSE)
    ),
    "")</f>
        <v/>
      </c>
      <c r="G2509" s="34" t="str">
        <f>IFERROR(VLOOKUP(E2509, リスト!$A$2:$G$49, 6, FALSE), "")</f>
        <v/>
      </c>
      <c r="H2509" s="60"/>
      <c r="I2509" s="28"/>
      <c r="J2509" s="61"/>
      <c r="K2509" s="32" t="str">
        <f t="shared" si="156"/>
        <v/>
      </c>
      <c r="L2509" s="29" t="str">
        <f t="shared" si="158"/>
        <v/>
      </c>
      <c r="M2509" s="69" t="str">
        <f t="shared" si="159"/>
        <v/>
      </c>
    </row>
    <row r="2510" spans="2:13" ht="22.8" x14ac:dyDescent="0.45">
      <c r="B2510" s="31">
        <f t="shared" si="157"/>
        <v>2502</v>
      </c>
      <c r="C2510" s="40"/>
      <c r="D2510" s="27"/>
      <c r="E2510" s="41"/>
      <c r="F2510" s="32" t="str">
        <f>IFERROR(
    IF(
        AND($G$3=DATE(2024,10,1), E2510=リスト!$A$38),
        VLOOKUP(E2510, リスト!$A$2:$G$49, 2, FALSE),
        VLOOKUP(E2510, リスト!$A$2:$G$49, 4, FALSE)
    ),
    "")</f>
        <v/>
      </c>
      <c r="G2510" s="34" t="str">
        <f>IFERROR(VLOOKUP(E2510, リスト!$A$2:$G$49, 6, FALSE), "")</f>
        <v/>
      </c>
      <c r="H2510" s="60"/>
      <c r="I2510" s="28"/>
      <c r="J2510" s="61"/>
      <c r="K2510" s="32" t="str">
        <f t="shared" si="156"/>
        <v/>
      </c>
      <c r="L2510" s="29" t="str">
        <f t="shared" si="158"/>
        <v/>
      </c>
      <c r="M2510" s="69" t="str">
        <f t="shared" si="159"/>
        <v/>
      </c>
    </row>
    <row r="2511" spans="2:13" ht="22.8" x14ac:dyDescent="0.45">
      <c r="B2511" s="31">
        <f t="shared" si="157"/>
        <v>2503</v>
      </c>
      <c r="C2511" s="40"/>
      <c r="D2511" s="27"/>
      <c r="E2511" s="41"/>
      <c r="F2511" s="32" t="str">
        <f>IFERROR(
    IF(
        AND($G$3=DATE(2024,10,1), E2511=リスト!$A$38),
        VLOOKUP(E2511, リスト!$A$2:$G$49, 2, FALSE),
        VLOOKUP(E2511, リスト!$A$2:$G$49, 4, FALSE)
    ),
    "")</f>
        <v/>
      </c>
      <c r="G2511" s="34" t="str">
        <f>IFERROR(VLOOKUP(E2511, リスト!$A$2:$G$49, 6, FALSE), "")</f>
        <v/>
      </c>
      <c r="H2511" s="60"/>
      <c r="I2511" s="28"/>
      <c r="J2511" s="61"/>
      <c r="K2511" s="32" t="str">
        <f t="shared" si="156"/>
        <v/>
      </c>
      <c r="L2511" s="29" t="str">
        <f t="shared" si="158"/>
        <v/>
      </c>
      <c r="M2511" s="69" t="str">
        <f t="shared" si="159"/>
        <v/>
      </c>
    </row>
    <row r="2512" spans="2:13" ht="22.8" x14ac:dyDescent="0.45">
      <c r="B2512" s="31">
        <f t="shared" si="157"/>
        <v>2504</v>
      </c>
      <c r="C2512" s="40"/>
      <c r="D2512" s="27"/>
      <c r="E2512" s="41"/>
      <c r="F2512" s="32" t="str">
        <f>IFERROR(
    IF(
        AND($G$3=DATE(2024,10,1), E2512=リスト!$A$38),
        VLOOKUP(E2512, リスト!$A$2:$G$49, 2, FALSE),
        VLOOKUP(E2512, リスト!$A$2:$G$49, 4, FALSE)
    ),
    "")</f>
        <v/>
      </c>
      <c r="G2512" s="34" t="str">
        <f>IFERROR(VLOOKUP(E2512, リスト!$A$2:$G$49, 6, FALSE), "")</f>
        <v/>
      </c>
      <c r="H2512" s="60"/>
      <c r="I2512" s="28"/>
      <c r="J2512" s="61"/>
      <c r="K2512" s="32" t="str">
        <f t="shared" si="156"/>
        <v/>
      </c>
      <c r="L2512" s="29" t="str">
        <f t="shared" si="158"/>
        <v/>
      </c>
      <c r="M2512" s="69" t="str">
        <f t="shared" si="159"/>
        <v/>
      </c>
    </row>
    <row r="2513" spans="2:13" ht="22.8" x14ac:dyDescent="0.45">
      <c r="B2513" s="31">
        <f t="shared" si="157"/>
        <v>2505</v>
      </c>
      <c r="C2513" s="40"/>
      <c r="D2513" s="27"/>
      <c r="E2513" s="41"/>
      <c r="F2513" s="32" t="str">
        <f>IFERROR(
    IF(
        AND($G$3=DATE(2024,10,1), E2513=リスト!$A$38),
        VLOOKUP(E2513, リスト!$A$2:$G$49, 2, FALSE),
        VLOOKUP(E2513, リスト!$A$2:$G$49, 4, FALSE)
    ),
    "")</f>
        <v/>
      </c>
      <c r="G2513" s="34" t="str">
        <f>IFERROR(VLOOKUP(E2513, リスト!$A$2:$G$49, 6, FALSE), "")</f>
        <v/>
      </c>
      <c r="H2513" s="60"/>
      <c r="I2513" s="28"/>
      <c r="J2513" s="61"/>
      <c r="K2513" s="32" t="str">
        <f t="shared" si="156"/>
        <v/>
      </c>
      <c r="L2513" s="29" t="str">
        <f t="shared" si="158"/>
        <v/>
      </c>
      <c r="M2513" s="69" t="str">
        <f t="shared" si="159"/>
        <v/>
      </c>
    </row>
    <row r="2514" spans="2:13" ht="22.8" x14ac:dyDescent="0.45">
      <c r="B2514" s="31">
        <f t="shared" si="157"/>
        <v>2506</v>
      </c>
      <c r="C2514" s="40"/>
      <c r="D2514" s="27"/>
      <c r="E2514" s="41"/>
      <c r="F2514" s="32" t="str">
        <f>IFERROR(
    IF(
        AND($G$3=DATE(2024,10,1), E2514=リスト!$A$38),
        VLOOKUP(E2514, リスト!$A$2:$G$49, 2, FALSE),
        VLOOKUP(E2514, リスト!$A$2:$G$49, 4, FALSE)
    ),
    "")</f>
        <v/>
      </c>
      <c r="G2514" s="34" t="str">
        <f>IFERROR(VLOOKUP(E2514, リスト!$A$2:$G$49, 6, FALSE), "")</f>
        <v/>
      </c>
      <c r="H2514" s="60"/>
      <c r="I2514" s="28"/>
      <c r="J2514" s="61"/>
      <c r="K2514" s="32" t="str">
        <f t="shared" si="156"/>
        <v/>
      </c>
      <c r="L2514" s="29" t="str">
        <f t="shared" si="158"/>
        <v/>
      </c>
      <c r="M2514" s="69" t="str">
        <f t="shared" si="159"/>
        <v/>
      </c>
    </row>
    <row r="2515" spans="2:13" ht="22.8" x14ac:dyDescent="0.45">
      <c r="B2515" s="31">
        <f t="shared" si="157"/>
        <v>2507</v>
      </c>
      <c r="C2515" s="40"/>
      <c r="D2515" s="27"/>
      <c r="E2515" s="41"/>
      <c r="F2515" s="32" t="str">
        <f>IFERROR(
    IF(
        AND($G$3=DATE(2024,10,1), E2515=リスト!$A$38),
        VLOOKUP(E2515, リスト!$A$2:$G$49, 2, FALSE),
        VLOOKUP(E2515, リスト!$A$2:$G$49, 4, FALSE)
    ),
    "")</f>
        <v/>
      </c>
      <c r="G2515" s="34" t="str">
        <f>IFERROR(VLOOKUP(E2515, リスト!$A$2:$G$49, 6, FALSE), "")</f>
        <v/>
      </c>
      <c r="H2515" s="60"/>
      <c r="I2515" s="28"/>
      <c r="J2515" s="61"/>
      <c r="K2515" s="32" t="str">
        <f t="shared" si="156"/>
        <v/>
      </c>
      <c r="L2515" s="29" t="str">
        <f t="shared" si="158"/>
        <v/>
      </c>
      <c r="M2515" s="69" t="str">
        <f t="shared" si="159"/>
        <v/>
      </c>
    </row>
    <row r="2516" spans="2:13" ht="22.8" x14ac:dyDescent="0.45">
      <c r="B2516" s="31">
        <f t="shared" si="157"/>
        <v>2508</v>
      </c>
      <c r="C2516" s="40"/>
      <c r="D2516" s="27"/>
      <c r="E2516" s="41"/>
      <c r="F2516" s="32" t="str">
        <f>IFERROR(
    IF(
        AND($G$3=DATE(2024,10,1), E2516=リスト!$A$38),
        VLOOKUP(E2516, リスト!$A$2:$G$49, 2, FALSE),
        VLOOKUP(E2516, リスト!$A$2:$G$49, 4, FALSE)
    ),
    "")</f>
        <v/>
      </c>
      <c r="G2516" s="34" t="str">
        <f>IFERROR(VLOOKUP(E2516, リスト!$A$2:$G$49, 6, FALSE), "")</f>
        <v/>
      </c>
      <c r="H2516" s="60"/>
      <c r="I2516" s="28"/>
      <c r="J2516" s="61"/>
      <c r="K2516" s="32" t="str">
        <f t="shared" si="156"/>
        <v/>
      </c>
      <c r="L2516" s="29" t="str">
        <f t="shared" si="158"/>
        <v/>
      </c>
      <c r="M2516" s="69" t="str">
        <f t="shared" si="159"/>
        <v/>
      </c>
    </row>
    <row r="2517" spans="2:13" ht="22.8" x14ac:dyDescent="0.45">
      <c r="B2517" s="31">
        <f t="shared" si="157"/>
        <v>2509</v>
      </c>
      <c r="C2517" s="40"/>
      <c r="D2517" s="27"/>
      <c r="E2517" s="41"/>
      <c r="F2517" s="32" t="str">
        <f>IFERROR(
    IF(
        AND($G$3=DATE(2024,10,1), E2517=リスト!$A$38),
        VLOOKUP(E2517, リスト!$A$2:$G$49, 2, FALSE),
        VLOOKUP(E2517, リスト!$A$2:$G$49, 4, FALSE)
    ),
    "")</f>
        <v/>
      </c>
      <c r="G2517" s="34" t="str">
        <f>IFERROR(VLOOKUP(E2517, リスト!$A$2:$G$49, 6, FALSE), "")</f>
        <v/>
      </c>
      <c r="H2517" s="60"/>
      <c r="I2517" s="28"/>
      <c r="J2517" s="61"/>
      <c r="K2517" s="32" t="str">
        <f t="shared" si="156"/>
        <v/>
      </c>
      <c r="L2517" s="29" t="str">
        <f t="shared" si="158"/>
        <v/>
      </c>
      <c r="M2517" s="69" t="str">
        <f t="shared" si="159"/>
        <v/>
      </c>
    </row>
    <row r="2518" spans="2:13" ht="22.8" x14ac:dyDescent="0.45">
      <c r="B2518" s="31">
        <f t="shared" si="157"/>
        <v>2510</v>
      </c>
      <c r="C2518" s="40"/>
      <c r="D2518" s="27"/>
      <c r="E2518" s="41"/>
      <c r="F2518" s="32" t="str">
        <f>IFERROR(
    IF(
        AND($G$3=DATE(2024,10,1), E2518=リスト!$A$38),
        VLOOKUP(E2518, リスト!$A$2:$G$49, 2, FALSE),
        VLOOKUP(E2518, リスト!$A$2:$G$49, 4, FALSE)
    ),
    "")</f>
        <v/>
      </c>
      <c r="G2518" s="34" t="str">
        <f>IFERROR(VLOOKUP(E2518, リスト!$A$2:$G$49, 6, FALSE), "")</f>
        <v/>
      </c>
      <c r="H2518" s="60"/>
      <c r="I2518" s="28"/>
      <c r="J2518" s="61"/>
      <c r="K2518" s="32" t="str">
        <f t="shared" si="156"/>
        <v/>
      </c>
      <c r="L2518" s="29" t="str">
        <f t="shared" si="158"/>
        <v/>
      </c>
      <c r="M2518" s="69" t="str">
        <f t="shared" si="159"/>
        <v/>
      </c>
    </row>
    <row r="2519" spans="2:13" ht="22.8" x14ac:dyDescent="0.45">
      <c r="B2519" s="31">
        <f t="shared" si="157"/>
        <v>2511</v>
      </c>
      <c r="C2519" s="40"/>
      <c r="D2519" s="27"/>
      <c r="E2519" s="41"/>
      <c r="F2519" s="32" t="str">
        <f>IFERROR(
    IF(
        AND($G$3=DATE(2024,10,1), E2519=リスト!$A$38),
        VLOOKUP(E2519, リスト!$A$2:$G$49, 2, FALSE),
        VLOOKUP(E2519, リスト!$A$2:$G$49, 4, FALSE)
    ),
    "")</f>
        <v/>
      </c>
      <c r="G2519" s="34" t="str">
        <f>IFERROR(VLOOKUP(E2519, リスト!$A$2:$G$49, 6, FALSE), "")</f>
        <v/>
      </c>
      <c r="H2519" s="60"/>
      <c r="I2519" s="28"/>
      <c r="J2519" s="61"/>
      <c r="K2519" s="32" t="str">
        <f t="shared" si="156"/>
        <v/>
      </c>
      <c r="L2519" s="29" t="str">
        <f t="shared" si="158"/>
        <v/>
      </c>
      <c r="M2519" s="69" t="str">
        <f t="shared" si="159"/>
        <v/>
      </c>
    </row>
    <row r="2520" spans="2:13" ht="22.8" x14ac:dyDescent="0.45">
      <c r="B2520" s="31">
        <f t="shared" si="157"/>
        <v>2512</v>
      </c>
      <c r="C2520" s="40"/>
      <c r="D2520" s="27"/>
      <c r="E2520" s="41"/>
      <c r="F2520" s="32" t="str">
        <f>IFERROR(
    IF(
        AND($G$3=DATE(2024,10,1), E2520=リスト!$A$38),
        VLOOKUP(E2520, リスト!$A$2:$G$49, 2, FALSE),
        VLOOKUP(E2520, リスト!$A$2:$G$49, 4, FALSE)
    ),
    "")</f>
        <v/>
      </c>
      <c r="G2520" s="34" t="str">
        <f>IFERROR(VLOOKUP(E2520, リスト!$A$2:$G$49, 6, FALSE), "")</f>
        <v/>
      </c>
      <c r="H2520" s="60"/>
      <c r="I2520" s="28"/>
      <c r="J2520" s="61"/>
      <c r="K2520" s="32" t="str">
        <f t="shared" si="156"/>
        <v/>
      </c>
      <c r="L2520" s="29" t="str">
        <f t="shared" si="158"/>
        <v/>
      </c>
      <c r="M2520" s="69" t="str">
        <f t="shared" si="159"/>
        <v/>
      </c>
    </row>
    <row r="2521" spans="2:13" ht="22.8" x14ac:dyDescent="0.45">
      <c r="B2521" s="31">
        <f t="shared" si="157"/>
        <v>2513</v>
      </c>
      <c r="C2521" s="40"/>
      <c r="D2521" s="27"/>
      <c r="E2521" s="41"/>
      <c r="F2521" s="32" t="str">
        <f>IFERROR(
    IF(
        AND($G$3=DATE(2024,10,1), E2521=リスト!$A$38),
        VLOOKUP(E2521, リスト!$A$2:$G$49, 2, FALSE),
        VLOOKUP(E2521, リスト!$A$2:$G$49, 4, FALSE)
    ),
    "")</f>
        <v/>
      </c>
      <c r="G2521" s="34" t="str">
        <f>IFERROR(VLOOKUP(E2521, リスト!$A$2:$G$49, 6, FALSE), "")</f>
        <v/>
      </c>
      <c r="H2521" s="60"/>
      <c r="I2521" s="28"/>
      <c r="J2521" s="61"/>
      <c r="K2521" s="32" t="str">
        <f t="shared" si="156"/>
        <v/>
      </c>
      <c r="L2521" s="29" t="str">
        <f t="shared" si="158"/>
        <v/>
      </c>
      <c r="M2521" s="69" t="str">
        <f t="shared" si="159"/>
        <v/>
      </c>
    </row>
    <row r="2522" spans="2:13" ht="22.8" x14ac:dyDescent="0.45">
      <c r="B2522" s="31">
        <f t="shared" si="157"/>
        <v>2514</v>
      </c>
      <c r="C2522" s="40"/>
      <c r="D2522" s="27"/>
      <c r="E2522" s="41"/>
      <c r="F2522" s="32" t="str">
        <f>IFERROR(
    IF(
        AND($G$3=DATE(2024,10,1), E2522=リスト!$A$38),
        VLOOKUP(E2522, リスト!$A$2:$G$49, 2, FALSE),
        VLOOKUP(E2522, リスト!$A$2:$G$49, 4, FALSE)
    ),
    "")</f>
        <v/>
      </c>
      <c r="G2522" s="34" t="str">
        <f>IFERROR(VLOOKUP(E2522, リスト!$A$2:$G$49, 6, FALSE), "")</f>
        <v/>
      </c>
      <c r="H2522" s="60"/>
      <c r="I2522" s="28"/>
      <c r="J2522" s="61"/>
      <c r="K2522" s="32" t="str">
        <f t="shared" si="156"/>
        <v/>
      </c>
      <c r="L2522" s="29" t="str">
        <f t="shared" si="158"/>
        <v/>
      </c>
      <c r="M2522" s="69" t="str">
        <f t="shared" si="159"/>
        <v/>
      </c>
    </row>
    <row r="2523" spans="2:13" ht="22.8" x14ac:dyDescent="0.45">
      <c r="B2523" s="31">
        <f t="shared" si="157"/>
        <v>2515</v>
      </c>
      <c r="C2523" s="40"/>
      <c r="D2523" s="27"/>
      <c r="E2523" s="41"/>
      <c r="F2523" s="32" t="str">
        <f>IFERROR(
    IF(
        AND($G$3=DATE(2024,10,1), E2523=リスト!$A$38),
        VLOOKUP(E2523, リスト!$A$2:$G$49, 2, FALSE),
        VLOOKUP(E2523, リスト!$A$2:$G$49, 4, FALSE)
    ),
    "")</f>
        <v/>
      </c>
      <c r="G2523" s="34" t="str">
        <f>IFERROR(VLOOKUP(E2523, リスト!$A$2:$G$49, 6, FALSE), "")</f>
        <v/>
      </c>
      <c r="H2523" s="60"/>
      <c r="I2523" s="28"/>
      <c r="J2523" s="61"/>
      <c r="K2523" s="32" t="str">
        <f t="shared" si="156"/>
        <v/>
      </c>
      <c r="L2523" s="29" t="str">
        <f t="shared" si="158"/>
        <v/>
      </c>
      <c r="M2523" s="69" t="str">
        <f t="shared" si="159"/>
        <v/>
      </c>
    </row>
    <row r="2524" spans="2:13" ht="22.8" x14ac:dyDescent="0.45">
      <c r="B2524" s="31">
        <f t="shared" si="157"/>
        <v>2516</v>
      </c>
      <c r="C2524" s="40"/>
      <c r="D2524" s="27"/>
      <c r="E2524" s="41"/>
      <c r="F2524" s="32" t="str">
        <f>IFERROR(
    IF(
        AND($G$3=DATE(2024,10,1), E2524=リスト!$A$38),
        VLOOKUP(E2524, リスト!$A$2:$G$49, 2, FALSE),
        VLOOKUP(E2524, リスト!$A$2:$G$49, 4, FALSE)
    ),
    "")</f>
        <v/>
      </c>
      <c r="G2524" s="34" t="str">
        <f>IFERROR(VLOOKUP(E2524, リスト!$A$2:$G$49, 6, FALSE), "")</f>
        <v/>
      </c>
      <c r="H2524" s="60"/>
      <c r="I2524" s="28"/>
      <c r="J2524" s="61"/>
      <c r="K2524" s="32" t="str">
        <f t="shared" si="156"/>
        <v/>
      </c>
      <c r="L2524" s="29" t="str">
        <f t="shared" si="158"/>
        <v/>
      </c>
      <c r="M2524" s="69" t="str">
        <f t="shared" si="159"/>
        <v/>
      </c>
    </row>
    <row r="2525" spans="2:13" ht="22.8" x14ac:dyDescent="0.45">
      <c r="B2525" s="31">
        <f t="shared" si="157"/>
        <v>2517</v>
      </c>
      <c r="C2525" s="40"/>
      <c r="D2525" s="27"/>
      <c r="E2525" s="41"/>
      <c r="F2525" s="32" t="str">
        <f>IFERROR(
    IF(
        AND($G$3=DATE(2024,10,1), E2525=リスト!$A$38),
        VLOOKUP(E2525, リスト!$A$2:$G$49, 2, FALSE),
        VLOOKUP(E2525, リスト!$A$2:$G$49, 4, FALSE)
    ),
    "")</f>
        <v/>
      </c>
      <c r="G2525" s="34" t="str">
        <f>IFERROR(VLOOKUP(E2525, リスト!$A$2:$G$49, 6, FALSE), "")</f>
        <v/>
      </c>
      <c r="H2525" s="60"/>
      <c r="I2525" s="28"/>
      <c r="J2525" s="61"/>
      <c r="K2525" s="32" t="str">
        <f t="shared" si="156"/>
        <v/>
      </c>
      <c r="L2525" s="29" t="str">
        <f t="shared" si="158"/>
        <v/>
      </c>
      <c r="M2525" s="69" t="str">
        <f t="shared" si="159"/>
        <v/>
      </c>
    </row>
    <row r="2526" spans="2:13" ht="22.8" x14ac:dyDescent="0.45">
      <c r="B2526" s="31">
        <f t="shared" si="157"/>
        <v>2518</v>
      </c>
      <c r="C2526" s="40"/>
      <c r="D2526" s="27"/>
      <c r="E2526" s="41"/>
      <c r="F2526" s="32" t="str">
        <f>IFERROR(
    IF(
        AND($G$3=DATE(2024,10,1), E2526=リスト!$A$38),
        VLOOKUP(E2526, リスト!$A$2:$G$49, 2, FALSE),
        VLOOKUP(E2526, リスト!$A$2:$G$49, 4, FALSE)
    ),
    "")</f>
        <v/>
      </c>
      <c r="G2526" s="34" t="str">
        <f>IFERROR(VLOOKUP(E2526, リスト!$A$2:$G$49, 6, FALSE), "")</f>
        <v/>
      </c>
      <c r="H2526" s="60"/>
      <c r="I2526" s="28"/>
      <c r="J2526" s="61"/>
      <c r="K2526" s="32" t="str">
        <f t="shared" si="156"/>
        <v/>
      </c>
      <c r="L2526" s="29" t="str">
        <f t="shared" si="158"/>
        <v/>
      </c>
      <c r="M2526" s="69" t="str">
        <f t="shared" si="159"/>
        <v/>
      </c>
    </row>
    <row r="2527" spans="2:13" ht="22.8" x14ac:dyDescent="0.45">
      <c r="B2527" s="31">
        <f t="shared" si="157"/>
        <v>2519</v>
      </c>
      <c r="C2527" s="40"/>
      <c r="D2527" s="27"/>
      <c r="E2527" s="41"/>
      <c r="F2527" s="32" t="str">
        <f>IFERROR(
    IF(
        AND($G$3=DATE(2024,10,1), E2527=リスト!$A$38),
        VLOOKUP(E2527, リスト!$A$2:$G$49, 2, FALSE),
        VLOOKUP(E2527, リスト!$A$2:$G$49, 4, FALSE)
    ),
    "")</f>
        <v/>
      </c>
      <c r="G2527" s="34" t="str">
        <f>IFERROR(VLOOKUP(E2527, リスト!$A$2:$G$49, 6, FALSE), "")</f>
        <v/>
      </c>
      <c r="H2527" s="60"/>
      <c r="I2527" s="28"/>
      <c r="J2527" s="61"/>
      <c r="K2527" s="32" t="str">
        <f t="shared" si="156"/>
        <v/>
      </c>
      <c r="L2527" s="29" t="str">
        <f t="shared" si="158"/>
        <v/>
      </c>
      <c r="M2527" s="69" t="str">
        <f t="shared" si="159"/>
        <v/>
      </c>
    </row>
    <row r="2528" spans="2:13" ht="22.8" x14ac:dyDescent="0.45">
      <c r="B2528" s="31">
        <f t="shared" si="157"/>
        <v>2520</v>
      </c>
      <c r="C2528" s="40"/>
      <c r="D2528" s="27"/>
      <c r="E2528" s="41"/>
      <c r="F2528" s="32" t="str">
        <f>IFERROR(
    IF(
        AND($G$3=DATE(2024,10,1), E2528=リスト!$A$38),
        VLOOKUP(E2528, リスト!$A$2:$G$49, 2, FALSE),
        VLOOKUP(E2528, リスト!$A$2:$G$49, 4, FALSE)
    ),
    "")</f>
        <v/>
      </c>
      <c r="G2528" s="34" t="str">
        <f>IFERROR(VLOOKUP(E2528, リスト!$A$2:$G$49, 6, FALSE), "")</f>
        <v/>
      </c>
      <c r="H2528" s="60"/>
      <c r="I2528" s="28"/>
      <c r="J2528" s="61"/>
      <c r="K2528" s="32" t="str">
        <f t="shared" si="156"/>
        <v/>
      </c>
      <c r="L2528" s="29" t="str">
        <f t="shared" si="158"/>
        <v/>
      </c>
      <c r="M2528" s="69" t="str">
        <f t="shared" si="159"/>
        <v/>
      </c>
    </row>
    <row r="2529" spans="2:13" ht="22.8" x14ac:dyDescent="0.45">
      <c r="B2529" s="31">
        <f t="shared" si="157"/>
        <v>2521</v>
      </c>
      <c r="C2529" s="40"/>
      <c r="D2529" s="27"/>
      <c r="E2529" s="41"/>
      <c r="F2529" s="32" t="str">
        <f>IFERROR(
    IF(
        AND($G$3=DATE(2024,10,1), E2529=リスト!$A$38),
        VLOOKUP(E2529, リスト!$A$2:$G$49, 2, FALSE),
        VLOOKUP(E2529, リスト!$A$2:$G$49, 4, FALSE)
    ),
    "")</f>
        <v/>
      </c>
      <c r="G2529" s="34" t="str">
        <f>IFERROR(VLOOKUP(E2529, リスト!$A$2:$G$49, 6, FALSE), "")</f>
        <v/>
      </c>
      <c r="H2529" s="60"/>
      <c r="I2529" s="28"/>
      <c r="J2529" s="61"/>
      <c r="K2529" s="32" t="str">
        <f t="shared" si="156"/>
        <v/>
      </c>
      <c r="L2529" s="29" t="str">
        <f t="shared" si="158"/>
        <v/>
      </c>
      <c r="M2529" s="69" t="str">
        <f t="shared" si="159"/>
        <v/>
      </c>
    </row>
    <row r="2530" spans="2:13" ht="22.8" x14ac:dyDescent="0.45">
      <c r="B2530" s="31">
        <f t="shared" si="157"/>
        <v>2522</v>
      </c>
      <c r="C2530" s="40"/>
      <c r="D2530" s="27"/>
      <c r="E2530" s="41"/>
      <c r="F2530" s="32" t="str">
        <f>IFERROR(
    IF(
        AND($G$3=DATE(2024,10,1), E2530=リスト!$A$38),
        VLOOKUP(E2530, リスト!$A$2:$G$49, 2, FALSE),
        VLOOKUP(E2530, リスト!$A$2:$G$49, 4, FALSE)
    ),
    "")</f>
        <v/>
      </c>
      <c r="G2530" s="34" t="str">
        <f>IFERROR(VLOOKUP(E2530, リスト!$A$2:$G$49, 6, FALSE), "")</f>
        <v/>
      </c>
      <c r="H2530" s="60"/>
      <c r="I2530" s="28"/>
      <c r="J2530" s="61"/>
      <c r="K2530" s="32" t="str">
        <f t="shared" si="156"/>
        <v/>
      </c>
      <c r="L2530" s="29" t="str">
        <f t="shared" si="158"/>
        <v/>
      </c>
      <c r="M2530" s="69" t="str">
        <f t="shared" si="159"/>
        <v/>
      </c>
    </row>
    <row r="2531" spans="2:13" ht="22.8" x14ac:dyDescent="0.45">
      <c r="B2531" s="31">
        <f t="shared" si="157"/>
        <v>2523</v>
      </c>
      <c r="C2531" s="40"/>
      <c r="D2531" s="27"/>
      <c r="E2531" s="41"/>
      <c r="F2531" s="32" t="str">
        <f>IFERROR(
    IF(
        AND($G$3=DATE(2024,10,1), E2531=リスト!$A$38),
        VLOOKUP(E2531, リスト!$A$2:$G$49, 2, FALSE),
        VLOOKUP(E2531, リスト!$A$2:$G$49, 4, FALSE)
    ),
    "")</f>
        <v/>
      </c>
      <c r="G2531" s="34" t="str">
        <f>IFERROR(VLOOKUP(E2531, リスト!$A$2:$G$49, 6, FALSE), "")</f>
        <v/>
      </c>
      <c r="H2531" s="60"/>
      <c r="I2531" s="28"/>
      <c r="J2531" s="61"/>
      <c r="K2531" s="32" t="str">
        <f t="shared" si="156"/>
        <v/>
      </c>
      <c r="L2531" s="29" t="str">
        <f t="shared" si="158"/>
        <v/>
      </c>
      <c r="M2531" s="69" t="str">
        <f t="shared" si="159"/>
        <v/>
      </c>
    </row>
    <row r="2532" spans="2:13" ht="22.8" x14ac:dyDescent="0.45">
      <c r="B2532" s="31">
        <f t="shared" si="157"/>
        <v>2524</v>
      </c>
      <c r="C2532" s="40"/>
      <c r="D2532" s="27"/>
      <c r="E2532" s="41"/>
      <c r="F2532" s="32" t="str">
        <f>IFERROR(
    IF(
        AND($G$3=DATE(2024,10,1), E2532=リスト!$A$38),
        VLOOKUP(E2532, リスト!$A$2:$G$49, 2, FALSE),
        VLOOKUP(E2532, リスト!$A$2:$G$49, 4, FALSE)
    ),
    "")</f>
        <v/>
      </c>
      <c r="G2532" s="34" t="str">
        <f>IFERROR(VLOOKUP(E2532, リスト!$A$2:$G$49, 6, FALSE), "")</f>
        <v/>
      </c>
      <c r="H2532" s="60"/>
      <c r="I2532" s="28"/>
      <c r="J2532" s="61"/>
      <c r="K2532" s="32" t="str">
        <f t="shared" si="156"/>
        <v/>
      </c>
      <c r="L2532" s="29" t="str">
        <f t="shared" si="158"/>
        <v/>
      </c>
      <c r="M2532" s="69" t="str">
        <f t="shared" si="159"/>
        <v/>
      </c>
    </row>
    <row r="2533" spans="2:13" ht="22.8" x14ac:dyDescent="0.45">
      <c r="B2533" s="31">
        <f t="shared" si="157"/>
        <v>2525</v>
      </c>
      <c r="C2533" s="40"/>
      <c r="D2533" s="27"/>
      <c r="E2533" s="41"/>
      <c r="F2533" s="32" t="str">
        <f>IFERROR(
    IF(
        AND($G$3=DATE(2024,10,1), E2533=リスト!$A$38),
        VLOOKUP(E2533, リスト!$A$2:$G$49, 2, FALSE),
        VLOOKUP(E2533, リスト!$A$2:$G$49, 4, FALSE)
    ),
    "")</f>
        <v/>
      </c>
      <c r="G2533" s="34" t="str">
        <f>IFERROR(VLOOKUP(E2533, リスト!$A$2:$G$49, 6, FALSE), "")</f>
        <v/>
      </c>
      <c r="H2533" s="60"/>
      <c r="I2533" s="28"/>
      <c r="J2533" s="61"/>
      <c r="K2533" s="32" t="str">
        <f t="shared" si="156"/>
        <v/>
      </c>
      <c r="L2533" s="29" t="str">
        <f t="shared" si="158"/>
        <v/>
      </c>
      <c r="M2533" s="69" t="str">
        <f t="shared" si="159"/>
        <v/>
      </c>
    </row>
    <row r="2534" spans="2:13" ht="22.8" x14ac:dyDescent="0.45">
      <c r="B2534" s="31">
        <f t="shared" si="157"/>
        <v>2526</v>
      </c>
      <c r="C2534" s="40"/>
      <c r="D2534" s="27"/>
      <c r="E2534" s="41"/>
      <c r="F2534" s="32" t="str">
        <f>IFERROR(
    IF(
        AND($G$3=DATE(2024,10,1), E2534=リスト!$A$38),
        VLOOKUP(E2534, リスト!$A$2:$G$49, 2, FALSE),
        VLOOKUP(E2534, リスト!$A$2:$G$49, 4, FALSE)
    ),
    "")</f>
        <v/>
      </c>
      <c r="G2534" s="34" t="str">
        <f>IFERROR(VLOOKUP(E2534, リスト!$A$2:$G$49, 6, FALSE), "")</f>
        <v/>
      </c>
      <c r="H2534" s="60"/>
      <c r="I2534" s="28"/>
      <c r="J2534" s="61"/>
      <c r="K2534" s="32" t="str">
        <f t="shared" si="156"/>
        <v/>
      </c>
      <c r="L2534" s="29" t="str">
        <f t="shared" si="158"/>
        <v/>
      </c>
      <c r="M2534" s="69" t="str">
        <f t="shared" si="159"/>
        <v/>
      </c>
    </row>
    <row r="2535" spans="2:13" ht="22.8" x14ac:dyDescent="0.45">
      <c r="B2535" s="31">
        <f t="shared" si="157"/>
        <v>2527</v>
      </c>
      <c r="C2535" s="40"/>
      <c r="D2535" s="27"/>
      <c r="E2535" s="41"/>
      <c r="F2535" s="32" t="str">
        <f>IFERROR(
    IF(
        AND($G$3=DATE(2024,10,1), E2535=リスト!$A$38),
        VLOOKUP(E2535, リスト!$A$2:$G$49, 2, FALSE),
        VLOOKUP(E2535, リスト!$A$2:$G$49, 4, FALSE)
    ),
    "")</f>
        <v/>
      </c>
      <c r="G2535" s="34" t="str">
        <f>IFERROR(VLOOKUP(E2535, リスト!$A$2:$G$49, 6, FALSE), "")</f>
        <v/>
      </c>
      <c r="H2535" s="60"/>
      <c r="I2535" s="28"/>
      <c r="J2535" s="61"/>
      <c r="K2535" s="32" t="str">
        <f t="shared" si="156"/>
        <v/>
      </c>
      <c r="L2535" s="29" t="str">
        <f t="shared" si="158"/>
        <v/>
      </c>
      <c r="M2535" s="69" t="str">
        <f t="shared" si="159"/>
        <v/>
      </c>
    </row>
    <row r="2536" spans="2:13" ht="22.8" x14ac:dyDescent="0.45">
      <c r="B2536" s="31">
        <f t="shared" si="157"/>
        <v>2528</v>
      </c>
      <c r="C2536" s="40"/>
      <c r="D2536" s="27"/>
      <c r="E2536" s="41"/>
      <c r="F2536" s="32" t="str">
        <f>IFERROR(
    IF(
        AND($G$3=DATE(2024,10,1), E2536=リスト!$A$38),
        VLOOKUP(E2536, リスト!$A$2:$G$49, 2, FALSE),
        VLOOKUP(E2536, リスト!$A$2:$G$49, 4, FALSE)
    ),
    "")</f>
        <v/>
      </c>
      <c r="G2536" s="34" t="str">
        <f>IFERROR(VLOOKUP(E2536, リスト!$A$2:$G$49, 6, FALSE), "")</f>
        <v/>
      </c>
      <c r="H2536" s="60"/>
      <c r="I2536" s="28"/>
      <c r="J2536" s="61"/>
      <c r="K2536" s="32" t="str">
        <f t="shared" si="156"/>
        <v/>
      </c>
      <c r="L2536" s="29" t="str">
        <f t="shared" si="158"/>
        <v/>
      </c>
      <c r="M2536" s="69" t="str">
        <f t="shared" si="159"/>
        <v/>
      </c>
    </row>
    <row r="2537" spans="2:13" ht="22.8" x14ac:dyDescent="0.45">
      <c r="B2537" s="31">
        <f t="shared" si="157"/>
        <v>2529</v>
      </c>
      <c r="C2537" s="40"/>
      <c r="D2537" s="27"/>
      <c r="E2537" s="41"/>
      <c r="F2537" s="32" t="str">
        <f>IFERROR(
    IF(
        AND($G$3=DATE(2024,10,1), E2537=リスト!$A$38),
        VLOOKUP(E2537, リスト!$A$2:$G$49, 2, FALSE),
        VLOOKUP(E2537, リスト!$A$2:$G$49, 4, FALSE)
    ),
    "")</f>
        <v/>
      </c>
      <c r="G2537" s="34" t="str">
        <f>IFERROR(VLOOKUP(E2537, リスト!$A$2:$G$49, 6, FALSE), "")</f>
        <v/>
      </c>
      <c r="H2537" s="60"/>
      <c r="I2537" s="28"/>
      <c r="J2537" s="61"/>
      <c r="K2537" s="32" t="str">
        <f t="shared" si="156"/>
        <v/>
      </c>
      <c r="L2537" s="29" t="str">
        <f t="shared" si="158"/>
        <v/>
      </c>
      <c r="M2537" s="69" t="str">
        <f t="shared" si="159"/>
        <v/>
      </c>
    </row>
    <row r="2538" spans="2:13" ht="22.8" x14ac:dyDescent="0.45">
      <c r="B2538" s="31">
        <f t="shared" si="157"/>
        <v>2530</v>
      </c>
      <c r="C2538" s="40"/>
      <c r="D2538" s="27"/>
      <c r="E2538" s="41"/>
      <c r="F2538" s="32" t="str">
        <f>IFERROR(
    IF(
        AND($G$3=DATE(2024,10,1), E2538=リスト!$A$38),
        VLOOKUP(E2538, リスト!$A$2:$G$49, 2, FALSE),
        VLOOKUP(E2538, リスト!$A$2:$G$49, 4, FALSE)
    ),
    "")</f>
        <v/>
      </c>
      <c r="G2538" s="34" t="str">
        <f>IFERROR(VLOOKUP(E2538, リスト!$A$2:$G$49, 6, FALSE), "")</f>
        <v/>
      </c>
      <c r="H2538" s="60"/>
      <c r="I2538" s="28"/>
      <c r="J2538" s="61"/>
      <c r="K2538" s="32" t="str">
        <f t="shared" si="156"/>
        <v/>
      </c>
      <c r="L2538" s="29" t="str">
        <f t="shared" si="158"/>
        <v/>
      </c>
      <c r="M2538" s="69" t="str">
        <f t="shared" si="159"/>
        <v/>
      </c>
    </row>
    <row r="2539" spans="2:13" ht="22.8" x14ac:dyDescent="0.45">
      <c r="B2539" s="31">
        <f t="shared" si="157"/>
        <v>2531</v>
      </c>
      <c r="C2539" s="40"/>
      <c r="D2539" s="27"/>
      <c r="E2539" s="41"/>
      <c r="F2539" s="32" t="str">
        <f>IFERROR(
    IF(
        AND($G$3=DATE(2024,10,1), E2539=リスト!$A$38),
        VLOOKUP(E2539, リスト!$A$2:$G$49, 2, FALSE),
        VLOOKUP(E2539, リスト!$A$2:$G$49, 4, FALSE)
    ),
    "")</f>
        <v/>
      </c>
      <c r="G2539" s="34" t="str">
        <f>IFERROR(VLOOKUP(E2539, リスト!$A$2:$G$49, 6, FALSE), "")</f>
        <v/>
      </c>
      <c r="H2539" s="60"/>
      <c r="I2539" s="28"/>
      <c r="J2539" s="61"/>
      <c r="K2539" s="32" t="str">
        <f t="shared" si="156"/>
        <v/>
      </c>
      <c r="L2539" s="29" t="str">
        <f t="shared" si="158"/>
        <v/>
      </c>
      <c r="M2539" s="69" t="str">
        <f t="shared" si="159"/>
        <v/>
      </c>
    </row>
    <row r="2540" spans="2:13" ht="22.8" x14ac:dyDescent="0.45">
      <c r="B2540" s="31">
        <f t="shared" si="157"/>
        <v>2532</v>
      </c>
      <c r="C2540" s="40"/>
      <c r="D2540" s="27"/>
      <c r="E2540" s="41"/>
      <c r="F2540" s="32" t="str">
        <f>IFERROR(
    IF(
        AND($G$3=DATE(2024,10,1), E2540=リスト!$A$38),
        VLOOKUP(E2540, リスト!$A$2:$G$49, 2, FALSE),
        VLOOKUP(E2540, リスト!$A$2:$G$49, 4, FALSE)
    ),
    "")</f>
        <v/>
      </c>
      <c r="G2540" s="34" t="str">
        <f>IFERROR(VLOOKUP(E2540, リスト!$A$2:$G$49, 6, FALSE), "")</f>
        <v/>
      </c>
      <c r="H2540" s="60"/>
      <c r="I2540" s="28"/>
      <c r="J2540" s="61"/>
      <c r="K2540" s="32" t="str">
        <f t="shared" si="156"/>
        <v/>
      </c>
      <c r="L2540" s="29" t="str">
        <f t="shared" si="158"/>
        <v/>
      </c>
      <c r="M2540" s="69" t="str">
        <f t="shared" si="159"/>
        <v/>
      </c>
    </row>
    <row r="2541" spans="2:13" ht="22.8" x14ac:dyDescent="0.45">
      <c r="B2541" s="31">
        <f t="shared" si="157"/>
        <v>2533</v>
      </c>
      <c r="C2541" s="40"/>
      <c r="D2541" s="27"/>
      <c r="E2541" s="41"/>
      <c r="F2541" s="32" t="str">
        <f>IFERROR(
    IF(
        AND($G$3=DATE(2024,10,1), E2541=リスト!$A$38),
        VLOOKUP(E2541, リスト!$A$2:$G$49, 2, FALSE),
        VLOOKUP(E2541, リスト!$A$2:$G$49, 4, FALSE)
    ),
    "")</f>
        <v/>
      </c>
      <c r="G2541" s="34" t="str">
        <f>IFERROR(VLOOKUP(E2541, リスト!$A$2:$G$49, 6, FALSE), "")</f>
        <v/>
      </c>
      <c r="H2541" s="60"/>
      <c r="I2541" s="28"/>
      <c r="J2541" s="61"/>
      <c r="K2541" s="32" t="str">
        <f t="shared" si="156"/>
        <v/>
      </c>
      <c r="L2541" s="29" t="str">
        <f t="shared" si="158"/>
        <v/>
      </c>
      <c r="M2541" s="69" t="str">
        <f t="shared" si="159"/>
        <v/>
      </c>
    </row>
    <row r="2542" spans="2:13" ht="22.8" x14ac:dyDescent="0.45">
      <c r="B2542" s="31">
        <f t="shared" si="157"/>
        <v>2534</v>
      </c>
      <c r="C2542" s="40"/>
      <c r="D2542" s="27"/>
      <c r="E2542" s="41"/>
      <c r="F2542" s="32" t="str">
        <f>IFERROR(
    IF(
        AND($G$3=DATE(2024,10,1), E2542=リスト!$A$38),
        VLOOKUP(E2542, リスト!$A$2:$G$49, 2, FALSE),
        VLOOKUP(E2542, リスト!$A$2:$G$49, 4, FALSE)
    ),
    "")</f>
        <v/>
      </c>
      <c r="G2542" s="34" t="str">
        <f>IFERROR(VLOOKUP(E2542, リスト!$A$2:$G$49, 6, FALSE), "")</f>
        <v/>
      </c>
      <c r="H2542" s="60"/>
      <c r="I2542" s="28"/>
      <c r="J2542" s="61"/>
      <c r="K2542" s="32" t="str">
        <f t="shared" si="156"/>
        <v/>
      </c>
      <c r="L2542" s="29" t="str">
        <f t="shared" si="158"/>
        <v/>
      </c>
      <c r="M2542" s="69" t="str">
        <f t="shared" si="159"/>
        <v/>
      </c>
    </row>
    <row r="2543" spans="2:13" ht="22.8" x14ac:dyDescent="0.45">
      <c r="B2543" s="31">
        <f t="shared" si="157"/>
        <v>2535</v>
      </c>
      <c r="C2543" s="40"/>
      <c r="D2543" s="27"/>
      <c r="E2543" s="41"/>
      <c r="F2543" s="32" t="str">
        <f>IFERROR(
    IF(
        AND($G$3=DATE(2024,10,1), E2543=リスト!$A$38),
        VLOOKUP(E2543, リスト!$A$2:$G$49, 2, FALSE),
        VLOOKUP(E2543, リスト!$A$2:$G$49, 4, FALSE)
    ),
    "")</f>
        <v/>
      </c>
      <c r="G2543" s="34" t="str">
        <f>IFERROR(VLOOKUP(E2543, リスト!$A$2:$G$49, 6, FALSE), "")</f>
        <v/>
      </c>
      <c r="H2543" s="60"/>
      <c r="I2543" s="28"/>
      <c r="J2543" s="61"/>
      <c r="K2543" s="32" t="str">
        <f t="shared" si="156"/>
        <v/>
      </c>
      <c r="L2543" s="29" t="str">
        <f t="shared" si="158"/>
        <v/>
      </c>
      <c r="M2543" s="69" t="str">
        <f t="shared" si="159"/>
        <v/>
      </c>
    </row>
    <row r="2544" spans="2:13" ht="22.8" x14ac:dyDescent="0.45">
      <c r="B2544" s="31">
        <f t="shared" si="157"/>
        <v>2536</v>
      </c>
      <c r="C2544" s="40"/>
      <c r="D2544" s="27"/>
      <c r="E2544" s="41"/>
      <c r="F2544" s="32" t="str">
        <f>IFERROR(
    IF(
        AND($G$3=DATE(2024,10,1), E2544=リスト!$A$38),
        VLOOKUP(E2544, リスト!$A$2:$G$49, 2, FALSE),
        VLOOKUP(E2544, リスト!$A$2:$G$49, 4, FALSE)
    ),
    "")</f>
        <v/>
      </c>
      <c r="G2544" s="34" t="str">
        <f>IFERROR(VLOOKUP(E2544, リスト!$A$2:$G$49, 6, FALSE), "")</f>
        <v/>
      </c>
      <c r="H2544" s="60"/>
      <c r="I2544" s="28"/>
      <c r="J2544" s="61"/>
      <c r="K2544" s="32" t="str">
        <f t="shared" si="156"/>
        <v/>
      </c>
      <c r="L2544" s="29" t="str">
        <f t="shared" si="158"/>
        <v/>
      </c>
      <c r="M2544" s="69" t="str">
        <f t="shared" si="159"/>
        <v/>
      </c>
    </row>
    <row r="2545" spans="2:13" ht="22.8" x14ac:dyDescent="0.45">
      <c r="B2545" s="31">
        <f t="shared" si="157"/>
        <v>2537</v>
      </c>
      <c r="C2545" s="40"/>
      <c r="D2545" s="27"/>
      <c r="E2545" s="41"/>
      <c r="F2545" s="32" t="str">
        <f>IFERROR(
    IF(
        AND($G$3=DATE(2024,10,1), E2545=リスト!$A$38),
        VLOOKUP(E2545, リスト!$A$2:$G$49, 2, FALSE),
        VLOOKUP(E2545, リスト!$A$2:$G$49, 4, FALSE)
    ),
    "")</f>
        <v/>
      </c>
      <c r="G2545" s="34" t="str">
        <f>IFERROR(VLOOKUP(E2545, リスト!$A$2:$G$49, 6, FALSE), "")</f>
        <v/>
      </c>
      <c r="H2545" s="60"/>
      <c r="I2545" s="28"/>
      <c r="J2545" s="61"/>
      <c r="K2545" s="32" t="str">
        <f t="shared" si="156"/>
        <v/>
      </c>
      <c r="L2545" s="29" t="str">
        <f t="shared" si="158"/>
        <v/>
      </c>
      <c r="M2545" s="69" t="str">
        <f t="shared" si="159"/>
        <v/>
      </c>
    </row>
    <row r="2546" spans="2:13" ht="22.8" x14ac:dyDescent="0.45">
      <c r="B2546" s="31">
        <f t="shared" si="157"/>
        <v>2538</v>
      </c>
      <c r="C2546" s="40"/>
      <c r="D2546" s="27"/>
      <c r="E2546" s="41"/>
      <c r="F2546" s="32" t="str">
        <f>IFERROR(
    IF(
        AND($G$3=DATE(2024,10,1), E2546=リスト!$A$38),
        VLOOKUP(E2546, リスト!$A$2:$G$49, 2, FALSE),
        VLOOKUP(E2546, リスト!$A$2:$G$49, 4, FALSE)
    ),
    "")</f>
        <v/>
      </c>
      <c r="G2546" s="34" t="str">
        <f>IFERROR(VLOOKUP(E2546, リスト!$A$2:$G$49, 6, FALSE), "")</f>
        <v/>
      </c>
      <c r="H2546" s="60"/>
      <c r="I2546" s="28"/>
      <c r="J2546" s="61"/>
      <c r="K2546" s="32" t="str">
        <f t="shared" si="156"/>
        <v/>
      </c>
      <c r="L2546" s="29" t="str">
        <f t="shared" si="158"/>
        <v/>
      </c>
      <c r="M2546" s="69" t="str">
        <f t="shared" si="159"/>
        <v/>
      </c>
    </row>
    <row r="2547" spans="2:13" ht="22.8" x14ac:dyDescent="0.45">
      <c r="B2547" s="31">
        <f t="shared" si="157"/>
        <v>2539</v>
      </c>
      <c r="C2547" s="40"/>
      <c r="D2547" s="27"/>
      <c r="E2547" s="41"/>
      <c r="F2547" s="32" t="str">
        <f>IFERROR(
    IF(
        AND($G$3=DATE(2024,10,1), E2547=リスト!$A$38),
        VLOOKUP(E2547, リスト!$A$2:$G$49, 2, FALSE),
        VLOOKUP(E2547, リスト!$A$2:$G$49, 4, FALSE)
    ),
    "")</f>
        <v/>
      </c>
      <c r="G2547" s="34" t="str">
        <f>IFERROR(VLOOKUP(E2547, リスト!$A$2:$G$49, 6, FALSE), "")</f>
        <v/>
      </c>
      <c r="H2547" s="60"/>
      <c r="I2547" s="28"/>
      <c r="J2547" s="61"/>
      <c r="K2547" s="32" t="str">
        <f t="shared" si="156"/>
        <v/>
      </c>
      <c r="L2547" s="29" t="str">
        <f t="shared" si="158"/>
        <v/>
      </c>
      <c r="M2547" s="69" t="str">
        <f t="shared" si="159"/>
        <v/>
      </c>
    </row>
    <row r="2548" spans="2:13" ht="22.8" x14ac:dyDescent="0.45">
      <c r="B2548" s="31">
        <f t="shared" si="157"/>
        <v>2540</v>
      </c>
      <c r="C2548" s="40"/>
      <c r="D2548" s="27"/>
      <c r="E2548" s="41"/>
      <c r="F2548" s="32" t="str">
        <f>IFERROR(
    IF(
        AND($G$3=DATE(2024,10,1), E2548=リスト!$A$38),
        VLOOKUP(E2548, リスト!$A$2:$G$49, 2, FALSE),
        VLOOKUP(E2548, リスト!$A$2:$G$49, 4, FALSE)
    ),
    "")</f>
        <v/>
      </c>
      <c r="G2548" s="34" t="str">
        <f>IFERROR(VLOOKUP(E2548, リスト!$A$2:$G$49, 6, FALSE), "")</f>
        <v/>
      </c>
      <c r="H2548" s="60"/>
      <c r="I2548" s="28"/>
      <c r="J2548" s="61"/>
      <c r="K2548" s="32" t="str">
        <f t="shared" si="156"/>
        <v/>
      </c>
      <c r="L2548" s="29" t="str">
        <f t="shared" si="158"/>
        <v/>
      </c>
      <c r="M2548" s="69" t="str">
        <f t="shared" si="159"/>
        <v/>
      </c>
    </row>
    <row r="2549" spans="2:13" ht="22.8" x14ac:dyDescent="0.45">
      <c r="B2549" s="31">
        <f t="shared" si="157"/>
        <v>2541</v>
      </c>
      <c r="C2549" s="40"/>
      <c r="D2549" s="27"/>
      <c r="E2549" s="41"/>
      <c r="F2549" s="32" t="str">
        <f>IFERROR(
    IF(
        AND($G$3=DATE(2024,10,1), E2549=リスト!$A$38),
        VLOOKUP(E2549, リスト!$A$2:$G$49, 2, FALSE),
        VLOOKUP(E2549, リスト!$A$2:$G$49, 4, FALSE)
    ),
    "")</f>
        <v/>
      </c>
      <c r="G2549" s="34" t="str">
        <f>IFERROR(VLOOKUP(E2549, リスト!$A$2:$G$49, 6, FALSE), "")</f>
        <v/>
      </c>
      <c r="H2549" s="60"/>
      <c r="I2549" s="28"/>
      <c r="J2549" s="61"/>
      <c r="K2549" s="32" t="str">
        <f t="shared" si="156"/>
        <v/>
      </c>
      <c r="L2549" s="29" t="str">
        <f t="shared" si="158"/>
        <v/>
      </c>
      <c r="M2549" s="69" t="str">
        <f t="shared" si="159"/>
        <v/>
      </c>
    </row>
    <row r="2550" spans="2:13" ht="22.8" x14ac:dyDescent="0.45">
      <c r="B2550" s="31">
        <f t="shared" si="157"/>
        <v>2542</v>
      </c>
      <c r="C2550" s="40"/>
      <c r="D2550" s="27"/>
      <c r="E2550" s="41"/>
      <c r="F2550" s="32" t="str">
        <f>IFERROR(
    IF(
        AND($G$3=DATE(2024,10,1), E2550=リスト!$A$38),
        VLOOKUP(E2550, リスト!$A$2:$G$49, 2, FALSE),
        VLOOKUP(E2550, リスト!$A$2:$G$49, 4, FALSE)
    ),
    "")</f>
        <v/>
      </c>
      <c r="G2550" s="34" t="str">
        <f>IFERROR(VLOOKUP(E2550, リスト!$A$2:$G$49, 6, FALSE), "")</f>
        <v/>
      </c>
      <c r="H2550" s="60"/>
      <c r="I2550" s="28"/>
      <c r="J2550" s="61"/>
      <c r="K2550" s="32" t="str">
        <f t="shared" si="156"/>
        <v/>
      </c>
      <c r="L2550" s="29" t="str">
        <f t="shared" si="158"/>
        <v/>
      </c>
      <c r="M2550" s="69" t="str">
        <f t="shared" si="159"/>
        <v/>
      </c>
    </row>
    <row r="2551" spans="2:13" ht="22.8" x14ac:dyDescent="0.45">
      <c r="B2551" s="31">
        <f t="shared" si="157"/>
        <v>2543</v>
      </c>
      <c r="C2551" s="40"/>
      <c r="D2551" s="27"/>
      <c r="E2551" s="41"/>
      <c r="F2551" s="32" t="str">
        <f>IFERROR(
    IF(
        AND($G$3=DATE(2024,10,1), E2551=リスト!$A$38),
        VLOOKUP(E2551, リスト!$A$2:$G$49, 2, FALSE),
        VLOOKUP(E2551, リスト!$A$2:$G$49, 4, FALSE)
    ),
    "")</f>
        <v/>
      </c>
      <c r="G2551" s="34" t="str">
        <f>IFERROR(VLOOKUP(E2551, リスト!$A$2:$G$49, 6, FALSE), "")</f>
        <v/>
      </c>
      <c r="H2551" s="60"/>
      <c r="I2551" s="28"/>
      <c r="J2551" s="61"/>
      <c r="K2551" s="32" t="str">
        <f t="shared" si="156"/>
        <v/>
      </c>
      <c r="L2551" s="29" t="str">
        <f t="shared" si="158"/>
        <v/>
      </c>
      <c r="M2551" s="69" t="str">
        <f t="shared" si="159"/>
        <v/>
      </c>
    </row>
    <row r="2552" spans="2:13" ht="22.8" x14ac:dyDescent="0.45">
      <c r="B2552" s="31">
        <f t="shared" si="157"/>
        <v>2544</v>
      </c>
      <c r="C2552" s="40"/>
      <c r="D2552" s="27"/>
      <c r="E2552" s="41"/>
      <c r="F2552" s="32" t="str">
        <f>IFERROR(
    IF(
        AND($G$3=DATE(2024,10,1), E2552=リスト!$A$38),
        VLOOKUP(E2552, リスト!$A$2:$G$49, 2, FALSE),
        VLOOKUP(E2552, リスト!$A$2:$G$49, 4, FALSE)
    ),
    "")</f>
        <v/>
      </c>
      <c r="G2552" s="34" t="str">
        <f>IFERROR(VLOOKUP(E2552, リスト!$A$2:$G$49, 6, FALSE), "")</f>
        <v/>
      </c>
      <c r="H2552" s="60"/>
      <c r="I2552" s="28"/>
      <c r="J2552" s="61"/>
      <c r="K2552" s="32" t="str">
        <f t="shared" si="156"/>
        <v/>
      </c>
      <c r="L2552" s="29" t="str">
        <f t="shared" si="158"/>
        <v/>
      </c>
      <c r="M2552" s="69" t="str">
        <f t="shared" si="159"/>
        <v/>
      </c>
    </row>
    <row r="2553" spans="2:13" ht="22.8" x14ac:dyDescent="0.45">
      <c r="B2553" s="31">
        <f t="shared" si="157"/>
        <v>2545</v>
      </c>
      <c r="C2553" s="40"/>
      <c r="D2553" s="27"/>
      <c r="E2553" s="41"/>
      <c r="F2553" s="32" t="str">
        <f>IFERROR(
    IF(
        AND($G$3=DATE(2024,10,1), E2553=リスト!$A$38),
        VLOOKUP(E2553, リスト!$A$2:$G$49, 2, FALSE),
        VLOOKUP(E2553, リスト!$A$2:$G$49, 4, FALSE)
    ),
    "")</f>
        <v/>
      </c>
      <c r="G2553" s="34" t="str">
        <f>IFERROR(VLOOKUP(E2553, リスト!$A$2:$G$49, 6, FALSE), "")</f>
        <v/>
      </c>
      <c r="H2553" s="60"/>
      <c r="I2553" s="28"/>
      <c r="J2553" s="61"/>
      <c r="K2553" s="32" t="str">
        <f t="shared" si="156"/>
        <v/>
      </c>
      <c r="L2553" s="29" t="str">
        <f t="shared" si="158"/>
        <v/>
      </c>
      <c r="M2553" s="69" t="str">
        <f t="shared" si="159"/>
        <v/>
      </c>
    </row>
    <row r="2554" spans="2:13" ht="22.8" x14ac:dyDescent="0.45">
      <c r="B2554" s="31">
        <f t="shared" si="157"/>
        <v>2546</v>
      </c>
      <c r="C2554" s="40"/>
      <c r="D2554" s="27"/>
      <c r="E2554" s="41"/>
      <c r="F2554" s="32" t="str">
        <f>IFERROR(
    IF(
        AND($G$3=DATE(2024,10,1), E2554=リスト!$A$38),
        VLOOKUP(E2554, リスト!$A$2:$G$49, 2, FALSE),
        VLOOKUP(E2554, リスト!$A$2:$G$49, 4, FALSE)
    ),
    "")</f>
        <v/>
      </c>
      <c r="G2554" s="34" t="str">
        <f>IFERROR(VLOOKUP(E2554, リスト!$A$2:$G$49, 6, FALSE), "")</f>
        <v/>
      </c>
      <c r="H2554" s="60"/>
      <c r="I2554" s="28"/>
      <c r="J2554" s="61"/>
      <c r="K2554" s="32" t="str">
        <f t="shared" si="156"/>
        <v/>
      </c>
      <c r="L2554" s="29" t="str">
        <f t="shared" si="158"/>
        <v/>
      </c>
      <c r="M2554" s="69" t="str">
        <f t="shared" si="159"/>
        <v/>
      </c>
    </row>
    <row r="2555" spans="2:13" ht="22.8" x14ac:dyDescent="0.45">
      <c r="B2555" s="31">
        <f t="shared" si="157"/>
        <v>2547</v>
      </c>
      <c r="C2555" s="40"/>
      <c r="D2555" s="27"/>
      <c r="E2555" s="41"/>
      <c r="F2555" s="32" t="str">
        <f>IFERROR(
    IF(
        AND($G$3=DATE(2024,10,1), E2555=リスト!$A$38),
        VLOOKUP(E2555, リスト!$A$2:$G$49, 2, FALSE),
        VLOOKUP(E2555, リスト!$A$2:$G$49, 4, FALSE)
    ),
    "")</f>
        <v/>
      </c>
      <c r="G2555" s="34" t="str">
        <f>IFERROR(VLOOKUP(E2555, リスト!$A$2:$G$49, 6, FALSE), "")</f>
        <v/>
      </c>
      <c r="H2555" s="60"/>
      <c r="I2555" s="28"/>
      <c r="J2555" s="61"/>
      <c r="K2555" s="32" t="str">
        <f t="shared" si="156"/>
        <v/>
      </c>
      <c r="L2555" s="29" t="str">
        <f t="shared" si="158"/>
        <v/>
      </c>
      <c r="M2555" s="69" t="str">
        <f t="shared" si="159"/>
        <v/>
      </c>
    </row>
    <row r="2556" spans="2:13" ht="22.8" x14ac:dyDescent="0.45">
      <c r="B2556" s="31">
        <f t="shared" si="157"/>
        <v>2548</v>
      </c>
      <c r="C2556" s="40"/>
      <c r="D2556" s="27"/>
      <c r="E2556" s="41"/>
      <c r="F2556" s="32" t="str">
        <f>IFERROR(
    IF(
        AND($G$3=DATE(2024,10,1), E2556=リスト!$A$38),
        VLOOKUP(E2556, リスト!$A$2:$G$49, 2, FALSE),
        VLOOKUP(E2556, リスト!$A$2:$G$49, 4, FALSE)
    ),
    "")</f>
        <v/>
      </c>
      <c r="G2556" s="34" t="str">
        <f>IFERROR(VLOOKUP(E2556, リスト!$A$2:$G$49, 6, FALSE), "")</f>
        <v/>
      </c>
      <c r="H2556" s="60"/>
      <c r="I2556" s="28"/>
      <c r="J2556" s="61"/>
      <c r="K2556" s="32" t="str">
        <f t="shared" si="156"/>
        <v/>
      </c>
      <c r="L2556" s="29" t="str">
        <f t="shared" si="158"/>
        <v/>
      </c>
      <c r="M2556" s="69" t="str">
        <f t="shared" si="159"/>
        <v/>
      </c>
    </row>
    <row r="2557" spans="2:13" ht="22.8" x14ac:dyDescent="0.45">
      <c r="B2557" s="31">
        <f t="shared" si="157"/>
        <v>2549</v>
      </c>
      <c r="C2557" s="40"/>
      <c r="D2557" s="27"/>
      <c r="E2557" s="41"/>
      <c r="F2557" s="32" t="str">
        <f>IFERROR(
    IF(
        AND($G$3=DATE(2024,10,1), E2557=リスト!$A$38),
        VLOOKUP(E2557, リスト!$A$2:$G$49, 2, FALSE),
        VLOOKUP(E2557, リスト!$A$2:$G$49, 4, FALSE)
    ),
    "")</f>
        <v/>
      </c>
      <c r="G2557" s="34" t="str">
        <f>IFERROR(VLOOKUP(E2557, リスト!$A$2:$G$49, 6, FALSE), "")</f>
        <v/>
      </c>
      <c r="H2557" s="60"/>
      <c r="I2557" s="28"/>
      <c r="J2557" s="61"/>
      <c r="K2557" s="32" t="str">
        <f t="shared" si="156"/>
        <v/>
      </c>
      <c r="L2557" s="29" t="str">
        <f t="shared" si="158"/>
        <v/>
      </c>
      <c r="M2557" s="69" t="str">
        <f t="shared" si="159"/>
        <v/>
      </c>
    </row>
    <row r="2558" spans="2:13" ht="22.8" x14ac:dyDescent="0.45">
      <c r="B2558" s="31">
        <f t="shared" si="157"/>
        <v>2550</v>
      </c>
      <c r="C2558" s="40"/>
      <c r="D2558" s="27"/>
      <c r="E2558" s="41"/>
      <c r="F2558" s="32" t="str">
        <f>IFERROR(
    IF(
        AND($G$3=DATE(2024,10,1), E2558=リスト!$A$38),
        VLOOKUP(E2558, リスト!$A$2:$G$49, 2, FALSE),
        VLOOKUP(E2558, リスト!$A$2:$G$49, 4, FALSE)
    ),
    "")</f>
        <v/>
      </c>
      <c r="G2558" s="34" t="str">
        <f>IFERROR(VLOOKUP(E2558, リスト!$A$2:$G$49, 6, FALSE), "")</f>
        <v/>
      </c>
      <c r="H2558" s="60"/>
      <c r="I2558" s="28"/>
      <c r="J2558" s="61"/>
      <c r="K2558" s="32" t="str">
        <f t="shared" si="156"/>
        <v/>
      </c>
      <c r="L2558" s="29" t="str">
        <f t="shared" si="158"/>
        <v/>
      </c>
      <c r="M2558" s="69" t="str">
        <f t="shared" si="159"/>
        <v/>
      </c>
    </row>
    <row r="2559" spans="2:13" ht="22.8" x14ac:dyDescent="0.45">
      <c r="B2559" s="31">
        <f t="shared" si="157"/>
        <v>2551</v>
      </c>
      <c r="C2559" s="40"/>
      <c r="D2559" s="27"/>
      <c r="E2559" s="41"/>
      <c r="F2559" s="32" t="str">
        <f>IFERROR(
    IF(
        AND($G$3=DATE(2024,10,1), E2559=リスト!$A$38),
        VLOOKUP(E2559, リスト!$A$2:$G$49, 2, FALSE),
        VLOOKUP(E2559, リスト!$A$2:$G$49, 4, FALSE)
    ),
    "")</f>
        <v/>
      </c>
      <c r="G2559" s="34" t="str">
        <f>IFERROR(VLOOKUP(E2559, リスト!$A$2:$G$49, 6, FALSE), "")</f>
        <v/>
      </c>
      <c r="H2559" s="60"/>
      <c r="I2559" s="28"/>
      <c r="J2559" s="61"/>
      <c r="K2559" s="32" t="str">
        <f t="shared" si="156"/>
        <v/>
      </c>
      <c r="L2559" s="29" t="str">
        <f t="shared" si="158"/>
        <v/>
      </c>
      <c r="M2559" s="69" t="str">
        <f t="shared" si="159"/>
        <v/>
      </c>
    </row>
    <row r="2560" spans="2:13" ht="22.8" x14ac:dyDescent="0.45">
      <c r="B2560" s="31">
        <f t="shared" si="157"/>
        <v>2552</v>
      </c>
      <c r="C2560" s="40"/>
      <c r="D2560" s="27"/>
      <c r="E2560" s="41"/>
      <c r="F2560" s="32" t="str">
        <f>IFERROR(
    IF(
        AND($G$3=DATE(2024,10,1), E2560=リスト!$A$38),
        VLOOKUP(E2560, リスト!$A$2:$G$49, 2, FALSE),
        VLOOKUP(E2560, リスト!$A$2:$G$49, 4, FALSE)
    ),
    "")</f>
        <v/>
      </c>
      <c r="G2560" s="34" t="str">
        <f>IFERROR(VLOOKUP(E2560, リスト!$A$2:$G$49, 6, FALSE), "")</f>
        <v/>
      </c>
      <c r="H2560" s="60"/>
      <c r="I2560" s="28"/>
      <c r="J2560" s="61"/>
      <c r="K2560" s="32" t="str">
        <f t="shared" si="156"/>
        <v/>
      </c>
      <c r="L2560" s="29" t="str">
        <f t="shared" si="158"/>
        <v/>
      </c>
      <c r="M2560" s="69" t="str">
        <f t="shared" si="159"/>
        <v/>
      </c>
    </row>
    <row r="2561" spans="2:13" ht="22.8" x14ac:dyDescent="0.45">
      <c r="B2561" s="31">
        <f t="shared" si="157"/>
        <v>2553</v>
      </c>
      <c r="C2561" s="40"/>
      <c r="D2561" s="27"/>
      <c r="E2561" s="41"/>
      <c r="F2561" s="32" t="str">
        <f>IFERROR(
    IF(
        AND($G$3=DATE(2024,10,1), E2561=リスト!$A$38),
        VLOOKUP(E2561, リスト!$A$2:$G$49, 2, FALSE),
        VLOOKUP(E2561, リスト!$A$2:$G$49, 4, FALSE)
    ),
    "")</f>
        <v/>
      </c>
      <c r="G2561" s="34" t="str">
        <f>IFERROR(VLOOKUP(E2561, リスト!$A$2:$G$49, 6, FALSE), "")</f>
        <v/>
      </c>
      <c r="H2561" s="60"/>
      <c r="I2561" s="28"/>
      <c r="J2561" s="61"/>
      <c r="K2561" s="32" t="str">
        <f t="shared" si="156"/>
        <v/>
      </c>
      <c r="L2561" s="29" t="str">
        <f t="shared" si="158"/>
        <v/>
      </c>
      <c r="M2561" s="69" t="str">
        <f t="shared" si="159"/>
        <v/>
      </c>
    </row>
    <row r="2562" spans="2:13" ht="22.8" x14ac:dyDescent="0.45">
      <c r="B2562" s="31">
        <f t="shared" si="157"/>
        <v>2554</v>
      </c>
      <c r="C2562" s="40"/>
      <c r="D2562" s="27"/>
      <c r="E2562" s="41"/>
      <c r="F2562" s="32" t="str">
        <f>IFERROR(
    IF(
        AND($G$3=DATE(2024,10,1), E2562=リスト!$A$38),
        VLOOKUP(E2562, リスト!$A$2:$G$49, 2, FALSE),
        VLOOKUP(E2562, リスト!$A$2:$G$49, 4, FALSE)
    ),
    "")</f>
        <v/>
      </c>
      <c r="G2562" s="34" t="str">
        <f>IFERROR(VLOOKUP(E2562, リスト!$A$2:$G$49, 6, FALSE), "")</f>
        <v/>
      </c>
      <c r="H2562" s="60"/>
      <c r="I2562" s="28"/>
      <c r="J2562" s="61"/>
      <c r="K2562" s="32" t="str">
        <f t="shared" si="156"/>
        <v/>
      </c>
      <c r="L2562" s="29" t="str">
        <f t="shared" si="158"/>
        <v/>
      </c>
      <c r="M2562" s="69" t="str">
        <f t="shared" si="159"/>
        <v/>
      </c>
    </row>
    <row r="2563" spans="2:13" ht="22.8" x14ac:dyDescent="0.45">
      <c r="B2563" s="31">
        <f t="shared" si="157"/>
        <v>2555</v>
      </c>
      <c r="C2563" s="40"/>
      <c r="D2563" s="27"/>
      <c r="E2563" s="41"/>
      <c r="F2563" s="32" t="str">
        <f>IFERROR(
    IF(
        AND($G$3=DATE(2024,10,1), E2563=リスト!$A$38),
        VLOOKUP(E2563, リスト!$A$2:$G$49, 2, FALSE),
        VLOOKUP(E2563, リスト!$A$2:$G$49, 4, FALSE)
    ),
    "")</f>
        <v/>
      </c>
      <c r="G2563" s="34" t="str">
        <f>IFERROR(VLOOKUP(E2563, リスト!$A$2:$G$49, 6, FALSE), "")</f>
        <v/>
      </c>
      <c r="H2563" s="60"/>
      <c r="I2563" s="28"/>
      <c r="J2563" s="61"/>
      <c r="K2563" s="32" t="str">
        <f t="shared" si="156"/>
        <v/>
      </c>
      <c r="L2563" s="29" t="str">
        <f t="shared" si="158"/>
        <v/>
      </c>
      <c r="M2563" s="69" t="str">
        <f t="shared" si="159"/>
        <v/>
      </c>
    </row>
    <row r="2564" spans="2:13" ht="22.8" x14ac:dyDescent="0.45">
      <c r="B2564" s="31">
        <f t="shared" si="157"/>
        <v>2556</v>
      </c>
      <c r="C2564" s="40"/>
      <c r="D2564" s="27"/>
      <c r="E2564" s="41"/>
      <c r="F2564" s="32" t="str">
        <f>IFERROR(
    IF(
        AND($G$3=DATE(2024,10,1), E2564=リスト!$A$38),
        VLOOKUP(E2564, リスト!$A$2:$G$49, 2, FALSE),
        VLOOKUP(E2564, リスト!$A$2:$G$49, 4, FALSE)
    ),
    "")</f>
        <v/>
      </c>
      <c r="G2564" s="34" t="str">
        <f>IFERROR(VLOOKUP(E2564, リスト!$A$2:$G$49, 6, FALSE), "")</f>
        <v/>
      </c>
      <c r="H2564" s="60"/>
      <c r="I2564" s="28"/>
      <c r="J2564" s="61"/>
      <c r="K2564" s="32" t="str">
        <f t="shared" si="156"/>
        <v/>
      </c>
      <c r="L2564" s="29" t="str">
        <f t="shared" si="158"/>
        <v/>
      </c>
      <c r="M2564" s="69" t="str">
        <f t="shared" si="159"/>
        <v/>
      </c>
    </row>
    <row r="2565" spans="2:13" ht="22.8" x14ac:dyDescent="0.45">
      <c r="B2565" s="31">
        <f t="shared" si="157"/>
        <v>2557</v>
      </c>
      <c r="C2565" s="40"/>
      <c r="D2565" s="27"/>
      <c r="E2565" s="41"/>
      <c r="F2565" s="32" t="str">
        <f>IFERROR(
    IF(
        AND($G$3=DATE(2024,10,1), E2565=リスト!$A$38),
        VLOOKUP(E2565, リスト!$A$2:$G$49, 2, FALSE),
        VLOOKUP(E2565, リスト!$A$2:$G$49, 4, FALSE)
    ),
    "")</f>
        <v/>
      </c>
      <c r="G2565" s="34" t="str">
        <f>IFERROR(VLOOKUP(E2565, リスト!$A$2:$G$49, 6, FALSE), "")</f>
        <v/>
      </c>
      <c r="H2565" s="60"/>
      <c r="I2565" s="28"/>
      <c r="J2565" s="61"/>
      <c r="K2565" s="32" t="str">
        <f t="shared" si="156"/>
        <v/>
      </c>
      <c r="L2565" s="29" t="str">
        <f t="shared" si="158"/>
        <v/>
      </c>
      <c r="M2565" s="69" t="str">
        <f t="shared" si="159"/>
        <v/>
      </c>
    </row>
    <row r="2566" spans="2:13" ht="22.8" x14ac:dyDescent="0.45">
      <c r="B2566" s="31">
        <f t="shared" si="157"/>
        <v>2558</v>
      </c>
      <c r="C2566" s="40"/>
      <c r="D2566" s="27"/>
      <c r="E2566" s="41"/>
      <c r="F2566" s="32" t="str">
        <f>IFERROR(
    IF(
        AND($G$3=DATE(2024,10,1), E2566=リスト!$A$38),
        VLOOKUP(E2566, リスト!$A$2:$G$49, 2, FALSE),
        VLOOKUP(E2566, リスト!$A$2:$G$49, 4, FALSE)
    ),
    "")</f>
        <v/>
      </c>
      <c r="G2566" s="34" t="str">
        <f>IFERROR(VLOOKUP(E2566, リスト!$A$2:$G$49, 6, FALSE), "")</f>
        <v/>
      </c>
      <c r="H2566" s="60"/>
      <c r="I2566" s="28"/>
      <c r="J2566" s="61"/>
      <c r="K2566" s="32" t="str">
        <f t="shared" si="156"/>
        <v/>
      </c>
      <c r="L2566" s="29" t="str">
        <f t="shared" si="158"/>
        <v/>
      </c>
      <c r="M2566" s="69" t="str">
        <f t="shared" si="159"/>
        <v/>
      </c>
    </row>
    <row r="2567" spans="2:13" ht="22.8" x14ac:dyDescent="0.45">
      <c r="B2567" s="31">
        <f t="shared" si="157"/>
        <v>2559</v>
      </c>
      <c r="C2567" s="40"/>
      <c r="D2567" s="27"/>
      <c r="E2567" s="41"/>
      <c r="F2567" s="32" t="str">
        <f>IFERROR(
    IF(
        AND($G$3=DATE(2024,10,1), E2567=リスト!$A$38),
        VLOOKUP(E2567, リスト!$A$2:$G$49, 2, FALSE),
        VLOOKUP(E2567, リスト!$A$2:$G$49, 4, FALSE)
    ),
    "")</f>
        <v/>
      </c>
      <c r="G2567" s="34" t="str">
        <f>IFERROR(VLOOKUP(E2567, リスト!$A$2:$G$49, 6, FALSE), "")</f>
        <v/>
      </c>
      <c r="H2567" s="60"/>
      <c r="I2567" s="28"/>
      <c r="J2567" s="61"/>
      <c r="K2567" s="32" t="str">
        <f t="shared" si="156"/>
        <v/>
      </c>
      <c r="L2567" s="29" t="str">
        <f t="shared" si="158"/>
        <v/>
      </c>
      <c r="M2567" s="69" t="str">
        <f t="shared" si="159"/>
        <v/>
      </c>
    </row>
    <row r="2568" spans="2:13" ht="22.8" x14ac:dyDescent="0.45">
      <c r="B2568" s="31">
        <f t="shared" si="157"/>
        <v>2560</v>
      </c>
      <c r="C2568" s="40"/>
      <c r="D2568" s="27"/>
      <c r="E2568" s="41"/>
      <c r="F2568" s="32" t="str">
        <f>IFERROR(
    IF(
        AND($G$3=DATE(2024,10,1), E2568=リスト!$A$38),
        VLOOKUP(E2568, リスト!$A$2:$G$49, 2, FALSE),
        VLOOKUP(E2568, リスト!$A$2:$G$49, 4, FALSE)
    ),
    "")</f>
        <v/>
      </c>
      <c r="G2568" s="34" t="str">
        <f>IFERROR(VLOOKUP(E2568, リスト!$A$2:$G$49, 6, FALSE), "")</f>
        <v/>
      </c>
      <c r="H2568" s="60"/>
      <c r="I2568" s="28"/>
      <c r="J2568" s="61"/>
      <c r="K2568" s="32" t="str">
        <f t="shared" si="156"/>
        <v/>
      </c>
      <c r="L2568" s="29" t="str">
        <f t="shared" si="158"/>
        <v/>
      </c>
      <c r="M2568" s="69" t="str">
        <f t="shared" si="159"/>
        <v/>
      </c>
    </row>
    <row r="2569" spans="2:13" ht="22.8" x14ac:dyDescent="0.45">
      <c r="B2569" s="31">
        <f t="shared" si="157"/>
        <v>2561</v>
      </c>
      <c r="C2569" s="40"/>
      <c r="D2569" s="27"/>
      <c r="E2569" s="41"/>
      <c r="F2569" s="32" t="str">
        <f>IFERROR(
    IF(
        AND($G$3=DATE(2024,10,1), E2569=リスト!$A$38),
        VLOOKUP(E2569, リスト!$A$2:$G$49, 2, FALSE),
        VLOOKUP(E2569, リスト!$A$2:$G$49, 4, FALSE)
    ),
    "")</f>
        <v/>
      </c>
      <c r="G2569" s="34" t="str">
        <f>IFERROR(VLOOKUP(E2569, リスト!$A$2:$G$49, 6, FALSE), "")</f>
        <v/>
      </c>
      <c r="H2569" s="60"/>
      <c r="I2569" s="28"/>
      <c r="J2569" s="61"/>
      <c r="K2569" s="32" t="str">
        <f t="shared" ref="K2569:K2632" si="160">IF(COUNTBLANK(H2569:J2569)=3, "",
 IF(H2569="3.時間給", IF(I2569="", "", I2569),
 IF(OR(H2569="1.月給", H2569="2.日給"),
    IF(OR(I2569="", J2569=""), "", ROUND(I2569/J2569,0)),
    "")))</f>
        <v/>
      </c>
      <c r="L2569" s="29" t="str">
        <f t="shared" si="158"/>
        <v/>
      </c>
      <c r="M2569" s="69" t="str">
        <f t="shared" si="159"/>
        <v/>
      </c>
    </row>
    <row r="2570" spans="2:13" ht="22.8" x14ac:dyDescent="0.45">
      <c r="B2570" s="31">
        <f t="shared" ref="B2570:B2633" si="161">ROW()-8</f>
        <v>2562</v>
      </c>
      <c r="C2570" s="40"/>
      <c r="D2570" s="27"/>
      <c r="E2570" s="41"/>
      <c r="F2570" s="32" t="str">
        <f>IFERROR(
    IF(
        AND($G$3=DATE(2024,10,1), E2570=リスト!$A$38),
        VLOOKUP(E2570, リスト!$A$2:$G$49, 2, FALSE),
        VLOOKUP(E2570, リスト!$A$2:$G$49, 4, FALSE)
    ),
    "")</f>
        <v/>
      </c>
      <c r="G2570" s="34" t="str">
        <f>IFERROR(VLOOKUP(E2570, リスト!$A$2:$G$49, 6, FALSE), "")</f>
        <v/>
      </c>
      <c r="H2570" s="60"/>
      <c r="I2570" s="28"/>
      <c r="J2570" s="61"/>
      <c r="K2570" s="32" t="str">
        <f t="shared" si="160"/>
        <v/>
      </c>
      <c r="L2570" s="29" t="str">
        <f t="shared" ref="L2570:L2633" si="162">IFERROR(IF(E2570="","",IF(K2570&lt;F2570,"×（法定外・特例等対象外です）",IF(K2570&lt;G2570,"〇",IF(K2570&gt;=G2570,"ー",NA())))),"")</f>
        <v/>
      </c>
      <c r="M2570" s="69" t="str">
        <f t="shared" ref="M2570:M2633" si="163">IF(COUNTBLANK(D2570:K2570)=8, "",
 IF(D2570="", "←D列に従業員名を姓名（フルネーム）で入力してください。誤変換にお気を付け下さい。",
 IF(E2570="", "←E列に都道府県を入力してください。",
 IF(H2570="", "←H列に1.月給～3.時間給を入力してください",
 IF(I2570="", "←I列に金額を入力してください",
 IF(NOT(ISNUMBER(I2570)), "←I列の金額は半角数字で入力してください",
 IF(H2570="3.時間給", "",
 IF(J2570="", "←J列に所定労働時間を入力してください",
 IF(NOT(ISNUMBER(J2570)), "←J列の所定労働時間は半角数字で入力してください", "")))))))))</f>
        <v/>
      </c>
    </row>
    <row r="2571" spans="2:13" ht="22.8" x14ac:dyDescent="0.45">
      <c r="B2571" s="31">
        <f t="shared" si="161"/>
        <v>2563</v>
      </c>
      <c r="C2571" s="40"/>
      <c r="D2571" s="27"/>
      <c r="E2571" s="41"/>
      <c r="F2571" s="32" t="str">
        <f>IFERROR(
    IF(
        AND($G$3=DATE(2024,10,1), E2571=リスト!$A$38),
        VLOOKUP(E2571, リスト!$A$2:$G$49, 2, FALSE),
        VLOOKUP(E2571, リスト!$A$2:$G$49, 4, FALSE)
    ),
    "")</f>
        <v/>
      </c>
      <c r="G2571" s="34" t="str">
        <f>IFERROR(VLOOKUP(E2571, リスト!$A$2:$G$49, 6, FALSE), "")</f>
        <v/>
      </c>
      <c r="H2571" s="60"/>
      <c r="I2571" s="28"/>
      <c r="J2571" s="61"/>
      <c r="K2571" s="32" t="str">
        <f t="shared" si="160"/>
        <v/>
      </c>
      <c r="L2571" s="29" t="str">
        <f t="shared" si="162"/>
        <v/>
      </c>
      <c r="M2571" s="69" t="str">
        <f t="shared" si="163"/>
        <v/>
      </c>
    </row>
    <row r="2572" spans="2:13" ht="22.8" x14ac:dyDescent="0.45">
      <c r="B2572" s="31">
        <f t="shared" si="161"/>
        <v>2564</v>
      </c>
      <c r="C2572" s="40"/>
      <c r="D2572" s="27"/>
      <c r="E2572" s="41"/>
      <c r="F2572" s="32" t="str">
        <f>IFERROR(
    IF(
        AND($G$3=DATE(2024,10,1), E2572=リスト!$A$38),
        VLOOKUP(E2572, リスト!$A$2:$G$49, 2, FALSE),
        VLOOKUP(E2572, リスト!$A$2:$G$49, 4, FALSE)
    ),
    "")</f>
        <v/>
      </c>
      <c r="G2572" s="34" t="str">
        <f>IFERROR(VLOOKUP(E2572, リスト!$A$2:$G$49, 6, FALSE), "")</f>
        <v/>
      </c>
      <c r="H2572" s="60"/>
      <c r="I2572" s="28"/>
      <c r="J2572" s="61"/>
      <c r="K2572" s="32" t="str">
        <f t="shared" si="160"/>
        <v/>
      </c>
      <c r="L2572" s="29" t="str">
        <f t="shared" si="162"/>
        <v/>
      </c>
      <c r="M2572" s="69" t="str">
        <f t="shared" si="163"/>
        <v/>
      </c>
    </row>
    <row r="2573" spans="2:13" ht="22.8" x14ac:dyDescent="0.45">
      <c r="B2573" s="31">
        <f t="shared" si="161"/>
        <v>2565</v>
      </c>
      <c r="C2573" s="40"/>
      <c r="D2573" s="27"/>
      <c r="E2573" s="41"/>
      <c r="F2573" s="32" t="str">
        <f>IFERROR(
    IF(
        AND($G$3=DATE(2024,10,1), E2573=リスト!$A$38),
        VLOOKUP(E2573, リスト!$A$2:$G$49, 2, FALSE),
        VLOOKUP(E2573, リスト!$A$2:$G$49, 4, FALSE)
    ),
    "")</f>
        <v/>
      </c>
      <c r="G2573" s="34" t="str">
        <f>IFERROR(VLOOKUP(E2573, リスト!$A$2:$G$49, 6, FALSE), "")</f>
        <v/>
      </c>
      <c r="H2573" s="60"/>
      <c r="I2573" s="28"/>
      <c r="J2573" s="61"/>
      <c r="K2573" s="32" t="str">
        <f t="shared" si="160"/>
        <v/>
      </c>
      <c r="L2573" s="29" t="str">
        <f t="shared" si="162"/>
        <v/>
      </c>
      <c r="M2573" s="69" t="str">
        <f t="shared" si="163"/>
        <v/>
      </c>
    </row>
    <row r="2574" spans="2:13" ht="22.8" x14ac:dyDescent="0.45">
      <c r="B2574" s="31">
        <f t="shared" si="161"/>
        <v>2566</v>
      </c>
      <c r="C2574" s="40"/>
      <c r="D2574" s="27"/>
      <c r="E2574" s="41"/>
      <c r="F2574" s="32" t="str">
        <f>IFERROR(
    IF(
        AND($G$3=DATE(2024,10,1), E2574=リスト!$A$38),
        VLOOKUP(E2574, リスト!$A$2:$G$49, 2, FALSE),
        VLOOKUP(E2574, リスト!$A$2:$G$49, 4, FALSE)
    ),
    "")</f>
        <v/>
      </c>
      <c r="G2574" s="34" t="str">
        <f>IFERROR(VLOOKUP(E2574, リスト!$A$2:$G$49, 6, FALSE), "")</f>
        <v/>
      </c>
      <c r="H2574" s="60"/>
      <c r="I2574" s="28"/>
      <c r="J2574" s="61"/>
      <c r="K2574" s="32" t="str">
        <f t="shared" si="160"/>
        <v/>
      </c>
      <c r="L2574" s="29" t="str">
        <f t="shared" si="162"/>
        <v/>
      </c>
      <c r="M2574" s="69" t="str">
        <f t="shared" si="163"/>
        <v/>
      </c>
    </row>
    <row r="2575" spans="2:13" ht="22.8" x14ac:dyDescent="0.45">
      <c r="B2575" s="31">
        <f t="shared" si="161"/>
        <v>2567</v>
      </c>
      <c r="C2575" s="40"/>
      <c r="D2575" s="27"/>
      <c r="E2575" s="41"/>
      <c r="F2575" s="32" t="str">
        <f>IFERROR(
    IF(
        AND($G$3=DATE(2024,10,1), E2575=リスト!$A$38),
        VLOOKUP(E2575, リスト!$A$2:$G$49, 2, FALSE),
        VLOOKUP(E2575, リスト!$A$2:$G$49, 4, FALSE)
    ),
    "")</f>
        <v/>
      </c>
      <c r="G2575" s="34" t="str">
        <f>IFERROR(VLOOKUP(E2575, リスト!$A$2:$G$49, 6, FALSE), "")</f>
        <v/>
      </c>
      <c r="H2575" s="60"/>
      <c r="I2575" s="28"/>
      <c r="J2575" s="61"/>
      <c r="K2575" s="32" t="str">
        <f t="shared" si="160"/>
        <v/>
      </c>
      <c r="L2575" s="29" t="str">
        <f t="shared" si="162"/>
        <v/>
      </c>
      <c r="M2575" s="69" t="str">
        <f t="shared" si="163"/>
        <v/>
      </c>
    </row>
    <row r="2576" spans="2:13" ht="22.8" x14ac:dyDescent="0.45">
      <c r="B2576" s="31">
        <f t="shared" si="161"/>
        <v>2568</v>
      </c>
      <c r="C2576" s="40"/>
      <c r="D2576" s="27"/>
      <c r="E2576" s="41"/>
      <c r="F2576" s="32" t="str">
        <f>IFERROR(
    IF(
        AND($G$3=DATE(2024,10,1), E2576=リスト!$A$38),
        VLOOKUP(E2576, リスト!$A$2:$G$49, 2, FALSE),
        VLOOKUP(E2576, リスト!$A$2:$G$49, 4, FALSE)
    ),
    "")</f>
        <v/>
      </c>
      <c r="G2576" s="34" t="str">
        <f>IFERROR(VLOOKUP(E2576, リスト!$A$2:$G$49, 6, FALSE), "")</f>
        <v/>
      </c>
      <c r="H2576" s="60"/>
      <c r="I2576" s="28"/>
      <c r="J2576" s="61"/>
      <c r="K2576" s="32" t="str">
        <f t="shared" si="160"/>
        <v/>
      </c>
      <c r="L2576" s="29" t="str">
        <f t="shared" si="162"/>
        <v/>
      </c>
      <c r="M2576" s="69" t="str">
        <f t="shared" si="163"/>
        <v/>
      </c>
    </row>
    <row r="2577" spans="2:13" ht="22.8" x14ac:dyDescent="0.45">
      <c r="B2577" s="31">
        <f t="shared" si="161"/>
        <v>2569</v>
      </c>
      <c r="C2577" s="40"/>
      <c r="D2577" s="27"/>
      <c r="E2577" s="41"/>
      <c r="F2577" s="32" t="str">
        <f>IFERROR(
    IF(
        AND($G$3=DATE(2024,10,1), E2577=リスト!$A$38),
        VLOOKUP(E2577, リスト!$A$2:$G$49, 2, FALSE),
        VLOOKUP(E2577, リスト!$A$2:$G$49, 4, FALSE)
    ),
    "")</f>
        <v/>
      </c>
      <c r="G2577" s="34" t="str">
        <f>IFERROR(VLOOKUP(E2577, リスト!$A$2:$G$49, 6, FALSE), "")</f>
        <v/>
      </c>
      <c r="H2577" s="60"/>
      <c r="I2577" s="28"/>
      <c r="J2577" s="61"/>
      <c r="K2577" s="32" t="str">
        <f t="shared" si="160"/>
        <v/>
      </c>
      <c r="L2577" s="29" t="str">
        <f t="shared" si="162"/>
        <v/>
      </c>
      <c r="M2577" s="69" t="str">
        <f t="shared" si="163"/>
        <v/>
      </c>
    </row>
    <row r="2578" spans="2:13" ht="22.8" x14ac:dyDescent="0.45">
      <c r="B2578" s="31">
        <f t="shared" si="161"/>
        <v>2570</v>
      </c>
      <c r="C2578" s="40"/>
      <c r="D2578" s="27"/>
      <c r="E2578" s="41"/>
      <c r="F2578" s="32" t="str">
        <f>IFERROR(
    IF(
        AND($G$3=DATE(2024,10,1), E2578=リスト!$A$38),
        VLOOKUP(E2578, リスト!$A$2:$G$49, 2, FALSE),
        VLOOKUP(E2578, リスト!$A$2:$G$49, 4, FALSE)
    ),
    "")</f>
        <v/>
      </c>
      <c r="G2578" s="34" t="str">
        <f>IFERROR(VLOOKUP(E2578, リスト!$A$2:$G$49, 6, FALSE), "")</f>
        <v/>
      </c>
      <c r="H2578" s="60"/>
      <c r="I2578" s="28"/>
      <c r="J2578" s="61"/>
      <c r="K2578" s="32" t="str">
        <f t="shared" si="160"/>
        <v/>
      </c>
      <c r="L2578" s="29" t="str">
        <f t="shared" si="162"/>
        <v/>
      </c>
      <c r="M2578" s="69" t="str">
        <f t="shared" si="163"/>
        <v/>
      </c>
    </row>
    <row r="2579" spans="2:13" ht="22.8" x14ac:dyDescent="0.45">
      <c r="B2579" s="31">
        <f t="shared" si="161"/>
        <v>2571</v>
      </c>
      <c r="C2579" s="40"/>
      <c r="D2579" s="27"/>
      <c r="E2579" s="41"/>
      <c r="F2579" s="32" t="str">
        <f>IFERROR(
    IF(
        AND($G$3=DATE(2024,10,1), E2579=リスト!$A$38),
        VLOOKUP(E2579, リスト!$A$2:$G$49, 2, FALSE),
        VLOOKUP(E2579, リスト!$A$2:$G$49, 4, FALSE)
    ),
    "")</f>
        <v/>
      </c>
      <c r="G2579" s="34" t="str">
        <f>IFERROR(VLOOKUP(E2579, リスト!$A$2:$G$49, 6, FALSE), "")</f>
        <v/>
      </c>
      <c r="H2579" s="60"/>
      <c r="I2579" s="28"/>
      <c r="J2579" s="61"/>
      <c r="K2579" s="32" t="str">
        <f t="shared" si="160"/>
        <v/>
      </c>
      <c r="L2579" s="29" t="str">
        <f t="shared" si="162"/>
        <v/>
      </c>
      <c r="M2579" s="69" t="str">
        <f t="shared" si="163"/>
        <v/>
      </c>
    </row>
    <row r="2580" spans="2:13" ht="22.8" x14ac:dyDescent="0.45">
      <c r="B2580" s="31">
        <f t="shared" si="161"/>
        <v>2572</v>
      </c>
      <c r="C2580" s="40"/>
      <c r="D2580" s="27"/>
      <c r="E2580" s="41"/>
      <c r="F2580" s="32" t="str">
        <f>IFERROR(
    IF(
        AND($G$3=DATE(2024,10,1), E2580=リスト!$A$38),
        VLOOKUP(E2580, リスト!$A$2:$G$49, 2, FALSE),
        VLOOKUP(E2580, リスト!$A$2:$G$49, 4, FALSE)
    ),
    "")</f>
        <v/>
      </c>
      <c r="G2580" s="34" t="str">
        <f>IFERROR(VLOOKUP(E2580, リスト!$A$2:$G$49, 6, FALSE), "")</f>
        <v/>
      </c>
      <c r="H2580" s="60"/>
      <c r="I2580" s="28"/>
      <c r="J2580" s="61"/>
      <c r="K2580" s="32" t="str">
        <f t="shared" si="160"/>
        <v/>
      </c>
      <c r="L2580" s="29" t="str">
        <f t="shared" si="162"/>
        <v/>
      </c>
      <c r="M2580" s="69" t="str">
        <f t="shared" si="163"/>
        <v/>
      </c>
    </row>
    <row r="2581" spans="2:13" ht="22.8" x14ac:dyDescent="0.45">
      <c r="B2581" s="31">
        <f t="shared" si="161"/>
        <v>2573</v>
      </c>
      <c r="C2581" s="40"/>
      <c r="D2581" s="27"/>
      <c r="E2581" s="41"/>
      <c r="F2581" s="32" t="str">
        <f>IFERROR(
    IF(
        AND($G$3=DATE(2024,10,1), E2581=リスト!$A$38),
        VLOOKUP(E2581, リスト!$A$2:$G$49, 2, FALSE),
        VLOOKUP(E2581, リスト!$A$2:$G$49, 4, FALSE)
    ),
    "")</f>
        <v/>
      </c>
      <c r="G2581" s="34" t="str">
        <f>IFERROR(VLOOKUP(E2581, リスト!$A$2:$G$49, 6, FALSE), "")</f>
        <v/>
      </c>
      <c r="H2581" s="60"/>
      <c r="I2581" s="28"/>
      <c r="J2581" s="61"/>
      <c r="K2581" s="32" t="str">
        <f t="shared" si="160"/>
        <v/>
      </c>
      <c r="L2581" s="29" t="str">
        <f t="shared" si="162"/>
        <v/>
      </c>
      <c r="M2581" s="69" t="str">
        <f t="shared" si="163"/>
        <v/>
      </c>
    </row>
    <row r="2582" spans="2:13" ht="22.8" x14ac:dyDescent="0.45">
      <c r="B2582" s="31">
        <f t="shared" si="161"/>
        <v>2574</v>
      </c>
      <c r="C2582" s="40"/>
      <c r="D2582" s="27"/>
      <c r="E2582" s="41"/>
      <c r="F2582" s="32" t="str">
        <f>IFERROR(
    IF(
        AND($G$3=DATE(2024,10,1), E2582=リスト!$A$38),
        VLOOKUP(E2582, リスト!$A$2:$G$49, 2, FALSE),
        VLOOKUP(E2582, リスト!$A$2:$G$49, 4, FALSE)
    ),
    "")</f>
        <v/>
      </c>
      <c r="G2582" s="34" t="str">
        <f>IFERROR(VLOOKUP(E2582, リスト!$A$2:$G$49, 6, FALSE), "")</f>
        <v/>
      </c>
      <c r="H2582" s="60"/>
      <c r="I2582" s="28"/>
      <c r="J2582" s="61"/>
      <c r="K2582" s="32" t="str">
        <f t="shared" si="160"/>
        <v/>
      </c>
      <c r="L2582" s="29" t="str">
        <f t="shared" si="162"/>
        <v/>
      </c>
      <c r="M2582" s="69" t="str">
        <f t="shared" si="163"/>
        <v/>
      </c>
    </row>
    <row r="2583" spans="2:13" ht="22.8" x14ac:dyDescent="0.45">
      <c r="B2583" s="31">
        <f t="shared" si="161"/>
        <v>2575</v>
      </c>
      <c r="C2583" s="40"/>
      <c r="D2583" s="27"/>
      <c r="E2583" s="41"/>
      <c r="F2583" s="32" t="str">
        <f>IFERROR(
    IF(
        AND($G$3=DATE(2024,10,1), E2583=リスト!$A$38),
        VLOOKUP(E2583, リスト!$A$2:$G$49, 2, FALSE),
        VLOOKUP(E2583, リスト!$A$2:$G$49, 4, FALSE)
    ),
    "")</f>
        <v/>
      </c>
      <c r="G2583" s="34" t="str">
        <f>IFERROR(VLOOKUP(E2583, リスト!$A$2:$G$49, 6, FALSE), "")</f>
        <v/>
      </c>
      <c r="H2583" s="60"/>
      <c r="I2583" s="28"/>
      <c r="J2583" s="61"/>
      <c r="K2583" s="32" t="str">
        <f t="shared" si="160"/>
        <v/>
      </c>
      <c r="L2583" s="29" t="str">
        <f t="shared" si="162"/>
        <v/>
      </c>
      <c r="M2583" s="69" t="str">
        <f t="shared" si="163"/>
        <v/>
      </c>
    </row>
    <row r="2584" spans="2:13" ht="22.8" x14ac:dyDescent="0.45">
      <c r="B2584" s="31">
        <f t="shared" si="161"/>
        <v>2576</v>
      </c>
      <c r="C2584" s="40"/>
      <c r="D2584" s="27"/>
      <c r="E2584" s="41"/>
      <c r="F2584" s="32" t="str">
        <f>IFERROR(
    IF(
        AND($G$3=DATE(2024,10,1), E2584=リスト!$A$38),
        VLOOKUP(E2584, リスト!$A$2:$G$49, 2, FALSE),
        VLOOKUP(E2584, リスト!$A$2:$G$49, 4, FALSE)
    ),
    "")</f>
        <v/>
      </c>
      <c r="G2584" s="34" t="str">
        <f>IFERROR(VLOOKUP(E2584, リスト!$A$2:$G$49, 6, FALSE), "")</f>
        <v/>
      </c>
      <c r="H2584" s="60"/>
      <c r="I2584" s="28"/>
      <c r="J2584" s="61"/>
      <c r="K2584" s="32" t="str">
        <f t="shared" si="160"/>
        <v/>
      </c>
      <c r="L2584" s="29" t="str">
        <f t="shared" si="162"/>
        <v/>
      </c>
      <c r="M2584" s="69" t="str">
        <f t="shared" si="163"/>
        <v/>
      </c>
    </row>
    <row r="2585" spans="2:13" ht="22.8" x14ac:dyDescent="0.45">
      <c r="B2585" s="31">
        <f t="shared" si="161"/>
        <v>2577</v>
      </c>
      <c r="C2585" s="40"/>
      <c r="D2585" s="27"/>
      <c r="E2585" s="41"/>
      <c r="F2585" s="32" t="str">
        <f>IFERROR(
    IF(
        AND($G$3=DATE(2024,10,1), E2585=リスト!$A$38),
        VLOOKUP(E2585, リスト!$A$2:$G$49, 2, FALSE),
        VLOOKUP(E2585, リスト!$A$2:$G$49, 4, FALSE)
    ),
    "")</f>
        <v/>
      </c>
      <c r="G2585" s="34" t="str">
        <f>IFERROR(VLOOKUP(E2585, リスト!$A$2:$G$49, 6, FALSE), "")</f>
        <v/>
      </c>
      <c r="H2585" s="60"/>
      <c r="I2585" s="28"/>
      <c r="J2585" s="61"/>
      <c r="K2585" s="32" t="str">
        <f t="shared" si="160"/>
        <v/>
      </c>
      <c r="L2585" s="29" t="str">
        <f t="shared" si="162"/>
        <v/>
      </c>
      <c r="M2585" s="69" t="str">
        <f t="shared" si="163"/>
        <v/>
      </c>
    </row>
    <row r="2586" spans="2:13" ht="22.8" x14ac:dyDescent="0.45">
      <c r="B2586" s="31">
        <f t="shared" si="161"/>
        <v>2578</v>
      </c>
      <c r="C2586" s="40"/>
      <c r="D2586" s="27"/>
      <c r="E2586" s="41"/>
      <c r="F2586" s="32" t="str">
        <f>IFERROR(
    IF(
        AND($G$3=DATE(2024,10,1), E2586=リスト!$A$38),
        VLOOKUP(E2586, リスト!$A$2:$G$49, 2, FALSE),
        VLOOKUP(E2586, リスト!$A$2:$G$49, 4, FALSE)
    ),
    "")</f>
        <v/>
      </c>
      <c r="G2586" s="34" t="str">
        <f>IFERROR(VLOOKUP(E2586, リスト!$A$2:$G$49, 6, FALSE), "")</f>
        <v/>
      </c>
      <c r="H2586" s="60"/>
      <c r="I2586" s="28"/>
      <c r="J2586" s="61"/>
      <c r="K2586" s="32" t="str">
        <f t="shared" si="160"/>
        <v/>
      </c>
      <c r="L2586" s="29" t="str">
        <f t="shared" si="162"/>
        <v/>
      </c>
      <c r="M2586" s="69" t="str">
        <f t="shared" si="163"/>
        <v/>
      </c>
    </row>
    <row r="2587" spans="2:13" ht="22.8" x14ac:dyDescent="0.45">
      <c r="B2587" s="31">
        <f t="shared" si="161"/>
        <v>2579</v>
      </c>
      <c r="C2587" s="40"/>
      <c r="D2587" s="27"/>
      <c r="E2587" s="41"/>
      <c r="F2587" s="32" t="str">
        <f>IFERROR(
    IF(
        AND($G$3=DATE(2024,10,1), E2587=リスト!$A$38),
        VLOOKUP(E2587, リスト!$A$2:$G$49, 2, FALSE),
        VLOOKUP(E2587, リスト!$A$2:$G$49, 4, FALSE)
    ),
    "")</f>
        <v/>
      </c>
      <c r="G2587" s="34" t="str">
        <f>IFERROR(VLOOKUP(E2587, リスト!$A$2:$G$49, 6, FALSE), "")</f>
        <v/>
      </c>
      <c r="H2587" s="60"/>
      <c r="I2587" s="28"/>
      <c r="J2587" s="61"/>
      <c r="K2587" s="32" t="str">
        <f t="shared" si="160"/>
        <v/>
      </c>
      <c r="L2587" s="29" t="str">
        <f t="shared" si="162"/>
        <v/>
      </c>
      <c r="M2587" s="69" t="str">
        <f t="shared" si="163"/>
        <v/>
      </c>
    </row>
    <row r="2588" spans="2:13" ht="22.8" x14ac:dyDescent="0.45">
      <c r="B2588" s="31">
        <f t="shared" si="161"/>
        <v>2580</v>
      </c>
      <c r="C2588" s="40"/>
      <c r="D2588" s="27"/>
      <c r="E2588" s="41"/>
      <c r="F2588" s="32" t="str">
        <f>IFERROR(
    IF(
        AND($G$3=DATE(2024,10,1), E2588=リスト!$A$38),
        VLOOKUP(E2588, リスト!$A$2:$G$49, 2, FALSE),
        VLOOKUP(E2588, リスト!$A$2:$G$49, 4, FALSE)
    ),
    "")</f>
        <v/>
      </c>
      <c r="G2588" s="34" t="str">
        <f>IFERROR(VLOOKUP(E2588, リスト!$A$2:$G$49, 6, FALSE), "")</f>
        <v/>
      </c>
      <c r="H2588" s="60"/>
      <c r="I2588" s="28"/>
      <c r="J2588" s="61"/>
      <c r="K2588" s="32" t="str">
        <f t="shared" si="160"/>
        <v/>
      </c>
      <c r="L2588" s="29" t="str">
        <f t="shared" si="162"/>
        <v/>
      </c>
      <c r="M2588" s="69" t="str">
        <f t="shared" si="163"/>
        <v/>
      </c>
    </row>
    <row r="2589" spans="2:13" ht="22.8" x14ac:dyDescent="0.45">
      <c r="B2589" s="31">
        <f t="shared" si="161"/>
        <v>2581</v>
      </c>
      <c r="C2589" s="40"/>
      <c r="D2589" s="27"/>
      <c r="E2589" s="41"/>
      <c r="F2589" s="32" t="str">
        <f>IFERROR(
    IF(
        AND($G$3=DATE(2024,10,1), E2589=リスト!$A$38),
        VLOOKUP(E2589, リスト!$A$2:$G$49, 2, FALSE),
        VLOOKUP(E2589, リスト!$A$2:$G$49, 4, FALSE)
    ),
    "")</f>
        <v/>
      </c>
      <c r="G2589" s="34" t="str">
        <f>IFERROR(VLOOKUP(E2589, リスト!$A$2:$G$49, 6, FALSE), "")</f>
        <v/>
      </c>
      <c r="H2589" s="60"/>
      <c r="I2589" s="28"/>
      <c r="J2589" s="61"/>
      <c r="K2589" s="32" t="str">
        <f t="shared" si="160"/>
        <v/>
      </c>
      <c r="L2589" s="29" t="str">
        <f t="shared" si="162"/>
        <v/>
      </c>
      <c r="M2589" s="69" t="str">
        <f t="shared" si="163"/>
        <v/>
      </c>
    </row>
    <row r="2590" spans="2:13" ht="22.8" x14ac:dyDescent="0.45">
      <c r="B2590" s="31">
        <f t="shared" si="161"/>
        <v>2582</v>
      </c>
      <c r="C2590" s="40"/>
      <c r="D2590" s="27"/>
      <c r="E2590" s="41"/>
      <c r="F2590" s="32" t="str">
        <f>IFERROR(
    IF(
        AND($G$3=DATE(2024,10,1), E2590=リスト!$A$38),
        VLOOKUP(E2590, リスト!$A$2:$G$49, 2, FALSE),
        VLOOKUP(E2590, リスト!$A$2:$G$49, 4, FALSE)
    ),
    "")</f>
        <v/>
      </c>
      <c r="G2590" s="34" t="str">
        <f>IFERROR(VLOOKUP(E2590, リスト!$A$2:$G$49, 6, FALSE), "")</f>
        <v/>
      </c>
      <c r="H2590" s="60"/>
      <c r="I2590" s="28"/>
      <c r="J2590" s="61"/>
      <c r="K2590" s="32" t="str">
        <f t="shared" si="160"/>
        <v/>
      </c>
      <c r="L2590" s="29" t="str">
        <f t="shared" si="162"/>
        <v/>
      </c>
      <c r="M2590" s="69" t="str">
        <f t="shared" si="163"/>
        <v/>
      </c>
    </row>
    <row r="2591" spans="2:13" ht="22.8" x14ac:dyDescent="0.45">
      <c r="B2591" s="31">
        <f t="shared" si="161"/>
        <v>2583</v>
      </c>
      <c r="C2591" s="40"/>
      <c r="D2591" s="27"/>
      <c r="E2591" s="41"/>
      <c r="F2591" s="32" t="str">
        <f>IFERROR(
    IF(
        AND($G$3=DATE(2024,10,1), E2591=リスト!$A$38),
        VLOOKUP(E2591, リスト!$A$2:$G$49, 2, FALSE),
        VLOOKUP(E2591, リスト!$A$2:$G$49, 4, FALSE)
    ),
    "")</f>
        <v/>
      </c>
      <c r="G2591" s="34" t="str">
        <f>IFERROR(VLOOKUP(E2591, リスト!$A$2:$G$49, 6, FALSE), "")</f>
        <v/>
      </c>
      <c r="H2591" s="60"/>
      <c r="I2591" s="28"/>
      <c r="J2591" s="61"/>
      <c r="K2591" s="32" t="str">
        <f t="shared" si="160"/>
        <v/>
      </c>
      <c r="L2591" s="29" t="str">
        <f t="shared" si="162"/>
        <v/>
      </c>
      <c r="M2591" s="69" t="str">
        <f t="shared" si="163"/>
        <v/>
      </c>
    </row>
    <row r="2592" spans="2:13" ht="22.8" x14ac:dyDescent="0.45">
      <c r="B2592" s="31">
        <f t="shared" si="161"/>
        <v>2584</v>
      </c>
      <c r="C2592" s="40"/>
      <c r="D2592" s="27"/>
      <c r="E2592" s="41"/>
      <c r="F2592" s="32" t="str">
        <f>IFERROR(
    IF(
        AND($G$3=DATE(2024,10,1), E2592=リスト!$A$38),
        VLOOKUP(E2592, リスト!$A$2:$G$49, 2, FALSE),
        VLOOKUP(E2592, リスト!$A$2:$G$49, 4, FALSE)
    ),
    "")</f>
        <v/>
      </c>
      <c r="G2592" s="34" t="str">
        <f>IFERROR(VLOOKUP(E2592, リスト!$A$2:$G$49, 6, FALSE), "")</f>
        <v/>
      </c>
      <c r="H2592" s="60"/>
      <c r="I2592" s="28"/>
      <c r="J2592" s="61"/>
      <c r="K2592" s="32" t="str">
        <f t="shared" si="160"/>
        <v/>
      </c>
      <c r="L2592" s="29" t="str">
        <f t="shared" si="162"/>
        <v/>
      </c>
      <c r="M2592" s="69" t="str">
        <f t="shared" si="163"/>
        <v/>
      </c>
    </row>
    <row r="2593" spans="2:13" ht="22.8" x14ac:dyDescent="0.45">
      <c r="B2593" s="31">
        <f t="shared" si="161"/>
        <v>2585</v>
      </c>
      <c r="C2593" s="40"/>
      <c r="D2593" s="27"/>
      <c r="E2593" s="41"/>
      <c r="F2593" s="32" t="str">
        <f>IFERROR(
    IF(
        AND($G$3=DATE(2024,10,1), E2593=リスト!$A$38),
        VLOOKUP(E2593, リスト!$A$2:$G$49, 2, FALSE),
        VLOOKUP(E2593, リスト!$A$2:$G$49, 4, FALSE)
    ),
    "")</f>
        <v/>
      </c>
      <c r="G2593" s="34" t="str">
        <f>IFERROR(VLOOKUP(E2593, リスト!$A$2:$G$49, 6, FALSE), "")</f>
        <v/>
      </c>
      <c r="H2593" s="60"/>
      <c r="I2593" s="28"/>
      <c r="J2593" s="61"/>
      <c r="K2593" s="32" t="str">
        <f t="shared" si="160"/>
        <v/>
      </c>
      <c r="L2593" s="29" t="str">
        <f t="shared" si="162"/>
        <v/>
      </c>
      <c r="M2593" s="69" t="str">
        <f t="shared" si="163"/>
        <v/>
      </c>
    </row>
    <row r="2594" spans="2:13" ht="22.8" x14ac:dyDescent="0.45">
      <c r="B2594" s="31">
        <f t="shared" si="161"/>
        <v>2586</v>
      </c>
      <c r="C2594" s="40"/>
      <c r="D2594" s="27"/>
      <c r="E2594" s="41"/>
      <c r="F2594" s="32" t="str">
        <f>IFERROR(
    IF(
        AND($G$3=DATE(2024,10,1), E2594=リスト!$A$38),
        VLOOKUP(E2594, リスト!$A$2:$G$49, 2, FALSE),
        VLOOKUP(E2594, リスト!$A$2:$G$49, 4, FALSE)
    ),
    "")</f>
        <v/>
      </c>
      <c r="G2594" s="34" t="str">
        <f>IFERROR(VLOOKUP(E2594, リスト!$A$2:$G$49, 6, FALSE), "")</f>
        <v/>
      </c>
      <c r="H2594" s="60"/>
      <c r="I2594" s="28"/>
      <c r="J2594" s="61"/>
      <c r="K2594" s="32" t="str">
        <f t="shared" si="160"/>
        <v/>
      </c>
      <c r="L2594" s="29" t="str">
        <f t="shared" si="162"/>
        <v/>
      </c>
      <c r="M2594" s="69" t="str">
        <f t="shared" si="163"/>
        <v/>
      </c>
    </row>
    <row r="2595" spans="2:13" ht="22.8" x14ac:dyDescent="0.45">
      <c r="B2595" s="31">
        <f t="shared" si="161"/>
        <v>2587</v>
      </c>
      <c r="C2595" s="40"/>
      <c r="D2595" s="27"/>
      <c r="E2595" s="41"/>
      <c r="F2595" s="32" t="str">
        <f>IFERROR(
    IF(
        AND($G$3=DATE(2024,10,1), E2595=リスト!$A$38),
        VLOOKUP(E2595, リスト!$A$2:$G$49, 2, FALSE),
        VLOOKUP(E2595, リスト!$A$2:$G$49, 4, FALSE)
    ),
    "")</f>
        <v/>
      </c>
      <c r="G2595" s="34" t="str">
        <f>IFERROR(VLOOKUP(E2595, リスト!$A$2:$G$49, 6, FALSE), "")</f>
        <v/>
      </c>
      <c r="H2595" s="60"/>
      <c r="I2595" s="28"/>
      <c r="J2595" s="61"/>
      <c r="K2595" s="32" t="str">
        <f t="shared" si="160"/>
        <v/>
      </c>
      <c r="L2595" s="29" t="str">
        <f t="shared" si="162"/>
        <v/>
      </c>
      <c r="M2595" s="69" t="str">
        <f t="shared" si="163"/>
        <v/>
      </c>
    </row>
    <row r="2596" spans="2:13" ht="22.8" x14ac:dyDescent="0.45">
      <c r="B2596" s="31">
        <f t="shared" si="161"/>
        <v>2588</v>
      </c>
      <c r="C2596" s="40"/>
      <c r="D2596" s="27"/>
      <c r="E2596" s="41"/>
      <c r="F2596" s="32" t="str">
        <f>IFERROR(
    IF(
        AND($G$3=DATE(2024,10,1), E2596=リスト!$A$38),
        VLOOKUP(E2596, リスト!$A$2:$G$49, 2, FALSE),
        VLOOKUP(E2596, リスト!$A$2:$G$49, 4, FALSE)
    ),
    "")</f>
        <v/>
      </c>
      <c r="G2596" s="34" t="str">
        <f>IFERROR(VLOOKUP(E2596, リスト!$A$2:$G$49, 6, FALSE), "")</f>
        <v/>
      </c>
      <c r="H2596" s="60"/>
      <c r="I2596" s="28"/>
      <c r="J2596" s="61"/>
      <c r="K2596" s="32" t="str">
        <f t="shared" si="160"/>
        <v/>
      </c>
      <c r="L2596" s="29" t="str">
        <f t="shared" si="162"/>
        <v/>
      </c>
      <c r="M2596" s="69" t="str">
        <f t="shared" si="163"/>
        <v/>
      </c>
    </row>
    <row r="2597" spans="2:13" ht="22.8" x14ac:dyDescent="0.45">
      <c r="B2597" s="31">
        <f t="shared" si="161"/>
        <v>2589</v>
      </c>
      <c r="C2597" s="40"/>
      <c r="D2597" s="27"/>
      <c r="E2597" s="41"/>
      <c r="F2597" s="32" t="str">
        <f>IFERROR(
    IF(
        AND($G$3=DATE(2024,10,1), E2597=リスト!$A$38),
        VLOOKUP(E2597, リスト!$A$2:$G$49, 2, FALSE),
        VLOOKUP(E2597, リスト!$A$2:$G$49, 4, FALSE)
    ),
    "")</f>
        <v/>
      </c>
      <c r="G2597" s="34" t="str">
        <f>IFERROR(VLOOKUP(E2597, リスト!$A$2:$G$49, 6, FALSE), "")</f>
        <v/>
      </c>
      <c r="H2597" s="60"/>
      <c r="I2597" s="28"/>
      <c r="J2597" s="61"/>
      <c r="K2597" s="32" t="str">
        <f t="shared" si="160"/>
        <v/>
      </c>
      <c r="L2597" s="29" t="str">
        <f t="shared" si="162"/>
        <v/>
      </c>
      <c r="M2597" s="69" t="str">
        <f t="shared" si="163"/>
        <v/>
      </c>
    </row>
    <row r="2598" spans="2:13" ht="22.8" x14ac:dyDescent="0.45">
      <c r="B2598" s="31">
        <f t="shared" si="161"/>
        <v>2590</v>
      </c>
      <c r="C2598" s="40"/>
      <c r="D2598" s="27"/>
      <c r="E2598" s="41"/>
      <c r="F2598" s="32" t="str">
        <f>IFERROR(
    IF(
        AND($G$3=DATE(2024,10,1), E2598=リスト!$A$38),
        VLOOKUP(E2598, リスト!$A$2:$G$49, 2, FALSE),
        VLOOKUP(E2598, リスト!$A$2:$G$49, 4, FALSE)
    ),
    "")</f>
        <v/>
      </c>
      <c r="G2598" s="34" t="str">
        <f>IFERROR(VLOOKUP(E2598, リスト!$A$2:$G$49, 6, FALSE), "")</f>
        <v/>
      </c>
      <c r="H2598" s="60"/>
      <c r="I2598" s="28"/>
      <c r="J2598" s="61"/>
      <c r="K2598" s="32" t="str">
        <f t="shared" si="160"/>
        <v/>
      </c>
      <c r="L2598" s="29" t="str">
        <f t="shared" si="162"/>
        <v/>
      </c>
      <c r="M2598" s="69" t="str">
        <f t="shared" si="163"/>
        <v/>
      </c>
    </row>
    <row r="2599" spans="2:13" ht="22.8" x14ac:dyDescent="0.45">
      <c r="B2599" s="31">
        <f t="shared" si="161"/>
        <v>2591</v>
      </c>
      <c r="C2599" s="40"/>
      <c r="D2599" s="27"/>
      <c r="E2599" s="41"/>
      <c r="F2599" s="32" t="str">
        <f>IFERROR(
    IF(
        AND($G$3=DATE(2024,10,1), E2599=リスト!$A$38),
        VLOOKUP(E2599, リスト!$A$2:$G$49, 2, FALSE),
        VLOOKUP(E2599, リスト!$A$2:$G$49, 4, FALSE)
    ),
    "")</f>
        <v/>
      </c>
      <c r="G2599" s="34" t="str">
        <f>IFERROR(VLOOKUP(E2599, リスト!$A$2:$G$49, 6, FALSE), "")</f>
        <v/>
      </c>
      <c r="H2599" s="60"/>
      <c r="I2599" s="28"/>
      <c r="J2599" s="61"/>
      <c r="K2599" s="32" t="str">
        <f t="shared" si="160"/>
        <v/>
      </c>
      <c r="L2599" s="29" t="str">
        <f t="shared" si="162"/>
        <v/>
      </c>
      <c r="M2599" s="69" t="str">
        <f t="shared" si="163"/>
        <v/>
      </c>
    </row>
    <row r="2600" spans="2:13" ht="22.8" x14ac:dyDescent="0.45">
      <c r="B2600" s="31">
        <f t="shared" si="161"/>
        <v>2592</v>
      </c>
      <c r="C2600" s="40"/>
      <c r="D2600" s="27"/>
      <c r="E2600" s="41"/>
      <c r="F2600" s="32" t="str">
        <f>IFERROR(
    IF(
        AND($G$3=DATE(2024,10,1), E2600=リスト!$A$38),
        VLOOKUP(E2600, リスト!$A$2:$G$49, 2, FALSE),
        VLOOKUP(E2600, リスト!$A$2:$G$49, 4, FALSE)
    ),
    "")</f>
        <v/>
      </c>
      <c r="G2600" s="34" t="str">
        <f>IFERROR(VLOOKUP(E2600, リスト!$A$2:$G$49, 6, FALSE), "")</f>
        <v/>
      </c>
      <c r="H2600" s="60"/>
      <c r="I2600" s="28"/>
      <c r="J2600" s="61"/>
      <c r="K2600" s="32" t="str">
        <f t="shared" si="160"/>
        <v/>
      </c>
      <c r="L2600" s="29" t="str">
        <f t="shared" si="162"/>
        <v/>
      </c>
      <c r="M2600" s="69" t="str">
        <f t="shared" si="163"/>
        <v/>
      </c>
    </row>
    <row r="2601" spans="2:13" ht="22.8" x14ac:dyDescent="0.45">
      <c r="B2601" s="31">
        <f t="shared" si="161"/>
        <v>2593</v>
      </c>
      <c r="C2601" s="40"/>
      <c r="D2601" s="27"/>
      <c r="E2601" s="41"/>
      <c r="F2601" s="32" t="str">
        <f>IFERROR(
    IF(
        AND($G$3=DATE(2024,10,1), E2601=リスト!$A$38),
        VLOOKUP(E2601, リスト!$A$2:$G$49, 2, FALSE),
        VLOOKUP(E2601, リスト!$A$2:$G$49, 4, FALSE)
    ),
    "")</f>
        <v/>
      </c>
      <c r="G2601" s="34" t="str">
        <f>IFERROR(VLOOKUP(E2601, リスト!$A$2:$G$49, 6, FALSE), "")</f>
        <v/>
      </c>
      <c r="H2601" s="60"/>
      <c r="I2601" s="28"/>
      <c r="J2601" s="61"/>
      <c r="K2601" s="32" t="str">
        <f t="shared" si="160"/>
        <v/>
      </c>
      <c r="L2601" s="29" t="str">
        <f t="shared" si="162"/>
        <v/>
      </c>
      <c r="M2601" s="69" t="str">
        <f t="shared" si="163"/>
        <v/>
      </c>
    </row>
    <row r="2602" spans="2:13" ht="22.8" x14ac:dyDescent="0.45">
      <c r="B2602" s="31">
        <f t="shared" si="161"/>
        <v>2594</v>
      </c>
      <c r="C2602" s="40"/>
      <c r="D2602" s="27"/>
      <c r="E2602" s="41"/>
      <c r="F2602" s="32" t="str">
        <f>IFERROR(
    IF(
        AND($G$3=DATE(2024,10,1), E2602=リスト!$A$38),
        VLOOKUP(E2602, リスト!$A$2:$G$49, 2, FALSE),
        VLOOKUP(E2602, リスト!$A$2:$G$49, 4, FALSE)
    ),
    "")</f>
        <v/>
      </c>
      <c r="G2602" s="34" t="str">
        <f>IFERROR(VLOOKUP(E2602, リスト!$A$2:$G$49, 6, FALSE), "")</f>
        <v/>
      </c>
      <c r="H2602" s="60"/>
      <c r="I2602" s="28"/>
      <c r="J2602" s="61"/>
      <c r="K2602" s="32" t="str">
        <f t="shared" si="160"/>
        <v/>
      </c>
      <c r="L2602" s="29" t="str">
        <f t="shared" si="162"/>
        <v/>
      </c>
      <c r="M2602" s="69" t="str">
        <f t="shared" si="163"/>
        <v/>
      </c>
    </row>
    <row r="2603" spans="2:13" ht="22.8" x14ac:dyDescent="0.45">
      <c r="B2603" s="31">
        <f t="shared" si="161"/>
        <v>2595</v>
      </c>
      <c r="C2603" s="40"/>
      <c r="D2603" s="27"/>
      <c r="E2603" s="41"/>
      <c r="F2603" s="32" t="str">
        <f>IFERROR(
    IF(
        AND($G$3=DATE(2024,10,1), E2603=リスト!$A$38),
        VLOOKUP(E2603, リスト!$A$2:$G$49, 2, FALSE),
        VLOOKUP(E2603, リスト!$A$2:$G$49, 4, FALSE)
    ),
    "")</f>
        <v/>
      </c>
      <c r="G2603" s="34" t="str">
        <f>IFERROR(VLOOKUP(E2603, リスト!$A$2:$G$49, 6, FALSE), "")</f>
        <v/>
      </c>
      <c r="H2603" s="60"/>
      <c r="I2603" s="28"/>
      <c r="J2603" s="61"/>
      <c r="K2603" s="32" t="str">
        <f t="shared" si="160"/>
        <v/>
      </c>
      <c r="L2603" s="29" t="str">
        <f t="shared" si="162"/>
        <v/>
      </c>
      <c r="M2603" s="69" t="str">
        <f t="shared" si="163"/>
        <v/>
      </c>
    </row>
    <row r="2604" spans="2:13" ht="22.8" x14ac:dyDescent="0.45">
      <c r="B2604" s="31">
        <f t="shared" si="161"/>
        <v>2596</v>
      </c>
      <c r="C2604" s="40"/>
      <c r="D2604" s="27"/>
      <c r="E2604" s="41"/>
      <c r="F2604" s="32" t="str">
        <f>IFERROR(
    IF(
        AND($G$3=DATE(2024,10,1), E2604=リスト!$A$38),
        VLOOKUP(E2604, リスト!$A$2:$G$49, 2, FALSE),
        VLOOKUP(E2604, リスト!$A$2:$G$49, 4, FALSE)
    ),
    "")</f>
        <v/>
      </c>
      <c r="G2604" s="34" t="str">
        <f>IFERROR(VLOOKUP(E2604, リスト!$A$2:$G$49, 6, FALSE), "")</f>
        <v/>
      </c>
      <c r="H2604" s="60"/>
      <c r="I2604" s="28"/>
      <c r="J2604" s="61"/>
      <c r="K2604" s="32" t="str">
        <f t="shared" si="160"/>
        <v/>
      </c>
      <c r="L2604" s="29" t="str">
        <f t="shared" si="162"/>
        <v/>
      </c>
      <c r="M2604" s="69" t="str">
        <f t="shared" si="163"/>
        <v/>
      </c>
    </row>
    <row r="2605" spans="2:13" ht="22.8" x14ac:dyDescent="0.45">
      <c r="B2605" s="31">
        <f t="shared" si="161"/>
        <v>2597</v>
      </c>
      <c r="C2605" s="40"/>
      <c r="D2605" s="27"/>
      <c r="E2605" s="41"/>
      <c r="F2605" s="32" t="str">
        <f>IFERROR(
    IF(
        AND($G$3=DATE(2024,10,1), E2605=リスト!$A$38),
        VLOOKUP(E2605, リスト!$A$2:$G$49, 2, FALSE),
        VLOOKUP(E2605, リスト!$A$2:$G$49, 4, FALSE)
    ),
    "")</f>
        <v/>
      </c>
      <c r="G2605" s="34" t="str">
        <f>IFERROR(VLOOKUP(E2605, リスト!$A$2:$G$49, 6, FALSE), "")</f>
        <v/>
      </c>
      <c r="H2605" s="60"/>
      <c r="I2605" s="28"/>
      <c r="J2605" s="61"/>
      <c r="K2605" s="32" t="str">
        <f t="shared" si="160"/>
        <v/>
      </c>
      <c r="L2605" s="29" t="str">
        <f t="shared" si="162"/>
        <v/>
      </c>
      <c r="M2605" s="69" t="str">
        <f t="shared" si="163"/>
        <v/>
      </c>
    </row>
    <row r="2606" spans="2:13" ht="22.8" x14ac:dyDescent="0.45">
      <c r="B2606" s="31">
        <f t="shared" si="161"/>
        <v>2598</v>
      </c>
      <c r="C2606" s="40"/>
      <c r="D2606" s="27"/>
      <c r="E2606" s="41"/>
      <c r="F2606" s="32" t="str">
        <f>IFERROR(
    IF(
        AND($G$3=DATE(2024,10,1), E2606=リスト!$A$38),
        VLOOKUP(E2606, リスト!$A$2:$G$49, 2, FALSE),
        VLOOKUP(E2606, リスト!$A$2:$G$49, 4, FALSE)
    ),
    "")</f>
        <v/>
      </c>
      <c r="G2606" s="34" t="str">
        <f>IFERROR(VLOOKUP(E2606, リスト!$A$2:$G$49, 6, FALSE), "")</f>
        <v/>
      </c>
      <c r="H2606" s="60"/>
      <c r="I2606" s="28"/>
      <c r="J2606" s="61"/>
      <c r="K2606" s="32" t="str">
        <f t="shared" si="160"/>
        <v/>
      </c>
      <c r="L2606" s="29" t="str">
        <f t="shared" si="162"/>
        <v/>
      </c>
      <c r="M2606" s="69" t="str">
        <f t="shared" si="163"/>
        <v/>
      </c>
    </row>
    <row r="2607" spans="2:13" ht="22.8" x14ac:dyDescent="0.45">
      <c r="B2607" s="31">
        <f t="shared" si="161"/>
        <v>2599</v>
      </c>
      <c r="C2607" s="40"/>
      <c r="D2607" s="27"/>
      <c r="E2607" s="41"/>
      <c r="F2607" s="32" t="str">
        <f>IFERROR(
    IF(
        AND($G$3=DATE(2024,10,1), E2607=リスト!$A$38),
        VLOOKUP(E2607, リスト!$A$2:$G$49, 2, FALSE),
        VLOOKUP(E2607, リスト!$A$2:$G$49, 4, FALSE)
    ),
    "")</f>
        <v/>
      </c>
      <c r="G2607" s="34" t="str">
        <f>IFERROR(VLOOKUP(E2607, リスト!$A$2:$G$49, 6, FALSE), "")</f>
        <v/>
      </c>
      <c r="H2607" s="60"/>
      <c r="I2607" s="28"/>
      <c r="J2607" s="61"/>
      <c r="K2607" s="32" t="str">
        <f t="shared" si="160"/>
        <v/>
      </c>
      <c r="L2607" s="29" t="str">
        <f t="shared" si="162"/>
        <v/>
      </c>
      <c r="M2607" s="69" t="str">
        <f t="shared" si="163"/>
        <v/>
      </c>
    </row>
    <row r="2608" spans="2:13" ht="22.8" x14ac:dyDescent="0.45">
      <c r="B2608" s="31">
        <f t="shared" si="161"/>
        <v>2600</v>
      </c>
      <c r="C2608" s="40"/>
      <c r="D2608" s="27"/>
      <c r="E2608" s="41"/>
      <c r="F2608" s="32" t="str">
        <f>IFERROR(
    IF(
        AND($G$3=DATE(2024,10,1), E2608=リスト!$A$38),
        VLOOKUP(E2608, リスト!$A$2:$G$49, 2, FALSE),
        VLOOKUP(E2608, リスト!$A$2:$G$49, 4, FALSE)
    ),
    "")</f>
        <v/>
      </c>
      <c r="G2608" s="34" t="str">
        <f>IFERROR(VLOOKUP(E2608, リスト!$A$2:$G$49, 6, FALSE), "")</f>
        <v/>
      </c>
      <c r="H2608" s="60"/>
      <c r="I2608" s="28"/>
      <c r="J2608" s="61"/>
      <c r="K2608" s="32" t="str">
        <f t="shared" si="160"/>
        <v/>
      </c>
      <c r="L2608" s="29" t="str">
        <f t="shared" si="162"/>
        <v/>
      </c>
      <c r="M2608" s="69" t="str">
        <f t="shared" si="163"/>
        <v/>
      </c>
    </row>
    <row r="2609" spans="2:13" ht="22.8" x14ac:dyDescent="0.45">
      <c r="B2609" s="31">
        <f t="shared" si="161"/>
        <v>2601</v>
      </c>
      <c r="C2609" s="40"/>
      <c r="D2609" s="27"/>
      <c r="E2609" s="41"/>
      <c r="F2609" s="32" t="str">
        <f>IFERROR(
    IF(
        AND($G$3=DATE(2024,10,1), E2609=リスト!$A$38),
        VLOOKUP(E2609, リスト!$A$2:$G$49, 2, FALSE),
        VLOOKUP(E2609, リスト!$A$2:$G$49, 4, FALSE)
    ),
    "")</f>
        <v/>
      </c>
      <c r="G2609" s="34" t="str">
        <f>IFERROR(VLOOKUP(E2609, リスト!$A$2:$G$49, 6, FALSE), "")</f>
        <v/>
      </c>
      <c r="H2609" s="60"/>
      <c r="I2609" s="28"/>
      <c r="J2609" s="61"/>
      <c r="K2609" s="32" t="str">
        <f t="shared" si="160"/>
        <v/>
      </c>
      <c r="L2609" s="29" t="str">
        <f t="shared" si="162"/>
        <v/>
      </c>
      <c r="M2609" s="69" t="str">
        <f t="shared" si="163"/>
        <v/>
      </c>
    </row>
    <row r="2610" spans="2:13" ht="22.8" x14ac:dyDescent="0.45">
      <c r="B2610" s="31">
        <f t="shared" si="161"/>
        <v>2602</v>
      </c>
      <c r="C2610" s="40"/>
      <c r="D2610" s="27"/>
      <c r="E2610" s="41"/>
      <c r="F2610" s="32" t="str">
        <f>IFERROR(
    IF(
        AND($G$3=DATE(2024,10,1), E2610=リスト!$A$38),
        VLOOKUP(E2610, リスト!$A$2:$G$49, 2, FALSE),
        VLOOKUP(E2610, リスト!$A$2:$G$49, 4, FALSE)
    ),
    "")</f>
        <v/>
      </c>
      <c r="G2610" s="34" t="str">
        <f>IFERROR(VLOOKUP(E2610, リスト!$A$2:$G$49, 6, FALSE), "")</f>
        <v/>
      </c>
      <c r="H2610" s="60"/>
      <c r="I2610" s="28"/>
      <c r="J2610" s="61"/>
      <c r="K2610" s="32" t="str">
        <f t="shared" si="160"/>
        <v/>
      </c>
      <c r="L2610" s="29" t="str">
        <f t="shared" si="162"/>
        <v/>
      </c>
      <c r="M2610" s="69" t="str">
        <f t="shared" si="163"/>
        <v/>
      </c>
    </row>
    <row r="2611" spans="2:13" ht="22.8" x14ac:dyDescent="0.45">
      <c r="B2611" s="31">
        <f t="shared" si="161"/>
        <v>2603</v>
      </c>
      <c r="C2611" s="40"/>
      <c r="D2611" s="27"/>
      <c r="E2611" s="41"/>
      <c r="F2611" s="32" t="str">
        <f>IFERROR(
    IF(
        AND($G$3=DATE(2024,10,1), E2611=リスト!$A$38),
        VLOOKUP(E2611, リスト!$A$2:$G$49, 2, FALSE),
        VLOOKUP(E2611, リスト!$A$2:$G$49, 4, FALSE)
    ),
    "")</f>
        <v/>
      </c>
      <c r="G2611" s="34" t="str">
        <f>IFERROR(VLOOKUP(E2611, リスト!$A$2:$G$49, 6, FALSE), "")</f>
        <v/>
      </c>
      <c r="H2611" s="60"/>
      <c r="I2611" s="28"/>
      <c r="J2611" s="61"/>
      <c r="K2611" s="32" t="str">
        <f t="shared" si="160"/>
        <v/>
      </c>
      <c r="L2611" s="29" t="str">
        <f t="shared" si="162"/>
        <v/>
      </c>
      <c r="M2611" s="69" t="str">
        <f t="shared" si="163"/>
        <v/>
      </c>
    </row>
    <row r="2612" spans="2:13" ht="22.8" x14ac:dyDescent="0.45">
      <c r="B2612" s="31">
        <f t="shared" si="161"/>
        <v>2604</v>
      </c>
      <c r="C2612" s="40"/>
      <c r="D2612" s="27"/>
      <c r="E2612" s="41"/>
      <c r="F2612" s="32" t="str">
        <f>IFERROR(
    IF(
        AND($G$3=DATE(2024,10,1), E2612=リスト!$A$38),
        VLOOKUP(E2612, リスト!$A$2:$G$49, 2, FALSE),
        VLOOKUP(E2612, リスト!$A$2:$G$49, 4, FALSE)
    ),
    "")</f>
        <v/>
      </c>
      <c r="G2612" s="34" t="str">
        <f>IFERROR(VLOOKUP(E2612, リスト!$A$2:$G$49, 6, FALSE), "")</f>
        <v/>
      </c>
      <c r="H2612" s="60"/>
      <c r="I2612" s="28"/>
      <c r="J2612" s="61"/>
      <c r="K2612" s="32" t="str">
        <f t="shared" si="160"/>
        <v/>
      </c>
      <c r="L2612" s="29" t="str">
        <f t="shared" si="162"/>
        <v/>
      </c>
      <c r="M2612" s="69" t="str">
        <f t="shared" si="163"/>
        <v/>
      </c>
    </row>
    <row r="2613" spans="2:13" ht="22.8" x14ac:dyDescent="0.45">
      <c r="B2613" s="31">
        <f t="shared" si="161"/>
        <v>2605</v>
      </c>
      <c r="C2613" s="40"/>
      <c r="D2613" s="27"/>
      <c r="E2613" s="41"/>
      <c r="F2613" s="32" t="str">
        <f>IFERROR(
    IF(
        AND($G$3=DATE(2024,10,1), E2613=リスト!$A$38),
        VLOOKUP(E2613, リスト!$A$2:$G$49, 2, FALSE),
        VLOOKUP(E2613, リスト!$A$2:$G$49, 4, FALSE)
    ),
    "")</f>
        <v/>
      </c>
      <c r="G2613" s="34" t="str">
        <f>IFERROR(VLOOKUP(E2613, リスト!$A$2:$G$49, 6, FALSE), "")</f>
        <v/>
      </c>
      <c r="H2613" s="60"/>
      <c r="I2613" s="28"/>
      <c r="J2613" s="61"/>
      <c r="K2613" s="32" t="str">
        <f t="shared" si="160"/>
        <v/>
      </c>
      <c r="L2613" s="29" t="str">
        <f t="shared" si="162"/>
        <v/>
      </c>
      <c r="M2613" s="69" t="str">
        <f t="shared" si="163"/>
        <v/>
      </c>
    </row>
    <row r="2614" spans="2:13" ht="22.8" x14ac:dyDescent="0.45">
      <c r="B2614" s="31">
        <f t="shared" si="161"/>
        <v>2606</v>
      </c>
      <c r="C2614" s="40"/>
      <c r="D2614" s="27"/>
      <c r="E2614" s="41"/>
      <c r="F2614" s="32" t="str">
        <f>IFERROR(
    IF(
        AND($G$3=DATE(2024,10,1), E2614=リスト!$A$38),
        VLOOKUP(E2614, リスト!$A$2:$G$49, 2, FALSE),
        VLOOKUP(E2614, リスト!$A$2:$G$49, 4, FALSE)
    ),
    "")</f>
        <v/>
      </c>
      <c r="G2614" s="34" t="str">
        <f>IFERROR(VLOOKUP(E2614, リスト!$A$2:$G$49, 6, FALSE), "")</f>
        <v/>
      </c>
      <c r="H2614" s="60"/>
      <c r="I2614" s="28"/>
      <c r="J2614" s="61"/>
      <c r="K2614" s="32" t="str">
        <f t="shared" si="160"/>
        <v/>
      </c>
      <c r="L2614" s="29" t="str">
        <f t="shared" si="162"/>
        <v/>
      </c>
      <c r="M2614" s="69" t="str">
        <f t="shared" si="163"/>
        <v/>
      </c>
    </row>
    <row r="2615" spans="2:13" ht="22.8" x14ac:dyDescent="0.45">
      <c r="B2615" s="31">
        <f t="shared" si="161"/>
        <v>2607</v>
      </c>
      <c r="C2615" s="40"/>
      <c r="D2615" s="27"/>
      <c r="E2615" s="41"/>
      <c r="F2615" s="32" t="str">
        <f>IFERROR(
    IF(
        AND($G$3=DATE(2024,10,1), E2615=リスト!$A$38),
        VLOOKUP(E2615, リスト!$A$2:$G$49, 2, FALSE),
        VLOOKUP(E2615, リスト!$A$2:$G$49, 4, FALSE)
    ),
    "")</f>
        <v/>
      </c>
      <c r="G2615" s="34" t="str">
        <f>IFERROR(VLOOKUP(E2615, リスト!$A$2:$G$49, 6, FALSE), "")</f>
        <v/>
      </c>
      <c r="H2615" s="60"/>
      <c r="I2615" s="28"/>
      <c r="J2615" s="61"/>
      <c r="K2615" s="32" t="str">
        <f t="shared" si="160"/>
        <v/>
      </c>
      <c r="L2615" s="29" t="str">
        <f t="shared" si="162"/>
        <v/>
      </c>
      <c r="M2615" s="69" t="str">
        <f t="shared" si="163"/>
        <v/>
      </c>
    </row>
    <row r="2616" spans="2:13" ht="22.8" x14ac:dyDescent="0.45">
      <c r="B2616" s="31">
        <f t="shared" si="161"/>
        <v>2608</v>
      </c>
      <c r="C2616" s="40"/>
      <c r="D2616" s="27"/>
      <c r="E2616" s="41"/>
      <c r="F2616" s="32" t="str">
        <f>IFERROR(
    IF(
        AND($G$3=DATE(2024,10,1), E2616=リスト!$A$38),
        VLOOKUP(E2616, リスト!$A$2:$G$49, 2, FALSE),
        VLOOKUP(E2616, リスト!$A$2:$G$49, 4, FALSE)
    ),
    "")</f>
        <v/>
      </c>
      <c r="G2616" s="34" t="str">
        <f>IFERROR(VLOOKUP(E2616, リスト!$A$2:$G$49, 6, FALSE), "")</f>
        <v/>
      </c>
      <c r="H2616" s="60"/>
      <c r="I2616" s="28"/>
      <c r="J2616" s="61"/>
      <c r="K2616" s="32" t="str">
        <f t="shared" si="160"/>
        <v/>
      </c>
      <c r="L2616" s="29" t="str">
        <f t="shared" si="162"/>
        <v/>
      </c>
      <c r="M2616" s="69" t="str">
        <f t="shared" si="163"/>
        <v/>
      </c>
    </row>
    <row r="2617" spans="2:13" ht="22.8" x14ac:dyDescent="0.45">
      <c r="B2617" s="31">
        <f t="shared" si="161"/>
        <v>2609</v>
      </c>
      <c r="C2617" s="40"/>
      <c r="D2617" s="27"/>
      <c r="E2617" s="41"/>
      <c r="F2617" s="32" t="str">
        <f>IFERROR(
    IF(
        AND($G$3=DATE(2024,10,1), E2617=リスト!$A$38),
        VLOOKUP(E2617, リスト!$A$2:$G$49, 2, FALSE),
        VLOOKUP(E2617, リスト!$A$2:$G$49, 4, FALSE)
    ),
    "")</f>
        <v/>
      </c>
      <c r="G2617" s="34" t="str">
        <f>IFERROR(VLOOKUP(E2617, リスト!$A$2:$G$49, 6, FALSE), "")</f>
        <v/>
      </c>
      <c r="H2617" s="60"/>
      <c r="I2617" s="28"/>
      <c r="J2617" s="61"/>
      <c r="K2617" s="32" t="str">
        <f t="shared" si="160"/>
        <v/>
      </c>
      <c r="L2617" s="29" t="str">
        <f t="shared" si="162"/>
        <v/>
      </c>
      <c r="M2617" s="69" t="str">
        <f t="shared" si="163"/>
        <v/>
      </c>
    </row>
    <row r="2618" spans="2:13" ht="22.8" x14ac:dyDescent="0.45">
      <c r="B2618" s="31">
        <f t="shared" si="161"/>
        <v>2610</v>
      </c>
      <c r="C2618" s="40"/>
      <c r="D2618" s="27"/>
      <c r="E2618" s="41"/>
      <c r="F2618" s="32" t="str">
        <f>IFERROR(
    IF(
        AND($G$3=DATE(2024,10,1), E2618=リスト!$A$38),
        VLOOKUP(E2618, リスト!$A$2:$G$49, 2, FALSE),
        VLOOKUP(E2618, リスト!$A$2:$G$49, 4, FALSE)
    ),
    "")</f>
        <v/>
      </c>
      <c r="G2618" s="34" t="str">
        <f>IFERROR(VLOOKUP(E2618, リスト!$A$2:$G$49, 6, FALSE), "")</f>
        <v/>
      </c>
      <c r="H2618" s="60"/>
      <c r="I2618" s="28"/>
      <c r="J2618" s="61"/>
      <c r="K2618" s="32" t="str">
        <f t="shared" si="160"/>
        <v/>
      </c>
      <c r="L2618" s="29" t="str">
        <f t="shared" si="162"/>
        <v/>
      </c>
      <c r="M2618" s="69" t="str">
        <f t="shared" si="163"/>
        <v/>
      </c>
    </row>
    <row r="2619" spans="2:13" ht="22.8" x14ac:dyDescent="0.45">
      <c r="B2619" s="31">
        <f t="shared" si="161"/>
        <v>2611</v>
      </c>
      <c r="C2619" s="40"/>
      <c r="D2619" s="27"/>
      <c r="E2619" s="41"/>
      <c r="F2619" s="32" t="str">
        <f>IFERROR(
    IF(
        AND($G$3=DATE(2024,10,1), E2619=リスト!$A$38),
        VLOOKUP(E2619, リスト!$A$2:$G$49, 2, FALSE),
        VLOOKUP(E2619, リスト!$A$2:$G$49, 4, FALSE)
    ),
    "")</f>
        <v/>
      </c>
      <c r="G2619" s="34" t="str">
        <f>IFERROR(VLOOKUP(E2619, リスト!$A$2:$G$49, 6, FALSE), "")</f>
        <v/>
      </c>
      <c r="H2619" s="60"/>
      <c r="I2619" s="28"/>
      <c r="J2619" s="61"/>
      <c r="K2619" s="32" t="str">
        <f t="shared" si="160"/>
        <v/>
      </c>
      <c r="L2619" s="29" t="str">
        <f t="shared" si="162"/>
        <v/>
      </c>
      <c r="M2619" s="69" t="str">
        <f t="shared" si="163"/>
        <v/>
      </c>
    </row>
    <row r="2620" spans="2:13" ht="22.8" x14ac:dyDescent="0.45">
      <c r="B2620" s="31">
        <f t="shared" si="161"/>
        <v>2612</v>
      </c>
      <c r="C2620" s="40"/>
      <c r="D2620" s="27"/>
      <c r="E2620" s="41"/>
      <c r="F2620" s="32" t="str">
        <f>IFERROR(
    IF(
        AND($G$3=DATE(2024,10,1), E2620=リスト!$A$38),
        VLOOKUP(E2620, リスト!$A$2:$G$49, 2, FALSE),
        VLOOKUP(E2620, リスト!$A$2:$G$49, 4, FALSE)
    ),
    "")</f>
        <v/>
      </c>
      <c r="G2620" s="34" t="str">
        <f>IFERROR(VLOOKUP(E2620, リスト!$A$2:$G$49, 6, FALSE), "")</f>
        <v/>
      </c>
      <c r="H2620" s="60"/>
      <c r="I2620" s="28"/>
      <c r="J2620" s="61"/>
      <c r="K2620" s="32" t="str">
        <f t="shared" si="160"/>
        <v/>
      </c>
      <c r="L2620" s="29" t="str">
        <f t="shared" si="162"/>
        <v/>
      </c>
      <c r="M2620" s="69" t="str">
        <f t="shared" si="163"/>
        <v/>
      </c>
    </row>
    <row r="2621" spans="2:13" ht="22.8" x14ac:dyDescent="0.45">
      <c r="B2621" s="31">
        <f t="shared" si="161"/>
        <v>2613</v>
      </c>
      <c r="C2621" s="40"/>
      <c r="D2621" s="27"/>
      <c r="E2621" s="41"/>
      <c r="F2621" s="32" t="str">
        <f>IFERROR(
    IF(
        AND($G$3=DATE(2024,10,1), E2621=リスト!$A$38),
        VLOOKUP(E2621, リスト!$A$2:$G$49, 2, FALSE),
        VLOOKUP(E2621, リスト!$A$2:$G$49, 4, FALSE)
    ),
    "")</f>
        <v/>
      </c>
      <c r="G2621" s="34" t="str">
        <f>IFERROR(VLOOKUP(E2621, リスト!$A$2:$G$49, 6, FALSE), "")</f>
        <v/>
      </c>
      <c r="H2621" s="60"/>
      <c r="I2621" s="28"/>
      <c r="J2621" s="61"/>
      <c r="K2621" s="32" t="str">
        <f t="shared" si="160"/>
        <v/>
      </c>
      <c r="L2621" s="29" t="str">
        <f t="shared" si="162"/>
        <v/>
      </c>
      <c r="M2621" s="69" t="str">
        <f t="shared" si="163"/>
        <v/>
      </c>
    </row>
    <row r="2622" spans="2:13" ht="22.8" x14ac:dyDescent="0.45">
      <c r="B2622" s="31">
        <f t="shared" si="161"/>
        <v>2614</v>
      </c>
      <c r="C2622" s="40"/>
      <c r="D2622" s="27"/>
      <c r="E2622" s="41"/>
      <c r="F2622" s="32" t="str">
        <f>IFERROR(
    IF(
        AND($G$3=DATE(2024,10,1), E2622=リスト!$A$38),
        VLOOKUP(E2622, リスト!$A$2:$G$49, 2, FALSE),
        VLOOKUP(E2622, リスト!$A$2:$G$49, 4, FALSE)
    ),
    "")</f>
        <v/>
      </c>
      <c r="G2622" s="34" t="str">
        <f>IFERROR(VLOOKUP(E2622, リスト!$A$2:$G$49, 6, FALSE), "")</f>
        <v/>
      </c>
      <c r="H2622" s="60"/>
      <c r="I2622" s="28"/>
      <c r="J2622" s="61"/>
      <c r="K2622" s="32" t="str">
        <f t="shared" si="160"/>
        <v/>
      </c>
      <c r="L2622" s="29" t="str">
        <f t="shared" si="162"/>
        <v/>
      </c>
      <c r="M2622" s="69" t="str">
        <f t="shared" si="163"/>
        <v/>
      </c>
    </row>
    <row r="2623" spans="2:13" ht="22.8" x14ac:dyDescent="0.45">
      <c r="B2623" s="31">
        <f t="shared" si="161"/>
        <v>2615</v>
      </c>
      <c r="C2623" s="40"/>
      <c r="D2623" s="27"/>
      <c r="E2623" s="41"/>
      <c r="F2623" s="32" t="str">
        <f>IFERROR(
    IF(
        AND($G$3=DATE(2024,10,1), E2623=リスト!$A$38),
        VLOOKUP(E2623, リスト!$A$2:$G$49, 2, FALSE),
        VLOOKUP(E2623, リスト!$A$2:$G$49, 4, FALSE)
    ),
    "")</f>
        <v/>
      </c>
      <c r="G2623" s="34" t="str">
        <f>IFERROR(VLOOKUP(E2623, リスト!$A$2:$G$49, 6, FALSE), "")</f>
        <v/>
      </c>
      <c r="H2623" s="60"/>
      <c r="I2623" s="28"/>
      <c r="J2623" s="61"/>
      <c r="K2623" s="32" t="str">
        <f t="shared" si="160"/>
        <v/>
      </c>
      <c r="L2623" s="29" t="str">
        <f t="shared" si="162"/>
        <v/>
      </c>
      <c r="M2623" s="69" t="str">
        <f t="shared" si="163"/>
        <v/>
      </c>
    </row>
    <row r="2624" spans="2:13" ht="22.8" x14ac:dyDescent="0.45">
      <c r="B2624" s="31">
        <f t="shared" si="161"/>
        <v>2616</v>
      </c>
      <c r="C2624" s="40"/>
      <c r="D2624" s="27"/>
      <c r="E2624" s="41"/>
      <c r="F2624" s="32" t="str">
        <f>IFERROR(
    IF(
        AND($G$3=DATE(2024,10,1), E2624=リスト!$A$38),
        VLOOKUP(E2624, リスト!$A$2:$G$49, 2, FALSE),
        VLOOKUP(E2624, リスト!$A$2:$G$49, 4, FALSE)
    ),
    "")</f>
        <v/>
      </c>
      <c r="G2624" s="34" t="str">
        <f>IFERROR(VLOOKUP(E2624, リスト!$A$2:$G$49, 6, FALSE), "")</f>
        <v/>
      </c>
      <c r="H2624" s="60"/>
      <c r="I2624" s="28"/>
      <c r="J2624" s="61"/>
      <c r="K2624" s="32" t="str">
        <f t="shared" si="160"/>
        <v/>
      </c>
      <c r="L2624" s="29" t="str">
        <f t="shared" si="162"/>
        <v/>
      </c>
      <c r="M2624" s="69" t="str">
        <f t="shared" si="163"/>
        <v/>
      </c>
    </row>
    <row r="2625" spans="2:13" ht="22.8" x14ac:dyDescent="0.45">
      <c r="B2625" s="31">
        <f t="shared" si="161"/>
        <v>2617</v>
      </c>
      <c r="C2625" s="40"/>
      <c r="D2625" s="27"/>
      <c r="E2625" s="41"/>
      <c r="F2625" s="32" t="str">
        <f>IFERROR(
    IF(
        AND($G$3=DATE(2024,10,1), E2625=リスト!$A$38),
        VLOOKUP(E2625, リスト!$A$2:$G$49, 2, FALSE),
        VLOOKUP(E2625, リスト!$A$2:$G$49, 4, FALSE)
    ),
    "")</f>
        <v/>
      </c>
      <c r="G2625" s="34" t="str">
        <f>IFERROR(VLOOKUP(E2625, リスト!$A$2:$G$49, 6, FALSE), "")</f>
        <v/>
      </c>
      <c r="H2625" s="60"/>
      <c r="I2625" s="28"/>
      <c r="J2625" s="61"/>
      <c r="K2625" s="32" t="str">
        <f t="shared" si="160"/>
        <v/>
      </c>
      <c r="L2625" s="29" t="str">
        <f t="shared" si="162"/>
        <v/>
      </c>
      <c r="M2625" s="69" t="str">
        <f t="shared" si="163"/>
        <v/>
      </c>
    </row>
    <row r="2626" spans="2:13" ht="22.8" x14ac:dyDescent="0.45">
      <c r="B2626" s="31">
        <f t="shared" si="161"/>
        <v>2618</v>
      </c>
      <c r="C2626" s="40"/>
      <c r="D2626" s="27"/>
      <c r="E2626" s="41"/>
      <c r="F2626" s="32" t="str">
        <f>IFERROR(
    IF(
        AND($G$3=DATE(2024,10,1), E2626=リスト!$A$38),
        VLOOKUP(E2626, リスト!$A$2:$G$49, 2, FALSE),
        VLOOKUP(E2626, リスト!$A$2:$G$49, 4, FALSE)
    ),
    "")</f>
        <v/>
      </c>
      <c r="G2626" s="34" t="str">
        <f>IFERROR(VLOOKUP(E2626, リスト!$A$2:$G$49, 6, FALSE), "")</f>
        <v/>
      </c>
      <c r="H2626" s="60"/>
      <c r="I2626" s="28"/>
      <c r="J2626" s="61"/>
      <c r="K2626" s="32" t="str">
        <f t="shared" si="160"/>
        <v/>
      </c>
      <c r="L2626" s="29" t="str">
        <f t="shared" si="162"/>
        <v/>
      </c>
      <c r="M2626" s="69" t="str">
        <f t="shared" si="163"/>
        <v/>
      </c>
    </row>
    <row r="2627" spans="2:13" ht="22.8" x14ac:dyDescent="0.45">
      <c r="B2627" s="31">
        <f t="shared" si="161"/>
        <v>2619</v>
      </c>
      <c r="C2627" s="40"/>
      <c r="D2627" s="27"/>
      <c r="E2627" s="41"/>
      <c r="F2627" s="32" t="str">
        <f>IFERROR(
    IF(
        AND($G$3=DATE(2024,10,1), E2627=リスト!$A$38),
        VLOOKUP(E2627, リスト!$A$2:$G$49, 2, FALSE),
        VLOOKUP(E2627, リスト!$A$2:$G$49, 4, FALSE)
    ),
    "")</f>
        <v/>
      </c>
      <c r="G2627" s="34" t="str">
        <f>IFERROR(VLOOKUP(E2627, リスト!$A$2:$G$49, 6, FALSE), "")</f>
        <v/>
      </c>
      <c r="H2627" s="60"/>
      <c r="I2627" s="28"/>
      <c r="J2627" s="61"/>
      <c r="K2627" s="32" t="str">
        <f t="shared" si="160"/>
        <v/>
      </c>
      <c r="L2627" s="29" t="str">
        <f t="shared" si="162"/>
        <v/>
      </c>
      <c r="M2627" s="69" t="str">
        <f t="shared" si="163"/>
        <v/>
      </c>
    </row>
    <row r="2628" spans="2:13" ht="22.8" x14ac:dyDescent="0.45">
      <c r="B2628" s="31">
        <f t="shared" si="161"/>
        <v>2620</v>
      </c>
      <c r="C2628" s="40"/>
      <c r="D2628" s="27"/>
      <c r="E2628" s="41"/>
      <c r="F2628" s="32" t="str">
        <f>IFERROR(
    IF(
        AND($G$3=DATE(2024,10,1), E2628=リスト!$A$38),
        VLOOKUP(E2628, リスト!$A$2:$G$49, 2, FALSE),
        VLOOKUP(E2628, リスト!$A$2:$G$49, 4, FALSE)
    ),
    "")</f>
        <v/>
      </c>
      <c r="G2628" s="34" t="str">
        <f>IFERROR(VLOOKUP(E2628, リスト!$A$2:$G$49, 6, FALSE), "")</f>
        <v/>
      </c>
      <c r="H2628" s="60"/>
      <c r="I2628" s="28"/>
      <c r="J2628" s="61"/>
      <c r="K2628" s="32" t="str">
        <f t="shared" si="160"/>
        <v/>
      </c>
      <c r="L2628" s="29" t="str">
        <f t="shared" si="162"/>
        <v/>
      </c>
      <c r="M2628" s="69" t="str">
        <f t="shared" si="163"/>
        <v/>
      </c>
    </row>
    <row r="2629" spans="2:13" ht="22.8" x14ac:dyDescent="0.45">
      <c r="B2629" s="31">
        <f t="shared" si="161"/>
        <v>2621</v>
      </c>
      <c r="C2629" s="40"/>
      <c r="D2629" s="27"/>
      <c r="E2629" s="41"/>
      <c r="F2629" s="32" t="str">
        <f>IFERROR(
    IF(
        AND($G$3=DATE(2024,10,1), E2629=リスト!$A$38),
        VLOOKUP(E2629, リスト!$A$2:$G$49, 2, FALSE),
        VLOOKUP(E2629, リスト!$A$2:$G$49, 4, FALSE)
    ),
    "")</f>
        <v/>
      </c>
      <c r="G2629" s="34" t="str">
        <f>IFERROR(VLOOKUP(E2629, リスト!$A$2:$G$49, 6, FALSE), "")</f>
        <v/>
      </c>
      <c r="H2629" s="60"/>
      <c r="I2629" s="28"/>
      <c r="J2629" s="61"/>
      <c r="K2629" s="32" t="str">
        <f t="shared" si="160"/>
        <v/>
      </c>
      <c r="L2629" s="29" t="str">
        <f t="shared" si="162"/>
        <v/>
      </c>
      <c r="M2629" s="69" t="str">
        <f t="shared" si="163"/>
        <v/>
      </c>
    </row>
    <row r="2630" spans="2:13" ht="22.8" x14ac:dyDescent="0.45">
      <c r="B2630" s="31">
        <f t="shared" si="161"/>
        <v>2622</v>
      </c>
      <c r="C2630" s="40"/>
      <c r="D2630" s="27"/>
      <c r="E2630" s="41"/>
      <c r="F2630" s="32" t="str">
        <f>IFERROR(
    IF(
        AND($G$3=DATE(2024,10,1), E2630=リスト!$A$38),
        VLOOKUP(E2630, リスト!$A$2:$G$49, 2, FALSE),
        VLOOKUP(E2630, リスト!$A$2:$G$49, 4, FALSE)
    ),
    "")</f>
        <v/>
      </c>
      <c r="G2630" s="34" t="str">
        <f>IFERROR(VLOOKUP(E2630, リスト!$A$2:$G$49, 6, FALSE), "")</f>
        <v/>
      </c>
      <c r="H2630" s="60"/>
      <c r="I2630" s="28"/>
      <c r="J2630" s="61"/>
      <c r="K2630" s="32" t="str">
        <f t="shared" si="160"/>
        <v/>
      </c>
      <c r="L2630" s="29" t="str">
        <f t="shared" si="162"/>
        <v/>
      </c>
      <c r="M2630" s="69" t="str">
        <f t="shared" si="163"/>
        <v/>
      </c>
    </row>
    <row r="2631" spans="2:13" ht="22.8" x14ac:dyDescent="0.45">
      <c r="B2631" s="31">
        <f t="shared" si="161"/>
        <v>2623</v>
      </c>
      <c r="C2631" s="40"/>
      <c r="D2631" s="27"/>
      <c r="E2631" s="41"/>
      <c r="F2631" s="32" t="str">
        <f>IFERROR(
    IF(
        AND($G$3=DATE(2024,10,1), E2631=リスト!$A$38),
        VLOOKUP(E2631, リスト!$A$2:$G$49, 2, FALSE),
        VLOOKUP(E2631, リスト!$A$2:$G$49, 4, FALSE)
    ),
    "")</f>
        <v/>
      </c>
      <c r="G2631" s="34" t="str">
        <f>IFERROR(VLOOKUP(E2631, リスト!$A$2:$G$49, 6, FALSE), "")</f>
        <v/>
      </c>
      <c r="H2631" s="60"/>
      <c r="I2631" s="28"/>
      <c r="J2631" s="61"/>
      <c r="K2631" s="32" t="str">
        <f t="shared" si="160"/>
        <v/>
      </c>
      <c r="L2631" s="29" t="str">
        <f t="shared" si="162"/>
        <v/>
      </c>
      <c r="M2631" s="69" t="str">
        <f t="shared" si="163"/>
        <v/>
      </c>
    </row>
    <row r="2632" spans="2:13" ht="22.8" x14ac:dyDescent="0.45">
      <c r="B2632" s="31">
        <f t="shared" si="161"/>
        <v>2624</v>
      </c>
      <c r="C2632" s="40"/>
      <c r="D2632" s="27"/>
      <c r="E2632" s="41"/>
      <c r="F2632" s="32" t="str">
        <f>IFERROR(
    IF(
        AND($G$3=DATE(2024,10,1), E2632=リスト!$A$38),
        VLOOKUP(E2632, リスト!$A$2:$G$49, 2, FALSE),
        VLOOKUP(E2632, リスト!$A$2:$G$49, 4, FALSE)
    ),
    "")</f>
        <v/>
      </c>
      <c r="G2632" s="34" t="str">
        <f>IFERROR(VLOOKUP(E2632, リスト!$A$2:$G$49, 6, FALSE), "")</f>
        <v/>
      </c>
      <c r="H2632" s="60"/>
      <c r="I2632" s="28"/>
      <c r="J2632" s="61"/>
      <c r="K2632" s="32" t="str">
        <f t="shared" si="160"/>
        <v/>
      </c>
      <c r="L2632" s="29" t="str">
        <f t="shared" si="162"/>
        <v/>
      </c>
      <c r="M2632" s="69" t="str">
        <f t="shared" si="163"/>
        <v/>
      </c>
    </row>
    <row r="2633" spans="2:13" ht="22.8" x14ac:dyDescent="0.45">
      <c r="B2633" s="31">
        <f t="shared" si="161"/>
        <v>2625</v>
      </c>
      <c r="C2633" s="40"/>
      <c r="D2633" s="27"/>
      <c r="E2633" s="41"/>
      <c r="F2633" s="32" t="str">
        <f>IFERROR(
    IF(
        AND($G$3=DATE(2024,10,1), E2633=リスト!$A$38),
        VLOOKUP(E2633, リスト!$A$2:$G$49, 2, FALSE),
        VLOOKUP(E2633, リスト!$A$2:$G$49, 4, FALSE)
    ),
    "")</f>
        <v/>
      </c>
      <c r="G2633" s="34" t="str">
        <f>IFERROR(VLOOKUP(E2633, リスト!$A$2:$G$49, 6, FALSE), "")</f>
        <v/>
      </c>
      <c r="H2633" s="60"/>
      <c r="I2633" s="28"/>
      <c r="J2633" s="61"/>
      <c r="K2633" s="32" t="str">
        <f t="shared" ref="K2633:K2696" si="164">IF(COUNTBLANK(H2633:J2633)=3, "",
 IF(H2633="3.時間給", IF(I2633="", "", I2633),
 IF(OR(H2633="1.月給", H2633="2.日給"),
    IF(OR(I2633="", J2633=""), "", ROUND(I2633/J2633,0)),
    "")))</f>
        <v/>
      </c>
      <c r="L2633" s="29" t="str">
        <f t="shared" si="162"/>
        <v/>
      </c>
      <c r="M2633" s="69" t="str">
        <f t="shared" si="163"/>
        <v/>
      </c>
    </row>
    <row r="2634" spans="2:13" ht="22.8" x14ac:dyDescent="0.45">
      <c r="B2634" s="31">
        <f t="shared" ref="B2634:B2697" si="165">ROW()-8</f>
        <v>2626</v>
      </c>
      <c r="C2634" s="40"/>
      <c r="D2634" s="27"/>
      <c r="E2634" s="41"/>
      <c r="F2634" s="32" t="str">
        <f>IFERROR(
    IF(
        AND($G$3=DATE(2024,10,1), E2634=リスト!$A$38),
        VLOOKUP(E2634, リスト!$A$2:$G$49, 2, FALSE),
        VLOOKUP(E2634, リスト!$A$2:$G$49, 4, FALSE)
    ),
    "")</f>
        <v/>
      </c>
      <c r="G2634" s="34" t="str">
        <f>IFERROR(VLOOKUP(E2634, リスト!$A$2:$G$49, 6, FALSE), "")</f>
        <v/>
      </c>
      <c r="H2634" s="60"/>
      <c r="I2634" s="28"/>
      <c r="J2634" s="61"/>
      <c r="K2634" s="32" t="str">
        <f t="shared" si="164"/>
        <v/>
      </c>
      <c r="L2634" s="29" t="str">
        <f t="shared" ref="L2634:L2697" si="166">IFERROR(IF(E2634="","",IF(K2634&lt;F2634,"×（法定外・特例等対象外です）",IF(K2634&lt;G2634,"〇",IF(K2634&gt;=G2634,"ー",NA())))),"")</f>
        <v/>
      </c>
      <c r="M2634" s="69" t="str">
        <f t="shared" ref="M2634:M2697" si="167">IF(COUNTBLANK(D2634:K2634)=8, "",
 IF(D2634="", "←D列に従業員名を姓名（フルネーム）で入力してください。誤変換にお気を付け下さい。",
 IF(E2634="", "←E列に都道府県を入力してください。",
 IF(H2634="", "←H列に1.月給～3.時間給を入力してください",
 IF(I2634="", "←I列に金額を入力してください",
 IF(NOT(ISNUMBER(I2634)), "←I列の金額は半角数字で入力してください",
 IF(H2634="3.時間給", "",
 IF(J2634="", "←J列に所定労働時間を入力してください",
 IF(NOT(ISNUMBER(J2634)), "←J列の所定労働時間は半角数字で入力してください", "")))))))))</f>
        <v/>
      </c>
    </row>
    <row r="2635" spans="2:13" ht="22.8" x14ac:dyDescent="0.45">
      <c r="B2635" s="31">
        <f t="shared" si="165"/>
        <v>2627</v>
      </c>
      <c r="C2635" s="40"/>
      <c r="D2635" s="27"/>
      <c r="E2635" s="41"/>
      <c r="F2635" s="32" t="str">
        <f>IFERROR(
    IF(
        AND($G$3=DATE(2024,10,1), E2635=リスト!$A$38),
        VLOOKUP(E2635, リスト!$A$2:$G$49, 2, FALSE),
        VLOOKUP(E2635, リスト!$A$2:$G$49, 4, FALSE)
    ),
    "")</f>
        <v/>
      </c>
      <c r="G2635" s="34" t="str">
        <f>IFERROR(VLOOKUP(E2635, リスト!$A$2:$G$49, 6, FALSE), "")</f>
        <v/>
      </c>
      <c r="H2635" s="60"/>
      <c r="I2635" s="28"/>
      <c r="J2635" s="61"/>
      <c r="K2635" s="32" t="str">
        <f t="shared" si="164"/>
        <v/>
      </c>
      <c r="L2635" s="29" t="str">
        <f t="shared" si="166"/>
        <v/>
      </c>
      <c r="M2635" s="69" t="str">
        <f t="shared" si="167"/>
        <v/>
      </c>
    </row>
    <row r="2636" spans="2:13" ht="22.8" x14ac:dyDescent="0.45">
      <c r="B2636" s="31">
        <f t="shared" si="165"/>
        <v>2628</v>
      </c>
      <c r="C2636" s="40"/>
      <c r="D2636" s="27"/>
      <c r="E2636" s="41"/>
      <c r="F2636" s="32" t="str">
        <f>IFERROR(
    IF(
        AND($G$3=DATE(2024,10,1), E2636=リスト!$A$38),
        VLOOKUP(E2636, リスト!$A$2:$G$49, 2, FALSE),
        VLOOKUP(E2636, リスト!$A$2:$G$49, 4, FALSE)
    ),
    "")</f>
        <v/>
      </c>
      <c r="G2636" s="34" t="str">
        <f>IFERROR(VLOOKUP(E2636, リスト!$A$2:$G$49, 6, FALSE), "")</f>
        <v/>
      </c>
      <c r="H2636" s="60"/>
      <c r="I2636" s="28"/>
      <c r="J2636" s="61"/>
      <c r="K2636" s="32" t="str">
        <f t="shared" si="164"/>
        <v/>
      </c>
      <c r="L2636" s="29" t="str">
        <f t="shared" si="166"/>
        <v/>
      </c>
      <c r="M2636" s="69" t="str">
        <f t="shared" si="167"/>
        <v/>
      </c>
    </row>
    <row r="2637" spans="2:13" ht="22.8" x14ac:dyDescent="0.45">
      <c r="B2637" s="31">
        <f t="shared" si="165"/>
        <v>2629</v>
      </c>
      <c r="C2637" s="40"/>
      <c r="D2637" s="27"/>
      <c r="E2637" s="41"/>
      <c r="F2637" s="32" t="str">
        <f>IFERROR(
    IF(
        AND($G$3=DATE(2024,10,1), E2637=リスト!$A$38),
        VLOOKUP(E2637, リスト!$A$2:$G$49, 2, FALSE),
        VLOOKUP(E2637, リスト!$A$2:$G$49, 4, FALSE)
    ),
    "")</f>
        <v/>
      </c>
      <c r="G2637" s="34" t="str">
        <f>IFERROR(VLOOKUP(E2637, リスト!$A$2:$G$49, 6, FALSE), "")</f>
        <v/>
      </c>
      <c r="H2637" s="60"/>
      <c r="I2637" s="28"/>
      <c r="J2637" s="61"/>
      <c r="K2637" s="32" t="str">
        <f t="shared" si="164"/>
        <v/>
      </c>
      <c r="L2637" s="29" t="str">
        <f t="shared" si="166"/>
        <v/>
      </c>
      <c r="M2637" s="69" t="str">
        <f t="shared" si="167"/>
        <v/>
      </c>
    </row>
    <row r="2638" spans="2:13" ht="22.8" x14ac:dyDescent="0.45">
      <c r="B2638" s="31">
        <f t="shared" si="165"/>
        <v>2630</v>
      </c>
      <c r="C2638" s="40"/>
      <c r="D2638" s="27"/>
      <c r="E2638" s="41"/>
      <c r="F2638" s="32" t="str">
        <f>IFERROR(
    IF(
        AND($G$3=DATE(2024,10,1), E2638=リスト!$A$38),
        VLOOKUP(E2638, リスト!$A$2:$G$49, 2, FALSE),
        VLOOKUP(E2638, リスト!$A$2:$G$49, 4, FALSE)
    ),
    "")</f>
        <v/>
      </c>
      <c r="G2638" s="34" t="str">
        <f>IFERROR(VLOOKUP(E2638, リスト!$A$2:$G$49, 6, FALSE), "")</f>
        <v/>
      </c>
      <c r="H2638" s="60"/>
      <c r="I2638" s="28"/>
      <c r="J2638" s="61"/>
      <c r="K2638" s="32" t="str">
        <f t="shared" si="164"/>
        <v/>
      </c>
      <c r="L2638" s="29" t="str">
        <f t="shared" si="166"/>
        <v/>
      </c>
      <c r="M2638" s="69" t="str">
        <f t="shared" si="167"/>
        <v/>
      </c>
    </row>
    <row r="2639" spans="2:13" ht="22.8" x14ac:dyDescent="0.45">
      <c r="B2639" s="31">
        <f t="shared" si="165"/>
        <v>2631</v>
      </c>
      <c r="C2639" s="40"/>
      <c r="D2639" s="27"/>
      <c r="E2639" s="41"/>
      <c r="F2639" s="32" t="str">
        <f>IFERROR(
    IF(
        AND($G$3=DATE(2024,10,1), E2639=リスト!$A$38),
        VLOOKUP(E2639, リスト!$A$2:$G$49, 2, FALSE),
        VLOOKUP(E2639, リスト!$A$2:$G$49, 4, FALSE)
    ),
    "")</f>
        <v/>
      </c>
      <c r="G2639" s="34" t="str">
        <f>IFERROR(VLOOKUP(E2639, リスト!$A$2:$G$49, 6, FALSE), "")</f>
        <v/>
      </c>
      <c r="H2639" s="60"/>
      <c r="I2639" s="28"/>
      <c r="J2639" s="61"/>
      <c r="K2639" s="32" t="str">
        <f t="shared" si="164"/>
        <v/>
      </c>
      <c r="L2639" s="29" t="str">
        <f t="shared" si="166"/>
        <v/>
      </c>
      <c r="M2639" s="69" t="str">
        <f t="shared" si="167"/>
        <v/>
      </c>
    </row>
    <row r="2640" spans="2:13" ht="22.8" x14ac:dyDescent="0.45">
      <c r="B2640" s="31">
        <f t="shared" si="165"/>
        <v>2632</v>
      </c>
      <c r="C2640" s="40"/>
      <c r="D2640" s="27"/>
      <c r="E2640" s="41"/>
      <c r="F2640" s="32" t="str">
        <f>IFERROR(
    IF(
        AND($G$3=DATE(2024,10,1), E2640=リスト!$A$38),
        VLOOKUP(E2640, リスト!$A$2:$G$49, 2, FALSE),
        VLOOKUP(E2640, リスト!$A$2:$G$49, 4, FALSE)
    ),
    "")</f>
        <v/>
      </c>
      <c r="G2640" s="34" t="str">
        <f>IFERROR(VLOOKUP(E2640, リスト!$A$2:$G$49, 6, FALSE), "")</f>
        <v/>
      </c>
      <c r="H2640" s="60"/>
      <c r="I2640" s="28"/>
      <c r="J2640" s="61"/>
      <c r="K2640" s="32" t="str">
        <f t="shared" si="164"/>
        <v/>
      </c>
      <c r="L2640" s="29" t="str">
        <f t="shared" si="166"/>
        <v/>
      </c>
      <c r="M2640" s="69" t="str">
        <f t="shared" si="167"/>
        <v/>
      </c>
    </row>
    <row r="2641" spans="2:13" ht="22.8" x14ac:dyDescent="0.45">
      <c r="B2641" s="31">
        <f t="shared" si="165"/>
        <v>2633</v>
      </c>
      <c r="C2641" s="40"/>
      <c r="D2641" s="27"/>
      <c r="E2641" s="41"/>
      <c r="F2641" s="32" t="str">
        <f>IFERROR(
    IF(
        AND($G$3=DATE(2024,10,1), E2641=リスト!$A$38),
        VLOOKUP(E2641, リスト!$A$2:$G$49, 2, FALSE),
        VLOOKUP(E2641, リスト!$A$2:$G$49, 4, FALSE)
    ),
    "")</f>
        <v/>
      </c>
      <c r="G2641" s="34" t="str">
        <f>IFERROR(VLOOKUP(E2641, リスト!$A$2:$G$49, 6, FALSE), "")</f>
        <v/>
      </c>
      <c r="H2641" s="60"/>
      <c r="I2641" s="28"/>
      <c r="J2641" s="61"/>
      <c r="K2641" s="32" t="str">
        <f t="shared" si="164"/>
        <v/>
      </c>
      <c r="L2641" s="29" t="str">
        <f t="shared" si="166"/>
        <v/>
      </c>
      <c r="M2641" s="69" t="str">
        <f t="shared" si="167"/>
        <v/>
      </c>
    </row>
    <row r="2642" spans="2:13" ht="22.8" x14ac:dyDescent="0.45">
      <c r="B2642" s="31">
        <f t="shared" si="165"/>
        <v>2634</v>
      </c>
      <c r="C2642" s="40"/>
      <c r="D2642" s="27"/>
      <c r="E2642" s="41"/>
      <c r="F2642" s="32" t="str">
        <f>IFERROR(
    IF(
        AND($G$3=DATE(2024,10,1), E2642=リスト!$A$38),
        VLOOKUP(E2642, リスト!$A$2:$G$49, 2, FALSE),
        VLOOKUP(E2642, リスト!$A$2:$G$49, 4, FALSE)
    ),
    "")</f>
        <v/>
      </c>
      <c r="G2642" s="34" t="str">
        <f>IFERROR(VLOOKUP(E2642, リスト!$A$2:$G$49, 6, FALSE), "")</f>
        <v/>
      </c>
      <c r="H2642" s="60"/>
      <c r="I2642" s="28"/>
      <c r="J2642" s="61"/>
      <c r="K2642" s="32" t="str">
        <f t="shared" si="164"/>
        <v/>
      </c>
      <c r="L2642" s="29" t="str">
        <f t="shared" si="166"/>
        <v/>
      </c>
      <c r="M2642" s="69" t="str">
        <f t="shared" si="167"/>
        <v/>
      </c>
    </row>
    <row r="2643" spans="2:13" ht="22.8" x14ac:dyDescent="0.45">
      <c r="B2643" s="31">
        <f t="shared" si="165"/>
        <v>2635</v>
      </c>
      <c r="C2643" s="40"/>
      <c r="D2643" s="27"/>
      <c r="E2643" s="41"/>
      <c r="F2643" s="32" t="str">
        <f>IFERROR(
    IF(
        AND($G$3=DATE(2024,10,1), E2643=リスト!$A$38),
        VLOOKUP(E2643, リスト!$A$2:$G$49, 2, FALSE),
        VLOOKUP(E2643, リスト!$A$2:$G$49, 4, FALSE)
    ),
    "")</f>
        <v/>
      </c>
      <c r="G2643" s="34" t="str">
        <f>IFERROR(VLOOKUP(E2643, リスト!$A$2:$G$49, 6, FALSE), "")</f>
        <v/>
      </c>
      <c r="H2643" s="60"/>
      <c r="I2643" s="28"/>
      <c r="J2643" s="61"/>
      <c r="K2643" s="32" t="str">
        <f t="shared" si="164"/>
        <v/>
      </c>
      <c r="L2643" s="29" t="str">
        <f t="shared" si="166"/>
        <v/>
      </c>
      <c r="M2643" s="69" t="str">
        <f t="shared" si="167"/>
        <v/>
      </c>
    </row>
    <row r="2644" spans="2:13" ht="22.8" x14ac:dyDescent="0.45">
      <c r="B2644" s="31">
        <f t="shared" si="165"/>
        <v>2636</v>
      </c>
      <c r="C2644" s="40"/>
      <c r="D2644" s="27"/>
      <c r="E2644" s="41"/>
      <c r="F2644" s="32" t="str">
        <f>IFERROR(
    IF(
        AND($G$3=DATE(2024,10,1), E2644=リスト!$A$38),
        VLOOKUP(E2644, リスト!$A$2:$G$49, 2, FALSE),
        VLOOKUP(E2644, リスト!$A$2:$G$49, 4, FALSE)
    ),
    "")</f>
        <v/>
      </c>
      <c r="G2644" s="34" t="str">
        <f>IFERROR(VLOOKUP(E2644, リスト!$A$2:$G$49, 6, FALSE), "")</f>
        <v/>
      </c>
      <c r="H2644" s="60"/>
      <c r="I2644" s="28"/>
      <c r="J2644" s="61"/>
      <c r="K2644" s="32" t="str">
        <f t="shared" si="164"/>
        <v/>
      </c>
      <c r="L2644" s="29" t="str">
        <f t="shared" si="166"/>
        <v/>
      </c>
      <c r="M2644" s="69" t="str">
        <f t="shared" si="167"/>
        <v/>
      </c>
    </row>
    <row r="2645" spans="2:13" ht="22.8" x14ac:dyDescent="0.45">
      <c r="B2645" s="31">
        <f t="shared" si="165"/>
        <v>2637</v>
      </c>
      <c r="C2645" s="40"/>
      <c r="D2645" s="27"/>
      <c r="E2645" s="41"/>
      <c r="F2645" s="32" t="str">
        <f>IFERROR(
    IF(
        AND($G$3=DATE(2024,10,1), E2645=リスト!$A$38),
        VLOOKUP(E2645, リスト!$A$2:$G$49, 2, FALSE),
        VLOOKUP(E2645, リスト!$A$2:$G$49, 4, FALSE)
    ),
    "")</f>
        <v/>
      </c>
      <c r="G2645" s="34" t="str">
        <f>IFERROR(VLOOKUP(E2645, リスト!$A$2:$G$49, 6, FALSE), "")</f>
        <v/>
      </c>
      <c r="H2645" s="60"/>
      <c r="I2645" s="28"/>
      <c r="J2645" s="61"/>
      <c r="K2645" s="32" t="str">
        <f t="shared" si="164"/>
        <v/>
      </c>
      <c r="L2645" s="29" t="str">
        <f t="shared" si="166"/>
        <v/>
      </c>
      <c r="M2645" s="69" t="str">
        <f t="shared" si="167"/>
        <v/>
      </c>
    </row>
    <row r="2646" spans="2:13" ht="22.8" x14ac:dyDescent="0.45">
      <c r="B2646" s="31">
        <f t="shared" si="165"/>
        <v>2638</v>
      </c>
      <c r="C2646" s="40"/>
      <c r="D2646" s="27"/>
      <c r="E2646" s="41"/>
      <c r="F2646" s="32" t="str">
        <f>IFERROR(
    IF(
        AND($G$3=DATE(2024,10,1), E2646=リスト!$A$38),
        VLOOKUP(E2646, リスト!$A$2:$G$49, 2, FALSE),
        VLOOKUP(E2646, リスト!$A$2:$G$49, 4, FALSE)
    ),
    "")</f>
        <v/>
      </c>
      <c r="G2646" s="34" t="str">
        <f>IFERROR(VLOOKUP(E2646, リスト!$A$2:$G$49, 6, FALSE), "")</f>
        <v/>
      </c>
      <c r="H2646" s="60"/>
      <c r="I2646" s="28"/>
      <c r="J2646" s="61"/>
      <c r="K2646" s="32" t="str">
        <f t="shared" si="164"/>
        <v/>
      </c>
      <c r="L2646" s="29" t="str">
        <f t="shared" si="166"/>
        <v/>
      </c>
      <c r="M2646" s="69" t="str">
        <f t="shared" si="167"/>
        <v/>
      </c>
    </row>
    <row r="2647" spans="2:13" ht="22.8" x14ac:dyDescent="0.45">
      <c r="B2647" s="31">
        <f t="shared" si="165"/>
        <v>2639</v>
      </c>
      <c r="C2647" s="40"/>
      <c r="D2647" s="27"/>
      <c r="E2647" s="41"/>
      <c r="F2647" s="32" t="str">
        <f>IFERROR(
    IF(
        AND($G$3=DATE(2024,10,1), E2647=リスト!$A$38),
        VLOOKUP(E2647, リスト!$A$2:$G$49, 2, FALSE),
        VLOOKUP(E2647, リスト!$A$2:$G$49, 4, FALSE)
    ),
    "")</f>
        <v/>
      </c>
      <c r="G2647" s="34" t="str">
        <f>IFERROR(VLOOKUP(E2647, リスト!$A$2:$G$49, 6, FALSE), "")</f>
        <v/>
      </c>
      <c r="H2647" s="60"/>
      <c r="I2647" s="28"/>
      <c r="J2647" s="61"/>
      <c r="K2647" s="32" t="str">
        <f t="shared" si="164"/>
        <v/>
      </c>
      <c r="L2647" s="29" t="str">
        <f t="shared" si="166"/>
        <v/>
      </c>
      <c r="M2647" s="69" t="str">
        <f t="shared" si="167"/>
        <v/>
      </c>
    </row>
    <row r="2648" spans="2:13" ht="22.8" x14ac:dyDescent="0.45">
      <c r="B2648" s="31">
        <f t="shared" si="165"/>
        <v>2640</v>
      </c>
      <c r="C2648" s="40"/>
      <c r="D2648" s="27"/>
      <c r="E2648" s="41"/>
      <c r="F2648" s="32" t="str">
        <f>IFERROR(
    IF(
        AND($G$3=DATE(2024,10,1), E2648=リスト!$A$38),
        VLOOKUP(E2648, リスト!$A$2:$G$49, 2, FALSE),
        VLOOKUP(E2648, リスト!$A$2:$G$49, 4, FALSE)
    ),
    "")</f>
        <v/>
      </c>
      <c r="G2648" s="34" t="str">
        <f>IFERROR(VLOOKUP(E2648, リスト!$A$2:$G$49, 6, FALSE), "")</f>
        <v/>
      </c>
      <c r="H2648" s="60"/>
      <c r="I2648" s="28"/>
      <c r="J2648" s="61"/>
      <c r="K2648" s="32" t="str">
        <f t="shared" si="164"/>
        <v/>
      </c>
      <c r="L2648" s="29" t="str">
        <f t="shared" si="166"/>
        <v/>
      </c>
      <c r="M2648" s="69" t="str">
        <f t="shared" si="167"/>
        <v/>
      </c>
    </row>
    <row r="2649" spans="2:13" ht="22.8" x14ac:dyDescent="0.45">
      <c r="B2649" s="31">
        <f t="shared" si="165"/>
        <v>2641</v>
      </c>
      <c r="C2649" s="40"/>
      <c r="D2649" s="27"/>
      <c r="E2649" s="41"/>
      <c r="F2649" s="32" t="str">
        <f>IFERROR(
    IF(
        AND($G$3=DATE(2024,10,1), E2649=リスト!$A$38),
        VLOOKUP(E2649, リスト!$A$2:$G$49, 2, FALSE),
        VLOOKUP(E2649, リスト!$A$2:$G$49, 4, FALSE)
    ),
    "")</f>
        <v/>
      </c>
      <c r="G2649" s="34" t="str">
        <f>IFERROR(VLOOKUP(E2649, リスト!$A$2:$G$49, 6, FALSE), "")</f>
        <v/>
      </c>
      <c r="H2649" s="60"/>
      <c r="I2649" s="28"/>
      <c r="J2649" s="61"/>
      <c r="K2649" s="32" t="str">
        <f t="shared" si="164"/>
        <v/>
      </c>
      <c r="L2649" s="29" t="str">
        <f t="shared" si="166"/>
        <v/>
      </c>
      <c r="M2649" s="69" t="str">
        <f t="shared" si="167"/>
        <v/>
      </c>
    </row>
    <row r="2650" spans="2:13" ht="22.8" x14ac:dyDescent="0.45">
      <c r="B2650" s="31">
        <f t="shared" si="165"/>
        <v>2642</v>
      </c>
      <c r="C2650" s="40"/>
      <c r="D2650" s="27"/>
      <c r="E2650" s="41"/>
      <c r="F2650" s="32" t="str">
        <f>IFERROR(
    IF(
        AND($G$3=DATE(2024,10,1), E2650=リスト!$A$38),
        VLOOKUP(E2650, リスト!$A$2:$G$49, 2, FALSE),
        VLOOKUP(E2650, リスト!$A$2:$G$49, 4, FALSE)
    ),
    "")</f>
        <v/>
      </c>
      <c r="G2650" s="34" t="str">
        <f>IFERROR(VLOOKUP(E2650, リスト!$A$2:$G$49, 6, FALSE), "")</f>
        <v/>
      </c>
      <c r="H2650" s="60"/>
      <c r="I2650" s="28"/>
      <c r="J2650" s="61"/>
      <c r="K2650" s="32" t="str">
        <f t="shared" si="164"/>
        <v/>
      </c>
      <c r="L2650" s="29" t="str">
        <f t="shared" si="166"/>
        <v/>
      </c>
      <c r="M2650" s="69" t="str">
        <f t="shared" si="167"/>
        <v/>
      </c>
    </row>
    <row r="2651" spans="2:13" ht="22.8" x14ac:dyDescent="0.45">
      <c r="B2651" s="31">
        <f t="shared" si="165"/>
        <v>2643</v>
      </c>
      <c r="C2651" s="40"/>
      <c r="D2651" s="27"/>
      <c r="E2651" s="41"/>
      <c r="F2651" s="32" t="str">
        <f>IFERROR(
    IF(
        AND($G$3=DATE(2024,10,1), E2651=リスト!$A$38),
        VLOOKUP(E2651, リスト!$A$2:$G$49, 2, FALSE),
        VLOOKUP(E2651, リスト!$A$2:$G$49, 4, FALSE)
    ),
    "")</f>
        <v/>
      </c>
      <c r="G2651" s="34" t="str">
        <f>IFERROR(VLOOKUP(E2651, リスト!$A$2:$G$49, 6, FALSE), "")</f>
        <v/>
      </c>
      <c r="H2651" s="60"/>
      <c r="I2651" s="28"/>
      <c r="J2651" s="61"/>
      <c r="K2651" s="32" t="str">
        <f t="shared" si="164"/>
        <v/>
      </c>
      <c r="L2651" s="29" t="str">
        <f t="shared" si="166"/>
        <v/>
      </c>
      <c r="M2651" s="69" t="str">
        <f t="shared" si="167"/>
        <v/>
      </c>
    </row>
    <row r="2652" spans="2:13" ht="22.8" x14ac:dyDescent="0.45">
      <c r="B2652" s="31">
        <f t="shared" si="165"/>
        <v>2644</v>
      </c>
      <c r="C2652" s="40"/>
      <c r="D2652" s="27"/>
      <c r="E2652" s="41"/>
      <c r="F2652" s="32" t="str">
        <f>IFERROR(
    IF(
        AND($G$3=DATE(2024,10,1), E2652=リスト!$A$38),
        VLOOKUP(E2652, リスト!$A$2:$G$49, 2, FALSE),
        VLOOKUP(E2652, リスト!$A$2:$G$49, 4, FALSE)
    ),
    "")</f>
        <v/>
      </c>
      <c r="G2652" s="34" t="str">
        <f>IFERROR(VLOOKUP(E2652, リスト!$A$2:$G$49, 6, FALSE), "")</f>
        <v/>
      </c>
      <c r="H2652" s="60"/>
      <c r="I2652" s="28"/>
      <c r="J2652" s="61"/>
      <c r="K2652" s="32" t="str">
        <f t="shared" si="164"/>
        <v/>
      </c>
      <c r="L2652" s="29" t="str">
        <f t="shared" si="166"/>
        <v/>
      </c>
      <c r="M2652" s="69" t="str">
        <f t="shared" si="167"/>
        <v/>
      </c>
    </row>
    <row r="2653" spans="2:13" ht="22.8" x14ac:dyDescent="0.45">
      <c r="B2653" s="31">
        <f t="shared" si="165"/>
        <v>2645</v>
      </c>
      <c r="C2653" s="40"/>
      <c r="D2653" s="27"/>
      <c r="E2653" s="41"/>
      <c r="F2653" s="32" t="str">
        <f>IFERROR(
    IF(
        AND($G$3=DATE(2024,10,1), E2653=リスト!$A$38),
        VLOOKUP(E2653, リスト!$A$2:$G$49, 2, FALSE),
        VLOOKUP(E2653, リスト!$A$2:$G$49, 4, FALSE)
    ),
    "")</f>
        <v/>
      </c>
      <c r="G2653" s="34" t="str">
        <f>IFERROR(VLOOKUP(E2653, リスト!$A$2:$G$49, 6, FALSE), "")</f>
        <v/>
      </c>
      <c r="H2653" s="60"/>
      <c r="I2653" s="28"/>
      <c r="J2653" s="61"/>
      <c r="K2653" s="32" t="str">
        <f t="shared" si="164"/>
        <v/>
      </c>
      <c r="L2653" s="29" t="str">
        <f t="shared" si="166"/>
        <v/>
      </c>
      <c r="M2653" s="69" t="str">
        <f t="shared" si="167"/>
        <v/>
      </c>
    </row>
    <row r="2654" spans="2:13" ht="22.8" x14ac:dyDescent="0.45">
      <c r="B2654" s="31">
        <f t="shared" si="165"/>
        <v>2646</v>
      </c>
      <c r="C2654" s="40"/>
      <c r="D2654" s="27"/>
      <c r="E2654" s="41"/>
      <c r="F2654" s="32" t="str">
        <f>IFERROR(
    IF(
        AND($G$3=DATE(2024,10,1), E2654=リスト!$A$38),
        VLOOKUP(E2654, リスト!$A$2:$G$49, 2, FALSE),
        VLOOKUP(E2654, リスト!$A$2:$G$49, 4, FALSE)
    ),
    "")</f>
        <v/>
      </c>
      <c r="G2654" s="34" t="str">
        <f>IFERROR(VLOOKUP(E2654, リスト!$A$2:$G$49, 6, FALSE), "")</f>
        <v/>
      </c>
      <c r="H2654" s="60"/>
      <c r="I2654" s="28"/>
      <c r="J2654" s="61"/>
      <c r="K2654" s="32" t="str">
        <f t="shared" si="164"/>
        <v/>
      </c>
      <c r="L2654" s="29" t="str">
        <f t="shared" si="166"/>
        <v/>
      </c>
      <c r="M2654" s="69" t="str">
        <f t="shared" si="167"/>
        <v/>
      </c>
    </row>
    <row r="2655" spans="2:13" ht="22.8" x14ac:dyDescent="0.45">
      <c r="B2655" s="31">
        <f t="shared" si="165"/>
        <v>2647</v>
      </c>
      <c r="C2655" s="40"/>
      <c r="D2655" s="27"/>
      <c r="E2655" s="41"/>
      <c r="F2655" s="32" t="str">
        <f>IFERROR(
    IF(
        AND($G$3=DATE(2024,10,1), E2655=リスト!$A$38),
        VLOOKUP(E2655, リスト!$A$2:$G$49, 2, FALSE),
        VLOOKUP(E2655, リスト!$A$2:$G$49, 4, FALSE)
    ),
    "")</f>
        <v/>
      </c>
      <c r="G2655" s="34" t="str">
        <f>IFERROR(VLOOKUP(E2655, リスト!$A$2:$G$49, 6, FALSE), "")</f>
        <v/>
      </c>
      <c r="H2655" s="60"/>
      <c r="I2655" s="28"/>
      <c r="J2655" s="61"/>
      <c r="K2655" s="32" t="str">
        <f t="shared" si="164"/>
        <v/>
      </c>
      <c r="L2655" s="29" t="str">
        <f t="shared" si="166"/>
        <v/>
      </c>
      <c r="M2655" s="69" t="str">
        <f t="shared" si="167"/>
        <v/>
      </c>
    </row>
    <row r="2656" spans="2:13" ht="22.8" x14ac:dyDescent="0.45">
      <c r="B2656" s="31">
        <f t="shared" si="165"/>
        <v>2648</v>
      </c>
      <c r="C2656" s="40"/>
      <c r="D2656" s="27"/>
      <c r="E2656" s="41"/>
      <c r="F2656" s="32" t="str">
        <f>IFERROR(
    IF(
        AND($G$3=DATE(2024,10,1), E2656=リスト!$A$38),
        VLOOKUP(E2656, リスト!$A$2:$G$49, 2, FALSE),
        VLOOKUP(E2656, リスト!$A$2:$G$49, 4, FALSE)
    ),
    "")</f>
        <v/>
      </c>
      <c r="G2656" s="34" t="str">
        <f>IFERROR(VLOOKUP(E2656, リスト!$A$2:$G$49, 6, FALSE), "")</f>
        <v/>
      </c>
      <c r="H2656" s="60"/>
      <c r="I2656" s="28"/>
      <c r="J2656" s="61"/>
      <c r="K2656" s="32" t="str">
        <f t="shared" si="164"/>
        <v/>
      </c>
      <c r="L2656" s="29" t="str">
        <f t="shared" si="166"/>
        <v/>
      </c>
      <c r="M2656" s="69" t="str">
        <f t="shared" si="167"/>
        <v/>
      </c>
    </row>
    <row r="2657" spans="2:13" ht="22.8" x14ac:dyDescent="0.45">
      <c r="B2657" s="31">
        <f t="shared" si="165"/>
        <v>2649</v>
      </c>
      <c r="C2657" s="40"/>
      <c r="D2657" s="27"/>
      <c r="E2657" s="41"/>
      <c r="F2657" s="32" t="str">
        <f>IFERROR(
    IF(
        AND($G$3=DATE(2024,10,1), E2657=リスト!$A$38),
        VLOOKUP(E2657, リスト!$A$2:$G$49, 2, FALSE),
        VLOOKUP(E2657, リスト!$A$2:$G$49, 4, FALSE)
    ),
    "")</f>
        <v/>
      </c>
      <c r="G2657" s="34" t="str">
        <f>IFERROR(VLOOKUP(E2657, リスト!$A$2:$G$49, 6, FALSE), "")</f>
        <v/>
      </c>
      <c r="H2657" s="60"/>
      <c r="I2657" s="28"/>
      <c r="J2657" s="61"/>
      <c r="K2657" s="32" t="str">
        <f t="shared" si="164"/>
        <v/>
      </c>
      <c r="L2657" s="29" t="str">
        <f t="shared" si="166"/>
        <v/>
      </c>
      <c r="M2657" s="69" t="str">
        <f t="shared" si="167"/>
        <v/>
      </c>
    </row>
    <row r="2658" spans="2:13" ht="22.8" x14ac:dyDescent="0.45">
      <c r="B2658" s="31">
        <f t="shared" si="165"/>
        <v>2650</v>
      </c>
      <c r="C2658" s="40"/>
      <c r="D2658" s="27"/>
      <c r="E2658" s="41"/>
      <c r="F2658" s="32" t="str">
        <f>IFERROR(
    IF(
        AND($G$3=DATE(2024,10,1), E2658=リスト!$A$38),
        VLOOKUP(E2658, リスト!$A$2:$G$49, 2, FALSE),
        VLOOKUP(E2658, リスト!$A$2:$G$49, 4, FALSE)
    ),
    "")</f>
        <v/>
      </c>
      <c r="G2658" s="34" t="str">
        <f>IFERROR(VLOOKUP(E2658, リスト!$A$2:$G$49, 6, FALSE), "")</f>
        <v/>
      </c>
      <c r="H2658" s="60"/>
      <c r="I2658" s="28"/>
      <c r="J2658" s="61"/>
      <c r="K2658" s="32" t="str">
        <f t="shared" si="164"/>
        <v/>
      </c>
      <c r="L2658" s="29" t="str">
        <f t="shared" si="166"/>
        <v/>
      </c>
      <c r="M2658" s="69" t="str">
        <f t="shared" si="167"/>
        <v/>
      </c>
    </row>
    <row r="2659" spans="2:13" ht="22.8" x14ac:dyDescent="0.45">
      <c r="B2659" s="31">
        <f t="shared" si="165"/>
        <v>2651</v>
      </c>
      <c r="C2659" s="40"/>
      <c r="D2659" s="27"/>
      <c r="E2659" s="41"/>
      <c r="F2659" s="32" t="str">
        <f>IFERROR(
    IF(
        AND($G$3=DATE(2024,10,1), E2659=リスト!$A$38),
        VLOOKUP(E2659, リスト!$A$2:$G$49, 2, FALSE),
        VLOOKUP(E2659, リスト!$A$2:$G$49, 4, FALSE)
    ),
    "")</f>
        <v/>
      </c>
      <c r="G2659" s="34" t="str">
        <f>IFERROR(VLOOKUP(E2659, リスト!$A$2:$G$49, 6, FALSE), "")</f>
        <v/>
      </c>
      <c r="H2659" s="60"/>
      <c r="I2659" s="28"/>
      <c r="J2659" s="61"/>
      <c r="K2659" s="32" t="str">
        <f t="shared" si="164"/>
        <v/>
      </c>
      <c r="L2659" s="29" t="str">
        <f t="shared" si="166"/>
        <v/>
      </c>
      <c r="M2659" s="69" t="str">
        <f t="shared" si="167"/>
        <v/>
      </c>
    </row>
    <row r="2660" spans="2:13" ht="22.8" x14ac:dyDescent="0.45">
      <c r="B2660" s="31">
        <f t="shared" si="165"/>
        <v>2652</v>
      </c>
      <c r="C2660" s="40"/>
      <c r="D2660" s="27"/>
      <c r="E2660" s="41"/>
      <c r="F2660" s="32" t="str">
        <f>IFERROR(
    IF(
        AND($G$3=DATE(2024,10,1), E2660=リスト!$A$38),
        VLOOKUP(E2660, リスト!$A$2:$G$49, 2, FALSE),
        VLOOKUP(E2660, リスト!$A$2:$G$49, 4, FALSE)
    ),
    "")</f>
        <v/>
      </c>
      <c r="G2660" s="34" t="str">
        <f>IFERROR(VLOOKUP(E2660, リスト!$A$2:$G$49, 6, FALSE), "")</f>
        <v/>
      </c>
      <c r="H2660" s="60"/>
      <c r="I2660" s="28"/>
      <c r="J2660" s="61"/>
      <c r="K2660" s="32" t="str">
        <f t="shared" si="164"/>
        <v/>
      </c>
      <c r="L2660" s="29" t="str">
        <f t="shared" si="166"/>
        <v/>
      </c>
      <c r="M2660" s="69" t="str">
        <f t="shared" si="167"/>
        <v/>
      </c>
    </row>
    <row r="2661" spans="2:13" ht="22.8" x14ac:dyDescent="0.45">
      <c r="B2661" s="31">
        <f t="shared" si="165"/>
        <v>2653</v>
      </c>
      <c r="C2661" s="40"/>
      <c r="D2661" s="27"/>
      <c r="E2661" s="41"/>
      <c r="F2661" s="32" t="str">
        <f>IFERROR(
    IF(
        AND($G$3=DATE(2024,10,1), E2661=リスト!$A$38),
        VLOOKUP(E2661, リスト!$A$2:$G$49, 2, FALSE),
        VLOOKUP(E2661, リスト!$A$2:$G$49, 4, FALSE)
    ),
    "")</f>
        <v/>
      </c>
      <c r="G2661" s="34" t="str">
        <f>IFERROR(VLOOKUP(E2661, リスト!$A$2:$G$49, 6, FALSE), "")</f>
        <v/>
      </c>
      <c r="H2661" s="60"/>
      <c r="I2661" s="28"/>
      <c r="J2661" s="61"/>
      <c r="K2661" s="32" t="str">
        <f t="shared" si="164"/>
        <v/>
      </c>
      <c r="L2661" s="29" t="str">
        <f t="shared" si="166"/>
        <v/>
      </c>
      <c r="M2661" s="69" t="str">
        <f t="shared" si="167"/>
        <v/>
      </c>
    </row>
    <row r="2662" spans="2:13" ht="22.8" x14ac:dyDescent="0.45">
      <c r="B2662" s="31">
        <f t="shared" si="165"/>
        <v>2654</v>
      </c>
      <c r="C2662" s="40"/>
      <c r="D2662" s="27"/>
      <c r="E2662" s="41"/>
      <c r="F2662" s="32" t="str">
        <f>IFERROR(
    IF(
        AND($G$3=DATE(2024,10,1), E2662=リスト!$A$38),
        VLOOKUP(E2662, リスト!$A$2:$G$49, 2, FALSE),
        VLOOKUP(E2662, リスト!$A$2:$G$49, 4, FALSE)
    ),
    "")</f>
        <v/>
      </c>
      <c r="G2662" s="34" t="str">
        <f>IFERROR(VLOOKUP(E2662, リスト!$A$2:$G$49, 6, FALSE), "")</f>
        <v/>
      </c>
      <c r="H2662" s="60"/>
      <c r="I2662" s="28"/>
      <c r="J2662" s="61"/>
      <c r="K2662" s="32" t="str">
        <f t="shared" si="164"/>
        <v/>
      </c>
      <c r="L2662" s="29" t="str">
        <f t="shared" si="166"/>
        <v/>
      </c>
      <c r="M2662" s="69" t="str">
        <f t="shared" si="167"/>
        <v/>
      </c>
    </row>
    <row r="2663" spans="2:13" ht="22.8" x14ac:dyDescent="0.45">
      <c r="B2663" s="31">
        <f t="shared" si="165"/>
        <v>2655</v>
      </c>
      <c r="C2663" s="40"/>
      <c r="D2663" s="27"/>
      <c r="E2663" s="41"/>
      <c r="F2663" s="32" t="str">
        <f>IFERROR(
    IF(
        AND($G$3=DATE(2024,10,1), E2663=リスト!$A$38),
        VLOOKUP(E2663, リスト!$A$2:$G$49, 2, FALSE),
        VLOOKUP(E2663, リスト!$A$2:$G$49, 4, FALSE)
    ),
    "")</f>
        <v/>
      </c>
      <c r="G2663" s="34" t="str">
        <f>IFERROR(VLOOKUP(E2663, リスト!$A$2:$G$49, 6, FALSE), "")</f>
        <v/>
      </c>
      <c r="H2663" s="60"/>
      <c r="I2663" s="28"/>
      <c r="J2663" s="61"/>
      <c r="K2663" s="32" t="str">
        <f t="shared" si="164"/>
        <v/>
      </c>
      <c r="L2663" s="29" t="str">
        <f t="shared" si="166"/>
        <v/>
      </c>
      <c r="M2663" s="69" t="str">
        <f t="shared" si="167"/>
        <v/>
      </c>
    </row>
    <row r="2664" spans="2:13" ht="22.8" x14ac:dyDescent="0.45">
      <c r="B2664" s="31">
        <f t="shared" si="165"/>
        <v>2656</v>
      </c>
      <c r="C2664" s="40"/>
      <c r="D2664" s="27"/>
      <c r="E2664" s="41"/>
      <c r="F2664" s="32" t="str">
        <f>IFERROR(
    IF(
        AND($G$3=DATE(2024,10,1), E2664=リスト!$A$38),
        VLOOKUP(E2664, リスト!$A$2:$G$49, 2, FALSE),
        VLOOKUP(E2664, リスト!$A$2:$G$49, 4, FALSE)
    ),
    "")</f>
        <v/>
      </c>
      <c r="G2664" s="34" t="str">
        <f>IFERROR(VLOOKUP(E2664, リスト!$A$2:$G$49, 6, FALSE), "")</f>
        <v/>
      </c>
      <c r="H2664" s="60"/>
      <c r="I2664" s="28"/>
      <c r="J2664" s="61"/>
      <c r="K2664" s="32" t="str">
        <f t="shared" si="164"/>
        <v/>
      </c>
      <c r="L2664" s="29" t="str">
        <f t="shared" si="166"/>
        <v/>
      </c>
      <c r="M2664" s="69" t="str">
        <f t="shared" si="167"/>
        <v/>
      </c>
    </row>
    <row r="2665" spans="2:13" ht="22.8" x14ac:dyDescent="0.45">
      <c r="B2665" s="31">
        <f t="shared" si="165"/>
        <v>2657</v>
      </c>
      <c r="C2665" s="40"/>
      <c r="D2665" s="27"/>
      <c r="E2665" s="41"/>
      <c r="F2665" s="32" t="str">
        <f>IFERROR(
    IF(
        AND($G$3=DATE(2024,10,1), E2665=リスト!$A$38),
        VLOOKUP(E2665, リスト!$A$2:$G$49, 2, FALSE),
        VLOOKUP(E2665, リスト!$A$2:$G$49, 4, FALSE)
    ),
    "")</f>
        <v/>
      </c>
      <c r="G2665" s="34" t="str">
        <f>IFERROR(VLOOKUP(E2665, リスト!$A$2:$G$49, 6, FALSE), "")</f>
        <v/>
      </c>
      <c r="H2665" s="60"/>
      <c r="I2665" s="28"/>
      <c r="J2665" s="61"/>
      <c r="K2665" s="32" t="str">
        <f t="shared" si="164"/>
        <v/>
      </c>
      <c r="L2665" s="29" t="str">
        <f t="shared" si="166"/>
        <v/>
      </c>
      <c r="M2665" s="69" t="str">
        <f t="shared" si="167"/>
        <v/>
      </c>
    </row>
    <row r="2666" spans="2:13" ht="22.8" x14ac:dyDescent="0.45">
      <c r="B2666" s="31">
        <f t="shared" si="165"/>
        <v>2658</v>
      </c>
      <c r="C2666" s="40"/>
      <c r="D2666" s="27"/>
      <c r="E2666" s="41"/>
      <c r="F2666" s="32" t="str">
        <f>IFERROR(
    IF(
        AND($G$3=DATE(2024,10,1), E2666=リスト!$A$38),
        VLOOKUP(E2666, リスト!$A$2:$G$49, 2, FALSE),
        VLOOKUP(E2666, リスト!$A$2:$G$49, 4, FALSE)
    ),
    "")</f>
        <v/>
      </c>
      <c r="G2666" s="34" t="str">
        <f>IFERROR(VLOOKUP(E2666, リスト!$A$2:$G$49, 6, FALSE), "")</f>
        <v/>
      </c>
      <c r="H2666" s="60"/>
      <c r="I2666" s="28"/>
      <c r="J2666" s="61"/>
      <c r="K2666" s="32" t="str">
        <f t="shared" si="164"/>
        <v/>
      </c>
      <c r="L2666" s="29" t="str">
        <f t="shared" si="166"/>
        <v/>
      </c>
      <c r="M2666" s="69" t="str">
        <f t="shared" si="167"/>
        <v/>
      </c>
    </row>
    <row r="2667" spans="2:13" ht="22.8" x14ac:dyDescent="0.45">
      <c r="B2667" s="31">
        <f t="shared" si="165"/>
        <v>2659</v>
      </c>
      <c r="C2667" s="40"/>
      <c r="D2667" s="27"/>
      <c r="E2667" s="41"/>
      <c r="F2667" s="32" t="str">
        <f>IFERROR(
    IF(
        AND($G$3=DATE(2024,10,1), E2667=リスト!$A$38),
        VLOOKUP(E2667, リスト!$A$2:$G$49, 2, FALSE),
        VLOOKUP(E2667, リスト!$A$2:$G$49, 4, FALSE)
    ),
    "")</f>
        <v/>
      </c>
      <c r="G2667" s="34" t="str">
        <f>IFERROR(VLOOKUP(E2667, リスト!$A$2:$G$49, 6, FALSE), "")</f>
        <v/>
      </c>
      <c r="H2667" s="60"/>
      <c r="I2667" s="28"/>
      <c r="J2667" s="61"/>
      <c r="K2667" s="32" t="str">
        <f t="shared" si="164"/>
        <v/>
      </c>
      <c r="L2667" s="29" t="str">
        <f t="shared" si="166"/>
        <v/>
      </c>
      <c r="M2667" s="69" t="str">
        <f t="shared" si="167"/>
        <v/>
      </c>
    </row>
    <row r="2668" spans="2:13" ht="22.8" x14ac:dyDescent="0.45">
      <c r="B2668" s="31">
        <f t="shared" si="165"/>
        <v>2660</v>
      </c>
      <c r="C2668" s="40"/>
      <c r="D2668" s="27"/>
      <c r="E2668" s="41"/>
      <c r="F2668" s="32" t="str">
        <f>IFERROR(
    IF(
        AND($G$3=DATE(2024,10,1), E2668=リスト!$A$38),
        VLOOKUP(E2668, リスト!$A$2:$G$49, 2, FALSE),
        VLOOKUP(E2668, リスト!$A$2:$G$49, 4, FALSE)
    ),
    "")</f>
        <v/>
      </c>
      <c r="G2668" s="34" t="str">
        <f>IFERROR(VLOOKUP(E2668, リスト!$A$2:$G$49, 6, FALSE), "")</f>
        <v/>
      </c>
      <c r="H2668" s="60"/>
      <c r="I2668" s="28"/>
      <c r="J2668" s="61"/>
      <c r="K2668" s="32" t="str">
        <f t="shared" si="164"/>
        <v/>
      </c>
      <c r="L2668" s="29" t="str">
        <f t="shared" si="166"/>
        <v/>
      </c>
      <c r="M2668" s="69" t="str">
        <f t="shared" si="167"/>
        <v/>
      </c>
    </row>
    <row r="2669" spans="2:13" ht="22.8" x14ac:dyDescent="0.45">
      <c r="B2669" s="31">
        <f t="shared" si="165"/>
        <v>2661</v>
      </c>
      <c r="C2669" s="40"/>
      <c r="D2669" s="27"/>
      <c r="E2669" s="41"/>
      <c r="F2669" s="32" t="str">
        <f>IFERROR(
    IF(
        AND($G$3=DATE(2024,10,1), E2669=リスト!$A$38),
        VLOOKUP(E2669, リスト!$A$2:$G$49, 2, FALSE),
        VLOOKUP(E2669, リスト!$A$2:$G$49, 4, FALSE)
    ),
    "")</f>
        <v/>
      </c>
      <c r="G2669" s="34" t="str">
        <f>IFERROR(VLOOKUP(E2669, リスト!$A$2:$G$49, 6, FALSE), "")</f>
        <v/>
      </c>
      <c r="H2669" s="60"/>
      <c r="I2669" s="28"/>
      <c r="J2669" s="61"/>
      <c r="K2669" s="32" t="str">
        <f t="shared" si="164"/>
        <v/>
      </c>
      <c r="L2669" s="29" t="str">
        <f t="shared" si="166"/>
        <v/>
      </c>
      <c r="M2669" s="69" t="str">
        <f t="shared" si="167"/>
        <v/>
      </c>
    </row>
    <row r="2670" spans="2:13" ht="22.8" x14ac:dyDescent="0.45">
      <c r="B2670" s="31">
        <f t="shared" si="165"/>
        <v>2662</v>
      </c>
      <c r="C2670" s="40"/>
      <c r="D2670" s="27"/>
      <c r="E2670" s="41"/>
      <c r="F2670" s="32" t="str">
        <f>IFERROR(
    IF(
        AND($G$3=DATE(2024,10,1), E2670=リスト!$A$38),
        VLOOKUP(E2670, リスト!$A$2:$G$49, 2, FALSE),
        VLOOKUP(E2670, リスト!$A$2:$G$49, 4, FALSE)
    ),
    "")</f>
        <v/>
      </c>
      <c r="G2670" s="34" t="str">
        <f>IFERROR(VLOOKUP(E2670, リスト!$A$2:$G$49, 6, FALSE), "")</f>
        <v/>
      </c>
      <c r="H2670" s="60"/>
      <c r="I2670" s="28"/>
      <c r="J2670" s="61"/>
      <c r="K2670" s="32" t="str">
        <f t="shared" si="164"/>
        <v/>
      </c>
      <c r="L2670" s="29" t="str">
        <f t="shared" si="166"/>
        <v/>
      </c>
      <c r="M2670" s="69" t="str">
        <f t="shared" si="167"/>
        <v/>
      </c>
    </row>
    <row r="2671" spans="2:13" ht="22.8" x14ac:dyDescent="0.45">
      <c r="B2671" s="31">
        <f t="shared" si="165"/>
        <v>2663</v>
      </c>
      <c r="C2671" s="40"/>
      <c r="D2671" s="27"/>
      <c r="E2671" s="41"/>
      <c r="F2671" s="32" t="str">
        <f>IFERROR(
    IF(
        AND($G$3=DATE(2024,10,1), E2671=リスト!$A$38),
        VLOOKUP(E2671, リスト!$A$2:$G$49, 2, FALSE),
        VLOOKUP(E2671, リスト!$A$2:$G$49, 4, FALSE)
    ),
    "")</f>
        <v/>
      </c>
      <c r="G2671" s="34" t="str">
        <f>IFERROR(VLOOKUP(E2671, リスト!$A$2:$G$49, 6, FALSE), "")</f>
        <v/>
      </c>
      <c r="H2671" s="60"/>
      <c r="I2671" s="28"/>
      <c r="J2671" s="61"/>
      <c r="K2671" s="32" t="str">
        <f t="shared" si="164"/>
        <v/>
      </c>
      <c r="L2671" s="29" t="str">
        <f t="shared" si="166"/>
        <v/>
      </c>
      <c r="M2671" s="69" t="str">
        <f t="shared" si="167"/>
        <v/>
      </c>
    </row>
    <row r="2672" spans="2:13" ht="22.8" x14ac:dyDescent="0.45">
      <c r="B2672" s="31">
        <f t="shared" si="165"/>
        <v>2664</v>
      </c>
      <c r="C2672" s="40"/>
      <c r="D2672" s="27"/>
      <c r="E2672" s="41"/>
      <c r="F2672" s="32" t="str">
        <f>IFERROR(
    IF(
        AND($G$3=DATE(2024,10,1), E2672=リスト!$A$38),
        VLOOKUP(E2672, リスト!$A$2:$G$49, 2, FALSE),
        VLOOKUP(E2672, リスト!$A$2:$G$49, 4, FALSE)
    ),
    "")</f>
        <v/>
      </c>
      <c r="G2672" s="34" t="str">
        <f>IFERROR(VLOOKUP(E2672, リスト!$A$2:$G$49, 6, FALSE), "")</f>
        <v/>
      </c>
      <c r="H2672" s="60"/>
      <c r="I2672" s="28"/>
      <c r="J2672" s="61"/>
      <c r="K2672" s="32" t="str">
        <f t="shared" si="164"/>
        <v/>
      </c>
      <c r="L2672" s="29" t="str">
        <f t="shared" si="166"/>
        <v/>
      </c>
      <c r="M2672" s="69" t="str">
        <f t="shared" si="167"/>
        <v/>
      </c>
    </row>
    <row r="2673" spans="2:13" ht="22.8" x14ac:dyDescent="0.45">
      <c r="B2673" s="31">
        <f t="shared" si="165"/>
        <v>2665</v>
      </c>
      <c r="C2673" s="40"/>
      <c r="D2673" s="27"/>
      <c r="E2673" s="41"/>
      <c r="F2673" s="32" t="str">
        <f>IFERROR(
    IF(
        AND($G$3=DATE(2024,10,1), E2673=リスト!$A$38),
        VLOOKUP(E2673, リスト!$A$2:$G$49, 2, FALSE),
        VLOOKUP(E2673, リスト!$A$2:$G$49, 4, FALSE)
    ),
    "")</f>
        <v/>
      </c>
      <c r="G2673" s="34" t="str">
        <f>IFERROR(VLOOKUP(E2673, リスト!$A$2:$G$49, 6, FALSE), "")</f>
        <v/>
      </c>
      <c r="H2673" s="60"/>
      <c r="I2673" s="28"/>
      <c r="J2673" s="61"/>
      <c r="K2673" s="32" t="str">
        <f t="shared" si="164"/>
        <v/>
      </c>
      <c r="L2673" s="29" t="str">
        <f t="shared" si="166"/>
        <v/>
      </c>
      <c r="M2673" s="69" t="str">
        <f t="shared" si="167"/>
        <v/>
      </c>
    </row>
    <row r="2674" spans="2:13" ht="22.8" x14ac:dyDescent="0.45">
      <c r="B2674" s="31">
        <f t="shared" si="165"/>
        <v>2666</v>
      </c>
      <c r="C2674" s="40"/>
      <c r="D2674" s="27"/>
      <c r="E2674" s="41"/>
      <c r="F2674" s="32" t="str">
        <f>IFERROR(
    IF(
        AND($G$3=DATE(2024,10,1), E2674=リスト!$A$38),
        VLOOKUP(E2674, リスト!$A$2:$G$49, 2, FALSE),
        VLOOKUP(E2674, リスト!$A$2:$G$49, 4, FALSE)
    ),
    "")</f>
        <v/>
      </c>
      <c r="G2674" s="34" t="str">
        <f>IFERROR(VLOOKUP(E2674, リスト!$A$2:$G$49, 6, FALSE), "")</f>
        <v/>
      </c>
      <c r="H2674" s="60"/>
      <c r="I2674" s="28"/>
      <c r="J2674" s="61"/>
      <c r="K2674" s="32" t="str">
        <f t="shared" si="164"/>
        <v/>
      </c>
      <c r="L2674" s="29" t="str">
        <f t="shared" si="166"/>
        <v/>
      </c>
      <c r="M2674" s="69" t="str">
        <f t="shared" si="167"/>
        <v/>
      </c>
    </row>
    <row r="2675" spans="2:13" ht="22.8" x14ac:dyDescent="0.45">
      <c r="B2675" s="31">
        <f t="shared" si="165"/>
        <v>2667</v>
      </c>
      <c r="C2675" s="40"/>
      <c r="D2675" s="27"/>
      <c r="E2675" s="41"/>
      <c r="F2675" s="32" t="str">
        <f>IFERROR(
    IF(
        AND($G$3=DATE(2024,10,1), E2675=リスト!$A$38),
        VLOOKUP(E2675, リスト!$A$2:$G$49, 2, FALSE),
        VLOOKUP(E2675, リスト!$A$2:$G$49, 4, FALSE)
    ),
    "")</f>
        <v/>
      </c>
      <c r="G2675" s="34" t="str">
        <f>IFERROR(VLOOKUP(E2675, リスト!$A$2:$G$49, 6, FALSE), "")</f>
        <v/>
      </c>
      <c r="H2675" s="60"/>
      <c r="I2675" s="28"/>
      <c r="J2675" s="61"/>
      <c r="K2675" s="32" t="str">
        <f t="shared" si="164"/>
        <v/>
      </c>
      <c r="L2675" s="29" t="str">
        <f t="shared" si="166"/>
        <v/>
      </c>
      <c r="M2675" s="69" t="str">
        <f t="shared" si="167"/>
        <v/>
      </c>
    </row>
    <row r="2676" spans="2:13" ht="22.8" x14ac:dyDescent="0.45">
      <c r="B2676" s="31">
        <f t="shared" si="165"/>
        <v>2668</v>
      </c>
      <c r="C2676" s="40"/>
      <c r="D2676" s="27"/>
      <c r="E2676" s="41"/>
      <c r="F2676" s="32" t="str">
        <f>IFERROR(
    IF(
        AND($G$3=DATE(2024,10,1), E2676=リスト!$A$38),
        VLOOKUP(E2676, リスト!$A$2:$G$49, 2, FALSE),
        VLOOKUP(E2676, リスト!$A$2:$G$49, 4, FALSE)
    ),
    "")</f>
        <v/>
      </c>
      <c r="G2676" s="34" t="str">
        <f>IFERROR(VLOOKUP(E2676, リスト!$A$2:$G$49, 6, FALSE), "")</f>
        <v/>
      </c>
      <c r="H2676" s="60"/>
      <c r="I2676" s="28"/>
      <c r="J2676" s="61"/>
      <c r="K2676" s="32" t="str">
        <f t="shared" si="164"/>
        <v/>
      </c>
      <c r="L2676" s="29" t="str">
        <f t="shared" si="166"/>
        <v/>
      </c>
      <c r="M2676" s="69" t="str">
        <f t="shared" si="167"/>
        <v/>
      </c>
    </row>
    <row r="2677" spans="2:13" ht="22.8" x14ac:dyDescent="0.45">
      <c r="B2677" s="31">
        <f t="shared" si="165"/>
        <v>2669</v>
      </c>
      <c r="C2677" s="40"/>
      <c r="D2677" s="27"/>
      <c r="E2677" s="41"/>
      <c r="F2677" s="32" t="str">
        <f>IFERROR(
    IF(
        AND($G$3=DATE(2024,10,1), E2677=リスト!$A$38),
        VLOOKUP(E2677, リスト!$A$2:$G$49, 2, FALSE),
        VLOOKUP(E2677, リスト!$A$2:$G$49, 4, FALSE)
    ),
    "")</f>
        <v/>
      </c>
      <c r="G2677" s="34" t="str">
        <f>IFERROR(VLOOKUP(E2677, リスト!$A$2:$G$49, 6, FALSE), "")</f>
        <v/>
      </c>
      <c r="H2677" s="60"/>
      <c r="I2677" s="28"/>
      <c r="J2677" s="61"/>
      <c r="K2677" s="32" t="str">
        <f t="shared" si="164"/>
        <v/>
      </c>
      <c r="L2677" s="29" t="str">
        <f t="shared" si="166"/>
        <v/>
      </c>
      <c r="M2677" s="69" t="str">
        <f t="shared" si="167"/>
        <v/>
      </c>
    </row>
    <row r="2678" spans="2:13" ht="22.8" x14ac:dyDescent="0.45">
      <c r="B2678" s="31">
        <f t="shared" si="165"/>
        <v>2670</v>
      </c>
      <c r="C2678" s="40"/>
      <c r="D2678" s="27"/>
      <c r="E2678" s="41"/>
      <c r="F2678" s="32" t="str">
        <f>IFERROR(
    IF(
        AND($G$3=DATE(2024,10,1), E2678=リスト!$A$38),
        VLOOKUP(E2678, リスト!$A$2:$G$49, 2, FALSE),
        VLOOKUP(E2678, リスト!$A$2:$G$49, 4, FALSE)
    ),
    "")</f>
        <v/>
      </c>
      <c r="G2678" s="34" t="str">
        <f>IFERROR(VLOOKUP(E2678, リスト!$A$2:$G$49, 6, FALSE), "")</f>
        <v/>
      </c>
      <c r="H2678" s="60"/>
      <c r="I2678" s="28"/>
      <c r="J2678" s="61"/>
      <c r="K2678" s="32" t="str">
        <f t="shared" si="164"/>
        <v/>
      </c>
      <c r="L2678" s="29" t="str">
        <f t="shared" si="166"/>
        <v/>
      </c>
      <c r="M2678" s="69" t="str">
        <f t="shared" si="167"/>
        <v/>
      </c>
    </row>
    <row r="2679" spans="2:13" ht="22.8" x14ac:dyDescent="0.45">
      <c r="B2679" s="31">
        <f t="shared" si="165"/>
        <v>2671</v>
      </c>
      <c r="C2679" s="40"/>
      <c r="D2679" s="27"/>
      <c r="E2679" s="41"/>
      <c r="F2679" s="32" t="str">
        <f>IFERROR(
    IF(
        AND($G$3=DATE(2024,10,1), E2679=リスト!$A$38),
        VLOOKUP(E2679, リスト!$A$2:$G$49, 2, FALSE),
        VLOOKUP(E2679, リスト!$A$2:$G$49, 4, FALSE)
    ),
    "")</f>
        <v/>
      </c>
      <c r="G2679" s="34" t="str">
        <f>IFERROR(VLOOKUP(E2679, リスト!$A$2:$G$49, 6, FALSE), "")</f>
        <v/>
      </c>
      <c r="H2679" s="60"/>
      <c r="I2679" s="28"/>
      <c r="J2679" s="61"/>
      <c r="K2679" s="32" t="str">
        <f t="shared" si="164"/>
        <v/>
      </c>
      <c r="L2679" s="29" t="str">
        <f t="shared" si="166"/>
        <v/>
      </c>
      <c r="M2679" s="69" t="str">
        <f t="shared" si="167"/>
        <v/>
      </c>
    </row>
    <row r="2680" spans="2:13" ht="22.8" x14ac:dyDescent="0.45">
      <c r="B2680" s="31">
        <f t="shared" si="165"/>
        <v>2672</v>
      </c>
      <c r="C2680" s="40"/>
      <c r="D2680" s="27"/>
      <c r="E2680" s="41"/>
      <c r="F2680" s="32" t="str">
        <f>IFERROR(
    IF(
        AND($G$3=DATE(2024,10,1), E2680=リスト!$A$38),
        VLOOKUP(E2680, リスト!$A$2:$G$49, 2, FALSE),
        VLOOKUP(E2680, リスト!$A$2:$G$49, 4, FALSE)
    ),
    "")</f>
        <v/>
      </c>
      <c r="G2680" s="34" t="str">
        <f>IFERROR(VLOOKUP(E2680, リスト!$A$2:$G$49, 6, FALSE), "")</f>
        <v/>
      </c>
      <c r="H2680" s="60"/>
      <c r="I2680" s="28"/>
      <c r="J2680" s="61"/>
      <c r="K2680" s="32" t="str">
        <f t="shared" si="164"/>
        <v/>
      </c>
      <c r="L2680" s="29" t="str">
        <f t="shared" si="166"/>
        <v/>
      </c>
      <c r="M2680" s="69" t="str">
        <f t="shared" si="167"/>
        <v/>
      </c>
    </row>
    <row r="2681" spans="2:13" ht="22.8" x14ac:dyDescent="0.45">
      <c r="B2681" s="31">
        <f t="shared" si="165"/>
        <v>2673</v>
      </c>
      <c r="C2681" s="40"/>
      <c r="D2681" s="27"/>
      <c r="E2681" s="41"/>
      <c r="F2681" s="32" t="str">
        <f>IFERROR(
    IF(
        AND($G$3=DATE(2024,10,1), E2681=リスト!$A$38),
        VLOOKUP(E2681, リスト!$A$2:$G$49, 2, FALSE),
        VLOOKUP(E2681, リスト!$A$2:$G$49, 4, FALSE)
    ),
    "")</f>
        <v/>
      </c>
      <c r="G2681" s="34" t="str">
        <f>IFERROR(VLOOKUP(E2681, リスト!$A$2:$G$49, 6, FALSE), "")</f>
        <v/>
      </c>
      <c r="H2681" s="60"/>
      <c r="I2681" s="28"/>
      <c r="J2681" s="61"/>
      <c r="K2681" s="32" t="str">
        <f t="shared" si="164"/>
        <v/>
      </c>
      <c r="L2681" s="29" t="str">
        <f t="shared" si="166"/>
        <v/>
      </c>
      <c r="M2681" s="69" t="str">
        <f t="shared" si="167"/>
        <v/>
      </c>
    </row>
    <row r="2682" spans="2:13" ht="22.8" x14ac:dyDescent="0.45">
      <c r="B2682" s="31">
        <f t="shared" si="165"/>
        <v>2674</v>
      </c>
      <c r="C2682" s="40"/>
      <c r="D2682" s="27"/>
      <c r="E2682" s="41"/>
      <c r="F2682" s="32" t="str">
        <f>IFERROR(
    IF(
        AND($G$3=DATE(2024,10,1), E2682=リスト!$A$38),
        VLOOKUP(E2682, リスト!$A$2:$G$49, 2, FALSE),
        VLOOKUP(E2682, リスト!$A$2:$G$49, 4, FALSE)
    ),
    "")</f>
        <v/>
      </c>
      <c r="G2682" s="34" t="str">
        <f>IFERROR(VLOOKUP(E2682, リスト!$A$2:$G$49, 6, FALSE), "")</f>
        <v/>
      </c>
      <c r="H2682" s="60"/>
      <c r="I2682" s="28"/>
      <c r="J2682" s="61"/>
      <c r="K2682" s="32" t="str">
        <f t="shared" si="164"/>
        <v/>
      </c>
      <c r="L2682" s="29" t="str">
        <f t="shared" si="166"/>
        <v/>
      </c>
      <c r="M2682" s="69" t="str">
        <f t="shared" si="167"/>
        <v/>
      </c>
    </row>
    <row r="2683" spans="2:13" ht="22.8" x14ac:dyDescent="0.45">
      <c r="B2683" s="31">
        <f t="shared" si="165"/>
        <v>2675</v>
      </c>
      <c r="C2683" s="40"/>
      <c r="D2683" s="27"/>
      <c r="E2683" s="41"/>
      <c r="F2683" s="32" t="str">
        <f>IFERROR(
    IF(
        AND($G$3=DATE(2024,10,1), E2683=リスト!$A$38),
        VLOOKUP(E2683, リスト!$A$2:$G$49, 2, FALSE),
        VLOOKUP(E2683, リスト!$A$2:$G$49, 4, FALSE)
    ),
    "")</f>
        <v/>
      </c>
      <c r="G2683" s="34" t="str">
        <f>IFERROR(VLOOKUP(E2683, リスト!$A$2:$G$49, 6, FALSE), "")</f>
        <v/>
      </c>
      <c r="H2683" s="60"/>
      <c r="I2683" s="28"/>
      <c r="J2683" s="61"/>
      <c r="K2683" s="32" t="str">
        <f t="shared" si="164"/>
        <v/>
      </c>
      <c r="L2683" s="29" t="str">
        <f t="shared" si="166"/>
        <v/>
      </c>
      <c r="M2683" s="69" t="str">
        <f t="shared" si="167"/>
        <v/>
      </c>
    </row>
    <row r="2684" spans="2:13" ht="22.8" x14ac:dyDescent="0.45">
      <c r="B2684" s="31">
        <f t="shared" si="165"/>
        <v>2676</v>
      </c>
      <c r="C2684" s="40"/>
      <c r="D2684" s="27"/>
      <c r="E2684" s="41"/>
      <c r="F2684" s="32" t="str">
        <f>IFERROR(
    IF(
        AND($G$3=DATE(2024,10,1), E2684=リスト!$A$38),
        VLOOKUP(E2684, リスト!$A$2:$G$49, 2, FALSE),
        VLOOKUP(E2684, リスト!$A$2:$G$49, 4, FALSE)
    ),
    "")</f>
        <v/>
      </c>
      <c r="G2684" s="34" t="str">
        <f>IFERROR(VLOOKUP(E2684, リスト!$A$2:$G$49, 6, FALSE), "")</f>
        <v/>
      </c>
      <c r="H2684" s="60"/>
      <c r="I2684" s="28"/>
      <c r="J2684" s="61"/>
      <c r="K2684" s="32" t="str">
        <f t="shared" si="164"/>
        <v/>
      </c>
      <c r="L2684" s="29" t="str">
        <f t="shared" si="166"/>
        <v/>
      </c>
      <c r="M2684" s="69" t="str">
        <f t="shared" si="167"/>
        <v/>
      </c>
    </row>
    <row r="2685" spans="2:13" ht="22.8" x14ac:dyDescent="0.45">
      <c r="B2685" s="31">
        <f t="shared" si="165"/>
        <v>2677</v>
      </c>
      <c r="C2685" s="40"/>
      <c r="D2685" s="27"/>
      <c r="E2685" s="41"/>
      <c r="F2685" s="32" t="str">
        <f>IFERROR(
    IF(
        AND($G$3=DATE(2024,10,1), E2685=リスト!$A$38),
        VLOOKUP(E2685, リスト!$A$2:$G$49, 2, FALSE),
        VLOOKUP(E2685, リスト!$A$2:$G$49, 4, FALSE)
    ),
    "")</f>
        <v/>
      </c>
      <c r="G2685" s="34" t="str">
        <f>IFERROR(VLOOKUP(E2685, リスト!$A$2:$G$49, 6, FALSE), "")</f>
        <v/>
      </c>
      <c r="H2685" s="60"/>
      <c r="I2685" s="28"/>
      <c r="J2685" s="61"/>
      <c r="K2685" s="32" t="str">
        <f t="shared" si="164"/>
        <v/>
      </c>
      <c r="L2685" s="29" t="str">
        <f t="shared" si="166"/>
        <v/>
      </c>
      <c r="M2685" s="69" t="str">
        <f t="shared" si="167"/>
        <v/>
      </c>
    </row>
    <row r="2686" spans="2:13" ht="22.8" x14ac:dyDescent="0.45">
      <c r="B2686" s="31">
        <f t="shared" si="165"/>
        <v>2678</v>
      </c>
      <c r="C2686" s="40"/>
      <c r="D2686" s="27"/>
      <c r="E2686" s="41"/>
      <c r="F2686" s="32" t="str">
        <f>IFERROR(
    IF(
        AND($G$3=DATE(2024,10,1), E2686=リスト!$A$38),
        VLOOKUP(E2686, リスト!$A$2:$G$49, 2, FALSE),
        VLOOKUP(E2686, リスト!$A$2:$G$49, 4, FALSE)
    ),
    "")</f>
        <v/>
      </c>
      <c r="G2686" s="34" t="str">
        <f>IFERROR(VLOOKUP(E2686, リスト!$A$2:$G$49, 6, FALSE), "")</f>
        <v/>
      </c>
      <c r="H2686" s="60"/>
      <c r="I2686" s="28"/>
      <c r="J2686" s="61"/>
      <c r="K2686" s="32" t="str">
        <f t="shared" si="164"/>
        <v/>
      </c>
      <c r="L2686" s="29" t="str">
        <f t="shared" si="166"/>
        <v/>
      </c>
      <c r="M2686" s="69" t="str">
        <f t="shared" si="167"/>
        <v/>
      </c>
    </row>
    <row r="2687" spans="2:13" ht="22.8" x14ac:dyDescent="0.45">
      <c r="B2687" s="31">
        <f t="shared" si="165"/>
        <v>2679</v>
      </c>
      <c r="C2687" s="40"/>
      <c r="D2687" s="27"/>
      <c r="E2687" s="41"/>
      <c r="F2687" s="32" t="str">
        <f>IFERROR(
    IF(
        AND($G$3=DATE(2024,10,1), E2687=リスト!$A$38),
        VLOOKUP(E2687, リスト!$A$2:$G$49, 2, FALSE),
        VLOOKUP(E2687, リスト!$A$2:$G$49, 4, FALSE)
    ),
    "")</f>
        <v/>
      </c>
      <c r="G2687" s="34" t="str">
        <f>IFERROR(VLOOKUP(E2687, リスト!$A$2:$G$49, 6, FALSE), "")</f>
        <v/>
      </c>
      <c r="H2687" s="60"/>
      <c r="I2687" s="28"/>
      <c r="J2687" s="61"/>
      <c r="K2687" s="32" t="str">
        <f t="shared" si="164"/>
        <v/>
      </c>
      <c r="L2687" s="29" t="str">
        <f t="shared" si="166"/>
        <v/>
      </c>
      <c r="M2687" s="69" t="str">
        <f t="shared" si="167"/>
        <v/>
      </c>
    </row>
    <row r="2688" spans="2:13" ht="22.8" x14ac:dyDescent="0.45">
      <c r="B2688" s="31">
        <f t="shared" si="165"/>
        <v>2680</v>
      </c>
      <c r="C2688" s="40"/>
      <c r="D2688" s="27"/>
      <c r="E2688" s="41"/>
      <c r="F2688" s="32" t="str">
        <f>IFERROR(
    IF(
        AND($G$3=DATE(2024,10,1), E2688=リスト!$A$38),
        VLOOKUP(E2688, リスト!$A$2:$G$49, 2, FALSE),
        VLOOKUP(E2688, リスト!$A$2:$G$49, 4, FALSE)
    ),
    "")</f>
        <v/>
      </c>
      <c r="G2688" s="34" t="str">
        <f>IFERROR(VLOOKUP(E2688, リスト!$A$2:$G$49, 6, FALSE), "")</f>
        <v/>
      </c>
      <c r="H2688" s="60"/>
      <c r="I2688" s="28"/>
      <c r="J2688" s="61"/>
      <c r="K2688" s="32" t="str">
        <f t="shared" si="164"/>
        <v/>
      </c>
      <c r="L2688" s="29" t="str">
        <f t="shared" si="166"/>
        <v/>
      </c>
      <c r="M2688" s="69" t="str">
        <f t="shared" si="167"/>
        <v/>
      </c>
    </row>
    <row r="2689" spans="2:13" ht="22.8" x14ac:dyDescent="0.45">
      <c r="B2689" s="31">
        <f t="shared" si="165"/>
        <v>2681</v>
      </c>
      <c r="C2689" s="40"/>
      <c r="D2689" s="27"/>
      <c r="E2689" s="41"/>
      <c r="F2689" s="32" t="str">
        <f>IFERROR(
    IF(
        AND($G$3=DATE(2024,10,1), E2689=リスト!$A$38),
        VLOOKUP(E2689, リスト!$A$2:$G$49, 2, FALSE),
        VLOOKUP(E2689, リスト!$A$2:$G$49, 4, FALSE)
    ),
    "")</f>
        <v/>
      </c>
      <c r="G2689" s="34" t="str">
        <f>IFERROR(VLOOKUP(E2689, リスト!$A$2:$G$49, 6, FALSE), "")</f>
        <v/>
      </c>
      <c r="H2689" s="60"/>
      <c r="I2689" s="28"/>
      <c r="J2689" s="61"/>
      <c r="K2689" s="32" t="str">
        <f t="shared" si="164"/>
        <v/>
      </c>
      <c r="L2689" s="29" t="str">
        <f t="shared" si="166"/>
        <v/>
      </c>
      <c r="M2689" s="69" t="str">
        <f t="shared" si="167"/>
        <v/>
      </c>
    </row>
    <row r="2690" spans="2:13" ht="22.8" x14ac:dyDescent="0.45">
      <c r="B2690" s="31">
        <f t="shared" si="165"/>
        <v>2682</v>
      </c>
      <c r="C2690" s="40"/>
      <c r="D2690" s="27"/>
      <c r="E2690" s="41"/>
      <c r="F2690" s="32" t="str">
        <f>IFERROR(
    IF(
        AND($G$3=DATE(2024,10,1), E2690=リスト!$A$38),
        VLOOKUP(E2690, リスト!$A$2:$G$49, 2, FALSE),
        VLOOKUP(E2690, リスト!$A$2:$G$49, 4, FALSE)
    ),
    "")</f>
        <v/>
      </c>
      <c r="G2690" s="34" t="str">
        <f>IFERROR(VLOOKUP(E2690, リスト!$A$2:$G$49, 6, FALSE), "")</f>
        <v/>
      </c>
      <c r="H2690" s="60"/>
      <c r="I2690" s="28"/>
      <c r="J2690" s="61"/>
      <c r="K2690" s="32" t="str">
        <f t="shared" si="164"/>
        <v/>
      </c>
      <c r="L2690" s="29" t="str">
        <f t="shared" si="166"/>
        <v/>
      </c>
      <c r="M2690" s="69" t="str">
        <f t="shared" si="167"/>
        <v/>
      </c>
    </row>
    <row r="2691" spans="2:13" ht="22.8" x14ac:dyDescent="0.45">
      <c r="B2691" s="31">
        <f t="shared" si="165"/>
        <v>2683</v>
      </c>
      <c r="C2691" s="40"/>
      <c r="D2691" s="27"/>
      <c r="E2691" s="41"/>
      <c r="F2691" s="32" t="str">
        <f>IFERROR(
    IF(
        AND($G$3=DATE(2024,10,1), E2691=リスト!$A$38),
        VLOOKUP(E2691, リスト!$A$2:$G$49, 2, FALSE),
        VLOOKUP(E2691, リスト!$A$2:$G$49, 4, FALSE)
    ),
    "")</f>
        <v/>
      </c>
      <c r="G2691" s="34" t="str">
        <f>IFERROR(VLOOKUP(E2691, リスト!$A$2:$G$49, 6, FALSE), "")</f>
        <v/>
      </c>
      <c r="H2691" s="60"/>
      <c r="I2691" s="28"/>
      <c r="J2691" s="61"/>
      <c r="K2691" s="32" t="str">
        <f t="shared" si="164"/>
        <v/>
      </c>
      <c r="L2691" s="29" t="str">
        <f t="shared" si="166"/>
        <v/>
      </c>
      <c r="M2691" s="69" t="str">
        <f t="shared" si="167"/>
        <v/>
      </c>
    </row>
    <row r="2692" spans="2:13" ht="22.8" x14ac:dyDescent="0.45">
      <c r="B2692" s="31">
        <f t="shared" si="165"/>
        <v>2684</v>
      </c>
      <c r="C2692" s="40"/>
      <c r="D2692" s="27"/>
      <c r="E2692" s="41"/>
      <c r="F2692" s="32" t="str">
        <f>IFERROR(
    IF(
        AND($G$3=DATE(2024,10,1), E2692=リスト!$A$38),
        VLOOKUP(E2692, リスト!$A$2:$G$49, 2, FALSE),
        VLOOKUP(E2692, リスト!$A$2:$G$49, 4, FALSE)
    ),
    "")</f>
        <v/>
      </c>
      <c r="G2692" s="34" t="str">
        <f>IFERROR(VLOOKUP(E2692, リスト!$A$2:$G$49, 6, FALSE), "")</f>
        <v/>
      </c>
      <c r="H2692" s="60"/>
      <c r="I2692" s="28"/>
      <c r="J2692" s="61"/>
      <c r="K2692" s="32" t="str">
        <f t="shared" si="164"/>
        <v/>
      </c>
      <c r="L2692" s="29" t="str">
        <f t="shared" si="166"/>
        <v/>
      </c>
      <c r="M2692" s="69" t="str">
        <f t="shared" si="167"/>
        <v/>
      </c>
    </row>
    <row r="2693" spans="2:13" ht="22.8" x14ac:dyDescent="0.45">
      <c r="B2693" s="31">
        <f t="shared" si="165"/>
        <v>2685</v>
      </c>
      <c r="C2693" s="40"/>
      <c r="D2693" s="27"/>
      <c r="E2693" s="41"/>
      <c r="F2693" s="32" t="str">
        <f>IFERROR(
    IF(
        AND($G$3=DATE(2024,10,1), E2693=リスト!$A$38),
        VLOOKUP(E2693, リスト!$A$2:$G$49, 2, FALSE),
        VLOOKUP(E2693, リスト!$A$2:$G$49, 4, FALSE)
    ),
    "")</f>
        <v/>
      </c>
      <c r="G2693" s="34" t="str">
        <f>IFERROR(VLOOKUP(E2693, リスト!$A$2:$G$49, 6, FALSE), "")</f>
        <v/>
      </c>
      <c r="H2693" s="60"/>
      <c r="I2693" s="28"/>
      <c r="J2693" s="61"/>
      <c r="K2693" s="32" t="str">
        <f t="shared" si="164"/>
        <v/>
      </c>
      <c r="L2693" s="29" t="str">
        <f t="shared" si="166"/>
        <v/>
      </c>
      <c r="M2693" s="69" t="str">
        <f t="shared" si="167"/>
        <v/>
      </c>
    </row>
    <row r="2694" spans="2:13" ht="22.8" x14ac:dyDescent="0.45">
      <c r="B2694" s="31">
        <f t="shared" si="165"/>
        <v>2686</v>
      </c>
      <c r="C2694" s="40"/>
      <c r="D2694" s="27"/>
      <c r="E2694" s="41"/>
      <c r="F2694" s="32" t="str">
        <f>IFERROR(
    IF(
        AND($G$3=DATE(2024,10,1), E2694=リスト!$A$38),
        VLOOKUP(E2694, リスト!$A$2:$G$49, 2, FALSE),
        VLOOKUP(E2694, リスト!$A$2:$G$49, 4, FALSE)
    ),
    "")</f>
        <v/>
      </c>
      <c r="G2694" s="34" t="str">
        <f>IFERROR(VLOOKUP(E2694, リスト!$A$2:$G$49, 6, FALSE), "")</f>
        <v/>
      </c>
      <c r="H2694" s="60"/>
      <c r="I2694" s="28"/>
      <c r="J2694" s="61"/>
      <c r="K2694" s="32" t="str">
        <f t="shared" si="164"/>
        <v/>
      </c>
      <c r="L2694" s="29" t="str">
        <f t="shared" si="166"/>
        <v/>
      </c>
      <c r="M2694" s="69" t="str">
        <f t="shared" si="167"/>
        <v/>
      </c>
    </row>
    <row r="2695" spans="2:13" ht="22.8" x14ac:dyDescent="0.45">
      <c r="B2695" s="31">
        <f t="shared" si="165"/>
        <v>2687</v>
      </c>
      <c r="C2695" s="40"/>
      <c r="D2695" s="27"/>
      <c r="E2695" s="41"/>
      <c r="F2695" s="32" t="str">
        <f>IFERROR(
    IF(
        AND($G$3=DATE(2024,10,1), E2695=リスト!$A$38),
        VLOOKUP(E2695, リスト!$A$2:$G$49, 2, FALSE),
        VLOOKUP(E2695, リスト!$A$2:$G$49, 4, FALSE)
    ),
    "")</f>
        <v/>
      </c>
      <c r="G2695" s="34" t="str">
        <f>IFERROR(VLOOKUP(E2695, リスト!$A$2:$G$49, 6, FALSE), "")</f>
        <v/>
      </c>
      <c r="H2695" s="60"/>
      <c r="I2695" s="28"/>
      <c r="J2695" s="61"/>
      <c r="K2695" s="32" t="str">
        <f t="shared" si="164"/>
        <v/>
      </c>
      <c r="L2695" s="29" t="str">
        <f t="shared" si="166"/>
        <v/>
      </c>
      <c r="M2695" s="69" t="str">
        <f t="shared" si="167"/>
        <v/>
      </c>
    </row>
    <row r="2696" spans="2:13" ht="22.8" x14ac:dyDescent="0.45">
      <c r="B2696" s="31">
        <f t="shared" si="165"/>
        <v>2688</v>
      </c>
      <c r="C2696" s="40"/>
      <c r="D2696" s="27"/>
      <c r="E2696" s="41"/>
      <c r="F2696" s="32" t="str">
        <f>IFERROR(
    IF(
        AND($G$3=DATE(2024,10,1), E2696=リスト!$A$38),
        VLOOKUP(E2696, リスト!$A$2:$G$49, 2, FALSE),
        VLOOKUP(E2696, リスト!$A$2:$G$49, 4, FALSE)
    ),
    "")</f>
        <v/>
      </c>
      <c r="G2696" s="34" t="str">
        <f>IFERROR(VLOOKUP(E2696, リスト!$A$2:$G$49, 6, FALSE), "")</f>
        <v/>
      </c>
      <c r="H2696" s="60"/>
      <c r="I2696" s="28"/>
      <c r="J2696" s="61"/>
      <c r="K2696" s="32" t="str">
        <f t="shared" si="164"/>
        <v/>
      </c>
      <c r="L2696" s="29" t="str">
        <f t="shared" si="166"/>
        <v/>
      </c>
      <c r="M2696" s="69" t="str">
        <f t="shared" si="167"/>
        <v/>
      </c>
    </row>
    <row r="2697" spans="2:13" ht="22.8" x14ac:dyDescent="0.45">
      <c r="B2697" s="31">
        <f t="shared" si="165"/>
        <v>2689</v>
      </c>
      <c r="C2697" s="40"/>
      <c r="D2697" s="27"/>
      <c r="E2697" s="41"/>
      <c r="F2697" s="32" t="str">
        <f>IFERROR(
    IF(
        AND($G$3=DATE(2024,10,1), E2697=リスト!$A$38),
        VLOOKUP(E2697, リスト!$A$2:$G$49, 2, FALSE),
        VLOOKUP(E2697, リスト!$A$2:$G$49, 4, FALSE)
    ),
    "")</f>
        <v/>
      </c>
      <c r="G2697" s="34" t="str">
        <f>IFERROR(VLOOKUP(E2697, リスト!$A$2:$G$49, 6, FALSE), "")</f>
        <v/>
      </c>
      <c r="H2697" s="60"/>
      <c r="I2697" s="28"/>
      <c r="J2697" s="61"/>
      <c r="K2697" s="32" t="str">
        <f t="shared" ref="K2697:K2760" si="168">IF(COUNTBLANK(H2697:J2697)=3, "",
 IF(H2697="3.時間給", IF(I2697="", "", I2697),
 IF(OR(H2697="1.月給", H2697="2.日給"),
    IF(OR(I2697="", J2697=""), "", ROUND(I2697/J2697,0)),
    "")))</f>
        <v/>
      </c>
      <c r="L2697" s="29" t="str">
        <f t="shared" si="166"/>
        <v/>
      </c>
      <c r="M2697" s="69" t="str">
        <f t="shared" si="167"/>
        <v/>
      </c>
    </row>
    <row r="2698" spans="2:13" ht="22.8" x14ac:dyDescent="0.45">
      <c r="B2698" s="31">
        <f t="shared" ref="B2698:B2761" si="169">ROW()-8</f>
        <v>2690</v>
      </c>
      <c r="C2698" s="40"/>
      <c r="D2698" s="27"/>
      <c r="E2698" s="41"/>
      <c r="F2698" s="32" t="str">
        <f>IFERROR(
    IF(
        AND($G$3=DATE(2024,10,1), E2698=リスト!$A$38),
        VLOOKUP(E2698, リスト!$A$2:$G$49, 2, FALSE),
        VLOOKUP(E2698, リスト!$A$2:$G$49, 4, FALSE)
    ),
    "")</f>
        <v/>
      </c>
      <c r="G2698" s="34" t="str">
        <f>IFERROR(VLOOKUP(E2698, リスト!$A$2:$G$49, 6, FALSE), "")</f>
        <v/>
      </c>
      <c r="H2698" s="60"/>
      <c r="I2698" s="28"/>
      <c r="J2698" s="61"/>
      <c r="K2698" s="32" t="str">
        <f t="shared" si="168"/>
        <v/>
      </c>
      <c r="L2698" s="29" t="str">
        <f t="shared" ref="L2698:L2761" si="170">IFERROR(IF(E2698="","",IF(K2698&lt;F2698,"×（法定外・特例等対象外です）",IF(K2698&lt;G2698,"〇",IF(K2698&gt;=G2698,"ー",NA())))),"")</f>
        <v/>
      </c>
      <c r="M2698" s="69" t="str">
        <f t="shared" ref="M2698:M2761" si="171">IF(COUNTBLANK(D2698:K2698)=8, "",
 IF(D2698="", "←D列に従業員名を姓名（フルネーム）で入力してください。誤変換にお気を付け下さい。",
 IF(E2698="", "←E列に都道府県を入力してください。",
 IF(H2698="", "←H列に1.月給～3.時間給を入力してください",
 IF(I2698="", "←I列に金額を入力してください",
 IF(NOT(ISNUMBER(I2698)), "←I列の金額は半角数字で入力してください",
 IF(H2698="3.時間給", "",
 IF(J2698="", "←J列に所定労働時間を入力してください",
 IF(NOT(ISNUMBER(J2698)), "←J列の所定労働時間は半角数字で入力してください", "")))))))))</f>
        <v/>
      </c>
    </row>
    <row r="2699" spans="2:13" ht="22.8" x14ac:dyDescent="0.45">
      <c r="B2699" s="31">
        <f t="shared" si="169"/>
        <v>2691</v>
      </c>
      <c r="C2699" s="40"/>
      <c r="D2699" s="27"/>
      <c r="E2699" s="41"/>
      <c r="F2699" s="32" t="str">
        <f>IFERROR(
    IF(
        AND($G$3=DATE(2024,10,1), E2699=リスト!$A$38),
        VLOOKUP(E2699, リスト!$A$2:$G$49, 2, FALSE),
        VLOOKUP(E2699, リスト!$A$2:$G$49, 4, FALSE)
    ),
    "")</f>
        <v/>
      </c>
      <c r="G2699" s="34" t="str">
        <f>IFERROR(VLOOKUP(E2699, リスト!$A$2:$G$49, 6, FALSE), "")</f>
        <v/>
      </c>
      <c r="H2699" s="60"/>
      <c r="I2699" s="28"/>
      <c r="J2699" s="61"/>
      <c r="K2699" s="32" t="str">
        <f t="shared" si="168"/>
        <v/>
      </c>
      <c r="L2699" s="29" t="str">
        <f t="shared" si="170"/>
        <v/>
      </c>
      <c r="M2699" s="69" t="str">
        <f t="shared" si="171"/>
        <v/>
      </c>
    </row>
    <row r="2700" spans="2:13" ht="22.8" x14ac:dyDescent="0.45">
      <c r="B2700" s="31">
        <f t="shared" si="169"/>
        <v>2692</v>
      </c>
      <c r="C2700" s="40"/>
      <c r="D2700" s="27"/>
      <c r="E2700" s="41"/>
      <c r="F2700" s="32" t="str">
        <f>IFERROR(
    IF(
        AND($G$3=DATE(2024,10,1), E2700=リスト!$A$38),
        VLOOKUP(E2700, リスト!$A$2:$G$49, 2, FALSE),
        VLOOKUP(E2700, リスト!$A$2:$G$49, 4, FALSE)
    ),
    "")</f>
        <v/>
      </c>
      <c r="G2700" s="34" t="str">
        <f>IFERROR(VLOOKUP(E2700, リスト!$A$2:$G$49, 6, FALSE), "")</f>
        <v/>
      </c>
      <c r="H2700" s="60"/>
      <c r="I2700" s="28"/>
      <c r="J2700" s="61"/>
      <c r="K2700" s="32" t="str">
        <f t="shared" si="168"/>
        <v/>
      </c>
      <c r="L2700" s="29" t="str">
        <f t="shared" si="170"/>
        <v/>
      </c>
      <c r="M2700" s="69" t="str">
        <f t="shared" si="171"/>
        <v/>
      </c>
    </row>
    <row r="2701" spans="2:13" ht="22.8" x14ac:dyDescent="0.45">
      <c r="B2701" s="31">
        <f t="shared" si="169"/>
        <v>2693</v>
      </c>
      <c r="C2701" s="40"/>
      <c r="D2701" s="27"/>
      <c r="E2701" s="41"/>
      <c r="F2701" s="32" t="str">
        <f>IFERROR(
    IF(
        AND($G$3=DATE(2024,10,1), E2701=リスト!$A$38),
        VLOOKUP(E2701, リスト!$A$2:$G$49, 2, FALSE),
        VLOOKUP(E2701, リスト!$A$2:$G$49, 4, FALSE)
    ),
    "")</f>
        <v/>
      </c>
      <c r="G2701" s="34" t="str">
        <f>IFERROR(VLOOKUP(E2701, リスト!$A$2:$G$49, 6, FALSE), "")</f>
        <v/>
      </c>
      <c r="H2701" s="60"/>
      <c r="I2701" s="28"/>
      <c r="J2701" s="61"/>
      <c r="K2701" s="32" t="str">
        <f t="shared" si="168"/>
        <v/>
      </c>
      <c r="L2701" s="29" t="str">
        <f t="shared" si="170"/>
        <v/>
      </c>
      <c r="M2701" s="69" t="str">
        <f t="shared" si="171"/>
        <v/>
      </c>
    </row>
    <row r="2702" spans="2:13" ht="22.8" x14ac:dyDescent="0.45">
      <c r="B2702" s="31">
        <f t="shared" si="169"/>
        <v>2694</v>
      </c>
      <c r="C2702" s="40"/>
      <c r="D2702" s="27"/>
      <c r="E2702" s="41"/>
      <c r="F2702" s="32" t="str">
        <f>IFERROR(
    IF(
        AND($G$3=DATE(2024,10,1), E2702=リスト!$A$38),
        VLOOKUP(E2702, リスト!$A$2:$G$49, 2, FALSE),
        VLOOKUP(E2702, リスト!$A$2:$G$49, 4, FALSE)
    ),
    "")</f>
        <v/>
      </c>
      <c r="G2702" s="34" t="str">
        <f>IFERROR(VLOOKUP(E2702, リスト!$A$2:$G$49, 6, FALSE), "")</f>
        <v/>
      </c>
      <c r="H2702" s="60"/>
      <c r="I2702" s="28"/>
      <c r="J2702" s="61"/>
      <c r="K2702" s="32" t="str">
        <f t="shared" si="168"/>
        <v/>
      </c>
      <c r="L2702" s="29" t="str">
        <f t="shared" si="170"/>
        <v/>
      </c>
      <c r="M2702" s="69" t="str">
        <f t="shared" si="171"/>
        <v/>
      </c>
    </row>
    <row r="2703" spans="2:13" ht="22.8" x14ac:dyDescent="0.45">
      <c r="B2703" s="31">
        <f t="shared" si="169"/>
        <v>2695</v>
      </c>
      <c r="C2703" s="40"/>
      <c r="D2703" s="27"/>
      <c r="E2703" s="41"/>
      <c r="F2703" s="32" t="str">
        <f>IFERROR(
    IF(
        AND($G$3=DATE(2024,10,1), E2703=リスト!$A$38),
        VLOOKUP(E2703, リスト!$A$2:$G$49, 2, FALSE),
        VLOOKUP(E2703, リスト!$A$2:$G$49, 4, FALSE)
    ),
    "")</f>
        <v/>
      </c>
      <c r="G2703" s="34" t="str">
        <f>IFERROR(VLOOKUP(E2703, リスト!$A$2:$G$49, 6, FALSE), "")</f>
        <v/>
      </c>
      <c r="H2703" s="60"/>
      <c r="I2703" s="28"/>
      <c r="J2703" s="61"/>
      <c r="K2703" s="32" t="str">
        <f t="shared" si="168"/>
        <v/>
      </c>
      <c r="L2703" s="29" t="str">
        <f t="shared" si="170"/>
        <v/>
      </c>
      <c r="M2703" s="69" t="str">
        <f t="shared" si="171"/>
        <v/>
      </c>
    </row>
    <row r="2704" spans="2:13" ht="22.8" x14ac:dyDescent="0.45">
      <c r="B2704" s="31">
        <f t="shared" si="169"/>
        <v>2696</v>
      </c>
      <c r="C2704" s="40"/>
      <c r="D2704" s="27"/>
      <c r="E2704" s="41"/>
      <c r="F2704" s="32" t="str">
        <f>IFERROR(
    IF(
        AND($G$3=DATE(2024,10,1), E2704=リスト!$A$38),
        VLOOKUP(E2704, リスト!$A$2:$G$49, 2, FALSE),
        VLOOKUP(E2704, リスト!$A$2:$G$49, 4, FALSE)
    ),
    "")</f>
        <v/>
      </c>
      <c r="G2704" s="34" t="str">
        <f>IFERROR(VLOOKUP(E2704, リスト!$A$2:$G$49, 6, FALSE), "")</f>
        <v/>
      </c>
      <c r="H2704" s="60"/>
      <c r="I2704" s="28"/>
      <c r="J2704" s="61"/>
      <c r="K2704" s="32" t="str">
        <f t="shared" si="168"/>
        <v/>
      </c>
      <c r="L2704" s="29" t="str">
        <f t="shared" si="170"/>
        <v/>
      </c>
      <c r="M2704" s="69" t="str">
        <f t="shared" si="171"/>
        <v/>
      </c>
    </row>
    <row r="2705" spans="2:13" ht="22.8" x14ac:dyDescent="0.45">
      <c r="B2705" s="31">
        <f t="shared" si="169"/>
        <v>2697</v>
      </c>
      <c r="C2705" s="40"/>
      <c r="D2705" s="27"/>
      <c r="E2705" s="41"/>
      <c r="F2705" s="32" t="str">
        <f>IFERROR(
    IF(
        AND($G$3=DATE(2024,10,1), E2705=リスト!$A$38),
        VLOOKUP(E2705, リスト!$A$2:$G$49, 2, FALSE),
        VLOOKUP(E2705, リスト!$A$2:$G$49, 4, FALSE)
    ),
    "")</f>
        <v/>
      </c>
      <c r="G2705" s="34" t="str">
        <f>IFERROR(VLOOKUP(E2705, リスト!$A$2:$G$49, 6, FALSE), "")</f>
        <v/>
      </c>
      <c r="H2705" s="60"/>
      <c r="I2705" s="28"/>
      <c r="J2705" s="61"/>
      <c r="K2705" s="32" t="str">
        <f t="shared" si="168"/>
        <v/>
      </c>
      <c r="L2705" s="29" t="str">
        <f t="shared" si="170"/>
        <v/>
      </c>
      <c r="M2705" s="69" t="str">
        <f t="shared" si="171"/>
        <v/>
      </c>
    </row>
    <row r="2706" spans="2:13" ht="22.8" x14ac:dyDescent="0.45">
      <c r="B2706" s="31">
        <f t="shared" si="169"/>
        <v>2698</v>
      </c>
      <c r="C2706" s="40"/>
      <c r="D2706" s="27"/>
      <c r="E2706" s="41"/>
      <c r="F2706" s="32" t="str">
        <f>IFERROR(
    IF(
        AND($G$3=DATE(2024,10,1), E2706=リスト!$A$38),
        VLOOKUP(E2706, リスト!$A$2:$G$49, 2, FALSE),
        VLOOKUP(E2706, リスト!$A$2:$G$49, 4, FALSE)
    ),
    "")</f>
        <v/>
      </c>
      <c r="G2706" s="34" t="str">
        <f>IFERROR(VLOOKUP(E2706, リスト!$A$2:$G$49, 6, FALSE), "")</f>
        <v/>
      </c>
      <c r="H2706" s="60"/>
      <c r="I2706" s="28"/>
      <c r="J2706" s="61"/>
      <c r="K2706" s="32" t="str">
        <f t="shared" si="168"/>
        <v/>
      </c>
      <c r="L2706" s="29" t="str">
        <f t="shared" si="170"/>
        <v/>
      </c>
      <c r="M2706" s="69" t="str">
        <f t="shared" si="171"/>
        <v/>
      </c>
    </row>
    <row r="2707" spans="2:13" ht="22.8" x14ac:dyDescent="0.45">
      <c r="B2707" s="31">
        <f t="shared" si="169"/>
        <v>2699</v>
      </c>
      <c r="C2707" s="40"/>
      <c r="D2707" s="27"/>
      <c r="E2707" s="41"/>
      <c r="F2707" s="32" t="str">
        <f>IFERROR(
    IF(
        AND($G$3=DATE(2024,10,1), E2707=リスト!$A$38),
        VLOOKUP(E2707, リスト!$A$2:$G$49, 2, FALSE),
        VLOOKUP(E2707, リスト!$A$2:$G$49, 4, FALSE)
    ),
    "")</f>
        <v/>
      </c>
      <c r="G2707" s="34" t="str">
        <f>IFERROR(VLOOKUP(E2707, リスト!$A$2:$G$49, 6, FALSE), "")</f>
        <v/>
      </c>
      <c r="H2707" s="60"/>
      <c r="I2707" s="28"/>
      <c r="J2707" s="61"/>
      <c r="K2707" s="32" t="str">
        <f t="shared" si="168"/>
        <v/>
      </c>
      <c r="L2707" s="29" t="str">
        <f t="shared" si="170"/>
        <v/>
      </c>
      <c r="M2707" s="69" t="str">
        <f t="shared" si="171"/>
        <v/>
      </c>
    </row>
    <row r="2708" spans="2:13" ht="22.8" x14ac:dyDescent="0.45">
      <c r="B2708" s="31">
        <f t="shared" si="169"/>
        <v>2700</v>
      </c>
      <c r="C2708" s="40"/>
      <c r="D2708" s="27"/>
      <c r="E2708" s="41"/>
      <c r="F2708" s="32" t="str">
        <f>IFERROR(
    IF(
        AND($G$3=DATE(2024,10,1), E2708=リスト!$A$38),
        VLOOKUP(E2708, リスト!$A$2:$G$49, 2, FALSE),
        VLOOKUP(E2708, リスト!$A$2:$G$49, 4, FALSE)
    ),
    "")</f>
        <v/>
      </c>
      <c r="G2708" s="34" t="str">
        <f>IFERROR(VLOOKUP(E2708, リスト!$A$2:$G$49, 6, FALSE), "")</f>
        <v/>
      </c>
      <c r="H2708" s="60"/>
      <c r="I2708" s="28"/>
      <c r="J2708" s="61"/>
      <c r="K2708" s="32" t="str">
        <f t="shared" si="168"/>
        <v/>
      </c>
      <c r="L2708" s="29" t="str">
        <f t="shared" si="170"/>
        <v/>
      </c>
      <c r="M2708" s="69" t="str">
        <f t="shared" si="171"/>
        <v/>
      </c>
    </row>
    <row r="2709" spans="2:13" ht="22.8" x14ac:dyDescent="0.45">
      <c r="B2709" s="31">
        <f t="shared" si="169"/>
        <v>2701</v>
      </c>
      <c r="C2709" s="40"/>
      <c r="D2709" s="27"/>
      <c r="E2709" s="41"/>
      <c r="F2709" s="32" t="str">
        <f>IFERROR(
    IF(
        AND($G$3=DATE(2024,10,1), E2709=リスト!$A$38),
        VLOOKUP(E2709, リスト!$A$2:$G$49, 2, FALSE),
        VLOOKUP(E2709, リスト!$A$2:$G$49, 4, FALSE)
    ),
    "")</f>
        <v/>
      </c>
      <c r="G2709" s="34" t="str">
        <f>IFERROR(VLOOKUP(E2709, リスト!$A$2:$G$49, 6, FALSE), "")</f>
        <v/>
      </c>
      <c r="H2709" s="60"/>
      <c r="I2709" s="28"/>
      <c r="J2709" s="61"/>
      <c r="K2709" s="32" t="str">
        <f t="shared" si="168"/>
        <v/>
      </c>
      <c r="L2709" s="29" t="str">
        <f t="shared" si="170"/>
        <v/>
      </c>
      <c r="M2709" s="69" t="str">
        <f t="shared" si="171"/>
        <v/>
      </c>
    </row>
    <row r="2710" spans="2:13" ht="22.8" x14ac:dyDescent="0.45">
      <c r="B2710" s="31">
        <f t="shared" si="169"/>
        <v>2702</v>
      </c>
      <c r="C2710" s="40"/>
      <c r="D2710" s="27"/>
      <c r="E2710" s="41"/>
      <c r="F2710" s="32" t="str">
        <f>IFERROR(
    IF(
        AND($G$3=DATE(2024,10,1), E2710=リスト!$A$38),
        VLOOKUP(E2710, リスト!$A$2:$G$49, 2, FALSE),
        VLOOKUP(E2710, リスト!$A$2:$G$49, 4, FALSE)
    ),
    "")</f>
        <v/>
      </c>
      <c r="G2710" s="34" t="str">
        <f>IFERROR(VLOOKUP(E2710, リスト!$A$2:$G$49, 6, FALSE), "")</f>
        <v/>
      </c>
      <c r="H2710" s="60"/>
      <c r="I2710" s="28"/>
      <c r="J2710" s="61"/>
      <c r="K2710" s="32" t="str">
        <f t="shared" si="168"/>
        <v/>
      </c>
      <c r="L2710" s="29" t="str">
        <f t="shared" si="170"/>
        <v/>
      </c>
      <c r="M2710" s="69" t="str">
        <f t="shared" si="171"/>
        <v/>
      </c>
    </row>
    <row r="2711" spans="2:13" ht="22.8" x14ac:dyDescent="0.45">
      <c r="B2711" s="31">
        <f t="shared" si="169"/>
        <v>2703</v>
      </c>
      <c r="C2711" s="40"/>
      <c r="D2711" s="27"/>
      <c r="E2711" s="41"/>
      <c r="F2711" s="32" t="str">
        <f>IFERROR(
    IF(
        AND($G$3=DATE(2024,10,1), E2711=リスト!$A$38),
        VLOOKUP(E2711, リスト!$A$2:$G$49, 2, FALSE),
        VLOOKUP(E2711, リスト!$A$2:$G$49, 4, FALSE)
    ),
    "")</f>
        <v/>
      </c>
      <c r="G2711" s="34" t="str">
        <f>IFERROR(VLOOKUP(E2711, リスト!$A$2:$G$49, 6, FALSE), "")</f>
        <v/>
      </c>
      <c r="H2711" s="60"/>
      <c r="I2711" s="28"/>
      <c r="J2711" s="61"/>
      <c r="K2711" s="32" t="str">
        <f t="shared" si="168"/>
        <v/>
      </c>
      <c r="L2711" s="29" t="str">
        <f t="shared" si="170"/>
        <v/>
      </c>
      <c r="M2711" s="69" t="str">
        <f t="shared" si="171"/>
        <v/>
      </c>
    </row>
    <row r="2712" spans="2:13" ht="22.8" x14ac:dyDescent="0.45">
      <c r="B2712" s="31">
        <f t="shared" si="169"/>
        <v>2704</v>
      </c>
      <c r="C2712" s="40"/>
      <c r="D2712" s="27"/>
      <c r="E2712" s="41"/>
      <c r="F2712" s="32" t="str">
        <f>IFERROR(
    IF(
        AND($G$3=DATE(2024,10,1), E2712=リスト!$A$38),
        VLOOKUP(E2712, リスト!$A$2:$G$49, 2, FALSE),
        VLOOKUP(E2712, リスト!$A$2:$G$49, 4, FALSE)
    ),
    "")</f>
        <v/>
      </c>
      <c r="G2712" s="34" t="str">
        <f>IFERROR(VLOOKUP(E2712, リスト!$A$2:$G$49, 6, FALSE), "")</f>
        <v/>
      </c>
      <c r="H2712" s="60"/>
      <c r="I2712" s="28"/>
      <c r="J2712" s="61"/>
      <c r="K2712" s="32" t="str">
        <f t="shared" si="168"/>
        <v/>
      </c>
      <c r="L2712" s="29" t="str">
        <f t="shared" si="170"/>
        <v/>
      </c>
      <c r="M2712" s="69" t="str">
        <f t="shared" si="171"/>
        <v/>
      </c>
    </row>
    <row r="2713" spans="2:13" ht="22.8" x14ac:dyDescent="0.45">
      <c r="B2713" s="31">
        <f t="shared" si="169"/>
        <v>2705</v>
      </c>
      <c r="C2713" s="40"/>
      <c r="D2713" s="27"/>
      <c r="E2713" s="41"/>
      <c r="F2713" s="32" t="str">
        <f>IFERROR(
    IF(
        AND($G$3=DATE(2024,10,1), E2713=リスト!$A$38),
        VLOOKUP(E2713, リスト!$A$2:$G$49, 2, FALSE),
        VLOOKUP(E2713, リスト!$A$2:$G$49, 4, FALSE)
    ),
    "")</f>
        <v/>
      </c>
      <c r="G2713" s="34" t="str">
        <f>IFERROR(VLOOKUP(E2713, リスト!$A$2:$G$49, 6, FALSE), "")</f>
        <v/>
      </c>
      <c r="H2713" s="60"/>
      <c r="I2713" s="28"/>
      <c r="J2713" s="61"/>
      <c r="K2713" s="32" t="str">
        <f t="shared" si="168"/>
        <v/>
      </c>
      <c r="L2713" s="29" t="str">
        <f t="shared" si="170"/>
        <v/>
      </c>
      <c r="M2713" s="69" t="str">
        <f t="shared" si="171"/>
        <v/>
      </c>
    </row>
    <row r="2714" spans="2:13" ht="22.8" x14ac:dyDescent="0.45">
      <c r="B2714" s="31">
        <f t="shared" si="169"/>
        <v>2706</v>
      </c>
      <c r="C2714" s="40"/>
      <c r="D2714" s="27"/>
      <c r="E2714" s="41"/>
      <c r="F2714" s="32" t="str">
        <f>IFERROR(
    IF(
        AND($G$3=DATE(2024,10,1), E2714=リスト!$A$38),
        VLOOKUP(E2714, リスト!$A$2:$G$49, 2, FALSE),
        VLOOKUP(E2714, リスト!$A$2:$G$49, 4, FALSE)
    ),
    "")</f>
        <v/>
      </c>
      <c r="G2714" s="34" t="str">
        <f>IFERROR(VLOOKUP(E2714, リスト!$A$2:$G$49, 6, FALSE), "")</f>
        <v/>
      </c>
      <c r="H2714" s="60"/>
      <c r="I2714" s="28"/>
      <c r="J2714" s="61"/>
      <c r="K2714" s="32" t="str">
        <f t="shared" si="168"/>
        <v/>
      </c>
      <c r="L2714" s="29" t="str">
        <f t="shared" si="170"/>
        <v/>
      </c>
      <c r="M2714" s="69" t="str">
        <f t="shared" si="171"/>
        <v/>
      </c>
    </row>
    <row r="2715" spans="2:13" ht="22.8" x14ac:dyDescent="0.45">
      <c r="B2715" s="31">
        <f t="shared" si="169"/>
        <v>2707</v>
      </c>
      <c r="C2715" s="40"/>
      <c r="D2715" s="27"/>
      <c r="E2715" s="41"/>
      <c r="F2715" s="32" t="str">
        <f>IFERROR(
    IF(
        AND($G$3=DATE(2024,10,1), E2715=リスト!$A$38),
        VLOOKUP(E2715, リスト!$A$2:$G$49, 2, FALSE),
        VLOOKUP(E2715, リスト!$A$2:$G$49, 4, FALSE)
    ),
    "")</f>
        <v/>
      </c>
      <c r="G2715" s="34" t="str">
        <f>IFERROR(VLOOKUP(E2715, リスト!$A$2:$G$49, 6, FALSE), "")</f>
        <v/>
      </c>
      <c r="H2715" s="60"/>
      <c r="I2715" s="28"/>
      <c r="J2715" s="61"/>
      <c r="K2715" s="32" t="str">
        <f t="shared" si="168"/>
        <v/>
      </c>
      <c r="L2715" s="29" t="str">
        <f t="shared" si="170"/>
        <v/>
      </c>
      <c r="M2715" s="69" t="str">
        <f t="shared" si="171"/>
        <v/>
      </c>
    </row>
    <row r="2716" spans="2:13" ht="22.8" x14ac:dyDescent="0.45">
      <c r="B2716" s="31">
        <f t="shared" si="169"/>
        <v>2708</v>
      </c>
      <c r="C2716" s="40"/>
      <c r="D2716" s="27"/>
      <c r="E2716" s="41"/>
      <c r="F2716" s="32" t="str">
        <f>IFERROR(
    IF(
        AND($G$3=DATE(2024,10,1), E2716=リスト!$A$38),
        VLOOKUP(E2716, リスト!$A$2:$G$49, 2, FALSE),
        VLOOKUP(E2716, リスト!$A$2:$G$49, 4, FALSE)
    ),
    "")</f>
        <v/>
      </c>
      <c r="G2716" s="34" t="str">
        <f>IFERROR(VLOOKUP(E2716, リスト!$A$2:$G$49, 6, FALSE), "")</f>
        <v/>
      </c>
      <c r="H2716" s="60"/>
      <c r="I2716" s="28"/>
      <c r="J2716" s="61"/>
      <c r="K2716" s="32" t="str">
        <f t="shared" si="168"/>
        <v/>
      </c>
      <c r="L2716" s="29" t="str">
        <f t="shared" si="170"/>
        <v/>
      </c>
      <c r="M2716" s="69" t="str">
        <f t="shared" si="171"/>
        <v/>
      </c>
    </row>
    <row r="2717" spans="2:13" ht="22.8" x14ac:dyDescent="0.45">
      <c r="B2717" s="31">
        <f t="shared" si="169"/>
        <v>2709</v>
      </c>
      <c r="C2717" s="40"/>
      <c r="D2717" s="27"/>
      <c r="E2717" s="41"/>
      <c r="F2717" s="32" t="str">
        <f>IFERROR(
    IF(
        AND($G$3=DATE(2024,10,1), E2717=リスト!$A$38),
        VLOOKUP(E2717, リスト!$A$2:$G$49, 2, FALSE),
        VLOOKUP(E2717, リスト!$A$2:$G$49, 4, FALSE)
    ),
    "")</f>
        <v/>
      </c>
      <c r="G2717" s="34" t="str">
        <f>IFERROR(VLOOKUP(E2717, リスト!$A$2:$G$49, 6, FALSE), "")</f>
        <v/>
      </c>
      <c r="H2717" s="60"/>
      <c r="I2717" s="28"/>
      <c r="J2717" s="61"/>
      <c r="K2717" s="32" t="str">
        <f t="shared" si="168"/>
        <v/>
      </c>
      <c r="L2717" s="29" t="str">
        <f t="shared" si="170"/>
        <v/>
      </c>
      <c r="M2717" s="69" t="str">
        <f t="shared" si="171"/>
        <v/>
      </c>
    </row>
    <row r="2718" spans="2:13" ht="22.8" x14ac:dyDescent="0.45">
      <c r="B2718" s="31">
        <f t="shared" si="169"/>
        <v>2710</v>
      </c>
      <c r="C2718" s="40"/>
      <c r="D2718" s="27"/>
      <c r="E2718" s="41"/>
      <c r="F2718" s="32" t="str">
        <f>IFERROR(
    IF(
        AND($G$3=DATE(2024,10,1), E2718=リスト!$A$38),
        VLOOKUP(E2718, リスト!$A$2:$G$49, 2, FALSE),
        VLOOKUP(E2718, リスト!$A$2:$G$49, 4, FALSE)
    ),
    "")</f>
        <v/>
      </c>
      <c r="G2718" s="34" t="str">
        <f>IFERROR(VLOOKUP(E2718, リスト!$A$2:$G$49, 6, FALSE), "")</f>
        <v/>
      </c>
      <c r="H2718" s="60"/>
      <c r="I2718" s="28"/>
      <c r="J2718" s="61"/>
      <c r="K2718" s="32" t="str">
        <f t="shared" si="168"/>
        <v/>
      </c>
      <c r="L2718" s="29" t="str">
        <f t="shared" si="170"/>
        <v/>
      </c>
      <c r="M2718" s="69" t="str">
        <f t="shared" si="171"/>
        <v/>
      </c>
    </row>
    <row r="2719" spans="2:13" ht="22.8" x14ac:dyDescent="0.45">
      <c r="B2719" s="31">
        <f t="shared" si="169"/>
        <v>2711</v>
      </c>
      <c r="C2719" s="40"/>
      <c r="D2719" s="27"/>
      <c r="E2719" s="41"/>
      <c r="F2719" s="32" t="str">
        <f>IFERROR(
    IF(
        AND($G$3=DATE(2024,10,1), E2719=リスト!$A$38),
        VLOOKUP(E2719, リスト!$A$2:$G$49, 2, FALSE),
        VLOOKUP(E2719, リスト!$A$2:$G$49, 4, FALSE)
    ),
    "")</f>
        <v/>
      </c>
      <c r="G2719" s="34" t="str">
        <f>IFERROR(VLOOKUP(E2719, リスト!$A$2:$G$49, 6, FALSE), "")</f>
        <v/>
      </c>
      <c r="H2719" s="60"/>
      <c r="I2719" s="28"/>
      <c r="J2719" s="61"/>
      <c r="K2719" s="32" t="str">
        <f t="shared" si="168"/>
        <v/>
      </c>
      <c r="L2719" s="29" t="str">
        <f t="shared" si="170"/>
        <v/>
      </c>
      <c r="M2719" s="69" t="str">
        <f t="shared" si="171"/>
        <v/>
      </c>
    </row>
    <row r="2720" spans="2:13" ht="22.8" x14ac:dyDescent="0.45">
      <c r="B2720" s="31">
        <f t="shared" si="169"/>
        <v>2712</v>
      </c>
      <c r="C2720" s="40"/>
      <c r="D2720" s="27"/>
      <c r="E2720" s="41"/>
      <c r="F2720" s="32" t="str">
        <f>IFERROR(
    IF(
        AND($G$3=DATE(2024,10,1), E2720=リスト!$A$38),
        VLOOKUP(E2720, リスト!$A$2:$G$49, 2, FALSE),
        VLOOKUP(E2720, リスト!$A$2:$G$49, 4, FALSE)
    ),
    "")</f>
        <v/>
      </c>
      <c r="G2720" s="34" t="str">
        <f>IFERROR(VLOOKUP(E2720, リスト!$A$2:$G$49, 6, FALSE), "")</f>
        <v/>
      </c>
      <c r="H2720" s="60"/>
      <c r="I2720" s="28"/>
      <c r="J2720" s="61"/>
      <c r="K2720" s="32" t="str">
        <f t="shared" si="168"/>
        <v/>
      </c>
      <c r="L2720" s="29" t="str">
        <f t="shared" si="170"/>
        <v/>
      </c>
      <c r="M2720" s="69" t="str">
        <f t="shared" si="171"/>
        <v/>
      </c>
    </row>
    <row r="2721" spans="2:13" ht="22.8" x14ac:dyDescent="0.45">
      <c r="B2721" s="31">
        <f t="shared" si="169"/>
        <v>2713</v>
      </c>
      <c r="C2721" s="40"/>
      <c r="D2721" s="27"/>
      <c r="E2721" s="41"/>
      <c r="F2721" s="32" t="str">
        <f>IFERROR(
    IF(
        AND($G$3=DATE(2024,10,1), E2721=リスト!$A$38),
        VLOOKUP(E2721, リスト!$A$2:$G$49, 2, FALSE),
        VLOOKUP(E2721, リスト!$A$2:$G$49, 4, FALSE)
    ),
    "")</f>
        <v/>
      </c>
      <c r="G2721" s="34" t="str">
        <f>IFERROR(VLOOKUP(E2721, リスト!$A$2:$G$49, 6, FALSE), "")</f>
        <v/>
      </c>
      <c r="H2721" s="60"/>
      <c r="I2721" s="28"/>
      <c r="J2721" s="61"/>
      <c r="K2721" s="32" t="str">
        <f t="shared" si="168"/>
        <v/>
      </c>
      <c r="L2721" s="29" t="str">
        <f t="shared" si="170"/>
        <v/>
      </c>
      <c r="M2721" s="69" t="str">
        <f t="shared" si="171"/>
        <v/>
      </c>
    </row>
    <row r="2722" spans="2:13" ht="22.8" x14ac:dyDescent="0.45">
      <c r="B2722" s="31">
        <f t="shared" si="169"/>
        <v>2714</v>
      </c>
      <c r="C2722" s="40"/>
      <c r="D2722" s="27"/>
      <c r="E2722" s="41"/>
      <c r="F2722" s="32" t="str">
        <f>IFERROR(
    IF(
        AND($G$3=DATE(2024,10,1), E2722=リスト!$A$38),
        VLOOKUP(E2722, リスト!$A$2:$G$49, 2, FALSE),
        VLOOKUP(E2722, リスト!$A$2:$G$49, 4, FALSE)
    ),
    "")</f>
        <v/>
      </c>
      <c r="G2722" s="34" t="str">
        <f>IFERROR(VLOOKUP(E2722, リスト!$A$2:$G$49, 6, FALSE), "")</f>
        <v/>
      </c>
      <c r="H2722" s="60"/>
      <c r="I2722" s="28"/>
      <c r="J2722" s="61"/>
      <c r="K2722" s="32" t="str">
        <f t="shared" si="168"/>
        <v/>
      </c>
      <c r="L2722" s="29" t="str">
        <f t="shared" si="170"/>
        <v/>
      </c>
      <c r="M2722" s="69" t="str">
        <f t="shared" si="171"/>
        <v/>
      </c>
    </row>
    <row r="2723" spans="2:13" ht="22.8" x14ac:dyDescent="0.45">
      <c r="B2723" s="31">
        <f t="shared" si="169"/>
        <v>2715</v>
      </c>
      <c r="C2723" s="40"/>
      <c r="D2723" s="27"/>
      <c r="E2723" s="41"/>
      <c r="F2723" s="32" t="str">
        <f>IFERROR(
    IF(
        AND($G$3=DATE(2024,10,1), E2723=リスト!$A$38),
        VLOOKUP(E2723, リスト!$A$2:$G$49, 2, FALSE),
        VLOOKUP(E2723, リスト!$A$2:$G$49, 4, FALSE)
    ),
    "")</f>
        <v/>
      </c>
      <c r="G2723" s="34" t="str">
        <f>IFERROR(VLOOKUP(E2723, リスト!$A$2:$G$49, 6, FALSE), "")</f>
        <v/>
      </c>
      <c r="H2723" s="60"/>
      <c r="I2723" s="28"/>
      <c r="J2723" s="61"/>
      <c r="K2723" s="32" t="str">
        <f t="shared" si="168"/>
        <v/>
      </c>
      <c r="L2723" s="29" t="str">
        <f t="shared" si="170"/>
        <v/>
      </c>
      <c r="M2723" s="69" t="str">
        <f t="shared" si="171"/>
        <v/>
      </c>
    </row>
    <row r="2724" spans="2:13" ht="22.8" x14ac:dyDescent="0.45">
      <c r="B2724" s="31">
        <f t="shared" si="169"/>
        <v>2716</v>
      </c>
      <c r="C2724" s="40"/>
      <c r="D2724" s="27"/>
      <c r="E2724" s="41"/>
      <c r="F2724" s="32" t="str">
        <f>IFERROR(
    IF(
        AND($G$3=DATE(2024,10,1), E2724=リスト!$A$38),
        VLOOKUP(E2724, リスト!$A$2:$G$49, 2, FALSE),
        VLOOKUP(E2724, リスト!$A$2:$G$49, 4, FALSE)
    ),
    "")</f>
        <v/>
      </c>
      <c r="G2724" s="34" t="str">
        <f>IFERROR(VLOOKUP(E2724, リスト!$A$2:$G$49, 6, FALSE), "")</f>
        <v/>
      </c>
      <c r="H2724" s="60"/>
      <c r="I2724" s="28"/>
      <c r="J2724" s="61"/>
      <c r="K2724" s="32" t="str">
        <f t="shared" si="168"/>
        <v/>
      </c>
      <c r="L2724" s="29" t="str">
        <f t="shared" si="170"/>
        <v/>
      </c>
      <c r="M2724" s="69" t="str">
        <f t="shared" si="171"/>
        <v/>
      </c>
    </row>
    <row r="2725" spans="2:13" ht="22.8" x14ac:dyDescent="0.45">
      <c r="B2725" s="31">
        <f t="shared" si="169"/>
        <v>2717</v>
      </c>
      <c r="C2725" s="40"/>
      <c r="D2725" s="27"/>
      <c r="E2725" s="41"/>
      <c r="F2725" s="32" t="str">
        <f>IFERROR(
    IF(
        AND($G$3=DATE(2024,10,1), E2725=リスト!$A$38),
        VLOOKUP(E2725, リスト!$A$2:$G$49, 2, FALSE),
        VLOOKUP(E2725, リスト!$A$2:$G$49, 4, FALSE)
    ),
    "")</f>
        <v/>
      </c>
      <c r="G2725" s="34" t="str">
        <f>IFERROR(VLOOKUP(E2725, リスト!$A$2:$G$49, 6, FALSE), "")</f>
        <v/>
      </c>
      <c r="H2725" s="60"/>
      <c r="I2725" s="28"/>
      <c r="J2725" s="61"/>
      <c r="K2725" s="32" t="str">
        <f t="shared" si="168"/>
        <v/>
      </c>
      <c r="L2725" s="29" t="str">
        <f t="shared" si="170"/>
        <v/>
      </c>
      <c r="M2725" s="69" t="str">
        <f t="shared" si="171"/>
        <v/>
      </c>
    </row>
    <row r="2726" spans="2:13" ht="22.8" x14ac:dyDescent="0.45">
      <c r="B2726" s="31">
        <f t="shared" si="169"/>
        <v>2718</v>
      </c>
      <c r="C2726" s="40"/>
      <c r="D2726" s="27"/>
      <c r="E2726" s="41"/>
      <c r="F2726" s="32" t="str">
        <f>IFERROR(
    IF(
        AND($G$3=DATE(2024,10,1), E2726=リスト!$A$38),
        VLOOKUP(E2726, リスト!$A$2:$G$49, 2, FALSE),
        VLOOKUP(E2726, リスト!$A$2:$G$49, 4, FALSE)
    ),
    "")</f>
        <v/>
      </c>
      <c r="G2726" s="34" t="str">
        <f>IFERROR(VLOOKUP(E2726, リスト!$A$2:$G$49, 6, FALSE), "")</f>
        <v/>
      </c>
      <c r="H2726" s="60"/>
      <c r="I2726" s="28"/>
      <c r="J2726" s="61"/>
      <c r="K2726" s="32" t="str">
        <f t="shared" si="168"/>
        <v/>
      </c>
      <c r="L2726" s="29" t="str">
        <f t="shared" si="170"/>
        <v/>
      </c>
      <c r="M2726" s="69" t="str">
        <f t="shared" si="171"/>
        <v/>
      </c>
    </row>
    <row r="2727" spans="2:13" ht="22.8" x14ac:dyDescent="0.45">
      <c r="B2727" s="31">
        <f t="shared" si="169"/>
        <v>2719</v>
      </c>
      <c r="C2727" s="40"/>
      <c r="D2727" s="27"/>
      <c r="E2727" s="41"/>
      <c r="F2727" s="32" t="str">
        <f>IFERROR(
    IF(
        AND($G$3=DATE(2024,10,1), E2727=リスト!$A$38),
        VLOOKUP(E2727, リスト!$A$2:$G$49, 2, FALSE),
        VLOOKUP(E2727, リスト!$A$2:$G$49, 4, FALSE)
    ),
    "")</f>
        <v/>
      </c>
      <c r="G2727" s="34" t="str">
        <f>IFERROR(VLOOKUP(E2727, リスト!$A$2:$G$49, 6, FALSE), "")</f>
        <v/>
      </c>
      <c r="H2727" s="60"/>
      <c r="I2727" s="28"/>
      <c r="J2727" s="61"/>
      <c r="K2727" s="32" t="str">
        <f t="shared" si="168"/>
        <v/>
      </c>
      <c r="L2727" s="29" t="str">
        <f t="shared" si="170"/>
        <v/>
      </c>
      <c r="M2727" s="69" t="str">
        <f t="shared" si="171"/>
        <v/>
      </c>
    </row>
    <row r="2728" spans="2:13" ht="22.8" x14ac:dyDescent="0.45">
      <c r="B2728" s="31">
        <f t="shared" si="169"/>
        <v>2720</v>
      </c>
      <c r="C2728" s="40"/>
      <c r="D2728" s="27"/>
      <c r="E2728" s="41"/>
      <c r="F2728" s="32" t="str">
        <f>IFERROR(
    IF(
        AND($G$3=DATE(2024,10,1), E2728=リスト!$A$38),
        VLOOKUP(E2728, リスト!$A$2:$G$49, 2, FALSE),
        VLOOKUP(E2728, リスト!$A$2:$G$49, 4, FALSE)
    ),
    "")</f>
        <v/>
      </c>
      <c r="G2728" s="34" t="str">
        <f>IFERROR(VLOOKUP(E2728, リスト!$A$2:$G$49, 6, FALSE), "")</f>
        <v/>
      </c>
      <c r="H2728" s="60"/>
      <c r="I2728" s="28"/>
      <c r="J2728" s="61"/>
      <c r="K2728" s="32" t="str">
        <f t="shared" si="168"/>
        <v/>
      </c>
      <c r="L2728" s="29" t="str">
        <f t="shared" si="170"/>
        <v/>
      </c>
      <c r="M2728" s="69" t="str">
        <f t="shared" si="171"/>
        <v/>
      </c>
    </row>
    <row r="2729" spans="2:13" ht="22.8" x14ac:dyDescent="0.45">
      <c r="B2729" s="31">
        <f t="shared" si="169"/>
        <v>2721</v>
      </c>
      <c r="C2729" s="40"/>
      <c r="D2729" s="27"/>
      <c r="E2729" s="41"/>
      <c r="F2729" s="32" t="str">
        <f>IFERROR(
    IF(
        AND($G$3=DATE(2024,10,1), E2729=リスト!$A$38),
        VLOOKUP(E2729, リスト!$A$2:$G$49, 2, FALSE),
        VLOOKUP(E2729, リスト!$A$2:$G$49, 4, FALSE)
    ),
    "")</f>
        <v/>
      </c>
      <c r="G2729" s="34" t="str">
        <f>IFERROR(VLOOKUP(E2729, リスト!$A$2:$G$49, 6, FALSE), "")</f>
        <v/>
      </c>
      <c r="H2729" s="60"/>
      <c r="I2729" s="28"/>
      <c r="J2729" s="61"/>
      <c r="K2729" s="32" t="str">
        <f t="shared" si="168"/>
        <v/>
      </c>
      <c r="L2729" s="29" t="str">
        <f t="shared" si="170"/>
        <v/>
      </c>
      <c r="M2729" s="69" t="str">
        <f t="shared" si="171"/>
        <v/>
      </c>
    </row>
    <row r="2730" spans="2:13" ht="22.8" x14ac:dyDescent="0.45">
      <c r="B2730" s="31">
        <f t="shared" si="169"/>
        <v>2722</v>
      </c>
      <c r="C2730" s="40"/>
      <c r="D2730" s="27"/>
      <c r="E2730" s="41"/>
      <c r="F2730" s="32" t="str">
        <f>IFERROR(
    IF(
        AND($G$3=DATE(2024,10,1), E2730=リスト!$A$38),
        VLOOKUP(E2730, リスト!$A$2:$G$49, 2, FALSE),
        VLOOKUP(E2730, リスト!$A$2:$G$49, 4, FALSE)
    ),
    "")</f>
        <v/>
      </c>
      <c r="G2730" s="34" t="str">
        <f>IFERROR(VLOOKUP(E2730, リスト!$A$2:$G$49, 6, FALSE), "")</f>
        <v/>
      </c>
      <c r="H2730" s="60"/>
      <c r="I2730" s="28"/>
      <c r="J2730" s="61"/>
      <c r="K2730" s="32" t="str">
        <f t="shared" si="168"/>
        <v/>
      </c>
      <c r="L2730" s="29" t="str">
        <f t="shared" si="170"/>
        <v/>
      </c>
      <c r="M2730" s="69" t="str">
        <f t="shared" si="171"/>
        <v/>
      </c>
    </row>
    <row r="2731" spans="2:13" ht="22.8" x14ac:dyDescent="0.45">
      <c r="B2731" s="31">
        <f t="shared" si="169"/>
        <v>2723</v>
      </c>
      <c r="C2731" s="40"/>
      <c r="D2731" s="27"/>
      <c r="E2731" s="41"/>
      <c r="F2731" s="32" t="str">
        <f>IFERROR(
    IF(
        AND($G$3=DATE(2024,10,1), E2731=リスト!$A$38),
        VLOOKUP(E2731, リスト!$A$2:$G$49, 2, FALSE),
        VLOOKUP(E2731, リスト!$A$2:$G$49, 4, FALSE)
    ),
    "")</f>
        <v/>
      </c>
      <c r="G2731" s="34" t="str">
        <f>IFERROR(VLOOKUP(E2731, リスト!$A$2:$G$49, 6, FALSE), "")</f>
        <v/>
      </c>
      <c r="H2731" s="60"/>
      <c r="I2731" s="28"/>
      <c r="J2731" s="61"/>
      <c r="K2731" s="32" t="str">
        <f t="shared" si="168"/>
        <v/>
      </c>
      <c r="L2731" s="29" t="str">
        <f t="shared" si="170"/>
        <v/>
      </c>
      <c r="M2731" s="69" t="str">
        <f t="shared" si="171"/>
        <v/>
      </c>
    </row>
    <row r="2732" spans="2:13" ht="22.8" x14ac:dyDescent="0.45">
      <c r="B2732" s="31">
        <f t="shared" si="169"/>
        <v>2724</v>
      </c>
      <c r="C2732" s="40"/>
      <c r="D2732" s="27"/>
      <c r="E2732" s="41"/>
      <c r="F2732" s="32" t="str">
        <f>IFERROR(
    IF(
        AND($G$3=DATE(2024,10,1), E2732=リスト!$A$38),
        VLOOKUP(E2732, リスト!$A$2:$G$49, 2, FALSE),
        VLOOKUP(E2732, リスト!$A$2:$G$49, 4, FALSE)
    ),
    "")</f>
        <v/>
      </c>
      <c r="G2732" s="34" t="str">
        <f>IFERROR(VLOOKUP(E2732, リスト!$A$2:$G$49, 6, FALSE), "")</f>
        <v/>
      </c>
      <c r="H2732" s="60"/>
      <c r="I2732" s="28"/>
      <c r="J2732" s="61"/>
      <c r="K2732" s="32" t="str">
        <f t="shared" si="168"/>
        <v/>
      </c>
      <c r="L2732" s="29" t="str">
        <f t="shared" si="170"/>
        <v/>
      </c>
      <c r="M2732" s="69" t="str">
        <f t="shared" si="171"/>
        <v/>
      </c>
    </row>
    <row r="2733" spans="2:13" ht="22.8" x14ac:dyDescent="0.45">
      <c r="B2733" s="31">
        <f t="shared" si="169"/>
        <v>2725</v>
      </c>
      <c r="C2733" s="40"/>
      <c r="D2733" s="27"/>
      <c r="E2733" s="41"/>
      <c r="F2733" s="32" t="str">
        <f>IFERROR(
    IF(
        AND($G$3=DATE(2024,10,1), E2733=リスト!$A$38),
        VLOOKUP(E2733, リスト!$A$2:$G$49, 2, FALSE),
        VLOOKUP(E2733, リスト!$A$2:$G$49, 4, FALSE)
    ),
    "")</f>
        <v/>
      </c>
      <c r="G2733" s="34" t="str">
        <f>IFERROR(VLOOKUP(E2733, リスト!$A$2:$G$49, 6, FALSE), "")</f>
        <v/>
      </c>
      <c r="H2733" s="60"/>
      <c r="I2733" s="28"/>
      <c r="J2733" s="61"/>
      <c r="K2733" s="32" t="str">
        <f t="shared" si="168"/>
        <v/>
      </c>
      <c r="L2733" s="29" t="str">
        <f t="shared" si="170"/>
        <v/>
      </c>
      <c r="M2733" s="69" t="str">
        <f t="shared" si="171"/>
        <v/>
      </c>
    </row>
    <row r="2734" spans="2:13" ht="22.8" x14ac:dyDescent="0.45">
      <c r="B2734" s="31">
        <f t="shared" si="169"/>
        <v>2726</v>
      </c>
      <c r="C2734" s="40"/>
      <c r="D2734" s="27"/>
      <c r="E2734" s="41"/>
      <c r="F2734" s="32" t="str">
        <f>IFERROR(
    IF(
        AND($G$3=DATE(2024,10,1), E2734=リスト!$A$38),
        VLOOKUP(E2734, リスト!$A$2:$G$49, 2, FALSE),
        VLOOKUP(E2734, リスト!$A$2:$G$49, 4, FALSE)
    ),
    "")</f>
        <v/>
      </c>
      <c r="G2734" s="34" t="str">
        <f>IFERROR(VLOOKUP(E2734, リスト!$A$2:$G$49, 6, FALSE), "")</f>
        <v/>
      </c>
      <c r="H2734" s="60"/>
      <c r="I2734" s="28"/>
      <c r="J2734" s="61"/>
      <c r="K2734" s="32" t="str">
        <f t="shared" si="168"/>
        <v/>
      </c>
      <c r="L2734" s="29" t="str">
        <f t="shared" si="170"/>
        <v/>
      </c>
      <c r="M2734" s="69" t="str">
        <f t="shared" si="171"/>
        <v/>
      </c>
    </row>
    <row r="2735" spans="2:13" ht="22.8" x14ac:dyDescent="0.45">
      <c r="B2735" s="31">
        <f t="shared" si="169"/>
        <v>2727</v>
      </c>
      <c r="C2735" s="40"/>
      <c r="D2735" s="27"/>
      <c r="E2735" s="41"/>
      <c r="F2735" s="32" t="str">
        <f>IFERROR(
    IF(
        AND($G$3=DATE(2024,10,1), E2735=リスト!$A$38),
        VLOOKUP(E2735, リスト!$A$2:$G$49, 2, FALSE),
        VLOOKUP(E2735, リスト!$A$2:$G$49, 4, FALSE)
    ),
    "")</f>
        <v/>
      </c>
      <c r="G2735" s="34" t="str">
        <f>IFERROR(VLOOKUP(E2735, リスト!$A$2:$G$49, 6, FALSE), "")</f>
        <v/>
      </c>
      <c r="H2735" s="60"/>
      <c r="I2735" s="28"/>
      <c r="J2735" s="61"/>
      <c r="K2735" s="32" t="str">
        <f t="shared" si="168"/>
        <v/>
      </c>
      <c r="L2735" s="29" t="str">
        <f t="shared" si="170"/>
        <v/>
      </c>
      <c r="M2735" s="69" t="str">
        <f t="shared" si="171"/>
        <v/>
      </c>
    </row>
    <row r="2736" spans="2:13" ht="22.8" x14ac:dyDescent="0.45">
      <c r="B2736" s="31">
        <f t="shared" si="169"/>
        <v>2728</v>
      </c>
      <c r="C2736" s="40"/>
      <c r="D2736" s="27"/>
      <c r="E2736" s="41"/>
      <c r="F2736" s="32" t="str">
        <f>IFERROR(
    IF(
        AND($G$3=DATE(2024,10,1), E2736=リスト!$A$38),
        VLOOKUP(E2736, リスト!$A$2:$G$49, 2, FALSE),
        VLOOKUP(E2736, リスト!$A$2:$G$49, 4, FALSE)
    ),
    "")</f>
        <v/>
      </c>
      <c r="G2736" s="34" t="str">
        <f>IFERROR(VLOOKUP(E2736, リスト!$A$2:$G$49, 6, FALSE), "")</f>
        <v/>
      </c>
      <c r="H2736" s="60"/>
      <c r="I2736" s="28"/>
      <c r="J2736" s="61"/>
      <c r="K2736" s="32" t="str">
        <f t="shared" si="168"/>
        <v/>
      </c>
      <c r="L2736" s="29" t="str">
        <f t="shared" si="170"/>
        <v/>
      </c>
      <c r="M2736" s="69" t="str">
        <f t="shared" si="171"/>
        <v/>
      </c>
    </row>
    <row r="2737" spans="2:13" ht="22.8" x14ac:dyDescent="0.45">
      <c r="B2737" s="31">
        <f t="shared" si="169"/>
        <v>2729</v>
      </c>
      <c r="C2737" s="40"/>
      <c r="D2737" s="27"/>
      <c r="E2737" s="41"/>
      <c r="F2737" s="32" t="str">
        <f>IFERROR(
    IF(
        AND($G$3=DATE(2024,10,1), E2737=リスト!$A$38),
        VLOOKUP(E2737, リスト!$A$2:$G$49, 2, FALSE),
        VLOOKUP(E2737, リスト!$A$2:$G$49, 4, FALSE)
    ),
    "")</f>
        <v/>
      </c>
      <c r="G2737" s="34" t="str">
        <f>IFERROR(VLOOKUP(E2737, リスト!$A$2:$G$49, 6, FALSE), "")</f>
        <v/>
      </c>
      <c r="H2737" s="60"/>
      <c r="I2737" s="28"/>
      <c r="J2737" s="61"/>
      <c r="K2737" s="32" t="str">
        <f t="shared" si="168"/>
        <v/>
      </c>
      <c r="L2737" s="29" t="str">
        <f t="shared" si="170"/>
        <v/>
      </c>
      <c r="M2737" s="69" t="str">
        <f t="shared" si="171"/>
        <v/>
      </c>
    </row>
    <row r="2738" spans="2:13" ht="22.8" x14ac:dyDescent="0.45">
      <c r="B2738" s="31">
        <f t="shared" si="169"/>
        <v>2730</v>
      </c>
      <c r="C2738" s="40"/>
      <c r="D2738" s="27"/>
      <c r="E2738" s="41"/>
      <c r="F2738" s="32" t="str">
        <f>IFERROR(
    IF(
        AND($G$3=DATE(2024,10,1), E2738=リスト!$A$38),
        VLOOKUP(E2738, リスト!$A$2:$G$49, 2, FALSE),
        VLOOKUP(E2738, リスト!$A$2:$G$49, 4, FALSE)
    ),
    "")</f>
        <v/>
      </c>
      <c r="G2738" s="34" t="str">
        <f>IFERROR(VLOOKUP(E2738, リスト!$A$2:$G$49, 6, FALSE), "")</f>
        <v/>
      </c>
      <c r="H2738" s="60"/>
      <c r="I2738" s="28"/>
      <c r="J2738" s="61"/>
      <c r="K2738" s="32" t="str">
        <f t="shared" si="168"/>
        <v/>
      </c>
      <c r="L2738" s="29" t="str">
        <f t="shared" si="170"/>
        <v/>
      </c>
      <c r="M2738" s="69" t="str">
        <f t="shared" si="171"/>
        <v/>
      </c>
    </row>
    <row r="2739" spans="2:13" ht="22.8" x14ac:dyDescent="0.45">
      <c r="B2739" s="31">
        <f t="shared" si="169"/>
        <v>2731</v>
      </c>
      <c r="C2739" s="40"/>
      <c r="D2739" s="27"/>
      <c r="E2739" s="41"/>
      <c r="F2739" s="32" t="str">
        <f>IFERROR(
    IF(
        AND($G$3=DATE(2024,10,1), E2739=リスト!$A$38),
        VLOOKUP(E2739, リスト!$A$2:$G$49, 2, FALSE),
        VLOOKUP(E2739, リスト!$A$2:$G$49, 4, FALSE)
    ),
    "")</f>
        <v/>
      </c>
      <c r="G2739" s="34" t="str">
        <f>IFERROR(VLOOKUP(E2739, リスト!$A$2:$G$49, 6, FALSE), "")</f>
        <v/>
      </c>
      <c r="H2739" s="60"/>
      <c r="I2739" s="28"/>
      <c r="J2739" s="61"/>
      <c r="K2739" s="32" t="str">
        <f t="shared" si="168"/>
        <v/>
      </c>
      <c r="L2739" s="29" t="str">
        <f t="shared" si="170"/>
        <v/>
      </c>
      <c r="M2739" s="69" t="str">
        <f t="shared" si="171"/>
        <v/>
      </c>
    </row>
    <row r="2740" spans="2:13" ht="22.8" x14ac:dyDescent="0.45">
      <c r="B2740" s="31">
        <f t="shared" si="169"/>
        <v>2732</v>
      </c>
      <c r="C2740" s="40"/>
      <c r="D2740" s="27"/>
      <c r="E2740" s="41"/>
      <c r="F2740" s="32" t="str">
        <f>IFERROR(
    IF(
        AND($G$3=DATE(2024,10,1), E2740=リスト!$A$38),
        VLOOKUP(E2740, リスト!$A$2:$G$49, 2, FALSE),
        VLOOKUP(E2740, リスト!$A$2:$G$49, 4, FALSE)
    ),
    "")</f>
        <v/>
      </c>
      <c r="G2740" s="34" t="str">
        <f>IFERROR(VLOOKUP(E2740, リスト!$A$2:$G$49, 6, FALSE), "")</f>
        <v/>
      </c>
      <c r="H2740" s="60"/>
      <c r="I2740" s="28"/>
      <c r="J2740" s="61"/>
      <c r="K2740" s="32" t="str">
        <f t="shared" si="168"/>
        <v/>
      </c>
      <c r="L2740" s="29" t="str">
        <f t="shared" si="170"/>
        <v/>
      </c>
      <c r="M2740" s="69" t="str">
        <f t="shared" si="171"/>
        <v/>
      </c>
    </row>
    <row r="2741" spans="2:13" ht="22.8" x14ac:dyDescent="0.45">
      <c r="B2741" s="31">
        <f t="shared" si="169"/>
        <v>2733</v>
      </c>
      <c r="C2741" s="40"/>
      <c r="D2741" s="27"/>
      <c r="E2741" s="41"/>
      <c r="F2741" s="32" t="str">
        <f>IFERROR(
    IF(
        AND($G$3=DATE(2024,10,1), E2741=リスト!$A$38),
        VLOOKUP(E2741, リスト!$A$2:$G$49, 2, FALSE),
        VLOOKUP(E2741, リスト!$A$2:$G$49, 4, FALSE)
    ),
    "")</f>
        <v/>
      </c>
      <c r="G2741" s="34" t="str">
        <f>IFERROR(VLOOKUP(E2741, リスト!$A$2:$G$49, 6, FALSE), "")</f>
        <v/>
      </c>
      <c r="H2741" s="60"/>
      <c r="I2741" s="28"/>
      <c r="J2741" s="61"/>
      <c r="K2741" s="32" t="str">
        <f t="shared" si="168"/>
        <v/>
      </c>
      <c r="L2741" s="29" t="str">
        <f t="shared" si="170"/>
        <v/>
      </c>
      <c r="M2741" s="69" t="str">
        <f t="shared" si="171"/>
        <v/>
      </c>
    </row>
    <row r="2742" spans="2:13" ht="22.8" x14ac:dyDescent="0.45">
      <c r="B2742" s="31">
        <f t="shared" si="169"/>
        <v>2734</v>
      </c>
      <c r="C2742" s="40"/>
      <c r="D2742" s="27"/>
      <c r="E2742" s="41"/>
      <c r="F2742" s="32" t="str">
        <f>IFERROR(
    IF(
        AND($G$3=DATE(2024,10,1), E2742=リスト!$A$38),
        VLOOKUP(E2742, リスト!$A$2:$G$49, 2, FALSE),
        VLOOKUP(E2742, リスト!$A$2:$G$49, 4, FALSE)
    ),
    "")</f>
        <v/>
      </c>
      <c r="G2742" s="34" t="str">
        <f>IFERROR(VLOOKUP(E2742, リスト!$A$2:$G$49, 6, FALSE), "")</f>
        <v/>
      </c>
      <c r="H2742" s="60"/>
      <c r="I2742" s="28"/>
      <c r="J2742" s="61"/>
      <c r="K2742" s="32" t="str">
        <f t="shared" si="168"/>
        <v/>
      </c>
      <c r="L2742" s="29" t="str">
        <f t="shared" si="170"/>
        <v/>
      </c>
      <c r="M2742" s="69" t="str">
        <f t="shared" si="171"/>
        <v/>
      </c>
    </row>
    <row r="2743" spans="2:13" ht="22.8" x14ac:dyDescent="0.45">
      <c r="B2743" s="31">
        <f t="shared" si="169"/>
        <v>2735</v>
      </c>
      <c r="C2743" s="40"/>
      <c r="D2743" s="27"/>
      <c r="E2743" s="41"/>
      <c r="F2743" s="32" t="str">
        <f>IFERROR(
    IF(
        AND($G$3=DATE(2024,10,1), E2743=リスト!$A$38),
        VLOOKUP(E2743, リスト!$A$2:$G$49, 2, FALSE),
        VLOOKUP(E2743, リスト!$A$2:$G$49, 4, FALSE)
    ),
    "")</f>
        <v/>
      </c>
      <c r="G2743" s="34" t="str">
        <f>IFERROR(VLOOKUP(E2743, リスト!$A$2:$G$49, 6, FALSE), "")</f>
        <v/>
      </c>
      <c r="H2743" s="60"/>
      <c r="I2743" s="28"/>
      <c r="J2743" s="61"/>
      <c r="K2743" s="32" t="str">
        <f t="shared" si="168"/>
        <v/>
      </c>
      <c r="L2743" s="29" t="str">
        <f t="shared" si="170"/>
        <v/>
      </c>
      <c r="M2743" s="69" t="str">
        <f t="shared" si="171"/>
        <v/>
      </c>
    </row>
    <row r="2744" spans="2:13" ht="22.8" x14ac:dyDescent="0.45">
      <c r="B2744" s="31">
        <f t="shared" si="169"/>
        <v>2736</v>
      </c>
      <c r="C2744" s="40"/>
      <c r="D2744" s="27"/>
      <c r="E2744" s="41"/>
      <c r="F2744" s="32" t="str">
        <f>IFERROR(
    IF(
        AND($G$3=DATE(2024,10,1), E2744=リスト!$A$38),
        VLOOKUP(E2744, リスト!$A$2:$G$49, 2, FALSE),
        VLOOKUP(E2744, リスト!$A$2:$G$49, 4, FALSE)
    ),
    "")</f>
        <v/>
      </c>
      <c r="G2744" s="34" t="str">
        <f>IFERROR(VLOOKUP(E2744, リスト!$A$2:$G$49, 6, FALSE), "")</f>
        <v/>
      </c>
      <c r="H2744" s="60"/>
      <c r="I2744" s="28"/>
      <c r="J2744" s="61"/>
      <c r="K2744" s="32" t="str">
        <f t="shared" si="168"/>
        <v/>
      </c>
      <c r="L2744" s="29" t="str">
        <f t="shared" si="170"/>
        <v/>
      </c>
      <c r="M2744" s="69" t="str">
        <f t="shared" si="171"/>
        <v/>
      </c>
    </row>
    <row r="2745" spans="2:13" ht="22.8" x14ac:dyDescent="0.45">
      <c r="B2745" s="31">
        <f t="shared" si="169"/>
        <v>2737</v>
      </c>
      <c r="C2745" s="40"/>
      <c r="D2745" s="27"/>
      <c r="E2745" s="41"/>
      <c r="F2745" s="32" t="str">
        <f>IFERROR(
    IF(
        AND($G$3=DATE(2024,10,1), E2745=リスト!$A$38),
        VLOOKUP(E2745, リスト!$A$2:$G$49, 2, FALSE),
        VLOOKUP(E2745, リスト!$A$2:$G$49, 4, FALSE)
    ),
    "")</f>
        <v/>
      </c>
      <c r="G2745" s="34" t="str">
        <f>IFERROR(VLOOKUP(E2745, リスト!$A$2:$G$49, 6, FALSE), "")</f>
        <v/>
      </c>
      <c r="H2745" s="60"/>
      <c r="I2745" s="28"/>
      <c r="J2745" s="61"/>
      <c r="K2745" s="32" t="str">
        <f t="shared" si="168"/>
        <v/>
      </c>
      <c r="L2745" s="29" t="str">
        <f t="shared" si="170"/>
        <v/>
      </c>
      <c r="M2745" s="69" t="str">
        <f t="shared" si="171"/>
        <v/>
      </c>
    </row>
    <row r="2746" spans="2:13" ht="22.8" x14ac:dyDescent="0.45">
      <c r="B2746" s="31">
        <f t="shared" si="169"/>
        <v>2738</v>
      </c>
      <c r="C2746" s="40"/>
      <c r="D2746" s="27"/>
      <c r="E2746" s="41"/>
      <c r="F2746" s="32" t="str">
        <f>IFERROR(
    IF(
        AND($G$3=DATE(2024,10,1), E2746=リスト!$A$38),
        VLOOKUP(E2746, リスト!$A$2:$G$49, 2, FALSE),
        VLOOKUP(E2746, リスト!$A$2:$G$49, 4, FALSE)
    ),
    "")</f>
        <v/>
      </c>
      <c r="G2746" s="34" t="str">
        <f>IFERROR(VLOOKUP(E2746, リスト!$A$2:$G$49, 6, FALSE), "")</f>
        <v/>
      </c>
      <c r="H2746" s="60"/>
      <c r="I2746" s="28"/>
      <c r="J2746" s="61"/>
      <c r="K2746" s="32" t="str">
        <f t="shared" si="168"/>
        <v/>
      </c>
      <c r="L2746" s="29" t="str">
        <f t="shared" si="170"/>
        <v/>
      </c>
      <c r="M2746" s="69" t="str">
        <f t="shared" si="171"/>
        <v/>
      </c>
    </row>
    <row r="2747" spans="2:13" ht="22.8" x14ac:dyDescent="0.45">
      <c r="B2747" s="31">
        <f t="shared" si="169"/>
        <v>2739</v>
      </c>
      <c r="C2747" s="40"/>
      <c r="D2747" s="27"/>
      <c r="E2747" s="41"/>
      <c r="F2747" s="32" t="str">
        <f>IFERROR(
    IF(
        AND($G$3=DATE(2024,10,1), E2747=リスト!$A$38),
        VLOOKUP(E2747, リスト!$A$2:$G$49, 2, FALSE),
        VLOOKUP(E2747, リスト!$A$2:$G$49, 4, FALSE)
    ),
    "")</f>
        <v/>
      </c>
      <c r="G2747" s="34" t="str">
        <f>IFERROR(VLOOKUP(E2747, リスト!$A$2:$G$49, 6, FALSE), "")</f>
        <v/>
      </c>
      <c r="H2747" s="60"/>
      <c r="I2747" s="28"/>
      <c r="J2747" s="61"/>
      <c r="K2747" s="32" t="str">
        <f t="shared" si="168"/>
        <v/>
      </c>
      <c r="L2747" s="29" t="str">
        <f t="shared" si="170"/>
        <v/>
      </c>
      <c r="M2747" s="69" t="str">
        <f t="shared" si="171"/>
        <v/>
      </c>
    </row>
    <row r="2748" spans="2:13" ht="22.8" x14ac:dyDescent="0.45">
      <c r="B2748" s="31">
        <f t="shared" si="169"/>
        <v>2740</v>
      </c>
      <c r="C2748" s="40"/>
      <c r="D2748" s="27"/>
      <c r="E2748" s="41"/>
      <c r="F2748" s="32" t="str">
        <f>IFERROR(
    IF(
        AND($G$3=DATE(2024,10,1), E2748=リスト!$A$38),
        VLOOKUP(E2748, リスト!$A$2:$G$49, 2, FALSE),
        VLOOKUP(E2748, リスト!$A$2:$G$49, 4, FALSE)
    ),
    "")</f>
        <v/>
      </c>
      <c r="G2748" s="34" t="str">
        <f>IFERROR(VLOOKUP(E2748, リスト!$A$2:$G$49, 6, FALSE), "")</f>
        <v/>
      </c>
      <c r="H2748" s="60"/>
      <c r="I2748" s="28"/>
      <c r="J2748" s="61"/>
      <c r="K2748" s="32" t="str">
        <f t="shared" si="168"/>
        <v/>
      </c>
      <c r="L2748" s="29" t="str">
        <f t="shared" si="170"/>
        <v/>
      </c>
      <c r="M2748" s="69" t="str">
        <f t="shared" si="171"/>
        <v/>
      </c>
    </row>
    <row r="2749" spans="2:13" ht="22.8" x14ac:dyDescent="0.45">
      <c r="B2749" s="31">
        <f t="shared" si="169"/>
        <v>2741</v>
      </c>
      <c r="C2749" s="40"/>
      <c r="D2749" s="27"/>
      <c r="E2749" s="41"/>
      <c r="F2749" s="32" t="str">
        <f>IFERROR(
    IF(
        AND($G$3=DATE(2024,10,1), E2749=リスト!$A$38),
        VLOOKUP(E2749, リスト!$A$2:$G$49, 2, FALSE),
        VLOOKUP(E2749, リスト!$A$2:$G$49, 4, FALSE)
    ),
    "")</f>
        <v/>
      </c>
      <c r="G2749" s="34" t="str">
        <f>IFERROR(VLOOKUP(E2749, リスト!$A$2:$G$49, 6, FALSE), "")</f>
        <v/>
      </c>
      <c r="H2749" s="60"/>
      <c r="I2749" s="28"/>
      <c r="J2749" s="61"/>
      <c r="K2749" s="32" t="str">
        <f t="shared" si="168"/>
        <v/>
      </c>
      <c r="L2749" s="29" t="str">
        <f t="shared" si="170"/>
        <v/>
      </c>
      <c r="M2749" s="69" t="str">
        <f t="shared" si="171"/>
        <v/>
      </c>
    </row>
    <row r="2750" spans="2:13" ht="22.8" x14ac:dyDescent="0.45">
      <c r="B2750" s="31">
        <f t="shared" si="169"/>
        <v>2742</v>
      </c>
      <c r="C2750" s="40"/>
      <c r="D2750" s="27"/>
      <c r="E2750" s="41"/>
      <c r="F2750" s="32" t="str">
        <f>IFERROR(
    IF(
        AND($G$3=DATE(2024,10,1), E2750=リスト!$A$38),
        VLOOKUP(E2750, リスト!$A$2:$G$49, 2, FALSE),
        VLOOKUP(E2750, リスト!$A$2:$G$49, 4, FALSE)
    ),
    "")</f>
        <v/>
      </c>
      <c r="G2750" s="34" t="str">
        <f>IFERROR(VLOOKUP(E2750, リスト!$A$2:$G$49, 6, FALSE), "")</f>
        <v/>
      </c>
      <c r="H2750" s="60"/>
      <c r="I2750" s="28"/>
      <c r="J2750" s="61"/>
      <c r="K2750" s="32" t="str">
        <f t="shared" si="168"/>
        <v/>
      </c>
      <c r="L2750" s="29" t="str">
        <f t="shared" si="170"/>
        <v/>
      </c>
      <c r="M2750" s="69" t="str">
        <f t="shared" si="171"/>
        <v/>
      </c>
    </row>
    <row r="2751" spans="2:13" ht="22.8" x14ac:dyDescent="0.45">
      <c r="B2751" s="31">
        <f t="shared" si="169"/>
        <v>2743</v>
      </c>
      <c r="C2751" s="40"/>
      <c r="D2751" s="27"/>
      <c r="E2751" s="41"/>
      <c r="F2751" s="32" t="str">
        <f>IFERROR(
    IF(
        AND($G$3=DATE(2024,10,1), E2751=リスト!$A$38),
        VLOOKUP(E2751, リスト!$A$2:$G$49, 2, FALSE),
        VLOOKUP(E2751, リスト!$A$2:$G$49, 4, FALSE)
    ),
    "")</f>
        <v/>
      </c>
      <c r="G2751" s="34" t="str">
        <f>IFERROR(VLOOKUP(E2751, リスト!$A$2:$G$49, 6, FALSE), "")</f>
        <v/>
      </c>
      <c r="H2751" s="60"/>
      <c r="I2751" s="28"/>
      <c r="J2751" s="61"/>
      <c r="K2751" s="32" t="str">
        <f t="shared" si="168"/>
        <v/>
      </c>
      <c r="L2751" s="29" t="str">
        <f t="shared" si="170"/>
        <v/>
      </c>
      <c r="M2751" s="69" t="str">
        <f t="shared" si="171"/>
        <v/>
      </c>
    </row>
    <row r="2752" spans="2:13" ht="22.8" x14ac:dyDescent="0.45">
      <c r="B2752" s="31">
        <f t="shared" si="169"/>
        <v>2744</v>
      </c>
      <c r="C2752" s="40"/>
      <c r="D2752" s="27"/>
      <c r="E2752" s="41"/>
      <c r="F2752" s="32" t="str">
        <f>IFERROR(
    IF(
        AND($G$3=DATE(2024,10,1), E2752=リスト!$A$38),
        VLOOKUP(E2752, リスト!$A$2:$G$49, 2, FALSE),
        VLOOKUP(E2752, リスト!$A$2:$G$49, 4, FALSE)
    ),
    "")</f>
        <v/>
      </c>
      <c r="G2752" s="34" t="str">
        <f>IFERROR(VLOOKUP(E2752, リスト!$A$2:$G$49, 6, FALSE), "")</f>
        <v/>
      </c>
      <c r="H2752" s="60"/>
      <c r="I2752" s="28"/>
      <c r="J2752" s="61"/>
      <c r="K2752" s="32" t="str">
        <f t="shared" si="168"/>
        <v/>
      </c>
      <c r="L2752" s="29" t="str">
        <f t="shared" si="170"/>
        <v/>
      </c>
      <c r="M2752" s="69" t="str">
        <f t="shared" si="171"/>
        <v/>
      </c>
    </row>
    <row r="2753" spans="2:13" ht="22.8" x14ac:dyDescent="0.45">
      <c r="B2753" s="31">
        <f t="shared" si="169"/>
        <v>2745</v>
      </c>
      <c r="C2753" s="40"/>
      <c r="D2753" s="27"/>
      <c r="E2753" s="41"/>
      <c r="F2753" s="32" t="str">
        <f>IFERROR(
    IF(
        AND($G$3=DATE(2024,10,1), E2753=リスト!$A$38),
        VLOOKUP(E2753, リスト!$A$2:$G$49, 2, FALSE),
        VLOOKUP(E2753, リスト!$A$2:$G$49, 4, FALSE)
    ),
    "")</f>
        <v/>
      </c>
      <c r="G2753" s="34" t="str">
        <f>IFERROR(VLOOKUP(E2753, リスト!$A$2:$G$49, 6, FALSE), "")</f>
        <v/>
      </c>
      <c r="H2753" s="60"/>
      <c r="I2753" s="28"/>
      <c r="J2753" s="61"/>
      <c r="K2753" s="32" t="str">
        <f t="shared" si="168"/>
        <v/>
      </c>
      <c r="L2753" s="29" t="str">
        <f t="shared" si="170"/>
        <v/>
      </c>
      <c r="M2753" s="69" t="str">
        <f t="shared" si="171"/>
        <v/>
      </c>
    </row>
    <row r="2754" spans="2:13" ht="22.8" x14ac:dyDescent="0.45">
      <c r="B2754" s="31">
        <f t="shared" si="169"/>
        <v>2746</v>
      </c>
      <c r="C2754" s="40"/>
      <c r="D2754" s="27"/>
      <c r="E2754" s="41"/>
      <c r="F2754" s="32" t="str">
        <f>IFERROR(
    IF(
        AND($G$3=DATE(2024,10,1), E2754=リスト!$A$38),
        VLOOKUP(E2754, リスト!$A$2:$G$49, 2, FALSE),
        VLOOKUP(E2754, リスト!$A$2:$G$49, 4, FALSE)
    ),
    "")</f>
        <v/>
      </c>
      <c r="G2754" s="34" t="str">
        <f>IFERROR(VLOOKUP(E2754, リスト!$A$2:$G$49, 6, FALSE), "")</f>
        <v/>
      </c>
      <c r="H2754" s="60"/>
      <c r="I2754" s="28"/>
      <c r="J2754" s="61"/>
      <c r="K2754" s="32" t="str">
        <f t="shared" si="168"/>
        <v/>
      </c>
      <c r="L2754" s="29" t="str">
        <f t="shared" si="170"/>
        <v/>
      </c>
      <c r="M2754" s="69" t="str">
        <f t="shared" si="171"/>
        <v/>
      </c>
    </row>
    <row r="2755" spans="2:13" ht="22.8" x14ac:dyDescent="0.45">
      <c r="B2755" s="31">
        <f t="shared" si="169"/>
        <v>2747</v>
      </c>
      <c r="C2755" s="40"/>
      <c r="D2755" s="27"/>
      <c r="E2755" s="41"/>
      <c r="F2755" s="32" t="str">
        <f>IFERROR(
    IF(
        AND($G$3=DATE(2024,10,1), E2755=リスト!$A$38),
        VLOOKUP(E2755, リスト!$A$2:$G$49, 2, FALSE),
        VLOOKUP(E2755, リスト!$A$2:$G$49, 4, FALSE)
    ),
    "")</f>
        <v/>
      </c>
      <c r="G2755" s="34" t="str">
        <f>IFERROR(VLOOKUP(E2755, リスト!$A$2:$G$49, 6, FALSE), "")</f>
        <v/>
      </c>
      <c r="H2755" s="60"/>
      <c r="I2755" s="28"/>
      <c r="J2755" s="61"/>
      <c r="K2755" s="32" t="str">
        <f t="shared" si="168"/>
        <v/>
      </c>
      <c r="L2755" s="29" t="str">
        <f t="shared" si="170"/>
        <v/>
      </c>
      <c r="M2755" s="69" t="str">
        <f t="shared" si="171"/>
        <v/>
      </c>
    </row>
    <row r="2756" spans="2:13" ht="22.8" x14ac:dyDescent="0.45">
      <c r="B2756" s="31">
        <f t="shared" si="169"/>
        <v>2748</v>
      </c>
      <c r="C2756" s="40"/>
      <c r="D2756" s="27"/>
      <c r="E2756" s="41"/>
      <c r="F2756" s="32" t="str">
        <f>IFERROR(
    IF(
        AND($G$3=DATE(2024,10,1), E2756=リスト!$A$38),
        VLOOKUP(E2756, リスト!$A$2:$G$49, 2, FALSE),
        VLOOKUP(E2756, リスト!$A$2:$G$49, 4, FALSE)
    ),
    "")</f>
        <v/>
      </c>
      <c r="G2756" s="34" t="str">
        <f>IFERROR(VLOOKUP(E2756, リスト!$A$2:$G$49, 6, FALSE), "")</f>
        <v/>
      </c>
      <c r="H2756" s="60"/>
      <c r="I2756" s="28"/>
      <c r="J2756" s="61"/>
      <c r="K2756" s="32" t="str">
        <f t="shared" si="168"/>
        <v/>
      </c>
      <c r="L2756" s="29" t="str">
        <f t="shared" si="170"/>
        <v/>
      </c>
      <c r="M2756" s="69" t="str">
        <f t="shared" si="171"/>
        <v/>
      </c>
    </row>
    <row r="2757" spans="2:13" ht="22.8" x14ac:dyDescent="0.45">
      <c r="B2757" s="31">
        <f t="shared" si="169"/>
        <v>2749</v>
      </c>
      <c r="C2757" s="40"/>
      <c r="D2757" s="27"/>
      <c r="E2757" s="41"/>
      <c r="F2757" s="32" t="str">
        <f>IFERROR(
    IF(
        AND($G$3=DATE(2024,10,1), E2757=リスト!$A$38),
        VLOOKUP(E2757, リスト!$A$2:$G$49, 2, FALSE),
        VLOOKUP(E2757, リスト!$A$2:$G$49, 4, FALSE)
    ),
    "")</f>
        <v/>
      </c>
      <c r="G2757" s="34" t="str">
        <f>IFERROR(VLOOKUP(E2757, リスト!$A$2:$G$49, 6, FALSE), "")</f>
        <v/>
      </c>
      <c r="H2757" s="60"/>
      <c r="I2757" s="28"/>
      <c r="J2757" s="61"/>
      <c r="K2757" s="32" t="str">
        <f t="shared" si="168"/>
        <v/>
      </c>
      <c r="L2757" s="29" t="str">
        <f t="shared" si="170"/>
        <v/>
      </c>
      <c r="M2757" s="69" t="str">
        <f t="shared" si="171"/>
        <v/>
      </c>
    </row>
    <row r="2758" spans="2:13" ht="22.8" x14ac:dyDescent="0.45">
      <c r="B2758" s="31">
        <f t="shared" si="169"/>
        <v>2750</v>
      </c>
      <c r="C2758" s="40"/>
      <c r="D2758" s="27"/>
      <c r="E2758" s="41"/>
      <c r="F2758" s="32" t="str">
        <f>IFERROR(
    IF(
        AND($G$3=DATE(2024,10,1), E2758=リスト!$A$38),
        VLOOKUP(E2758, リスト!$A$2:$G$49, 2, FALSE),
        VLOOKUP(E2758, リスト!$A$2:$G$49, 4, FALSE)
    ),
    "")</f>
        <v/>
      </c>
      <c r="G2758" s="34" t="str">
        <f>IFERROR(VLOOKUP(E2758, リスト!$A$2:$G$49, 6, FALSE), "")</f>
        <v/>
      </c>
      <c r="H2758" s="60"/>
      <c r="I2758" s="28"/>
      <c r="J2758" s="61"/>
      <c r="K2758" s="32" t="str">
        <f t="shared" si="168"/>
        <v/>
      </c>
      <c r="L2758" s="29" t="str">
        <f t="shared" si="170"/>
        <v/>
      </c>
      <c r="M2758" s="69" t="str">
        <f t="shared" si="171"/>
        <v/>
      </c>
    </row>
    <row r="2759" spans="2:13" ht="22.8" x14ac:dyDescent="0.45">
      <c r="B2759" s="31">
        <f t="shared" si="169"/>
        <v>2751</v>
      </c>
      <c r="C2759" s="40"/>
      <c r="D2759" s="27"/>
      <c r="E2759" s="41"/>
      <c r="F2759" s="32" t="str">
        <f>IFERROR(
    IF(
        AND($G$3=DATE(2024,10,1), E2759=リスト!$A$38),
        VLOOKUP(E2759, リスト!$A$2:$G$49, 2, FALSE),
        VLOOKUP(E2759, リスト!$A$2:$G$49, 4, FALSE)
    ),
    "")</f>
        <v/>
      </c>
      <c r="G2759" s="34" t="str">
        <f>IFERROR(VLOOKUP(E2759, リスト!$A$2:$G$49, 6, FALSE), "")</f>
        <v/>
      </c>
      <c r="H2759" s="60"/>
      <c r="I2759" s="28"/>
      <c r="J2759" s="61"/>
      <c r="K2759" s="32" t="str">
        <f t="shared" si="168"/>
        <v/>
      </c>
      <c r="L2759" s="29" t="str">
        <f t="shared" si="170"/>
        <v/>
      </c>
      <c r="M2759" s="69" t="str">
        <f t="shared" si="171"/>
        <v/>
      </c>
    </row>
    <row r="2760" spans="2:13" ht="22.8" x14ac:dyDescent="0.45">
      <c r="B2760" s="31">
        <f t="shared" si="169"/>
        <v>2752</v>
      </c>
      <c r="C2760" s="40"/>
      <c r="D2760" s="27"/>
      <c r="E2760" s="41"/>
      <c r="F2760" s="32" t="str">
        <f>IFERROR(
    IF(
        AND($G$3=DATE(2024,10,1), E2760=リスト!$A$38),
        VLOOKUP(E2760, リスト!$A$2:$G$49, 2, FALSE),
        VLOOKUP(E2760, リスト!$A$2:$G$49, 4, FALSE)
    ),
    "")</f>
        <v/>
      </c>
      <c r="G2760" s="34" t="str">
        <f>IFERROR(VLOOKUP(E2760, リスト!$A$2:$G$49, 6, FALSE), "")</f>
        <v/>
      </c>
      <c r="H2760" s="60"/>
      <c r="I2760" s="28"/>
      <c r="J2760" s="61"/>
      <c r="K2760" s="32" t="str">
        <f t="shared" si="168"/>
        <v/>
      </c>
      <c r="L2760" s="29" t="str">
        <f t="shared" si="170"/>
        <v/>
      </c>
      <c r="M2760" s="69" t="str">
        <f t="shared" si="171"/>
        <v/>
      </c>
    </row>
    <row r="2761" spans="2:13" ht="22.8" x14ac:dyDescent="0.45">
      <c r="B2761" s="31">
        <f t="shared" si="169"/>
        <v>2753</v>
      </c>
      <c r="C2761" s="40"/>
      <c r="D2761" s="27"/>
      <c r="E2761" s="41"/>
      <c r="F2761" s="32" t="str">
        <f>IFERROR(
    IF(
        AND($G$3=DATE(2024,10,1), E2761=リスト!$A$38),
        VLOOKUP(E2761, リスト!$A$2:$G$49, 2, FALSE),
        VLOOKUP(E2761, リスト!$A$2:$G$49, 4, FALSE)
    ),
    "")</f>
        <v/>
      </c>
      <c r="G2761" s="34" t="str">
        <f>IFERROR(VLOOKUP(E2761, リスト!$A$2:$G$49, 6, FALSE), "")</f>
        <v/>
      </c>
      <c r="H2761" s="60"/>
      <c r="I2761" s="28"/>
      <c r="J2761" s="61"/>
      <c r="K2761" s="32" t="str">
        <f t="shared" ref="K2761:K2824" si="172">IF(COUNTBLANK(H2761:J2761)=3, "",
 IF(H2761="3.時間給", IF(I2761="", "", I2761),
 IF(OR(H2761="1.月給", H2761="2.日給"),
    IF(OR(I2761="", J2761=""), "", ROUND(I2761/J2761,0)),
    "")))</f>
        <v/>
      </c>
      <c r="L2761" s="29" t="str">
        <f t="shared" si="170"/>
        <v/>
      </c>
      <c r="M2761" s="69" t="str">
        <f t="shared" si="171"/>
        <v/>
      </c>
    </row>
    <row r="2762" spans="2:13" ht="22.8" x14ac:dyDescent="0.45">
      <c r="B2762" s="31">
        <f t="shared" ref="B2762:B2825" si="173">ROW()-8</f>
        <v>2754</v>
      </c>
      <c r="C2762" s="40"/>
      <c r="D2762" s="27"/>
      <c r="E2762" s="41"/>
      <c r="F2762" s="32" t="str">
        <f>IFERROR(
    IF(
        AND($G$3=DATE(2024,10,1), E2762=リスト!$A$38),
        VLOOKUP(E2762, リスト!$A$2:$G$49, 2, FALSE),
        VLOOKUP(E2762, リスト!$A$2:$G$49, 4, FALSE)
    ),
    "")</f>
        <v/>
      </c>
      <c r="G2762" s="34" t="str">
        <f>IFERROR(VLOOKUP(E2762, リスト!$A$2:$G$49, 6, FALSE), "")</f>
        <v/>
      </c>
      <c r="H2762" s="60"/>
      <c r="I2762" s="28"/>
      <c r="J2762" s="61"/>
      <c r="K2762" s="32" t="str">
        <f t="shared" si="172"/>
        <v/>
      </c>
      <c r="L2762" s="29" t="str">
        <f t="shared" ref="L2762:L2825" si="174">IFERROR(IF(E2762="","",IF(K2762&lt;F2762,"×（法定外・特例等対象外です）",IF(K2762&lt;G2762,"〇",IF(K2762&gt;=G2762,"ー",NA())))),"")</f>
        <v/>
      </c>
      <c r="M2762" s="69" t="str">
        <f t="shared" ref="M2762:M2825" si="175">IF(COUNTBLANK(D2762:K2762)=8, "",
 IF(D2762="", "←D列に従業員名を姓名（フルネーム）で入力してください。誤変換にお気を付け下さい。",
 IF(E2762="", "←E列に都道府県を入力してください。",
 IF(H2762="", "←H列に1.月給～3.時間給を入力してください",
 IF(I2762="", "←I列に金額を入力してください",
 IF(NOT(ISNUMBER(I2762)), "←I列の金額は半角数字で入力してください",
 IF(H2762="3.時間給", "",
 IF(J2762="", "←J列に所定労働時間を入力してください",
 IF(NOT(ISNUMBER(J2762)), "←J列の所定労働時間は半角数字で入力してください", "")))))))))</f>
        <v/>
      </c>
    </row>
    <row r="2763" spans="2:13" ht="22.8" x14ac:dyDescent="0.45">
      <c r="B2763" s="31">
        <f t="shared" si="173"/>
        <v>2755</v>
      </c>
      <c r="C2763" s="40"/>
      <c r="D2763" s="27"/>
      <c r="E2763" s="41"/>
      <c r="F2763" s="32" t="str">
        <f>IFERROR(
    IF(
        AND($G$3=DATE(2024,10,1), E2763=リスト!$A$38),
        VLOOKUP(E2763, リスト!$A$2:$G$49, 2, FALSE),
        VLOOKUP(E2763, リスト!$A$2:$G$49, 4, FALSE)
    ),
    "")</f>
        <v/>
      </c>
      <c r="G2763" s="34" t="str">
        <f>IFERROR(VLOOKUP(E2763, リスト!$A$2:$G$49, 6, FALSE), "")</f>
        <v/>
      </c>
      <c r="H2763" s="60"/>
      <c r="I2763" s="28"/>
      <c r="J2763" s="61"/>
      <c r="K2763" s="32" t="str">
        <f t="shared" si="172"/>
        <v/>
      </c>
      <c r="L2763" s="29" t="str">
        <f t="shared" si="174"/>
        <v/>
      </c>
      <c r="M2763" s="69" t="str">
        <f t="shared" si="175"/>
        <v/>
      </c>
    </row>
    <row r="2764" spans="2:13" ht="22.8" x14ac:dyDescent="0.45">
      <c r="B2764" s="31">
        <f t="shared" si="173"/>
        <v>2756</v>
      </c>
      <c r="C2764" s="40"/>
      <c r="D2764" s="27"/>
      <c r="E2764" s="41"/>
      <c r="F2764" s="32" t="str">
        <f>IFERROR(
    IF(
        AND($G$3=DATE(2024,10,1), E2764=リスト!$A$38),
        VLOOKUP(E2764, リスト!$A$2:$G$49, 2, FALSE),
        VLOOKUP(E2764, リスト!$A$2:$G$49, 4, FALSE)
    ),
    "")</f>
        <v/>
      </c>
      <c r="G2764" s="34" t="str">
        <f>IFERROR(VLOOKUP(E2764, リスト!$A$2:$G$49, 6, FALSE), "")</f>
        <v/>
      </c>
      <c r="H2764" s="60"/>
      <c r="I2764" s="28"/>
      <c r="J2764" s="61"/>
      <c r="K2764" s="32" t="str">
        <f t="shared" si="172"/>
        <v/>
      </c>
      <c r="L2764" s="29" t="str">
        <f t="shared" si="174"/>
        <v/>
      </c>
      <c r="M2764" s="69" t="str">
        <f t="shared" si="175"/>
        <v/>
      </c>
    </row>
    <row r="2765" spans="2:13" ht="22.8" x14ac:dyDescent="0.45">
      <c r="B2765" s="31">
        <f t="shared" si="173"/>
        <v>2757</v>
      </c>
      <c r="C2765" s="40"/>
      <c r="D2765" s="27"/>
      <c r="E2765" s="41"/>
      <c r="F2765" s="32" t="str">
        <f>IFERROR(
    IF(
        AND($G$3=DATE(2024,10,1), E2765=リスト!$A$38),
        VLOOKUP(E2765, リスト!$A$2:$G$49, 2, FALSE),
        VLOOKUP(E2765, リスト!$A$2:$G$49, 4, FALSE)
    ),
    "")</f>
        <v/>
      </c>
      <c r="G2765" s="34" t="str">
        <f>IFERROR(VLOOKUP(E2765, リスト!$A$2:$G$49, 6, FALSE), "")</f>
        <v/>
      </c>
      <c r="H2765" s="60"/>
      <c r="I2765" s="28"/>
      <c r="J2765" s="61"/>
      <c r="K2765" s="32" t="str">
        <f t="shared" si="172"/>
        <v/>
      </c>
      <c r="L2765" s="29" t="str">
        <f t="shared" si="174"/>
        <v/>
      </c>
      <c r="M2765" s="69" t="str">
        <f t="shared" si="175"/>
        <v/>
      </c>
    </row>
    <row r="2766" spans="2:13" ht="22.8" x14ac:dyDescent="0.45">
      <c r="B2766" s="31">
        <f t="shared" si="173"/>
        <v>2758</v>
      </c>
      <c r="C2766" s="40"/>
      <c r="D2766" s="27"/>
      <c r="E2766" s="41"/>
      <c r="F2766" s="32" t="str">
        <f>IFERROR(
    IF(
        AND($G$3=DATE(2024,10,1), E2766=リスト!$A$38),
        VLOOKUP(E2766, リスト!$A$2:$G$49, 2, FALSE),
        VLOOKUP(E2766, リスト!$A$2:$G$49, 4, FALSE)
    ),
    "")</f>
        <v/>
      </c>
      <c r="G2766" s="34" t="str">
        <f>IFERROR(VLOOKUP(E2766, リスト!$A$2:$G$49, 6, FALSE), "")</f>
        <v/>
      </c>
      <c r="H2766" s="60"/>
      <c r="I2766" s="28"/>
      <c r="J2766" s="61"/>
      <c r="K2766" s="32" t="str">
        <f t="shared" si="172"/>
        <v/>
      </c>
      <c r="L2766" s="29" t="str">
        <f t="shared" si="174"/>
        <v/>
      </c>
      <c r="M2766" s="69" t="str">
        <f t="shared" si="175"/>
        <v/>
      </c>
    </row>
    <row r="2767" spans="2:13" ht="22.8" x14ac:dyDescent="0.45">
      <c r="B2767" s="31">
        <f t="shared" si="173"/>
        <v>2759</v>
      </c>
      <c r="C2767" s="40"/>
      <c r="D2767" s="27"/>
      <c r="E2767" s="41"/>
      <c r="F2767" s="32" t="str">
        <f>IFERROR(
    IF(
        AND($G$3=DATE(2024,10,1), E2767=リスト!$A$38),
        VLOOKUP(E2767, リスト!$A$2:$G$49, 2, FALSE),
        VLOOKUP(E2767, リスト!$A$2:$G$49, 4, FALSE)
    ),
    "")</f>
        <v/>
      </c>
      <c r="G2767" s="34" t="str">
        <f>IFERROR(VLOOKUP(E2767, リスト!$A$2:$G$49, 6, FALSE), "")</f>
        <v/>
      </c>
      <c r="H2767" s="60"/>
      <c r="I2767" s="28"/>
      <c r="J2767" s="61"/>
      <c r="K2767" s="32" t="str">
        <f t="shared" si="172"/>
        <v/>
      </c>
      <c r="L2767" s="29" t="str">
        <f t="shared" si="174"/>
        <v/>
      </c>
      <c r="M2767" s="69" t="str">
        <f t="shared" si="175"/>
        <v/>
      </c>
    </row>
    <row r="2768" spans="2:13" ht="22.8" x14ac:dyDescent="0.45">
      <c r="B2768" s="31">
        <f t="shared" si="173"/>
        <v>2760</v>
      </c>
      <c r="C2768" s="40"/>
      <c r="D2768" s="27"/>
      <c r="E2768" s="41"/>
      <c r="F2768" s="32" t="str">
        <f>IFERROR(
    IF(
        AND($G$3=DATE(2024,10,1), E2768=リスト!$A$38),
        VLOOKUP(E2768, リスト!$A$2:$G$49, 2, FALSE),
        VLOOKUP(E2768, リスト!$A$2:$G$49, 4, FALSE)
    ),
    "")</f>
        <v/>
      </c>
      <c r="G2768" s="34" t="str">
        <f>IFERROR(VLOOKUP(E2768, リスト!$A$2:$G$49, 6, FALSE), "")</f>
        <v/>
      </c>
      <c r="H2768" s="60"/>
      <c r="I2768" s="28"/>
      <c r="J2768" s="61"/>
      <c r="K2768" s="32" t="str">
        <f t="shared" si="172"/>
        <v/>
      </c>
      <c r="L2768" s="29" t="str">
        <f t="shared" si="174"/>
        <v/>
      </c>
      <c r="M2768" s="69" t="str">
        <f t="shared" si="175"/>
        <v/>
      </c>
    </row>
    <row r="2769" spans="2:13" ht="22.8" x14ac:dyDescent="0.45">
      <c r="B2769" s="31">
        <f t="shared" si="173"/>
        <v>2761</v>
      </c>
      <c r="C2769" s="40"/>
      <c r="D2769" s="27"/>
      <c r="E2769" s="41"/>
      <c r="F2769" s="32" t="str">
        <f>IFERROR(
    IF(
        AND($G$3=DATE(2024,10,1), E2769=リスト!$A$38),
        VLOOKUP(E2769, リスト!$A$2:$G$49, 2, FALSE),
        VLOOKUP(E2769, リスト!$A$2:$G$49, 4, FALSE)
    ),
    "")</f>
        <v/>
      </c>
      <c r="G2769" s="34" t="str">
        <f>IFERROR(VLOOKUP(E2769, リスト!$A$2:$G$49, 6, FALSE), "")</f>
        <v/>
      </c>
      <c r="H2769" s="60"/>
      <c r="I2769" s="28"/>
      <c r="J2769" s="61"/>
      <c r="K2769" s="32" t="str">
        <f t="shared" si="172"/>
        <v/>
      </c>
      <c r="L2769" s="29" t="str">
        <f t="shared" si="174"/>
        <v/>
      </c>
      <c r="M2769" s="69" t="str">
        <f t="shared" si="175"/>
        <v/>
      </c>
    </row>
    <row r="2770" spans="2:13" ht="22.8" x14ac:dyDescent="0.45">
      <c r="B2770" s="31">
        <f t="shared" si="173"/>
        <v>2762</v>
      </c>
      <c r="C2770" s="40"/>
      <c r="D2770" s="27"/>
      <c r="E2770" s="41"/>
      <c r="F2770" s="32" t="str">
        <f>IFERROR(
    IF(
        AND($G$3=DATE(2024,10,1), E2770=リスト!$A$38),
        VLOOKUP(E2770, リスト!$A$2:$G$49, 2, FALSE),
        VLOOKUP(E2770, リスト!$A$2:$G$49, 4, FALSE)
    ),
    "")</f>
        <v/>
      </c>
      <c r="G2770" s="34" t="str">
        <f>IFERROR(VLOOKUP(E2770, リスト!$A$2:$G$49, 6, FALSE), "")</f>
        <v/>
      </c>
      <c r="H2770" s="60"/>
      <c r="I2770" s="28"/>
      <c r="J2770" s="61"/>
      <c r="K2770" s="32" t="str">
        <f t="shared" si="172"/>
        <v/>
      </c>
      <c r="L2770" s="29" t="str">
        <f t="shared" si="174"/>
        <v/>
      </c>
      <c r="M2770" s="69" t="str">
        <f t="shared" si="175"/>
        <v/>
      </c>
    </row>
    <row r="2771" spans="2:13" ht="22.8" x14ac:dyDescent="0.45">
      <c r="B2771" s="31">
        <f t="shared" si="173"/>
        <v>2763</v>
      </c>
      <c r="C2771" s="40"/>
      <c r="D2771" s="27"/>
      <c r="E2771" s="41"/>
      <c r="F2771" s="32" t="str">
        <f>IFERROR(
    IF(
        AND($G$3=DATE(2024,10,1), E2771=リスト!$A$38),
        VLOOKUP(E2771, リスト!$A$2:$G$49, 2, FALSE),
        VLOOKUP(E2771, リスト!$A$2:$G$49, 4, FALSE)
    ),
    "")</f>
        <v/>
      </c>
      <c r="G2771" s="34" t="str">
        <f>IFERROR(VLOOKUP(E2771, リスト!$A$2:$G$49, 6, FALSE), "")</f>
        <v/>
      </c>
      <c r="H2771" s="60"/>
      <c r="I2771" s="28"/>
      <c r="J2771" s="61"/>
      <c r="K2771" s="32" t="str">
        <f t="shared" si="172"/>
        <v/>
      </c>
      <c r="L2771" s="29" t="str">
        <f t="shared" si="174"/>
        <v/>
      </c>
      <c r="M2771" s="69" t="str">
        <f t="shared" si="175"/>
        <v/>
      </c>
    </row>
    <row r="2772" spans="2:13" ht="22.8" x14ac:dyDescent="0.45">
      <c r="B2772" s="31">
        <f t="shared" si="173"/>
        <v>2764</v>
      </c>
      <c r="C2772" s="40"/>
      <c r="D2772" s="27"/>
      <c r="E2772" s="41"/>
      <c r="F2772" s="32" t="str">
        <f>IFERROR(
    IF(
        AND($G$3=DATE(2024,10,1), E2772=リスト!$A$38),
        VLOOKUP(E2772, リスト!$A$2:$G$49, 2, FALSE),
        VLOOKUP(E2772, リスト!$A$2:$G$49, 4, FALSE)
    ),
    "")</f>
        <v/>
      </c>
      <c r="G2772" s="34" t="str">
        <f>IFERROR(VLOOKUP(E2772, リスト!$A$2:$G$49, 6, FALSE), "")</f>
        <v/>
      </c>
      <c r="H2772" s="60"/>
      <c r="I2772" s="28"/>
      <c r="J2772" s="61"/>
      <c r="K2772" s="32" t="str">
        <f t="shared" si="172"/>
        <v/>
      </c>
      <c r="L2772" s="29" t="str">
        <f t="shared" si="174"/>
        <v/>
      </c>
      <c r="M2772" s="69" t="str">
        <f t="shared" si="175"/>
        <v/>
      </c>
    </row>
    <row r="2773" spans="2:13" ht="22.8" x14ac:dyDescent="0.45">
      <c r="B2773" s="31">
        <f t="shared" si="173"/>
        <v>2765</v>
      </c>
      <c r="C2773" s="40"/>
      <c r="D2773" s="27"/>
      <c r="E2773" s="41"/>
      <c r="F2773" s="32" t="str">
        <f>IFERROR(
    IF(
        AND($G$3=DATE(2024,10,1), E2773=リスト!$A$38),
        VLOOKUP(E2773, リスト!$A$2:$G$49, 2, FALSE),
        VLOOKUP(E2773, リスト!$A$2:$G$49, 4, FALSE)
    ),
    "")</f>
        <v/>
      </c>
      <c r="G2773" s="34" t="str">
        <f>IFERROR(VLOOKUP(E2773, リスト!$A$2:$G$49, 6, FALSE), "")</f>
        <v/>
      </c>
      <c r="H2773" s="60"/>
      <c r="I2773" s="28"/>
      <c r="J2773" s="61"/>
      <c r="K2773" s="32" t="str">
        <f t="shared" si="172"/>
        <v/>
      </c>
      <c r="L2773" s="29" t="str">
        <f t="shared" si="174"/>
        <v/>
      </c>
      <c r="M2773" s="69" t="str">
        <f t="shared" si="175"/>
        <v/>
      </c>
    </row>
    <row r="2774" spans="2:13" ht="22.8" x14ac:dyDescent="0.45">
      <c r="B2774" s="31">
        <f t="shared" si="173"/>
        <v>2766</v>
      </c>
      <c r="C2774" s="40"/>
      <c r="D2774" s="27"/>
      <c r="E2774" s="41"/>
      <c r="F2774" s="32" t="str">
        <f>IFERROR(
    IF(
        AND($G$3=DATE(2024,10,1), E2774=リスト!$A$38),
        VLOOKUP(E2774, リスト!$A$2:$G$49, 2, FALSE),
        VLOOKUP(E2774, リスト!$A$2:$G$49, 4, FALSE)
    ),
    "")</f>
        <v/>
      </c>
      <c r="G2774" s="34" t="str">
        <f>IFERROR(VLOOKUP(E2774, リスト!$A$2:$G$49, 6, FALSE), "")</f>
        <v/>
      </c>
      <c r="H2774" s="60"/>
      <c r="I2774" s="28"/>
      <c r="J2774" s="61"/>
      <c r="K2774" s="32" t="str">
        <f t="shared" si="172"/>
        <v/>
      </c>
      <c r="L2774" s="29" t="str">
        <f t="shared" si="174"/>
        <v/>
      </c>
      <c r="M2774" s="69" t="str">
        <f t="shared" si="175"/>
        <v/>
      </c>
    </row>
    <row r="2775" spans="2:13" ht="22.8" x14ac:dyDescent="0.45">
      <c r="B2775" s="31">
        <f t="shared" si="173"/>
        <v>2767</v>
      </c>
      <c r="C2775" s="40"/>
      <c r="D2775" s="27"/>
      <c r="E2775" s="41"/>
      <c r="F2775" s="32" t="str">
        <f>IFERROR(
    IF(
        AND($G$3=DATE(2024,10,1), E2775=リスト!$A$38),
        VLOOKUP(E2775, リスト!$A$2:$G$49, 2, FALSE),
        VLOOKUP(E2775, リスト!$A$2:$G$49, 4, FALSE)
    ),
    "")</f>
        <v/>
      </c>
      <c r="G2775" s="34" t="str">
        <f>IFERROR(VLOOKUP(E2775, リスト!$A$2:$G$49, 6, FALSE), "")</f>
        <v/>
      </c>
      <c r="H2775" s="60"/>
      <c r="I2775" s="28"/>
      <c r="J2775" s="61"/>
      <c r="K2775" s="32" t="str">
        <f t="shared" si="172"/>
        <v/>
      </c>
      <c r="L2775" s="29" t="str">
        <f t="shared" si="174"/>
        <v/>
      </c>
      <c r="M2775" s="69" t="str">
        <f t="shared" si="175"/>
        <v/>
      </c>
    </row>
    <row r="2776" spans="2:13" ht="22.8" x14ac:dyDescent="0.45">
      <c r="B2776" s="31">
        <f t="shared" si="173"/>
        <v>2768</v>
      </c>
      <c r="C2776" s="40"/>
      <c r="D2776" s="27"/>
      <c r="E2776" s="41"/>
      <c r="F2776" s="32" t="str">
        <f>IFERROR(
    IF(
        AND($G$3=DATE(2024,10,1), E2776=リスト!$A$38),
        VLOOKUP(E2776, リスト!$A$2:$G$49, 2, FALSE),
        VLOOKUP(E2776, リスト!$A$2:$G$49, 4, FALSE)
    ),
    "")</f>
        <v/>
      </c>
      <c r="G2776" s="34" t="str">
        <f>IFERROR(VLOOKUP(E2776, リスト!$A$2:$G$49, 6, FALSE), "")</f>
        <v/>
      </c>
      <c r="H2776" s="60"/>
      <c r="I2776" s="28"/>
      <c r="J2776" s="61"/>
      <c r="K2776" s="32" t="str">
        <f t="shared" si="172"/>
        <v/>
      </c>
      <c r="L2776" s="29" t="str">
        <f t="shared" si="174"/>
        <v/>
      </c>
      <c r="M2776" s="69" t="str">
        <f t="shared" si="175"/>
        <v/>
      </c>
    </row>
    <row r="2777" spans="2:13" ht="22.8" x14ac:dyDescent="0.45">
      <c r="B2777" s="31">
        <f t="shared" si="173"/>
        <v>2769</v>
      </c>
      <c r="C2777" s="40"/>
      <c r="D2777" s="27"/>
      <c r="E2777" s="41"/>
      <c r="F2777" s="32" t="str">
        <f>IFERROR(
    IF(
        AND($G$3=DATE(2024,10,1), E2777=リスト!$A$38),
        VLOOKUP(E2777, リスト!$A$2:$G$49, 2, FALSE),
        VLOOKUP(E2777, リスト!$A$2:$G$49, 4, FALSE)
    ),
    "")</f>
        <v/>
      </c>
      <c r="G2777" s="34" t="str">
        <f>IFERROR(VLOOKUP(E2777, リスト!$A$2:$G$49, 6, FALSE), "")</f>
        <v/>
      </c>
      <c r="H2777" s="60"/>
      <c r="I2777" s="28"/>
      <c r="J2777" s="61"/>
      <c r="K2777" s="32" t="str">
        <f t="shared" si="172"/>
        <v/>
      </c>
      <c r="L2777" s="29" t="str">
        <f t="shared" si="174"/>
        <v/>
      </c>
      <c r="M2777" s="69" t="str">
        <f t="shared" si="175"/>
        <v/>
      </c>
    </row>
    <row r="2778" spans="2:13" ht="22.8" x14ac:dyDescent="0.45">
      <c r="B2778" s="31">
        <f t="shared" si="173"/>
        <v>2770</v>
      </c>
      <c r="C2778" s="40"/>
      <c r="D2778" s="27"/>
      <c r="E2778" s="41"/>
      <c r="F2778" s="32" t="str">
        <f>IFERROR(
    IF(
        AND($G$3=DATE(2024,10,1), E2778=リスト!$A$38),
        VLOOKUP(E2778, リスト!$A$2:$G$49, 2, FALSE),
        VLOOKUP(E2778, リスト!$A$2:$G$49, 4, FALSE)
    ),
    "")</f>
        <v/>
      </c>
      <c r="G2778" s="34" t="str">
        <f>IFERROR(VLOOKUP(E2778, リスト!$A$2:$G$49, 6, FALSE), "")</f>
        <v/>
      </c>
      <c r="H2778" s="60"/>
      <c r="I2778" s="28"/>
      <c r="J2778" s="61"/>
      <c r="K2778" s="32" t="str">
        <f t="shared" si="172"/>
        <v/>
      </c>
      <c r="L2778" s="29" t="str">
        <f t="shared" si="174"/>
        <v/>
      </c>
      <c r="M2778" s="69" t="str">
        <f t="shared" si="175"/>
        <v/>
      </c>
    </row>
    <row r="2779" spans="2:13" ht="22.8" x14ac:dyDescent="0.45">
      <c r="B2779" s="31">
        <f t="shared" si="173"/>
        <v>2771</v>
      </c>
      <c r="C2779" s="40"/>
      <c r="D2779" s="27"/>
      <c r="E2779" s="41"/>
      <c r="F2779" s="32" t="str">
        <f>IFERROR(
    IF(
        AND($G$3=DATE(2024,10,1), E2779=リスト!$A$38),
        VLOOKUP(E2779, リスト!$A$2:$G$49, 2, FALSE),
        VLOOKUP(E2779, リスト!$A$2:$G$49, 4, FALSE)
    ),
    "")</f>
        <v/>
      </c>
      <c r="G2779" s="34" t="str">
        <f>IFERROR(VLOOKUP(E2779, リスト!$A$2:$G$49, 6, FALSE), "")</f>
        <v/>
      </c>
      <c r="H2779" s="60"/>
      <c r="I2779" s="28"/>
      <c r="J2779" s="61"/>
      <c r="K2779" s="32" t="str">
        <f t="shared" si="172"/>
        <v/>
      </c>
      <c r="L2779" s="29" t="str">
        <f t="shared" si="174"/>
        <v/>
      </c>
      <c r="M2779" s="69" t="str">
        <f t="shared" si="175"/>
        <v/>
      </c>
    </row>
    <row r="2780" spans="2:13" ht="22.8" x14ac:dyDescent="0.45">
      <c r="B2780" s="31">
        <f t="shared" si="173"/>
        <v>2772</v>
      </c>
      <c r="C2780" s="40"/>
      <c r="D2780" s="27"/>
      <c r="E2780" s="41"/>
      <c r="F2780" s="32" t="str">
        <f>IFERROR(
    IF(
        AND($G$3=DATE(2024,10,1), E2780=リスト!$A$38),
        VLOOKUP(E2780, リスト!$A$2:$G$49, 2, FALSE),
        VLOOKUP(E2780, リスト!$A$2:$G$49, 4, FALSE)
    ),
    "")</f>
        <v/>
      </c>
      <c r="G2780" s="34" t="str">
        <f>IFERROR(VLOOKUP(E2780, リスト!$A$2:$G$49, 6, FALSE), "")</f>
        <v/>
      </c>
      <c r="H2780" s="60"/>
      <c r="I2780" s="28"/>
      <c r="J2780" s="61"/>
      <c r="K2780" s="32" t="str">
        <f t="shared" si="172"/>
        <v/>
      </c>
      <c r="L2780" s="29" t="str">
        <f t="shared" si="174"/>
        <v/>
      </c>
      <c r="M2780" s="69" t="str">
        <f t="shared" si="175"/>
        <v/>
      </c>
    </row>
    <row r="2781" spans="2:13" ht="22.8" x14ac:dyDescent="0.45">
      <c r="B2781" s="31">
        <f t="shared" si="173"/>
        <v>2773</v>
      </c>
      <c r="C2781" s="40"/>
      <c r="D2781" s="27"/>
      <c r="E2781" s="41"/>
      <c r="F2781" s="32" t="str">
        <f>IFERROR(
    IF(
        AND($G$3=DATE(2024,10,1), E2781=リスト!$A$38),
        VLOOKUP(E2781, リスト!$A$2:$G$49, 2, FALSE),
        VLOOKUP(E2781, リスト!$A$2:$G$49, 4, FALSE)
    ),
    "")</f>
        <v/>
      </c>
      <c r="G2781" s="34" t="str">
        <f>IFERROR(VLOOKUP(E2781, リスト!$A$2:$G$49, 6, FALSE), "")</f>
        <v/>
      </c>
      <c r="H2781" s="60"/>
      <c r="I2781" s="28"/>
      <c r="J2781" s="61"/>
      <c r="K2781" s="32" t="str">
        <f t="shared" si="172"/>
        <v/>
      </c>
      <c r="L2781" s="29" t="str">
        <f t="shared" si="174"/>
        <v/>
      </c>
      <c r="M2781" s="69" t="str">
        <f t="shared" si="175"/>
        <v/>
      </c>
    </row>
    <row r="2782" spans="2:13" ht="22.8" x14ac:dyDescent="0.45">
      <c r="B2782" s="31">
        <f t="shared" si="173"/>
        <v>2774</v>
      </c>
      <c r="C2782" s="40"/>
      <c r="D2782" s="27"/>
      <c r="E2782" s="41"/>
      <c r="F2782" s="32" t="str">
        <f>IFERROR(
    IF(
        AND($G$3=DATE(2024,10,1), E2782=リスト!$A$38),
        VLOOKUP(E2782, リスト!$A$2:$G$49, 2, FALSE),
        VLOOKUP(E2782, リスト!$A$2:$G$49, 4, FALSE)
    ),
    "")</f>
        <v/>
      </c>
      <c r="G2782" s="34" t="str">
        <f>IFERROR(VLOOKUP(E2782, リスト!$A$2:$G$49, 6, FALSE), "")</f>
        <v/>
      </c>
      <c r="H2782" s="60"/>
      <c r="I2782" s="28"/>
      <c r="J2782" s="61"/>
      <c r="K2782" s="32" t="str">
        <f t="shared" si="172"/>
        <v/>
      </c>
      <c r="L2782" s="29" t="str">
        <f t="shared" si="174"/>
        <v/>
      </c>
      <c r="M2782" s="69" t="str">
        <f t="shared" si="175"/>
        <v/>
      </c>
    </row>
    <row r="2783" spans="2:13" ht="22.8" x14ac:dyDescent="0.45">
      <c r="B2783" s="31">
        <f t="shared" si="173"/>
        <v>2775</v>
      </c>
      <c r="C2783" s="40"/>
      <c r="D2783" s="27"/>
      <c r="E2783" s="41"/>
      <c r="F2783" s="32" t="str">
        <f>IFERROR(
    IF(
        AND($G$3=DATE(2024,10,1), E2783=リスト!$A$38),
        VLOOKUP(E2783, リスト!$A$2:$G$49, 2, FALSE),
        VLOOKUP(E2783, リスト!$A$2:$G$49, 4, FALSE)
    ),
    "")</f>
        <v/>
      </c>
      <c r="G2783" s="34" t="str">
        <f>IFERROR(VLOOKUP(E2783, リスト!$A$2:$G$49, 6, FALSE), "")</f>
        <v/>
      </c>
      <c r="H2783" s="60"/>
      <c r="I2783" s="28"/>
      <c r="J2783" s="61"/>
      <c r="K2783" s="32" t="str">
        <f t="shared" si="172"/>
        <v/>
      </c>
      <c r="L2783" s="29" t="str">
        <f t="shared" si="174"/>
        <v/>
      </c>
      <c r="M2783" s="69" t="str">
        <f t="shared" si="175"/>
        <v/>
      </c>
    </row>
    <row r="2784" spans="2:13" ht="22.8" x14ac:dyDescent="0.45">
      <c r="B2784" s="31">
        <f t="shared" si="173"/>
        <v>2776</v>
      </c>
      <c r="C2784" s="40"/>
      <c r="D2784" s="27"/>
      <c r="E2784" s="41"/>
      <c r="F2784" s="32" t="str">
        <f>IFERROR(
    IF(
        AND($G$3=DATE(2024,10,1), E2784=リスト!$A$38),
        VLOOKUP(E2784, リスト!$A$2:$G$49, 2, FALSE),
        VLOOKUP(E2784, リスト!$A$2:$G$49, 4, FALSE)
    ),
    "")</f>
        <v/>
      </c>
      <c r="G2784" s="34" t="str">
        <f>IFERROR(VLOOKUP(E2784, リスト!$A$2:$G$49, 6, FALSE), "")</f>
        <v/>
      </c>
      <c r="H2784" s="60"/>
      <c r="I2784" s="28"/>
      <c r="J2784" s="61"/>
      <c r="K2784" s="32" t="str">
        <f t="shared" si="172"/>
        <v/>
      </c>
      <c r="L2784" s="29" t="str">
        <f t="shared" si="174"/>
        <v/>
      </c>
      <c r="M2784" s="69" t="str">
        <f t="shared" si="175"/>
        <v/>
      </c>
    </row>
    <row r="2785" spans="2:13" ht="22.8" x14ac:dyDescent="0.45">
      <c r="B2785" s="31">
        <f t="shared" si="173"/>
        <v>2777</v>
      </c>
      <c r="C2785" s="40"/>
      <c r="D2785" s="27"/>
      <c r="E2785" s="41"/>
      <c r="F2785" s="32" t="str">
        <f>IFERROR(
    IF(
        AND($G$3=DATE(2024,10,1), E2785=リスト!$A$38),
        VLOOKUP(E2785, リスト!$A$2:$G$49, 2, FALSE),
        VLOOKUP(E2785, リスト!$A$2:$G$49, 4, FALSE)
    ),
    "")</f>
        <v/>
      </c>
      <c r="G2785" s="34" t="str">
        <f>IFERROR(VLOOKUP(E2785, リスト!$A$2:$G$49, 6, FALSE), "")</f>
        <v/>
      </c>
      <c r="H2785" s="60"/>
      <c r="I2785" s="28"/>
      <c r="J2785" s="61"/>
      <c r="K2785" s="32" t="str">
        <f t="shared" si="172"/>
        <v/>
      </c>
      <c r="L2785" s="29" t="str">
        <f t="shared" si="174"/>
        <v/>
      </c>
      <c r="M2785" s="69" t="str">
        <f t="shared" si="175"/>
        <v/>
      </c>
    </row>
    <row r="2786" spans="2:13" ht="22.8" x14ac:dyDescent="0.45">
      <c r="B2786" s="31">
        <f t="shared" si="173"/>
        <v>2778</v>
      </c>
      <c r="C2786" s="40"/>
      <c r="D2786" s="27"/>
      <c r="E2786" s="41"/>
      <c r="F2786" s="32" t="str">
        <f>IFERROR(
    IF(
        AND($G$3=DATE(2024,10,1), E2786=リスト!$A$38),
        VLOOKUP(E2786, リスト!$A$2:$G$49, 2, FALSE),
        VLOOKUP(E2786, リスト!$A$2:$G$49, 4, FALSE)
    ),
    "")</f>
        <v/>
      </c>
      <c r="G2786" s="34" t="str">
        <f>IFERROR(VLOOKUP(E2786, リスト!$A$2:$G$49, 6, FALSE), "")</f>
        <v/>
      </c>
      <c r="H2786" s="60"/>
      <c r="I2786" s="28"/>
      <c r="J2786" s="61"/>
      <c r="K2786" s="32" t="str">
        <f t="shared" si="172"/>
        <v/>
      </c>
      <c r="L2786" s="29" t="str">
        <f t="shared" si="174"/>
        <v/>
      </c>
      <c r="M2786" s="69" t="str">
        <f t="shared" si="175"/>
        <v/>
      </c>
    </row>
    <row r="2787" spans="2:13" ht="22.8" x14ac:dyDescent="0.45">
      <c r="B2787" s="31">
        <f t="shared" si="173"/>
        <v>2779</v>
      </c>
      <c r="C2787" s="40"/>
      <c r="D2787" s="27"/>
      <c r="E2787" s="41"/>
      <c r="F2787" s="32" t="str">
        <f>IFERROR(
    IF(
        AND($G$3=DATE(2024,10,1), E2787=リスト!$A$38),
        VLOOKUP(E2787, リスト!$A$2:$G$49, 2, FALSE),
        VLOOKUP(E2787, リスト!$A$2:$G$49, 4, FALSE)
    ),
    "")</f>
        <v/>
      </c>
      <c r="G2787" s="34" t="str">
        <f>IFERROR(VLOOKUP(E2787, リスト!$A$2:$G$49, 6, FALSE), "")</f>
        <v/>
      </c>
      <c r="H2787" s="60"/>
      <c r="I2787" s="28"/>
      <c r="J2787" s="61"/>
      <c r="K2787" s="32" t="str">
        <f t="shared" si="172"/>
        <v/>
      </c>
      <c r="L2787" s="29" t="str">
        <f t="shared" si="174"/>
        <v/>
      </c>
      <c r="M2787" s="69" t="str">
        <f t="shared" si="175"/>
        <v/>
      </c>
    </row>
    <row r="2788" spans="2:13" ht="22.8" x14ac:dyDescent="0.45">
      <c r="B2788" s="31">
        <f t="shared" si="173"/>
        <v>2780</v>
      </c>
      <c r="C2788" s="40"/>
      <c r="D2788" s="27"/>
      <c r="E2788" s="41"/>
      <c r="F2788" s="32" t="str">
        <f>IFERROR(
    IF(
        AND($G$3=DATE(2024,10,1), E2788=リスト!$A$38),
        VLOOKUP(E2788, リスト!$A$2:$G$49, 2, FALSE),
        VLOOKUP(E2788, リスト!$A$2:$G$49, 4, FALSE)
    ),
    "")</f>
        <v/>
      </c>
      <c r="G2788" s="34" t="str">
        <f>IFERROR(VLOOKUP(E2788, リスト!$A$2:$G$49, 6, FALSE), "")</f>
        <v/>
      </c>
      <c r="H2788" s="60"/>
      <c r="I2788" s="28"/>
      <c r="J2788" s="61"/>
      <c r="K2788" s="32" t="str">
        <f t="shared" si="172"/>
        <v/>
      </c>
      <c r="L2788" s="29" t="str">
        <f t="shared" si="174"/>
        <v/>
      </c>
      <c r="M2788" s="69" t="str">
        <f t="shared" si="175"/>
        <v/>
      </c>
    </row>
    <row r="2789" spans="2:13" ht="22.8" x14ac:dyDescent="0.45">
      <c r="B2789" s="31">
        <f t="shared" si="173"/>
        <v>2781</v>
      </c>
      <c r="C2789" s="40"/>
      <c r="D2789" s="27"/>
      <c r="E2789" s="41"/>
      <c r="F2789" s="32" t="str">
        <f>IFERROR(
    IF(
        AND($G$3=DATE(2024,10,1), E2789=リスト!$A$38),
        VLOOKUP(E2789, リスト!$A$2:$G$49, 2, FALSE),
        VLOOKUP(E2789, リスト!$A$2:$G$49, 4, FALSE)
    ),
    "")</f>
        <v/>
      </c>
      <c r="G2789" s="34" t="str">
        <f>IFERROR(VLOOKUP(E2789, リスト!$A$2:$G$49, 6, FALSE), "")</f>
        <v/>
      </c>
      <c r="H2789" s="60"/>
      <c r="I2789" s="28"/>
      <c r="J2789" s="61"/>
      <c r="K2789" s="32" t="str">
        <f t="shared" si="172"/>
        <v/>
      </c>
      <c r="L2789" s="29" t="str">
        <f t="shared" si="174"/>
        <v/>
      </c>
      <c r="M2789" s="69" t="str">
        <f t="shared" si="175"/>
        <v/>
      </c>
    </row>
    <row r="2790" spans="2:13" ht="22.8" x14ac:dyDescent="0.45">
      <c r="B2790" s="31">
        <f t="shared" si="173"/>
        <v>2782</v>
      </c>
      <c r="C2790" s="40"/>
      <c r="D2790" s="27"/>
      <c r="E2790" s="41"/>
      <c r="F2790" s="32" t="str">
        <f>IFERROR(
    IF(
        AND($G$3=DATE(2024,10,1), E2790=リスト!$A$38),
        VLOOKUP(E2790, リスト!$A$2:$G$49, 2, FALSE),
        VLOOKUP(E2790, リスト!$A$2:$G$49, 4, FALSE)
    ),
    "")</f>
        <v/>
      </c>
      <c r="G2790" s="34" t="str">
        <f>IFERROR(VLOOKUP(E2790, リスト!$A$2:$G$49, 6, FALSE), "")</f>
        <v/>
      </c>
      <c r="H2790" s="60"/>
      <c r="I2790" s="28"/>
      <c r="J2790" s="61"/>
      <c r="K2790" s="32" t="str">
        <f t="shared" si="172"/>
        <v/>
      </c>
      <c r="L2790" s="29" t="str">
        <f t="shared" si="174"/>
        <v/>
      </c>
      <c r="M2790" s="69" t="str">
        <f t="shared" si="175"/>
        <v/>
      </c>
    </row>
    <row r="2791" spans="2:13" ht="22.8" x14ac:dyDescent="0.45">
      <c r="B2791" s="31">
        <f t="shared" si="173"/>
        <v>2783</v>
      </c>
      <c r="C2791" s="40"/>
      <c r="D2791" s="27"/>
      <c r="E2791" s="41"/>
      <c r="F2791" s="32" t="str">
        <f>IFERROR(
    IF(
        AND($G$3=DATE(2024,10,1), E2791=リスト!$A$38),
        VLOOKUP(E2791, リスト!$A$2:$G$49, 2, FALSE),
        VLOOKUP(E2791, リスト!$A$2:$G$49, 4, FALSE)
    ),
    "")</f>
        <v/>
      </c>
      <c r="G2791" s="34" t="str">
        <f>IFERROR(VLOOKUP(E2791, リスト!$A$2:$G$49, 6, FALSE), "")</f>
        <v/>
      </c>
      <c r="H2791" s="60"/>
      <c r="I2791" s="28"/>
      <c r="J2791" s="61"/>
      <c r="K2791" s="32" t="str">
        <f t="shared" si="172"/>
        <v/>
      </c>
      <c r="L2791" s="29" t="str">
        <f t="shared" si="174"/>
        <v/>
      </c>
      <c r="M2791" s="69" t="str">
        <f t="shared" si="175"/>
        <v/>
      </c>
    </row>
    <row r="2792" spans="2:13" ht="22.8" x14ac:dyDescent="0.45">
      <c r="B2792" s="31">
        <f t="shared" si="173"/>
        <v>2784</v>
      </c>
      <c r="C2792" s="40"/>
      <c r="D2792" s="27"/>
      <c r="E2792" s="41"/>
      <c r="F2792" s="32" t="str">
        <f>IFERROR(
    IF(
        AND($G$3=DATE(2024,10,1), E2792=リスト!$A$38),
        VLOOKUP(E2792, リスト!$A$2:$G$49, 2, FALSE),
        VLOOKUP(E2792, リスト!$A$2:$G$49, 4, FALSE)
    ),
    "")</f>
        <v/>
      </c>
      <c r="G2792" s="34" t="str">
        <f>IFERROR(VLOOKUP(E2792, リスト!$A$2:$G$49, 6, FALSE), "")</f>
        <v/>
      </c>
      <c r="H2792" s="60"/>
      <c r="I2792" s="28"/>
      <c r="J2792" s="61"/>
      <c r="K2792" s="32" t="str">
        <f t="shared" si="172"/>
        <v/>
      </c>
      <c r="L2792" s="29" t="str">
        <f t="shared" si="174"/>
        <v/>
      </c>
      <c r="M2792" s="69" t="str">
        <f t="shared" si="175"/>
        <v/>
      </c>
    </row>
    <row r="2793" spans="2:13" ht="22.8" x14ac:dyDescent="0.45">
      <c r="B2793" s="31">
        <f t="shared" si="173"/>
        <v>2785</v>
      </c>
      <c r="C2793" s="40"/>
      <c r="D2793" s="27"/>
      <c r="E2793" s="41"/>
      <c r="F2793" s="32" t="str">
        <f>IFERROR(
    IF(
        AND($G$3=DATE(2024,10,1), E2793=リスト!$A$38),
        VLOOKUP(E2793, リスト!$A$2:$G$49, 2, FALSE),
        VLOOKUP(E2793, リスト!$A$2:$G$49, 4, FALSE)
    ),
    "")</f>
        <v/>
      </c>
      <c r="G2793" s="34" t="str">
        <f>IFERROR(VLOOKUP(E2793, リスト!$A$2:$G$49, 6, FALSE), "")</f>
        <v/>
      </c>
      <c r="H2793" s="60"/>
      <c r="I2793" s="28"/>
      <c r="J2793" s="61"/>
      <c r="K2793" s="32" t="str">
        <f t="shared" si="172"/>
        <v/>
      </c>
      <c r="L2793" s="29" t="str">
        <f t="shared" si="174"/>
        <v/>
      </c>
      <c r="M2793" s="69" t="str">
        <f t="shared" si="175"/>
        <v/>
      </c>
    </row>
    <row r="2794" spans="2:13" ht="22.8" x14ac:dyDescent="0.45">
      <c r="B2794" s="31">
        <f t="shared" si="173"/>
        <v>2786</v>
      </c>
      <c r="C2794" s="40"/>
      <c r="D2794" s="27"/>
      <c r="E2794" s="41"/>
      <c r="F2794" s="32" t="str">
        <f>IFERROR(
    IF(
        AND($G$3=DATE(2024,10,1), E2794=リスト!$A$38),
        VLOOKUP(E2794, リスト!$A$2:$G$49, 2, FALSE),
        VLOOKUP(E2794, リスト!$A$2:$G$49, 4, FALSE)
    ),
    "")</f>
        <v/>
      </c>
      <c r="G2794" s="34" t="str">
        <f>IFERROR(VLOOKUP(E2794, リスト!$A$2:$G$49, 6, FALSE), "")</f>
        <v/>
      </c>
      <c r="H2794" s="60"/>
      <c r="I2794" s="28"/>
      <c r="J2794" s="61"/>
      <c r="K2794" s="32" t="str">
        <f t="shared" si="172"/>
        <v/>
      </c>
      <c r="L2794" s="29" t="str">
        <f t="shared" si="174"/>
        <v/>
      </c>
      <c r="M2794" s="69" t="str">
        <f t="shared" si="175"/>
        <v/>
      </c>
    </row>
    <row r="2795" spans="2:13" ht="22.8" x14ac:dyDescent="0.45">
      <c r="B2795" s="31">
        <f t="shared" si="173"/>
        <v>2787</v>
      </c>
      <c r="C2795" s="40"/>
      <c r="D2795" s="27"/>
      <c r="E2795" s="41"/>
      <c r="F2795" s="32" t="str">
        <f>IFERROR(
    IF(
        AND($G$3=DATE(2024,10,1), E2795=リスト!$A$38),
        VLOOKUP(E2795, リスト!$A$2:$G$49, 2, FALSE),
        VLOOKUP(E2795, リスト!$A$2:$G$49, 4, FALSE)
    ),
    "")</f>
        <v/>
      </c>
      <c r="G2795" s="34" t="str">
        <f>IFERROR(VLOOKUP(E2795, リスト!$A$2:$G$49, 6, FALSE), "")</f>
        <v/>
      </c>
      <c r="H2795" s="60"/>
      <c r="I2795" s="28"/>
      <c r="J2795" s="61"/>
      <c r="K2795" s="32" t="str">
        <f t="shared" si="172"/>
        <v/>
      </c>
      <c r="L2795" s="29" t="str">
        <f t="shared" si="174"/>
        <v/>
      </c>
      <c r="M2795" s="69" t="str">
        <f t="shared" si="175"/>
        <v/>
      </c>
    </row>
    <row r="2796" spans="2:13" ht="22.8" x14ac:dyDescent="0.45">
      <c r="B2796" s="31">
        <f t="shared" si="173"/>
        <v>2788</v>
      </c>
      <c r="C2796" s="40"/>
      <c r="D2796" s="27"/>
      <c r="E2796" s="41"/>
      <c r="F2796" s="32" t="str">
        <f>IFERROR(
    IF(
        AND($G$3=DATE(2024,10,1), E2796=リスト!$A$38),
        VLOOKUP(E2796, リスト!$A$2:$G$49, 2, FALSE),
        VLOOKUP(E2796, リスト!$A$2:$G$49, 4, FALSE)
    ),
    "")</f>
        <v/>
      </c>
      <c r="G2796" s="34" t="str">
        <f>IFERROR(VLOOKUP(E2796, リスト!$A$2:$G$49, 6, FALSE), "")</f>
        <v/>
      </c>
      <c r="H2796" s="60"/>
      <c r="I2796" s="28"/>
      <c r="J2796" s="61"/>
      <c r="K2796" s="32" t="str">
        <f t="shared" si="172"/>
        <v/>
      </c>
      <c r="L2796" s="29" t="str">
        <f t="shared" si="174"/>
        <v/>
      </c>
      <c r="M2796" s="69" t="str">
        <f t="shared" si="175"/>
        <v/>
      </c>
    </row>
    <row r="2797" spans="2:13" ht="22.8" x14ac:dyDescent="0.45">
      <c r="B2797" s="31">
        <f t="shared" si="173"/>
        <v>2789</v>
      </c>
      <c r="C2797" s="40"/>
      <c r="D2797" s="27"/>
      <c r="E2797" s="41"/>
      <c r="F2797" s="32" t="str">
        <f>IFERROR(
    IF(
        AND($G$3=DATE(2024,10,1), E2797=リスト!$A$38),
        VLOOKUP(E2797, リスト!$A$2:$G$49, 2, FALSE),
        VLOOKUP(E2797, リスト!$A$2:$G$49, 4, FALSE)
    ),
    "")</f>
        <v/>
      </c>
      <c r="G2797" s="34" t="str">
        <f>IFERROR(VLOOKUP(E2797, リスト!$A$2:$G$49, 6, FALSE), "")</f>
        <v/>
      </c>
      <c r="H2797" s="60"/>
      <c r="I2797" s="28"/>
      <c r="J2797" s="61"/>
      <c r="K2797" s="32" t="str">
        <f t="shared" si="172"/>
        <v/>
      </c>
      <c r="L2797" s="29" t="str">
        <f t="shared" si="174"/>
        <v/>
      </c>
      <c r="M2797" s="69" t="str">
        <f t="shared" si="175"/>
        <v/>
      </c>
    </row>
    <row r="2798" spans="2:13" ht="22.8" x14ac:dyDescent="0.45">
      <c r="B2798" s="31">
        <f t="shared" si="173"/>
        <v>2790</v>
      </c>
      <c r="C2798" s="40"/>
      <c r="D2798" s="27"/>
      <c r="E2798" s="41"/>
      <c r="F2798" s="32" t="str">
        <f>IFERROR(
    IF(
        AND($G$3=DATE(2024,10,1), E2798=リスト!$A$38),
        VLOOKUP(E2798, リスト!$A$2:$G$49, 2, FALSE),
        VLOOKUP(E2798, リスト!$A$2:$G$49, 4, FALSE)
    ),
    "")</f>
        <v/>
      </c>
      <c r="G2798" s="34" t="str">
        <f>IFERROR(VLOOKUP(E2798, リスト!$A$2:$G$49, 6, FALSE), "")</f>
        <v/>
      </c>
      <c r="H2798" s="60"/>
      <c r="I2798" s="28"/>
      <c r="J2798" s="61"/>
      <c r="K2798" s="32" t="str">
        <f t="shared" si="172"/>
        <v/>
      </c>
      <c r="L2798" s="29" t="str">
        <f t="shared" si="174"/>
        <v/>
      </c>
      <c r="M2798" s="69" t="str">
        <f t="shared" si="175"/>
        <v/>
      </c>
    </row>
    <row r="2799" spans="2:13" ht="22.8" x14ac:dyDescent="0.45">
      <c r="B2799" s="31">
        <f t="shared" si="173"/>
        <v>2791</v>
      </c>
      <c r="C2799" s="40"/>
      <c r="D2799" s="27"/>
      <c r="E2799" s="41"/>
      <c r="F2799" s="32" t="str">
        <f>IFERROR(
    IF(
        AND($G$3=DATE(2024,10,1), E2799=リスト!$A$38),
        VLOOKUP(E2799, リスト!$A$2:$G$49, 2, FALSE),
        VLOOKUP(E2799, リスト!$A$2:$G$49, 4, FALSE)
    ),
    "")</f>
        <v/>
      </c>
      <c r="G2799" s="34" t="str">
        <f>IFERROR(VLOOKUP(E2799, リスト!$A$2:$G$49, 6, FALSE), "")</f>
        <v/>
      </c>
      <c r="H2799" s="60"/>
      <c r="I2799" s="28"/>
      <c r="J2799" s="61"/>
      <c r="K2799" s="32" t="str">
        <f t="shared" si="172"/>
        <v/>
      </c>
      <c r="L2799" s="29" t="str">
        <f t="shared" si="174"/>
        <v/>
      </c>
      <c r="M2799" s="69" t="str">
        <f t="shared" si="175"/>
        <v/>
      </c>
    </row>
    <row r="2800" spans="2:13" ht="22.8" x14ac:dyDescent="0.45">
      <c r="B2800" s="31">
        <f t="shared" si="173"/>
        <v>2792</v>
      </c>
      <c r="C2800" s="40"/>
      <c r="D2800" s="27"/>
      <c r="E2800" s="41"/>
      <c r="F2800" s="32" t="str">
        <f>IFERROR(
    IF(
        AND($G$3=DATE(2024,10,1), E2800=リスト!$A$38),
        VLOOKUP(E2800, リスト!$A$2:$G$49, 2, FALSE),
        VLOOKUP(E2800, リスト!$A$2:$G$49, 4, FALSE)
    ),
    "")</f>
        <v/>
      </c>
      <c r="G2800" s="34" t="str">
        <f>IFERROR(VLOOKUP(E2800, リスト!$A$2:$G$49, 6, FALSE), "")</f>
        <v/>
      </c>
      <c r="H2800" s="60"/>
      <c r="I2800" s="28"/>
      <c r="J2800" s="61"/>
      <c r="K2800" s="32" t="str">
        <f t="shared" si="172"/>
        <v/>
      </c>
      <c r="L2800" s="29" t="str">
        <f t="shared" si="174"/>
        <v/>
      </c>
      <c r="M2800" s="69" t="str">
        <f t="shared" si="175"/>
        <v/>
      </c>
    </row>
    <row r="2801" spans="2:13" ht="22.8" x14ac:dyDescent="0.45">
      <c r="B2801" s="31">
        <f t="shared" si="173"/>
        <v>2793</v>
      </c>
      <c r="C2801" s="40"/>
      <c r="D2801" s="27"/>
      <c r="E2801" s="41"/>
      <c r="F2801" s="32" t="str">
        <f>IFERROR(
    IF(
        AND($G$3=DATE(2024,10,1), E2801=リスト!$A$38),
        VLOOKUP(E2801, リスト!$A$2:$G$49, 2, FALSE),
        VLOOKUP(E2801, リスト!$A$2:$G$49, 4, FALSE)
    ),
    "")</f>
        <v/>
      </c>
      <c r="G2801" s="34" t="str">
        <f>IFERROR(VLOOKUP(E2801, リスト!$A$2:$G$49, 6, FALSE), "")</f>
        <v/>
      </c>
      <c r="H2801" s="60"/>
      <c r="I2801" s="28"/>
      <c r="J2801" s="61"/>
      <c r="K2801" s="32" t="str">
        <f t="shared" si="172"/>
        <v/>
      </c>
      <c r="L2801" s="29" t="str">
        <f t="shared" si="174"/>
        <v/>
      </c>
      <c r="M2801" s="69" t="str">
        <f t="shared" si="175"/>
        <v/>
      </c>
    </row>
    <row r="2802" spans="2:13" ht="22.8" x14ac:dyDescent="0.45">
      <c r="B2802" s="31">
        <f t="shared" si="173"/>
        <v>2794</v>
      </c>
      <c r="C2802" s="40"/>
      <c r="D2802" s="27"/>
      <c r="E2802" s="41"/>
      <c r="F2802" s="32" t="str">
        <f>IFERROR(
    IF(
        AND($G$3=DATE(2024,10,1), E2802=リスト!$A$38),
        VLOOKUP(E2802, リスト!$A$2:$G$49, 2, FALSE),
        VLOOKUP(E2802, リスト!$A$2:$G$49, 4, FALSE)
    ),
    "")</f>
        <v/>
      </c>
      <c r="G2802" s="34" t="str">
        <f>IFERROR(VLOOKUP(E2802, リスト!$A$2:$G$49, 6, FALSE), "")</f>
        <v/>
      </c>
      <c r="H2802" s="60"/>
      <c r="I2802" s="28"/>
      <c r="J2802" s="61"/>
      <c r="K2802" s="32" t="str">
        <f t="shared" si="172"/>
        <v/>
      </c>
      <c r="L2802" s="29" t="str">
        <f t="shared" si="174"/>
        <v/>
      </c>
      <c r="M2802" s="69" t="str">
        <f t="shared" si="175"/>
        <v/>
      </c>
    </row>
    <row r="2803" spans="2:13" ht="22.8" x14ac:dyDescent="0.45">
      <c r="B2803" s="31">
        <f t="shared" si="173"/>
        <v>2795</v>
      </c>
      <c r="C2803" s="40"/>
      <c r="D2803" s="27"/>
      <c r="E2803" s="41"/>
      <c r="F2803" s="32" t="str">
        <f>IFERROR(
    IF(
        AND($G$3=DATE(2024,10,1), E2803=リスト!$A$38),
        VLOOKUP(E2803, リスト!$A$2:$G$49, 2, FALSE),
        VLOOKUP(E2803, リスト!$A$2:$G$49, 4, FALSE)
    ),
    "")</f>
        <v/>
      </c>
      <c r="G2803" s="34" t="str">
        <f>IFERROR(VLOOKUP(E2803, リスト!$A$2:$G$49, 6, FALSE), "")</f>
        <v/>
      </c>
      <c r="H2803" s="60"/>
      <c r="I2803" s="28"/>
      <c r="J2803" s="61"/>
      <c r="K2803" s="32" t="str">
        <f t="shared" si="172"/>
        <v/>
      </c>
      <c r="L2803" s="29" t="str">
        <f t="shared" si="174"/>
        <v/>
      </c>
      <c r="M2803" s="69" t="str">
        <f t="shared" si="175"/>
        <v/>
      </c>
    </row>
    <row r="2804" spans="2:13" ht="22.8" x14ac:dyDescent="0.45">
      <c r="B2804" s="31">
        <f t="shared" si="173"/>
        <v>2796</v>
      </c>
      <c r="C2804" s="40"/>
      <c r="D2804" s="27"/>
      <c r="E2804" s="41"/>
      <c r="F2804" s="32" t="str">
        <f>IFERROR(
    IF(
        AND($G$3=DATE(2024,10,1), E2804=リスト!$A$38),
        VLOOKUP(E2804, リスト!$A$2:$G$49, 2, FALSE),
        VLOOKUP(E2804, リスト!$A$2:$G$49, 4, FALSE)
    ),
    "")</f>
        <v/>
      </c>
      <c r="G2804" s="34" t="str">
        <f>IFERROR(VLOOKUP(E2804, リスト!$A$2:$G$49, 6, FALSE), "")</f>
        <v/>
      </c>
      <c r="H2804" s="60"/>
      <c r="I2804" s="28"/>
      <c r="J2804" s="61"/>
      <c r="K2804" s="32" t="str">
        <f t="shared" si="172"/>
        <v/>
      </c>
      <c r="L2804" s="29" t="str">
        <f t="shared" si="174"/>
        <v/>
      </c>
      <c r="M2804" s="69" t="str">
        <f t="shared" si="175"/>
        <v/>
      </c>
    </row>
    <row r="2805" spans="2:13" ht="22.8" x14ac:dyDescent="0.45">
      <c r="B2805" s="31">
        <f t="shared" si="173"/>
        <v>2797</v>
      </c>
      <c r="C2805" s="40"/>
      <c r="D2805" s="27"/>
      <c r="E2805" s="41"/>
      <c r="F2805" s="32" t="str">
        <f>IFERROR(
    IF(
        AND($G$3=DATE(2024,10,1), E2805=リスト!$A$38),
        VLOOKUP(E2805, リスト!$A$2:$G$49, 2, FALSE),
        VLOOKUP(E2805, リスト!$A$2:$G$49, 4, FALSE)
    ),
    "")</f>
        <v/>
      </c>
      <c r="G2805" s="34" t="str">
        <f>IFERROR(VLOOKUP(E2805, リスト!$A$2:$G$49, 6, FALSE), "")</f>
        <v/>
      </c>
      <c r="H2805" s="60"/>
      <c r="I2805" s="28"/>
      <c r="J2805" s="61"/>
      <c r="K2805" s="32" t="str">
        <f t="shared" si="172"/>
        <v/>
      </c>
      <c r="L2805" s="29" t="str">
        <f t="shared" si="174"/>
        <v/>
      </c>
      <c r="M2805" s="69" t="str">
        <f t="shared" si="175"/>
        <v/>
      </c>
    </row>
    <row r="2806" spans="2:13" ht="22.8" x14ac:dyDescent="0.45">
      <c r="B2806" s="31">
        <f t="shared" si="173"/>
        <v>2798</v>
      </c>
      <c r="C2806" s="40"/>
      <c r="D2806" s="27"/>
      <c r="E2806" s="41"/>
      <c r="F2806" s="32" t="str">
        <f>IFERROR(
    IF(
        AND($G$3=DATE(2024,10,1), E2806=リスト!$A$38),
        VLOOKUP(E2806, リスト!$A$2:$G$49, 2, FALSE),
        VLOOKUP(E2806, リスト!$A$2:$G$49, 4, FALSE)
    ),
    "")</f>
        <v/>
      </c>
      <c r="G2806" s="34" t="str">
        <f>IFERROR(VLOOKUP(E2806, リスト!$A$2:$G$49, 6, FALSE), "")</f>
        <v/>
      </c>
      <c r="H2806" s="60"/>
      <c r="I2806" s="28"/>
      <c r="J2806" s="61"/>
      <c r="K2806" s="32" t="str">
        <f t="shared" si="172"/>
        <v/>
      </c>
      <c r="L2806" s="29" t="str">
        <f t="shared" si="174"/>
        <v/>
      </c>
      <c r="M2806" s="69" t="str">
        <f t="shared" si="175"/>
        <v/>
      </c>
    </row>
    <row r="2807" spans="2:13" ht="22.8" x14ac:dyDescent="0.45">
      <c r="B2807" s="31">
        <f t="shared" si="173"/>
        <v>2799</v>
      </c>
      <c r="C2807" s="40"/>
      <c r="D2807" s="27"/>
      <c r="E2807" s="41"/>
      <c r="F2807" s="32" t="str">
        <f>IFERROR(
    IF(
        AND($G$3=DATE(2024,10,1), E2807=リスト!$A$38),
        VLOOKUP(E2807, リスト!$A$2:$G$49, 2, FALSE),
        VLOOKUP(E2807, リスト!$A$2:$G$49, 4, FALSE)
    ),
    "")</f>
        <v/>
      </c>
      <c r="G2807" s="34" t="str">
        <f>IFERROR(VLOOKUP(E2807, リスト!$A$2:$G$49, 6, FALSE), "")</f>
        <v/>
      </c>
      <c r="H2807" s="60"/>
      <c r="I2807" s="28"/>
      <c r="J2807" s="61"/>
      <c r="K2807" s="32" t="str">
        <f t="shared" si="172"/>
        <v/>
      </c>
      <c r="L2807" s="29" t="str">
        <f t="shared" si="174"/>
        <v/>
      </c>
      <c r="M2807" s="69" t="str">
        <f t="shared" si="175"/>
        <v/>
      </c>
    </row>
    <row r="2808" spans="2:13" ht="22.8" x14ac:dyDescent="0.45">
      <c r="B2808" s="31">
        <f t="shared" si="173"/>
        <v>2800</v>
      </c>
      <c r="C2808" s="40"/>
      <c r="D2808" s="27"/>
      <c r="E2808" s="41"/>
      <c r="F2808" s="32" t="str">
        <f>IFERROR(
    IF(
        AND($G$3=DATE(2024,10,1), E2808=リスト!$A$38),
        VLOOKUP(E2808, リスト!$A$2:$G$49, 2, FALSE),
        VLOOKUP(E2808, リスト!$A$2:$G$49, 4, FALSE)
    ),
    "")</f>
        <v/>
      </c>
      <c r="G2808" s="34" t="str">
        <f>IFERROR(VLOOKUP(E2808, リスト!$A$2:$G$49, 6, FALSE), "")</f>
        <v/>
      </c>
      <c r="H2808" s="60"/>
      <c r="I2808" s="28"/>
      <c r="J2808" s="61"/>
      <c r="K2808" s="32" t="str">
        <f t="shared" si="172"/>
        <v/>
      </c>
      <c r="L2808" s="29" t="str">
        <f t="shared" si="174"/>
        <v/>
      </c>
      <c r="M2808" s="69" t="str">
        <f t="shared" si="175"/>
        <v/>
      </c>
    </row>
    <row r="2809" spans="2:13" ht="22.8" x14ac:dyDescent="0.45">
      <c r="B2809" s="31">
        <f t="shared" si="173"/>
        <v>2801</v>
      </c>
      <c r="C2809" s="40"/>
      <c r="D2809" s="27"/>
      <c r="E2809" s="41"/>
      <c r="F2809" s="32" t="str">
        <f>IFERROR(
    IF(
        AND($G$3=DATE(2024,10,1), E2809=リスト!$A$38),
        VLOOKUP(E2809, リスト!$A$2:$G$49, 2, FALSE),
        VLOOKUP(E2809, リスト!$A$2:$G$49, 4, FALSE)
    ),
    "")</f>
        <v/>
      </c>
      <c r="G2809" s="34" t="str">
        <f>IFERROR(VLOOKUP(E2809, リスト!$A$2:$G$49, 6, FALSE), "")</f>
        <v/>
      </c>
      <c r="H2809" s="60"/>
      <c r="I2809" s="28"/>
      <c r="J2809" s="61"/>
      <c r="K2809" s="32" t="str">
        <f t="shared" si="172"/>
        <v/>
      </c>
      <c r="L2809" s="29" t="str">
        <f t="shared" si="174"/>
        <v/>
      </c>
      <c r="M2809" s="69" t="str">
        <f t="shared" si="175"/>
        <v/>
      </c>
    </row>
    <row r="2810" spans="2:13" ht="22.8" x14ac:dyDescent="0.45">
      <c r="B2810" s="31">
        <f t="shared" si="173"/>
        <v>2802</v>
      </c>
      <c r="C2810" s="40"/>
      <c r="D2810" s="27"/>
      <c r="E2810" s="41"/>
      <c r="F2810" s="32" t="str">
        <f>IFERROR(
    IF(
        AND($G$3=DATE(2024,10,1), E2810=リスト!$A$38),
        VLOOKUP(E2810, リスト!$A$2:$G$49, 2, FALSE),
        VLOOKUP(E2810, リスト!$A$2:$G$49, 4, FALSE)
    ),
    "")</f>
        <v/>
      </c>
      <c r="G2810" s="34" t="str">
        <f>IFERROR(VLOOKUP(E2810, リスト!$A$2:$G$49, 6, FALSE), "")</f>
        <v/>
      </c>
      <c r="H2810" s="60"/>
      <c r="I2810" s="28"/>
      <c r="J2810" s="61"/>
      <c r="K2810" s="32" t="str">
        <f t="shared" si="172"/>
        <v/>
      </c>
      <c r="L2810" s="29" t="str">
        <f t="shared" si="174"/>
        <v/>
      </c>
      <c r="M2810" s="69" t="str">
        <f t="shared" si="175"/>
        <v/>
      </c>
    </row>
    <row r="2811" spans="2:13" ht="22.8" x14ac:dyDescent="0.45">
      <c r="B2811" s="31">
        <f t="shared" si="173"/>
        <v>2803</v>
      </c>
      <c r="C2811" s="40"/>
      <c r="D2811" s="27"/>
      <c r="E2811" s="41"/>
      <c r="F2811" s="32" t="str">
        <f>IFERROR(
    IF(
        AND($G$3=DATE(2024,10,1), E2811=リスト!$A$38),
        VLOOKUP(E2811, リスト!$A$2:$G$49, 2, FALSE),
        VLOOKUP(E2811, リスト!$A$2:$G$49, 4, FALSE)
    ),
    "")</f>
        <v/>
      </c>
      <c r="G2811" s="34" t="str">
        <f>IFERROR(VLOOKUP(E2811, リスト!$A$2:$G$49, 6, FALSE), "")</f>
        <v/>
      </c>
      <c r="H2811" s="60"/>
      <c r="I2811" s="28"/>
      <c r="J2811" s="61"/>
      <c r="K2811" s="32" t="str">
        <f t="shared" si="172"/>
        <v/>
      </c>
      <c r="L2811" s="29" t="str">
        <f t="shared" si="174"/>
        <v/>
      </c>
      <c r="M2811" s="69" t="str">
        <f t="shared" si="175"/>
        <v/>
      </c>
    </row>
    <row r="2812" spans="2:13" ht="22.8" x14ac:dyDescent="0.45">
      <c r="B2812" s="31">
        <f t="shared" si="173"/>
        <v>2804</v>
      </c>
      <c r="C2812" s="40"/>
      <c r="D2812" s="27"/>
      <c r="E2812" s="41"/>
      <c r="F2812" s="32" t="str">
        <f>IFERROR(
    IF(
        AND($G$3=DATE(2024,10,1), E2812=リスト!$A$38),
        VLOOKUP(E2812, リスト!$A$2:$G$49, 2, FALSE),
        VLOOKUP(E2812, リスト!$A$2:$G$49, 4, FALSE)
    ),
    "")</f>
        <v/>
      </c>
      <c r="G2812" s="34" t="str">
        <f>IFERROR(VLOOKUP(E2812, リスト!$A$2:$G$49, 6, FALSE), "")</f>
        <v/>
      </c>
      <c r="H2812" s="60"/>
      <c r="I2812" s="28"/>
      <c r="J2812" s="61"/>
      <c r="K2812" s="32" t="str">
        <f t="shared" si="172"/>
        <v/>
      </c>
      <c r="L2812" s="29" t="str">
        <f t="shared" si="174"/>
        <v/>
      </c>
      <c r="M2812" s="69" t="str">
        <f t="shared" si="175"/>
        <v/>
      </c>
    </row>
    <row r="2813" spans="2:13" ht="22.8" x14ac:dyDescent="0.45">
      <c r="B2813" s="31">
        <f t="shared" si="173"/>
        <v>2805</v>
      </c>
      <c r="C2813" s="40"/>
      <c r="D2813" s="27"/>
      <c r="E2813" s="41"/>
      <c r="F2813" s="32" t="str">
        <f>IFERROR(
    IF(
        AND($G$3=DATE(2024,10,1), E2813=リスト!$A$38),
        VLOOKUP(E2813, リスト!$A$2:$G$49, 2, FALSE),
        VLOOKUP(E2813, リスト!$A$2:$G$49, 4, FALSE)
    ),
    "")</f>
        <v/>
      </c>
      <c r="G2813" s="34" t="str">
        <f>IFERROR(VLOOKUP(E2813, リスト!$A$2:$G$49, 6, FALSE), "")</f>
        <v/>
      </c>
      <c r="H2813" s="60"/>
      <c r="I2813" s="28"/>
      <c r="J2813" s="61"/>
      <c r="K2813" s="32" t="str">
        <f t="shared" si="172"/>
        <v/>
      </c>
      <c r="L2813" s="29" t="str">
        <f t="shared" si="174"/>
        <v/>
      </c>
      <c r="M2813" s="69" t="str">
        <f t="shared" si="175"/>
        <v/>
      </c>
    </row>
    <row r="2814" spans="2:13" ht="22.8" x14ac:dyDescent="0.45">
      <c r="B2814" s="31">
        <f t="shared" si="173"/>
        <v>2806</v>
      </c>
      <c r="C2814" s="40"/>
      <c r="D2814" s="27"/>
      <c r="E2814" s="41"/>
      <c r="F2814" s="32" t="str">
        <f>IFERROR(
    IF(
        AND($G$3=DATE(2024,10,1), E2814=リスト!$A$38),
        VLOOKUP(E2814, リスト!$A$2:$G$49, 2, FALSE),
        VLOOKUP(E2814, リスト!$A$2:$G$49, 4, FALSE)
    ),
    "")</f>
        <v/>
      </c>
      <c r="G2814" s="34" t="str">
        <f>IFERROR(VLOOKUP(E2814, リスト!$A$2:$G$49, 6, FALSE), "")</f>
        <v/>
      </c>
      <c r="H2814" s="60"/>
      <c r="I2814" s="28"/>
      <c r="J2814" s="61"/>
      <c r="K2814" s="32" t="str">
        <f t="shared" si="172"/>
        <v/>
      </c>
      <c r="L2814" s="29" t="str">
        <f t="shared" si="174"/>
        <v/>
      </c>
      <c r="M2814" s="69" t="str">
        <f t="shared" si="175"/>
        <v/>
      </c>
    </row>
    <row r="2815" spans="2:13" ht="22.8" x14ac:dyDescent="0.45">
      <c r="B2815" s="31">
        <f t="shared" si="173"/>
        <v>2807</v>
      </c>
      <c r="C2815" s="40"/>
      <c r="D2815" s="27"/>
      <c r="E2815" s="41"/>
      <c r="F2815" s="32" t="str">
        <f>IFERROR(
    IF(
        AND($G$3=DATE(2024,10,1), E2815=リスト!$A$38),
        VLOOKUP(E2815, リスト!$A$2:$G$49, 2, FALSE),
        VLOOKUP(E2815, リスト!$A$2:$G$49, 4, FALSE)
    ),
    "")</f>
        <v/>
      </c>
      <c r="G2815" s="34" t="str">
        <f>IFERROR(VLOOKUP(E2815, リスト!$A$2:$G$49, 6, FALSE), "")</f>
        <v/>
      </c>
      <c r="H2815" s="60"/>
      <c r="I2815" s="28"/>
      <c r="J2815" s="61"/>
      <c r="K2815" s="32" t="str">
        <f t="shared" si="172"/>
        <v/>
      </c>
      <c r="L2815" s="29" t="str">
        <f t="shared" si="174"/>
        <v/>
      </c>
      <c r="M2815" s="69" t="str">
        <f t="shared" si="175"/>
        <v/>
      </c>
    </row>
    <row r="2816" spans="2:13" ht="22.8" x14ac:dyDescent="0.45">
      <c r="B2816" s="31">
        <f t="shared" si="173"/>
        <v>2808</v>
      </c>
      <c r="C2816" s="40"/>
      <c r="D2816" s="27"/>
      <c r="E2816" s="41"/>
      <c r="F2816" s="32" t="str">
        <f>IFERROR(
    IF(
        AND($G$3=DATE(2024,10,1), E2816=リスト!$A$38),
        VLOOKUP(E2816, リスト!$A$2:$G$49, 2, FALSE),
        VLOOKUP(E2816, リスト!$A$2:$G$49, 4, FALSE)
    ),
    "")</f>
        <v/>
      </c>
      <c r="G2816" s="34" t="str">
        <f>IFERROR(VLOOKUP(E2816, リスト!$A$2:$G$49, 6, FALSE), "")</f>
        <v/>
      </c>
      <c r="H2816" s="60"/>
      <c r="I2816" s="28"/>
      <c r="J2816" s="61"/>
      <c r="K2816" s="32" t="str">
        <f t="shared" si="172"/>
        <v/>
      </c>
      <c r="L2816" s="29" t="str">
        <f t="shared" si="174"/>
        <v/>
      </c>
      <c r="M2816" s="69" t="str">
        <f t="shared" si="175"/>
        <v/>
      </c>
    </row>
    <row r="2817" spans="2:13" ht="22.8" x14ac:dyDescent="0.45">
      <c r="B2817" s="31">
        <f t="shared" si="173"/>
        <v>2809</v>
      </c>
      <c r="C2817" s="40"/>
      <c r="D2817" s="27"/>
      <c r="E2817" s="41"/>
      <c r="F2817" s="32" t="str">
        <f>IFERROR(
    IF(
        AND($G$3=DATE(2024,10,1), E2817=リスト!$A$38),
        VLOOKUP(E2817, リスト!$A$2:$G$49, 2, FALSE),
        VLOOKUP(E2817, リスト!$A$2:$G$49, 4, FALSE)
    ),
    "")</f>
        <v/>
      </c>
      <c r="G2817" s="34" t="str">
        <f>IFERROR(VLOOKUP(E2817, リスト!$A$2:$G$49, 6, FALSE), "")</f>
        <v/>
      </c>
      <c r="H2817" s="60"/>
      <c r="I2817" s="28"/>
      <c r="J2817" s="61"/>
      <c r="K2817" s="32" t="str">
        <f t="shared" si="172"/>
        <v/>
      </c>
      <c r="L2817" s="29" t="str">
        <f t="shared" si="174"/>
        <v/>
      </c>
      <c r="M2817" s="69" t="str">
        <f t="shared" si="175"/>
        <v/>
      </c>
    </row>
    <row r="2818" spans="2:13" ht="22.8" x14ac:dyDescent="0.45">
      <c r="B2818" s="31">
        <f t="shared" si="173"/>
        <v>2810</v>
      </c>
      <c r="C2818" s="40"/>
      <c r="D2818" s="27"/>
      <c r="E2818" s="41"/>
      <c r="F2818" s="32" t="str">
        <f>IFERROR(
    IF(
        AND($G$3=DATE(2024,10,1), E2818=リスト!$A$38),
        VLOOKUP(E2818, リスト!$A$2:$G$49, 2, FALSE),
        VLOOKUP(E2818, リスト!$A$2:$G$49, 4, FALSE)
    ),
    "")</f>
        <v/>
      </c>
      <c r="G2818" s="34" t="str">
        <f>IFERROR(VLOOKUP(E2818, リスト!$A$2:$G$49, 6, FALSE), "")</f>
        <v/>
      </c>
      <c r="H2818" s="60"/>
      <c r="I2818" s="28"/>
      <c r="J2818" s="61"/>
      <c r="K2818" s="32" t="str">
        <f t="shared" si="172"/>
        <v/>
      </c>
      <c r="L2818" s="29" t="str">
        <f t="shared" si="174"/>
        <v/>
      </c>
      <c r="M2818" s="69" t="str">
        <f t="shared" si="175"/>
        <v/>
      </c>
    </row>
    <row r="2819" spans="2:13" ht="22.8" x14ac:dyDescent="0.45">
      <c r="B2819" s="31">
        <f t="shared" si="173"/>
        <v>2811</v>
      </c>
      <c r="C2819" s="40"/>
      <c r="D2819" s="27"/>
      <c r="E2819" s="41"/>
      <c r="F2819" s="32" t="str">
        <f>IFERROR(
    IF(
        AND($G$3=DATE(2024,10,1), E2819=リスト!$A$38),
        VLOOKUP(E2819, リスト!$A$2:$G$49, 2, FALSE),
        VLOOKUP(E2819, リスト!$A$2:$G$49, 4, FALSE)
    ),
    "")</f>
        <v/>
      </c>
      <c r="G2819" s="34" t="str">
        <f>IFERROR(VLOOKUP(E2819, リスト!$A$2:$G$49, 6, FALSE), "")</f>
        <v/>
      </c>
      <c r="H2819" s="60"/>
      <c r="I2819" s="28"/>
      <c r="J2819" s="61"/>
      <c r="K2819" s="32" t="str">
        <f t="shared" si="172"/>
        <v/>
      </c>
      <c r="L2819" s="29" t="str">
        <f t="shared" si="174"/>
        <v/>
      </c>
      <c r="M2819" s="69" t="str">
        <f t="shared" si="175"/>
        <v/>
      </c>
    </row>
    <row r="2820" spans="2:13" ht="22.8" x14ac:dyDescent="0.45">
      <c r="B2820" s="31">
        <f t="shared" si="173"/>
        <v>2812</v>
      </c>
      <c r="C2820" s="40"/>
      <c r="D2820" s="27"/>
      <c r="E2820" s="41"/>
      <c r="F2820" s="32" t="str">
        <f>IFERROR(
    IF(
        AND($G$3=DATE(2024,10,1), E2820=リスト!$A$38),
        VLOOKUP(E2820, リスト!$A$2:$G$49, 2, FALSE),
        VLOOKUP(E2820, リスト!$A$2:$G$49, 4, FALSE)
    ),
    "")</f>
        <v/>
      </c>
      <c r="G2820" s="34" t="str">
        <f>IFERROR(VLOOKUP(E2820, リスト!$A$2:$G$49, 6, FALSE), "")</f>
        <v/>
      </c>
      <c r="H2820" s="60"/>
      <c r="I2820" s="28"/>
      <c r="J2820" s="61"/>
      <c r="K2820" s="32" t="str">
        <f t="shared" si="172"/>
        <v/>
      </c>
      <c r="L2820" s="29" t="str">
        <f t="shared" si="174"/>
        <v/>
      </c>
      <c r="M2820" s="69" t="str">
        <f t="shared" si="175"/>
        <v/>
      </c>
    </row>
    <row r="2821" spans="2:13" ht="22.8" x14ac:dyDescent="0.45">
      <c r="B2821" s="31">
        <f t="shared" si="173"/>
        <v>2813</v>
      </c>
      <c r="C2821" s="40"/>
      <c r="D2821" s="27"/>
      <c r="E2821" s="41"/>
      <c r="F2821" s="32" t="str">
        <f>IFERROR(
    IF(
        AND($G$3=DATE(2024,10,1), E2821=リスト!$A$38),
        VLOOKUP(E2821, リスト!$A$2:$G$49, 2, FALSE),
        VLOOKUP(E2821, リスト!$A$2:$G$49, 4, FALSE)
    ),
    "")</f>
        <v/>
      </c>
      <c r="G2821" s="34" t="str">
        <f>IFERROR(VLOOKUP(E2821, リスト!$A$2:$G$49, 6, FALSE), "")</f>
        <v/>
      </c>
      <c r="H2821" s="60"/>
      <c r="I2821" s="28"/>
      <c r="J2821" s="61"/>
      <c r="K2821" s="32" t="str">
        <f t="shared" si="172"/>
        <v/>
      </c>
      <c r="L2821" s="29" t="str">
        <f t="shared" si="174"/>
        <v/>
      </c>
      <c r="M2821" s="69" t="str">
        <f t="shared" si="175"/>
        <v/>
      </c>
    </row>
    <row r="2822" spans="2:13" ht="22.8" x14ac:dyDescent="0.45">
      <c r="B2822" s="31">
        <f t="shared" si="173"/>
        <v>2814</v>
      </c>
      <c r="C2822" s="40"/>
      <c r="D2822" s="27"/>
      <c r="E2822" s="41"/>
      <c r="F2822" s="32" t="str">
        <f>IFERROR(
    IF(
        AND($G$3=DATE(2024,10,1), E2822=リスト!$A$38),
        VLOOKUP(E2822, リスト!$A$2:$G$49, 2, FALSE),
        VLOOKUP(E2822, リスト!$A$2:$G$49, 4, FALSE)
    ),
    "")</f>
        <v/>
      </c>
      <c r="G2822" s="34" t="str">
        <f>IFERROR(VLOOKUP(E2822, リスト!$A$2:$G$49, 6, FALSE), "")</f>
        <v/>
      </c>
      <c r="H2822" s="60"/>
      <c r="I2822" s="28"/>
      <c r="J2822" s="61"/>
      <c r="K2822" s="32" t="str">
        <f t="shared" si="172"/>
        <v/>
      </c>
      <c r="L2822" s="29" t="str">
        <f t="shared" si="174"/>
        <v/>
      </c>
      <c r="M2822" s="69" t="str">
        <f t="shared" si="175"/>
        <v/>
      </c>
    </row>
    <row r="2823" spans="2:13" ht="22.8" x14ac:dyDescent="0.45">
      <c r="B2823" s="31">
        <f t="shared" si="173"/>
        <v>2815</v>
      </c>
      <c r="C2823" s="40"/>
      <c r="D2823" s="27"/>
      <c r="E2823" s="41"/>
      <c r="F2823" s="32" t="str">
        <f>IFERROR(
    IF(
        AND($G$3=DATE(2024,10,1), E2823=リスト!$A$38),
        VLOOKUP(E2823, リスト!$A$2:$G$49, 2, FALSE),
        VLOOKUP(E2823, リスト!$A$2:$G$49, 4, FALSE)
    ),
    "")</f>
        <v/>
      </c>
      <c r="G2823" s="34" t="str">
        <f>IFERROR(VLOOKUP(E2823, リスト!$A$2:$G$49, 6, FALSE), "")</f>
        <v/>
      </c>
      <c r="H2823" s="60"/>
      <c r="I2823" s="28"/>
      <c r="J2823" s="61"/>
      <c r="K2823" s="32" t="str">
        <f t="shared" si="172"/>
        <v/>
      </c>
      <c r="L2823" s="29" t="str">
        <f t="shared" si="174"/>
        <v/>
      </c>
      <c r="M2823" s="69" t="str">
        <f t="shared" si="175"/>
        <v/>
      </c>
    </row>
    <row r="2824" spans="2:13" ht="22.8" x14ac:dyDescent="0.45">
      <c r="B2824" s="31">
        <f t="shared" si="173"/>
        <v>2816</v>
      </c>
      <c r="C2824" s="40"/>
      <c r="D2824" s="27"/>
      <c r="E2824" s="41"/>
      <c r="F2824" s="32" t="str">
        <f>IFERROR(
    IF(
        AND($G$3=DATE(2024,10,1), E2824=リスト!$A$38),
        VLOOKUP(E2824, リスト!$A$2:$G$49, 2, FALSE),
        VLOOKUP(E2824, リスト!$A$2:$G$49, 4, FALSE)
    ),
    "")</f>
        <v/>
      </c>
      <c r="G2824" s="34" t="str">
        <f>IFERROR(VLOOKUP(E2824, リスト!$A$2:$G$49, 6, FALSE), "")</f>
        <v/>
      </c>
      <c r="H2824" s="60"/>
      <c r="I2824" s="28"/>
      <c r="J2824" s="61"/>
      <c r="K2824" s="32" t="str">
        <f t="shared" si="172"/>
        <v/>
      </c>
      <c r="L2824" s="29" t="str">
        <f t="shared" si="174"/>
        <v/>
      </c>
      <c r="M2824" s="69" t="str">
        <f t="shared" si="175"/>
        <v/>
      </c>
    </row>
    <row r="2825" spans="2:13" ht="22.8" x14ac:dyDescent="0.45">
      <c r="B2825" s="31">
        <f t="shared" si="173"/>
        <v>2817</v>
      </c>
      <c r="C2825" s="40"/>
      <c r="D2825" s="27"/>
      <c r="E2825" s="41"/>
      <c r="F2825" s="32" t="str">
        <f>IFERROR(
    IF(
        AND($G$3=DATE(2024,10,1), E2825=リスト!$A$38),
        VLOOKUP(E2825, リスト!$A$2:$G$49, 2, FALSE),
        VLOOKUP(E2825, リスト!$A$2:$G$49, 4, FALSE)
    ),
    "")</f>
        <v/>
      </c>
      <c r="G2825" s="34" t="str">
        <f>IFERROR(VLOOKUP(E2825, リスト!$A$2:$G$49, 6, FALSE), "")</f>
        <v/>
      </c>
      <c r="H2825" s="60"/>
      <c r="I2825" s="28"/>
      <c r="J2825" s="61"/>
      <c r="K2825" s="32" t="str">
        <f t="shared" ref="K2825:K2888" si="176">IF(COUNTBLANK(H2825:J2825)=3, "",
 IF(H2825="3.時間給", IF(I2825="", "", I2825),
 IF(OR(H2825="1.月給", H2825="2.日給"),
    IF(OR(I2825="", J2825=""), "", ROUND(I2825/J2825,0)),
    "")))</f>
        <v/>
      </c>
      <c r="L2825" s="29" t="str">
        <f t="shared" si="174"/>
        <v/>
      </c>
      <c r="M2825" s="69" t="str">
        <f t="shared" si="175"/>
        <v/>
      </c>
    </row>
    <row r="2826" spans="2:13" ht="22.8" x14ac:dyDescent="0.45">
      <c r="B2826" s="31">
        <f t="shared" ref="B2826:B2889" si="177">ROW()-8</f>
        <v>2818</v>
      </c>
      <c r="C2826" s="40"/>
      <c r="D2826" s="27"/>
      <c r="E2826" s="41"/>
      <c r="F2826" s="32" t="str">
        <f>IFERROR(
    IF(
        AND($G$3=DATE(2024,10,1), E2826=リスト!$A$38),
        VLOOKUP(E2826, リスト!$A$2:$G$49, 2, FALSE),
        VLOOKUP(E2826, リスト!$A$2:$G$49, 4, FALSE)
    ),
    "")</f>
        <v/>
      </c>
      <c r="G2826" s="34" t="str">
        <f>IFERROR(VLOOKUP(E2826, リスト!$A$2:$G$49, 6, FALSE), "")</f>
        <v/>
      </c>
      <c r="H2826" s="60"/>
      <c r="I2826" s="28"/>
      <c r="J2826" s="61"/>
      <c r="K2826" s="32" t="str">
        <f t="shared" si="176"/>
        <v/>
      </c>
      <c r="L2826" s="29" t="str">
        <f t="shared" ref="L2826:L2889" si="178">IFERROR(IF(E2826="","",IF(K2826&lt;F2826,"×（法定外・特例等対象外です）",IF(K2826&lt;G2826,"〇",IF(K2826&gt;=G2826,"ー",NA())))),"")</f>
        <v/>
      </c>
      <c r="M2826" s="69" t="str">
        <f t="shared" ref="M2826:M2889" si="179">IF(COUNTBLANK(D2826:K2826)=8, "",
 IF(D2826="", "←D列に従業員名を姓名（フルネーム）で入力してください。誤変換にお気を付け下さい。",
 IF(E2826="", "←E列に都道府県を入力してください。",
 IF(H2826="", "←H列に1.月給～3.時間給を入力してください",
 IF(I2826="", "←I列に金額を入力してください",
 IF(NOT(ISNUMBER(I2826)), "←I列の金額は半角数字で入力してください",
 IF(H2826="3.時間給", "",
 IF(J2826="", "←J列に所定労働時間を入力してください",
 IF(NOT(ISNUMBER(J2826)), "←J列の所定労働時間は半角数字で入力してください", "")))))))))</f>
        <v/>
      </c>
    </row>
    <row r="2827" spans="2:13" ht="22.8" x14ac:dyDescent="0.45">
      <c r="B2827" s="31">
        <f t="shared" si="177"/>
        <v>2819</v>
      </c>
      <c r="C2827" s="40"/>
      <c r="D2827" s="27"/>
      <c r="E2827" s="41"/>
      <c r="F2827" s="32" t="str">
        <f>IFERROR(
    IF(
        AND($G$3=DATE(2024,10,1), E2827=リスト!$A$38),
        VLOOKUP(E2827, リスト!$A$2:$G$49, 2, FALSE),
        VLOOKUP(E2827, リスト!$A$2:$G$49, 4, FALSE)
    ),
    "")</f>
        <v/>
      </c>
      <c r="G2827" s="34" t="str">
        <f>IFERROR(VLOOKUP(E2827, リスト!$A$2:$G$49, 6, FALSE), "")</f>
        <v/>
      </c>
      <c r="H2827" s="60"/>
      <c r="I2827" s="28"/>
      <c r="J2827" s="61"/>
      <c r="K2827" s="32" t="str">
        <f t="shared" si="176"/>
        <v/>
      </c>
      <c r="L2827" s="29" t="str">
        <f t="shared" si="178"/>
        <v/>
      </c>
      <c r="M2827" s="69" t="str">
        <f t="shared" si="179"/>
        <v/>
      </c>
    </row>
    <row r="2828" spans="2:13" ht="22.8" x14ac:dyDescent="0.45">
      <c r="B2828" s="31">
        <f t="shared" si="177"/>
        <v>2820</v>
      </c>
      <c r="C2828" s="40"/>
      <c r="D2828" s="27"/>
      <c r="E2828" s="41"/>
      <c r="F2828" s="32" t="str">
        <f>IFERROR(
    IF(
        AND($G$3=DATE(2024,10,1), E2828=リスト!$A$38),
        VLOOKUP(E2828, リスト!$A$2:$G$49, 2, FALSE),
        VLOOKUP(E2828, リスト!$A$2:$G$49, 4, FALSE)
    ),
    "")</f>
        <v/>
      </c>
      <c r="G2828" s="34" t="str">
        <f>IFERROR(VLOOKUP(E2828, リスト!$A$2:$G$49, 6, FALSE), "")</f>
        <v/>
      </c>
      <c r="H2828" s="60"/>
      <c r="I2828" s="28"/>
      <c r="J2828" s="61"/>
      <c r="K2828" s="32" t="str">
        <f t="shared" si="176"/>
        <v/>
      </c>
      <c r="L2828" s="29" t="str">
        <f t="shared" si="178"/>
        <v/>
      </c>
      <c r="M2828" s="69" t="str">
        <f t="shared" si="179"/>
        <v/>
      </c>
    </row>
    <row r="2829" spans="2:13" ht="22.8" x14ac:dyDescent="0.45">
      <c r="B2829" s="31">
        <f t="shared" si="177"/>
        <v>2821</v>
      </c>
      <c r="C2829" s="40"/>
      <c r="D2829" s="27"/>
      <c r="E2829" s="41"/>
      <c r="F2829" s="32" t="str">
        <f>IFERROR(
    IF(
        AND($G$3=DATE(2024,10,1), E2829=リスト!$A$38),
        VLOOKUP(E2829, リスト!$A$2:$G$49, 2, FALSE),
        VLOOKUP(E2829, リスト!$A$2:$G$49, 4, FALSE)
    ),
    "")</f>
        <v/>
      </c>
      <c r="G2829" s="34" t="str">
        <f>IFERROR(VLOOKUP(E2829, リスト!$A$2:$G$49, 6, FALSE), "")</f>
        <v/>
      </c>
      <c r="H2829" s="60"/>
      <c r="I2829" s="28"/>
      <c r="J2829" s="61"/>
      <c r="K2829" s="32" t="str">
        <f t="shared" si="176"/>
        <v/>
      </c>
      <c r="L2829" s="29" t="str">
        <f t="shared" si="178"/>
        <v/>
      </c>
      <c r="M2829" s="69" t="str">
        <f t="shared" si="179"/>
        <v/>
      </c>
    </row>
    <row r="2830" spans="2:13" ht="22.8" x14ac:dyDescent="0.45">
      <c r="B2830" s="31">
        <f t="shared" si="177"/>
        <v>2822</v>
      </c>
      <c r="C2830" s="40"/>
      <c r="D2830" s="27"/>
      <c r="E2830" s="41"/>
      <c r="F2830" s="32" t="str">
        <f>IFERROR(
    IF(
        AND($G$3=DATE(2024,10,1), E2830=リスト!$A$38),
        VLOOKUP(E2830, リスト!$A$2:$G$49, 2, FALSE),
        VLOOKUP(E2830, リスト!$A$2:$G$49, 4, FALSE)
    ),
    "")</f>
        <v/>
      </c>
      <c r="G2830" s="34" t="str">
        <f>IFERROR(VLOOKUP(E2830, リスト!$A$2:$G$49, 6, FALSE), "")</f>
        <v/>
      </c>
      <c r="H2830" s="60"/>
      <c r="I2830" s="28"/>
      <c r="J2830" s="61"/>
      <c r="K2830" s="32" t="str">
        <f t="shared" si="176"/>
        <v/>
      </c>
      <c r="L2830" s="29" t="str">
        <f t="shared" si="178"/>
        <v/>
      </c>
      <c r="M2830" s="69" t="str">
        <f t="shared" si="179"/>
        <v/>
      </c>
    </row>
    <row r="2831" spans="2:13" ht="22.8" x14ac:dyDescent="0.45">
      <c r="B2831" s="31">
        <f t="shared" si="177"/>
        <v>2823</v>
      </c>
      <c r="C2831" s="40"/>
      <c r="D2831" s="27"/>
      <c r="E2831" s="41"/>
      <c r="F2831" s="32" t="str">
        <f>IFERROR(
    IF(
        AND($G$3=DATE(2024,10,1), E2831=リスト!$A$38),
        VLOOKUP(E2831, リスト!$A$2:$G$49, 2, FALSE),
        VLOOKUP(E2831, リスト!$A$2:$G$49, 4, FALSE)
    ),
    "")</f>
        <v/>
      </c>
      <c r="G2831" s="34" t="str">
        <f>IFERROR(VLOOKUP(E2831, リスト!$A$2:$G$49, 6, FALSE), "")</f>
        <v/>
      </c>
      <c r="H2831" s="60"/>
      <c r="I2831" s="28"/>
      <c r="J2831" s="61"/>
      <c r="K2831" s="32" t="str">
        <f t="shared" si="176"/>
        <v/>
      </c>
      <c r="L2831" s="29" t="str">
        <f t="shared" si="178"/>
        <v/>
      </c>
      <c r="M2831" s="69" t="str">
        <f t="shared" si="179"/>
        <v/>
      </c>
    </row>
    <row r="2832" spans="2:13" ht="22.8" x14ac:dyDescent="0.45">
      <c r="B2832" s="31">
        <f t="shared" si="177"/>
        <v>2824</v>
      </c>
      <c r="C2832" s="40"/>
      <c r="D2832" s="27"/>
      <c r="E2832" s="41"/>
      <c r="F2832" s="32" t="str">
        <f>IFERROR(
    IF(
        AND($G$3=DATE(2024,10,1), E2832=リスト!$A$38),
        VLOOKUP(E2832, リスト!$A$2:$G$49, 2, FALSE),
        VLOOKUP(E2832, リスト!$A$2:$G$49, 4, FALSE)
    ),
    "")</f>
        <v/>
      </c>
      <c r="G2832" s="34" t="str">
        <f>IFERROR(VLOOKUP(E2832, リスト!$A$2:$G$49, 6, FALSE), "")</f>
        <v/>
      </c>
      <c r="H2832" s="60"/>
      <c r="I2832" s="28"/>
      <c r="J2832" s="61"/>
      <c r="K2832" s="32" t="str">
        <f t="shared" si="176"/>
        <v/>
      </c>
      <c r="L2832" s="29" t="str">
        <f t="shared" si="178"/>
        <v/>
      </c>
      <c r="M2832" s="69" t="str">
        <f t="shared" si="179"/>
        <v/>
      </c>
    </row>
    <row r="2833" spans="2:13" ht="22.8" x14ac:dyDescent="0.45">
      <c r="B2833" s="31">
        <f t="shared" si="177"/>
        <v>2825</v>
      </c>
      <c r="C2833" s="40"/>
      <c r="D2833" s="27"/>
      <c r="E2833" s="41"/>
      <c r="F2833" s="32" t="str">
        <f>IFERROR(
    IF(
        AND($G$3=DATE(2024,10,1), E2833=リスト!$A$38),
        VLOOKUP(E2833, リスト!$A$2:$G$49, 2, FALSE),
        VLOOKUP(E2833, リスト!$A$2:$G$49, 4, FALSE)
    ),
    "")</f>
        <v/>
      </c>
      <c r="G2833" s="34" t="str">
        <f>IFERROR(VLOOKUP(E2833, リスト!$A$2:$G$49, 6, FALSE), "")</f>
        <v/>
      </c>
      <c r="H2833" s="60"/>
      <c r="I2833" s="28"/>
      <c r="J2833" s="61"/>
      <c r="K2833" s="32" t="str">
        <f t="shared" si="176"/>
        <v/>
      </c>
      <c r="L2833" s="29" t="str">
        <f t="shared" si="178"/>
        <v/>
      </c>
      <c r="M2833" s="69" t="str">
        <f t="shared" si="179"/>
        <v/>
      </c>
    </row>
    <row r="2834" spans="2:13" ht="22.8" x14ac:dyDescent="0.45">
      <c r="B2834" s="31">
        <f t="shared" si="177"/>
        <v>2826</v>
      </c>
      <c r="C2834" s="40"/>
      <c r="D2834" s="27"/>
      <c r="E2834" s="41"/>
      <c r="F2834" s="32" t="str">
        <f>IFERROR(
    IF(
        AND($G$3=DATE(2024,10,1), E2834=リスト!$A$38),
        VLOOKUP(E2834, リスト!$A$2:$G$49, 2, FALSE),
        VLOOKUP(E2834, リスト!$A$2:$G$49, 4, FALSE)
    ),
    "")</f>
        <v/>
      </c>
      <c r="G2834" s="34" t="str">
        <f>IFERROR(VLOOKUP(E2834, リスト!$A$2:$G$49, 6, FALSE), "")</f>
        <v/>
      </c>
      <c r="H2834" s="60"/>
      <c r="I2834" s="28"/>
      <c r="J2834" s="61"/>
      <c r="K2834" s="32" t="str">
        <f t="shared" si="176"/>
        <v/>
      </c>
      <c r="L2834" s="29" t="str">
        <f t="shared" si="178"/>
        <v/>
      </c>
      <c r="M2834" s="69" t="str">
        <f t="shared" si="179"/>
        <v/>
      </c>
    </row>
    <row r="2835" spans="2:13" ht="22.8" x14ac:dyDescent="0.45">
      <c r="B2835" s="31">
        <f t="shared" si="177"/>
        <v>2827</v>
      </c>
      <c r="C2835" s="40"/>
      <c r="D2835" s="27"/>
      <c r="E2835" s="41"/>
      <c r="F2835" s="32" t="str">
        <f>IFERROR(
    IF(
        AND($G$3=DATE(2024,10,1), E2835=リスト!$A$38),
        VLOOKUP(E2835, リスト!$A$2:$G$49, 2, FALSE),
        VLOOKUP(E2835, リスト!$A$2:$G$49, 4, FALSE)
    ),
    "")</f>
        <v/>
      </c>
      <c r="G2835" s="34" t="str">
        <f>IFERROR(VLOOKUP(E2835, リスト!$A$2:$G$49, 6, FALSE), "")</f>
        <v/>
      </c>
      <c r="H2835" s="60"/>
      <c r="I2835" s="28"/>
      <c r="J2835" s="61"/>
      <c r="K2835" s="32" t="str">
        <f t="shared" si="176"/>
        <v/>
      </c>
      <c r="L2835" s="29" t="str">
        <f t="shared" si="178"/>
        <v/>
      </c>
      <c r="M2835" s="69" t="str">
        <f t="shared" si="179"/>
        <v/>
      </c>
    </row>
    <row r="2836" spans="2:13" ht="22.8" x14ac:dyDescent="0.45">
      <c r="B2836" s="31">
        <f t="shared" si="177"/>
        <v>2828</v>
      </c>
      <c r="C2836" s="40"/>
      <c r="D2836" s="27"/>
      <c r="E2836" s="41"/>
      <c r="F2836" s="32" t="str">
        <f>IFERROR(
    IF(
        AND($G$3=DATE(2024,10,1), E2836=リスト!$A$38),
        VLOOKUP(E2836, リスト!$A$2:$G$49, 2, FALSE),
        VLOOKUP(E2836, リスト!$A$2:$G$49, 4, FALSE)
    ),
    "")</f>
        <v/>
      </c>
      <c r="G2836" s="34" t="str">
        <f>IFERROR(VLOOKUP(E2836, リスト!$A$2:$G$49, 6, FALSE), "")</f>
        <v/>
      </c>
      <c r="H2836" s="60"/>
      <c r="I2836" s="28"/>
      <c r="J2836" s="61"/>
      <c r="K2836" s="32" t="str">
        <f t="shared" si="176"/>
        <v/>
      </c>
      <c r="L2836" s="29" t="str">
        <f t="shared" si="178"/>
        <v/>
      </c>
      <c r="M2836" s="69" t="str">
        <f t="shared" si="179"/>
        <v/>
      </c>
    </row>
    <row r="2837" spans="2:13" ht="22.8" x14ac:dyDescent="0.45">
      <c r="B2837" s="31">
        <f t="shared" si="177"/>
        <v>2829</v>
      </c>
      <c r="C2837" s="40"/>
      <c r="D2837" s="27"/>
      <c r="E2837" s="41"/>
      <c r="F2837" s="32" t="str">
        <f>IFERROR(
    IF(
        AND($G$3=DATE(2024,10,1), E2837=リスト!$A$38),
        VLOOKUP(E2837, リスト!$A$2:$G$49, 2, FALSE),
        VLOOKUP(E2837, リスト!$A$2:$G$49, 4, FALSE)
    ),
    "")</f>
        <v/>
      </c>
      <c r="G2837" s="34" t="str">
        <f>IFERROR(VLOOKUP(E2837, リスト!$A$2:$G$49, 6, FALSE), "")</f>
        <v/>
      </c>
      <c r="H2837" s="60"/>
      <c r="I2837" s="28"/>
      <c r="J2837" s="61"/>
      <c r="K2837" s="32" t="str">
        <f t="shared" si="176"/>
        <v/>
      </c>
      <c r="L2837" s="29" t="str">
        <f t="shared" si="178"/>
        <v/>
      </c>
      <c r="M2837" s="69" t="str">
        <f t="shared" si="179"/>
        <v/>
      </c>
    </row>
    <row r="2838" spans="2:13" ht="22.8" x14ac:dyDescent="0.45">
      <c r="B2838" s="31">
        <f t="shared" si="177"/>
        <v>2830</v>
      </c>
      <c r="C2838" s="40"/>
      <c r="D2838" s="27"/>
      <c r="E2838" s="41"/>
      <c r="F2838" s="32" t="str">
        <f>IFERROR(
    IF(
        AND($G$3=DATE(2024,10,1), E2838=リスト!$A$38),
        VLOOKUP(E2838, リスト!$A$2:$G$49, 2, FALSE),
        VLOOKUP(E2838, リスト!$A$2:$G$49, 4, FALSE)
    ),
    "")</f>
        <v/>
      </c>
      <c r="G2838" s="34" t="str">
        <f>IFERROR(VLOOKUP(E2838, リスト!$A$2:$G$49, 6, FALSE), "")</f>
        <v/>
      </c>
      <c r="H2838" s="60"/>
      <c r="I2838" s="28"/>
      <c r="J2838" s="61"/>
      <c r="K2838" s="32" t="str">
        <f t="shared" si="176"/>
        <v/>
      </c>
      <c r="L2838" s="29" t="str">
        <f t="shared" si="178"/>
        <v/>
      </c>
      <c r="M2838" s="69" t="str">
        <f t="shared" si="179"/>
        <v/>
      </c>
    </row>
    <row r="2839" spans="2:13" ht="22.8" x14ac:dyDescent="0.45">
      <c r="B2839" s="31">
        <f t="shared" si="177"/>
        <v>2831</v>
      </c>
      <c r="C2839" s="40"/>
      <c r="D2839" s="27"/>
      <c r="E2839" s="41"/>
      <c r="F2839" s="32" t="str">
        <f>IFERROR(
    IF(
        AND($G$3=DATE(2024,10,1), E2839=リスト!$A$38),
        VLOOKUP(E2839, リスト!$A$2:$G$49, 2, FALSE),
        VLOOKUP(E2839, リスト!$A$2:$G$49, 4, FALSE)
    ),
    "")</f>
        <v/>
      </c>
      <c r="G2839" s="34" t="str">
        <f>IFERROR(VLOOKUP(E2839, リスト!$A$2:$G$49, 6, FALSE), "")</f>
        <v/>
      </c>
      <c r="H2839" s="60"/>
      <c r="I2839" s="28"/>
      <c r="J2839" s="61"/>
      <c r="K2839" s="32" t="str">
        <f t="shared" si="176"/>
        <v/>
      </c>
      <c r="L2839" s="29" t="str">
        <f t="shared" si="178"/>
        <v/>
      </c>
      <c r="M2839" s="69" t="str">
        <f t="shared" si="179"/>
        <v/>
      </c>
    </row>
    <row r="2840" spans="2:13" ht="22.8" x14ac:dyDescent="0.45">
      <c r="B2840" s="31">
        <f t="shared" si="177"/>
        <v>2832</v>
      </c>
      <c r="C2840" s="40"/>
      <c r="D2840" s="27"/>
      <c r="E2840" s="41"/>
      <c r="F2840" s="32" t="str">
        <f>IFERROR(
    IF(
        AND($G$3=DATE(2024,10,1), E2840=リスト!$A$38),
        VLOOKUP(E2840, リスト!$A$2:$G$49, 2, FALSE),
        VLOOKUP(E2840, リスト!$A$2:$G$49, 4, FALSE)
    ),
    "")</f>
        <v/>
      </c>
      <c r="G2840" s="34" t="str">
        <f>IFERROR(VLOOKUP(E2840, リスト!$A$2:$G$49, 6, FALSE), "")</f>
        <v/>
      </c>
      <c r="H2840" s="60"/>
      <c r="I2840" s="28"/>
      <c r="J2840" s="61"/>
      <c r="K2840" s="32" t="str">
        <f t="shared" si="176"/>
        <v/>
      </c>
      <c r="L2840" s="29" t="str">
        <f t="shared" si="178"/>
        <v/>
      </c>
      <c r="M2840" s="69" t="str">
        <f t="shared" si="179"/>
        <v/>
      </c>
    </row>
    <row r="2841" spans="2:13" ht="22.8" x14ac:dyDescent="0.45">
      <c r="B2841" s="31">
        <f t="shared" si="177"/>
        <v>2833</v>
      </c>
      <c r="C2841" s="40"/>
      <c r="D2841" s="27"/>
      <c r="E2841" s="41"/>
      <c r="F2841" s="32" t="str">
        <f>IFERROR(
    IF(
        AND($G$3=DATE(2024,10,1), E2841=リスト!$A$38),
        VLOOKUP(E2841, リスト!$A$2:$G$49, 2, FALSE),
        VLOOKUP(E2841, リスト!$A$2:$G$49, 4, FALSE)
    ),
    "")</f>
        <v/>
      </c>
      <c r="G2841" s="34" t="str">
        <f>IFERROR(VLOOKUP(E2841, リスト!$A$2:$G$49, 6, FALSE), "")</f>
        <v/>
      </c>
      <c r="H2841" s="60"/>
      <c r="I2841" s="28"/>
      <c r="J2841" s="61"/>
      <c r="K2841" s="32" t="str">
        <f t="shared" si="176"/>
        <v/>
      </c>
      <c r="L2841" s="29" t="str">
        <f t="shared" si="178"/>
        <v/>
      </c>
      <c r="M2841" s="69" t="str">
        <f t="shared" si="179"/>
        <v/>
      </c>
    </row>
    <row r="2842" spans="2:13" ht="22.8" x14ac:dyDescent="0.45">
      <c r="B2842" s="31">
        <f t="shared" si="177"/>
        <v>2834</v>
      </c>
      <c r="C2842" s="40"/>
      <c r="D2842" s="27"/>
      <c r="E2842" s="41"/>
      <c r="F2842" s="32" t="str">
        <f>IFERROR(
    IF(
        AND($G$3=DATE(2024,10,1), E2842=リスト!$A$38),
        VLOOKUP(E2842, リスト!$A$2:$G$49, 2, FALSE),
        VLOOKUP(E2842, リスト!$A$2:$G$49, 4, FALSE)
    ),
    "")</f>
        <v/>
      </c>
      <c r="G2842" s="34" t="str">
        <f>IFERROR(VLOOKUP(E2842, リスト!$A$2:$G$49, 6, FALSE), "")</f>
        <v/>
      </c>
      <c r="H2842" s="60"/>
      <c r="I2842" s="28"/>
      <c r="J2842" s="61"/>
      <c r="K2842" s="32" t="str">
        <f t="shared" si="176"/>
        <v/>
      </c>
      <c r="L2842" s="29" t="str">
        <f t="shared" si="178"/>
        <v/>
      </c>
      <c r="M2842" s="69" t="str">
        <f t="shared" si="179"/>
        <v/>
      </c>
    </row>
    <row r="2843" spans="2:13" ht="22.8" x14ac:dyDescent="0.45">
      <c r="B2843" s="31">
        <f t="shared" si="177"/>
        <v>2835</v>
      </c>
      <c r="C2843" s="40"/>
      <c r="D2843" s="27"/>
      <c r="E2843" s="41"/>
      <c r="F2843" s="32" t="str">
        <f>IFERROR(
    IF(
        AND($G$3=DATE(2024,10,1), E2843=リスト!$A$38),
        VLOOKUP(E2843, リスト!$A$2:$G$49, 2, FALSE),
        VLOOKUP(E2843, リスト!$A$2:$G$49, 4, FALSE)
    ),
    "")</f>
        <v/>
      </c>
      <c r="G2843" s="34" t="str">
        <f>IFERROR(VLOOKUP(E2843, リスト!$A$2:$G$49, 6, FALSE), "")</f>
        <v/>
      </c>
      <c r="H2843" s="60"/>
      <c r="I2843" s="28"/>
      <c r="J2843" s="61"/>
      <c r="K2843" s="32" t="str">
        <f t="shared" si="176"/>
        <v/>
      </c>
      <c r="L2843" s="29" t="str">
        <f t="shared" si="178"/>
        <v/>
      </c>
      <c r="M2843" s="69" t="str">
        <f t="shared" si="179"/>
        <v/>
      </c>
    </row>
    <row r="2844" spans="2:13" ht="22.8" x14ac:dyDescent="0.45">
      <c r="B2844" s="31">
        <f t="shared" si="177"/>
        <v>2836</v>
      </c>
      <c r="C2844" s="40"/>
      <c r="D2844" s="27"/>
      <c r="E2844" s="41"/>
      <c r="F2844" s="32" t="str">
        <f>IFERROR(
    IF(
        AND($G$3=DATE(2024,10,1), E2844=リスト!$A$38),
        VLOOKUP(E2844, リスト!$A$2:$G$49, 2, FALSE),
        VLOOKUP(E2844, リスト!$A$2:$G$49, 4, FALSE)
    ),
    "")</f>
        <v/>
      </c>
      <c r="G2844" s="34" t="str">
        <f>IFERROR(VLOOKUP(E2844, リスト!$A$2:$G$49, 6, FALSE), "")</f>
        <v/>
      </c>
      <c r="H2844" s="60"/>
      <c r="I2844" s="28"/>
      <c r="J2844" s="61"/>
      <c r="K2844" s="32" t="str">
        <f t="shared" si="176"/>
        <v/>
      </c>
      <c r="L2844" s="29" t="str">
        <f t="shared" si="178"/>
        <v/>
      </c>
      <c r="M2844" s="69" t="str">
        <f t="shared" si="179"/>
        <v/>
      </c>
    </row>
    <row r="2845" spans="2:13" ht="22.8" x14ac:dyDescent="0.45">
      <c r="B2845" s="31">
        <f t="shared" si="177"/>
        <v>2837</v>
      </c>
      <c r="C2845" s="40"/>
      <c r="D2845" s="27"/>
      <c r="E2845" s="41"/>
      <c r="F2845" s="32" t="str">
        <f>IFERROR(
    IF(
        AND($G$3=DATE(2024,10,1), E2845=リスト!$A$38),
        VLOOKUP(E2845, リスト!$A$2:$G$49, 2, FALSE),
        VLOOKUP(E2845, リスト!$A$2:$G$49, 4, FALSE)
    ),
    "")</f>
        <v/>
      </c>
      <c r="G2845" s="34" t="str">
        <f>IFERROR(VLOOKUP(E2845, リスト!$A$2:$G$49, 6, FALSE), "")</f>
        <v/>
      </c>
      <c r="H2845" s="60"/>
      <c r="I2845" s="28"/>
      <c r="J2845" s="61"/>
      <c r="K2845" s="32" t="str">
        <f t="shared" si="176"/>
        <v/>
      </c>
      <c r="L2845" s="29" t="str">
        <f t="shared" si="178"/>
        <v/>
      </c>
      <c r="M2845" s="69" t="str">
        <f t="shared" si="179"/>
        <v/>
      </c>
    </row>
    <row r="2846" spans="2:13" ht="22.8" x14ac:dyDescent="0.45">
      <c r="B2846" s="31">
        <f t="shared" si="177"/>
        <v>2838</v>
      </c>
      <c r="C2846" s="40"/>
      <c r="D2846" s="27"/>
      <c r="E2846" s="41"/>
      <c r="F2846" s="32" t="str">
        <f>IFERROR(
    IF(
        AND($G$3=DATE(2024,10,1), E2846=リスト!$A$38),
        VLOOKUP(E2846, リスト!$A$2:$G$49, 2, FALSE),
        VLOOKUP(E2846, リスト!$A$2:$G$49, 4, FALSE)
    ),
    "")</f>
        <v/>
      </c>
      <c r="G2846" s="34" t="str">
        <f>IFERROR(VLOOKUP(E2846, リスト!$A$2:$G$49, 6, FALSE), "")</f>
        <v/>
      </c>
      <c r="H2846" s="60"/>
      <c r="I2846" s="28"/>
      <c r="J2846" s="61"/>
      <c r="K2846" s="32" t="str">
        <f t="shared" si="176"/>
        <v/>
      </c>
      <c r="L2846" s="29" t="str">
        <f t="shared" si="178"/>
        <v/>
      </c>
      <c r="M2846" s="69" t="str">
        <f t="shared" si="179"/>
        <v/>
      </c>
    </row>
    <row r="2847" spans="2:13" ht="22.8" x14ac:dyDescent="0.45">
      <c r="B2847" s="31">
        <f t="shared" si="177"/>
        <v>2839</v>
      </c>
      <c r="C2847" s="40"/>
      <c r="D2847" s="27"/>
      <c r="E2847" s="41"/>
      <c r="F2847" s="32" t="str">
        <f>IFERROR(
    IF(
        AND($G$3=DATE(2024,10,1), E2847=リスト!$A$38),
        VLOOKUP(E2847, リスト!$A$2:$G$49, 2, FALSE),
        VLOOKUP(E2847, リスト!$A$2:$G$49, 4, FALSE)
    ),
    "")</f>
        <v/>
      </c>
      <c r="G2847" s="34" t="str">
        <f>IFERROR(VLOOKUP(E2847, リスト!$A$2:$G$49, 6, FALSE), "")</f>
        <v/>
      </c>
      <c r="H2847" s="60"/>
      <c r="I2847" s="28"/>
      <c r="J2847" s="61"/>
      <c r="K2847" s="32" t="str">
        <f t="shared" si="176"/>
        <v/>
      </c>
      <c r="L2847" s="29" t="str">
        <f t="shared" si="178"/>
        <v/>
      </c>
      <c r="M2847" s="69" t="str">
        <f t="shared" si="179"/>
        <v/>
      </c>
    </row>
    <row r="2848" spans="2:13" ht="22.8" x14ac:dyDescent="0.45">
      <c r="B2848" s="31">
        <f t="shared" si="177"/>
        <v>2840</v>
      </c>
      <c r="C2848" s="40"/>
      <c r="D2848" s="27"/>
      <c r="E2848" s="41"/>
      <c r="F2848" s="32" t="str">
        <f>IFERROR(
    IF(
        AND($G$3=DATE(2024,10,1), E2848=リスト!$A$38),
        VLOOKUP(E2848, リスト!$A$2:$G$49, 2, FALSE),
        VLOOKUP(E2848, リスト!$A$2:$G$49, 4, FALSE)
    ),
    "")</f>
        <v/>
      </c>
      <c r="G2848" s="34" t="str">
        <f>IFERROR(VLOOKUP(E2848, リスト!$A$2:$G$49, 6, FALSE), "")</f>
        <v/>
      </c>
      <c r="H2848" s="60"/>
      <c r="I2848" s="28"/>
      <c r="J2848" s="61"/>
      <c r="K2848" s="32" t="str">
        <f t="shared" si="176"/>
        <v/>
      </c>
      <c r="L2848" s="29" t="str">
        <f t="shared" si="178"/>
        <v/>
      </c>
      <c r="M2848" s="69" t="str">
        <f t="shared" si="179"/>
        <v/>
      </c>
    </row>
    <row r="2849" spans="2:13" ht="22.8" x14ac:dyDescent="0.45">
      <c r="B2849" s="31">
        <f t="shared" si="177"/>
        <v>2841</v>
      </c>
      <c r="C2849" s="40"/>
      <c r="D2849" s="27"/>
      <c r="E2849" s="41"/>
      <c r="F2849" s="32" t="str">
        <f>IFERROR(
    IF(
        AND($G$3=DATE(2024,10,1), E2849=リスト!$A$38),
        VLOOKUP(E2849, リスト!$A$2:$G$49, 2, FALSE),
        VLOOKUP(E2849, リスト!$A$2:$G$49, 4, FALSE)
    ),
    "")</f>
        <v/>
      </c>
      <c r="G2849" s="34" t="str">
        <f>IFERROR(VLOOKUP(E2849, リスト!$A$2:$G$49, 6, FALSE), "")</f>
        <v/>
      </c>
      <c r="H2849" s="60"/>
      <c r="I2849" s="28"/>
      <c r="J2849" s="61"/>
      <c r="K2849" s="32" t="str">
        <f t="shared" si="176"/>
        <v/>
      </c>
      <c r="L2849" s="29" t="str">
        <f t="shared" si="178"/>
        <v/>
      </c>
      <c r="M2849" s="69" t="str">
        <f t="shared" si="179"/>
        <v/>
      </c>
    </row>
    <row r="2850" spans="2:13" ht="22.8" x14ac:dyDescent="0.45">
      <c r="B2850" s="31">
        <f t="shared" si="177"/>
        <v>2842</v>
      </c>
      <c r="C2850" s="40"/>
      <c r="D2850" s="27"/>
      <c r="E2850" s="41"/>
      <c r="F2850" s="32" t="str">
        <f>IFERROR(
    IF(
        AND($G$3=DATE(2024,10,1), E2850=リスト!$A$38),
        VLOOKUP(E2850, リスト!$A$2:$G$49, 2, FALSE),
        VLOOKUP(E2850, リスト!$A$2:$G$49, 4, FALSE)
    ),
    "")</f>
        <v/>
      </c>
      <c r="G2850" s="34" t="str">
        <f>IFERROR(VLOOKUP(E2850, リスト!$A$2:$G$49, 6, FALSE), "")</f>
        <v/>
      </c>
      <c r="H2850" s="60"/>
      <c r="I2850" s="28"/>
      <c r="J2850" s="61"/>
      <c r="K2850" s="32" t="str">
        <f t="shared" si="176"/>
        <v/>
      </c>
      <c r="L2850" s="29" t="str">
        <f t="shared" si="178"/>
        <v/>
      </c>
      <c r="M2850" s="69" t="str">
        <f t="shared" si="179"/>
        <v/>
      </c>
    </row>
    <row r="2851" spans="2:13" ht="22.8" x14ac:dyDescent="0.45">
      <c r="B2851" s="31">
        <f t="shared" si="177"/>
        <v>2843</v>
      </c>
      <c r="C2851" s="40"/>
      <c r="D2851" s="27"/>
      <c r="E2851" s="41"/>
      <c r="F2851" s="32" t="str">
        <f>IFERROR(
    IF(
        AND($G$3=DATE(2024,10,1), E2851=リスト!$A$38),
        VLOOKUP(E2851, リスト!$A$2:$G$49, 2, FALSE),
        VLOOKUP(E2851, リスト!$A$2:$G$49, 4, FALSE)
    ),
    "")</f>
        <v/>
      </c>
      <c r="G2851" s="34" t="str">
        <f>IFERROR(VLOOKUP(E2851, リスト!$A$2:$G$49, 6, FALSE), "")</f>
        <v/>
      </c>
      <c r="H2851" s="60"/>
      <c r="I2851" s="28"/>
      <c r="J2851" s="61"/>
      <c r="K2851" s="32" t="str">
        <f t="shared" si="176"/>
        <v/>
      </c>
      <c r="L2851" s="29" t="str">
        <f t="shared" si="178"/>
        <v/>
      </c>
      <c r="M2851" s="69" t="str">
        <f t="shared" si="179"/>
        <v/>
      </c>
    </row>
    <row r="2852" spans="2:13" ht="22.8" x14ac:dyDescent="0.45">
      <c r="B2852" s="31">
        <f t="shared" si="177"/>
        <v>2844</v>
      </c>
      <c r="C2852" s="40"/>
      <c r="D2852" s="27"/>
      <c r="E2852" s="41"/>
      <c r="F2852" s="32" t="str">
        <f>IFERROR(
    IF(
        AND($G$3=DATE(2024,10,1), E2852=リスト!$A$38),
        VLOOKUP(E2852, リスト!$A$2:$G$49, 2, FALSE),
        VLOOKUP(E2852, リスト!$A$2:$G$49, 4, FALSE)
    ),
    "")</f>
        <v/>
      </c>
      <c r="G2852" s="34" t="str">
        <f>IFERROR(VLOOKUP(E2852, リスト!$A$2:$G$49, 6, FALSE), "")</f>
        <v/>
      </c>
      <c r="H2852" s="60"/>
      <c r="I2852" s="28"/>
      <c r="J2852" s="61"/>
      <c r="K2852" s="32" t="str">
        <f t="shared" si="176"/>
        <v/>
      </c>
      <c r="L2852" s="29" t="str">
        <f t="shared" si="178"/>
        <v/>
      </c>
      <c r="M2852" s="69" t="str">
        <f t="shared" si="179"/>
        <v/>
      </c>
    </row>
    <row r="2853" spans="2:13" ht="22.8" x14ac:dyDescent="0.45">
      <c r="B2853" s="31">
        <f t="shared" si="177"/>
        <v>2845</v>
      </c>
      <c r="C2853" s="40"/>
      <c r="D2853" s="27"/>
      <c r="E2853" s="41"/>
      <c r="F2853" s="32" t="str">
        <f>IFERROR(
    IF(
        AND($G$3=DATE(2024,10,1), E2853=リスト!$A$38),
        VLOOKUP(E2853, リスト!$A$2:$G$49, 2, FALSE),
        VLOOKUP(E2853, リスト!$A$2:$G$49, 4, FALSE)
    ),
    "")</f>
        <v/>
      </c>
      <c r="G2853" s="34" t="str">
        <f>IFERROR(VLOOKUP(E2853, リスト!$A$2:$G$49, 6, FALSE), "")</f>
        <v/>
      </c>
      <c r="H2853" s="60"/>
      <c r="I2853" s="28"/>
      <c r="J2853" s="61"/>
      <c r="K2853" s="32" t="str">
        <f t="shared" si="176"/>
        <v/>
      </c>
      <c r="L2853" s="29" t="str">
        <f t="shared" si="178"/>
        <v/>
      </c>
      <c r="M2853" s="69" t="str">
        <f t="shared" si="179"/>
        <v/>
      </c>
    </row>
    <row r="2854" spans="2:13" ht="22.8" x14ac:dyDescent="0.45">
      <c r="B2854" s="31">
        <f t="shared" si="177"/>
        <v>2846</v>
      </c>
      <c r="C2854" s="40"/>
      <c r="D2854" s="27"/>
      <c r="E2854" s="41"/>
      <c r="F2854" s="32" t="str">
        <f>IFERROR(
    IF(
        AND($G$3=DATE(2024,10,1), E2854=リスト!$A$38),
        VLOOKUP(E2854, リスト!$A$2:$G$49, 2, FALSE),
        VLOOKUP(E2854, リスト!$A$2:$G$49, 4, FALSE)
    ),
    "")</f>
        <v/>
      </c>
      <c r="G2854" s="34" t="str">
        <f>IFERROR(VLOOKUP(E2854, リスト!$A$2:$G$49, 6, FALSE), "")</f>
        <v/>
      </c>
      <c r="H2854" s="60"/>
      <c r="I2854" s="28"/>
      <c r="J2854" s="61"/>
      <c r="K2854" s="32" t="str">
        <f t="shared" si="176"/>
        <v/>
      </c>
      <c r="L2854" s="29" t="str">
        <f t="shared" si="178"/>
        <v/>
      </c>
      <c r="M2854" s="69" t="str">
        <f t="shared" si="179"/>
        <v/>
      </c>
    </row>
    <row r="2855" spans="2:13" ht="22.8" x14ac:dyDescent="0.45">
      <c r="B2855" s="31">
        <f t="shared" si="177"/>
        <v>2847</v>
      </c>
      <c r="C2855" s="40"/>
      <c r="D2855" s="27"/>
      <c r="E2855" s="41"/>
      <c r="F2855" s="32" t="str">
        <f>IFERROR(
    IF(
        AND($G$3=DATE(2024,10,1), E2855=リスト!$A$38),
        VLOOKUP(E2855, リスト!$A$2:$G$49, 2, FALSE),
        VLOOKUP(E2855, リスト!$A$2:$G$49, 4, FALSE)
    ),
    "")</f>
        <v/>
      </c>
      <c r="G2855" s="34" t="str">
        <f>IFERROR(VLOOKUP(E2855, リスト!$A$2:$G$49, 6, FALSE), "")</f>
        <v/>
      </c>
      <c r="H2855" s="60"/>
      <c r="I2855" s="28"/>
      <c r="J2855" s="61"/>
      <c r="K2855" s="32" t="str">
        <f t="shared" si="176"/>
        <v/>
      </c>
      <c r="L2855" s="29" t="str">
        <f t="shared" si="178"/>
        <v/>
      </c>
      <c r="M2855" s="69" t="str">
        <f t="shared" si="179"/>
        <v/>
      </c>
    </row>
    <row r="2856" spans="2:13" ht="22.8" x14ac:dyDescent="0.45">
      <c r="B2856" s="31">
        <f t="shared" si="177"/>
        <v>2848</v>
      </c>
      <c r="C2856" s="40"/>
      <c r="D2856" s="27"/>
      <c r="E2856" s="41"/>
      <c r="F2856" s="32" t="str">
        <f>IFERROR(
    IF(
        AND($G$3=DATE(2024,10,1), E2856=リスト!$A$38),
        VLOOKUP(E2856, リスト!$A$2:$G$49, 2, FALSE),
        VLOOKUP(E2856, リスト!$A$2:$G$49, 4, FALSE)
    ),
    "")</f>
        <v/>
      </c>
      <c r="G2856" s="34" t="str">
        <f>IFERROR(VLOOKUP(E2856, リスト!$A$2:$G$49, 6, FALSE), "")</f>
        <v/>
      </c>
      <c r="H2856" s="60"/>
      <c r="I2856" s="28"/>
      <c r="J2856" s="61"/>
      <c r="K2856" s="32" t="str">
        <f t="shared" si="176"/>
        <v/>
      </c>
      <c r="L2856" s="29" t="str">
        <f t="shared" si="178"/>
        <v/>
      </c>
      <c r="M2856" s="69" t="str">
        <f t="shared" si="179"/>
        <v/>
      </c>
    </row>
    <row r="2857" spans="2:13" ht="22.8" x14ac:dyDescent="0.45">
      <c r="B2857" s="31">
        <f t="shared" si="177"/>
        <v>2849</v>
      </c>
      <c r="C2857" s="40"/>
      <c r="D2857" s="27"/>
      <c r="E2857" s="41"/>
      <c r="F2857" s="32" t="str">
        <f>IFERROR(
    IF(
        AND($G$3=DATE(2024,10,1), E2857=リスト!$A$38),
        VLOOKUP(E2857, リスト!$A$2:$G$49, 2, FALSE),
        VLOOKUP(E2857, リスト!$A$2:$G$49, 4, FALSE)
    ),
    "")</f>
        <v/>
      </c>
      <c r="G2857" s="34" t="str">
        <f>IFERROR(VLOOKUP(E2857, リスト!$A$2:$G$49, 6, FALSE), "")</f>
        <v/>
      </c>
      <c r="H2857" s="60"/>
      <c r="I2857" s="28"/>
      <c r="J2857" s="61"/>
      <c r="K2857" s="32" t="str">
        <f t="shared" si="176"/>
        <v/>
      </c>
      <c r="L2857" s="29" t="str">
        <f t="shared" si="178"/>
        <v/>
      </c>
      <c r="M2857" s="69" t="str">
        <f t="shared" si="179"/>
        <v/>
      </c>
    </row>
    <row r="2858" spans="2:13" ht="22.8" x14ac:dyDescent="0.45">
      <c r="B2858" s="31">
        <f t="shared" si="177"/>
        <v>2850</v>
      </c>
      <c r="C2858" s="40"/>
      <c r="D2858" s="27"/>
      <c r="E2858" s="41"/>
      <c r="F2858" s="32" t="str">
        <f>IFERROR(
    IF(
        AND($G$3=DATE(2024,10,1), E2858=リスト!$A$38),
        VLOOKUP(E2858, リスト!$A$2:$G$49, 2, FALSE),
        VLOOKUP(E2858, リスト!$A$2:$G$49, 4, FALSE)
    ),
    "")</f>
        <v/>
      </c>
      <c r="G2858" s="34" t="str">
        <f>IFERROR(VLOOKUP(E2858, リスト!$A$2:$G$49, 6, FALSE), "")</f>
        <v/>
      </c>
      <c r="H2858" s="60"/>
      <c r="I2858" s="28"/>
      <c r="J2858" s="61"/>
      <c r="K2858" s="32" t="str">
        <f t="shared" si="176"/>
        <v/>
      </c>
      <c r="L2858" s="29" t="str">
        <f t="shared" si="178"/>
        <v/>
      </c>
      <c r="M2858" s="69" t="str">
        <f t="shared" si="179"/>
        <v/>
      </c>
    </row>
    <row r="2859" spans="2:13" ht="22.8" x14ac:dyDescent="0.45">
      <c r="B2859" s="31">
        <f t="shared" si="177"/>
        <v>2851</v>
      </c>
      <c r="C2859" s="40"/>
      <c r="D2859" s="27"/>
      <c r="E2859" s="41"/>
      <c r="F2859" s="32" t="str">
        <f>IFERROR(
    IF(
        AND($G$3=DATE(2024,10,1), E2859=リスト!$A$38),
        VLOOKUP(E2859, リスト!$A$2:$G$49, 2, FALSE),
        VLOOKUP(E2859, リスト!$A$2:$G$49, 4, FALSE)
    ),
    "")</f>
        <v/>
      </c>
      <c r="G2859" s="34" t="str">
        <f>IFERROR(VLOOKUP(E2859, リスト!$A$2:$G$49, 6, FALSE), "")</f>
        <v/>
      </c>
      <c r="H2859" s="60"/>
      <c r="I2859" s="28"/>
      <c r="J2859" s="61"/>
      <c r="K2859" s="32" t="str">
        <f t="shared" si="176"/>
        <v/>
      </c>
      <c r="L2859" s="29" t="str">
        <f t="shared" si="178"/>
        <v/>
      </c>
      <c r="M2859" s="69" t="str">
        <f t="shared" si="179"/>
        <v/>
      </c>
    </row>
    <row r="2860" spans="2:13" ht="22.8" x14ac:dyDescent="0.45">
      <c r="B2860" s="31">
        <f t="shared" si="177"/>
        <v>2852</v>
      </c>
      <c r="C2860" s="40"/>
      <c r="D2860" s="27"/>
      <c r="E2860" s="41"/>
      <c r="F2860" s="32" t="str">
        <f>IFERROR(
    IF(
        AND($G$3=DATE(2024,10,1), E2860=リスト!$A$38),
        VLOOKUP(E2860, リスト!$A$2:$G$49, 2, FALSE),
        VLOOKUP(E2860, リスト!$A$2:$G$49, 4, FALSE)
    ),
    "")</f>
        <v/>
      </c>
      <c r="G2860" s="34" t="str">
        <f>IFERROR(VLOOKUP(E2860, リスト!$A$2:$G$49, 6, FALSE), "")</f>
        <v/>
      </c>
      <c r="H2860" s="60"/>
      <c r="I2860" s="28"/>
      <c r="J2860" s="61"/>
      <c r="K2860" s="32" t="str">
        <f t="shared" si="176"/>
        <v/>
      </c>
      <c r="L2860" s="29" t="str">
        <f t="shared" si="178"/>
        <v/>
      </c>
      <c r="M2860" s="69" t="str">
        <f t="shared" si="179"/>
        <v/>
      </c>
    </row>
    <row r="2861" spans="2:13" ht="22.8" x14ac:dyDescent="0.45">
      <c r="B2861" s="31">
        <f t="shared" si="177"/>
        <v>2853</v>
      </c>
      <c r="C2861" s="40"/>
      <c r="D2861" s="27"/>
      <c r="E2861" s="41"/>
      <c r="F2861" s="32" t="str">
        <f>IFERROR(
    IF(
        AND($G$3=DATE(2024,10,1), E2861=リスト!$A$38),
        VLOOKUP(E2861, リスト!$A$2:$G$49, 2, FALSE),
        VLOOKUP(E2861, リスト!$A$2:$G$49, 4, FALSE)
    ),
    "")</f>
        <v/>
      </c>
      <c r="G2861" s="34" t="str">
        <f>IFERROR(VLOOKUP(E2861, リスト!$A$2:$G$49, 6, FALSE), "")</f>
        <v/>
      </c>
      <c r="H2861" s="60"/>
      <c r="I2861" s="28"/>
      <c r="J2861" s="61"/>
      <c r="K2861" s="32" t="str">
        <f t="shared" si="176"/>
        <v/>
      </c>
      <c r="L2861" s="29" t="str">
        <f t="shared" si="178"/>
        <v/>
      </c>
      <c r="M2861" s="69" t="str">
        <f t="shared" si="179"/>
        <v/>
      </c>
    </row>
    <row r="2862" spans="2:13" ht="22.8" x14ac:dyDescent="0.45">
      <c r="B2862" s="31">
        <f t="shared" si="177"/>
        <v>2854</v>
      </c>
      <c r="C2862" s="40"/>
      <c r="D2862" s="27"/>
      <c r="E2862" s="41"/>
      <c r="F2862" s="32" t="str">
        <f>IFERROR(
    IF(
        AND($G$3=DATE(2024,10,1), E2862=リスト!$A$38),
        VLOOKUP(E2862, リスト!$A$2:$G$49, 2, FALSE),
        VLOOKUP(E2862, リスト!$A$2:$G$49, 4, FALSE)
    ),
    "")</f>
        <v/>
      </c>
      <c r="G2862" s="34" t="str">
        <f>IFERROR(VLOOKUP(E2862, リスト!$A$2:$G$49, 6, FALSE), "")</f>
        <v/>
      </c>
      <c r="H2862" s="60"/>
      <c r="I2862" s="28"/>
      <c r="J2862" s="61"/>
      <c r="K2862" s="32" t="str">
        <f t="shared" si="176"/>
        <v/>
      </c>
      <c r="L2862" s="29" t="str">
        <f t="shared" si="178"/>
        <v/>
      </c>
      <c r="M2862" s="69" t="str">
        <f t="shared" si="179"/>
        <v/>
      </c>
    </row>
    <row r="2863" spans="2:13" ht="22.8" x14ac:dyDescent="0.45">
      <c r="B2863" s="31">
        <f t="shared" si="177"/>
        <v>2855</v>
      </c>
      <c r="C2863" s="40"/>
      <c r="D2863" s="27"/>
      <c r="E2863" s="41"/>
      <c r="F2863" s="32" t="str">
        <f>IFERROR(
    IF(
        AND($G$3=DATE(2024,10,1), E2863=リスト!$A$38),
        VLOOKUP(E2863, リスト!$A$2:$G$49, 2, FALSE),
        VLOOKUP(E2863, リスト!$A$2:$G$49, 4, FALSE)
    ),
    "")</f>
        <v/>
      </c>
      <c r="G2863" s="34" t="str">
        <f>IFERROR(VLOOKUP(E2863, リスト!$A$2:$G$49, 6, FALSE), "")</f>
        <v/>
      </c>
      <c r="H2863" s="60"/>
      <c r="I2863" s="28"/>
      <c r="J2863" s="61"/>
      <c r="K2863" s="32" t="str">
        <f t="shared" si="176"/>
        <v/>
      </c>
      <c r="L2863" s="29" t="str">
        <f t="shared" si="178"/>
        <v/>
      </c>
      <c r="M2863" s="69" t="str">
        <f t="shared" si="179"/>
        <v/>
      </c>
    </row>
    <row r="2864" spans="2:13" ht="22.8" x14ac:dyDescent="0.45">
      <c r="B2864" s="31">
        <f t="shared" si="177"/>
        <v>2856</v>
      </c>
      <c r="C2864" s="40"/>
      <c r="D2864" s="27"/>
      <c r="E2864" s="41"/>
      <c r="F2864" s="32" t="str">
        <f>IFERROR(
    IF(
        AND($G$3=DATE(2024,10,1), E2864=リスト!$A$38),
        VLOOKUP(E2864, リスト!$A$2:$G$49, 2, FALSE),
        VLOOKUP(E2864, リスト!$A$2:$G$49, 4, FALSE)
    ),
    "")</f>
        <v/>
      </c>
      <c r="G2864" s="34" t="str">
        <f>IFERROR(VLOOKUP(E2864, リスト!$A$2:$G$49, 6, FALSE), "")</f>
        <v/>
      </c>
      <c r="H2864" s="60"/>
      <c r="I2864" s="28"/>
      <c r="J2864" s="61"/>
      <c r="K2864" s="32" t="str">
        <f t="shared" si="176"/>
        <v/>
      </c>
      <c r="L2864" s="29" t="str">
        <f t="shared" si="178"/>
        <v/>
      </c>
      <c r="M2864" s="69" t="str">
        <f t="shared" si="179"/>
        <v/>
      </c>
    </row>
    <row r="2865" spans="2:13" ht="22.8" x14ac:dyDescent="0.45">
      <c r="B2865" s="31">
        <f t="shared" si="177"/>
        <v>2857</v>
      </c>
      <c r="C2865" s="40"/>
      <c r="D2865" s="27"/>
      <c r="E2865" s="41"/>
      <c r="F2865" s="32" t="str">
        <f>IFERROR(
    IF(
        AND($G$3=DATE(2024,10,1), E2865=リスト!$A$38),
        VLOOKUP(E2865, リスト!$A$2:$G$49, 2, FALSE),
        VLOOKUP(E2865, リスト!$A$2:$G$49, 4, FALSE)
    ),
    "")</f>
        <v/>
      </c>
      <c r="G2865" s="34" t="str">
        <f>IFERROR(VLOOKUP(E2865, リスト!$A$2:$G$49, 6, FALSE), "")</f>
        <v/>
      </c>
      <c r="H2865" s="60"/>
      <c r="I2865" s="28"/>
      <c r="J2865" s="61"/>
      <c r="K2865" s="32" t="str">
        <f t="shared" si="176"/>
        <v/>
      </c>
      <c r="L2865" s="29" t="str">
        <f t="shared" si="178"/>
        <v/>
      </c>
      <c r="M2865" s="69" t="str">
        <f t="shared" si="179"/>
        <v/>
      </c>
    </row>
    <row r="2866" spans="2:13" ht="22.8" x14ac:dyDescent="0.45">
      <c r="B2866" s="31">
        <f t="shared" si="177"/>
        <v>2858</v>
      </c>
      <c r="C2866" s="40"/>
      <c r="D2866" s="27"/>
      <c r="E2866" s="41"/>
      <c r="F2866" s="32" t="str">
        <f>IFERROR(
    IF(
        AND($G$3=DATE(2024,10,1), E2866=リスト!$A$38),
        VLOOKUP(E2866, リスト!$A$2:$G$49, 2, FALSE),
        VLOOKUP(E2866, リスト!$A$2:$G$49, 4, FALSE)
    ),
    "")</f>
        <v/>
      </c>
      <c r="G2866" s="34" t="str">
        <f>IFERROR(VLOOKUP(E2866, リスト!$A$2:$G$49, 6, FALSE), "")</f>
        <v/>
      </c>
      <c r="H2866" s="60"/>
      <c r="I2866" s="28"/>
      <c r="J2866" s="61"/>
      <c r="K2866" s="32" t="str">
        <f t="shared" si="176"/>
        <v/>
      </c>
      <c r="L2866" s="29" t="str">
        <f t="shared" si="178"/>
        <v/>
      </c>
      <c r="M2866" s="69" t="str">
        <f t="shared" si="179"/>
        <v/>
      </c>
    </row>
    <row r="2867" spans="2:13" ht="22.8" x14ac:dyDescent="0.45">
      <c r="B2867" s="31">
        <f t="shared" si="177"/>
        <v>2859</v>
      </c>
      <c r="C2867" s="40"/>
      <c r="D2867" s="27"/>
      <c r="E2867" s="41"/>
      <c r="F2867" s="32" t="str">
        <f>IFERROR(
    IF(
        AND($G$3=DATE(2024,10,1), E2867=リスト!$A$38),
        VLOOKUP(E2867, リスト!$A$2:$G$49, 2, FALSE),
        VLOOKUP(E2867, リスト!$A$2:$G$49, 4, FALSE)
    ),
    "")</f>
        <v/>
      </c>
      <c r="G2867" s="34" t="str">
        <f>IFERROR(VLOOKUP(E2867, リスト!$A$2:$G$49, 6, FALSE), "")</f>
        <v/>
      </c>
      <c r="H2867" s="60"/>
      <c r="I2867" s="28"/>
      <c r="J2867" s="61"/>
      <c r="K2867" s="32" t="str">
        <f t="shared" si="176"/>
        <v/>
      </c>
      <c r="L2867" s="29" t="str">
        <f t="shared" si="178"/>
        <v/>
      </c>
      <c r="M2867" s="69" t="str">
        <f t="shared" si="179"/>
        <v/>
      </c>
    </row>
    <row r="2868" spans="2:13" ht="22.8" x14ac:dyDescent="0.45">
      <c r="B2868" s="31">
        <f t="shared" si="177"/>
        <v>2860</v>
      </c>
      <c r="C2868" s="40"/>
      <c r="D2868" s="27"/>
      <c r="E2868" s="41"/>
      <c r="F2868" s="32" t="str">
        <f>IFERROR(
    IF(
        AND($G$3=DATE(2024,10,1), E2868=リスト!$A$38),
        VLOOKUP(E2868, リスト!$A$2:$G$49, 2, FALSE),
        VLOOKUP(E2868, リスト!$A$2:$G$49, 4, FALSE)
    ),
    "")</f>
        <v/>
      </c>
      <c r="G2868" s="34" t="str">
        <f>IFERROR(VLOOKUP(E2868, リスト!$A$2:$G$49, 6, FALSE), "")</f>
        <v/>
      </c>
      <c r="H2868" s="60"/>
      <c r="I2868" s="28"/>
      <c r="J2868" s="61"/>
      <c r="K2868" s="32" t="str">
        <f t="shared" si="176"/>
        <v/>
      </c>
      <c r="L2868" s="29" t="str">
        <f t="shared" si="178"/>
        <v/>
      </c>
      <c r="M2868" s="69" t="str">
        <f t="shared" si="179"/>
        <v/>
      </c>
    </row>
    <row r="2869" spans="2:13" ht="22.8" x14ac:dyDescent="0.45">
      <c r="B2869" s="31">
        <f t="shared" si="177"/>
        <v>2861</v>
      </c>
      <c r="C2869" s="40"/>
      <c r="D2869" s="27"/>
      <c r="E2869" s="41"/>
      <c r="F2869" s="32" t="str">
        <f>IFERROR(
    IF(
        AND($G$3=DATE(2024,10,1), E2869=リスト!$A$38),
        VLOOKUP(E2869, リスト!$A$2:$G$49, 2, FALSE),
        VLOOKUP(E2869, リスト!$A$2:$G$49, 4, FALSE)
    ),
    "")</f>
        <v/>
      </c>
      <c r="G2869" s="34" t="str">
        <f>IFERROR(VLOOKUP(E2869, リスト!$A$2:$G$49, 6, FALSE), "")</f>
        <v/>
      </c>
      <c r="H2869" s="60"/>
      <c r="I2869" s="28"/>
      <c r="J2869" s="61"/>
      <c r="K2869" s="32" t="str">
        <f t="shared" si="176"/>
        <v/>
      </c>
      <c r="L2869" s="29" t="str">
        <f t="shared" si="178"/>
        <v/>
      </c>
      <c r="M2869" s="69" t="str">
        <f t="shared" si="179"/>
        <v/>
      </c>
    </row>
    <row r="2870" spans="2:13" ht="22.8" x14ac:dyDescent="0.45">
      <c r="B2870" s="31">
        <f t="shared" si="177"/>
        <v>2862</v>
      </c>
      <c r="C2870" s="40"/>
      <c r="D2870" s="27"/>
      <c r="E2870" s="41"/>
      <c r="F2870" s="32" t="str">
        <f>IFERROR(
    IF(
        AND($G$3=DATE(2024,10,1), E2870=リスト!$A$38),
        VLOOKUP(E2870, リスト!$A$2:$G$49, 2, FALSE),
        VLOOKUP(E2870, リスト!$A$2:$G$49, 4, FALSE)
    ),
    "")</f>
        <v/>
      </c>
      <c r="G2870" s="34" t="str">
        <f>IFERROR(VLOOKUP(E2870, リスト!$A$2:$G$49, 6, FALSE), "")</f>
        <v/>
      </c>
      <c r="H2870" s="60"/>
      <c r="I2870" s="28"/>
      <c r="J2870" s="61"/>
      <c r="K2870" s="32" t="str">
        <f t="shared" si="176"/>
        <v/>
      </c>
      <c r="L2870" s="29" t="str">
        <f t="shared" si="178"/>
        <v/>
      </c>
      <c r="M2870" s="69" t="str">
        <f t="shared" si="179"/>
        <v/>
      </c>
    </row>
    <row r="2871" spans="2:13" ht="22.8" x14ac:dyDescent="0.45">
      <c r="B2871" s="31">
        <f t="shared" si="177"/>
        <v>2863</v>
      </c>
      <c r="C2871" s="40"/>
      <c r="D2871" s="27"/>
      <c r="E2871" s="41"/>
      <c r="F2871" s="32" t="str">
        <f>IFERROR(
    IF(
        AND($G$3=DATE(2024,10,1), E2871=リスト!$A$38),
        VLOOKUP(E2871, リスト!$A$2:$G$49, 2, FALSE),
        VLOOKUP(E2871, リスト!$A$2:$G$49, 4, FALSE)
    ),
    "")</f>
        <v/>
      </c>
      <c r="G2871" s="34" t="str">
        <f>IFERROR(VLOOKUP(E2871, リスト!$A$2:$G$49, 6, FALSE), "")</f>
        <v/>
      </c>
      <c r="H2871" s="60"/>
      <c r="I2871" s="28"/>
      <c r="J2871" s="61"/>
      <c r="K2871" s="32" t="str">
        <f t="shared" si="176"/>
        <v/>
      </c>
      <c r="L2871" s="29" t="str">
        <f t="shared" si="178"/>
        <v/>
      </c>
      <c r="M2871" s="69" t="str">
        <f t="shared" si="179"/>
        <v/>
      </c>
    </row>
    <row r="2872" spans="2:13" ht="22.8" x14ac:dyDescent="0.45">
      <c r="B2872" s="31">
        <f t="shared" si="177"/>
        <v>2864</v>
      </c>
      <c r="C2872" s="40"/>
      <c r="D2872" s="27"/>
      <c r="E2872" s="41"/>
      <c r="F2872" s="32" t="str">
        <f>IFERROR(
    IF(
        AND($G$3=DATE(2024,10,1), E2872=リスト!$A$38),
        VLOOKUP(E2872, リスト!$A$2:$G$49, 2, FALSE),
        VLOOKUP(E2872, リスト!$A$2:$G$49, 4, FALSE)
    ),
    "")</f>
        <v/>
      </c>
      <c r="G2872" s="34" t="str">
        <f>IFERROR(VLOOKUP(E2872, リスト!$A$2:$G$49, 6, FALSE), "")</f>
        <v/>
      </c>
      <c r="H2872" s="60"/>
      <c r="I2872" s="28"/>
      <c r="J2872" s="61"/>
      <c r="K2872" s="32" t="str">
        <f t="shared" si="176"/>
        <v/>
      </c>
      <c r="L2872" s="29" t="str">
        <f t="shared" si="178"/>
        <v/>
      </c>
      <c r="M2872" s="69" t="str">
        <f t="shared" si="179"/>
        <v/>
      </c>
    </row>
    <row r="2873" spans="2:13" ht="22.8" x14ac:dyDescent="0.45">
      <c r="B2873" s="31">
        <f t="shared" si="177"/>
        <v>2865</v>
      </c>
      <c r="C2873" s="40"/>
      <c r="D2873" s="27"/>
      <c r="E2873" s="41"/>
      <c r="F2873" s="32" t="str">
        <f>IFERROR(
    IF(
        AND($G$3=DATE(2024,10,1), E2873=リスト!$A$38),
        VLOOKUP(E2873, リスト!$A$2:$G$49, 2, FALSE),
        VLOOKUP(E2873, リスト!$A$2:$G$49, 4, FALSE)
    ),
    "")</f>
        <v/>
      </c>
      <c r="G2873" s="34" t="str">
        <f>IFERROR(VLOOKUP(E2873, リスト!$A$2:$G$49, 6, FALSE), "")</f>
        <v/>
      </c>
      <c r="H2873" s="60"/>
      <c r="I2873" s="28"/>
      <c r="J2873" s="61"/>
      <c r="K2873" s="32" t="str">
        <f t="shared" si="176"/>
        <v/>
      </c>
      <c r="L2873" s="29" t="str">
        <f t="shared" si="178"/>
        <v/>
      </c>
      <c r="M2873" s="69" t="str">
        <f t="shared" si="179"/>
        <v/>
      </c>
    </row>
    <row r="2874" spans="2:13" ht="22.8" x14ac:dyDescent="0.45">
      <c r="B2874" s="31">
        <f t="shared" si="177"/>
        <v>2866</v>
      </c>
      <c r="C2874" s="40"/>
      <c r="D2874" s="27"/>
      <c r="E2874" s="41"/>
      <c r="F2874" s="32" t="str">
        <f>IFERROR(
    IF(
        AND($G$3=DATE(2024,10,1), E2874=リスト!$A$38),
        VLOOKUP(E2874, リスト!$A$2:$G$49, 2, FALSE),
        VLOOKUP(E2874, リスト!$A$2:$G$49, 4, FALSE)
    ),
    "")</f>
        <v/>
      </c>
      <c r="G2874" s="34" t="str">
        <f>IFERROR(VLOOKUP(E2874, リスト!$A$2:$G$49, 6, FALSE), "")</f>
        <v/>
      </c>
      <c r="H2874" s="60"/>
      <c r="I2874" s="28"/>
      <c r="J2874" s="61"/>
      <c r="K2874" s="32" t="str">
        <f t="shared" si="176"/>
        <v/>
      </c>
      <c r="L2874" s="29" t="str">
        <f t="shared" si="178"/>
        <v/>
      </c>
      <c r="M2874" s="69" t="str">
        <f t="shared" si="179"/>
        <v/>
      </c>
    </row>
    <row r="2875" spans="2:13" ht="22.8" x14ac:dyDescent="0.45">
      <c r="B2875" s="31">
        <f t="shared" si="177"/>
        <v>2867</v>
      </c>
      <c r="C2875" s="40"/>
      <c r="D2875" s="27"/>
      <c r="E2875" s="41"/>
      <c r="F2875" s="32" t="str">
        <f>IFERROR(
    IF(
        AND($G$3=DATE(2024,10,1), E2875=リスト!$A$38),
        VLOOKUP(E2875, リスト!$A$2:$G$49, 2, FALSE),
        VLOOKUP(E2875, リスト!$A$2:$G$49, 4, FALSE)
    ),
    "")</f>
        <v/>
      </c>
      <c r="G2875" s="34" t="str">
        <f>IFERROR(VLOOKUP(E2875, リスト!$A$2:$G$49, 6, FALSE), "")</f>
        <v/>
      </c>
      <c r="H2875" s="60"/>
      <c r="I2875" s="28"/>
      <c r="J2875" s="61"/>
      <c r="K2875" s="32" t="str">
        <f t="shared" si="176"/>
        <v/>
      </c>
      <c r="L2875" s="29" t="str">
        <f t="shared" si="178"/>
        <v/>
      </c>
      <c r="M2875" s="69" t="str">
        <f t="shared" si="179"/>
        <v/>
      </c>
    </row>
    <row r="2876" spans="2:13" ht="22.8" x14ac:dyDescent="0.45">
      <c r="B2876" s="31">
        <f t="shared" si="177"/>
        <v>2868</v>
      </c>
      <c r="C2876" s="40"/>
      <c r="D2876" s="27"/>
      <c r="E2876" s="41"/>
      <c r="F2876" s="32" t="str">
        <f>IFERROR(
    IF(
        AND($G$3=DATE(2024,10,1), E2876=リスト!$A$38),
        VLOOKUP(E2876, リスト!$A$2:$G$49, 2, FALSE),
        VLOOKUP(E2876, リスト!$A$2:$G$49, 4, FALSE)
    ),
    "")</f>
        <v/>
      </c>
      <c r="G2876" s="34" t="str">
        <f>IFERROR(VLOOKUP(E2876, リスト!$A$2:$G$49, 6, FALSE), "")</f>
        <v/>
      </c>
      <c r="H2876" s="60"/>
      <c r="I2876" s="28"/>
      <c r="J2876" s="61"/>
      <c r="K2876" s="32" t="str">
        <f t="shared" si="176"/>
        <v/>
      </c>
      <c r="L2876" s="29" t="str">
        <f t="shared" si="178"/>
        <v/>
      </c>
      <c r="M2876" s="69" t="str">
        <f t="shared" si="179"/>
        <v/>
      </c>
    </row>
    <row r="2877" spans="2:13" ht="22.8" x14ac:dyDescent="0.45">
      <c r="B2877" s="31">
        <f t="shared" si="177"/>
        <v>2869</v>
      </c>
      <c r="C2877" s="40"/>
      <c r="D2877" s="27"/>
      <c r="E2877" s="41"/>
      <c r="F2877" s="32" t="str">
        <f>IFERROR(
    IF(
        AND($G$3=DATE(2024,10,1), E2877=リスト!$A$38),
        VLOOKUP(E2877, リスト!$A$2:$G$49, 2, FALSE),
        VLOOKUP(E2877, リスト!$A$2:$G$49, 4, FALSE)
    ),
    "")</f>
        <v/>
      </c>
      <c r="G2877" s="34" t="str">
        <f>IFERROR(VLOOKUP(E2877, リスト!$A$2:$G$49, 6, FALSE), "")</f>
        <v/>
      </c>
      <c r="H2877" s="60"/>
      <c r="I2877" s="28"/>
      <c r="J2877" s="61"/>
      <c r="K2877" s="32" t="str">
        <f t="shared" si="176"/>
        <v/>
      </c>
      <c r="L2877" s="29" t="str">
        <f t="shared" si="178"/>
        <v/>
      </c>
      <c r="M2877" s="69" t="str">
        <f t="shared" si="179"/>
        <v/>
      </c>
    </row>
    <row r="2878" spans="2:13" ht="22.8" x14ac:dyDescent="0.45">
      <c r="B2878" s="31">
        <f t="shared" si="177"/>
        <v>2870</v>
      </c>
      <c r="C2878" s="40"/>
      <c r="D2878" s="27"/>
      <c r="E2878" s="41"/>
      <c r="F2878" s="32" t="str">
        <f>IFERROR(
    IF(
        AND($G$3=DATE(2024,10,1), E2878=リスト!$A$38),
        VLOOKUP(E2878, リスト!$A$2:$G$49, 2, FALSE),
        VLOOKUP(E2878, リスト!$A$2:$G$49, 4, FALSE)
    ),
    "")</f>
        <v/>
      </c>
      <c r="G2878" s="34" t="str">
        <f>IFERROR(VLOOKUP(E2878, リスト!$A$2:$G$49, 6, FALSE), "")</f>
        <v/>
      </c>
      <c r="H2878" s="60"/>
      <c r="I2878" s="28"/>
      <c r="J2878" s="61"/>
      <c r="K2878" s="32" t="str">
        <f t="shared" si="176"/>
        <v/>
      </c>
      <c r="L2878" s="29" t="str">
        <f t="shared" si="178"/>
        <v/>
      </c>
      <c r="M2878" s="69" t="str">
        <f t="shared" si="179"/>
        <v/>
      </c>
    </row>
    <row r="2879" spans="2:13" ht="22.8" x14ac:dyDescent="0.45">
      <c r="B2879" s="31">
        <f t="shared" si="177"/>
        <v>2871</v>
      </c>
      <c r="C2879" s="40"/>
      <c r="D2879" s="27"/>
      <c r="E2879" s="41"/>
      <c r="F2879" s="32" t="str">
        <f>IFERROR(
    IF(
        AND($G$3=DATE(2024,10,1), E2879=リスト!$A$38),
        VLOOKUP(E2879, リスト!$A$2:$G$49, 2, FALSE),
        VLOOKUP(E2879, リスト!$A$2:$G$49, 4, FALSE)
    ),
    "")</f>
        <v/>
      </c>
      <c r="G2879" s="34" t="str">
        <f>IFERROR(VLOOKUP(E2879, リスト!$A$2:$G$49, 6, FALSE), "")</f>
        <v/>
      </c>
      <c r="H2879" s="60"/>
      <c r="I2879" s="28"/>
      <c r="J2879" s="61"/>
      <c r="K2879" s="32" t="str">
        <f t="shared" si="176"/>
        <v/>
      </c>
      <c r="L2879" s="29" t="str">
        <f t="shared" si="178"/>
        <v/>
      </c>
      <c r="M2879" s="69" t="str">
        <f t="shared" si="179"/>
        <v/>
      </c>
    </row>
    <row r="2880" spans="2:13" ht="22.8" x14ac:dyDescent="0.45">
      <c r="B2880" s="31">
        <f t="shared" si="177"/>
        <v>2872</v>
      </c>
      <c r="C2880" s="40"/>
      <c r="D2880" s="27"/>
      <c r="E2880" s="41"/>
      <c r="F2880" s="32" t="str">
        <f>IFERROR(
    IF(
        AND($G$3=DATE(2024,10,1), E2880=リスト!$A$38),
        VLOOKUP(E2880, リスト!$A$2:$G$49, 2, FALSE),
        VLOOKUP(E2880, リスト!$A$2:$G$49, 4, FALSE)
    ),
    "")</f>
        <v/>
      </c>
      <c r="G2880" s="34" t="str">
        <f>IFERROR(VLOOKUP(E2880, リスト!$A$2:$G$49, 6, FALSE), "")</f>
        <v/>
      </c>
      <c r="H2880" s="60"/>
      <c r="I2880" s="28"/>
      <c r="J2880" s="61"/>
      <c r="K2880" s="32" t="str">
        <f t="shared" si="176"/>
        <v/>
      </c>
      <c r="L2880" s="29" t="str">
        <f t="shared" si="178"/>
        <v/>
      </c>
      <c r="M2880" s="69" t="str">
        <f t="shared" si="179"/>
        <v/>
      </c>
    </row>
    <row r="2881" spans="2:13" ht="22.8" x14ac:dyDescent="0.45">
      <c r="B2881" s="31">
        <f t="shared" si="177"/>
        <v>2873</v>
      </c>
      <c r="C2881" s="40"/>
      <c r="D2881" s="27"/>
      <c r="E2881" s="41"/>
      <c r="F2881" s="32" t="str">
        <f>IFERROR(
    IF(
        AND($G$3=DATE(2024,10,1), E2881=リスト!$A$38),
        VLOOKUP(E2881, リスト!$A$2:$G$49, 2, FALSE),
        VLOOKUP(E2881, リスト!$A$2:$G$49, 4, FALSE)
    ),
    "")</f>
        <v/>
      </c>
      <c r="G2881" s="34" t="str">
        <f>IFERROR(VLOOKUP(E2881, リスト!$A$2:$G$49, 6, FALSE), "")</f>
        <v/>
      </c>
      <c r="H2881" s="60"/>
      <c r="I2881" s="28"/>
      <c r="J2881" s="61"/>
      <c r="K2881" s="32" t="str">
        <f t="shared" si="176"/>
        <v/>
      </c>
      <c r="L2881" s="29" t="str">
        <f t="shared" si="178"/>
        <v/>
      </c>
      <c r="M2881" s="69" t="str">
        <f t="shared" si="179"/>
        <v/>
      </c>
    </row>
    <row r="2882" spans="2:13" ht="22.8" x14ac:dyDescent="0.45">
      <c r="B2882" s="31">
        <f t="shared" si="177"/>
        <v>2874</v>
      </c>
      <c r="C2882" s="40"/>
      <c r="D2882" s="27"/>
      <c r="E2882" s="41"/>
      <c r="F2882" s="32" t="str">
        <f>IFERROR(
    IF(
        AND($G$3=DATE(2024,10,1), E2882=リスト!$A$38),
        VLOOKUP(E2882, リスト!$A$2:$G$49, 2, FALSE),
        VLOOKUP(E2882, リスト!$A$2:$G$49, 4, FALSE)
    ),
    "")</f>
        <v/>
      </c>
      <c r="G2882" s="34" t="str">
        <f>IFERROR(VLOOKUP(E2882, リスト!$A$2:$G$49, 6, FALSE), "")</f>
        <v/>
      </c>
      <c r="H2882" s="60"/>
      <c r="I2882" s="28"/>
      <c r="J2882" s="61"/>
      <c r="K2882" s="32" t="str">
        <f t="shared" si="176"/>
        <v/>
      </c>
      <c r="L2882" s="29" t="str">
        <f t="shared" si="178"/>
        <v/>
      </c>
      <c r="M2882" s="69" t="str">
        <f t="shared" si="179"/>
        <v/>
      </c>
    </row>
    <row r="2883" spans="2:13" ht="22.8" x14ac:dyDescent="0.45">
      <c r="B2883" s="31">
        <f t="shared" si="177"/>
        <v>2875</v>
      </c>
      <c r="C2883" s="40"/>
      <c r="D2883" s="27"/>
      <c r="E2883" s="41"/>
      <c r="F2883" s="32" t="str">
        <f>IFERROR(
    IF(
        AND($G$3=DATE(2024,10,1), E2883=リスト!$A$38),
        VLOOKUP(E2883, リスト!$A$2:$G$49, 2, FALSE),
        VLOOKUP(E2883, リスト!$A$2:$G$49, 4, FALSE)
    ),
    "")</f>
        <v/>
      </c>
      <c r="G2883" s="34" t="str">
        <f>IFERROR(VLOOKUP(E2883, リスト!$A$2:$G$49, 6, FALSE), "")</f>
        <v/>
      </c>
      <c r="H2883" s="60"/>
      <c r="I2883" s="28"/>
      <c r="J2883" s="61"/>
      <c r="K2883" s="32" t="str">
        <f t="shared" si="176"/>
        <v/>
      </c>
      <c r="L2883" s="29" t="str">
        <f t="shared" si="178"/>
        <v/>
      </c>
      <c r="M2883" s="69" t="str">
        <f t="shared" si="179"/>
        <v/>
      </c>
    </row>
    <row r="2884" spans="2:13" ht="22.8" x14ac:dyDescent="0.45">
      <c r="B2884" s="31">
        <f t="shared" si="177"/>
        <v>2876</v>
      </c>
      <c r="C2884" s="40"/>
      <c r="D2884" s="27"/>
      <c r="E2884" s="41"/>
      <c r="F2884" s="32" t="str">
        <f>IFERROR(
    IF(
        AND($G$3=DATE(2024,10,1), E2884=リスト!$A$38),
        VLOOKUP(E2884, リスト!$A$2:$G$49, 2, FALSE),
        VLOOKUP(E2884, リスト!$A$2:$G$49, 4, FALSE)
    ),
    "")</f>
        <v/>
      </c>
      <c r="G2884" s="34" t="str">
        <f>IFERROR(VLOOKUP(E2884, リスト!$A$2:$G$49, 6, FALSE), "")</f>
        <v/>
      </c>
      <c r="H2884" s="60"/>
      <c r="I2884" s="28"/>
      <c r="J2884" s="61"/>
      <c r="K2884" s="32" t="str">
        <f t="shared" si="176"/>
        <v/>
      </c>
      <c r="L2884" s="29" t="str">
        <f t="shared" si="178"/>
        <v/>
      </c>
      <c r="M2884" s="69" t="str">
        <f t="shared" si="179"/>
        <v/>
      </c>
    </row>
    <row r="2885" spans="2:13" ht="22.8" x14ac:dyDescent="0.45">
      <c r="B2885" s="31">
        <f t="shared" si="177"/>
        <v>2877</v>
      </c>
      <c r="C2885" s="40"/>
      <c r="D2885" s="27"/>
      <c r="E2885" s="41"/>
      <c r="F2885" s="32" t="str">
        <f>IFERROR(
    IF(
        AND($G$3=DATE(2024,10,1), E2885=リスト!$A$38),
        VLOOKUP(E2885, リスト!$A$2:$G$49, 2, FALSE),
        VLOOKUP(E2885, リスト!$A$2:$G$49, 4, FALSE)
    ),
    "")</f>
        <v/>
      </c>
      <c r="G2885" s="34" t="str">
        <f>IFERROR(VLOOKUP(E2885, リスト!$A$2:$G$49, 6, FALSE), "")</f>
        <v/>
      </c>
      <c r="H2885" s="60"/>
      <c r="I2885" s="28"/>
      <c r="J2885" s="61"/>
      <c r="K2885" s="32" t="str">
        <f t="shared" si="176"/>
        <v/>
      </c>
      <c r="L2885" s="29" t="str">
        <f t="shared" si="178"/>
        <v/>
      </c>
      <c r="M2885" s="69" t="str">
        <f t="shared" si="179"/>
        <v/>
      </c>
    </row>
    <row r="2886" spans="2:13" ht="22.8" x14ac:dyDescent="0.45">
      <c r="B2886" s="31">
        <f t="shared" si="177"/>
        <v>2878</v>
      </c>
      <c r="C2886" s="40"/>
      <c r="D2886" s="27"/>
      <c r="E2886" s="41"/>
      <c r="F2886" s="32" t="str">
        <f>IFERROR(
    IF(
        AND($G$3=DATE(2024,10,1), E2886=リスト!$A$38),
        VLOOKUP(E2886, リスト!$A$2:$G$49, 2, FALSE),
        VLOOKUP(E2886, リスト!$A$2:$G$49, 4, FALSE)
    ),
    "")</f>
        <v/>
      </c>
      <c r="G2886" s="34" t="str">
        <f>IFERROR(VLOOKUP(E2886, リスト!$A$2:$G$49, 6, FALSE), "")</f>
        <v/>
      </c>
      <c r="H2886" s="60"/>
      <c r="I2886" s="28"/>
      <c r="J2886" s="61"/>
      <c r="K2886" s="32" t="str">
        <f t="shared" si="176"/>
        <v/>
      </c>
      <c r="L2886" s="29" t="str">
        <f t="shared" si="178"/>
        <v/>
      </c>
      <c r="M2886" s="69" t="str">
        <f t="shared" si="179"/>
        <v/>
      </c>
    </row>
    <row r="2887" spans="2:13" ht="22.8" x14ac:dyDescent="0.45">
      <c r="B2887" s="31">
        <f t="shared" si="177"/>
        <v>2879</v>
      </c>
      <c r="C2887" s="40"/>
      <c r="D2887" s="27"/>
      <c r="E2887" s="41"/>
      <c r="F2887" s="32" t="str">
        <f>IFERROR(
    IF(
        AND($G$3=DATE(2024,10,1), E2887=リスト!$A$38),
        VLOOKUP(E2887, リスト!$A$2:$G$49, 2, FALSE),
        VLOOKUP(E2887, リスト!$A$2:$G$49, 4, FALSE)
    ),
    "")</f>
        <v/>
      </c>
      <c r="G2887" s="34" t="str">
        <f>IFERROR(VLOOKUP(E2887, リスト!$A$2:$G$49, 6, FALSE), "")</f>
        <v/>
      </c>
      <c r="H2887" s="60"/>
      <c r="I2887" s="28"/>
      <c r="J2887" s="61"/>
      <c r="K2887" s="32" t="str">
        <f t="shared" si="176"/>
        <v/>
      </c>
      <c r="L2887" s="29" t="str">
        <f t="shared" si="178"/>
        <v/>
      </c>
      <c r="M2887" s="69" t="str">
        <f t="shared" si="179"/>
        <v/>
      </c>
    </row>
    <row r="2888" spans="2:13" ht="22.8" x14ac:dyDescent="0.45">
      <c r="B2888" s="31">
        <f t="shared" si="177"/>
        <v>2880</v>
      </c>
      <c r="C2888" s="40"/>
      <c r="D2888" s="27"/>
      <c r="E2888" s="41"/>
      <c r="F2888" s="32" t="str">
        <f>IFERROR(
    IF(
        AND($G$3=DATE(2024,10,1), E2888=リスト!$A$38),
        VLOOKUP(E2888, リスト!$A$2:$G$49, 2, FALSE),
        VLOOKUP(E2888, リスト!$A$2:$G$49, 4, FALSE)
    ),
    "")</f>
        <v/>
      </c>
      <c r="G2888" s="34" t="str">
        <f>IFERROR(VLOOKUP(E2888, リスト!$A$2:$G$49, 6, FALSE), "")</f>
        <v/>
      </c>
      <c r="H2888" s="60"/>
      <c r="I2888" s="28"/>
      <c r="J2888" s="61"/>
      <c r="K2888" s="32" t="str">
        <f t="shared" si="176"/>
        <v/>
      </c>
      <c r="L2888" s="29" t="str">
        <f t="shared" si="178"/>
        <v/>
      </c>
      <c r="M2888" s="69" t="str">
        <f t="shared" si="179"/>
        <v/>
      </c>
    </row>
    <row r="2889" spans="2:13" ht="22.8" x14ac:dyDescent="0.45">
      <c r="B2889" s="31">
        <f t="shared" si="177"/>
        <v>2881</v>
      </c>
      <c r="C2889" s="40"/>
      <c r="D2889" s="27"/>
      <c r="E2889" s="41"/>
      <c r="F2889" s="32" t="str">
        <f>IFERROR(
    IF(
        AND($G$3=DATE(2024,10,1), E2889=リスト!$A$38),
        VLOOKUP(E2889, リスト!$A$2:$G$49, 2, FALSE),
        VLOOKUP(E2889, リスト!$A$2:$G$49, 4, FALSE)
    ),
    "")</f>
        <v/>
      </c>
      <c r="G2889" s="34" t="str">
        <f>IFERROR(VLOOKUP(E2889, リスト!$A$2:$G$49, 6, FALSE), "")</f>
        <v/>
      </c>
      <c r="H2889" s="60"/>
      <c r="I2889" s="28"/>
      <c r="J2889" s="61"/>
      <c r="K2889" s="32" t="str">
        <f t="shared" ref="K2889:K2952" si="180">IF(COUNTBLANK(H2889:J2889)=3, "",
 IF(H2889="3.時間給", IF(I2889="", "", I2889),
 IF(OR(H2889="1.月給", H2889="2.日給"),
    IF(OR(I2889="", J2889=""), "", ROUND(I2889/J2889,0)),
    "")))</f>
        <v/>
      </c>
      <c r="L2889" s="29" t="str">
        <f t="shared" si="178"/>
        <v/>
      </c>
      <c r="M2889" s="69" t="str">
        <f t="shared" si="179"/>
        <v/>
      </c>
    </row>
    <row r="2890" spans="2:13" ht="22.8" x14ac:dyDescent="0.45">
      <c r="B2890" s="31">
        <f t="shared" ref="B2890:B2953" si="181">ROW()-8</f>
        <v>2882</v>
      </c>
      <c r="C2890" s="40"/>
      <c r="D2890" s="27"/>
      <c r="E2890" s="41"/>
      <c r="F2890" s="32" t="str">
        <f>IFERROR(
    IF(
        AND($G$3=DATE(2024,10,1), E2890=リスト!$A$38),
        VLOOKUP(E2890, リスト!$A$2:$G$49, 2, FALSE),
        VLOOKUP(E2890, リスト!$A$2:$G$49, 4, FALSE)
    ),
    "")</f>
        <v/>
      </c>
      <c r="G2890" s="34" t="str">
        <f>IFERROR(VLOOKUP(E2890, リスト!$A$2:$G$49, 6, FALSE), "")</f>
        <v/>
      </c>
      <c r="H2890" s="60"/>
      <c r="I2890" s="28"/>
      <c r="J2890" s="61"/>
      <c r="K2890" s="32" t="str">
        <f t="shared" si="180"/>
        <v/>
      </c>
      <c r="L2890" s="29" t="str">
        <f t="shared" ref="L2890:L2953" si="182">IFERROR(IF(E2890="","",IF(K2890&lt;F2890,"×（法定外・特例等対象外です）",IF(K2890&lt;G2890,"〇",IF(K2890&gt;=G2890,"ー",NA())))),"")</f>
        <v/>
      </c>
      <c r="M2890" s="69" t="str">
        <f t="shared" ref="M2890:M2953" si="183">IF(COUNTBLANK(D2890:K2890)=8, "",
 IF(D2890="", "←D列に従業員名を姓名（フルネーム）で入力してください。誤変換にお気を付け下さい。",
 IF(E2890="", "←E列に都道府県を入力してください。",
 IF(H2890="", "←H列に1.月給～3.時間給を入力してください",
 IF(I2890="", "←I列に金額を入力してください",
 IF(NOT(ISNUMBER(I2890)), "←I列の金額は半角数字で入力してください",
 IF(H2890="3.時間給", "",
 IF(J2890="", "←J列に所定労働時間を入力してください",
 IF(NOT(ISNUMBER(J2890)), "←J列の所定労働時間は半角数字で入力してください", "")))))))))</f>
        <v/>
      </c>
    </row>
    <row r="2891" spans="2:13" ht="22.8" x14ac:dyDescent="0.45">
      <c r="B2891" s="31">
        <f t="shared" si="181"/>
        <v>2883</v>
      </c>
      <c r="C2891" s="40"/>
      <c r="D2891" s="27"/>
      <c r="E2891" s="41"/>
      <c r="F2891" s="32" t="str">
        <f>IFERROR(
    IF(
        AND($G$3=DATE(2024,10,1), E2891=リスト!$A$38),
        VLOOKUP(E2891, リスト!$A$2:$G$49, 2, FALSE),
        VLOOKUP(E2891, リスト!$A$2:$G$49, 4, FALSE)
    ),
    "")</f>
        <v/>
      </c>
      <c r="G2891" s="34" t="str">
        <f>IFERROR(VLOOKUP(E2891, リスト!$A$2:$G$49, 6, FALSE), "")</f>
        <v/>
      </c>
      <c r="H2891" s="60"/>
      <c r="I2891" s="28"/>
      <c r="J2891" s="61"/>
      <c r="K2891" s="32" t="str">
        <f t="shared" si="180"/>
        <v/>
      </c>
      <c r="L2891" s="29" t="str">
        <f t="shared" si="182"/>
        <v/>
      </c>
      <c r="M2891" s="69" t="str">
        <f t="shared" si="183"/>
        <v/>
      </c>
    </row>
    <row r="2892" spans="2:13" ht="22.8" x14ac:dyDescent="0.45">
      <c r="B2892" s="31">
        <f t="shared" si="181"/>
        <v>2884</v>
      </c>
      <c r="C2892" s="40"/>
      <c r="D2892" s="27"/>
      <c r="E2892" s="41"/>
      <c r="F2892" s="32" t="str">
        <f>IFERROR(
    IF(
        AND($G$3=DATE(2024,10,1), E2892=リスト!$A$38),
        VLOOKUP(E2892, リスト!$A$2:$G$49, 2, FALSE),
        VLOOKUP(E2892, リスト!$A$2:$G$49, 4, FALSE)
    ),
    "")</f>
        <v/>
      </c>
      <c r="G2892" s="34" t="str">
        <f>IFERROR(VLOOKUP(E2892, リスト!$A$2:$G$49, 6, FALSE), "")</f>
        <v/>
      </c>
      <c r="H2892" s="60"/>
      <c r="I2892" s="28"/>
      <c r="J2892" s="61"/>
      <c r="K2892" s="32" t="str">
        <f t="shared" si="180"/>
        <v/>
      </c>
      <c r="L2892" s="29" t="str">
        <f t="shared" si="182"/>
        <v/>
      </c>
      <c r="M2892" s="69" t="str">
        <f t="shared" si="183"/>
        <v/>
      </c>
    </row>
    <row r="2893" spans="2:13" ht="22.8" x14ac:dyDescent="0.45">
      <c r="B2893" s="31">
        <f t="shared" si="181"/>
        <v>2885</v>
      </c>
      <c r="C2893" s="40"/>
      <c r="D2893" s="27"/>
      <c r="E2893" s="41"/>
      <c r="F2893" s="32" t="str">
        <f>IFERROR(
    IF(
        AND($G$3=DATE(2024,10,1), E2893=リスト!$A$38),
        VLOOKUP(E2893, リスト!$A$2:$G$49, 2, FALSE),
        VLOOKUP(E2893, リスト!$A$2:$G$49, 4, FALSE)
    ),
    "")</f>
        <v/>
      </c>
      <c r="G2893" s="34" t="str">
        <f>IFERROR(VLOOKUP(E2893, リスト!$A$2:$G$49, 6, FALSE), "")</f>
        <v/>
      </c>
      <c r="H2893" s="60"/>
      <c r="I2893" s="28"/>
      <c r="J2893" s="61"/>
      <c r="K2893" s="32" t="str">
        <f t="shared" si="180"/>
        <v/>
      </c>
      <c r="L2893" s="29" t="str">
        <f t="shared" si="182"/>
        <v/>
      </c>
      <c r="M2893" s="69" t="str">
        <f t="shared" si="183"/>
        <v/>
      </c>
    </row>
    <row r="2894" spans="2:13" ht="22.8" x14ac:dyDescent="0.45">
      <c r="B2894" s="31">
        <f t="shared" si="181"/>
        <v>2886</v>
      </c>
      <c r="C2894" s="40"/>
      <c r="D2894" s="27"/>
      <c r="E2894" s="41"/>
      <c r="F2894" s="32" t="str">
        <f>IFERROR(
    IF(
        AND($G$3=DATE(2024,10,1), E2894=リスト!$A$38),
        VLOOKUP(E2894, リスト!$A$2:$G$49, 2, FALSE),
        VLOOKUP(E2894, リスト!$A$2:$G$49, 4, FALSE)
    ),
    "")</f>
        <v/>
      </c>
      <c r="G2894" s="34" t="str">
        <f>IFERROR(VLOOKUP(E2894, リスト!$A$2:$G$49, 6, FALSE), "")</f>
        <v/>
      </c>
      <c r="H2894" s="60"/>
      <c r="I2894" s="28"/>
      <c r="J2894" s="61"/>
      <c r="K2894" s="32" t="str">
        <f t="shared" si="180"/>
        <v/>
      </c>
      <c r="L2894" s="29" t="str">
        <f t="shared" si="182"/>
        <v/>
      </c>
      <c r="M2894" s="69" t="str">
        <f t="shared" si="183"/>
        <v/>
      </c>
    </row>
    <row r="2895" spans="2:13" ht="22.8" x14ac:dyDescent="0.45">
      <c r="B2895" s="31">
        <f t="shared" si="181"/>
        <v>2887</v>
      </c>
      <c r="C2895" s="40"/>
      <c r="D2895" s="27"/>
      <c r="E2895" s="41"/>
      <c r="F2895" s="32" t="str">
        <f>IFERROR(
    IF(
        AND($G$3=DATE(2024,10,1), E2895=リスト!$A$38),
        VLOOKUP(E2895, リスト!$A$2:$G$49, 2, FALSE),
        VLOOKUP(E2895, リスト!$A$2:$G$49, 4, FALSE)
    ),
    "")</f>
        <v/>
      </c>
      <c r="G2895" s="34" t="str">
        <f>IFERROR(VLOOKUP(E2895, リスト!$A$2:$G$49, 6, FALSE), "")</f>
        <v/>
      </c>
      <c r="H2895" s="60"/>
      <c r="I2895" s="28"/>
      <c r="J2895" s="61"/>
      <c r="K2895" s="32" t="str">
        <f t="shared" si="180"/>
        <v/>
      </c>
      <c r="L2895" s="29" t="str">
        <f t="shared" si="182"/>
        <v/>
      </c>
      <c r="M2895" s="69" t="str">
        <f t="shared" si="183"/>
        <v/>
      </c>
    </row>
    <row r="2896" spans="2:13" ht="22.8" x14ac:dyDescent="0.45">
      <c r="B2896" s="31">
        <f t="shared" si="181"/>
        <v>2888</v>
      </c>
      <c r="C2896" s="40"/>
      <c r="D2896" s="27"/>
      <c r="E2896" s="41"/>
      <c r="F2896" s="32" t="str">
        <f>IFERROR(
    IF(
        AND($G$3=DATE(2024,10,1), E2896=リスト!$A$38),
        VLOOKUP(E2896, リスト!$A$2:$G$49, 2, FALSE),
        VLOOKUP(E2896, リスト!$A$2:$G$49, 4, FALSE)
    ),
    "")</f>
        <v/>
      </c>
      <c r="G2896" s="34" t="str">
        <f>IFERROR(VLOOKUP(E2896, リスト!$A$2:$G$49, 6, FALSE), "")</f>
        <v/>
      </c>
      <c r="H2896" s="60"/>
      <c r="I2896" s="28"/>
      <c r="J2896" s="61"/>
      <c r="K2896" s="32" t="str">
        <f t="shared" si="180"/>
        <v/>
      </c>
      <c r="L2896" s="29" t="str">
        <f t="shared" si="182"/>
        <v/>
      </c>
      <c r="M2896" s="69" t="str">
        <f t="shared" si="183"/>
        <v/>
      </c>
    </row>
    <row r="2897" spans="2:13" ht="22.8" x14ac:dyDescent="0.45">
      <c r="B2897" s="31">
        <f t="shared" si="181"/>
        <v>2889</v>
      </c>
      <c r="C2897" s="40"/>
      <c r="D2897" s="27"/>
      <c r="E2897" s="41"/>
      <c r="F2897" s="32" t="str">
        <f>IFERROR(
    IF(
        AND($G$3=DATE(2024,10,1), E2897=リスト!$A$38),
        VLOOKUP(E2897, リスト!$A$2:$G$49, 2, FALSE),
        VLOOKUP(E2897, リスト!$A$2:$G$49, 4, FALSE)
    ),
    "")</f>
        <v/>
      </c>
      <c r="G2897" s="34" t="str">
        <f>IFERROR(VLOOKUP(E2897, リスト!$A$2:$G$49, 6, FALSE), "")</f>
        <v/>
      </c>
      <c r="H2897" s="60"/>
      <c r="I2897" s="28"/>
      <c r="J2897" s="61"/>
      <c r="K2897" s="32" t="str">
        <f t="shared" si="180"/>
        <v/>
      </c>
      <c r="L2897" s="29" t="str">
        <f t="shared" si="182"/>
        <v/>
      </c>
      <c r="M2897" s="69" t="str">
        <f t="shared" si="183"/>
        <v/>
      </c>
    </row>
    <row r="2898" spans="2:13" ht="22.8" x14ac:dyDescent="0.45">
      <c r="B2898" s="31">
        <f t="shared" si="181"/>
        <v>2890</v>
      </c>
      <c r="C2898" s="40"/>
      <c r="D2898" s="27"/>
      <c r="E2898" s="41"/>
      <c r="F2898" s="32" t="str">
        <f>IFERROR(
    IF(
        AND($G$3=DATE(2024,10,1), E2898=リスト!$A$38),
        VLOOKUP(E2898, リスト!$A$2:$G$49, 2, FALSE),
        VLOOKUP(E2898, リスト!$A$2:$G$49, 4, FALSE)
    ),
    "")</f>
        <v/>
      </c>
      <c r="G2898" s="34" t="str">
        <f>IFERROR(VLOOKUP(E2898, リスト!$A$2:$G$49, 6, FALSE), "")</f>
        <v/>
      </c>
      <c r="H2898" s="60"/>
      <c r="I2898" s="28"/>
      <c r="J2898" s="61"/>
      <c r="K2898" s="32" t="str">
        <f t="shared" si="180"/>
        <v/>
      </c>
      <c r="L2898" s="29" t="str">
        <f t="shared" si="182"/>
        <v/>
      </c>
      <c r="M2898" s="69" t="str">
        <f t="shared" si="183"/>
        <v/>
      </c>
    </row>
    <row r="2899" spans="2:13" ht="22.8" x14ac:dyDescent="0.45">
      <c r="B2899" s="31">
        <f t="shared" si="181"/>
        <v>2891</v>
      </c>
      <c r="C2899" s="40"/>
      <c r="D2899" s="27"/>
      <c r="E2899" s="41"/>
      <c r="F2899" s="32" t="str">
        <f>IFERROR(
    IF(
        AND($G$3=DATE(2024,10,1), E2899=リスト!$A$38),
        VLOOKUP(E2899, リスト!$A$2:$G$49, 2, FALSE),
        VLOOKUP(E2899, リスト!$A$2:$G$49, 4, FALSE)
    ),
    "")</f>
        <v/>
      </c>
      <c r="G2899" s="34" t="str">
        <f>IFERROR(VLOOKUP(E2899, リスト!$A$2:$G$49, 6, FALSE), "")</f>
        <v/>
      </c>
      <c r="H2899" s="60"/>
      <c r="I2899" s="28"/>
      <c r="J2899" s="61"/>
      <c r="K2899" s="32" t="str">
        <f t="shared" si="180"/>
        <v/>
      </c>
      <c r="L2899" s="29" t="str">
        <f t="shared" si="182"/>
        <v/>
      </c>
      <c r="M2899" s="69" t="str">
        <f t="shared" si="183"/>
        <v/>
      </c>
    </row>
    <row r="2900" spans="2:13" ht="22.8" x14ac:dyDescent="0.45">
      <c r="B2900" s="31">
        <f t="shared" si="181"/>
        <v>2892</v>
      </c>
      <c r="C2900" s="40"/>
      <c r="D2900" s="27"/>
      <c r="E2900" s="41"/>
      <c r="F2900" s="32" t="str">
        <f>IFERROR(
    IF(
        AND($G$3=DATE(2024,10,1), E2900=リスト!$A$38),
        VLOOKUP(E2900, リスト!$A$2:$G$49, 2, FALSE),
        VLOOKUP(E2900, リスト!$A$2:$G$49, 4, FALSE)
    ),
    "")</f>
        <v/>
      </c>
      <c r="G2900" s="34" t="str">
        <f>IFERROR(VLOOKUP(E2900, リスト!$A$2:$G$49, 6, FALSE), "")</f>
        <v/>
      </c>
      <c r="H2900" s="60"/>
      <c r="I2900" s="28"/>
      <c r="J2900" s="61"/>
      <c r="K2900" s="32" t="str">
        <f t="shared" si="180"/>
        <v/>
      </c>
      <c r="L2900" s="29" t="str">
        <f t="shared" si="182"/>
        <v/>
      </c>
      <c r="M2900" s="69" t="str">
        <f t="shared" si="183"/>
        <v/>
      </c>
    </row>
    <row r="2901" spans="2:13" ht="22.8" x14ac:dyDescent="0.45">
      <c r="B2901" s="31">
        <f t="shared" si="181"/>
        <v>2893</v>
      </c>
      <c r="C2901" s="40"/>
      <c r="D2901" s="27"/>
      <c r="E2901" s="41"/>
      <c r="F2901" s="32" t="str">
        <f>IFERROR(
    IF(
        AND($G$3=DATE(2024,10,1), E2901=リスト!$A$38),
        VLOOKUP(E2901, リスト!$A$2:$G$49, 2, FALSE),
        VLOOKUP(E2901, リスト!$A$2:$G$49, 4, FALSE)
    ),
    "")</f>
        <v/>
      </c>
      <c r="G2901" s="34" t="str">
        <f>IFERROR(VLOOKUP(E2901, リスト!$A$2:$G$49, 6, FALSE), "")</f>
        <v/>
      </c>
      <c r="H2901" s="60"/>
      <c r="I2901" s="28"/>
      <c r="J2901" s="61"/>
      <c r="K2901" s="32" t="str">
        <f t="shared" si="180"/>
        <v/>
      </c>
      <c r="L2901" s="29" t="str">
        <f t="shared" si="182"/>
        <v/>
      </c>
      <c r="M2901" s="69" t="str">
        <f t="shared" si="183"/>
        <v/>
      </c>
    </row>
    <row r="2902" spans="2:13" ht="22.8" x14ac:dyDescent="0.45">
      <c r="B2902" s="31">
        <f t="shared" si="181"/>
        <v>2894</v>
      </c>
      <c r="C2902" s="40"/>
      <c r="D2902" s="27"/>
      <c r="E2902" s="41"/>
      <c r="F2902" s="32" t="str">
        <f>IFERROR(
    IF(
        AND($G$3=DATE(2024,10,1), E2902=リスト!$A$38),
        VLOOKUP(E2902, リスト!$A$2:$G$49, 2, FALSE),
        VLOOKUP(E2902, リスト!$A$2:$G$49, 4, FALSE)
    ),
    "")</f>
        <v/>
      </c>
      <c r="G2902" s="34" t="str">
        <f>IFERROR(VLOOKUP(E2902, リスト!$A$2:$G$49, 6, FALSE), "")</f>
        <v/>
      </c>
      <c r="H2902" s="60"/>
      <c r="I2902" s="28"/>
      <c r="J2902" s="61"/>
      <c r="K2902" s="32" t="str">
        <f t="shared" si="180"/>
        <v/>
      </c>
      <c r="L2902" s="29" t="str">
        <f t="shared" si="182"/>
        <v/>
      </c>
      <c r="M2902" s="69" t="str">
        <f t="shared" si="183"/>
        <v/>
      </c>
    </row>
    <row r="2903" spans="2:13" ht="22.8" x14ac:dyDescent="0.45">
      <c r="B2903" s="31">
        <f t="shared" si="181"/>
        <v>2895</v>
      </c>
      <c r="C2903" s="40"/>
      <c r="D2903" s="27"/>
      <c r="E2903" s="41"/>
      <c r="F2903" s="32" t="str">
        <f>IFERROR(
    IF(
        AND($G$3=DATE(2024,10,1), E2903=リスト!$A$38),
        VLOOKUP(E2903, リスト!$A$2:$G$49, 2, FALSE),
        VLOOKUP(E2903, リスト!$A$2:$G$49, 4, FALSE)
    ),
    "")</f>
        <v/>
      </c>
      <c r="G2903" s="34" t="str">
        <f>IFERROR(VLOOKUP(E2903, リスト!$A$2:$G$49, 6, FALSE), "")</f>
        <v/>
      </c>
      <c r="H2903" s="60"/>
      <c r="I2903" s="28"/>
      <c r="J2903" s="61"/>
      <c r="K2903" s="32" t="str">
        <f t="shared" si="180"/>
        <v/>
      </c>
      <c r="L2903" s="29" t="str">
        <f t="shared" si="182"/>
        <v/>
      </c>
      <c r="M2903" s="69" t="str">
        <f t="shared" si="183"/>
        <v/>
      </c>
    </row>
    <row r="2904" spans="2:13" ht="22.8" x14ac:dyDescent="0.45">
      <c r="B2904" s="31">
        <f t="shared" si="181"/>
        <v>2896</v>
      </c>
      <c r="C2904" s="40"/>
      <c r="D2904" s="27"/>
      <c r="E2904" s="41"/>
      <c r="F2904" s="32" t="str">
        <f>IFERROR(
    IF(
        AND($G$3=DATE(2024,10,1), E2904=リスト!$A$38),
        VLOOKUP(E2904, リスト!$A$2:$G$49, 2, FALSE),
        VLOOKUP(E2904, リスト!$A$2:$G$49, 4, FALSE)
    ),
    "")</f>
        <v/>
      </c>
      <c r="G2904" s="34" t="str">
        <f>IFERROR(VLOOKUP(E2904, リスト!$A$2:$G$49, 6, FALSE), "")</f>
        <v/>
      </c>
      <c r="H2904" s="60"/>
      <c r="I2904" s="28"/>
      <c r="J2904" s="61"/>
      <c r="K2904" s="32" t="str">
        <f t="shared" si="180"/>
        <v/>
      </c>
      <c r="L2904" s="29" t="str">
        <f t="shared" si="182"/>
        <v/>
      </c>
      <c r="M2904" s="69" t="str">
        <f t="shared" si="183"/>
        <v/>
      </c>
    </row>
    <row r="2905" spans="2:13" ht="22.8" x14ac:dyDescent="0.45">
      <c r="B2905" s="31">
        <f t="shared" si="181"/>
        <v>2897</v>
      </c>
      <c r="C2905" s="40"/>
      <c r="D2905" s="27"/>
      <c r="E2905" s="41"/>
      <c r="F2905" s="32" t="str">
        <f>IFERROR(
    IF(
        AND($G$3=DATE(2024,10,1), E2905=リスト!$A$38),
        VLOOKUP(E2905, リスト!$A$2:$G$49, 2, FALSE),
        VLOOKUP(E2905, リスト!$A$2:$G$49, 4, FALSE)
    ),
    "")</f>
        <v/>
      </c>
      <c r="G2905" s="34" t="str">
        <f>IFERROR(VLOOKUP(E2905, リスト!$A$2:$G$49, 6, FALSE), "")</f>
        <v/>
      </c>
      <c r="H2905" s="60"/>
      <c r="I2905" s="28"/>
      <c r="J2905" s="61"/>
      <c r="K2905" s="32" t="str">
        <f t="shared" si="180"/>
        <v/>
      </c>
      <c r="L2905" s="29" t="str">
        <f t="shared" si="182"/>
        <v/>
      </c>
      <c r="M2905" s="69" t="str">
        <f t="shared" si="183"/>
        <v/>
      </c>
    </row>
    <row r="2906" spans="2:13" ht="22.8" x14ac:dyDescent="0.45">
      <c r="B2906" s="31">
        <f t="shared" si="181"/>
        <v>2898</v>
      </c>
      <c r="C2906" s="40"/>
      <c r="D2906" s="27"/>
      <c r="E2906" s="41"/>
      <c r="F2906" s="32" t="str">
        <f>IFERROR(
    IF(
        AND($G$3=DATE(2024,10,1), E2906=リスト!$A$38),
        VLOOKUP(E2906, リスト!$A$2:$G$49, 2, FALSE),
        VLOOKUP(E2906, リスト!$A$2:$G$49, 4, FALSE)
    ),
    "")</f>
        <v/>
      </c>
      <c r="G2906" s="34" t="str">
        <f>IFERROR(VLOOKUP(E2906, リスト!$A$2:$G$49, 6, FALSE), "")</f>
        <v/>
      </c>
      <c r="H2906" s="60"/>
      <c r="I2906" s="28"/>
      <c r="J2906" s="61"/>
      <c r="K2906" s="32" t="str">
        <f t="shared" si="180"/>
        <v/>
      </c>
      <c r="L2906" s="29" t="str">
        <f t="shared" si="182"/>
        <v/>
      </c>
      <c r="M2906" s="69" t="str">
        <f t="shared" si="183"/>
        <v/>
      </c>
    </row>
    <row r="2907" spans="2:13" ht="22.8" x14ac:dyDescent="0.45">
      <c r="B2907" s="31">
        <f t="shared" si="181"/>
        <v>2899</v>
      </c>
      <c r="C2907" s="40"/>
      <c r="D2907" s="27"/>
      <c r="E2907" s="41"/>
      <c r="F2907" s="32" t="str">
        <f>IFERROR(
    IF(
        AND($G$3=DATE(2024,10,1), E2907=リスト!$A$38),
        VLOOKUP(E2907, リスト!$A$2:$G$49, 2, FALSE),
        VLOOKUP(E2907, リスト!$A$2:$G$49, 4, FALSE)
    ),
    "")</f>
        <v/>
      </c>
      <c r="G2907" s="34" t="str">
        <f>IFERROR(VLOOKUP(E2907, リスト!$A$2:$G$49, 6, FALSE), "")</f>
        <v/>
      </c>
      <c r="H2907" s="60"/>
      <c r="I2907" s="28"/>
      <c r="J2907" s="61"/>
      <c r="K2907" s="32" t="str">
        <f t="shared" si="180"/>
        <v/>
      </c>
      <c r="L2907" s="29" t="str">
        <f t="shared" si="182"/>
        <v/>
      </c>
      <c r="M2907" s="69" t="str">
        <f t="shared" si="183"/>
        <v/>
      </c>
    </row>
    <row r="2908" spans="2:13" ht="22.8" x14ac:dyDescent="0.45">
      <c r="B2908" s="31">
        <f t="shared" si="181"/>
        <v>2900</v>
      </c>
      <c r="C2908" s="40"/>
      <c r="D2908" s="27"/>
      <c r="E2908" s="41"/>
      <c r="F2908" s="32" t="str">
        <f>IFERROR(
    IF(
        AND($G$3=DATE(2024,10,1), E2908=リスト!$A$38),
        VLOOKUP(E2908, リスト!$A$2:$G$49, 2, FALSE),
        VLOOKUP(E2908, リスト!$A$2:$G$49, 4, FALSE)
    ),
    "")</f>
        <v/>
      </c>
      <c r="G2908" s="34" t="str">
        <f>IFERROR(VLOOKUP(E2908, リスト!$A$2:$G$49, 6, FALSE), "")</f>
        <v/>
      </c>
      <c r="H2908" s="60"/>
      <c r="I2908" s="28"/>
      <c r="J2908" s="61"/>
      <c r="K2908" s="32" t="str">
        <f t="shared" si="180"/>
        <v/>
      </c>
      <c r="L2908" s="29" t="str">
        <f t="shared" si="182"/>
        <v/>
      </c>
      <c r="M2908" s="69" t="str">
        <f t="shared" si="183"/>
        <v/>
      </c>
    </row>
    <row r="2909" spans="2:13" ht="22.8" x14ac:dyDescent="0.45">
      <c r="B2909" s="31">
        <f t="shared" si="181"/>
        <v>2901</v>
      </c>
      <c r="C2909" s="40"/>
      <c r="D2909" s="27"/>
      <c r="E2909" s="41"/>
      <c r="F2909" s="32" t="str">
        <f>IFERROR(
    IF(
        AND($G$3=DATE(2024,10,1), E2909=リスト!$A$38),
        VLOOKUP(E2909, リスト!$A$2:$G$49, 2, FALSE),
        VLOOKUP(E2909, リスト!$A$2:$G$49, 4, FALSE)
    ),
    "")</f>
        <v/>
      </c>
      <c r="G2909" s="34" t="str">
        <f>IFERROR(VLOOKUP(E2909, リスト!$A$2:$G$49, 6, FALSE), "")</f>
        <v/>
      </c>
      <c r="H2909" s="60"/>
      <c r="I2909" s="28"/>
      <c r="J2909" s="61"/>
      <c r="K2909" s="32" t="str">
        <f t="shared" si="180"/>
        <v/>
      </c>
      <c r="L2909" s="29" t="str">
        <f t="shared" si="182"/>
        <v/>
      </c>
      <c r="M2909" s="69" t="str">
        <f t="shared" si="183"/>
        <v/>
      </c>
    </row>
    <row r="2910" spans="2:13" ht="22.8" x14ac:dyDescent="0.45">
      <c r="B2910" s="31">
        <f t="shared" si="181"/>
        <v>2902</v>
      </c>
      <c r="C2910" s="40"/>
      <c r="D2910" s="27"/>
      <c r="E2910" s="41"/>
      <c r="F2910" s="32" t="str">
        <f>IFERROR(
    IF(
        AND($G$3=DATE(2024,10,1), E2910=リスト!$A$38),
        VLOOKUP(E2910, リスト!$A$2:$G$49, 2, FALSE),
        VLOOKUP(E2910, リスト!$A$2:$G$49, 4, FALSE)
    ),
    "")</f>
        <v/>
      </c>
      <c r="G2910" s="34" t="str">
        <f>IFERROR(VLOOKUP(E2910, リスト!$A$2:$G$49, 6, FALSE), "")</f>
        <v/>
      </c>
      <c r="H2910" s="60"/>
      <c r="I2910" s="28"/>
      <c r="J2910" s="61"/>
      <c r="K2910" s="32" t="str">
        <f t="shared" si="180"/>
        <v/>
      </c>
      <c r="L2910" s="29" t="str">
        <f t="shared" si="182"/>
        <v/>
      </c>
      <c r="M2910" s="69" t="str">
        <f t="shared" si="183"/>
        <v/>
      </c>
    </row>
    <row r="2911" spans="2:13" ht="22.8" x14ac:dyDescent="0.45">
      <c r="B2911" s="31">
        <f t="shared" si="181"/>
        <v>2903</v>
      </c>
      <c r="C2911" s="40"/>
      <c r="D2911" s="27"/>
      <c r="E2911" s="41"/>
      <c r="F2911" s="32" t="str">
        <f>IFERROR(
    IF(
        AND($G$3=DATE(2024,10,1), E2911=リスト!$A$38),
        VLOOKUP(E2911, リスト!$A$2:$G$49, 2, FALSE),
        VLOOKUP(E2911, リスト!$A$2:$G$49, 4, FALSE)
    ),
    "")</f>
        <v/>
      </c>
      <c r="G2911" s="34" t="str">
        <f>IFERROR(VLOOKUP(E2911, リスト!$A$2:$G$49, 6, FALSE), "")</f>
        <v/>
      </c>
      <c r="H2911" s="60"/>
      <c r="I2911" s="28"/>
      <c r="J2911" s="61"/>
      <c r="K2911" s="32" t="str">
        <f t="shared" si="180"/>
        <v/>
      </c>
      <c r="L2911" s="29" t="str">
        <f t="shared" si="182"/>
        <v/>
      </c>
      <c r="M2911" s="69" t="str">
        <f t="shared" si="183"/>
        <v/>
      </c>
    </row>
    <row r="2912" spans="2:13" ht="22.8" x14ac:dyDescent="0.45">
      <c r="B2912" s="31">
        <f t="shared" si="181"/>
        <v>2904</v>
      </c>
      <c r="C2912" s="40"/>
      <c r="D2912" s="27"/>
      <c r="E2912" s="41"/>
      <c r="F2912" s="32" t="str">
        <f>IFERROR(
    IF(
        AND($G$3=DATE(2024,10,1), E2912=リスト!$A$38),
        VLOOKUP(E2912, リスト!$A$2:$G$49, 2, FALSE),
        VLOOKUP(E2912, リスト!$A$2:$G$49, 4, FALSE)
    ),
    "")</f>
        <v/>
      </c>
      <c r="G2912" s="34" t="str">
        <f>IFERROR(VLOOKUP(E2912, リスト!$A$2:$G$49, 6, FALSE), "")</f>
        <v/>
      </c>
      <c r="H2912" s="60"/>
      <c r="I2912" s="28"/>
      <c r="J2912" s="61"/>
      <c r="K2912" s="32" t="str">
        <f t="shared" si="180"/>
        <v/>
      </c>
      <c r="L2912" s="29" t="str">
        <f t="shared" si="182"/>
        <v/>
      </c>
      <c r="M2912" s="69" t="str">
        <f t="shared" si="183"/>
        <v/>
      </c>
    </row>
    <row r="2913" spans="2:13" ht="22.8" x14ac:dyDescent="0.45">
      <c r="B2913" s="31">
        <f t="shared" si="181"/>
        <v>2905</v>
      </c>
      <c r="C2913" s="40"/>
      <c r="D2913" s="27"/>
      <c r="E2913" s="41"/>
      <c r="F2913" s="32" t="str">
        <f>IFERROR(
    IF(
        AND($G$3=DATE(2024,10,1), E2913=リスト!$A$38),
        VLOOKUP(E2913, リスト!$A$2:$G$49, 2, FALSE),
        VLOOKUP(E2913, リスト!$A$2:$G$49, 4, FALSE)
    ),
    "")</f>
        <v/>
      </c>
      <c r="G2913" s="34" t="str">
        <f>IFERROR(VLOOKUP(E2913, リスト!$A$2:$G$49, 6, FALSE), "")</f>
        <v/>
      </c>
      <c r="H2913" s="60"/>
      <c r="I2913" s="28"/>
      <c r="J2913" s="61"/>
      <c r="K2913" s="32" t="str">
        <f t="shared" si="180"/>
        <v/>
      </c>
      <c r="L2913" s="29" t="str">
        <f t="shared" si="182"/>
        <v/>
      </c>
      <c r="M2913" s="69" t="str">
        <f t="shared" si="183"/>
        <v/>
      </c>
    </row>
    <row r="2914" spans="2:13" ht="22.8" x14ac:dyDescent="0.45">
      <c r="B2914" s="31">
        <f t="shared" si="181"/>
        <v>2906</v>
      </c>
      <c r="C2914" s="40"/>
      <c r="D2914" s="27"/>
      <c r="E2914" s="41"/>
      <c r="F2914" s="32" t="str">
        <f>IFERROR(
    IF(
        AND($G$3=DATE(2024,10,1), E2914=リスト!$A$38),
        VLOOKUP(E2914, リスト!$A$2:$G$49, 2, FALSE),
        VLOOKUP(E2914, リスト!$A$2:$G$49, 4, FALSE)
    ),
    "")</f>
        <v/>
      </c>
      <c r="G2914" s="34" t="str">
        <f>IFERROR(VLOOKUP(E2914, リスト!$A$2:$G$49, 6, FALSE), "")</f>
        <v/>
      </c>
      <c r="H2914" s="60"/>
      <c r="I2914" s="28"/>
      <c r="J2914" s="61"/>
      <c r="K2914" s="32" t="str">
        <f t="shared" si="180"/>
        <v/>
      </c>
      <c r="L2914" s="29" t="str">
        <f t="shared" si="182"/>
        <v/>
      </c>
      <c r="M2914" s="69" t="str">
        <f t="shared" si="183"/>
        <v/>
      </c>
    </row>
    <row r="2915" spans="2:13" ht="22.8" x14ac:dyDescent="0.45">
      <c r="B2915" s="31">
        <f t="shared" si="181"/>
        <v>2907</v>
      </c>
      <c r="C2915" s="40"/>
      <c r="D2915" s="27"/>
      <c r="E2915" s="41"/>
      <c r="F2915" s="32" t="str">
        <f>IFERROR(
    IF(
        AND($G$3=DATE(2024,10,1), E2915=リスト!$A$38),
        VLOOKUP(E2915, リスト!$A$2:$G$49, 2, FALSE),
        VLOOKUP(E2915, リスト!$A$2:$G$49, 4, FALSE)
    ),
    "")</f>
        <v/>
      </c>
      <c r="G2915" s="34" t="str">
        <f>IFERROR(VLOOKUP(E2915, リスト!$A$2:$G$49, 6, FALSE), "")</f>
        <v/>
      </c>
      <c r="H2915" s="60"/>
      <c r="I2915" s="28"/>
      <c r="J2915" s="61"/>
      <c r="K2915" s="32" t="str">
        <f t="shared" si="180"/>
        <v/>
      </c>
      <c r="L2915" s="29" t="str">
        <f t="shared" si="182"/>
        <v/>
      </c>
      <c r="M2915" s="69" t="str">
        <f t="shared" si="183"/>
        <v/>
      </c>
    </row>
    <row r="2916" spans="2:13" ht="22.8" x14ac:dyDescent="0.45">
      <c r="B2916" s="31">
        <f t="shared" si="181"/>
        <v>2908</v>
      </c>
      <c r="C2916" s="40"/>
      <c r="D2916" s="27"/>
      <c r="E2916" s="41"/>
      <c r="F2916" s="32" t="str">
        <f>IFERROR(
    IF(
        AND($G$3=DATE(2024,10,1), E2916=リスト!$A$38),
        VLOOKUP(E2916, リスト!$A$2:$G$49, 2, FALSE),
        VLOOKUP(E2916, リスト!$A$2:$G$49, 4, FALSE)
    ),
    "")</f>
        <v/>
      </c>
      <c r="G2916" s="34" t="str">
        <f>IFERROR(VLOOKUP(E2916, リスト!$A$2:$G$49, 6, FALSE), "")</f>
        <v/>
      </c>
      <c r="H2916" s="60"/>
      <c r="I2916" s="28"/>
      <c r="J2916" s="61"/>
      <c r="K2916" s="32" t="str">
        <f t="shared" si="180"/>
        <v/>
      </c>
      <c r="L2916" s="29" t="str">
        <f t="shared" si="182"/>
        <v/>
      </c>
      <c r="M2916" s="69" t="str">
        <f t="shared" si="183"/>
        <v/>
      </c>
    </row>
    <row r="2917" spans="2:13" ht="22.8" x14ac:dyDescent="0.45">
      <c r="B2917" s="31">
        <f t="shared" si="181"/>
        <v>2909</v>
      </c>
      <c r="C2917" s="40"/>
      <c r="D2917" s="27"/>
      <c r="E2917" s="41"/>
      <c r="F2917" s="32" t="str">
        <f>IFERROR(
    IF(
        AND($G$3=DATE(2024,10,1), E2917=リスト!$A$38),
        VLOOKUP(E2917, リスト!$A$2:$G$49, 2, FALSE),
        VLOOKUP(E2917, リスト!$A$2:$G$49, 4, FALSE)
    ),
    "")</f>
        <v/>
      </c>
      <c r="G2917" s="34" t="str">
        <f>IFERROR(VLOOKUP(E2917, リスト!$A$2:$G$49, 6, FALSE), "")</f>
        <v/>
      </c>
      <c r="H2917" s="60"/>
      <c r="I2917" s="28"/>
      <c r="J2917" s="61"/>
      <c r="K2917" s="32" t="str">
        <f t="shared" si="180"/>
        <v/>
      </c>
      <c r="L2917" s="29" t="str">
        <f t="shared" si="182"/>
        <v/>
      </c>
      <c r="M2917" s="69" t="str">
        <f t="shared" si="183"/>
        <v/>
      </c>
    </row>
    <row r="2918" spans="2:13" ht="22.8" x14ac:dyDescent="0.45">
      <c r="B2918" s="31">
        <f t="shared" si="181"/>
        <v>2910</v>
      </c>
      <c r="C2918" s="40"/>
      <c r="D2918" s="27"/>
      <c r="E2918" s="41"/>
      <c r="F2918" s="32" t="str">
        <f>IFERROR(
    IF(
        AND($G$3=DATE(2024,10,1), E2918=リスト!$A$38),
        VLOOKUP(E2918, リスト!$A$2:$G$49, 2, FALSE),
        VLOOKUP(E2918, リスト!$A$2:$G$49, 4, FALSE)
    ),
    "")</f>
        <v/>
      </c>
      <c r="G2918" s="34" t="str">
        <f>IFERROR(VLOOKUP(E2918, リスト!$A$2:$G$49, 6, FALSE), "")</f>
        <v/>
      </c>
      <c r="H2918" s="60"/>
      <c r="I2918" s="28"/>
      <c r="J2918" s="61"/>
      <c r="K2918" s="32" t="str">
        <f t="shared" si="180"/>
        <v/>
      </c>
      <c r="L2918" s="29" t="str">
        <f t="shared" si="182"/>
        <v/>
      </c>
      <c r="M2918" s="69" t="str">
        <f t="shared" si="183"/>
        <v/>
      </c>
    </row>
    <row r="2919" spans="2:13" ht="22.8" x14ac:dyDescent="0.45">
      <c r="B2919" s="31">
        <f t="shared" si="181"/>
        <v>2911</v>
      </c>
      <c r="C2919" s="40"/>
      <c r="D2919" s="27"/>
      <c r="E2919" s="41"/>
      <c r="F2919" s="32" t="str">
        <f>IFERROR(
    IF(
        AND($G$3=DATE(2024,10,1), E2919=リスト!$A$38),
        VLOOKUP(E2919, リスト!$A$2:$G$49, 2, FALSE),
        VLOOKUP(E2919, リスト!$A$2:$G$49, 4, FALSE)
    ),
    "")</f>
        <v/>
      </c>
      <c r="G2919" s="34" t="str">
        <f>IFERROR(VLOOKUP(E2919, リスト!$A$2:$G$49, 6, FALSE), "")</f>
        <v/>
      </c>
      <c r="H2919" s="60"/>
      <c r="I2919" s="28"/>
      <c r="J2919" s="61"/>
      <c r="K2919" s="32" t="str">
        <f t="shared" si="180"/>
        <v/>
      </c>
      <c r="L2919" s="29" t="str">
        <f t="shared" si="182"/>
        <v/>
      </c>
      <c r="M2919" s="69" t="str">
        <f t="shared" si="183"/>
        <v/>
      </c>
    </row>
    <row r="2920" spans="2:13" ht="22.8" x14ac:dyDescent="0.45">
      <c r="B2920" s="31">
        <f t="shared" si="181"/>
        <v>2912</v>
      </c>
      <c r="C2920" s="40"/>
      <c r="D2920" s="27"/>
      <c r="E2920" s="41"/>
      <c r="F2920" s="32" t="str">
        <f>IFERROR(
    IF(
        AND($G$3=DATE(2024,10,1), E2920=リスト!$A$38),
        VLOOKUP(E2920, リスト!$A$2:$G$49, 2, FALSE),
        VLOOKUP(E2920, リスト!$A$2:$G$49, 4, FALSE)
    ),
    "")</f>
        <v/>
      </c>
      <c r="G2920" s="34" t="str">
        <f>IFERROR(VLOOKUP(E2920, リスト!$A$2:$G$49, 6, FALSE), "")</f>
        <v/>
      </c>
      <c r="H2920" s="60"/>
      <c r="I2920" s="28"/>
      <c r="J2920" s="61"/>
      <c r="K2920" s="32" t="str">
        <f t="shared" si="180"/>
        <v/>
      </c>
      <c r="L2920" s="29" t="str">
        <f t="shared" si="182"/>
        <v/>
      </c>
      <c r="M2920" s="69" t="str">
        <f t="shared" si="183"/>
        <v/>
      </c>
    </row>
    <row r="2921" spans="2:13" ht="22.8" x14ac:dyDescent="0.45">
      <c r="B2921" s="31">
        <f t="shared" si="181"/>
        <v>2913</v>
      </c>
      <c r="C2921" s="40"/>
      <c r="D2921" s="27"/>
      <c r="E2921" s="41"/>
      <c r="F2921" s="32" t="str">
        <f>IFERROR(
    IF(
        AND($G$3=DATE(2024,10,1), E2921=リスト!$A$38),
        VLOOKUP(E2921, リスト!$A$2:$G$49, 2, FALSE),
        VLOOKUP(E2921, リスト!$A$2:$G$49, 4, FALSE)
    ),
    "")</f>
        <v/>
      </c>
      <c r="G2921" s="34" t="str">
        <f>IFERROR(VLOOKUP(E2921, リスト!$A$2:$G$49, 6, FALSE), "")</f>
        <v/>
      </c>
      <c r="H2921" s="60"/>
      <c r="I2921" s="28"/>
      <c r="J2921" s="61"/>
      <c r="K2921" s="32" t="str">
        <f t="shared" si="180"/>
        <v/>
      </c>
      <c r="L2921" s="29" t="str">
        <f t="shared" si="182"/>
        <v/>
      </c>
      <c r="M2921" s="69" t="str">
        <f t="shared" si="183"/>
        <v/>
      </c>
    </row>
    <row r="2922" spans="2:13" ht="22.8" x14ac:dyDescent="0.45">
      <c r="B2922" s="31">
        <f t="shared" si="181"/>
        <v>2914</v>
      </c>
      <c r="C2922" s="40"/>
      <c r="D2922" s="27"/>
      <c r="E2922" s="41"/>
      <c r="F2922" s="32" t="str">
        <f>IFERROR(
    IF(
        AND($G$3=DATE(2024,10,1), E2922=リスト!$A$38),
        VLOOKUP(E2922, リスト!$A$2:$G$49, 2, FALSE),
        VLOOKUP(E2922, リスト!$A$2:$G$49, 4, FALSE)
    ),
    "")</f>
        <v/>
      </c>
      <c r="G2922" s="34" t="str">
        <f>IFERROR(VLOOKUP(E2922, リスト!$A$2:$G$49, 6, FALSE), "")</f>
        <v/>
      </c>
      <c r="H2922" s="60"/>
      <c r="I2922" s="28"/>
      <c r="J2922" s="61"/>
      <c r="K2922" s="32" t="str">
        <f t="shared" si="180"/>
        <v/>
      </c>
      <c r="L2922" s="29" t="str">
        <f t="shared" si="182"/>
        <v/>
      </c>
      <c r="M2922" s="69" t="str">
        <f t="shared" si="183"/>
        <v/>
      </c>
    </row>
    <row r="2923" spans="2:13" ht="22.8" x14ac:dyDescent="0.45">
      <c r="B2923" s="31">
        <f t="shared" si="181"/>
        <v>2915</v>
      </c>
      <c r="C2923" s="40"/>
      <c r="D2923" s="27"/>
      <c r="E2923" s="41"/>
      <c r="F2923" s="32" t="str">
        <f>IFERROR(
    IF(
        AND($G$3=DATE(2024,10,1), E2923=リスト!$A$38),
        VLOOKUP(E2923, リスト!$A$2:$G$49, 2, FALSE),
        VLOOKUP(E2923, リスト!$A$2:$G$49, 4, FALSE)
    ),
    "")</f>
        <v/>
      </c>
      <c r="G2923" s="34" t="str">
        <f>IFERROR(VLOOKUP(E2923, リスト!$A$2:$G$49, 6, FALSE), "")</f>
        <v/>
      </c>
      <c r="H2923" s="60"/>
      <c r="I2923" s="28"/>
      <c r="J2923" s="61"/>
      <c r="K2923" s="32" t="str">
        <f t="shared" si="180"/>
        <v/>
      </c>
      <c r="L2923" s="29" t="str">
        <f t="shared" si="182"/>
        <v/>
      </c>
      <c r="M2923" s="69" t="str">
        <f t="shared" si="183"/>
        <v/>
      </c>
    </row>
    <row r="2924" spans="2:13" ht="22.8" x14ac:dyDescent="0.45">
      <c r="B2924" s="31">
        <f t="shared" si="181"/>
        <v>2916</v>
      </c>
      <c r="C2924" s="40"/>
      <c r="D2924" s="27"/>
      <c r="E2924" s="41"/>
      <c r="F2924" s="32" t="str">
        <f>IFERROR(
    IF(
        AND($G$3=DATE(2024,10,1), E2924=リスト!$A$38),
        VLOOKUP(E2924, リスト!$A$2:$G$49, 2, FALSE),
        VLOOKUP(E2924, リスト!$A$2:$G$49, 4, FALSE)
    ),
    "")</f>
        <v/>
      </c>
      <c r="G2924" s="34" t="str">
        <f>IFERROR(VLOOKUP(E2924, リスト!$A$2:$G$49, 6, FALSE), "")</f>
        <v/>
      </c>
      <c r="H2924" s="60"/>
      <c r="I2924" s="28"/>
      <c r="J2924" s="61"/>
      <c r="K2924" s="32" t="str">
        <f t="shared" si="180"/>
        <v/>
      </c>
      <c r="L2924" s="29" t="str">
        <f t="shared" si="182"/>
        <v/>
      </c>
      <c r="M2924" s="69" t="str">
        <f t="shared" si="183"/>
        <v/>
      </c>
    </row>
    <row r="2925" spans="2:13" ht="22.8" x14ac:dyDescent="0.45">
      <c r="B2925" s="31">
        <f t="shared" si="181"/>
        <v>2917</v>
      </c>
      <c r="C2925" s="40"/>
      <c r="D2925" s="27"/>
      <c r="E2925" s="41"/>
      <c r="F2925" s="32" t="str">
        <f>IFERROR(
    IF(
        AND($G$3=DATE(2024,10,1), E2925=リスト!$A$38),
        VLOOKUP(E2925, リスト!$A$2:$G$49, 2, FALSE),
        VLOOKUP(E2925, リスト!$A$2:$G$49, 4, FALSE)
    ),
    "")</f>
        <v/>
      </c>
      <c r="G2925" s="34" t="str">
        <f>IFERROR(VLOOKUP(E2925, リスト!$A$2:$G$49, 6, FALSE), "")</f>
        <v/>
      </c>
      <c r="H2925" s="60"/>
      <c r="I2925" s="28"/>
      <c r="J2925" s="61"/>
      <c r="K2925" s="32" t="str">
        <f t="shared" si="180"/>
        <v/>
      </c>
      <c r="L2925" s="29" t="str">
        <f t="shared" si="182"/>
        <v/>
      </c>
      <c r="M2925" s="69" t="str">
        <f t="shared" si="183"/>
        <v/>
      </c>
    </row>
    <row r="2926" spans="2:13" ht="22.8" x14ac:dyDescent="0.45">
      <c r="B2926" s="31">
        <f t="shared" si="181"/>
        <v>2918</v>
      </c>
      <c r="C2926" s="40"/>
      <c r="D2926" s="27"/>
      <c r="E2926" s="41"/>
      <c r="F2926" s="32" t="str">
        <f>IFERROR(
    IF(
        AND($G$3=DATE(2024,10,1), E2926=リスト!$A$38),
        VLOOKUP(E2926, リスト!$A$2:$G$49, 2, FALSE),
        VLOOKUP(E2926, リスト!$A$2:$G$49, 4, FALSE)
    ),
    "")</f>
        <v/>
      </c>
      <c r="G2926" s="34" t="str">
        <f>IFERROR(VLOOKUP(E2926, リスト!$A$2:$G$49, 6, FALSE), "")</f>
        <v/>
      </c>
      <c r="H2926" s="60"/>
      <c r="I2926" s="28"/>
      <c r="J2926" s="61"/>
      <c r="K2926" s="32" t="str">
        <f t="shared" si="180"/>
        <v/>
      </c>
      <c r="L2926" s="29" t="str">
        <f t="shared" si="182"/>
        <v/>
      </c>
      <c r="M2926" s="69" t="str">
        <f t="shared" si="183"/>
        <v/>
      </c>
    </row>
    <row r="2927" spans="2:13" ht="22.8" x14ac:dyDescent="0.45">
      <c r="B2927" s="31">
        <f t="shared" si="181"/>
        <v>2919</v>
      </c>
      <c r="C2927" s="40"/>
      <c r="D2927" s="27"/>
      <c r="E2927" s="41"/>
      <c r="F2927" s="32" t="str">
        <f>IFERROR(
    IF(
        AND($G$3=DATE(2024,10,1), E2927=リスト!$A$38),
        VLOOKUP(E2927, リスト!$A$2:$G$49, 2, FALSE),
        VLOOKUP(E2927, リスト!$A$2:$G$49, 4, FALSE)
    ),
    "")</f>
        <v/>
      </c>
      <c r="G2927" s="34" t="str">
        <f>IFERROR(VLOOKUP(E2927, リスト!$A$2:$G$49, 6, FALSE), "")</f>
        <v/>
      </c>
      <c r="H2927" s="60"/>
      <c r="I2927" s="28"/>
      <c r="J2927" s="61"/>
      <c r="K2927" s="32" t="str">
        <f t="shared" si="180"/>
        <v/>
      </c>
      <c r="L2927" s="29" t="str">
        <f t="shared" si="182"/>
        <v/>
      </c>
      <c r="M2927" s="69" t="str">
        <f t="shared" si="183"/>
        <v/>
      </c>
    </row>
    <row r="2928" spans="2:13" ht="22.8" x14ac:dyDescent="0.45">
      <c r="B2928" s="31">
        <f t="shared" si="181"/>
        <v>2920</v>
      </c>
      <c r="C2928" s="40"/>
      <c r="D2928" s="27"/>
      <c r="E2928" s="41"/>
      <c r="F2928" s="32" t="str">
        <f>IFERROR(
    IF(
        AND($G$3=DATE(2024,10,1), E2928=リスト!$A$38),
        VLOOKUP(E2928, リスト!$A$2:$G$49, 2, FALSE),
        VLOOKUP(E2928, リスト!$A$2:$G$49, 4, FALSE)
    ),
    "")</f>
        <v/>
      </c>
      <c r="G2928" s="34" t="str">
        <f>IFERROR(VLOOKUP(E2928, リスト!$A$2:$G$49, 6, FALSE), "")</f>
        <v/>
      </c>
      <c r="H2928" s="60"/>
      <c r="I2928" s="28"/>
      <c r="J2928" s="61"/>
      <c r="K2928" s="32" t="str">
        <f t="shared" si="180"/>
        <v/>
      </c>
      <c r="L2928" s="29" t="str">
        <f t="shared" si="182"/>
        <v/>
      </c>
      <c r="M2928" s="69" t="str">
        <f t="shared" si="183"/>
        <v/>
      </c>
    </row>
    <row r="2929" spans="2:13" ht="22.8" x14ac:dyDescent="0.45">
      <c r="B2929" s="31">
        <f t="shared" si="181"/>
        <v>2921</v>
      </c>
      <c r="C2929" s="40"/>
      <c r="D2929" s="27"/>
      <c r="E2929" s="41"/>
      <c r="F2929" s="32" t="str">
        <f>IFERROR(
    IF(
        AND($G$3=DATE(2024,10,1), E2929=リスト!$A$38),
        VLOOKUP(E2929, リスト!$A$2:$G$49, 2, FALSE),
        VLOOKUP(E2929, リスト!$A$2:$G$49, 4, FALSE)
    ),
    "")</f>
        <v/>
      </c>
      <c r="G2929" s="34" t="str">
        <f>IFERROR(VLOOKUP(E2929, リスト!$A$2:$G$49, 6, FALSE), "")</f>
        <v/>
      </c>
      <c r="H2929" s="60"/>
      <c r="I2929" s="28"/>
      <c r="J2929" s="61"/>
      <c r="K2929" s="32" t="str">
        <f t="shared" si="180"/>
        <v/>
      </c>
      <c r="L2929" s="29" t="str">
        <f t="shared" si="182"/>
        <v/>
      </c>
      <c r="M2929" s="69" t="str">
        <f t="shared" si="183"/>
        <v/>
      </c>
    </row>
    <row r="2930" spans="2:13" ht="22.8" x14ac:dyDescent="0.45">
      <c r="B2930" s="31">
        <f t="shared" si="181"/>
        <v>2922</v>
      </c>
      <c r="C2930" s="40"/>
      <c r="D2930" s="27"/>
      <c r="E2930" s="41"/>
      <c r="F2930" s="32" t="str">
        <f>IFERROR(
    IF(
        AND($G$3=DATE(2024,10,1), E2930=リスト!$A$38),
        VLOOKUP(E2930, リスト!$A$2:$G$49, 2, FALSE),
        VLOOKUP(E2930, リスト!$A$2:$G$49, 4, FALSE)
    ),
    "")</f>
        <v/>
      </c>
      <c r="G2930" s="34" t="str">
        <f>IFERROR(VLOOKUP(E2930, リスト!$A$2:$G$49, 6, FALSE), "")</f>
        <v/>
      </c>
      <c r="H2930" s="60"/>
      <c r="I2930" s="28"/>
      <c r="J2930" s="61"/>
      <c r="K2930" s="32" t="str">
        <f t="shared" si="180"/>
        <v/>
      </c>
      <c r="L2930" s="29" t="str">
        <f t="shared" si="182"/>
        <v/>
      </c>
      <c r="M2930" s="69" t="str">
        <f t="shared" si="183"/>
        <v/>
      </c>
    </row>
    <row r="2931" spans="2:13" ht="22.8" x14ac:dyDescent="0.45">
      <c r="B2931" s="31">
        <f t="shared" si="181"/>
        <v>2923</v>
      </c>
      <c r="C2931" s="40"/>
      <c r="D2931" s="27"/>
      <c r="E2931" s="41"/>
      <c r="F2931" s="32" t="str">
        <f>IFERROR(
    IF(
        AND($G$3=DATE(2024,10,1), E2931=リスト!$A$38),
        VLOOKUP(E2931, リスト!$A$2:$G$49, 2, FALSE),
        VLOOKUP(E2931, リスト!$A$2:$G$49, 4, FALSE)
    ),
    "")</f>
        <v/>
      </c>
      <c r="G2931" s="34" t="str">
        <f>IFERROR(VLOOKUP(E2931, リスト!$A$2:$G$49, 6, FALSE), "")</f>
        <v/>
      </c>
      <c r="H2931" s="60"/>
      <c r="I2931" s="28"/>
      <c r="J2931" s="61"/>
      <c r="K2931" s="32" t="str">
        <f t="shared" si="180"/>
        <v/>
      </c>
      <c r="L2931" s="29" t="str">
        <f t="shared" si="182"/>
        <v/>
      </c>
      <c r="M2931" s="69" t="str">
        <f t="shared" si="183"/>
        <v/>
      </c>
    </row>
    <row r="2932" spans="2:13" ht="22.8" x14ac:dyDescent="0.45">
      <c r="B2932" s="31">
        <f t="shared" si="181"/>
        <v>2924</v>
      </c>
      <c r="C2932" s="40"/>
      <c r="D2932" s="27"/>
      <c r="E2932" s="41"/>
      <c r="F2932" s="32" t="str">
        <f>IFERROR(
    IF(
        AND($G$3=DATE(2024,10,1), E2932=リスト!$A$38),
        VLOOKUP(E2932, リスト!$A$2:$G$49, 2, FALSE),
        VLOOKUP(E2932, リスト!$A$2:$G$49, 4, FALSE)
    ),
    "")</f>
        <v/>
      </c>
      <c r="G2932" s="34" t="str">
        <f>IFERROR(VLOOKUP(E2932, リスト!$A$2:$G$49, 6, FALSE), "")</f>
        <v/>
      </c>
      <c r="H2932" s="60"/>
      <c r="I2932" s="28"/>
      <c r="J2932" s="61"/>
      <c r="K2932" s="32" t="str">
        <f t="shared" si="180"/>
        <v/>
      </c>
      <c r="L2932" s="29" t="str">
        <f t="shared" si="182"/>
        <v/>
      </c>
      <c r="M2932" s="69" t="str">
        <f t="shared" si="183"/>
        <v/>
      </c>
    </row>
    <row r="2933" spans="2:13" ht="22.8" x14ac:dyDescent="0.45">
      <c r="B2933" s="31">
        <f t="shared" si="181"/>
        <v>2925</v>
      </c>
      <c r="C2933" s="40"/>
      <c r="D2933" s="27"/>
      <c r="E2933" s="41"/>
      <c r="F2933" s="32" t="str">
        <f>IFERROR(
    IF(
        AND($G$3=DATE(2024,10,1), E2933=リスト!$A$38),
        VLOOKUP(E2933, リスト!$A$2:$G$49, 2, FALSE),
        VLOOKUP(E2933, リスト!$A$2:$G$49, 4, FALSE)
    ),
    "")</f>
        <v/>
      </c>
      <c r="G2933" s="34" t="str">
        <f>IFERROR(VLOOKUP(E2933, リスト!$A$2:$G$49, 6, FALSE), "")</f>
        <v/>
      </c>
      <c r="H2933" s="60"/>
      <c r="I2933" s="28"/>
      <c r="J2933" s="61"/>
      <c r="K2933" s="32" t="str">
        <f t="shared" si="180"/>
        <v/>
      </c>
      <c r="L2933" s="29" t="str">
        <f t="shared" si="182"/>
        <v/>
      </c>
      <c r="M2933" s="69" t="str">
        <f t="shared" si="183"/>
        <v/>
      </c>
    </row>
    <row r="2934" spans="2:13" ht="22.8" x14ac:dyDescent="0.45">
      <c r="B2934" s="31">
        <f t="shared" si="181"/>
        <v>2926</v>
      </c>
      <c r="C2934" s="40"/>
      <c r="D2934" s="27"/>
      <c r="E2934" s="41"/>
      <c r="F2934" s="32" t="str">
        <f>IFERROR(
    IF(
        AND($G$3=DATE(2024,10,1), E2934=リスト!$A$38),
        VLOOKUP(E2934, リスト!$A$2:$G$49, 2, FALSE),
        VLOOKUP(E2934, リスト!$A$2:$G$49, 4, FALSE)
    ),
    "")</f>
        <v/>
      </c>
      <c r="G2934" s="34" t="str">
        <f>IFERROR(VLOOKUP(E2934, リスト!$A$2:$G$49, 6, FALSE), "")</f>
        <v/>
      </c>
      <c r="H2934" s="60"/>
      <c r="I2934" s="28"/>
      <c r="J2934" s="61"/>
      <c r="K2934" s="32" t="str">
        <f t="shared" si="180"/>
        <v/>
      </c>
      <c r="L2934" s="29" t="str">
        <f t="shared" si="182"/>
        <v/>
      </c>
      <c r="M2934" s="69" t="str">
        <f t="shared" si="183"/>
        <v/>
      </c>
    </row>
    <row r="2935" spans="2:13" ht="22.8" x14ac:dyDescent="0.45">
      <c r="B2935" s="31">
        <f t="shared" si="181"/>
        <v>2927</v>
      </c>
      <c r="C2935" s="40"/>
      <c r="D2935" s="27"/>
      <c r="E2935" s="41"/>
      <c r="F2935" s="32" t="str">
        <f>IFERROR(
    IF(
        AND($G$3=DATE(2024,10,1), E2935=リスト!$A$38),
        VLOOKUP(E2935, リスト!$A$2:$G$49, 2, FALSE),
        VLOOKUP(E2935, リスト!$A$2:$G$49, 4, FALSE)
    ),
    "")</f>
        <v/>
      </c>
      <c r="G2935" s="34" t="str">
        <f>IFERROR(VLOOKUP(E2935, リスト!$A$2:$G$49, 6, FALSE), "")</f>
        <v/>
      </c>
      <c r="H2935" s="60"/>
      <c r="I2935" s="28"/>
      <c r="J2935" s="61"/>
      <c r="K2935" s="32" t="str">
        <f t="shared" si="180"/>
        <v/>
      </c>
      <c r="L2935" s="29" t="str">
        <f t="shared" si="182"/>
        <v/>
      </c>
      <c r="M2935" s="69" t="str">
        <f t="shared" si="183"/>
        <v/>
      </c>
    </row>
    <row r="2936" spans="2:13" ht="22.8" x14ac:dyDescent="0.45">
      <c r="B2936" s="31">
        <f t="shared" si="181"/>
        <v>2928</v>
      </c>
      <c r="C2936" s="40"/>
      <c r="D2936" s="27"/>
      <c r="E2936" s="41"/>
      <c r="F2936" s="32" t="str">
        <f>IFERROR(
    IF(
        AND($G$3=DATE(2024,10,1), E2936=リスト!$A$38),
        VLOOKUP(E2936, リスト!$A$2:$G$49, 2, FALSE),
        VLOOKUP(E2936, リスト!$A$2:$G$49, 4, FALSE)
    ),
    "")</f>
        <v/>
      </c>
      <c r="G2936" s="34" t="str">
        <f>IFERROR(VLOOKUP(E2936, リスト!$A$2:$G$49, 6, FALSE), "")</f>
        <v/>
      </c>
      <c r="H2936" s="60"/>
      <c r="I2936" s="28"/>
      <c r="J2936" s="61"/>
      <c r="K2936" s="32" t="str">
        <f t="shared" si="180"/>
        <v/>
      </c>
      <c r="L2936" s="29" t="str">
        <f t="shared" si="182"/>
        <v/>
      </c>
      <c r="M2936" s="69" t="str">
        <f t="shared" si="183"/>
        <v/>
      </c>
    </row>
    <row r="2937" spans="2:13" ht="22.8" x14ac:dyDescent="0.45">
      <c r="B2937" s="31">
        <f t="shared" si="181"/>
        <v>2929</v>
      </c>
      <c r="C2937" s="40"/>
      <c r="D2937" s="27"/>
      <c r="E2937" s="41"/>
      <c r="F2937" s="32" t="str">
        <f>IFERROR(
    IF(
        AND($G$3=DATE(2024,10,1), E2937=リスト!$A$38),
        VLOOKUP(E2937, リスト!$A$2:$G$49, 2, FALSE),
        VLOOKUP(E2937, リスト!$A$2:$G$49, 4, FALSE)
    ),
    "")</f>
        <v/>
      </c>
      <c r="G2937" s="34" t="str">
        <f>IFERROR(VLOOKUP(E2937, リスト!$A$2:$G$49, 6, FALSE), "")</f>
        <v/>
      </c>
      <c r="H2937" s="60"/>
      <c r="I2937" s="28"/>
      <c r="J2937" s="61"/>
      <c r="K2937" s="32" t="str">
        <f t="shared" si="180"/>
        <v/>
      </c>
      <c r="L2937" s="29" t="str">
        <f t="shared" si="182"/>
        <v/>
      </c>
      <c r="M2937" s="69" t="str">
        <f t="shared" si="183"/>
        <v/>
      </c>
    </row>
    <row r="2938" spans="2:13" ht="22.8" x14ac:dyDescent="0.45">
      <c r="B2938" s="31">
        <f t="shared" si="181"/>
        <v>2930</v>
      </c>
      <c r="C2938" s="40"/>
      <c r="D2938" s="27"/>
      <c r="E2938" s="41"/>
      <c r="F2938" s="32" t="str">
        <f>IFERROR(
    IF(
        AND($G$3=DATE(2024,10,1), E2938=リスト!$A$38),
        VLOOKUP(E2938, リスト!$A$2:$G$49, 2, FALSE),
        VLOOKUP(E2938, リスト!$A$2:$G$49, 4, FALSE)
    ),
    "")</f>
        <v/>
      </c>
      <c r="G2938" s="34" t="str">
        <f>IFERROR(VLOOKUP(E2938, リスト!$A$2:$G$49, 6, FALSE), "")</f>
        <v/>
      </c>
      <c r="H2938" s="60"/>
      <c r="I2938" s="28"/>
      <c r="J2938" s="61"/>
      <c r="K2938" s="32" t="str">
        <f t="shared" si="180"/>
        <v/>
      </c>
      <c r="L2938" s="29" t="str">
        <f t="shared" si="182"/>
        <v/>
      </c>
      <c r="M2938" s="69" t="str">
        <f t="shared" si="183"/>
        <v/>
      </c>
    </row>
    <row r="2939" spans="2:13" ht="22.8" x14ac:dyDescent="0.45">
      <c r="B2939" s="31">
        <f t="shared" si="181"/>
        <v>2931</v>
      </c>
      <c r="C2939" s="40"/>
      <c r="D2939" s="27"/>
      <c r="E2939" s="41"/>
      <c r="F2939" s="32" t="str">
        <f>IFERROR(
    IF(
        AND($G$3=DATE(2024,10,1), E2939=リスト!$A$38),
        VLOOKUP(E2939, リスト!$A$2:$G$49, 2, FALSE),
        VLOOKUP(E2939, リスト!$A$2:$G$49, 4, FALSE)
    ),
    "")</f>
        <v/>
      </c>
      <c r="G2939" s="34" t="str">
        <f>IFERROR(VLOOKUP(E2939, リスト!$A$2:$G$49, 6, FALSE), "")</f>
        <v/>
      </c>
      <c r="H2939" s="60"/>
      <c r="I2939" s="28"/>
      <c r="J2939" s="61"/>
      <c r="K2939" s="32" t="str">
        <f t="shared" si="180"/>
        <v/>
      </c>
      <c r="L2939" s="29" t="str">
        <f t="shared" si="182"/>
        <v/>
      </c>
      <c r="M2939" s="69" t="str">
        <f t="shared" si="183"/>
        <v/>
      </c>
    </row>
    <row r="2940" spans="2:13" ht="22.8" x14ac:dyDescent="0.45">
      <c r="B2940" s="31">
        <f t="shared" si="181"/>
        <v>2932</v>
      </c>
      <c r="C2940" s="40"/>
      <c r="D2940" s="27"/>
      <c r="E2940" s="41"/>
      <c r="F2940" s="32" t="str">
        <f>IFERROR(
    IF(
        AND($G$3=DATE(2024,10,1), E2940=リスト!$A$38),
        VLOOKUP(E2940, リスト!$A$2:$G$49, 2, FALSE),
        VLOOKUP(E2940, リスト!$A$2:$G$49, 4, FALSE)
    ),
    "")</f>
        <v/>
      </c>
      <c r="G2940" s="34" t="str">
        <f>IFERROR(VLOOKUP(E2940, リスト!$A$2:$G$49, 6, FALSE), "")</f>
        <v/>
      </c>
      <c r="H2940" s="60"/>
      <c r="I2940" s="28"/>
      <c r="J2940" s="61"/>
      <c r="K2940" s="32" t="str">
        <f t="shared" si="180"/>
        <v/>
      </c>
      <c r="L2940" s="29" t="str">
        <f t="shared" si="182"/>
        <v/>
      </c>
      <c r="M2940" s="69" t="str">
        <f t="shared" si="183"/>
        <v/>
      </c>
    </row>
    <row r="2941" spans="2:13" ht="22.8" x14ac:dyDescent="0.45">
      <c r="B2941" s="31">
        <f t="shared" si="181"/>
        <v>2933</v>
      </c>
      <c r="C2941" s="40"/>
      <c r="D2941" s="27"/>
      <c r="E2941" s="41"/>
      <c r="F2941" s="32" t="str">
        <f>IFERROR(
    IF(
        AND($G$3=DATE(2024,10,1), E2941=リスト!$A$38),
        VLOOKUP(E2941, リスト!$A$2:$G$49, 2, FALSE),
        VLOOKUP(E2941, リスト!$A$2:$G$49, 4, FALSE)
    ),
    "")</f>
        <v/>
      </c>
      <c r="G2941" s="34" t="str">
        <f>IFERROR(VLOOKUP(E2941, リスト!$A$2:$G$49, 6, FALSE), "")</f>
        <v/>
      </c>
      <c r="H2941" s="60"/>
      <c r="I2941" s="28"/>
      <c r="J2941" s="61"/>
      <c r="K2941" s="32" t="str">
        <f t="shared" si="180"/>
        <v/>
      </c>
      <c r="L2941" s="29" t="str">
        <f t="shared" si="182"/>
        <v/>
      </c>
      <c r="M2941" s="69" t="str">
        <f t="shared" si="183"/>
        <v/>
      </c>
    </row>
    <row r="2942" spans="2:13" ht="22.8" x14ac:dyDescent="0.45">
      <c r="B2942" s="31">
        <f t="shared" si="181"/>
        <v>2934</v>
      </c>
      <c r="C2942" s="40"/>
      <c r="D2942" s="27"/>
      <c r="E2942" s="41"/>
      <c r="F2942" s="32" t="str">
        <f>IFERROR(
    IF(
        AND($G$3=DATE(2024,10,1), E2942=リスト!$A$38),
        VLOOKUP(E2942, リスト!$A$2:$G$49, 2, FALSE),
        VLOOKUP(E2942, リスト!$A$2:$G$49, 4, FALSE)
    ),
    "")</f>
        <v/>
      </c>
      <c r="G2942" s="34" t="str">
        <f>IFERROR(VLOOKUP(E2942, リスト!$A$2:$G$49, 6, FALSE), "")</f>
        <v/>
      </c>
      <c r="H2942" s="60"/>
      <c r="I2942" s="28"/>
      <c r="J2942" s="61"/>
      <c r="K2942" s="32" t="str">
        <f t="shared" si="180"/>
        <v/>
      </c>
      <c r="L2942" s="29" t="str">
        <f t="shared" si="182"/>
        <v/>
      </c>
      <c r="M2942" s="69" t="str">
        <f t="shared" si="183"/>
        <v/>
      </c>
    </row>
    <row r="2943" spans="2:13" ht="22.8" x14ac:dyDescent="0.45">
      <c r="B2943" s="31">
        <f t="shared" si="181"/>
        <v>2935</v>
      </c>
      <c r="C2943" s="40"/>
      <c r="D2943" s="27"/>
      <c r="E2943" s="41"/>
      <c r="F2943" s="32" t="str">
        <f>IFERROR(
    IF(
        AND($G$3=DATE(2024,10,1), E2943=リスト!$A$38),
        VLOOKUP(E2943, リスト!$A$2:$G$49, 2, FALSE),
        VLOOKUP(E2943, リスト!$A$2:$G$49, 4, FALSE)
    ),
    "")</f>
        <v/>
      </c>
      <c r="G2943" s="34" t="str">
        <f>IFERROR(VLOOKUP(E2943, リスト!$A$2:$G$49, 6, FALSE), "")</f>
        <v/>
      </c>
      <c r="H2943" s="60"/>
      <c r="I2943" s="28"/>
      <c r="J2943" s="61"/>
      <c r="K2943" s="32" t="str">
        <f t="shared" si="180"/>
        <v/>
      </c>
      <c r="L2943" s="29" t="str">
        <f t="shared" si="182"/>
        <v/>
      </c>
      <c r="M2943" s="69" t="str">
        <f t="shared" si="183"/>
        <v/>
      </c>
    </row>
    <row r="2944" spans="2:13" ht="22.8" x14ac:dyDescent="0.45">
      <c r="B2944" s="31">
        <f t="shared" si="181"/>
        <v>2936</v>
      </c>
      <c r="C2944" s="40"/>
      <c r="D2944" s="27"/>
      <c r="E2944" s="41"/>
      <c r="F2944" s="32" t="str">
        <f>IFERROR(
    IF(
        AND($G$3=DATE(2024,10,1), E2944=リスト!$A$38),
        VLOOKUP(E2944, リスト!$A$2:$G$49, 2, FALSE),
        VLOOKUP(E2944, リスト!$A$2:$G$49, 4, FALSE)
    ),
    "")</f>
        <v/>
      </c>
      <c r="G2944" s="34" t="str">
        <f>IFERROR(VLOOKUP(E2944, リスト!$A$2:$G$49, 6, FALSE), "")</f>
        <v/>
      </c>
      <c r="H2944" s="60"/>
      <c r="I2944" s="28"/>
      <c r="J2944" s="61"/>
      <c r="K2944" s="32" t="str">
        <f t="shared" si="180"/>
        <v/>
      </c>
      <c r="L2944" s="29" t="str">
        <f t="shared" si="182"/>
        <v/>
      </c>
      <c r="M2944" s="69" t="str">
        <f t="shared" si="183"/>
        <v/>
      </c>
    </row>
    <row r="2945" spans="2:13" ht="22.8" x14ac:dyDescent="0.45">
      <c r="B2945" s="31">
        <f t="shared" si="181"/>
        <v>2937</v>
      </c>
      <c r="C2945" s="40"/>
      <c r="D2945" s="27"/>
      <c r="E2945" s="41"/>
      <c r="F2945" s="32" t="str">
        <f>IFERROR(
    IF(
        AND($G$3=DATE(2024,10,1), E2945=リスト!$A$38),
        VLOOKUP(E2945, リスト!$A$2:$G$49, 2, FALSE),
        VLOOKUP(E2945, リスト!$A$2:$G$49, 4, FALSE)
    ),
    "")</f>
        <v/>
      </c>
      <c r="G2945" s="34" t="str">
        <f>IFERROR(VLOOKUP(E2945, リスト!$A$2:$G$49, 6, FALSE), "")</f>
        <v/>
      </c>
      <c r="H2945" s="60"/>
      <c r="I2945" s="28"/>
      <c r="J2945" s="61"/>
      <c r="K2945" s="32" t="str">
        <f t="shared" si="180"/>
        <v/>
      </c>
      <c r="L2945" s="29" t="str">
        <f t="shared" si="182"/>
        <v/>
      </c>
      <c r="M2945" s="69" t="str">
        <f t="shared" si="183"/>
        <v/>
      </c>
    </row>
    <row r="2946" spans="2:13" ht="22.8" x14ac:dyDescent="0.45">
      <c r="B2946" s="31">
        <f t="shared" si="181"/>
        <v>2938</v>
      </c>
      <c r="C2946" s="40"/>
      <c r="D2946" s="27"/>
      <c r="E2946" s="41"/>
      <c r="F2946" s="32" t="str">
        <f>IFERROR(
    IF(
        AND($G$3=DATE(2024,10,1), E2946=リスト!$A$38),
        VLOOKUP(E2946, リスト!$A$2:$G$49, 2, FALSE),
        VLOOKUP(E2946, リスト!$A$2:$G$49, 4, FALSE)
    ),
    "")</f>
        <v/>
      </c>
      <c r="G2946" s="34" t="str">
        <f>IFERROR(VLOOKUP(E2946, リスト!$A$2:$G$49, 6, FALSE), "")</f>
        <v/>
      </c>
      <c r="H2946" s="60"/>
      <c r="I2946" s="28"/>
      <c r="J2946" s="61"/>
      <c r="K2946" s="32" t="str">
        <f t="shared" si="180"/>
        <v/>
      </c>
      <c r="L2946" s="29" t="str">
        <f t="shared" si="182"/>
        <v/>
      </c>
      <c r="M2946" s="69" t="str">
        <f t="shared" si="183"/>
        <v/>
      </c>
    </row>
    <row r="2947" spans="2:13" ht="22.8" x14ac:dyDescent="0.45">
      <c r="B2947" s="31">
        <f t="shared" si="181"/>
        <v>2939</v>
      </c>
      <c r="C2947" s="40"/>
      <c r="D2947" s="27"/>
      <c r="E2947" s="41"/>
      <c r="F2947" s="32" t="str">
        <f>IFERROR(
    IF(
        AND($G$3=DATE(2024,10,1), E2947=リスト!$A$38),
        VLOOKUP(E2947, リスト!$A$2:$G$49, 2, FALSE),
        VLOOKUP(E2947, リスト!$A$2:$G$49, 4, FALSE)
    ),
    "")</f>
        <v/>
      </c>
      <c r="G2947" s="34" t="str">
        <f>IFERROR(VLOOKUP(E2947, リスト!$A$2:$G$49, 6, FALSE), "")</f>
        <v/>
      </c>
      <c r="H2947" s="60"/>
      <c r="I2947" s="28"/>
      <c r="J2947" s="61"/>
      <c r="K2947" s="32" t="str">
        <f t="shared" si="180"/>
        <v/>
      </c>
      <c r="L2947" s="29" t="str">
        <f t="shared" si="182"/>
        <v/>
      </c>
      <c r="M2947" s="69" t="str">
        <f t="shared" si="183"/>
        <v/>
      </c>
    </row>
    <row r="2948" spans="2:13" ht="22.8" x14ac:dyDescent="0.45">
      <c r="B2948" s="31">
        <f t="shared" si="181"/>
        <v>2940</v>
      </c>
      <c r="C2948" s="40"/>
      <c r="D2948" s="27"/>
      <c r="E2948" s="41"/>
      <c r="F2948" s="32" t="str">
        <f>IFERROR(
    IF(
        AND($G$3=DATE(2024,10,1), E2948=リスト!$A$38),
        VLOOKUP(E2948, リスト!$A$2:$G$49, 2, FALSE),
        VLOOKUP(E2948, リスト!$A$2:$G$49, 4, FALSE)
    ),
    "")</f>
        <v/>
      </c>
      <c r="G2948" s="34" t="str">
        <f>IFERROR(VLOOKUP(E2948, リスト!$A$2:$G$49, 6, FALSE), "")</f>
        <v/>
      </c>
      <c r="H2948" s="60"/>
      <c r="I2948" s="28"/>
      <c r="J2948" s="61"/>
      <c r="K2948" s="32" t="str">
        <f t="shared" si="180"/>
        <v/>
      </c>
      <c r="L2948" s="29" t="str">
        <f t="shared" si="182"/>
        <v/>
      </c>
      <c r="M2948" s="69" t="str">
        <f t="shared" si="183"/>
        <v/>
      </c>
    </row>
    <row r="2949" spans="2:13" ht="22.8" x14ac:dyDescent="0.45">
      <c r="B2949" s="31">
        <f t="shared" si="181"/>
        <v>2941</v>
      </c>
      <c r="C2949" s="40"/>
      <c r="D2949" s="27"/>
      <c r="E2949" s="41"/>
      <c r="F2949" s="32" t="str">
        <f>IFERROR(
    IF(
        AND($G$3=DATE(2024,10,1), E2949=リスト!$A$38),
        VLOOKUP(E2949, リスト!$A$2:$G$49, 2, FALSE),
        VLOOKUP(E2949, リスト!$A$2:$G$49, 4, FALSE)
    ),
    "")</f>
        <v/>
      </c>
      <c r="G2949" s="34" t="str">
        <f>IFERROR(VLOOKUP(E2949, リスト!$A$2:$G$49, 6, FALSE), "")</f>
        <v/>
      </c>
      <c r="H2949" s="60"/>
      <c r="I2949" s="28"/>
      <c r="J2949" s="61"/>
      <c r="K2949" s="32" t="str">
        <f t="shared" si="180"/>
        <v/>
      </c>
      <c r="L2949" s="29" t="str">
        <f t="shared" si="182"/>
        <v/>
      </c>
      <c r="M2949" s="69" t="str">
        <f t="shared" si="183"/>
        <v/>
      </c>
    </row>
    <row r="2950" spans="2:13" ht="22.8" x14ac:dyDescent="0.45">
      <c r="B2950" s="31">
        <f t="shared" si="181"/>
        <v>2942</v>
      </c>
      <c r="C2950" s="40"/>
      <c r="D2950" s="27"/>
      <c r="E2950" s="41"/>
      <c r="F2950" s="32" t="str">
        <f>IFERROR(
    IF(
        AND($G$3=DATE(2024,10,1), E2950=リスト!$A$38),
        VLOOKUP(E2950, リスト!$A$2:$G$49, 2, FALSE),
        VLOOKUP(E2950, リスト!$A$2:$G$49, 4, FALSE)
    ),
    "")</f>
        <v/>
      </c>
      <c r="G2950" s="34" t="str">
        <f>IFERROR(VLOOKUP(E2950, リスト!$A$2:$G$49, 6, FALSE), "")</f>
        <v/>
      </c>
      <c r="H2950" s="60"/>
      <c r="I2950" s="28"/>
      <c r="J2950" s="61"/>
      <c r="K2950" s="32" t="str">
        <f t="shared" si="180"/>
        <v/>
      </c>
      <c r="L2950" s="29" t="str">
        <f t="shared" si="182"/>
        <v/>
      </c>
      <c r="M2950" s="69" t="str">
        <f t="shared" si="183"/>
        <v/>
      </c>
    </row>
    <row r="2951" spans="2:13" ht="22.8" x14ac:dyDescent="0.45">
      <c r="B2951" s="31">
        <f t="shared" si="181"/>
        <v>2943</v>
      </c>
      <c r="C2951" s="40"/>
      <c r="D2951" s="27"/>
      <c r="E2951" s="41"/>
      <c r="F2951" s="32" t="str">
        <f>IFERROR(
    IF(
        AND($G$3=DATE(2024,10,1), E2951=リスト!$A$38),
        VLOOKUP(E2951, リスト!$A$2:$G$49, 2, FALSE),
        VLOOKUP(E2951, リスト!$A$2:$G$49, 4, FALSE)
    ),
    "")</f>
        <v/>
      </c>
      <c r="G2951" s="34" t="str">
        <f>IFERROR(VLOOKUP(E2951, リスト!$A$2:$G$49, 6, FALSE), "")</f>
        <v/>
      </c>
      <c r="H2951" s="60"/>
      <c r="I2951" s="28"/>
      <c r="J2951" s="61"/>
      <c r="K2951" s="32" t="str">
        <f t="shared" si="180"/>
        <v/>
      </c>
      <c r="L2951" s="29" t="str">
        <f t="shared" si="182"/>
        <v/>
      </c>
      <c r="M2951" s="69" t="str">
        <f t="shared" si="183"/>
        <v/>
      </c>
    </row>
    <row r="2952" spans="2:13" ht="22.8" x14ac:dyDescent="0.45">
      <c r="B2952" s="31">
        <f t="shared" si="181"/>
        <v>2944</v>
      </c>
      <c r="C2952" s="40"/>
      <c r="D2952" s="27"/>
      <c r="E2952" s="41"/>
      <c r="F2952" s="32" t="str">
        <f>IFERROR(
    IF(
        AND($G$3=DATE(2024,10,1), E2952=リスト!$A$38),
        VLOOKUP(E2952, リスト!$A$2:$G$49, 2, FALSE),
        VLOOKUP(E2952, リスト!$A$2:$G$49, 4, FALSE)
    ),
    "")</f>
        <v/>
      </c>
      <c r="G2952" s="34" t="str">
        <f>IFERROR(VLOOKUP(E2952, リスト!$A$2:$G$49, 6, FALSE), "")</f>
        <v/>
      </c>
      <c r="H2952" s="60"/>
      <c r="I2952" s="28"/>
      <c r="J2952" s="61"/>
      <c r="K2952" s="32" t="str">
        <f t="shared" si="180"/>
        <v/>
      </c>
      <c r="L2952" s="29" t="str">
        <f t="shared" si="182"/>
        <v/>
      </c>
      <c r="M2952" s="69" t="str">
        <f t="shared" si="183"/>
        <v/>
      </c>
    </row>
    <row r="2953" spans="2:13" ht="22.8" x14ac:dyDescent="0.45">
      <c r="B2953" s="31">
        <f t="shared" si="181"/>
        <v>2945</v>
      </c>
      <c r="C2953" s="40"/>
      <c r="D2953" s="27"/>
      <c r="E2953" s="41"/>
      <c r="F2953" s="32" t="str">
        <f>IFERROR(
    IF(
        AND($G$3=DATE(2024,10,1), E2953=リスト!$A$38),
        VLOOKUP(E2953, リスト!$A$2:$G$49, 2, FALSE),
        VLOOKUP(E2953, リスト!$A$2:$G$49, 4, FALSE)
    ),
    "")</f>
        <v/>
      </c>
      <c r="G2953" s="34" t="str">
        <f>IFERROR(VLOOKUP(E2953, リスト!$A$2:$G$49, 6, FALSE), "")</f>
        <v/>
      </c>
      <c r="H2953" s="60"/>
      <c r="I2953" s="28"/>
      <c r="J2953" s="61"/>
      <c r="K2953" s="32" t="str">
        <f t="shared" ref="K2953:K3008" si="184">IF(COUNTBLANK(H2953:J2953)=3, "",
 IF(H2953="3.時間給", IF(I2953="", "", I2953),
 IF(OR(H2953="1.月給", H2953="2.日給"),
    IF(OR(I2953="", J2953=""), "", ROUND(I2953/J2953,0)),
    "")))</f>
        <v/>
      </c>
      <c r="L2953" s="29" t="str">
        <f t="shared" si="182"/>
        <v/>
      </c>
      <c r="M2953" s="69" t="str">
        <f t="shared" si="183"/>
        <v/>
      </c>
    </row>
    <row r="2954" spans="2:13" ht="22.8" x14ac:dyDescent="0.45">
      <c r="B2954" s="31">
        <f t="shared" ref="B2954:B3008" si="185">ROW()-8</f>
        <v>2946</v>
      </c>
      <c r="C2954" s="40"/>
      <c r="D2954" s="27"/>
      <c r="E2954" s="41"/>
      <c r="F2954" s="32" t="str">
        <f>IFERROR(
    IF(
        AND($G$3=DATE(2024,10,1), E2954=リスト!$A$38),
        VLOOKUP(E2954, リスト!$A$2:$G$49, 2, FALSE),
        VLOOKUP(E2954, リスト!$A$2:$G$49, 4, FALSE)
    ),
    "")</f>
        <v/>
      </c>
      <c r="G2954" s="34" t="str">
        <f>IFERROR(VLOOKUP(E2954, リスト!$A$2:$G$49, 6, FALSE), "")</f>
        <v/>
      </c>
      <c r="H2954" s="60"/>
      <c r="I2954" s="28"/>
      <c r="J2954" s="61"/>
      <c r="K2954" s="32" t="str">
        <f t="shared" si="184"/>
        <v/>
      </c>
      <c r="L2954" s="29" t="str">
        <f t="shared" ref="L2954:L3008" si="186">IFERROR(IF(E2954="","",IF(K2954&lt;F2954,"×（法定外・特例等対象外です）",IF(K2954&lt;G2954,"〇",IF(K2954&gt;=G2954,"ー",NA())))),"")</f>
        <v/>
      </c>
      <c r="M2954" s="69" t="str">
        <f t="shared" ref="M2954:M3008" si="187">IF(COUNTBLANK(D2954:K2954)=8, "",
 IF(D2954="", "←D列に従業員名を姓名（フルネーム）で入力してください。誤変換にお気を付け下さい。",
 IF(E2954="", "←E列に都道府県を入力してください。",
 IF(H2954="", "←H列に1.月給～3.時間給を入力してください",
 IF(I2954="", "←I列に金額を入力してください",
 IF(NOT(ISNUMBER(I2954)), "←I列の金額は半角数字で入力してください",
 IF(H2954="3.時間給", "",
 IF(J2954="", "←J列に所定労働時間を入力してください",
 IF(NOT(ISNUMBER(J2954)), "←J列の所定労働時間は半角数字で入力してください", "")))))))))</f>
        <v/>
      </c>
    </row>
    <row r="2955" spans="2:13" ht="22.8" x14ac:dyDescent="0.45">
      <c r="B2955" s="31">
        <f t="shared" si="185"/>
        <v>2947</v>
      </c>
      <c r="C2955" s="40"/>
      <c r="D2955" s="27"/>
      <c r="E2955" s="41"/>
      <c r="F2955" s="32" t="str">
        <f>IFERROR(
    IF(
        AND($G$3=DATE(2024,10,1), E2955=リスト!$A$38),
        VLOOKUP(E2955, リスト!$A$2:$G$49, 2, FALSE),
        VLOOKUP(E2955, リスト!$A$2:$G$49, 4, FALSE)
    ),
    "")</f>
        <v/>
      </c>
      <c r="G2955" s="34" t="str">
        <f>IFERROR(VLOOKUP(E2955, リスト!$A$2:$G$49, 6, FALSE), "")</f>
        <v/>
      </c>
      <c r="H2955" s="60"/>
      <c r="I2955" s="28"/>
      <c r="J2955" s="61"/>
      <c r="K2955" s="32" t="str">
        <f t="shared" si="184"/>
        <v/>
      </c>
      <c r="L2955" s="29" t="str">
        <f t="shared" si="186"/>
        <v/>
      </c>
      <c r="M2955" s="69" t="str">
        <f t="shared" si="187"/>
        <v/>
      </c>
    </row>
    <row r="2956" spans="2:13" ht="22.8" x14ac:dyDescent="0.45">
      <c r="B2956" s="31">
        <f t="shared" si="185"/>
        <v>2948</v>
      </c>
      <c r="C2956" s="40"/>
      <c r="D2956" s="27"/>
      <c r="E2956" s="41"/>
      <c r="F2956" s="32" t="str">
        <f>IFERROR(
    IF(
        AND($G$3=DATE(2024,10,1), E2956=リスト!$A$38),
        VLOOKUP(E2956, リスト!$A$2:$G$49, 2, FALSE),
        VLOOKUP(E2956, リスト!$A$2:$G$49, 4, FALSE)
    ),
    "")</f>
        <v/>
      </c>
      <c r="G2956" s="34" t="str">
        <f>IFERROR(VLOOKUP(E2956, リスト!$A$2:$G$49, 6, FALSE), "")</f>
        <v/>
      </c>
      <c r="H2956" s="60"/>
      <c r="I2956" s="28"/>
      <c r="J2956" s="61"/>
      <c r="K2956" s="32" t="str">
        <f t="shared" si="184"/>
        <v/>
      </c>
      <c r="L2956" s="29" t="str">
        <f t="shared" si="186"/>
        <v/>
      </c>
      <c r="M2956" s="69" t="str">
        <f t="shared" si="187"/>
        <v/>
      </c>
    </row>
    <row r="2957" spans="2:13" ht="22.8" x14ac:dyDescent="0.45">
      <c r="B2957" s="31">
        <f t="shared" si="185"/>
        <v>2949</v>
      </c>
      <c r="C2957" s="40"/>
      <c r="D2957" s="27"/>
      <c r="E2957" s="41"/>
      <c r="F2957" s="32" t="str">
        <f>IFERROR(
    IF(
        AND($G$3=DATE(2024,10,1), E2957=リスト!$A$38),
        VLOOKUP(E2957, リスト!$A$2:$G$49, 2, FALSE),
        VLOOKUP(E2957, リスト!$A$2:$G$49, 4, FALSE)
    ),
    "")</f>
        <v/>
      </c>
      <c r="G2957" s="34" t="str">
        <f>IFERROR(VLOOKUP(E2957, リスト!$A$2:$G$49, 6, FALSE), "")</f>
        <v/>
      </c>
      <c r="H2957" s="60"/>
      <c r="I2957" s="28"/>
      <c r="J2957" s="61"/>
      <c r="K2957" s="32" t="str">
        <f t="shared" si="184"/>
        <v/>
      </c>
      <c r="L2957" s="29" t="str">
        <f t="shared" si="186"/>
        <v/>
      </c>
      <c r="M2957" s="69" t="str">
        <f t="shared" si="187"/>
        <v/>
      </c>
    </row>
    <row r="2958" spans="2:13" ht="22.8" x14ac:dyDescent="0.45">
      <c r="B2958" s="31">
        <f t="shared" si="185"/>
        <v>2950</v>
      </c>
      <c r="C2958" s="40"/>
      <c r="D2958" s="27"/>
      <c r="E2958" s="41"/>
      <c r="F2958" s="32" t="str">
        <f>IFERROR(
    IF(
        AND($G$3=DATE(2024,10,1), E2958=リスト!$A$38),
        VLOOKUP(E2958, リスト!$A$2:$G$49, 2, FALSE),
        VLOOKUP(E2958, リスト!$A$2:$G$49, 4, FALSE)
    ),
    "")</f>
        <v/>
      </c>
      <c r="G2958" s="34" t="str">
        <f>IFERROR(VLOOKUP(E2958, リスト!$A$2:$G$49, 6, FALSE), "")</f>
        <v/>
      </c>
      <c r="H2958" s="60"/>
      <c r="I2958" s="28"/>
      <c r="J2958" s="61"/>
      <c r="K2958" s="32" t="str">
        <f t="shared" si="184"/>
        <v/>
      </c>
      <c r="L2958" s="29" t="str">
        <f t="shared" si="186"/>
        <v/>
      </c>
      <c r="M2958" s="69" t="str">
        <f t="shared" si="187"/>
        <v/>
      </c>
    </row>
    <row r="2959" spans="2:13" ht="22.8" x14ac:dyDescent="0.45">
      <c r="B2959" s="31">
        <f t="shared" si="185"/>
        <v>2951</v>
      </c>
      <c r="C2959" s="40"/>
      <c r="D2959" s="27"/>
      <c r="E2959" s="41"/>
      <c r="F2959" s="32" t="str">
        <f>IFERROR(
    IF(
        AND($G$3=DATE(2024,10,1), E2959=リスト!$A$38),
        VLOOKUP(E2959, リスト!$A$2:$G$49, 2, FALSE),
        VLOOKUP(E2959, リスト!$A$2:$G$49, 4, FALSE)
    ),
    "")</f>
        <v/>
      </c>
      <c r="G2959" s="34" t="str">
        <f>IFERROR(VLOOKUP(E2959, リスト!$A$2:$G$49, 6, FALSE), "")</f>
        <v/>
      </c>
      <c r="H2959" s="60"/>
      <c r="I2959" s="28"/>
      <c r="J2959" s="61"/>
      <c r="K2959" s="32" t="str">
        <f t="shared" si="184"/>
        <v/>
      </c>
      <c r="L2959" s="29" t="str">
        <f t="shared" si="186"/>
        <v/>
      </c>
      <c r="M2959" s="69" t="str">
        <f t="shared" si="187"/>
        <v/>
      </c>
    </row>
    <row r="2960" spans="2:13" ht="22.8" x14ac:dyDescent="0.45">
      <c r="B2960" s="31">
        <f t="shared" si="185"/>
        <v>2952</v>
      </c>
      <c r="C2960" s="40"/>
      <c r="D2960" s="27"/>
      <c r="E2960" s="41"/>
      <c r="F2960" s="32" t="str">
        <f>IFERROR(
    IF(
        AND($G$3=DATE(2024,10,1), E2960=リスト!$A$38),
        VLOOKUP(E2960, リスト!$A$2:$G$49, 2, FALSE),
        VLOOKUP(E2960, リスト!$A$2:$G$49, 4, FALSE)
    ),
    "")</f>
        <v/>
      </c>
      <c r="G2960" s="34" t="str">
        <f>IFERROR(VLOOKUP(E2960, リスト!$A$2:$G$49, 6, FALSE), "")</f>
        <v/>
      </c>
      <c r="H2960" s="60"/>
      <c r="I2960" s="28"/>
      <c r="J2960" s="61"/>
      <c r="K2960" s="32" t="str">
        <f t="shared" si="184"/>
        <v/>
      </c>
      <c r="L2960" s="29" t="str">
        <f t="shared" si="186"/>
        <v/>
      </c>
      <c r="M2960" s="69" t="str">
        <f t="shared" si="187"/>
        <v/>
      </c>
    </row>
    <row r="2961" spans="2:13" ht="22.8" x14ac:dyDescent="0.45">
      <c r="B2961" s="31">
        <f t="shared" si="185"/>
        <v>2953</v>
      </c>
      <c r="C2961" s="40"/>
      <c r="D2961" s="27"/>
      <c r="E2961" s="41"/>
      <c r="F2961" s="32" t="str">
        <f>IFERROR(
    IF(
        AND($G$3=DATE(2024,10,1), E2961=リスト!$A$38),
        VLOOKUP(E2961, リスト!$A$2:$G$49, 2, FALSE),
        VLOOKUP(E2961, リスト!$A$2:$G$49, 4, FALSE)
    ),
    "")</f>
        <v/>
      </c>
      <c r="G2961" s="34" t="str">
        <f>IFERROR(VLOOKUP(E2961, リスト!$A$2:$G$49, 6, FALSE), "")</f>
        <v/>
      </c>
      <c r="H2961" s="60"/>
      <c r="I2961" s="28"/>
      <c r="J2961" s="61"/>
      <c r="K2961" s="32" t="str">
        <f t="shared" si="184"/>
        <v/>
      </c>
      <c r="L2961" s="29" t="str">
        <f t="shared" si="186"/>
        <v/>
      </c>
      <c r="M2961" s="69" t="str">
        <f t="shared" si="187"/>
        <v/>
      </c>
    </row>
    <row r="2962" spans="2:13" ht="22.8" x14ac:dyDescent="0.45">
      <c r="B2962" s="31">
        <f t="shared" si="185"/>
        <v>2954</v>
      </c>
      <c r="C2962" s="40"/>
      <c r="D2962" s="27"/>
      <c r="E2962" s="41"/>
      <c r="F2962" s="32" t="str">
        <f>IFERROR(
    IF(
        AND($G$3=DATE(2024,10,1), E2962=リスト!$A$38),
        VLOOKUP(E2962, リスト!$A$2:$G$49, 2, FALSE),
        VLOOKUP(E2962, リスト!$A$2:$G$49, 4, FALSE)
    ),
    "")</f>
        <v/>
      </c>
      <c r="G2962" s="34" t="str">
        <f>IFERROR(VLOOKUP(E2962, リスト!$A$2:$G$49, 6, FALSE), "")</f>
        <v/>
      </c>
      <c r="H2962" s="60"/>
      <c r="I2962" s="28"/>
      <c r="J2962" s="61"/>
      <c r="K2962" s="32" t="str">
        <f t="shared" si="184"/>
        <v/>
      </c>
      <c r="L2962" s="29" t="str">
        <f t="shared" si="186"/>
        <v/>
      </c>
      <c r="M2962" s="69" t="str">
        <f t="shared" si="187"/>
        <v/>
      </c>
    </row>
    <row r="2963" spans="2:13" ht="22.8" x14ac:dyDescent="0.45">
      <c r="B2963" s="31">
        <f t="shared" si="185"/>
        <v>2955</v>
      </c>
      <c r="C2963" s="40"/>
      <c r="D2963" s="27"/>
      <c r="E2963" s="41"/>
      <c r="F2963" s="32" t="str">
        <f>IFERROR(
    IF(
        AND($G$3=DATE(2024,10,1), E2963=リスト!$A$38),
        VLOOKUP(E2963, リスト!$A$2:$G$49, 2, FALSE),
        VLOOKUP(E2963, リスト!$A$2:$G$49, 4, FALSE)
    ),
    "")</f>
        <v/>
      </c>
      <c r="G2963" s="34" t="str">
        <f>IFERROR(VLOOKUP(E2963, リスト!$A$2:$G$49, 6, FALSE), "")</f>
        <v/>
      </c>
      <c r="H2963" s="60"/>
      <c r="I2963" s="28"/>
      <c r="J2963" s="61"/>
      <c r="K2963" s="32" t="str">
        <f t="shared" si="184"/>
        <v/>
      </c>
      <c r="L2963" s="29" t="str">
        <f t="shared" si="186"/>
        <v/>
      </c>
      <c r="M2963" s="69" t="str">
        <f t="shared" si="187"/>
        <v/>
      </c>
    </row>
    <row r="2964" spans="2:13" ht="22.8" x14ac:dyDescent="0.45">
      <c r="B2964" s="31">
        <f t="shared" si="185"/>
        <v>2956</v>
      </c>
      <c r="C2964" s="40"/>
      <c r="D2964" s="27"/>
      <c r="E2964" s="41"/>
      <c r="F2964" s="32" t="str">
        <f>IFERROR(
    IF(
        AND($G$3=DATE(2024,10,1), E2964=リスト!$A$38),
        VLOOKUP(E2964, リスト!$A$2:$G$49, 2, FALSE),
        VLOOKUP(E2964, リスト!$A$2:$G$49, 4, FALSE)
    ),
    "")</f>
        <v/>
      </c>
      <c r="G2964" s="34" t="str">
        <f>IFERROR(VLOOKUP(E2964, リスト!$A$2:$G$49, 6, FALSE), "")</f>
        <v/>
      </c>
      <c r="H2964" s="60"/>
      <c r="I2964" s="28"/>
      <c r="J2964" s="61"/>
      <c r="K2964" s="32" t="str">
        <f t="shared" si="184"/>
        <v/>
      </c>
      <c r="L2964" s="29" t="str">
        <f t="shared" si="186"/>
        <v/>
      </c>
      <c r="M2964" s="69" t="str">
        <f t="shared" si="187"/>
        <v/>
      </c>
    </row>
    <row r="2965" spans="2:13" ht="22.8" x14ac:dyDescent="0.45">
      <c r="B2965" s="31">
        <f t="shared" si="185"/>
        <v>2957</v>
      </c>
      <c r="C2965" s="40"/>
      <c r="D2965" s="27"/>
      <c r="E2965" s="41"/>
      <c r="F2965" s="32" t="str">
        <f>IFERROR(
    IF(
        AND($G$3=DATE(2024,10,1), E2965=リスト!$A$38),
        VLOOKUP(E2965, リスト!$A$2:$G$49, 2, FALSE),
        VLOOKUP(E2965, リスト!$A$2:$G$49, 4, FALSE)
    ),
    "")</f>
        <v/>
      </c>
      <c r="G2965" s="34" t="str">
        <f>IFERROR(VLOOKUP(E2965, リスト!$A$2:$G$49, 6, FALSE), "")</f>
        <v/>
      </c>
      <c r="H2965" s="60"/>
      <c r="I2965" s="28"/>
      <c r="J2965" s="61"/>
      <c r="K2965" s="32" t="str">
        <f t="shared" si="184"/>
        <v/>
      </c>
      <c r="L2965" s="29" t="str">
        <f t="shared" si="186"/>
        <v/>
      </c>
      <c r="M2965" s="69" t="str">
        <f t="shared" si="187"/>
        <v/>
      </c>
    </row>
    <row r="2966" spans="2:13" ht="22.8" x14ac:dyDescent="0.45">
      <c r="B2966" s="31">
        <f t="shared" si="185"/>
        <v>2958</v>
      </c>
      <c r="C2966" s="40"/>
      <c r="D2966" s="27"/>
      <c r="E2966" s="41"/>
      <c r="F2966" s="32" t="str">
        <f>IFERROR(
    IF(
        AND($G$3=DATE(2024,10,1), E2966=リスト!$A$38),
        VLOOKUP(E2966, リスト!$A$2:$G$49, 2, FALSE),
        VLOOKUP(E2966, リスト!$A$2:$G$49, 4, FALSE)
    ),
    "")</f>
        <v/>
      </c>
      <c r="G2966" s="34" t="str">
        <f>IFERROR(VLOOKUP(E2966, リスト!$A$2:$G$49, 6, FALSE), "")</f>
        <v/>
      </c>
      <c r="H2966" s="60"/>
      <c r="I2966" s="28"/>
      <c r="J2966" s="61"/>
      <c r="K2966" s="32" t="str">
        <f t="shared" si="184"/>
        <v/>
      </c>
      <c r="L2966" s="29" t="str">
        <f t="shared" si="186"/>
        <v/>
      </c>
      <c r="M2966" s="69" t="str">
        <f t="shared" si="187"/>
        <v/>
      </c>
    </row>
    <row r="2967" spans="2:13" ht="22.8" x14ac:dyDescent="0.45">
      <c r="B2967" s="31">
        <f t="shared" si="185"/>
        <v>2959</v>
      </c>
      <c r="C2967" s="40"/>
      <c r="D2967" s="27"/>
      <c r="E2967" s="41"/>
      <c r="F2967" s="32" t="str">
        <f>IFERROR(
    IF(
        AND($G$3=DATE(2024,10,1), E2967=リスト!$A$38),
        VLOOKUP(E2967, リスト!$A$2:$G$49, 2, FALSE),
        VLOOKUP(E2967, リスト!$A$2:$G$49, 4, FALSE)
    ),
    "")</f>
        <v/>
      </c>
      <c r="G2967" s="34" t="str">
        <f>IFERROR(VLOOKUP(E2967, リスト!$A$2:$G$49, 6, FALSE), "")</f>
        <v/>
      </c>
      <c r="H2967" s="60"/>
      <c r="I2967" s="28"/>
      <c r="J2967" s="61"/>
      <c r="K2967" s="32" t="str">
        <f t="shared" si="184"/>
        <v/>
      </c>
      <c r="L2967" s="29" t="str">
        <f t="shared" si="186"/>
        <v/>
      </c>
      <c r="M2967" s="69" t="str">
        <f t="shared" si="187"/>
        <v/>
      </c>
    </row>
    <row r="2968" spans="2:13" ht="22.8" x14ac:dyDescent="0.45">
      <c r="B2968" s="31">
        <f t="shared" si="185"/>
        <v>2960</v>
      </c>
      <c r="C2968" s="40"/>
      <c r="D2968" s="27"/>
      <c r="E2968" s="41"/>
      <c r="F2968" s="32" t="str">
        <f>IFERROR(
    IF(
        AND($G$3=DATE(2024,10,1), E2968=リスト!$A$38),
        VLOOKUP(E2968, リスト!$A$2:$G$49, 2, FALSE),
        VLOOKUP(E2968, リスト!$A$2:$G$49, 4, FALSE)
    ),
    "")</f>
        <v/>
      </c>
      <c r="G2968" s="34" t="str">
        <f>IFERROR(VLOOKUP(E2968, リスト!$A$2:$G$49, 6, FALSE), "")</f>
        <v/>
      </c>
      <c r="H2968" s="60"/>
      <c r="I2968" s="28"/>
      <c r="J2968" s="61"/>
      <c r="K2968" s="32" t="str">
        <f t="shared" si="184"/>
        <v/>
      </c>
      <c r="L2968" s="29" t="str">
        <f t="shared" si="186"/>
        <v/>
      </c>
      <c r="M2968" s="69" t="str">
        <f t="shared" si="187"/>
        <v/>
      </c>
    </row>
    <row r="2969" spans="2:13" ht="22.8" x14ac:dyDescent="0.45">
      <c r="B2969" s="31">
        <f t="shared" si="185"/>
        <v>2961</v>
      </c>
      <c r="C2969" s="40"/>
      <c r="D2969" s="27"/>
      <c r="E2969" s="41"/>
      <c r="F2969" s="32" t="str">
        <f>IFERROR(
    IF(
        AND($G$3=DATE(2024,10,1), E2969=リスト!$A$38),
        VLOOKUP(E2969, リスト!$A$2:$G$49, 2, FALSE),
        VLOOKUP(E2969, リスト!$A$2:$G$49, 4, FALSE)
    ),
    "")</f>
        <v/>
      </c>
      <c r="G2969" s="34" t="str">
        <f>IFERROR(VLOOKUP(E2969, リスト!$A$2:$G$49, 6, FALSE), "")</f>
        <v/>
      </c>
      <c r="H2969" s="60"/>
      <c r="I2969" s="28"/>
      <c r="J2969" s="61"/>
      <c r="K2969" s="32" t="str">
        <f t="shared" si="184"/>
        <v/>
      </c>
      <c r="L2969" s="29" t="str">
        <f t="shared" si="186"/>
        <v/>
      </c>
      <c r="M2969" s="69" t="str">
        <f t="shared" si="187"/>
        <v/>
      </c>
    </row>
    <row r="2970" spans="2:13" ht="22.8" x14ac:dyDescent="0.45">
      <c r="B2970" s="31">
        <f t="shared" si="185"/>
        <v>2962</v>
      </c>
      <c r="C2970" s="40"/>
      <c r="D2970" s="27"/>
      <c r="E2970" s="41"/>
      <c r="F2970" s="32" t="str">
        <f>IFERROR(
    IF(
        AND($G$3=DATE(2024,10,1), E2970=リスト!$A$38),
        VLOOKUP(E2970, リスト!$A$2:$G$49, 2, FALSE),
        VLOOKUP(E2970, リスト!$A$2:$G$49, 4, FALSE)
    ),
    "")</f>
        <v/>
      </c>
      <c r="G2970" s="34" t="str">
        <f>IFERROR(VLOOKUP(E2970, リスト!$A$2:$G$49, 6, FALSE), "")</f>
        <v/>
      </c>
      <c r="H2970" s="60"/>
      <c r="I2970" s="28"/>
      <c r="J2970" s="61"/>
      <c r="K2970" s="32" t="str">
        <f t="shared" si="184"/>
        <v/>
      </c>
      <c r="L2970" s="29" t="str">
        <f t="shared" si="186"/>
        <v/>
      </c>
      <c r="M2970" s="69" t="str">
        <f t="shared" si="187"/>
        <v/>
      </c>
    </row>
    <row r="2971" spans="2:13" ht="22.8" x14ac:dyDescent="0.45">
      <c r="B2971" s="31">
        <f t="shared" si="185"/>
        <v>2963</v>
      </c>
      <c r="C2971" s="40"/>
      <c r="D2971" s="27"/>
      <c r="E2971" s="41"/>
      <c r="F2971" s="32" t="str">
        <f>IFERROR(
    IF(
        AND($G$3=DATE(2024,10,1), E2971=リスト!$A$38),
        VLOOKUP(E2971, リスト!$A$2:$G$49, 2, FALSE),
        VLOOKUP(E2971, リスト!$A$2:$G$49, 4, FALSE)
    ),
    "")</f>
        <v/>
      </c>
      <c r="G2971" s="34" t="str">
        <f>IFERROR(VLOOKUP(E2971, リスト!$A$2:$G$49, 6, FALSE), "")</f>
        <v/>
      </c>
      <c r="H2971" s="60"/>
      <c r="I2971" s="28"/>
      <c r="J2971" s="61"/>
      <c r="K2971" s="32" t="str">
        <f t="shared" si="184"/>
        <v/>
      </c>
      <c r="L2971" s="29" t="str">
        <f t="shared" si="186"/>
        <v/>
      </c>
      <c r="M2971" s="69" t="str">
        <f t="shared" si="187"/>
        <v/>
      </c>
    </row>
    <row r="2972" spans="2:13" ht="22.8" x14ac:dyDescent="0.45">
      <c r="B2972" s="31">
        <f t="shared" si="185"/>
        <v>2964</v>
      </c>
      <c r="C2972" s="40"/>
      <c r="D2972" s="27"/>
      <c r="E2972" s="41"/>
      <c r="F2972" s="32" t="str">
        <f>IFERROR(
    IF(
        AND($G$3=DATE(2024,10,1), E2972=リスト!$A$38),
        VLOOKUP(E2972, リスト!$A$2:$G$49, 2, FALSE),
        VLOOKUP(E2972, リスト!$A$2:$G$49, 4, FALSE)
    ),
    "")</f>
        <v/>
      </c>
      <c r="G2972" s="34" t="str">
        <f>IFERROR(VLOOKUP(E2972, リスト!$A$2:$G$49, 6, FALSE), "")</f>
        <v/>
      </c>
      <c r="H2972" s="60"/>
      <c r="I2972" s="28"/>
      <c r="J2972" s="61"/>
      <c r="K2972" s="32" t="str">
        <f t="shared" si="184"/>
        <v/>
      </c>
      <c r="L2972" s="29" t="str">
        <f t="shared" si="186"/>
        <v/>
      </c>
      <c r="M2972" s="69" t="str">
        <f t="shared" si="187"/>
        <v/>
      </c>
    </row>
    <row r="2973" spans="2:13" ht="22.8" x14ac:dyDescent="0.45">
      <c r="B2973" s="31">
        <f t="shared" si="185"/>
        <v>2965</v>
      </c>
      <c r="C2973" s="40"/>
      <c r="D2973" s="27"/>
      <c r="E2973" s="41"/>
      <c r="F2973" s="32" t="str">
        <f>IFERROR(
    IF(
        AND($G$3=DATE(2024,10,1), E2973=リスト!$A$38),
        VLOOKUP(E2973, リスト!$A$2:$G$49, 2, FALSE),
        VLOOKUP(E2973, リスト!$A$2:$G$49, 4, FALSE)
    ),
    "")</f>
        <v/>
      </c>
      <c r="G2973" s="34" t="str">
        <f>IFERROR(VLOOKUP(E2973, リスト!$A$2:$G$49, 6, FALSE), "")</f>
        <v/>
      </c>
      <c r="H2973" s="60"/>
      <c r="I2973" s="28"/>
      <c r="J2973" s="61"/>
      <c r="K2973" s="32" t="str">
        <f t="shared" si="184"/>
        <v/>
      </c>
      <c r="L2973" s="29" t="str">
        <f t="shared" si="186"/>
        <v/>
      </c>
      <c r="M2973" s="69" t="str">
        <f t="shared" si="187"/>
        <v/>
      </c>
    </row>
    <row r="2974" spans="2:13" ht="22.8" x14ac:dyDescent="0.45">
      <c r="B2974" s="31">
        <f t="shared" si="185"/>
        <v>2966</v>
      </c>
      <c r="C2974" s="40"/>
      <c r="D2974" s="27"/>
      <c r="E2974" s="41"/>
      <c r="F2974" s="32" t="str">
        <f>IFERROR(
    IF(
        AND($G$3=DATE(2024,10,1), E2974=リスト!$A$38),
        VLOOKUP(E2974, リスト!$A$2:$G$49, 2, FALSE),
        VLOOKUP(E2974, リスト!$A$2:$G$49, 4, FALSE)
    ),
    "")</f>
        <v/>
      </c>
      <c r="G2974" s="34" t="str">
        <f>IFERROR(VLOOKUP(E2974, リスト!$A$2:$G$49, 6, FALSE), "")</f>
        <v/>
      </c>
      <c r="H2974" s="60"/>
      <c r="I2974" s="28"/>
      <c r="J2974" s="61"/>
      <c r="K2974" s="32" t="str">
        <f t="shared" si="184"/>
        <v/>
      </c>
      <c r="L2974" s="29" t="str">
        <f t="shared" si="186"/>
        <v/>
      </c>
      <c r="M2974" s="69" t="str">
        <f t="shared" si="187"/>
        <v/>
      </c>
    </row>
    <row r="2975" spans="2:13" ht="22.8" x14ac:dyDescent="0.45">
      <c r="B2975" s="31">
        <f t="shared" si="185"/>
        <v>2967</v>
      </c>
      <c r="C2975" s="40"/>
      <c r="D2975" s="27"/>
      <c r="E2975" s="41"/>
      <c r="F2975" s="32" t="str">
        <f>IFERROR(
    IF(
        AND($G$3=DATE(2024,10,1), E2975=リスト!$A$38),
        VLOOKUP(E2975, リスト!$A$2:$G$49, 2, FALSE),
        VLOOKUP(E2975, リスト!$A$2:$G$49, 4, FALSE)
    ),
    "")</f>
        <v/>
      </c>
      <c r="G2975" s="34" t="str">
        <f>IFERROR(VLOOKUP(E2975, リスト!$A$2:$G$49, 6, FALSE), "")</f>
        <v/>
      </c>
      <c r="H2975" s="60"/>
      <c r="I2975" s="28"/>
      <c r="J2975" s="61"/>
      <c r="K2975" s="32" t="str">
        <f t="shared" si="184"/>
        <v/>
      </c>
      <c r="L2975" s="29" t="str">
        <f t="shared" si="186"/>
        <v/>
      </c>
      <c r="M2975" s="69" t="str">
        <f t="shared" si="187"/>
        <v/>
      </c>
    </row>
    <row r="2976" spans="2:13" ht="22.8" x14ac:dyDescent="0.45">
      <c r="B2976" s="31">
        <f t="shared" si="185"/>
        <v>2968</v>
      </c>
      <c r="C2976" s="40"/>
      <c r="D2976" s="27"/>
      <c r="E2976" s="41"/>
      <c r="F2976" s="32" t="str">
        <f>IFERROR(
    IF(
        AND($G$3=DATE(2024,10,1), E2976=リスト!$A$38),
        VLOOKUP(E2976, リスト!$A$2:$G$49, 2, FALSE),
        VLOOKUP(E2976, リスト!$A$2:$G$49, 4, FALSE)
    ),
    "")</f>
        <v/>
      </c>
      <c r="G2976" s="34" t="str">
        <f>IFERROR(VLOOKUP(E2976, リスト!$A$2:$G$49, 6, FALSE), "")</f>
        <v/>
      </c>
      <c r="H2976" s="60"/>
      <c r="I2976" s="28"/>
      <c r="J2976" s="61"/>
      <c r="K2976" s="32" t="str">
        <f t="shared" si="184"/>
        <v/>
      </c>
      <c r="L2976" s="29" t="str">
        <f t="shared" si="186"/>
        <v/>
      </c>
      <c r="M2976" s="69" t="str">
        <f t="shared" si="187"/>
        <v/>
      </c>
    </row>
    <row r="2977" spans="2:13" ht="22.8" x14ac:dyDescent="0.45">
      <c r="B2977" s="31">
        <f t="shared" si="185"/>
        <v>2969</v>
      </c>
      <c r="C2977" s="40"/>
      <c r="D2977" s="27"/>
      <c r="E2977" s="41"/>
      <c r="F2977" s="32" t="str">
        <f>IFERROR(
    IF(
        AND($G$3=DATE(2024,10,1), E2977=リスト!$A$38),
        VLOOKUP(E2977, リスト!$A$2:$G$49, 2, FALSE),
        VLOOKUP(E2977, リスト!$A$2:$G$49, 4, FALSE)
    ),
    "")</f>
        <v/>
      </c>
      <c r="G2977" s="34" t="str">
        <f>IFERROR(VLOOKUP(E2977, リスト!$A$2:$G$49, 6, FALSE), "")</f>
        <v/>
      </c>
      <c r="H2977" s="60"/>
      <c r="I2977" s="28"/>
      <c r="J2977" s="61"/>
      <c r="K2977" s="32" t="str">
        <f t="shared" si="184"/>
        <v/>
      </c>
      <c r="L2977" s="29" t="str">
        <f t="shared" si="186"/>
        <v/>
      </c>
      <c r="M2977" s="69" t="str">
        <f t="shared" si="187"/>
        <v/>
      </c>
    </row>
    <row r="2978" spans="2:13" ht="22.8" x14ac:dyDescent="0.45">
      <c r="B2978" s="31">
        <f t="shared" si="185"/>
        <v>2970</v>
      </c>
      <c r="C2978" s="40"/>
      <c r="D2978" s="27"/>
      <c r="E2978" s="41"/>
      <c r="F2978" s="32" t="str">
        <f>IFERROR(
    IF(
        AND($G$3=DATE(2024,10,1), E2978=リスト!$A$38),
        VLOOKUP(E2978, リスト!$A$2:$G$49, 2, FALSE),
        VLOOKUP(E2978, リスト!$A$2:$G$49, 4, FALSE)
    ),
    "")</f>
        <v/>
      </c>
      <c r="G2978" s="34" t="str">
        <f>IFERROR(VLOOKUP(E2978, リスト!$A$2:$G$49, 6, FALSE), "")</f>
        <v/>
      </c>
      <c r="H2978" s="60"/>
      <c r="I2978" s="28"/>
      <c r="J2978" s="61"/>
      <c r="K2978" s="32" t="str">
        <f t="shared" si="184"/>
        <v/>
      </c>
      <c r="L2978" s="29" t="str">
        <f t="shared" si="186"/>
        <v/>
      </c>
      <c r="M2978" s="69" t="str">
        <f t="shared" si="187"/>
        <v/>
      </c>
    </row>
    <row r="2979" spans="2:13" ht="22.8" x14ac:dyDescent="0.45">
      <c r="B2979" s="31">
        <f t="shared" si="185"/>
        <v>2971</v>
      </c>
      <c r="C2979" s="40"/>
      <c r="D2979" s="27"/>
      <c r="E2979" s="41"/>
      <c r="F2979" s="32" t="str">
        <f>IFERROR(
    IF(
        AND($G$3=DATE(2024,10,1), E2979=リスト!$A$38),
        VLOOKUP(E2979, リスト!$A$2:$G$49, 2, FALSE),
        VLOOKUP(E2979, リスト!$A$2:$G$49, 4, FALSE)
    ),
    "")</f>
        <v/>
      </c>
      <c r="G2979" s="34" t="str">
        <f>IFERROR(VLOOKUP(E2979, リスト!$A$2:$G$49, 6, FALSE), "")</f>
        <v/>
      </c>
      <c r="H2979" s="60"/>
      <c r="I2979" s="28"/>
      <c r="J2979" s="61"/>
      <c r="K2979" s="32" t="str">
        <f t="shared" si="184"/>
        <v/>
      </c>
      <c r="L2979" s="29" t="str">
        <f t="shared" si="186"/>
        <v/>
      </c>
      <c r="M2979" s="69" t="str">
        <f t="shared" si="187"/>
        <v/>
      </c>
    </row>
    <row r="2980" spans="2:13" ht="22.8" x14ac:dyDescent="0.45">
      <c r="B2980" s="31">
        <f t="shared" si="185"/>
        <v>2972</v>
      </c>
      <c r="C2980" s="40"/>
      <c r="D2980" s="27"/>
      <c r="E2980" s="41"/>
      <c r="F2980" s="32" t="str">
        <f>IFERROR(
    IF(
        AND($G$3=DATE(2024,10,1), E2980=リスト!$A$38),
        VLOOKUP(E2980, リスト!$A$2:$G$49, 2, FALSE),
        VLOOKUP(E2980, リスト!$A$2:$G$49, 4, FALSE)
    ),
    "")</f>
        <v/>
      </c>
      <c r="G2980" s="34" t="str">
        <f>IFERROR(VLOOKUP(E2980, リスト!$A$2:$G$49, 6, FALSE), "")</f>
        <v/>
      </c>
      <c r="H2980" s="60"/>
      <c r="I2980" s="28"/>
      <c r="J2980" s="61"/>
      <c r="K2980" s="32" t="str">
        <f t="shared" si="184"/>
        <v/>
      </c>
      <c r="L2980" s="29" t="str">
        <f t="shared" si="186"/>
        <v/>
      </c>
      <c r="M2980" s="69" t="str">
        <f t="shared" si="187"/>
        <v/>
      </c>
    </row>
    <row r="2981" spans="2:13" ht="22.8" x14ac:dyDescent="0.45">
      <c r="B2981" s="31">
        <f t="shared" si="185"/>
        <v>2973</v>
      </c>
      <c r="C2981" s="40"/>
      <c r="D2981" s="27"/>
      <c r="E2981" s="41"/>
      <c r="F2981" s="32" t="str">
        <f>IFERROR(
    IF(
        AND($G$3=DATE(2024,10,1), E2981=リスト!$A$38),
        VLOOKUP(E2981, リスト!$A$2:$G$49, 2, FALSE),
        VLOOKUP(E2981, リスト!$A$2:$G$49, 4, FALSE)
    ),
    "")</f>
        <v/>
      </c>
      <c r="G2981" s="34" t="str">
        <f>IFERROR(VLOOKUP(E2981, リスト!$A$2:$G$49, 6, FALSE), "")</f>
        <v/>
      </c>
      <c r="H2981" s="60"/>
      <c r="I2981" s="28"/>
      <c r="J2981" s="61"/>
      <c r="K2981" s="32" t="str">
        <f t="shared" si="184"/>
        <v/>
      </c>
      <c r="L2981" s="29" t="str">
        <f t="shared" si="186"/>
        <v/>
      </c>
      <c r="M2981" s="69" t="str">
        <f t="shared" si="187"/>
        <v/>
      </c>
    </row>
    <row r="2982" spans="2:13" ht="22.8" x14ac:dyDescent="0.45">
      <c r="B2982" s="31">
        <f t="shared" si="185"/>
        <v>2974</v>
      </c>
      <c r="C2982" s="40"/>
      <c r="D2982" s="27"/>
      <c r="E2982" s="41"/>
      <c r="F2982" s="32" t="str">
        <f>IFERROR(
    IF(
        AND($G$3=DATE(2024,10,1), E2982=リスト!$A$38),
        VLOOKUP(E2982, リスト!$A$2:$G$49, 2, FALSE),
        VLOOKUP(E2982, リスト!$A$2:$G$49, 4, FALSE)
    ),
    "")</f>
        <v/>
      </c>
      <c r="G2982" s="34" t="str">
        <f>IFERROR(VLOOKUP(E2982, リスト!$A$2:$G$49, 6, FALSE), "")</f>
        <v/>
      </c>
      <c r="H2982" s="60"/>
      <c r="I2982" s="28"/>
      <c r="J2982" s="61"/>
      <c r="K2982" s="32" t="str">
        <f t="shared" si="184"/>
        <v/>
      </c>
      <c r="L2982" s="29" t="str">
        <f t="shared" si="186"/>
        <v/>
      </c>
      <c r="M2982" s="69" t="str">
        <f t="shared" si="187"/>
        <v/>
      </c>
    </row>
    <row r="2983" spans="2:13" ht="22.8" x14ac:dyDescent="0.45">
      <c r="B2983" s="31">
        <f t="shared" si="185"/>
        <v>2975</v>
      </c>
      <c r="C2983" s="40"/>
      <c r="D2983" s="27"/>
      <c r="E2983" s="41"/>
      <c r="F2983" s="32" t="str">
        <f>IFERROR(
    IF(
        AND($G$3=DATE(2024,10,1), E2983=リスト!$A$38),
        VLOOKUP(E2983, リスト!$A$2:$G$49, 2, FALSE),
        VLOOKUP(E2983, リスト!$A$2:$G$49, 4, FALSE)
    ),
    "")</f>
        <v/>
      </c>
      <c r="G2983" s="34" t="str">
        <f>IFERROR(VLOOKUP(E2983, リスト!$A$2:$G$49, 6, FALSE), "")</f>
        <v/>
      </c>
      <c r="H2983" s="60"/>
      <c r="I2983" s="28"/>
      <c r="J2983" s="61"/>
      <c r="K2983" s="32" t="str">
        <f t="shared" si="184"/>
        <v/>
      </c>
      <c r="L2983" s="29" t="str">
        <f t="shared" si="186"/>
        <v/>
      </c>
      <c r="M2983" s="69" t="str">
        <f t="shared" si="187"/>
        <v/>
      </c>
    </row>
    <row r="2984" spans="2:13" ht="22.8" x14ac:dyDescent="0.45">
      <c r="B2984" s="31">
        <f t="shared" si="185"/>
        <v>2976</v>
      </c>
      <c r="C2984" s="40"/>
      <c r="D2984" s="27"/>
      <c r="E2984" s="41"/>
      <c r="F2984" s="32" t="str">
        <f>IFERROR(
    IF(
        AND($G$3=DATE(2024,10,1), E2984=リスト!$A$38),
        VLOOKUP(E2984, リスト!$A$2:$G$49, 2, FALSE),
        VLOOKUP(E2984, リスト!$A$2:$G$49, 4, FALSE)
    ),
    "")</f>
        <v/>
      </c>
      <c r="G2984" s="34" t="str">
        <f>IFERROR(VLOOKUP(E2984, リスト!$A$2:$G$49, 6, FALSE), "")</f>
        <v/>
      </c>
      <c r="H2984" s="60"/>
      <c r="I2984" s="28"/>
      <c r="J2984" s="61"/>
      <c r="K2984" s="32" t="str">
        <f t="shared" si="184"/>
        <v/>
      </c>
      <c r="L2984" s="29" t="str">
        <f t="shared" si="186"/>
        <v/>
      </c>
      <c r="M2984" s="69" t="str">
        <f t="shared" si="187"/>
        <v/>
      </c>
    </row>
    <row r="2985" spans="2:13" ht="22.8" x14ac:dyDescent="0.45">
      <c r="B2985" s="31">
        <f t="shared" si="185"/>
        <v>2977</v>
      </c>
      <c r="C2985" s="40"/>
      <c r="D2985" s="27"/>
      <c r="E2985" s="41"/>
      <c r="F2985" s="32" t="str">
        <f>IFERROR(
    IF(
        AND($G$3=DATE(2024,10,1), E2985=リスト!$A$38),
        VLOOKUP(E2985, リスト!$A$2:$G$49, 2, FALSE),
        VLOOKUP(E2985, リスト!$A$2:$G$49, 4, FALSE)
    ),
    "")</f>
        <v/>
      </c>
      <c r="G2985" s="34" t="str">
        <f>IFERROR(VLOOKUP(E2985, リスト!$A$2:$G$49, 6, FALSE), "")</f>
        <v/>
      </c>
      <c r="H2985" s="60"/>
      <c r="I2985" s="28"/>
      <c r="J2985" s="61"/>
      <c r="K2985" s="32" t="str">
        <f t="shared" si="184"/>
        <v/>
      </c>
      <c r="L2985" s="29" t="str">
        <f t="shared" si="186"/>
        <v/>
      </c>
      <c r="M2985" s="69" t="str">
        <f t="shared" si="187"/>
        <v/>
      </c>
    </row>
    <row r="2986" spans="2:13" ht="22.8" x14ac:dyDescent="0.45">
      <c r="B2986" s="31">
        <f t="shared" si="185"/>
        <v>2978</v>
      </c>
      <c r="C2986" s="40"/>
      <c r="D2986" s="27"/>
      <c r="E2986" s="41"/>
      <c r="F2986" s="32" t="str">
        <f>IFERROR(
    IF(
        AND($G$3=DATE(2024,10,1), E2986=リスト!$A$38),
        VLOOKUP(E2986, リスト!$A$2:$G$49, 2, FALSE),
        VLOOKUP(E2986, リスト!$A$2:$G$49, 4, FALSE)
    ),
    "")</f>
        <v/>
      </c>
      <c r="G2986" s="34" t="str">
        <f>IFERROR(VLOOKUP(E2986, リスト!$A$2:$G$49, 6, FALSE), "")</f>
        <v/>
      </c>
      <c r="H2986" s="60"/>
      <c r="I2986" s="28"/>
      <c r="J2986" s="61"/>
      <c r="K2986" s="32" t="str">
        <f t="shared" si="184"/>
        <v/>
      </c>
      <c r="L2986" s="29" t="str">
        <f t="shared" si="186"/>
        <v/>
      </c>
      <c r="M2986" s="69" t="str">
        <f t="shared" si="187"/>
        <v/>
      </c>
    </row>
    <row r="2987" spans="2:13" ht="22.8" x14ac:dyDescent="0.45">
      <c r="B2987" s="31">
        <f t="shared" si="185"/>
        <v>2979</v>
      </c>
      <c r="C2987" s="40"/>
      <c r="D2987" s="27"/>
      <c r="E2987" s="41"/>
      <c r="F2987" s="32" t="str">
        <f>IFERROR(
    IF(
        AND($G$3=DATE(2024,10,1), E2987=リスト!$A$38),
        VLOOKUP(E2987, リスト!$A$2:$G$49, 2, FALSE),
        VLOOKUP(E2987, リスト!$A$2:$G$49, 4, FALSE)
    ),
    "")</f>
        <v/>
      </c>
      <c r="G2987" s="34" t="str">
        <f>IFERROR(VLOOKUP(E2987, リスト!$A$2:$G$49, 6, FALSE), "")</f>
        <v/>
      </c>
      <c r="H2987" s="60"/>
      <c r="I2987" s="28"/>
      <c r="J2987" s="61"/>
      <c r="K2987" s="32" t="str">
        <f t="shared" si="184"/>
        <v/>
      </c>
      <c r="L2987" s="29" t="str">
        <f t="shared" si="186"/>
        <v/>
      </c>
      <c r="M2987" s="69" t="str">
        <f t="shared" si="187"/>
        <v/>
      </c>
    </row>
    <row r="2988" spans="2:13" ht="22.8" x14ac:dyDescent="0.45">
      <c r="B2988" s="31">
        <f t="shared" si="185"/>
        <v>2980</v>
      </c>
      <c r="C2988" s="40"/>
      <c r="D2988" s="27"/>
      <c r="E2988" s="41"/>
      <c r="F2988" s="32" t="str">
        <f>IFERROR(
    IF(
        AND($G$3=DATE(2024,10,1), E2988=リスト!$A$38),
        VLOOKUP(E2988, リスト!$A$2:$G$49, 2, FALSE),
        VLOOKUP(E2988, リスト!$A$2:$G$49, 4, FALSE)
    ),
    "")</f>
        <v/>
      </c>
      <c r="G2988" s="34" t="str">
        <f>IFERROR(VLOOKUP(E2988, リスト!$A$2:$G$49, 6, FALSE), "")</f>
        <v/>
      </c>
      <c r="H2988" s="60"/>
      <c r="I2988" s="28"/>
      <c r="J2988" s="61"/>
      <c r="K2988" s="32" t="str">
        <f t="shared" si="184"/>
        <v/>
      </c>
      <c r="L2988" s="29" t="str">
        <f t="shared" si="186"/>
        <v/>
      </c>
      <c r="M2988" s="69" t="str">
        <f t="shared" si="187"/>
        <v/>
      </c>
    </row>
    <row r="2989" spans="2:13" ht="22.8" x14ac:dyDescent="0.45">
      <c r="B2989" s="31">
        <f t="shared" si="185"/>
        <v>2981</v>
      </c>
      <c r="C2989" s="40"/>
      <c r="D2989" s="27"/>
      <c r="E2989" s="41"/>
      <c r="F2989" s="32" t="str">
        <f>IFERROR(
    IF(
        AND($G$3=DATE(2024,10,1), E2989=リスト!$A$38),
        VLOOKUP(E2989, リスト!$A$2:$G$49, 2, FALSE),
        VLOOKUP(E2989, リスト!$A$2:$G$49, 4, FALSE)
    ),
    "")</f>
        <v/>
      </c>
      <c r="G2989" s="34" t="str">
        <f>IFERROR(VLOOKUP(E2989, リスト!$A$2:$G$49, 6, FALSE), "")</f>
        <v/>
      </c>
      <c r="H2989" s="60"/>
      <c r="I2989" s="28"/>
      <c r="J2989" s="61"/>
      <c r="K2989" s="32" t="str">
        <f t="shared" si="184"/>
        <v/>
      </c>
      <c r="L2989" s="29" t="str">
        <f t="shared" si="186"/>
        <v/>
      </c>
      <c r="M2989" s="69" t="str">
        <f t="shared" si="187"/>
        <v/>
      </c>
    </row>
    <row r="2990" spans="2:13" ht="22.8" x14ac:dyDescent="0.45">
      <c r="B2990" s="31">
        <f t="shared" si="185"/>
        <v>2982</v>
      </c>
      <c r="C2990" s="40"/>
      <c r="D2990" s="27"/>
      <c r="E2990" s="41"/>
      <c r="F2990" s="32" t="str">
        <f>IFERROR(
    IF(
        AND($G$3=DATE(2024,10,1), E2990=リスト!$A$38),
        VLOOKUP(E2990, リスト!$A$2:$G$49, 2, FALSE),
        VLOOKUP(E2990, リスト!$A$2:$G$49, 4, FALSE)
    ),
    "")</f>
        <v/>
      </c>
      <c r="G2990" s="34" t="str">
        <f>IFERROR(VLOOKUP(E2990, リスト!$A$2:$G$49, 6, FALSE), "")</f>
        <v/>
      </c>
      <c r="H2990" s="60"/>
      <c r="I2990" s="28"/>
      <c r="J2990" s="61"/>
      <c r="K2990" s="32" t="str">
        <f t="shared" si="184"/>
        <v/>
      </c>
      <c r="L2990" s="29" t="str">
        <f t="shared" si="186"/>
        <v/>
      </c>
      <c r="M2990" s="69" t="str">
        <f t="shared" si="187"/>
        <v/>
      </c>
    </row>
    <row r="2991" spans="2:13" ht="22.8" x14ac:dyDescent="0.45">
      <c r="B2991" s="31">
        <f t="shared" si="185"/>
        <v>2983</v>
      </c>
      <c r="C2991" s="40"/>
      <c r="D2991" s="27"/>
      <c r="E2991" s="41"/>
      <c r="F2991" s="32" t="str">
        <f>IFERROR(
    IF(
        AND($G$3=DATE(2024,10,1), E2991=リスト!$A$38),
        VLOOKUP(E2991, リスト!$A$2:$G$49, 2, FALSE),
        VLOOKUP(E2991, リスト!$A$2:$G$49, 4, FALSE)
    ),
    "")</f>
        <v/>
      </c>
      <c r="G2991" s="34" t="str">
        <f>IFERROR(VLOOKUP(E2991, リスト!$A$2:$G$49, 6, FALSE), "")</f>
        <v/>
      </c>
      <c r="H2991" s="60"/>
      <c r="I2991" s="28"/>
      <c r="J2991" s="61"/>
      <c r="K2991" s="32" t="str">
        <f t="shared" si="184"/>
        <v/>
      </c>
      <c r="L2991" s="29" t="str">
        <f t="shared" si="186"/>
        <v/>
      </c>
      <c r="M2991" s="69" t="str">
        <f t="shared" si="187"/>
        <v/>
      </c>
    </row>
    <row r="2992" spans="2:13" ht="22.8" x14ac:dyDescent="0.45">
      <c r="B2992" s="31">
        <f t="shared" si="185"/>
        <v>2984</v>
      </c>
      <c r="C2992" s="40"/>
      <c r="D2992" s="27"/>
      <c r="E2992" s="41"/>
      <c r="F2992" s="32" t="str">
        <f>IFERROR(
    IF(
        AND($G$3=DATE(2024,10,1), E2992=リスト!$A$38),
        VLOOKUP(E2992, リスト!$A$2:$G$49, 2, FALSE),
        VLOOKUP(E2992, リスト!$A$2:$G$49, 4, FALSE)
    ),
    "")</f>
        <v/>
      </c>
      <c r="G2992" s="34" t="str">
        <f>IFERROR(VLOOKUP(E2992, リスト!$A$2:$G$49, 6, FALSE), "")</f>
        <v/>
      </c>
      <c r="H2992" s="60"/>
      <c r="I2992" s="28"/>
      <c r="J2992" s="61"/>
      <c r="K2992" s="32" t="str">
        <f t="shared" si="184"/>
        <v/>
      </c>
      <c r="L2992" s="29" t="str">
        <f t="shared" si="186"/>
        <v/>
      </c>
      <c r="M2992" s="69" t="str">
        <f t="shared" si="187"/>
        <v/>
      </c>
    </row>
    <row r="2993" spans="2:13" ht="22.8" x14ac:dyDescent="0.45">
      <c r="B2993" s="31">
        <f t="shared" si="185"/>
        <v>2985</v>
      </c>
      <c r="C2993" s="40"/>
      <c r="D2993" s="27"/>
      <c r="E2993" s="41"/>
      <c r="F2993" s="32" t="str">
        <f>IFERROR(
    IF(
        AND($G$3=DATE(2024,10,1), E2993=リスト!$A$38),
        VLOOKUP(E2993, リスト!$A$2:$G$49, 2, FALSE),
        VLOOKUP(E2993, リスト!$A$2:$G$49, 4, FALSE)
    ),
    "")</f>
        <v/>
      </c>
      <c r="G2993" s="34" t="str">
        <f>IFERROR(VLOOKUP(E2993, リスト!$A$2:$G$49, 6, FALSE), "")</f>
        <v/>
      </c>
      <c r="H2993" s="60"/>
      <c r="I2993" s="28"/>
      <c r="J2993" s="61"/>
      <c r="K2993" s="32" t="str">
        <f t="shared" si="184"/>
        <v/>
      </c>
      <c r="L2993" s="29" t="str">
        <f t="shared" si="186"/>
        <v/>
      </c>
      <c r="M2993" s="69" t="str">
        <f t="shared" si="187"/>
        <v/>
      </c>
    </row>
    <row r="2994" spans="2:13" ht="22.8" x14ac:dyDescent="0.45">
      <c r="B2994" s="31">
        <f t="shared" si="185"/>
        <v>2986</v>
      </c>
      <c r="C2994" s="40"/>
      <c r="D2994" s="27"/>
      <c r="E2994" s="41"/>
      <c r="F2994" s="32" t="str">
        <f>IFERROR(
    IF(
        AND($G$3=DATE(2024,10,1), E2994=リスト!$A$38),
        VLOOKUP(E2994, リスト!$A$2:$G$49, 2, FALSE),
        VLOOKUP(E2994, リスト!$A$2:$G$49, 4, FALSE)
    ),
    "")</f>
        <v/>
      </c>
      <c r="G2994" s="34" t="str">
        <f>IFERROR(VLOOKUP(E2994, リスト!$A$2:$G$49, 6, FALSE), "")</f>
        <v/>
      </c>
      <c r="H2994" s="60"/>
      <c r="I2994" s="28"/>
      <c r="J2994" s="61"/>
      <c r="K2994" s="32" t="str">
        <f t="shared" si="184"/>
        <v/>
      </c>
      <c r="L2994" s="29" t="str">
        <f t="shared" si="186"/>
        <v/>
      </c>
      <c r="M2994" s="69" t="str">
        <f t="shared" si="187"/>
        <v/>
      </c>
    </row>
    <row r="2995" spans="2:13" ht="22.8" x14ac:dyDescent="0.45">
      <c r="B2995" s="31">
        <f t="shared" si="185"/>
        <v>2987</v>
      </c>
      <c r="C2995" s="40"/>
      <c r="D2995" s="27"/>
      <c r="E2995" s="41"/>
      <c r="F2995" s="32" t="str">
        <f>IFERROR(
    IF(
        AND($G$3=DATE(2024,10,1), E2995=リスト!$A$38),
        VLOOKUP(E2995, リスト!$A$2:$G$49, 2, FALSE),
        VLOOKUP(E2995, リスト!$A$2:$G$49, 4, FALSE)
    ),
    "")</f>
        <v/>
      </c>
      <c r="G2995" s="34" t="str">
        <f>IFERROR(VLOOKUP(E2995, リスト!$A$2:$G$49, 6, FALSE), "")</f>
        <v/>
      </c>
      <c r="H2995" s="60"/>
      <c r="I2995" s="28"/>
      <c r="J2995" s="61"/>
      <c r="K2995" s="32" t="str">
        <f t="shared" si="184"/>
        <v/>
      </c>
      <c r="L2995" s="29" t="str">
        <f t="shared" si="186"/>
        <v/>
      </c>
      <c r="M2995" s="69" t="str">
        <f t="shared" si="187"/>
        <v/>
      </c>
    </row>
    <row r="2996" spans="2:13" ht="22.8" x14ac:dyDescent="0.45">
      <c r="B2996" s="31">
        <f t="shared" si="185"/>
        <v>2988</v>
      </c>
      <c r="C2996" s="40"/>
      <c r="D2996" s="27"/>
      <c r="E2996" s="41"/>
      <c r="F2996" s="32" t="str">
        <f>IFERROR(
    IF(
        AND($G$3=DATE(2024,10,1), E2996=リスト!$A$38),
        VLOOKUP(E2996, リスト!$A$2:$G$49, 2, FALSE),
        VLOOKUP(E2996, リスト!$A$2:$G$49, 4, FALSE)
    ),
    "")</f>
        <v/>
      </c>
      <c r="G2996" s="34" t="str">
        <f>IFERROR(VLOOKUP(E2996, リスト!$A$2:$G$49, 6, FALSE), "")</f>
        <v/>
      </c>
      <c r="H2996" s="60"/>
      <c r="I2996" s="28"/>
      <c r="J2996" s="61"/>
      <c r="K2996" s="32" t="str">
        <f t="shared" si="184"/>
        <v/>
      </c>
      <c r="L2996" s="29" t="str">
        <f t="shared" si="186"/>
        <v/>
      </c>
      <c r="M2996" s="69" t="str">
        <f t="shared" si="187"/>
        <v/>
      </c>
    </row>
    <row r="2997" spans="2:13" ht="22.8" x14ac:dyDescent="0.45">
      <c r="B2997" s="31">
        <f t="shared" si="185"/>
        <v>2989</v>
      </c>
      <c r="C2997" s="40"/>
      <c r="D2997" s="27"/>
      <c r="E2997" s="41"/>
      <c r="F2997" s="32" t="str">
        <f>IFERROR(
    IF(
        AND($G$3=DATE(2024,10,1), E2997=リスト!$A$38),
        VLOOKUP(E2997, リスト!$A$2:$G$49, 2, FALSE),
        VLOOKUP(E2997, リスト!$A$2:$G$49, 4, FALSE)
    ),
    "")</f>
        <v/>
      </c>
      <c r="G2997" s="34" t="str">
        <f>IFERROR(VLOOKUP(E2997, リスト!$A$2:$G$49, 6, FALSE), "")</f>
        <v/>
      </c>
      <c r="H2997" s="60"/>
      <c r="I2997" s="28"/>
      <c r="J2997" s="61"/>
      <c r="K2997" s="32" t="str">
        <f t="shared" si="184"/>
        <v/>
      </c>
      <c r="L2997" s="29" t="str">
        <f t="shared" si="186"/>
        <v/>
      </c>
      <c r="M2997" s="69" t="str">
        <f t="shared" si="187"/>
        <v/>
      </c>
    </row>
    <row r="2998" spans="2:13" ht="22.8" x14ac:dyDescent="0.45">
      <c r="B2998" s="31">
        <f t="shared" si="185"/>
        <v>2990</v>
      </c>
      <c r="C2998" s="40"/>
      <c r="D2998" s="27"/>
      <c r="E2998" s="41"/>
      <c r="F2998" s="32" t="str">
        <f>IFERROR(
    IF(
        AND($G$3=DATE(2024,10,1), E2998=リスト!$A$38),
        VLOOKUP(E2998, リスト!$A$2:$G$49, 2, FALSE),
        VLOOKUP(E2998, リスト!$A$2:$G$49, 4, FALSE)
    ),
    "")</f>
        <v/>
      </c>
      <c r="G2998" s="34" t="str">
        <f>IFERROR(VLOOKUP(E2998, リスト!$A$2:$G$49, 6, FALSE), "")</f>
        <v/>
      </c>
      <c r="H2998" s="60"/>
      <c r="I2998" s="28"/>
      <c r="J2998" s="61"/>
      <c r="K2998" s="32" t="str">
        <f t="shared" si="184"/>
        <v/>
      </c>
      <c r="L2998" s="29" t="str">
        <f t="shared" si="186"/>
        <v/>
      </c>
      <c r="M2998" s="69" t="str">
        <f t="shared" si="187"/>
        <v/>
      </c>
    </row>
    <row r="2999" spans="2:13" ht="22.8" x14ac:dyDescent="0.45">
      <c r="B2999" s="31">
        <f t="shared" si="185"/>
        <v>2991</v>
      </c>
      <c r="C2999" s="40"/>
      <c r="D2999" s="27"/>
      <c r="E2999" s="41"/>
      <c r="F2999" s="32" t="str">
        <f>IFERROR(
    IF(
        AND($G$3=DATE(2024,10,1), E2999=リスト!$A$38),
        VLOOKUP(E2999, リスト!$A$2:$G$49, 2, FALSE),
        VLOOKUP(E2999, リスト!$A$2:$G$49, 4, FALSE)
    ),
    "")</f>
        <v/>
      </c>
      <c r="G2999" s="34" t="str">
        <f>IFERROR(VLOOKUP(E2999, リスト!$A$2:$G$49, 6, FALSE), "")</f>
        <v/>
      </c>
      <c r="H2999" s="60"/>
      <c r="I2999" s="28"/>
      <c r="J2999" s="61"/>
      <c r="K2999" s="32" t="str">
        <f t="shared" si="184"/>
        <v/>
      </c>
      <c r="L2999" s="29" t="str">
        <f t="shared" si="186"/>
        <v/>
      </c>
      <c r="M2999" s="69" t="str">
        <f t="shared" si="187"/>
        <v/>
      </c>
    </row>
    <row r="3000" spans="2:13" ht="22.8" x14ac:dyDescent="0.45">
      <c r="B3000" s="31">
        <f t="shared" si="185"/>
        <v>2992</v>
      </c>
      <c r="C3000" s="40"/>
      <c r="D3000" s="27"/>
      <c r="E3000" s="41"/>
      <c r="F3000" s="32" t="str">
        <f>IFERROR(
    IF(
        AND($G$3=DATE(2024,10,1), E3000=リスト!$A$38),
        VLOOKUP(E3000, リスト!$A$2:$G$49, 2, FALSE),
        VLOOKUP(E3000, リスト!$A$2:$G$49, 4, FALSE)
    ),
    "")</f>
        <v/>
      </c>
      <c r="G3000" s="34" t="str">
        <f>IFERROR(VLOOKUP(E3000, リスト!$A$2:$G$49, 6, FALSE), "")</f>
        <v/>
      </c>
      <c r="H3000" s="60"/>
      <c r="I3000" s="28"/>
      <c r="J3000" s="61"/>
      <c r="K3000" s="32" t="str">
        <f t="shared" si="184"/>
        <v/>
      </c>
      <c r="L3000" s="29" t="str">
        <f t="shared" si="186"/>
        <v/>
      </c>
      <c r="M3000" s="69" t="str">
        <f t="shared" si="187"/>
        <v/>
      </c>
    </row>
    <row r="3001" spans="2:13" ht="22.8" x14ac:dyDescent="0.45">
      <c r="B3001" s="31">
        <f t="shared" si="185"/>
        <v>2993</v>
      </c>
      <c r="C3001" s="40"/>
      <c r="D3001" s="27"/>
      <c r="E3001" s="41"/>
      <c r="F3001" s="32" t="str">
        <f>IFERROR(
    IF(
        AND($G$3=DATE(2024,10,1), E3001=リスト!$A$38),
        VLOOKUP(E3001, リスト!$A$2:$G$49, 2, FALSE),
        VLOOKUP(E3001, リスト!$A$2:$G$49, 4, FALSE)
    ),
    "")</f>
        <v/>
      </c>
      <c r="G3001" s="34" t="str">
        <f>IFERROR(VLOOKUP(E3001, リスト!$A$2:$G$49, 6, FALSE), "")</f>
        <v/>
      </c>
      <c r="H3001" s="60"/>
      <c r="I3001" s="28"/>
      <c r="J3001" s="61"/>
      <c r="K3001" s="32" t="str">
        <f t="shared" si="184"/>
        <v/>
      </c>
      <c r="L3001" s="29" t="str">
        <f t="shared" si="186"/>
        <v/>
      </c>
      <c r="M3001" s="69" t="str">
        <f t="shared" si="187"/>
        <v/>
      </c>
    </row>
    <row r="3002" spans="2:13" ht="22.8" x14ac:dyDescent="0.45">
      <c r="B3002" s="31">
        <f t="shared" si="185"/>
        <v>2994</v>
      </c>
      <c r="C3002" s="40"/>
      <c r="D3002" s="27"/>
      <c r="E3002" s="41"/>
      <c r="F3002" s="32" t="str">
        <f>IFERROR(
    IF(
        AND($G$3=DATE(2024,10,1), E3002=リスト!$A$38),
        VLOOKUP(E3002, リスト!$A$2:$G$49, 2, FALSE),
        VLOOKUP(E3002, リスト!$A$2:$G$49, 4, FALSE)
    ),
    "")</f>
        <v/>
      </c>
      <c r="G3002" s="34" t="str">
        <f>IFERROR(VLOOKUP(E3002, リスト!$A$2:$G$49, 6, FALSE), "")</f>
        <v/>
      </c>
      <c r="H3002" s="60"/>
      <c r="I3002" s="28"/>
      <c r="J3002" s="61"/>
      <c r="K3002" s="32" t="str">
        <f t="shared" si="184"/>
        <v/>
      </c>
      <c r="L3002" s="29" t="str">
        <f t="shared" si="186"/>
        <v/>
      </c>
      <c r="M3002" s="69" t="str">
        <f t="shared" si="187"/>
        <v/>
      </c>
    </row>
    <row r="3003" spans="2:13" ht="22.8" x14ac:dyDescent="0.45">
      <c r="B3003" s="31">
        <f t="shared" si="185"/>
        <v>2995</v>
      </c>
      <c r="C3003" s="40"/>
      <c r="D3003" s="27"/>
      <c r="E3003" s="41"/>
      <c r="F3003" s="32" t="str">
        <f>IFERROR(
    IF(
        AND($G$3=DATE(2024,10,1), E3003=リスト!$A$38),
        VLOOKUP(E3003, リスト!$A$2:$G$49, 2, FALSE),
        VLOOKUP(E3003, リスト!$A$2:$G$49, 4, FALSE)
    ),
    "")</f>
        <v/>
      </c>
      <c r="G3003" s="34" t="str">
        <f>IFERROR(VLOOKUP(E3003, リスト!$A$2:$G$49, 6, FALSE), "")</f>
        <v/>
      </c>
      <c r="H3003" s="60"/>
      <c r="I3003" s="28"/>
      <c r="J3003" s="61"/>
      <c r="K3003" s="32" t="str">
        <f t="shared" si="184"/>
        <v/>
      </c>
      <c r="L3003" s="29" t="str">
        <f t="shared" si="186"/>
        <v/>
      </c>
      <c r="M3003" s="69" t="str">
        <f t="shared" si="187"/>
        <v/>
      </c>
    </row>
    <row r="3004" spans="2:13" ht="22.8" x14ac:dyDescent="0.45">
      <c r="B3004" s="31">
        <f t="shared" si="185"/>
        <v>2996</v>
      </c>
      <c r="C3004" s="40"/>
      <c r="D3004" s="27"/>
      <c r="E3004" s="41"/>
      <c r="F3004" s="32" t="str">
        <f>IFERROR(
    IF(
        AND($G$3=DATE(2024,10,1), E3004=リスト!$A$38),
        VLOOKUP(E3004, リスト!$A$2:$G$49, 2, FALSE),
        VLOOKUP(E3004, リスト!$A$2:$G$49, 4, FALSE)
    ),
    "")</f>
        <v/>
      </c>
      <c r="G3004" s="34" t="str">
        <f>IFERROR(VLOOKUP(E3004, リスト!$A$2:$G$49, 6, FALSE), "")</f>
        <v/>
      </c>
      <c r="H3004" s="60"/>
      <c r="I3004" s="28"/>
      <c r="J3004" s="61"/>
      <c r="K3004" s="32" t="str">
        <f t="shared" si="184"/>
        <v/>
      </c>
      <c r="L3004" s="29" t="str">
        <f t="shared" si="186"/>
        <v/>
      </c>
      <c r="M3004" s="69" t="str">
        <f t="shared" si="187"/>
        <v/>
      </c>
    </row>
    <row r="3005" spans="2:13" ht="22.8" x14ac:dyDescent="0.45">
      <c r="B3005" s="31">
        <f t="shared" si="185"/>
        <v>2997</v>
      </c>
      <c r="C3005" s="40"/>
      <c r="D3005" s="27"/>
      <c r="E3005" s="41"/>
      <c r="F3005" s="32" t="str">
        <f>IFERROR(
    IF(
        AND($G$3=DATE(2024,10,1), E3005=リスト!$A$38),
        VLOOKUP(E3005, リスト!$A$2:$G$49, 2, FALSE),
        VLOOKUP(E3005, リスト!$A$2:$G$49, 4, FALSE)
    ),
    "")</f>
        <v/>
      </c>
      <c r="G3005" s="34" t="str">
        <f>IFERROR(VLOOKUP(E3005, リスト!$A$2:$G$49, 6, FALSE), "")</f>
        <v/>
      </c>
      <c r="H3005" s="60"/>
      <c r="I3005" s="28"/>
      <c r="J3005" s="61"/>
      <c r="K3005" s="32" t="str">
        <f t="shared" si="184"/>
        <v/>
      </c>
      <c r="L3005" s="29" t="str">
        <f>IFERROR(IF(E3005="","",IF(K3005&lt;F3005,"×（法定外・特例等対象外です）",IF(K3005&lt;G3005,"〇",IF(K3005&gt;=G3005,"ー",NA())))),"")</f>
        <v/>
      </c>
      <c r="M3005" s="69" t="str">
        <f t="shared" si="187"/>
        <v/>
      </c>
    </row>
    <row r="3006" spans="2:13" ht="22.8" x14ac:dyDescent="0.45">
      <c r="B3006" s="31">
        <f t="shared" si="185"/>
        <v>2998</v>
      </c>
      <c r="C3006" s="40"/>
      <c r="D3006" s="27"/>
      <c r="E3006" s="41"/>
      <c r="F3006" s="32" t="str">
        <f>IFERROR(
    IF(
        AND($G$3=DATE(2024,10,1), E3006=リスト!$A$38),
        VLOOKUP(E3006, リスト!$A$2:$G$49, 2, FALSE),
        VLOOKUP(E3006, リスト!$A$2:$G$49, 4, FALSE)
    ),
    "")</f>
        <v/>
      </c>
      <c r="G3006" s="34" t="str">
        <f>IFERROR(VLOOKUP(E3006, リスト!$A$2:$G$49, 6, FALSE), "")</f>
        <v/>
      </c>
      <c r="H3006" s="60"/>
      <c r="I3006" s="28"/>
      <c r="J3006" s="61"/>
      <c r="K3006" s="32" t="str">
        <f t="shared" si="184"/>
        <v/>
      </c>
      <c r="L3006" s="29" t="str">
        <f>IFERROR(IF(E3006="","",IF(K3006&lt;F3006,"×（法定外・特例等対象外です）",IF(K3006&lt;G3006,"〇",IF(K3006&gt;=G3006,"ー",NA())))),"")</f>
        <v/>
      </c>
      <c r="M3006" s="69" t="str">
        <f t="shared" si="187"/>
        <v/>
      </c>
    </row>
    <row r="3007" spans="2:13" ht="22.8" x14ac:dyDescent="0.45">
      <c r="B3007" s="31">
        <f t="shared" si="185"/>
        <v>2999</v>
      </c>
      <c r="C3007" s="40"/>
      <c r="D3007" s="27"/>
      <c r="E3007" s="41"/>
      <c r="F3007" s="32" t="str">
        <f>IFERROR(
    IF(
        AND($G$3=DATE(2024,10,1), E3007=リスト!$A$38),
        VLOOKUP(E3007, リスト!$A$2:$G$49, 2, FALSE),
        VLOOKUP(E3007, リスト!$A$2:$G$49, 4, FALSE)
    ),
    "")</f>
        <v/>
      </c>
      <c r="G3007" s="34" t="str">
        <f>IFERROR(VLOOKUP(E3007, リスト!$A$2:$G$49, 6, FALSE), "")</f>
        <v/>
      </c>
      <c r="H3007" s="60"/>
      <c r="I3007" s="28"/>
      <c r="J3007" s="61"/>
      <c r="K3007" s="32" t="str">
        <f t="shared" si="184"/>
        <v/>
      </c>
      <c r="L3007" s="29" t="str">
        <f t="shared" si="186"/>
        <v/>
      </c>
      <c r="M3007" s="69" t="str">
        <f t="shared" si="187"/>
        <v/>
      </c>
    </row>
    <row r="3008" spans="2:13" ht="23.4" thickBot="1" x14ac:dyDescent="0.5">
      <c r="B3008" s="31">
        <f t="shared" si="185"/>
        <v>3000</v>
      </c>
      <c r="C3008" s="42"/>
      <c r="D3008" s="43"/>
      <c r="E3008" s="44"/>
      <c r="F3008" s="32" t="str">
        <f>IFERROR(
    IF(
        AND($G$3=DATE(2024,10,1), E3008=リスト!$A$38),
        VLOOKUP(E3008, リスト!$A$2:$G$49, 2, FALSE),
        VLOOKUP(E3008, リスト!$A$2:$G$49, 4, FALSE)
    ),
    "")</f>
        <v/>
      </c>
      <c r="G3008" s="34" t="str">
        <f>IFERROR(VLOOKUP(E3008, リスト!$A$2:$G$49, 6, FALSE), "")</f>
        <v/>
      </c>
      <c r="H3008" s="62"/>
      <c r="I3008" s="63"/>
      <c r="J3008" s="64"/>
      <c r="K3008" s="32" t="str">
        <f t="shared" si="184"/>
        <v/>
      </c>
      <c r="L3008" s="29" t="str">
        <f t="shared" si="186"/>
        <v/>
      </c>
      <c r="M3008" s="69" t="str">
        <f t="shared" si="187"/>
        <v/>
      </c>
    </row>
    <row r="3009" spans="1:12" s="20" customFormat="1" ht="15.6" thickTop="1" x14ac:dyDescent="0.45">
      <c r="A3009" s="20" t="s">
        <v>37</v>
      </c>
      <c r="B3009" s="20" t="s">
        <v>37</v>
      </c>
      <c r="C3009" s="20" t="s">
        <v>37</v>
      </c>
      <c r="D3009" s="20" t="s">
        <v>37</v>
      </c>
      <c r="E3009" s="20" t="s">
        <v>37</v>
      </c>
      <c r="F3009" s="20" t="s">
        <v>37</v>
      </c>
      <c r="G3009" s="20" t="s">
        <v>37</v>
      </c>
      <c r="H3009" s="20" t="s">
        <v>37</v>
      </c>
      <c r="I3009" s="20" t="s">
        <v>37</v>
      </c>
      <c r="J3009" s="20" t="s">
        <v>37</v>
      </c>
      <c r="K3009" s="20" t="s">
        <v>37</v>
      </c>
      <c r="L3009" s="20" t="s">
        <v>37</v>
      </c>
    </row>
  </sheetData>
  <sheetProtection algorithmName="SHA-512" hashValue="mf78PC4xuyNz5507AE/54an+CNuJkoGu5ZctaVxOvhJuDZHEVi6iv4CHHYp4Z8bdgOvwk++9+tTRN9Rdu5W9cg==" saltValue="QZ1urAyTOT/RXx52sGJQiA==" spinCount="100000" sheet="1" objects="1" scenarios="1" selectLockedCells="1"/>
  <mergeCells count="15">
    <mergeCell ref="E1:F1"/>
    <mergeCell ref="K7:K8"/>
    <mergeCell ref="L7:L8"/>
    <mergeCell ref="B3:D3"/>
    <mergeCell ref="F7:G7"/>
    <mergeCell ref="G2:H2"/>
    <mergeCell ref="G3:H3"/>
    <mergeCell ref="M7:M8"/>
    <mergeCell ref="E2:F2"/>
    <mergeCell ref="E3:F3"/>
    <mergeCell ref="B2:D2"/>
    <mergeCell ref="B7:B8"/>
    <mergeCell ref="C7:C8"/>
    <mergeCell ref="D7:D8"/>
    <mergeCell ref="E7:E8"/>
  </mergeCells>
  <phoneticPr fontId="1"/>
  <conditionalFormatting sqref="E1:G1">
    <cfRule type="expression" dxfId="15" priority="1">
      <formula>E1&lt;&gt;""</formula>
    </cfRule>
  </conditionalFormatting>
  <conditionalFormatting sqref="L9:L3008">
    <cfRule type="expression" dxfId="13" priority="4">
      <formula>IF(L9="×（法定外・特例等対象外です）",TRUE,FALSE)</formula>
    </cfRule>
  </conditionalFormatting>
  <conditionalFormatting sqref="M9:M3008">
    <cfRule type="expression" dxfId="12" priority="3">
      <formula>M9&lt;&gt;""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0000000-000E-0000-0100-000005000000}">
            <xm:f>IF($H9=リスト!$L$5,TRUE,FALSE)</xm:f>
            <x14:dxf>
              <fill>
                <patternFill>
                  <bgColor theme="0" tint="-0.14996795556505021"/>
                </patternFill>
              </fill>
            </x14:dxf>
          </x14:cfRule>
          <xm:sqref>J9:J3008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3DDCC96-028B-4CFC-A6B1-C12220064B12}">
          <x14:formula1>
            <xm:f>リスト!$L$3:$L$5</xm:f>
          </x14:formula1>
          <xm:sqref>H9:H3008</xm:sqref>
        </x14:dataValidation>
        <x14:dataValidation type="list" allowBlank="1" showInputMessage="1" showErrorMessage="1" xr:uid="{999F4B7F-0022-4D71-82D7-50F35E9F9B20}">
          <x14:formula1>
            <xm:f>リスト!$A$3:$A$49</xm:f>
          </x14:formula1>
          <xm:sqref>E9:E3008</xm:sqref>
        </x14:dataValidation>
        <x14:dataValidation type="list" allowBlank="1" showInputMessage="1" showErrorMessage="1" xr:uid="{AFA5059A-112B-4D82-85CC-5B9A81A9928A}">
          <x14:formula1>
            <xm:f>リスト!$J$3:$J$14</xm:f>
          </x14:formula1>
          <xm:sqref>G3:H3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2CAC-38AF-4082-A4E8-9CD7DD496D66}">
  <sheetPr>
    <tabColor theme="4"/>
  </sheetPr>
  <dimension ref="A1:M3009"/>
  <sheetViews>
    <sheetView showGridLines="0" zoomScaleNormal="100" workbookViewId="0">
      <pane ySplit="8" topLeftCell="A9" activePane="bottomLeft" state="frozen"/>
      <selection pane="bottomLeft" activeCell="E3" sqref="E3:F3"/>
    </sheetView>
  </sheetViews>
  <sheetFormatPr defaultColWidth="9" defaultRowHeight="15" x14ac:dyDescent="0.45"/>
  <cols>
    <col min="1" max="1" width="2.5" style="12" customWidth="1"/>
    <col min="2" max="2" width="12.296875" style="12" customWidth="1"/>
    <col min="3" max="7" width="20.69921875" style="18" customWidth="1"/>
    <col min="8" max="9" width="29.09765625" style="18" customWidth="1"/>
    <col min="10" max="10" width="29.09765625" style="19" customWidth="1"/>
    <col min="11" max="11" width="29.09765625" style="18" customWidth="1"/>
    <col min="12" max="12" width="50" style="18" customWidth="1"/>
    <col min="13" max="13" width="32.59765625" style="20" bestFit="1" customWidth="1"/>
    <col min="14" max="16384" width="9" style="12"/>
  </cols>
  <sheetData>
    <row r="1" spans="2:13" ht="16.2" x14ac:dyDescent="0.45">
      <c r="B1" s="73" t="str" cm="1">
        <f t="array" ref="B1">IF(SUMPRODUCT((C9:E3008&lt;&gt;"")*1) + SUMPRODUCT((H9:J3008&lt;&gt;"")*1) + (E3&lt;&gt;"") + (G3&lt;&gt;"") = 0, "",
 IF(SUMPRODUCT((M9:M3008&lt;&gt;"")*1)&lt;&gt;0, "入力不備があります。M列をご確認ください",
 IF(E3="", "未入力箇所があります。全従業員数を入力してください",
 IF(G3="", "未入力箇所があります。対象年月を入力してください", ""))))</f>
        <v/>
      </c>
      <c r="C1" s="74"/>
      <c r="D1" s="74"/>
      <c r="E1" s="143" t="str">
        <f>IF(E3="","全従業員数をご記載ください","")</f>
        <v>全従業員数をご記載ください</v>
      </c>
      <c r="F1" s="143"/>
      <c r="G1" s="75" t="str">
        <f>IF(G3="","対象年月を入力してください","")</f>
        <v>対象年月を入力してください</v>
      </c>
      <c r="I1" s="12"/>
      <c r="J1" s="12"/>
      <c r="K1" s="12"/>
      <c r="L1" s="12"/>
    </row>
    <row r="2" spans="2:13" ht="22.5" customHeight="1" thickBot="1" x14ac:dyDescent="0.5">
      <c r="B2" s="133" t="s">
        <v>28</v>
      </c>
      <c r="C2" s="133"/>
      <c r="D2" s="133"/>
      <c r="E2" s="130" t="s">
        <v>14</v>
      </c>
      <c r="F2" s="130"/>
      <c r="G2" s="130" t="s">
        <v>15</v>
      </c>
      <c r="H2" s="130"/>
      <c r="I2" s="12"/>
      <c r="J2" s="12"/>
      <c r="K2" s="12"/>
      <c r="L2" s="24" t="s">
        <v>16</v>
      </c>
    </row>
    <row r="3" spans="2:13" ht="23.25" customHeight="1" thickTop="1" thickBot="1" x14ac:dyDescent="0.5">
      <c r="B3" s="139" t="str">
        <f>IF(確認書!$K$10&lt;&gt;"",確認書!$K$10,"")</f>
        <v/>
      </c>
      <c r="C3" s="139"/>
      <c r="D3" s="140"/>
      <c r="E3" s="131"/>
      <c r="F3" s="132"/>
      <c r="G3" s="141"/>
      <c r="H3" s="142"/>
      <c r="I3" s="12"/>
      <c r="J3" s="12"/>
      <c r="K3" s="12"/>
      <c r="L3" s="30">
        <f>COUNTIF(L9:L3008,"〇")</f>
        <v>0</v>
      </c>
    </row>
    <row r="4" spans="2:13" ht="15.6" thickTop="1" x14ac:dyDescent="0.4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3" x14ac:dyDescent="0.45">
      <c r="B5" s="55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3" x14ac:dyDescent="0.45">
      <c r="B6" s="5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3" ht="22.5" customHeight="1" x14ac:dyDescent="0.45">
      <c r="B7" s="133" t="s">
        <v>46</v>
      </c>
      <c r="C7" s="134" t="s">
        <v>18</v>
      </c>
      <c r="D7" s="134" t="s">
        <v>19</v>
      </c>
      <c r="E7" s="136" t="s">
        <v>47</v>
      </c>
      <c r="F7" s="134" t="s">
        <v>51</v>
      </c>
      <c r="G7" s="134"/>
      <c r="H7" s="25" t="s">
        <v>20</v>
      </c>
      <c r="I7" s="25" t="s">
        <v>52</v>
      </c>
      <c r="J7" s="25" t="s">
        <v>53</v>
      </c>
      <c r="K7" s="134" t="s">
        <v>54</v>
      </c>
      <c r="L7" s="134" t="s">
        <v>21</v>
      </c>
      <c r="M7" s="129"/>
    </row>
    <row r="8" spans="2:13" ht="22.5" customHeight="1" thickBot="1" x14ac:dyDescent="0.5">
      <c r="B8" s="133"/>
      <c r="C8" s="135"/>
      <c r="D8" s="135"/>
      <c r="E8" s="137"/>
      <c r="F8" s="26" t="s">
        <v>30</v>
      </c>
      <c r="G8" s="26" t="s">
        <v>31</v>
      </c>
      <c r="H8" s="33" t="s">
        <v>22</v>
      </c>
      <c r="I8" s="33" t="s">
        <v>22</v>
      </c>
      <c r="J8" s="33" t="s">
        <v>23</v>
      </c>
      <c r="K8" s="134"/>
      <c r="L8" s="134"/>
      <c r="M8" s="129"/>
    </row>
    <row r="9" spans="2:13" ht="23.4" thickTop="1" x14ac:dyDescent="0.45">
      <c r="B9" s="31">
        <f>ROW()-8</f>
        <v>1</v>
      </c>
      <c r="C9" s="37"/>
      <c r="D9" s="38"/>
      <c r="E9" s="39"/>
      <c r="F9" s="32" t="str">
        <f>IFERROR(
    IF(
        AND($G$3=DATE(2024,10,1), E9=リスト!$A$38),
        VLOOKUP(E9, リスト!$A$2:$G$49, 2, FALSE),
        VLOOKUP(E9, リスト!$A$2:$G$49, 4, FALSE)
    ),
    "")</f>
        <v/>
      </c>
      <c r="G9" s="34" t="str">
        <f>IFERROR(VLOOKUP(E9, リスト!$A$2:$G$49, 6, FALSE), "")</f>
        <v/>
      </c>
      <c r="H9" s="37"/>
      <c r="I9" s="45"/>
      <c r="J9" s="46"/>
      <c r="K9" s="32" t="str">
        <f t="shared" ref="K9:K72" si="0">IF(COUNTBLANK(H9:J9)=3, "",
 IF(H9="3.時間給", IF(I9="", "", I9),
 IF(OR(H9="1.月給", H9="2.日給"),
    IF(OR(I9="", J9=""), "", ROUND(I9/J9,0)),
    "")))</f>
        <v/>
      </c>
      <c r="L9" s="29" t="str">
        <f>IFERROR(IF(E9="","",IF(K9&lt;F9,"×（法定外・特例等対象外です）",IF(K9&lt;G9,"〇",IF(K9&gt;=G9,"ー",NA())))),"")</f>
        <v/>
      </c>
      <c r="M9" s="68" t="str">
        <f>IF(COUNTBLANK(D9:K9)=8, "",
 IF(D9="", "←D列に従業員名を姓名（フルネーム）で入力してください。誤変換にお気を付け下さい。",
 IF(E9="", "←E列に都道府県を入力してください。",
 IF(H9="", "←H列に1.月給～3.時間給を入力してください",
 IF(I9="", "←I列に金額を入力してください",
 IF(NOT(ISNUMBER(I9)), "←I列の金額は半角数字で入力してください",
 IF(H9="3.時間給", "",
 IF(J9="", "←J列に所定労働時間を入力してください",
 IF(NOT(ISNUMBER(J9)), "←J列の所定労働時間は半角数字で入力してください", "")))))))))</f>
        <v/>
      </c>
    </row>
    <row r="10" spans="2:13" ht="22.8" x14ac:dyDescent="0.45">
      <c r="B10" s="31">
        <f t="shared" ref="B10:B73" si="1">ROW()-8</f>
        <v>2</v>
      </c>
      <c r="C10" s="40"/>
      <c r="D10" s="27"/>
      <c r="E10" s="41"/>
      <c r="F10" s="32" t="str">
        <f>IFERROR(
    IF(
        AND($G$3=DATE(2024,10,1), E10=リスト!$A$38),
        VLOOKUP(E10, リスト!$A$2:$G$49, 2, FALSE),
        VLOOKUP(E10, リスト!$A$2:$G$49, 4, FALSE)
    ),
    "")</f>
        <v/>
      </c>
      <c r="G10" s="34" t="str">
        <f>IFERROR(VLOOKUP(E10, リスト!$A$2:$G$49, 6, FALSE), "")</f>
        <v/>
      </c>
      <c r="H10" s="40"/>
      <c r="I10" s="28"/>
      <c r="J10" s="47"/>
      <c r="K10" s="32" t="str">
        <f t="shared" si="0"/>
        <v/>
      </c>
      <c r="L10" s="29" t="str">
        <f t="shared" ref="L10:L73" si="2">IFERROR(IF(E10="","",IF(K10&lt;F10,"×（法定外・特例等対象外です）",IF(K10&lt;G10,"〇",IF(K10&gt;=G10,"ー",NA())))),"")</f>
        <v/>
      </c>
      <c r="M10" s="68" t="str">
        <f t="shared" ref="M10:M73" si="3">IF(COUNTBLANK(D10:K10)=8, "",
 IF(D10="", "←D列に従業員名を姓名（フルネーム）で入力してください。誤変換にお気を付け下さい。",
 IF(E10="", "←E列に都道府県を入力してください。",
 IF(H10="", "←H列に1.月給～3.時間給を入力してください",
 IF(I10="", "←I列に金額を入力してください",
 IF(NOT(ISNUMBER(I10)), "←I列の金額は半角数字で入力してください",
 IF(H10="3.時間給", "",
 IF(J10="", "←J列に所定労働時間を入力してください",
 IF(NOT(ISNUMBER(J10)), "←J列の所定労働時間は半角数字で入力してください", "")))))))))</f>
        <v/>
      </c>
    </row>
    <row r="11" spans="2:13" ht="22.8" x14ac:dyDescent="0.45">
      <c r="B11" s="31">
        <f t="shared" si="1"/>
        <v>3</v>
      </c>
      <c r="C11" s="40"/>
      <c r="D11" s="27"/>
      <c r="E11" s="41"/>
      <c r="F11" s="32" t="str">
        <f>IFERROR(
    IF(
        AND($G$3=DATE(2024,10,1), E11=リスト!$A$38),
        VLOOKUP(E11, リスト!$A$2:$G$49, 2, FALSE),
        VLOOKUP(E11, リスト!$A$2:$G$49, 4, FALSE)
    ),
    "")</f>
        <v/>
      </c>
      <c r="G11" s="34" t="str">
        <f>IFERROR(VLOOKUP(E11, リスト!$A$2:$G$49, 6, FALSE), "")</f>
        <v/>
      </c>
      <c r="H11" s="40"/>
      <c r="I11" s="28"/>
      <c r="J11" s="47"/>
      <c r="K11" s="32" t="str">
        <f t="shared" si="0"/>
        <v/>
      </c>
      <c r="L11" s="29" t="str">
        <f t="shared" si="2"/>
        <v/>
      </c>
      <c r="M11" s="68" t="str">
        <f t="shared" si="3"/>
        <v/>
      </c>
    </row>
    <row r="12" spans="2:13" ht="22.8" x14ac:dyDescent="0.45">
      <c r="B12" s="31">
        <f t="shared" si="1"/>
        <v>4</v>
      </c>
      <c r="C12" s="40"/>
      <c r="D12" s="27"/>
      <c r="E12" s="41"/>
      <c r="F12" s="32" t="str">
        <f>IFERROR(
    IF(
        AND($G$3=DATE(2024,10,1), E12=リスト!$A$38),
        VLOOKUP(E12, リスト!$A$2:$G$49, 2, FALSE),
        VLOOKUP(E12, リスト!$A$2:$G$49, 4, FALSE)
    ),
    "")</f>
        <v/>
      </c>
      <c r="G12" s="34" t="str">
        <f>IFERROR(VLOOKUP(E12, リスト!$A$2:$G$49, 6, FALSE), "")</f>
        <v/>
      </c>
      <c r="H12" s="40"/>
      <c r="I12" s="28"/>
      <c r="J12" s="47"/>
      <c r="K12" s="32" t="str">
        <f t="shared" si="0"/>
        <v/>
      </c>
      <c r="L12" s="29" t="str">
        <f t="shared" si="2"/>
        <v/>
      </c>
      <c r="M12" s="68" t="str">
        <f t="shared" si="3"/>
        <v/>
      </c>
    </row>
    <row r="13" spans="2:13" ht="22.8" x14ac:dyDescent="0.45">
      <c r="B13" s="31">
        <f t="shared" si="1"/>
        <v>5</v>
      </c>
      <c r="C13" s="40"/>
      <c r="D13" s="27"/>
      <c r="E13" s="41"/>
      <c r="F13" s="32" t="str">
        <f>IFERROR(
    IF(
        AND($G$3=DATE(2024,10,1), E13=リスト!$A$38),
        VLOOKUP(E13, リスト!$A$2:$G$49, 2, FALSE),
        VLOOKUP(E13, リスト!$A$2:$G$49, 4, FALSE)
    ),
    "")</f>
        <v/>
      </c>
      <c r="G13" s="34" t="str">
        <f>IFERROR(VLOOKUP(E13, リスト!$A$2:$G$49, 6, FALSE), "")</f>
        <v/>
      </c>
      <c r="H13" s="40"/>
      <c r="I13" s="28"/>
      <c r="J13" s="47"/>
      <c r="K13" s="32" t="str">
        <f t="shared" si="0"/>
        <v/>
      </c>
      <c r="L13" s="29" t="str">
        <f t="shared" si="2"/>
        <v/>
      </c>
      <c r="M13" s="68" t="str">
        <f t="shared" si="3"/>
        <v/>
      </c>
    </row>
    <row r="14" spans="2:13" ht="22.8" x14ac:dyDescent="0.45">
      <c r="B14" s="31">
        <f t="shared" si="1"/>
        <v>6</v>
      </c>
      <c r="C14" s="40"/>
      <c r="D14" s="27"/>
      <c r="E14" s="41"/>
      <c r="F14" s="32" t="str">
        <f>IFERROR(
    IF(
        AND($G$3=DATE(2024,10,1), E14=リスト!$A$38),
        VLOOKUP(E14, リスト!$A$2:$G$49, 2, FALSE),
        VLOOKUP(E14, リスト!$A$2:$G$49, 4, FALSE)
    ),
    "")</f>
        <v/>
      </c>
      <c r="G14" s="34" t="str">
        <f>IFERROR(VLOOKUP(E14, リスト!$A$2:$G$49, 6, FALSE), "")</f>
        <v/>
      </c>
      <c r="H14" s="40"/>
      <c r="I14" s="28"/>
      <c r="J14" s="47"/>
      <c r="K14" s="32" t="str">
        <f t="shared" si="0"/>
        <v/>
      </c>
      <c r="L14" s="29" t="str">
        <f t="shared" si="2"/>
        <v/>
      </c>
      <c r="M14" s="68" t="str">
        <f t="shared" si="3"/>
        <v/>
      </c>
    </row>
    <row r="15" spans="2:13" ht="22.8" x14ac:dyDescent="0.45">
      <c r="B15" s="31">
        <f t="shared" si="1"/>
        <v>7</v>
      </c>
      <c r="C15" s="40"/>
      <c r="D15" s="27"/>
      <c r="E15" s="41"/>
      <c r="F15" s="32" t="str">
        <f>IFERROR(
    IF(
        AND($G$3=DATE(2024,10,1), E15=リスト!$A$38),
        VLOOKUP(E15, リスト!$A$2:$G$49, 2, FALSE),
        VLOOKUP(E15, リスト!$A$2:$G$49, 4, FALSE)
    ),
    "")</f>
        <v/>
      </c>
      <c r="G15" s="34" t="str">
        <f>IFERROR(VLOOKUP(E15, リスト!$A$2:$G$49, 6, FALSE), "")</f>
        <v/>
      </c>
      <c r="H15" s="40"/>
      <c r="I15" s="28"/>
      <c r="J15" s="47"/>
      <c r="K15" s="32" t="str">
        <f t="shared" si="0"/>
        <v/>
      </c>
      <c r="L15" s="29" t="str">
        <f t="shared" si="2"/>
        <v/>
      </c>
      <c r="M15" s="68" t="str">
        <f t="shared" si="3"/>
        <v/>
      </c>
    </row>
    <row r="16" spans="2:13" ht="22.8" x14ac:dyDescent="0.45">
      <c r="B16" s="31">
        <f t="shared" si="1"/>
        <v>8</v>
      </c>
      <c r="C16" s="40"/>
      <c r="D16" s="27"/>
      <c r="E16" s="41"/>
      <c r="F16" s="32" t="str">
        <f>IFERROR(
    IF(
        AND($G$3=DATE(2024,10,1), E16=リスト!$A$38),
        VLOOKUP(E16, リスト!$A$2:$G$49, 2, FALSE),
        VLOOKUP(E16, リスト!$A$2:$G$49, 4, FALSE)
    ),
    "")</f>
        <v/>
      </c>
      <c r="G16" s="34" t="str">
        <f>IFERROR(VLOOKUP(E16, リスト!$A$2:$G$49, 6, FALSE), "")</f>
        <v/>
      </c>
      <c r="H16" s="40"/>
      <c r="I16" s="28"/>
      <c r="J16" s="47"/>
      <c r="K16" s="32" t="str">
        <f t="shared" si="0"/>
        <v/>
      </c>
      <c r="L16" s="29" t="str">
        <f t="shared" si="2"/>
        <v/>
      </c>
      <c r="M16" s="68" t="str">
        <f t="shared" si="3"/>
        <v/>
      </c>
    </row>
    <row r="17" spans="2:13" ht="22.8" x14ac:dyDescent="0.45">
      <c r="B17" s="31">
        <f t="shared" si="1"/>
        <v>9</v>
      </c>
      <c r="C17" s="40"/>
      <c r="D17" s="27"/>
      <c r="E17" s="41"/>
      <c r="F17" s="32" t="str">
        <f>IFERROR(
    IF(
        AND($G$3=DATE(2024,10,1), E17=リスト!$A$38),
        VLOOKUP(E17, リスト!$A$2:$G$49, 2, FALSE),
        VLOOKUP(E17, リスト!$A$2:$G$49, 4, FALSE)
    ),
    "")</f>
        <v/>
      </c>
      <c r="G17" s="34" t="str">
        <f>IFERROR(VLOOKUP(E17, リスト!$A$2:$G$49, 6, FALSE), "")</f>
        <v/>
      </c>
      <c r="H17" s="40"/>
      <c r="I17" s="28"/>
      <c r="J17" s="47"/>
      <c r="K17" s="32" t="str">
        <f t="shared" si="0"/>
        <v/>
      </c>
      <c r="L17" s="29" t="str">
        <f t="shared" si="2"/>
        <v/>
      </c>
      <c r="M17" s="68" t="str">
        <f t="shared" si="3"/>
        <v/>
      </c>
    </row>
    <row r="18" spans="2:13" ht="22.8" x14ac:dyDescent="0.45">
      <c r="B18" s="31">
        <f t="shared" si="1"/>
        <v>10</v>
      </c>
      <c r="C18" s="40"/>
      <c r="D18" s="27"/>
      <c r="E18" s="41"/>
      <c r="F18" s="32" t="str">
        <f>IFERROR(
    IF(
        AND($G$3=DATE(2024,10,1), E18=リスト!$A$38),
        VLOOKUP(E18, リスト!$A$2:$G$49, 2, FALSE),
        VLOOKUP(E18, リスト!$A$2:$G$49, 4, FALSE)
    ),
    "")</f>
        <v/>
      </c>
      <c r="G18" s="34" t="str">
        <f>IFERROR(VLOOKUP(E18, リスト!$A$2:$G$49, 6, FALSE), "")</f>
        <v/>
      </c>
      <c r="H18" s="40"/>
      <c r="I18" s="28"/>
      <c r="J18" s="47"/>
      <c r="K18" s="32" t="str">
        <f t="shared" si="0"/>
        <v/>
      </c>
      <c r="L18" s="29" t="str">
        <f t="shared" si="2"/>
        <v/>
      </c>
      <c r="M18" s="68" t="str">
        <f t="shared" si="3"/>
        <v/>
      </c>
    </row>
    <row r="19" spans="2:13" ht="22.8" x14ac:dyDescent="0.45">
      <c r="B19" s="31">
        <f t="shared" si="1"/>
        <v>11</v>
      </c>
      <c r="C19" s="40"/>
      <c r="D19" s="27"/>
      <c r="E19" s="41"/>
      <c r="F19" s="32" t="str">
        <f>IFERROR(
    IF(
        AND($G$3=DATE(2024,10,1), E19=リスト!$A$38),
        VLOOKUP(E19, リスト!$A$2:$G$49, 2, FALSE),
        VLOOKUP(E19, リスト!$A$2:$G$49, 4, FALSE)
    ),
    "")</f>
        <v/>
      </c>
      <c r="G19" s="34" t="str">
        <f>IFERROR(VLOOKUP(E19, リスト!$A$2:$G$49, 6, FALSE), "")</f>
        <v/>
      </c>
      <c r="H19" s="40"/>
      <c r="I19" s="28"/>
      <c r="J19" s="47"/>
      <c r="K19" s="32" t="str">
        <f t="shared" si="0"/>
        <v/>
      </c>
      <c r="L19" s="29" t="str">
        <f t="shared" si="2"/>
        <v/>
      </c>
      <c r="M19" s="68" t="str">
        <f t="shared" si="3"/>
        <v/>
      </c>
    </row>
    <row r="20" spans="2:13" ht="22.8" x14ac:dyDescent="0.45">
      <c r="B20" s="31">
        <f t="shared" si="1"/>
        <v>12</v>
      </c>
      <c r="C20" s="40"/>
      <c r="D20" s="27"/>
      <c r="E20" s="41"/>
      <c r="F20" s="32" t="str">
        <f>IFERROR(
    IF(
        AND($G$3=DATE(2024,10,1), E20=リスト!$A$38),
        VLOOKUP(E20, リスト!$A$2:$G$49, 2, FALSE),
        VLOOKUP(E20, リスト!$A$2:$G$49, 4, FALSE)
    ),
    "")</f>
        <v/>
      </c>
      <c r="G20" s="34" t="str">
        <f>IFERROR(VLOOKUP(E20, リスト!$A$2:$G$49, 6, FALSE), "")</f>
        <v/>
      </c>
      <c r="H20" s="40"/>
      <c r="I20" s="28"/>
      <c r="J20" s="47"/>
      <c r="K20" s="32" t="str">
        <f t="shared" si="0"/>
        <v/>
      </c>
      <c r="L20" s="29" t="str">
        <f t="shared" si="2"/>
        <v/>
      </c>
      <c r="M20" s="68" t="str">
        <f t="shared" si="3"/>
        <v/>
      </c>
    </row>
    <row r="21" spans="2:13" ht="22.8" x14ac:dyDescent="0.45">
      <c r="B21" s="31">
        <f t="shared" si="1"/>
        <v>13</v>
      </c>
      <c r="C21" s="40"/>
      <c r="D21" s="27"/>
      <c r="E21" s="41"/>
      <c r="F21" s="32" t="str">
        <f>IFERROR(
    IF(
        AND($G$3=DATE(2024,10,1), E21=リスト!$A$38),
        VLOOKUP(E21, リスト!$A$2:$G$49, 2, FALSE),
        VLOOKUP(E21, リスト!$A$2:$G$49, 4, FALSE)
    ),
    "")</f>
        <v/>
      </c>
      <c r="G21" s="34" t="str">
        <f>IFERROR(VLOOKUP(E21, リスト!$A$2:$G$49, 6, FALSE), "")</f>
        <v/>
      </c>
      <c r="H21" s="40"/>
      <c r="I21" s="28"/>
      <c r="J21" s="47"/>
      <c r="K21" s="32" t="str">
        <f t="shared" si="0"/>
        <v/>
      </c>
      <c r="L21" s="29" t="str">
        <f t="shared" si="2"/>
        <v/>
      </c>
      <c r="M21" s="68" t="str">
        <f t="shared" si="3"/>
        <v/>
      </c>
    </row>
    <row r="22" spans="2:13" ht="22.8" x14ac:dyDescent="0.45">
      <c r="B22" s="31">
        <f t="shared" si="1"/>
        <v>14</v>
      </c>
      <c r="C22" s="40"/>
      <c r="D22" s="27"/>
      <c r="E22" s="41"/>
      <c r="F22" s="32" t="str">
        <f>IFERROR(
    IF(
        AND($G$3=DATE(2024,10,1), E22=リスト!$A$38),
        VLOOKUP(E22, リスト!$A$2:$G$49, 2, FALSE),
        VLOOKUP(E22, リスト!$A$2:$G$49, 4, FALSE)
    ),
    "")</f>
        <v/>
      </c>
      <c r="G22" s="34" t="str">
        <f>IFERROR(VLOOKUP(E22, リスト!$A$2:$G$49, 6, FALSE), "")</f>
        <v/>
      </c>
      <c r="H22" s="40"/>
      <c r="I22" s="28"/>
      <c r="J22" s="47"/>
      <c r="K22" s="32" t="str">
        <f t="shared" si="0"/>
        <v/>
      </c>
      <c r="L22" s="29" t="str">
        <f t="shared" si="2"/>
        <v/>
      </c>
      <c r="M22" s="68" t="str">
        <f t="shared" si="3"/>
        <v/>
      </c>
    </row>
    <row r="23" spans="2:13" ht="22.8" x14ac:dyDescent="0.45">
      <c r="B23" s="31">
        <f t="shared" si="1"/>
        <v>15</v>
      </c>
      <c r="C23" s="40"/>
      <c r="D23" s="27"/>
      <c r="E23" s="41"/>
      <c r="F23" s="32" t="str">
        <f>IFERROR(
    IF(
        AND($G$3=DATE(2024,10,1), E23=リスト!$A$38),
        VLOOKUP(E23, リスト!$A$2:$G$49, 2, FALSE),
        VLOOKUP(E23, リスト!$A$2:$G$49, 4, FALSE)
    ),
    "")</f>
        <v/>
      </c>
      <c r="G23" s="34" t="str">
        <f>IFERROR(VLOOKUP(E23, リスト!$A$2:$G$49, 6, FALSE), "")</f>
        <v/>
      </c>
      <c r="H23" s="40"/>
      <c r="I23" s="28"/>
      <c r="J23" s="47"/>
      <c r="K23" s="32" t="str">
        <f t="shared" si="0"/>
        <v/>
      </c>
      <c r="L23" s="29" t="str">
        <f t="shared" si="2"/>
        <v/>
      </c>
      <c r="M23" s="68" t="str">
        <f t="shared" si="3"/>
        <v/>
      </c>
    </row>
    <row r="24" spans="2:13" ht="22.8" x14ac:dyDescent="0.45">
      <c r="B24" s="31">
        <f t="shared" si="1"/>
        <v>16</v>
      </c>
      <c r="C24" s="40"/>
      <c r="D24" s="27"/>
      <c r="E24" s="41"/>
      <c r="F24" s="32" t="str">
        <f>IFERROR(
    IF(
        AND($G$3=DATE(2024,10,1), E24=リスト!$A$38),
        VLOOKUP(E24, リスト!$A$2:$G$49, 2, FALSE),
        VLOOKUP(E24, リスト!$A$2:$G$49, 4, FALSE)
    ),
    "")</f>
        <v/>
      </c>
      <c r="G24" s="34" t="str">
        <f>IFERROR(VLOOKUP(E24, リスト!$A$2:$G$49, 6, FALSE), "")</f>
        <v/>
      </c>
      <c r="H24" s="40"/>
      <c r="I24" s="28"/>
      <c r="J24" s="47"/>
      <c r="K24" s="32" t="str">
        <f t="shared" si="0"/>
        <v/>
      </c>
      <c r="L24" s="29" t="str">
        <f t="shared" si="2"/>
        <v/>
      </c>
      <c r="M24" s="68" t="str">
        <f t="shared" si="3"/>
        <v/>
      </c>
    </row>
    <row r="25" spans="2:13" ht="22.8" x14ac:dyDescent="0.45">
      <c r="B25" s="31">
        <f t="shared" si="1"/>
        <v>17</v>
      </c>
      <c r="C25" s="40"/>
      <c r="D25" s="27"/>
      <c r="E25" s="41"/>
      <c r="F25" s="32" t="str">
        <f>IFERROR(
    IF(
        AND($G$3=DATE(2024,10,1), E25=リスト!$A$38),
        VLOOKUP(E25, リスト!$A$2:$G$49, 2, FALSE),
        VLOOKUP(E25, リスト!$A$2:$G$49, 4, FALSE)
    ),
    "")</f>
        <v/>
      </c>
      <c r="G25" s="34" t="str">
        <f>IFERROR(VLOOKUP(E25, リスト!$A$2:$G$49, 6, FALSE), "")</f>
        <v/>
      </c>
      <c r="H25" s="40"/>
      <c r="I25" s="28"/>
      <c r="J25" s="47"/>
      <c r="K25" s="32" t="str">
        <f t="shared" si="0"/>
        <v/>
      </c>
      <c r="L25" s="29" t="str">
        <f t="shared" si="2"/>
        <v/>
      </c>
      <c r="M25" s="68" t="str">
        <f t="shared" si="3"/>
        <v/>
      </c>
    </row>
    <row r="26" spans="2:13" ht="22.8" x14ac:dyDescent="0.45">
      <c r="B26" s="31">
        <f t="shared" si="1"/>
        <v>18</v>
      </c>
      <c r="C26" s="40"/>
      <c r="D26" s="27"/>
      <c r="E26" s="41"/>
      <c r="F26" s="32" t="str">
        <f>IFERROR(
    IF(
        AND($G$3=DATE(2024,10,1), E26=リスト!$A$38),
        VLOOKUP(E26, リスト!$A$2:$G$49, 2, FALSE),
        VLOOKUP(E26, リスト!$A$2:$G$49, 4, FALSE)
    ),
    "")</f>
        <v/>
      </c>
      <c r="G26" s="34" t="str">
        <f>IFERROR(VLOOKUP(E26, リスト!$A$2:$G$49, 6, FALSE), "")</f>
        <v/>
      </c>
      <c r="H26" s="40"/>
      <c r="I26" s="28"/>
      <c r="J26" s="47"/>
      <c r="K26" s="32" t="str">
        <f t="shared" si="0"/>
        <v/>
      </c>
      <c r="L26" s="29" t="str">
        <f t="shared" si="2"/>
        <v/>
      </c>
      <c r="M26" s="68" t="str">
        <f t="shared" si="3"/>
        <v/>
      </c>
    </row>
    <row r="27" spans="2:13" ht="22.8" x14ac:dyDescent="0.45">
      <c r="B27" s="31">
        <f t="shared" si="1"/>
        <v>19</v>
      </c>
      <c r="C27" s="40"/>
      <c r="D27" s="27"/>
      <c r="E27" s="41"/>
      <c r="F27" s="32" t="str">
        <f>IFERROR(
    IF(
        AND($G$3=DATE(2024,10,1), E27=リスト!$A$38),
        VLOOKUP(E27, リスト!$A$2:$G$49, 2, FALSE),
        VLOOKUP(E27, リスト!$A$2:$G$49, 4, FALSE)
    ),
    "")</f>
        <v/>
      </c>
      <c r="G27" s="34" t="str">
        <f>IFERROR(VLOOKUP(E27, リスト!$A$2:$G$49, 6, FALSE), "")</f>
        <v/>
      </c>
      <c r="H27" s="40"/>
      <c r="I27" s="28"/>
      <c r="J27" s="47"/>
      <c r="K27" s="32" t="str">
        <f t="shared" si="0"/>
        <v/>
      </c>
      <c r="L27" s="29" t="str">
        <f t="shared" si="2"/>
        <v/>
      </c>
      <c r="M27" s="68" t="str">
        <f t="shared" si="3"/>
        <v/>
      </c>
    </row>
    <row r="28" spans="2:13" ht="22.8" x14ac:dyDescent="0.45">
      <c r="B28" s="31">
        <f t="shared" si="1"/>
        <v>20</v>
      </c>
      <c r="C28" s="40"/>
      <c r="D28" s="27"/>
      <c r="E28" s="41"/>
      <c r="F28" s="32" t="str">
        <f>IFERROR(
    IF(
        AND($G$3=DATE(2024,10,1), E28=リスト!$A$38),
        VLOOKUP(E28, リスト!$A$2:$G$49, 2, FALSE),
        VLOOKUP(E28, リスト!$A$2:$G$49, 4, FALSE)
    ),
    "")</f>
        <v/>
      </c>
      <c r="G28" s="34" t="str">
        <f>IFERROR(VLOOKUP(E28, リスト!$A$2:$G$49, 6, FALSE), "")</f>
        <v/>
      </c>
      <c r="H28" s="40"/>
      <c r="I28" s="28"/>
      <c r="J28" s="47"/>
      <c r="K28" s="32" t="str">
        <f t="shared" si="0"/>
        <v/>
      </c>
      <c r="L28" s="29" t="str">
        <f t="shared" si="2"/>
        <v/>
      </c>
      <c r="M28" s="68" t="str">
        <f t="shared" si="3"/>
        <v/>
      </c>
    </row>
    <row r="29" spans="2:13" ht="22.8" x14ac:dyDescent="0.45">
      <c r="B29" s="31">
        <f t="shared" si="1"/>
        <v>21</v>
      </c>
      <c r="C29" s="40"/>
      <c r="D29" s="27"/>
      <c r="E29" s="41"/>
      <c r="F29" s="32" t="str">
        <f>IFERROR(
    IF(
        AND($G$3=DATE(2024,10,1), E29=リスト!$A$38),
        VLOOKUP(E29, リスト!$A$2:$G$49, 2, FALSE),
        VLOOKUP(E29, リスト!$A$2:$G$49, 4, FALSE)
    ),
    "")</f>
        <v/>
      </c>
      <c r="G29" s="34" t="str">
        <f>IFERROR(VLOOKUP(E29, リスト!$A$2:$G$49, 6, FALSE), "")</f>
        <v/>
      </c>
      <c r="H29" s="40"/>
      <c r="I29" s="28"/>
      <c r="J29" s="47"/>
      <c r="K29" s="32" t="str">
        <f t="shared" si="0"/>
        <v/>
      </c>
      <c r="L29" s="29" t="str">
        <f t="shared" si="2"/>
        <v/>
      </c>
      <c r="M29" s="68" t="str">
        <f t="shared" si="3"/>
        <v/>
      </c>
    </row>
    <row r="30" spans="2:13" ht="22.8" x14ac:dyDescent="0.45">
      <c r="B30" s="31">
        <f t="shared" si="1"/>
        <v>22</v>
      </c>
      <c r="C30" s="40"/>
      <c r="D30" s="27"/>
      <c r="E30" s="41"/>
      <c r="F30" s="32" t="str">
        <f>IFERROR(
    IF(
        AND($G$3=DATE(2024,10,1), E30=リスト!$A$38),
        VLOOKUP(E30, リスト!$A$2:$G$49, 2, FALSE),
        VLOOKUP(E30, リスト!$A$2:$G$49, 4, FALSE)
    ),
    "")</f>
        <v/>
      </c>
      <c r="G30" s="34" t="str">
        <f>IFERROR(VLOOKUP(E30, リスト!$A$2:$G$49, 6, FALSE), "")</f>
        <v/>
      </c>
      <c r="H30" s="40"/>
      <c r="I30" s="28"/>
      <c r="J30" s="47"/>
      <c r="K30" s="32" t="str">
        <f t="shared" si="0"/>
        <v/>
      </c>
      <c r="L30" s="29" t="str">
        <f t="shared" si="2"/>
        <v/>
      </c>
      <c r="M30" s="68" t="str">
        <f t="shared" si="3"/>
        <v/>
      </c>
    </row>
    <row r="31" spans="2:13" ht="22.8" x14ac:dyDescent="0.45">
      <c r="B31" s="31">
        <f t="shared" si="1"/>
        <v>23</v>
      </c>
      <c r="C31" s="40"/>
      <c r="D31" s="27"/>
      <c r="E31" s="41"/>
      <c r="F31" s="32" t="str">
        <f>IFERROR(
    IF(
        AND($G$3=DATE(2024,10,1), E31=リスト!$A$38),
        VLOOKUP(E31, リスト!$A$2:$G$49, 2, FALSE),
        VLOOKUP(E31, リスト!$A$2:$G$49, 4, FALSE)
    ),
    "")</f>
        <v/>
      </c>
      <c r="G31" s="34" t="str">
        <f>IFERROR(VLOOKUP(E31, リスト!$A$2:$G$49, 6, FALSE), "")</f>
        <v/>
      </c>
      <c r="H31" s="40"/>
      <c r="I31" s="28"/>
      <c r="J31" s="47"/>
      <c r="K31" s="32" t="str">
        <f t="shared" si="0"/>
        <v/>
      </c>
      <c r="L31" s="29" t="str">
        <f t="shared" si="2"/>
        <v/>
      </c>
      <c r="M31" s="68" t="str">
        <f t="shared" si="3"/>
        <v/>
      </c>
    </row>
    <row r="32" spans="2:13" ht="22.8" x14ac:dyDescent="0.45">
      <c r="B32" s="31">
        <f t="shared" si="1"/>
        <v>24</v>
      </c>
      <c r="C32" s="40"/>
      <c r="D32" s="27"/>
      <c r="E32" s="41"/>
      <c r="F32" s="32" t="str">
        <f>IFERROR(
    IF(
        AND($G$3=DATE(2024,10,1), E32=リスト!$A$38),
        VLOOKUP(E32, リスト!$A$2:$G$49, 2, FALSE),
        VLOOKUP(E32, リスト!$A$2:$G$49, 4, FALSE)
    ),
    "")</f>
        <v/>
      </c>
      <c r="G32" s="34" t="str">
        <f>IFERROR(VLOOKUP(E32, リスト!$A$2:$G$49, 6, FALSE), "")</f>
        <v/>
      </c>
      <c r="H32" s="40"/>
      <c r="I32" s="28"/>
      <c r="J32" s="47"/>
      <c r="K32" s="32" t="str">
        <f t="shared" si="0"/>
        <v/>
      </c>
      <c r="L32" s="29" t="str">
        <f t="shared" si="2"/>
        <v/>
      </c>
      <c r="M32" s="68" t="str">
        <f t="shared" si="3"/>
        <v/>
      </c>
    </row>
    <row r="33" spans="2:13" ht="22.8" x14ac:dyDescent="0.45">
      <c r="B33" s="31">
        <f t="shared" si="1"/>
        <v>25</v>
      </c>
      <c r="C33" s="40"/>
      <c r="D33" s="27"/>
      <c r="E33" s="41"/>
      <c r="F33" s="32" t="str">
        <f>IFERROR(
    IF(
        AND($G$3=DATE(2024,10,1), E33=リスト!$A$38),
        VLOOKUP(E33, リスト!$A$2:$G$49, 2, FALSE),
        VLOOKUP(E33, リスト!$A$2:$G$49, 4, FALSE)
    ),
    "")</f>
        <v/>
      </c>
      <c r="G33" s="34" t="str">
        <f>IFERROR(VLOOKUP(E33, リスト!$A$2:$G$49, 6, FALSE), "")</f>
        <v/>
      </c>
      <c r="H33" s="40"/>
      <c r="I33" s="28"/>
      <c r="J33" s="47"/>
      <c r="K33" s="32" t="str">
        <f t="shared" si="0"/>
        <v/>
      </c>
      <c r="L33" s="29" t="str">
        <f t="shared" si="2"/>
        <v/>
      </c>
      <c r="M33" s="68" t="str">
        <f t="shared" si="3"/>
        <v/>
      </c>
    </row>
    <row r="34" spans="2:13" ht="22.8" x14ac:dyDescent="0.45">
      <c r="B34" s="31">
        <f t="shared" si="1"/>
        <v>26</v>
      </c>
      <c r="C34" s="40"/>
      <c r="D34" s="27"/>
      <c r="E34" s="41"/>
      <c r="F34" s="32" t="str">
        <f>IFERROR(
    IF(
        AND($G$3=DATE(2024,10,1), E34=リスト!$A$38),
        VLOOKUP(E34, リスト!$A$2:$G$49, 2, FALSE),
        VLOOKUP(E34, リスト!$A$2:$G$49, 4, FALSE)
    ),
    "")</f>
        <v/>
      </c>
      <c r="G34" s="34" t="str">
        <f>IFERROR(VLOOKUP(E34, リスト!$A$2:$G$49, 6, FALSE), "")</f>
        <v/>
      </c>
      <c r="H34" s="40"/>
      <c r="I34" s="28"/>
      <c r="J34" s="47"/>
      <c r="K34" s="32" t="str">
        <f t="shared" si="0"/>
        <v/>
      </c>
      <c r="L34" s="29" t="str">
        <f t="shared" si="2"/>
        <v/>
      </c>
      <c r="M34" s="68" t="str">
        <f t="shared" si="3"/>
        <v/>
      </c>
    </row>
    <row r="35" spans="2:13" ht="22.8" x14ac:dyDescent="0.45">
      <c r="B35" s="31">
        <f t="shared" si="1"/>
        <v>27</v>
      </c>
      <c r="C35" s="40"/>
      <c r="D35" s="27"/>
      <c r="E35" s="41"/>
      <c r="F35" s="32" t="str">
        <f>IFERROR(
    IF(
        AND($G$3=DATE(2024,10,1), E35=リスト!$A$38),
        VLOOKUP(E35, リスト!$A$2:$G$49, 2, FALSE),
        VLOOKUP(E35, リスト!$A$2:$G$49, 4, FALSE)
    ),
    "")</f>
        <v/>
      </c>
      <c r="G35" s="34" t="str">
        <f>IFERROR(VLOOKUP(E35, リスト!$A$2:$G$49, 6, FALSE), "")</f>
        <v/>
      </c>
      <c r="H35" s="40"/>
      <c r="I35" s="28"/>
      <c r="J35" s="47"/>
      <c r="K35" s="32" t="str">
        <f t="shared" si="0"/>
        <v/>
      </c>
      <c r="L35" s="29" t="str">
        <f t="shared" si="2"/>
        <v/>
      </c>
      <c r="M35" s="68" t="str">
        <f t="shared" si="3"/>
        <v/>
      </c>
    </row>
    <row r="36" spans="2:13" ht="22.8" x14ac:dyDescent="0.45">
      <c r="B36" s="31">
        <f t="shared" si="1"/>
        <v>28</v>
      </c>
      <c r="C36" s="40"/>
      <c r="D36" s="27"/>
      <c r="E36" s="41"/>
      <c r="F36" s="32" t="str">
        <f>IFERROR(
    IF(
        AND($G$3=DATE(2024,10,1), E36=リスト!$A$38),
        VLOOKUP(E36, リスト!$A$2:$G$49, 2, FALSE),
        VLOOKUP(E36, リスト!$A$2:$G$49, 4, FALSE)
    ),
    "")</f>
        <v/>
      </c>
      <c r="G36" s="34" t="str">
        <f>IFERROR(VLOOKUP(E36, リスト!$A$2:$G$49, 6, FALSE), "")</f>
        <v/>
      </c>
      <c r="H36" s="40"/>
      <c r="I36" s="28"/>
      <c r="J36" s="47"/>
      <c r="K36" s="32" t="str">
        <f t="shared" si="0"/>
        <v/>
      </c>
      <c r="L36" s="29" t="str">
        <f t="shared" si="2"/>
        <v/>
      </c>
      <c r="M36" s="68" t="str">
        <f t="shared" si="3"/>
        <v/>
      </c>
    </row>
    <row r="37" spans="2:13" ht="22.8" x14ac:dyDescent="0.45">
      <c r="B37" s="31">
        <f t="shared" si="1"/>
        <v>29</v>
      </c>
      <c r="C37" s="40"/>
      <c r="D37" s="27"/>
      <c r="E37" s="41"/>
      <c r="F37" s="32" t="str">
        <f>IFERROR(
    IF(
        AND($G$3=DATE(2024,10,1), E37=リスト!$A$38),
        VLOOKUP(E37, リスト!$A$2:$G$49, 2, FALSE),
        VLOOKUP(E37, リスト!$A$2:$G$49, 4, FALSE)
    ),
    "")</f>
        <v/>
      </c>
      <c r="G37" s="34" t="str">
        <f>IFERROR(VLOOKUP(E37, リスト!$A$2:$G$49, 6, FALSE), "")</f>
        <v/>
      </c>
      <c r="H37" s="40"/>
      <c r="I37" s="28"/>
      <c r="J37" s="47"/>
      <c r="K37" s="32" t="str">
        <f t="shared" si="0"/>
        <v/>
      </c>
      <c r="L37" s="29" t="str">
        <f t="shared" si="2"/>
        <v/>
      </c>
      <c r="M37" s="68" t="str">
        <f t="shared" si="3"/>
        <v/>
      </c>
    </row>
    <row r="38" spans="2:13" ht="22.8" x14ac:dyDescent="0.45">
      <c r="B38" s="31">
        <f t="shared" si="1"/>
        <v>30</v>
      </c>
      <c r="C38" s="40"/>
      <c r="D38" s="27"/>
      <c r="E38" s="41"/>
      <c r="F38" s="32" t="str">
        <f>IFERROR(
    IF(
        AND($G$3=DATE(2024,10,1), E38=リスト!$A$38),
        VLOOKUP(E38, リスト!$A$2:$G$49, 2, FALSE),
        VLOOKUP(E38, リスト!$A$2:$G$49, 4, FALSE)
    ),
    "")</f>
        <v/>
      </c>
      <c r="G38" s="34" t="str">
        <f>IFERROR(VLOOKUP(E38, リスト!$A$2:$G$49, 6, FALSE), "")</f>
        <v/>
      </c>
      <c r="H38" s="40"/>
      <c r="I38" s="28"/>
      <c r="J38" s="47"/>
      <c r="K38" s="32" t="str">
        <f t="shared" si="0"/>
        <v/>
      </c>
      <c r="L38" s="29" t="str">
        <f t="shared" si="2"/>
        <v/>
      </c>
      <c r="M38" s="68" t="str">
        <f t="shared" si="3"/>
        <v/>
      </c>
    </row>
    <row r="39" spans="2:13" ht="22.8" x14ac:dyDescent="0.45">
      <c r="B39" s="31">
        <f t="shared" si="1"/>
        <v>31</v>
      </c>
      <c r="C39" s="40"/>
      <c r="D39" s="27"/>
      <c r="E39" s="41"/>
      <c r="F39" s="32" t="str">
        <f>IFERROR(
    IF(
        AND($G$3=DATE(2024,10,1), E39=リスト!$A$38),
        VLOOKUP(E39, リスト!$A$2:$G$49, 2, FALSE),
        VLOOKUP(E39, リスト!$A$2:$G$49, 4, FALSE)
    ),
    "")</f>
        <v/>
      </c>
      <c r="G39" s="34" t="str">
        <f>IFERROR(VLOOKUP(E39, リスト!$A$2:$G$49, 6, FALSE), "")</f>
        <v/>
      </c>
      <c r="H39" s="40"/>
      <c r="I39" s="28"/>
      <c r="J39" s="47"/>
      <c r="K39" s="32" t="str">
        <f t="shared" si="0"/>
        <v/>
      </c>
      <c r="L39" s="29" t="str">
        <f t="shared" si="2"/>
        <v/>
      </c>
      <c r="M39" s="68" t="str">
        <f t="shared" si="3"/>
        <v/>
      </c>
    </row>
    <row r="40" spans="2:13" ht="22.8" x14ac:dyDescent="0.45">
      <c r="B40" s="31">
        <f t="shared" si="1"/>
        <v>32</v>
      </c>
      <c r="C40" s="40"/>
      <c r="D40" s="27"/>
      <c r="E40" s="41"/>
      <c r="F40" s="32" t="str">
        <f>IFERROR(
    IF(
        AND($G$3=DATE(2024,10,1), E40=リスト!$A$38),
        VLOOKUP(E40, リスト!$A$2:$G$49, 2, FALSE),
        VLOOKUP(E40, リスト!$A$2:$G$49, 4, FALSE)
    ),
    "")</f>
        <v/>
      </c>
      <c r="G40" s="34" t="str">
        <f>IFERROR(VLOOKUP(E40, リスト!$A$2:$G$49, 6, FALSE), "")</f>
        <v/>
      </c>
      <c r="H40" s="40"/>
      <c r="I40" s="28"/>
      <c r="J40" s="47"/>
      <c r="K40" s="32" t="str">
        <f t="shared" si="0"/>
        <v/>
      </c>
      <c r="L40" s="29" t="str">
        <f t="shared" si="2"/>
        <v/>
      </c>
      <c r="M40" s="68" t="str">
        <f t="shared" si="3"/>
        <v/>
      </c>
    </row>
    <row r="41" spans="2:13" ht="22.8" x14ac:dyDescent="0.45">
      <c r="B41" s="31">
        <f t="shared" si="1"/>
        <v>33</v>
      </c>
      <c r="C41" s="40"/>
      <c r="D41" s="27"/>
      <c r="E41" s="41"/>
      <c r="F41" s="32" t="str">
        <f>IFERROR(
    IF(
        AND($G$3=DATE(2024,10,1), E41=リスト!$A$38),
        VLOOKUP(E41, リスト!$A$2:$G$49, 2, FALSE),
        VLOOKUP(E41, リスト!$A$2:$G$49, 4, FALSE)
    ),
    "")</f>
        <v/>
      </c>
      <c r="G41" s="34" t="str">
        <f>IFERROR(VLOOKUP(E41, リスト!$A$2:$G$49, 6, FALSE), "")</f>
        <v/>
      </c>
      <c r="H41" s="40"/>
      <c r="I41" s="28"/>
      <c r="J41" s="47"/>
      <c r="K41" s="32" t="str">
        <f t="shared" si="0"/>
        <v/>
      </c>
      <c r="L41" s="29" t="str">
        <f t="shared" si="2"/>
        <v/>
      </c>
      <c r="M41" s="68" t="str">
        <f t="shared" si="3"/>
        <v/>
      </c>
    </row>
    <row r="42" spans="2:13" ht="22.8" x14ac:dyDescent="0.45">
      <c r="B42" s="31">
        <f t="shared" si="1"/>
        <v>34</v>
      </c>
      <c r="C42" s="40"/>
      <c r="D42" s="27"/>
      <c r="E42" s="41"/>
      <c r="F42" s="32" t="str">
        <f>IFERROR(
    IF(
        AND($G$3=DATE(2024,10,1), E42=リスト!$A$38),
        VLOOKUP(E42, リスト!$A$2:$G$49, 2, FALSE),
        VLOOKUP(E42, リスト!$A$2:$G$49, 4, FALSE)
    ),
    "")</f>
        <v/>
      </c>
      <c r="G42" s="34" t="str">
        <f>IFERROR(VLOOKUP(E42, リスト!$A$2:$G$49, 6, FALSE), "")</f>
        <v/>
      </c>
      <c r="H42" s="40"/>
      <c r="I42" s="28"/>
      <c r="J42" s="47"/>
      <c r="K42" s="32" t="str">
        <f t="shared" si="0"/>
        <v/>
      </c>
      <c r="L42" s="29" t="str">
        <f t="shared" si="2"/>
        <v/>
      </c>
      <c r="M42" s="68" t="str">
        <f t="shared" si="3"/>
        <v/>
      </c>
    </row>
    <row r="43" spans="2:13" ht="22.8" x14ac:dyDescent="0.45">
      <c r="B43" s="31">
        <f t="shared" si="1"/>
        <v>35</v>
      </c>
      <c r="C43" s="40"/>
      <c r="D43" s="27"/>
      <c r="E43" s="41"/>
      <c r="F43" s="32" t="str">
        <f>IFERROR(
    IF(
        AND($G$3=DATE(2024,10,1), E43=リスト!$A$38),
        VLOOKUP(E43, リスト!$A$2:$G$49, 2, FALSE),
        VLOOKUP(E43, リスト!$A$2:$G$49, 4, FALSE)
    ),
    "")</f>
        <v/>
      </c>
      <c r="G43" s="34" t="str">
        <f>IFERROR(VLOOKUP(E43, リスト!$A$2:$G$49, 6, FALSE), "")</f>
        <v/>
      </c>
      <c r="H43" s="40"/>
      <c r="I43" s="28"/>
      <c r="J43" s="47"/>
      <c r="K43" s="32" t="str">
        <f t="shared" si="0"/>
        <v/>
      </c>
      <c r="L43" s="29" t="str">
        <f t="shared" si="2"/>
        <v/>
      </c>
      <c r="M43" s="68" t="str">
        <f t="shared" si="3"/>
        <v/>
      </c>
    </row>
    <row r="44" spans="2:13" ht="22.8" x14ac:dyDescent="0.45">
      <c r="B44" s="31">
        <f t="shared" si="1"/>
        <v>36</v>
      </c>
      <c r="C44" s="40"/>
      <c r="D44" s="27"/>
      <c r="E44" s="41"/>
      <c r="F44" s="32" t="str">
        <f>IFERROR(
    IF(
        AND($G$3=DATE(2024,10,1), E44=リスト!$A$38),
        VLOOKUP(E44, リスト!$A$2:$G$49, 2, FALSE),
        VLOOKUP(E44, リスト!$A$2:$G$49, 4, FALSE)
    ),
    "")</f>
        <v/>
      </c>
      <c r="G44" s="34" t="str">
        <f>IFERROR(VLOOKUP(E44, リスト!$A$2:$G$49, 6, FALSE), "")</f>
        <v/>
      </c>
      <c r="H44" s="40"/>
      <c r="I44" s="28"/>
      <c r="J44" s="47"/>
      <c r="K44" s="32" t="str">
        <f t="shared" si="0"/>
        <v/>
      </c>
      <c r="L44" s="29" t="str">
        <f t="shared" si="2"/>
        <v/>
      </c>
      <c r="M44" s="68" t="str">
        <f t="shared" si="3"/>
        <v/>
      </c>
    </row>
    <row r="45" spans="2:13" ht="22.8" x14ac:dyDescent="0.45">
      <c r="B45" s="31">
        <f t="shared" si="1"/>
        <v>37</v>
      </c>
      <c r="C45" s="40"/>
      <c r="D45" s="27"/>
      <c r="E45" s="41"/>
      <c r="F45" s="32" t="str">
        <f>IFERROR(
    IF(
        AND($G$3=DATE(2024,10,1), E45=リスト!$A$38),
        VLOOKUP(E45, リスト!$A$2:$G$49, 2, FALSE),
        VLOOKUP(E45, リスト!$A$2:$G$49, 4, FALSE)
    ),
    "")</f>
        <v/>
      </c>
      <c r="G45" s="34" t="str">
        <f>IFERROR(VLOOKUP(E45, リスト!$A$2:$G$49, 6, FALSE), "")</f>
        <v/>
      </c>
      <c r="H45" s="40"/>
      <c r="I45" s="28"/>
      <c r="J45" s="47"/>
      <c r="K45" s="32" t="str">
        <f t="shared" si="0"/>
        <v/>
      </c>
      <c r="L45" s="29" t="str">
        <f t="shared" si="2"/>
        <v/>
      </c>
      <c r="M45" s="68" t="str">
        <f t="shared" si="3"/>
        <v/>
      </c>
    </row>
    <row r="46" spans="2:13" ht="22.8" x14ac:dyDescent="0.45">
      <c r="B46" s="31">
        <f t="shared" si="1"/>
        <v>38</v>
      </c>
      <c r="C46" s="40"/>
      <c r="D46" s="27"/>
      <c r="E46" s="41"/>
      <c r="F46" s="32" t="str">
        <f>IFERROR(
    IF(
        AND($G$3=DATE(2024,10,1), E46=リスト!$A$38),
        VLOOKUP(E46, リスト!$A$2:$G$49, 2, FALSE),
        VLOOKUP(E46, リスト!$A$2:$G$49, 4, FALSE)
    ),
    "")</f>
        <v/>
      </c>
      <c r="G46" s="34" t="str">
        <f>IFERROR(VLOOKUP(E46, リスト!$A$2:$G$49, 6, FALSE), "")</f>
        <v/>
      </c>
      <c r="H46" s="40"/>
      <c r="I46" s="28"/>
      <c r="J46" s="47"/>
      <c r="K46" s="32" t="str">
        <f t="shared" si="0"/>
        <v/>
      </c>
      <c r="L46" s="29" t="str">
        <f t="shared" si="2"/>
        <v/>
      </c>
      <c r="M46" s="68" t="str">
        <f t="shared" si="3"/>
        <v/>
      </c>
    </row>
    <row r="47" spans="2:13" ht="22.8" x14ac:dyDescent="0.45">
      <c r="B47" s="31">
        <f t="shared" si="1"/>
        <v>39</v>
      </c>
      <c r="C47" s="40"/>
      <c r="D47" s="27"/>
      <c r="E47" s="41"/>
      <c r="F47" s="32" t="str">
        <f>IFERROR(
    IF(
        AND($G$3=DATE(2024,10,1), E47=リスト!$A$38),
        VLOOKUP(E47, リスト!$A$2:$G$49, 2, FALSE),
        VLOOKUP(E47, リスト!$A$2:$G$49, 4, FALSE)
    ),
    "")</f>
        <v/>
      </c>
      <c r="G47" s="34" t="str">
        <f>IFERROR(VLOOKUP(E47, リスト!$A$2:$G$49, 6, FALSE), "")</f>
        <v/>
      </c>
      <c r="H47" s="40"/>
      <c r="I47" s="28"/>
      <c r="J47" s="47"/>
      <c r="K47" s="32" t="str">
        <f t="shared" si="0"/>
        <v/>
      </c>
      <c r="L47" s="29" t="str">
        <f t="shared" si="2"/>
        <v/>
      </c>
      <c r="M47" s="68" t="str">
        <f t="shared" si="3"/>
        <v/>
      </c>
    </row>
    <row r="48" spans="2:13" ht="22.8" x14ac:dyDescent="0.45">
      <c r="B48" s="31">
        <f t="shared" si="1"/>
        <v>40</v>
      </c>
      <c r="C48" s="40"/>
      <c r="D48" s="27"/>
      <c r="E48" s="41"/>
      <c r="F48" s="32" t="str">
        <f>IFERROR(
    IF(
        AND($G$3=DATE(2024,10,1), E48=リスト!$A$38),
        VLOOKUP(E48, リスト!$A$2:$G$49, 2, FALSE),
        VLOOKUP(E48, リスト!$A$2:$G$49, 4, FALSE)
    ),
    "")</f>
        <v/>
      </c>
      <c r="G48" s="34" t="str">
        <f>IFERROR(VLOOKUP(E48, リスト!$A$2:$G$49, 6, FALSE), "")</f>
        <v/>
      </c>
      <c r="H48" s="40"/>
      <c r="I48" s="28"/>
      <c r="J48" s="47"/>
      <c r="K48" s="32" t="str">
        <f t="shared" si="0"/>
        <v/>
      </c>
      <c r="L48" s="29" t="str">
        <f t="shared" si="2"/>
        <v/>
      </c>
      <c r="M48" s="68" t="str">
        <f t="shared" si="3"/>
        <v/>
      </c>
    </row>
    <row r="49" spans="2:13" ht="22.8" x14ac:dyDescent="0.45">
      <c r="B49" s="31">
        <f t="shared" si="1"/>
        <v>41</v>
      </c>
      <c r="C49" s="40"/>
      <c r="D49" s="27"/>
      <c r="E49" s="41"/>
      <c r="F49" s="32" t="str">
        <f>IFERROR(
    IF(
        AND($G$3=DATE(2024,10,1), E49=リスト!$A$38),
        VLOOKUP(E49, リスト!$A$2:$G$49, 2, FALSE),
        VLOOKUP(E49, リスト!$A$2:$G$49, 4, FALSE)
    ),
    "")</f>
        <v/>
      </c>
      <c r="G49" s="34" t="str">
        <f>IFERROR(VLOOKUP(E49, リスト!$A$2:$G$49, 6, FALSE), "")</f>
        <v/>
      </c>
      <c r="H49" s="40"/>
      <c r="I49" s="28"/>
      <c r="J49" s="47"/>
      <c r="K49" s="32" t="str">
        <f t="shared" si="0"/>
        <v/>
      </c>
      <c r="L49" s="29" t="str">
        <f t="shared" si="2"/>
        <v/>
      </c>
      <c r="M49" s="68" t="str">
        <f t="shared" si="3"/>
        <v/>
      </c>
    </row>
    <row r="50" spans="2:13" ht="22.8" x14ac:dyDescent="0.45">
      <c r="B50" s="31">
        <f t="shared" si="1"/>
        <v>42</v>
      </c>
      <c r="C50" s="40"/>
      <c r="D50" s="27"/>
      <c r="E50" s="41"/>
      <c r="F50" s="32" t="str">
        <f>IFERROR(
    IF(
        AND($G$3=DATE(2024,10,1), E50=リスト!$A$38),
        VLOOKUP(E50, リスト!$A$2:$G$49, 2, FALSE),
        VLOOKUP(E50, リスト!$A$2:$G$49, 4, FALSE)
    ),
    "")</f>
        <v/>
      </c>
      <c r="G50" s="34" t="str">
        <f>IFERROR(VLOOKUP(E50, リスト!$A$2:$G$49, 6, FALSE), "")</f>
        <v/>
      </c>
      <c r="H50" s="40"/>
      <c r="I50" s="28"/>
      <c r="J50" s="47"/>
      <c r="K50" s="32" t="str">
        <f t="shared" si="0"/>
        <v/>
      </c>
      <c r="L50" s="29" t="str">
        <f t="shared" si="2"/>
        <v/>
      </c>
      <c r="M50" s="68" t="str">
        <f t="shared" si="3"/>
        <v/>
      </c>
    </row>
    <row r="51" spans="2:13" ht="22.8" x14ac:dyDescent="0.45">
      <c r="B51" s="31">
        <f t="shared" si="1"/>
        <v>43</v>
      </c>
      <c r="C51" s="40"/>
      <c r="D51" s="27"/>
      <c r="E51" s="41"/>
      <c r="F51" s="32" t="str">
        <f>IFERROR(
    IF(
        AND($G$3=DATE(2024,10,1), E51=リスト!$A$38),
        VLOOKUP(E51, リスト!$A$2:$G$49, 2, FALSE),
        VLOOKUP(E51, リスト!$A$2:$G$49, 4, FALSE)
    ),
    "")</f>
        <v/>
      </c>
      <c r="G51" s="34" t="str">
        <f>IFERROR(VLOOKUP(E51, リスト!$A$2:$G$49, 6, FALSE), "")</f>
        <v/>
      </c>
      <c r="H51" s="40"/>
      <c r="I51" s="28"/>
      <c r="J51" s="47"/>
      <c r="K51" s="32" t="str">
        <f t="shared" si="0"/>
        <v/>
      </c>
      <c r="L51" s="29" t="str">
        <f t="shared" si="2"/>
        <v/>
      </c>
      <c r="M51" s="68" t="str">
        <f t="shared" si="3"/>
        <v/>
      </c>
    </row>
    <row r="52" spans="2:13" ht="22.8" x14ac:dyDescent="0.45">
      <c r="B52" s="31">
        <f t="shared" si="1"/>
        <v>44</v>
      </c>
      <c r="C52" s="40"/>
      <c r="D52" s="27"/>
      <c r="E52" s="41"/>
      <c r="F52" s="32" t="str">
        <f>IFERROR(
    IF(
        AND($G$3=DATE(2024,10,1), E52=リスト!$A$38),
        VLOOKUP(E52, リスト!$A$2:$G$49, 2, FALSE),
        VLOOKUP(E52, リスト!$A$2:$G$49, 4, FALSE)
    ),
    "")</f>
        <v/>
      </c>
      <c r="G52" s="34" t="str">
        <f>IFERROR(VLOOKUP(E52, リスト!$A$2:$G$49, 6, FALSE), "")</f>
        <v/>
      </c>
      <c r="H52" s="40"/>
      <c r="I52" s="28"/>
      <c r="J52" s="47"/>
      <c r="K52" s="32" t="str">
        <f t="shared" si="0"/>
        <v/>
      </c>
      <c r="L52" s="29" t="str">
        <f t="shared" si="2"/>
        <v/>
      </c>
      <c r="M52" s="68" t="str">
        <f t="shared" si="3"/>
        <v/>
      </c>
    </row>
    <row r="53" spans="2:13" ht="22.8" x14ac:dyDescent="0.45">
      <c r="B53" s="31">
        <f t="shared" si="1"/>
        <v>45</v>
      </c>
      <c r="C53" s="40"/>
      <c r="D53" s="27"/>
      <c r="E53" s="41"/>
      <c r="F53" s="32" t="str">
        <f>IFERROR(
    IF(
        AND($G$3=DATE(2024,10,1), E53=リスト!$A$38),
        VLOOKUP(E53, リスト!$A$2:$G$49, 2, FALSE),
        VLOOKUP(E53, リスト!$A$2:$G$49, 4, FALSE)
    ),
    "")</f>
        <v/>
      </c>
      <c r="G53" s="34" t="str">
        <f>IFERROR(VLOOKUP(E53, リスト!$A$2:$G$49, 6, FALSE), "")</f>
        <v/>
      </c>
      <c r="H53" s="40"/>
      <c r="I53" s="28"/>
      <c r="J53" s="47"/>
      <c r="K53" s="32" t="str">
        <f t="shared" si="0"/>
        <v/>
      </c>
      <c r="L53" s="29" t="str">
        <f t="shared" si="2"/>
        <v/>
      </c>
      <c r="M53" s="68" t="str">
        <f t="shared" si="3"/>
        <v/>
      </c>
    </row>
    <row r="54" spans="2:13" ht="22.8" x14ac:dyDescent="0.45">
      <c r="B54" s="31">
        <f t="shared" si="1"/>
        <v>46</v>
      </c>
      <c r="C54" s="40"/>
      <c r="D54" s="27"/>
      <c r="E54" s="41"/>
      <c r="F54" s="32" t="str">
        <f>IFERROR(
    IF(
        AND($G$3=DATE(2024,10,1), E54=リスト!$A$38),
        VLOOKUP(E54, リスト!$A$2:$G$49, 2, FALSE),
        VLOOKUP(E54, リスト!$A$2:$G$49, 4, FALSE)
    ),
    "")</f>
        <v/>
      </c>
      <c r="G54" s="34" t="str">
        <f>IFERROR(VLOOKUP(E54, リスト!$A$2:$G$49, 6, FALSE), "")</f>
        <v/>
      </c>
      <c r="H54" s="40"/>
      <c r="I54" s="28"/>
      <c r="J54" s="47"/>
      <c r="K54" s="32" t="str">
        <f t="shared" si="0"/>
        <v/>
      </c>
      <c r="L54" s="29" t="str">
        <f t="shared" si="2"/>
        <v/>
      </c>
      <c r="M54" s="68" t="str">
        <f t="shared" si="3"/>
        <v/>
      </c>
    </row>
    <row r="55" spans="2:13" ht="22.8" x14ac:dyDescent="0.45">
      <c r="B55" s="31">
        <f t="shared" si="1"/>
        <v>47</v>
      </c>
      <c r="C55" s="40"/>
      <c r="D55" s="27"/>
      <c r="E55" s="41"/>
      <c r="F55" s="32" t="str">
        <f>IFERROR(
    IF(
        AND($G$3=DATE(2024,10,1), E55=リスト!$A$38),
        VLOOKUP(E55, リスト!$A$2:$G$49, 2, FALSE),
        VLOOKUP(E55, リスト!$A$2:$G$49, 4, FALSE)
    ),
    "")</f>
        <v/>
      </c>
      <c r="G55" s="34" t="str">
        <f>IFERROR(VLOOKUP(E55, リスト!$A$2:$G$49, 6, FALSE), "")</f>
        <v/>
      </c>
      <c r="H55" s="40"/>
      <c r="I55" s="28"/>
      <c r="J55" s="47"/>
      <c r="K55" s="32" t="str">
        <f t="shared" si="0"/>
        <v/>
      </c>
      <c r="L55" s="29" t="str">
        <f t="shared" si="2"/>
        <v/>
      </c>
      <c r="M55" s="68" t="str">
        <f t="shared" si="3"/>
        <v/>
      </c>
    </row>
    <row r="56" spans="2:13" ht="22.8" x14ac:dyDescent="0.45">
      <c r="B56" s="31">
        <f t="shared" si="1"/>
        <v>48</v>
      </c>
      <c r="C56" s="40"/>
      <c r="D56" s="27"/>
      <c r="E56" s="41"/>
      <c r="F56" s="32" t="str">
        <f>IFERROR(
    IF(
        AND($G$3=DATE(2024,10,1), E56=リスト!$A$38),
        VLOOKUP(E56, リスト!$A$2:$G$49, 2, FALSE),
        VLOOKUP(E56, リスト!$A$2:$G$49, 4, FALSE)
    ),
    "")</f>
        <v/>
      </c>
      <c r="G56" s="34" t="str">
        <f>IFERROR(VLOOKUP(E56, リスト!$A$2:$G$49, 6, FALSE), "")</f>
        <v/>
      </c>
      <c r="H56" s="40"/>
      <c r="I56" s="28"/>
      <c r="J56" s="47"/>
      <c r="K56" s="32" t="str">
        <f t="shared" si="0"/>
        <v/>
      </c>
      <c r="L56" s="29" t="str">
        <f t="shared" si="2"/>
        <v/>
      </c>
      <c r="M56" s="68" t="str">
        <f t="shared" si="3"/>
        <v/>
      </c>
    </row>
    <row r="57" spans="2:13" ht="22.8" x14ac:dyDescent="0.45">
      <c r="B57" s="31">
        <f t="shared" si="1"/>
        <v>49</v>
      </c>
      <c r="C57" s="40"/>
      <c r="D57" s="27"/>
      <c r="E57" s="41"/>
      <c r="F57" s="32" t="str">
        <f>IFERROR(
    IF(
        AND($G$3=DATE(2024,10,1), E57=リスト!$A$38),
        VLOOKUP(E57, リスト!$A$2:$G$49, 2, FALSE),
        VLOOKUP(E57, リスト!$A$2:$G$49, 4, FALSE)
    ),
    "")</f>
        <v/>
      </c>
      <c r="G57" s="34" t="str">
        <f>IFERROR(VLOOKUP(E57, リスト!$A$2:$G$49, 6, FALSE), "")</f>
        <v/>
      </c>
      <c r="H57" s="40"/>
      <c r="I57" s="28"/>
      <c r="J57" s="47"/>
      <c r="K57" s="32" t="str">
        <f t="shared" si="0"/>
        <v/>
      </c>
      <c r="L57" s="29" t="str">
        <f t="shared" si="2"/>
        <v/>
      </c>
      <c r="M57" s="68" t="str">
        <f t="shared" si="3"/>
        <v/>
      </c>
    </row>
    <row r="58" spans="2:13" ht="22.8" x14ac:dyDescent="0.45">
      <c r="B58" s="31">
        <f t="shared" si="1"/>
        <v>50</v>
      </c>
      <c r="C58" s="40"/>
      <c r="D58" s="27"/>
      <c r="E58" s="41"/>
      <c r="F58" s="32" t="str">
        <f>IFERROR(
    IF(
        AND($G$3=DATE(2024,10,1), E58=リスト!$A$38),
        VLOOKUP(E58, リスト!$A$2:$G$49, 2, FALSE),
        VLOOKUP(E58, リスト!$A$2:$G$49, 4, FALSE)
    ),
    "")</f>
        <v/>
      </c>
      <c r="G58" s="34" t="str">
        <f>IFERROR(VLOOKUP(E58, リスト!$A$2:$G$49, 6, FALSE), "")</f>
        <v/>
      </c>
      <c r="H58" s="40"/>
      <c r="I58" s="28"/>
      <c r="J58" s="47"/>
      <c r="K58" s="32" t="str">
        <f t="shared" si="0"/>
        <v/>
      </c>
      <c r="L58" s="29" t="str">
        <f t="shared" si="2"/>
        <v/>
      </c>
      <c r="M58" s="68" t="str">
        <f t="shared" si="3"/>
        <v/>
      </c>
    </row>
    <row r="59" spans="2:13" ht="22.8" x14ac:dyDescent="0.45">
      <c r="B59" s="31">
        <f t="shared" si="1"/>
        <v>51</v>
      </c>
      <c r="C59" s="40"/>
      <c r="D59" s="27"/>
      <c r="E59" s="41"/>
      <c r="F59" s="32" t="str">
        <f>IFERROR(
    IF(
        AND($G$3=DATE(2024,10,1), E59=リスト!$A$38),
        VLOOKUP(E59, リスト!$A$2:$G$49, 2, FALSE),
        VLOOKUP(E59, リスト!$A$2:$G$49, 4, FALSE)
    ),
    "")</f>
        <v/>
      </c>
      <c r="G59" s="34" t="str">
        <f>IFERROR(VLOOKUP(E59, リスト!$A$2:$G$49, 6, FALSE), "")</f>
        <v/>
      </c>
      <c r="H59" s="40"/>
      <c r="I59" s="28"/>
      <c r="J59" s="47"/>
      <c r="K59" s="32" t="str">
        <f t="shared" si="0"/>
        <v/>
      </c>
      <c r="L59" s="29" t="str">
        <f t="shared" si="2"/>
        <v/>
      </c>
      <c r="M59" s="68" t="str">
        <f t="shared" si="3"/>
        <v/>
      </c>
    </row>
    <row r="60" spans="2:13" ht="22.8" x14ac:dyDescent="0.45">
      <c r="B60" s="31">
        <f t="shared" si="1"/>
        <v>52</v>
      </c>
      <c r="C60" s="40"/>
      <c r="D60" s="27"/>
      <c r="E60" s="41"/>
      <c r="F60" s="32" t="str">
        <f>IFERROR(
    IF(
        AND($G$3=DATE(2024,10,1), E60=リスト!$A$38),
        VLOOKUP(E60, リスト!$A$2:$G$49, 2, FALSE),
        VLOOKUP(E60, リスト!$A$2:$G$49, 4, FALSE)
    ),
    "")</f>
        <v/>
      </c>
      <c r="G60" s="34" t="str">
        <f>IFERROR(VLOOKUP(E60, リスト!$A$2:$G$49, 6, FALSE), "")</f>
        <v/>
      </c>
      <c r="H60" s="40"/>
      <c r="I60" s="28"/>
      <c r="J60" s="47"/>
      <c r="K60" s="32" t="str">
        <f t="shared" si="0"/>
        <v/>
      </c>
      <c r="L60" s="29" t="str">
        <f t="shared" si="2"/>
        <v/>
      </c>
      <c r="M60" s="68" t="str">
        <f t="shared" si="3"/>
        <v/>
      </c>
    </row>
    <row r="61" spans="2:13" ht="22.8" x14ac:dyDescent="0.45">
      <c r="B61" s="31">
        <f t="shared" si="1"/>
        <v>53</v>
      </c>
      <c r="C61" s="40"/>
      <c r="D61" s="27"/>
      <c r="E61" s="41"/>
      <c r="F61" s="32" t="str">
        <f>IFERROR(
    IF(
        AND($G$3=DATE(2024,10,1), E61=リスト!$A$38),
        VLOOKUP(E61, リスト!$A$2:$G$49, 2, FALSE),
        VLOOKUP(E61, リスト!$A$2:$G$49, 4, FALSE)
    ),
    "")</f>
        <v/>
      </c>
      <c r="G61" s="34" t="str">
        <f>IFERROR(VLOOKUP(E61, リスト!$A$2:$G$49, 6, FALSE), "")</f>
        <v/>
      </c>
      <c r="H61" s="40"/>
      <c r="I61" s="28"/>
      <c r="J61" s="47"/>
      <c r="K61" s="32" t="str">
        <f t="shared" si="0"/>
        <v/>
      </c>
      <c r="L61" s="29" t="str">
        <f t="shared" si="2"/>
        <v/>
      </c>
      <c r="M61" s="68" t="str">
        <f t="shared" si="3"/>
        <v/>
      </c>
    </row>
    <row r="62" spans="2:13" ht="22.8" x14ac:dyDescent="0.45">
      <c r="B62" s="31">
        <f t="shared" si="1"/>
        <v>54</v>
      </c>
      <c r="C62" s="40"/>
      <c r="D62" s="27"/>
      <c r="E62" s="41"/>
      <c r="F62" s="32" t="str">
        <f>IFERROR(
    IF(
        AND($G$3=DATE(2024,10,1), E62=リスト!$A$38),
        VLOOKUP(E62, リスト!$A$2:$G$49, 2, FALSE),
        VLOOKUP(E62, リスト!$A$2:$G$49, 4, FALSE)
    ),
    "")</f>
        <v/>
      </c>
      <c r="G62" s="34" t="str">
        <f>IFERROR(VLOOKUP(E62, リスト!$A$2:$G$49, 6, FALSE), "")</f>
        <v/>
      </c>
      <c r="H62" s="40"/>
      <c r="I62" s="28"/>
      <c r="J62" s="47"/>
      <c r="K62" s="32" t="str">
        <f t="shared" si="0"/>
        <v/>
      </c>
      <c r="L62" s="29" t="str">
        <f t="shared" si="2"/>
        <v/>
      </c>
      <c r="M62" s="68" t="str">
        <f t="shared" si="3"/>
        <v/>
      </c>
    </row>
    <row r="63" spans="2:13" ht="22.8" x14ac:dyDescent="0.45">
      <c r="B63" s="31">
        <f t="shared" si="1"/>
        <v>55</v>
      </c>
      <c r="C63" s="40"/>
      <c r="D63" s="27"/>
      <c r="E63" s="41"/>
      <c r="F63" s="32" t="str">
        <f>IFERROR(
    IF(
        AND($G$3=DATE(2024,10,1), E63=リスト!$A$38),
        VLOOKUP(E63, リスト!$A$2:$G$49, 2, FALSE),
        VLOOKUP(E63, リスト!$A$2:$G$49, 4, FALSE)
    ),
    "")</f>
        <v/>
      </c>
      <c r="G63" s="34" t="str">
        <f>IFERROR(VLOOKUP(E63, リスト!$A$2:$G$49, 6, FALSE), "")</f>
        <v/>
      </c>
      <c r="H63" s="40"/>
      <c r="I63" s="28"/>
      <c r="J63" s="47"/>
      <c r="K63" s="32" t="str">
        <f t="shared" si="0"/>
        <v/>
      </c>
      <c r="L63" s="29" t="str">
        <f t="shared" si="2"/>
        <v/>
      </c>
      <c r="M63" s="68" t="str">
        <f t="shared" si="3"/>
        <v/>
      </c>
    </row>
    <row r="64" spans="2:13" ht="22.8" x14ac:dyDescent="0.45">
      <c r="B64" s="31">
        <f t="shared" si="1"/>
        <v>56</v>
      </c>
      <c r="C64" s="40"/>
      <c r="D64" s="27"/>
      <c r="E64" s="41"/>
      <c r="F64" s="32" t="str">
        <f>IFERROR(
    IF(
        AND($G$3=DATE(2024,10,1), E64=リスト!$A$38),
        VLOOKUP(E64, リスト!$A$2:$G$49, 2, FALSE),
        VLOOKUP(E64, リスト!$A$2:$G$49, 4, FALSE)
    ),
    "")</f>
        <v/>
      </c>
      <c r="G64" s="34" t="str">
        <f>IFERROR(VLOOKUP(E64, リスト!$A$2:$G$49, 6, FALSE), "")</f>
        <v/>
      </c>
      <c r="H64" s="40"/>
      <c r="I64" s="28"/>
      <c r="J64" s="47"/>
      <c r="K64" s="32" t="str">
        <f t="shared" si="0"/>
        <v/>
      </c>
      <c r="L64" s="29" t="str">
        <f t="shared" si="2"/>
        <v/>
      </c>
      <c r="M64" s="68" t="str">
        <f t="shared" si="3"/>
        <v/>
      </c>
    </row>
    <row r="65" spans="2:13" ht="22.8" x14ac:dyDescent="0.45">
      <c r="B65" s="31">
        <f t="shared" si="1"/>
        <v>57</v>
      </c>
      <c r="C65" s="40"/>
      <c r="D65" s="27"/>
      <c r="E65" s="41"/>
      <c r="F65" s="32" t="str">
        <f>IFERROR(
    IF(
        AND($G$3=DATE(2024,10,1), E65=リスト!$A$38),
        VLOOKUP(E65, リスト!$A$2:$G$49, 2, FALSE),
        VLOOKUP(E65, リスト!$A$2:$G$49, 4, FALSE)
    ),
    "")</f>
        <v/>
      </c>
      <c r="G65" s="34" t="str">
        <f>IFERROR(VLOOKUP(E65, リスト!$A$2:$G$49, 6, FALSE), "")</f>
        <v/>
      </c>
      <c r="H65" s="40"/>
      <c r="I65" s="28"/>
      <c r="J65" s="47"/>
      <c r="K65" s="32" t="str">
        <f t="shared" si="0"/>
        <v/>
      </c>
      <c r="L65" s="29" t="str">
        <f t="shared" si="2"/>
        <v/>
      </c>
      <c r="M65" s="68" t="str">
        <f t="shared" si="3"/>
        <v/>
      </c>
    </row>
    <row r="66" spans="2:13" ht="22.8" x14ac:dyDescent="0.45">
      <c r="B66" s="31">
        <f t="shared" si="1"/>
        <v>58</v>
      </c>
      <c r="C66" s="40"/>
      <c r="D66" s="27"/>
      <c r="E66" s="41"/>
      <c r="F66" s="32" t="str">
        <f>IFERROR(
    IF(
        AND($G$3=DATE(2024,10,1), E66=リスト!$A$38),
        VLOOKUP(E66, リスト!$A$2:$G$49, 2, FALSE),
        VLOOKUP(E66, リスト!$A$2:$G$49, 4, FALSE)
    ),
    "")</f>
        <v/>
      </c>
      <c r="G66" s="34" t="str">
        <f>IFERROR(VLOOKUP(E66, リスト!$A$2:$G$49, 6, FALSE), "")</f>
        <v/>
      </c>
      <c r="H66" s="40"/>
      <c r="I66" s="28"/>
      <c r="J66" s="47"/>
      <c r="K66" s="32" t="str">
        <f t="shared" si="0"/>
        <v/>
      </c>
      <c r="L66" s="29" t="str">
        <f t="shared" si="2"/>
        <v/>
      </c>
      <c r="M66" s="68" t="str">
        <f t="shared" si="3"/>
        <v/>
      </c>
    </row>
    <row r="67" spans="2:13" ht="22.8" x14ac:dyDescent="0.45">
      <c r="B67" s="31">
        <f t="shared" si="1"/>
        <v>59</v>
      </c>
      <c r="C67" s="40"/>
      <c r="D67" s="27"/>
      <c r="E67" s="41"/>
      <c r="F67" s="32" t="str">
        <f>IFERROR(
    IF(
        AND($G$3=DATE(2024,10,1), E67=リスト!$A$38),
        VLOOKUP(E67, リスト!$A$2:$G$49, 2, FALSE),
        VLOOKUP(E67, リスト!$A$2:$G$49, 4, FALSE)
    ),
    "")</f>
        <v/>
      </c>
      <c r="G67" s="34" t="str">
        <f>IFERROR(VLOOKUP(E67, リスト!$A$2:$G$49, 6, FALSE), "")</f>
        <v/>
      </c>
      <c r="H67" s="40"/>
      <c r="I67" s="28"/>
      <c r="J67" s="47"/>
      <c r="K67" s="32" t="str">
        <f t="shared" si="0"/>
        <v/>
      </c>
      <c r="L67" s="29" t="str">
        <f t="shared" si="2"/>
        <v/>
      </c>
      <c r="M67" s="68" t="str">
        <f t="shared" si="3"/>
        <v/>
      </c>
    </row>
    <row r="68" spans="2:13" ht="22.8" x14ac:dyDescent="0.45">
      <c r="B68" s="31">
        <f t="shared" si="1"/>
        <v>60</v>
      </c>
      <c r="C68" s="40"/>
      <c r="D68" s="27"/>
      <c r="E68" s="41"/>
      <c r="F68" s="32" t="str">
        <f>IFERROR(
    IF(
        AND($G$3=DATE(2024,10,1), E68=リスト!$A$38),
        VLOOKUP(E68, リスト!$A$2:$G$49, 2, FALSE),
        VLOOKUP(E68, リスト!$A$2:$G$49, 4, FALSE)
    ),
    "")</f>
        <v/>
      </c>
      <c r="G68" s="34" t="str">
        <f>IFERROR(VLOOKUP(E68, リスト!$A$2:$G$49, 6, FALSE), "")</f>
        <v/>
      </c>
      <c r="H68" s="40"/>
      <c r="I68" s="28"/>
      <c r="J68" s="47"/>
      <c r="K68" s="32" t="str">
        <f t="shared" si="0"/>
        <v/>
      </c>
      <c r="L68" s="29" t="str">
        <f t="shared" si="2"/>
        <v/>
      </c>
      <c r="M68" s="68" t="str">
        <f t="shared" si="3"/>
        <v/>
      </c>
    </row>
    <row r="69" spans="2:13" ht="22.8" x14ac:dyDescent="0.45">
      <c r="B69" s="31">
        <f t="shared" si="1"/>
        <v>61</v>
      </c>
      <c r="C69" s="40"/>
      <c r="D69" s="27"/>
      <c r="E69" s="41"/>
      <c r="F69" s="32" t="str">
        <f>IFERROR(
    IF(
        AND($G$3=DATE(2024,10,1), E69=リスト!$A$38),
        VLOOKUP(E69, リスト!$A$2:$G$49, 2, FALSE),
        VLOOKUP(E69, リスト!$A$2:$G$49, 4, FALSE)
    ),
    "")</f>
        <v/>
      </c>
      <c r="G69" s="34" t="str">
        <f>IFERROR(VLOOKUP(E69, リスト!$A$2:$G$49, 6, FALSE), "")</f>
        <v/>
      </c>
      <c r="H69" s="40"/>
      <c r="I69" s="28"/>
      <c r="J69" s="47"/>
      <c r="K69" s="32" t="str">
        <f t="shared" si="0"/>
        <v/>
      </c>
      <c r="L69" s="29" t="str">
        <f t="shared" si="2"/>
        <v/>
      </c>
      <c r="M69" s="68" t="str">
        <f t="shared" si="3"/>
        <v/>
      </c>
    </row>
    <row r="70" spans="2:13" ht="22.8" x14ac:dyDescent="0.45">
      <c r="B70" s="31">
        <f t="shared" si="1"/>
        <v>62</v>
      </c>
      <c r="C70" s="40"/>
      <c r="D70" s="27"/>
      <c r="E70" s="41"/>
      <c r="F70" s="32" t="str">
        <f>IFERROR(
    IF(
        AND($G$3=DATE(2024,10,1), E70=リスト!$A$38),
        VLOOKUP(E70, リスト!$A$2:$G$49, 2, FALSE),
        VLOOKUP(E70, リスト!$A$2:$G$49, 4, FALSE)
    ),
    "")</f>
        <v/>
      </c>
      <c r="G70" s="34" t="str">
        <f>IFERROR(VLOOKUP(E70, リスト!$A$2:$G$49, 6, FALSE), "")</f>
        <v/>
      </c>
      <c r="H70" s="40"/>
      <c r="I70" s="28"/>
      <c r="J70" s="47"/>
      <c r="K70" s="32" t="str">
        <f t="shared" si="0"/>
        <v/>
      </c>
      <c r="L70" s="29" t="str">
        <f t="shared" si="2"/>
        <v/>
      </c>
      <c r="M70" s="68" t="str">
        <f t="shared" si="3"/>
        <v/>
      </c>
    </row>
    <row r="71" spans="2:13" ht="22.8" x14ac:dyDescent="0.45">
      <c r="B71" s="31">
        <f t="shared" si="1"/>
        <v>63</v>
      </c>
      <c r="C71" s="40"/>
      <c r="D71" s="27"/>
      <c r="E71" s="41"/>
      <c r="F71" s="32" t="str">
        <f>IFERROR(
    IF(
        AND($G$3=DATE(2024,10,1), E71=リスト!$A$38),
        VLOOKUP(E71, リスト!$A$2:$G$49, 2, FALSE),
        VLOOKUP(E71, リスト!$A$2:$G$49, 4, FALSE)
    ),
    "")</f>
        <v/>
      </c>
      <c r="G71" s="34" t="str">
        <f>IFERROR(VLOOKUP(E71, リスト!$A$2:$G$49, 6, FALSE), "")</f>
        <v/>
      </c>
      <c r="H71" s="40"/>
      <c r="I71" s="28"/>
      <c r="J71" s="47"/>
      <c r="K71" s="32" t="str">
        <f t="shared" si="0"/>
        <v/>
      </c>
      <c r="L71" s="29" t="str">
        <f t="shared" si="2"/>
        <v/>
      </c>
      <c r="M71" s="68" t="str">
        <f t="shared" si="3"/>
        <v/>
      </c>
    </row>
    <row r="72" spans="2:13" ht="22.8" x14ac:dyDescent="0.45">
      <c r="B72" s="31">
        <f t="shared" si="1"/>
        <v>64</v>
      </c>
      <c r="C72" s="40"/>
      <c r="D72" s="27"/>
      <c r="E72" s="41"/>
      <c r="F72" s="32" t="str">
        <f>IFERROR(
    IF(
        AND($G$3=DATE(2024,10,1), E72=リスト!$A$38),
        VLOOKUP(E72, リスト!$A$2:$G$49, 2, FALSE),
        VLOOKUP(E72, リスト!$A$2:$G$49, 4, FALSE)
    ),
    "")</f>
        <v/>
      </c>
      <c r="G72" s="34" t="str">
        <f>IFERROR(VLOOKUP(E72, リスト!$A$2:$G$49, 6, FALSE), "")</f>
        <v/>
      </c>
      <c r="H72" s="40"/>
      <c r="I72" s="28"/>
      <c r="J72" s="47"/>
      <c r="K72" s="32" t="str">
        <f t="shared" si="0"/>
        <v/>
      </c>
      <c r="L72" s="29" t="str">
        <f t="shared" si="2"/>
        <v/>
      </c>
      <c r="M72" s="68" t="str">
        <f t="shared" si="3"/>
        <v/>
      </c>
    </row>
    <row r="73" spans="2:13" ht="22.8" x14ac:dyDescent="0.45">
      <c r="B73" s="31">
        <f t="shared" si="1"/>
        <v>65</v>
      </c>
      <c r="C73" s="40"/>
      <c r="D73" s="27"/>
      <c r="E73" s="41"/>
      <c r="F73" s="32" t="str">
        <f>IFERROR(
    IF(
        AND($G$3=DATE(2024,10,1), E73=リスト!$A$38),
        VLOOKUP(E73, リスト!$A$2:$G$49, 2, FALSE),
        VLOOKUP(E73, リスト!$A$2:$G$49, 4, FALSE)
    ),
    "")</f>
        <v/>
      </c>
      <c r="G73" s="34" t="str">
        <f>IFERROR(VLOOKUP(E73, リスト!$A$2:$G$49, 6, FALSE), "")</f>
        <v/>
      </c>
      <c r="H73" s="40"/>
      <c r="I73" s="28"/>
      <c r="J73" s="47"/>
      <c r="K73" s="32" t="str">
        <f t="shared" ref="K73:K136" si="4">IF(COUNTBLANK(H73:J73)=3, "",
 IF(H73="3.時間給", IF(I73="", "", I73),
 IF(OR(H73="1.月給", H73="2.日給"),
    IF(OR(I73="", J73=""), "", ROUND(I73/J73,0)),
    "")))</f>
        <v/>
      </c>
      <c r="L73" s="29" t="str">
        <f t="shared" si="2"/>
        <v/>
      </c>
      <c r="M73" s="68" t="str">
        <f t="shared" si="3"/>
        <v/>
      </c>
    </row>
    <row r="74" spans="2:13" ht="22.8" x14ac:dyDescent="0.45">
      <c r="B74" s="31">
        <f t="shared" ref="B74:B137" si="5">ROW()-8</f>
        <v>66</v>
      </c>
      <c r="C74" s="40"/>
      <c r="D74" s="27"/>
      <c r="E74" s="41"/>
      <c r="F74" s="32" t="str">
        <f>IFERROR(
    IF(
        AND($G$3=DATE(2024,10,1), E74=リスト!$A$38),
        VLOOKUP(E74, リスト!$A$2:$G$49, 2, FALSE),
        VLOOKUP(E74, リスト!$A$2:$G$49, 4, FALSE)
    ),
    "")</f>
        <v/>
      </c>
      <c r="G74" s="34" t="str">
        <f>IFERROR(VLOOKUP(E74, リスト!$A$2:$G$49, 6, FALSE), "")</f>
        <v/>
      </c>
      <c r="H74" s="40"/>
      <c r="I74" s="28"/>
      <c r="J74" s="47"/>
      <c r="K74" s="32" t="str">
        <f t="shared" si="4"/>
        <v/>
      </c>
      <c r="L74" s="29" t="str">
        <f t="shared" ref="L74:L137" si="6">IFERROR(IF(E74="","",IF(K74&lt;F74,"×（法定外・特例等対象外です）",IF(K74&lt;G74,"〇",IF(K74&gt;=G74,"ー",NA())))),"")</f>
        <v/>
      </c>
      <c r="M74" s="68" t="str">
        <f t="shared" ref="M74:M137" si="7">IF(COUNTBLANK(D74:K74)=8, "",
 IF(D74="", "←D列に従業員名を姓名（フルネーム）で入力してください。誤変換にお気を付け下さい。",
 IF(E74="", "←E列に都道府県を入力してください。",
 IF(H74="", "←H列に1.月給～3.時間給を入力してください",
 IF(I74="", "←I列に金額を入力してください",
 IF(NOT(ISNUMBER(I74)), "←I列の金額は半角数字で入力してください",
 IF(H74="3.時間給", "",
 IF(J74="", "←J列に所定労働時間を入力してください",
 IF(NOT(ISNUMBER(J74)), "←J列の所定労働時間は半角数字で入力してください", "")))))))))</f>
        <v/>
      </c>
    </row>
    <row r="75" spans="2:13" ht="22.8" x14ac:dyDescent="0.45">
      <c r="B75" s="31">
        <f t="shared" si="5"/>
        <v>67</v>
      </c>
      <c r="C75" s="40"/>
      <c r="D75" s="27"/>
      <c r="E75" s="41"/>
      <c r="F75" s="32" t="str">
        <f>IFERROR(
    IF(
        AND($G$3=DATE(2024,10,1), E75=リスト!$A$38),
        VLOOKUP(E75, リスト!$A$2:$G$49, 2, FALSE),
        VLOOKUP(E75, リスト!$A$2:$G$49, 4, FALSE)
    ),
    "")</f>
        <v/>
      </c>
      <c r="G75" s="34" t="str">
        <f>IFERROR(VLOOKUP(E75, リスト!$A$2:$G$49, 6, FALSE), "")</f>
        <v/>
      </c>
      <c r="H75" s="40"/>
      <c r="I75" s="28"/>
      <c r="J75" s="47"/>
      <c r="K75" s="32" t="str">
        <f t="shared" si="4"/>
        <v/>
      </c>
      <c r="L75" s="29" t="str">
        <f t="shared" si="6"/>
        <v/>
      </c>
      <c r="M75" s="68" t="str">
        <f t="shared" si="7"/>
        <v/>
      </c>
    </row>
    <row r="76" spans="2:13" ht="22.8" x14ac:dyDescent="0.45">
      <c r="B76" s="31">
        <f t="shared" si="5"/>
        <v>68</v>
      </c>
      <c r="C76" s="40"/>
      <c r="D76" s="27"/>
      <c r="E76" s="41"/>
      <c r="F76" s="32" t="str">
        <f>IFERROR(
    IF(
        AND($G$3=DATE(2024,10,1), E76=リスト!$A$38),
        VLOOKUP(E76, リスト!$A$2:$G$49, 2, FALSE),
        VLOOKUP(E76, リスト!$A$2:$G$49, 4, FALSE)
    ),
    "")</f>
        <v/>
      </c>
      <c r="G76" s="34" t="str">
        <f>IFERROR(VLOOKUP(E76, リスト!$A$2:$G$49, 6, FALSE), "")</f>
        <v/>
      </c>
      <c r="H76" s="40"/>
      <c r="I76" s="28"/>
      <c r="J76" s="47"/>
      <c r="K76" s="32" t="str">
        <f t="shared" si="4"/>
        <v/>
      </c>
      <c r="L76" s="29" t="str">
        <f t="shared" si="6"/>
        <v/>
      </c>
      <c r="M76" s="68" t="str">
        <f t="shared" si="7"/>
        <v/>
      </c>
    </row>
    <row r="77" spans="2:13" ht="22.8" x14ac:dyDescent="0.45">
      <c r="B77" s="31">
        <f t="shared" si="5"/>
        <v>69</v>
      </c>
      <c r="C77" s="40"/>
      <c r="D77" s="27"/>
      <c r="E77" s="41"/>
      <c r="F77" s="32" t="str">
        <f>IFERROR(
    IF(
        AND($G$3=DATE(2024,10,1), E77=リスト!$A$38),
        VLOOKUP(E77, リスト!$A$2:$G$49, 2, FALSE),
        VLOOKUP(E77, リスト!$A$2:$G$49, 4, FALSE)
    ),
    "")</f>
        <v/>
      </c>
      <c r="G77" s="34" t="str">
        <f>IFERROR(VLOOKUP(E77, リスト!$A$2:$G$49, 6, FALSE), "")</f>
        <v/>
      </c>
      <c r="H77" s="40"/>
      <c r="I77" s="28"/>
      <c r="J77" s="47"/>
      <c r="K77" s="32" t="str">
        <f t="shared" si="4"/>
        <v/>
      </c>
      <c r="L77" s="29" t="str">
        <f t="shared" si="6"/>
        <v/>
      </c>
      <c r="M77" s="68" t="str">
        <f t="shared" si="7"/>
        <v/>
      </c>
    </row>
    <row r="78" spans="2:13" ht="22.8" x14ac:dyDescent="0.45">
      <c r="B78" s="31">
        <f t="shared" si="5"/>
        <v>70</v>
      </c>
      <c r="C78" s="40"/>
      <c r="D78" s="27"/>
      <c r="E78" s="41"/>
      <c r="F78" s="32" t="str">
        <f>IFERROR(
    IF(
        AND($G$3=DATE(2024,10,1), E78=リスト!$A$38),
        VLOOKUP(E78, リスト!$A$2:$G$49, 2, FALSE),
        VLOOKUP(E78, リスト!$A$2:$G$49, 4, FALSE)
    ),
    "")</f>
        <v/>
      </c>
      <c r="G78" s="34" t="str">
        <f>IFERROR(VLOOKUP(E78, リスト!$A$2:$G$49, 6, FALSE), "")</f>
        <v/>
      </c>
      <c r="H78" s="40"/>
      <c r="I78" s="28"/>
      <c r="J78" s="47"/>
      <c r="K78" s="32" t="str">
        <f t="shared" si="4"/>
        <v/>
      </c>
      <c r="L78" s="29" t="str">
        <f t="shared" si="6"/>
        <v/>
      </c>
      <c r="M78" s="68" t="str">
        <f t="shared" si="7"/>
        <v/>
      </c>
    </row>
    <row r="79" spans="2:13" ht="22.8" x14ac:dyDescent="0.45">
      <c r="B79" s="31">
        <f t="shared" si="5"/>
        <v>71</v>
      </c>
      <c r="C79" s="40"/>
      <c r="D79" s="27"/>
      <c r="E79" s="41"/>
      <c r="F79" s="32" t="str">
        <f>IFERROR(
    IF(
        AND($G$3=DATE(2024,10,1), E79=リスト!$A$38),
        VLOOKUP(E79, リスト!$A$2:$G$49, 2, FALSE),
        VLOOKUP(E79, リスト!$A$2:$G$49, 4, FALSE)
    ),
    "")</f>
        <v/>
      </c>
      <c r="G79" s="34" t="str">
        <f>IFERROR(VLOOKUP(E79, リスト!$A$2:$G$49, 6, FALSE), "")</f>
        <v/>
      </c>
      <c r="H79" s="40"/>
      <c r="I79" s="28"/>
      <c r="J79" s="47"/>
      <c r="K79" s="32" t="str">
        <f t="shared" si="4"/>
        <v/>
      </c>
      <c r="L79" s="29" t="str">
        <f t="shared" si="6"/>
        <v/>
      </c>
      <c r="M79" s="68" t="str">
        <f t="shared" si="7"/>
        <v/>
      </c>
    </row>
    <row r="80" spans="2:13" ht="22.8" x14ac:dyDescent="0.45">
      <c r="B80" s="31">
        <f t="shared" si="5"/>
        <v>72</v>
      </c>
      <c r="C80" s="40"/>
      <c r="D80" s="27"/>
      <c r="E80" s="41"/>
      <c r="F80" s="32" t="str">
        <f>IFERROR(
    IF(
        AND($G$3=DATE(2024,10,1), E80=リスト!$A$38),
        VLOOKUP(E80, リスト!$A$2:$G$49, 2, FALSE),
        VLOOKUP(E80, リスト!$A$2:$G$49, 4, FALSE)
    ),
    "")</f>
        <v/>
      </c>
      <c r="G80" s="34" t="str">
        <f>IFERROR(VLOOKUP(E80, リスト!$A$2:$G$49, 6, FALSE), "")</f>
        <v/>
      </c>
      <c r="H80" s="40"/>
      <c r="I80" s="28"/>
      <c r="J80" s="47"/>
      <c r="K80" s="32" t="str">
        <f t="shared" si="4"/>
        <v/>
      </c>
      <c r="L80" s="29" t="str">
        <f t="shared" si="6"/>
        <v/>
      </c>
      <c r="M80" s="68" t="str">
        <f t="shared" si="7"/>
        <v/>
      </c>
    </row>
    <row r="81" spans="2:13" ht="22.8" x14ac:dyDescent="0.45">
      <c r="B81" s="31">
        <f t="shared" si="5"/>
        <v>73</v>
      </c>
      <c r="C81" s="40"/>
      <c r="D81" s="27"/>
      <c r="E81" s="41"/>
      <c r="F81" s="32" t="str">
        <f>IFERROR(
    IF(
        AND($G$3=DATE(2024,10,1), E81=リスト!$A$38),
        VLOOKUP(E81, リスト!$A$2:$G$49, 2, FALSE),
        VLOOKUP(E81, リスト!$A$2:$G$49, 4, FALSE)
    ),
    "")</f>
        <v/>
      </c>
      <c r="G81" s="34" t="str">
        <f>IFERROR(VLOOKUP(E81, リスト!$A$2:$G$49, 6, FALSE), "")</f>
        <v/>
      </c>
      <c r="H81" s="40"/>
      <c r="I81" s="28"/>
      <c r="J81" s="47"/>
      <c r="K81" s="32" t="str">
        <f t="shared" si="4"/>
        <v/>
      </c>
      <c r="L81" s="29" t="str">
        <f t="shared" si="6"/>
        <v/>
      </c>
      <c r="M81" s="68" t="str">
        <f t="shared" si="7"/>
        <v/>
      </c>
    </row>
    <row r="82" spans="2:13" ht="22.8" x14ac:dyDescent="0.45">
      <c r="B82" s="31">
        <f t="shared" si="5"/>
        <v>74</v>
      </c>
      <c r="C82" s="40"/>
      <c r="D82" s="27"/>
      <c r="E82" s="41"/>
      <c r="F82" s="32" t="str">
        <f>IFERROR(
    IF(
        AND($G$3=DATE(2024,10,1), E82=リスト!$A$38),
        VLOOKUP(E82, リスト!$A$2:$G$49, 2, FALSE),
        VLOOKUP(E82, リスト!$A$2:$G$49, 4, FALSE)
    ),
    "")</f>
        <v/>
      </c>
      <c r="G82" s="34" t="str">
        <f>IFERROR(VLOOKUP(E82, リスト!$A$2:$G$49, 6, FALSE), "")</f>
        <v/>
      </c>
      <c r="H82" s="40"/>
      <c r="I82" s="28"/>
      <c r="J82" s="47"/>
      <c r="K82" s="32" t="str">
        <f t="shared" si="4"/>
        <v/>
      </c>
      <c r="L82" s="29" t="str">
        <f t="shared" si="6"/>
        <v/>
      </c>
      <c r="M82" s="68" t="str">
        <f t="shared" si="7"/>
        <v/>
      </c>
    </row>
    <row r="83" spans="2:13" ht="22.8" x14ac:dyDescent="0.45">
      <c r="B83" s="31">
        <f t="shared" si="5"/>
        <v>75</v>
      </c>
      <c r="C83" s="40"/>
      <c r="D83" s="27"/>
      <c r="E83" s="41"/>
      <c r="F83" s="32" t="str">
        <f>IFERROR(
    IF(
        AND($G$3=DATE(2024,10,1), E83=リスト!$A$38),
        VLOOKUP(E83, リスト!$A$2:$G$49, 2, FALSE),
        VLOOKUP(E83, リスト!$A$2:$G$49, 4, FALSE)
    ),
    "")</f>
        <v/>
      </c>
      <c r="G83" s="34" t="str">
        <f>IFERROR(VLOOKUP(E83, リスト!$A$2:$G$49, 6, FALSE), "")</f>
        <v/>
      </c>
      <c r="H83" s="40"/>
      <c r="I83" s="28"/>
      <c r="J83" s="47"/>
      <c r="K83" s="32" t="str">
        <f t="shared" si="4"/>
        <v/>
      </c>
      <c r="L83" s="29" t="str">
        <f t="shared" si="6"/>
        <v/>
      </c>
      <c r="M83" s="68" t="str">
        <f t="shared" si="7"/>
        <v/>
      </c>
    </row>
    <row r="84" spans="2:13" ht="22.8" x14ac:dyDescent="0.45">
      <c r="B84" s="31">
        <f t="shared" si="5"/>
        <v>76</v>
      </c>
      <c r="C84" s="40"/>
      <c r="D84" s="27"/>
      <c r="E84" s="41"/>
      <c r="F84" s="32" t="str">
        <f>IFERROR(
    IF(
        AND($G$3=DATE(2024,10,1), E84=リスト!$A$38),
        VLOOKUP(E84, リスト!$A$2:$G$49, 2, FALSE),
        VLOOKUP(E84, リスト!$A$2:$G$49, 4, FALSE)
    ),
    "")</f>
        <v/>
      </c>
      <c r="G84" s="34" t="str">
        <f>IFERROR(VLOOKUP(E84, リスト!$A$2:$G$49, 6, FALSE), "")</f>
        <v/>
      </c>
      <c r="H84" s="40"/>
      <c r="I84" s="28"/>
      <c r="J84" s="47"/>
      <c r="K84" s="32" t="str">
        <f t="shared" si="4"/>
        <v/>
      </c>
      <c r="L84" s="29" t="str">
        <f t="shared" si="6"/>
        <v/>
      </c>
      <c r="M84" s="68" t="str">
        <f t="shared" si="7"/>
        <v/>
      </c>
    </row>
    <row r="85" spans="2:13" ht="22.8" x14ac:dyDescent="0.45">
      <c r="B85" s="31">
        <f t="shared" si="5"/>
        <v>77</v>
      </c>
      <c r="C85" s="40"/>
      <c r="D85" s="27"/>
      <c r="E85" s="41"/>
      <c r="F85" s="32" t="str">
        <f>IFERROR(
    IF(
        AND($G$3=DATE(2024,10,1), E85=リスト!$A$38),
        VLOOKUP(E85, リスト!$A$2:$G$49, 2, FALSE),
        VLOOKUP(E85, リスト!$A$2:$G$49, 4, FALSE)
    ),
    "")</f>
        <v/>
      </c>
      <c r="G85" s="34" t="str">
        <f>IFERROR(VLOOKUP(E85, リスト!$A$2:$G$49, 6, FALSE), "")</f>
        <v/>
      </c>
      <c r="H85" s="40"/>
      <c r="I85" s="28"/>
      <c r="J85" s="47"/>
      <c r="K85" s="32" t="str">
        <f t="shared" si="4"/>
        <v/>
      </c>
      <c r="L85" s="29" t="str">
        <f t="shared" si="6"/>
        <v/>
      </c>
      <c r="M85" s="68" t="str">
        <f t="shared" si="7"/>
        <v/>
      </c>
    </row>
    <row r="86" spans="2:13" ht="22.8" x14ac:dyDescent="0.45">
      <c r="B86" s="31">
        <f t="shared" si="5"/>
        <v>78</v>
      </c>
      <c r="C86" s="40"/>
      <c r="D86" s="27"/>
      <c r="E86" s="41"/>
      <c r="F86" s="32" t="str">
        <f>IFERROR(
    IF(
        AND($G$3=DATE(2024,10,1), E86=リスト!$A$38),
        VLOOKUP(E86, リスト!$A$2:$G$49, 2, FALSE),
        VLOOKUP(E86, リスト!$A$2:$G$49, 4, FALSE)
    ),
    "")</f>
        <v/>
      </c>
      <c r="G86" s="34" t="str">
        <f>IFERROR(VLOOKUP(E86, リスト!$A$2:$G$49, 6, FALSE), "")</f>
        <v/>
      </c>
      <c r="H86" s="40"/>
      <c r="I86" s="28"/>
      <c r="J86" s="47"/>
      <c r="K86" s="32" t="str">
        <f t="shared" si="4"/>
        <v/>
      </c>
      <c r="L86" s="29" t="str">
        <f t="shared" si="6"/>
        <v/>
      </c>
      <c r="M86" s="68" t="str">
        <f t="shared" si="7"/>
        <v/>
      </c>
    </row>
    <row r="87" spans="2:13" ht="22.8" x14ac:dyDescent="0.45">
      <c r="B87" s="31">
        <f t="shared" si="5"/>
        <v>79</v>
      </c>
      <c r="C87" s="40"/>
      <c r="D87" s="27"/>
      <c r="E87" s="41"/>
      <c r="F87" s="32" t="str">
        <f>IFERROR(
    IF(
        AND($G$3=DATE(2024,10,1), E87=リスト!$A$38),
        VLOOKUP(E87, リスト!$A$2:$G$49, 2, FALSE),
        VLOOKUP(E87, リスト!$A$2:$G$49, 4, FALSE)
    ),
    "")</f>
        <v/>
      </c>
      <c r="G87" s="34" t="str">
        <f>IFERROR(VLOOKUP(E87, リスト!$A$2:$G$49, 6, FALSE), "")</f>
        <v/>
      </c>
      <c r="H87" s="40"/>
      <c r="I87" s="28"/>
      <c r="J87" s="47"/>
      <c r="K87" s="32" t="str">
        <f t="shared" si="4"/>
        <v/>
      </c>
      <c r="L87" s="29" t="str">
        <f t="shared" si="6"/>
        <v/>
      </c>
      <c r="M87" s="68" t="str">
        <f t="shared" si="7"/>
        <v/>
      </c>
    </row>
    <row r="88" spans="2:13" ht="22.8" x14ac:dyDescent="0.45">
      <c r="B88" s="31">
        <f t="shared" si="5"/>
        <v>80</v>
      </c>
      <c r="C88" s="40"/>
      <c r="D88" s="27"/>
      <c r="E88" s="41"/>
      <c r="F88" s="32" t="str">
        <f>IFERROR(
    IF(
        AND($G$3=DATE(2024,10,1), E88=リスト!$A$38),
        VLOOKUP(E88, リスト!$A$2:$G$49, 2, FALSE),
        VLOOKUP(E88, リスト!$A$2:$G$49, 4, FALSE)
    ),
    "")</f>
        <v/>
      </c>
      <c r="G88" s="34" t="str">
        <f>IFERROR(VLOOKUP(E88, リスト!$A$2:$G$49, 6, FALSE), "")</f>
        <v/>
      </c>
      <c r="H88" s="40"/>
      <c r="I88" s="28"/>
      <c r="J88" s="47"/>
      <c r="K88" s="32" t="str">
        <f t="shared" si="4"/>
        <v/>
      </c>
      <c r="L88" s="29" t="str">
        <f t="shared" si="6"/>
        <v/>
      </c>
      <c r="M88" s="68" t="str">
        <f t="shared" si="7"/>
        <v/>
      </c>
    </row>
    <row r="89" spans="2:13" ht="22.8" x14ac:dyDescent="0.45">
      <c r="B89" s="31">
        <f t="shared" si="5"/>
        <v>81</v>
      </c>
      <c r="C89" s="40"/>
      <c r="D89" s="27"/>
      <c r="E89" s="41"/>
      <c r="F89" s="32" t="str">
        <f>IFERROR(
    IF(
        AND($G$3=DATE(2024,10,1), E89=リスト!$A$38),
        VLOOKUP(E89, リスト!$A$2:$G$49, 2, FALSE),
        VLOOKUP(E89, リスト!$A$2:$G$49, 4, FALSE)
    ),
    "")</f>
        <v/>
      </c>
      <c r="G89" s="34" t="str">
        <f>IFERROR(VLOOKUP(E89, リスト!$A$2:$G$49, 6, FALSE), "")</f>
        <v/>
      </c>
      <c r="H89" s="40"/>
      <c r="I89" s="28"/>
      <c r="J89" s="47"/>
      <c r="K89" s="32" t="str">
        <f t="shared" si="4"/>
        <v/>
      </c>
      <c r="L89" s="29" t="str">
        <f t="shared" si="6"/>
        <v/>
      </c>
      <c r="M89" s="68" t="str">
        <f t="shared" si="7"/>
        <v/>
      </c>
    </row>
    <row r="90" spans="2:13" ht="22.8" x14ac:dyDescent="0.45">
      <c r="B90" s="31">
        <f t="shared" si="5"/>
        <v>82</v>
      </c>
      <c r="C90" s="40"/>
      <c r="D90" s="27"/>
      <c r="E90" s="41"/>
      <c r="F90" s="32" t="str">
        <f>IFERROR(
    IF(
        AND($G$3=DATE(2024,10,1), E90=リスト!$A$38),
        VLOOKUP(E90, リスト!$A$2:$G$49, 2, FALSE),
        VLOOKUP(E90, リスト!$A$2:$G$49, 4, FALSE)
    ),
    "")</f>
        <v/>
      </c>
      <c r="G90" s="34" t="str">
        <f>IFERROR(VLOOKUP(E90, リスト!$A$2:$G$49, 6, FALSE), "")</f>
        <v/>
      </c>
      <c r="H90" s="40"/>
      <c r="I90" s="28"/>
      <c r="J90" s="47"/>
      <c r="K90" s="32" t="str">
        <f t="shared" si="4"/>
        <v/>
      </c>
      <c r="L90" s="29" t="str">
        <f t="shared" si="6"/>
        <v/>
      </c>
      <c r="M90" s="68" t="str">
        <f t="shared" si="7"/>
        <v/>
      </c>
    </row>
    <row r="91" spans="2:13" ht="22.8" x14ac:dyDescent="0.45">
      <c r="B91" s="31">
        <f t="shared" si="5"/>
        <v>83</v>
      </c>
      <c r="C91" s="40"/>
      <c r="D91" s="27"/>
      <c r="E91" s="41"/>
      <c r="F91" s="32" t="str">
        <f>IFERROR(
    IF(
        AND($G$3=DATE(2024,10,1), E91=リスト!$A$38),
        VLOOKUP(E91, リスト!$A$2:$G$49, 2, FALSE),
        VLOOKUP(E91, リスト!$A$2:$G$49, 4, FALSE)
    ),
    "")</f>
        <v/>
      </c>
      <c r="G91" s="34" t="str">
        <f>IFERROR(VLOOKUP(E91, リスト!$A$2:$G$49, 6, FALSE), "")</f>
        <v/>
      </c>
      <c r="H91" s="40"/>
      <c r="I91" s="28"/>
      <c r="J91" s="47"/>
      <c r="K91" s="32" t="str">
        <f t="shared" si="4"/>
        <v/>
      </c>
      <c r="L91" s="29" t="str">
        <f t="shared" si="6"/>
        <v/>
      </c>
      <c r="M91" s="68" t="str">
        <f t="shared" si="7"/>
        <v/>
      </c>
    </row>
    <row r="92" spans="2:13" ht="22.8" x14ac:dyDescent="0.45">
      <c r="B92" s="31">
        <f t="shared" si="5"/>
        <v>84</v>
      </c>
      <c r="C92" s="40"/>
      <c r="D92" s="27"/>
      <c r="E92" s="41"/>
      <c r="F92" s="32" t="str">
        <f>IFERROR(
    IF(
        AND($G$3=DATE(2024,10,1), E92=リスト!$A$38),
        VLOOKUP(E92, リスト!$A$2:$G$49, 2, FALSE),
        VLOOKUP(E92, リスト!$A$2:$G$49, 4, FALSE)
    ),
    "")</f>
        <v/>
      </c>
      <c r="G92" s="34" t="str">
        <f>IFERROR(VLOOKUP(E92, リスト!$A$2:$G$49, 6, FALSE), "")</f>
        <v/>
      </c>
      <c r="H92" s="40"/>
      <c r="I92" s="28"/>
      <c r="J92" s="47"/>
      <c r="K92" s="32" t="str">
        <f t="shared" si="4"/>
        <v/>
      </c>
      <c r="L92" s="29" t="str">
        <f t="shared" si="6"/>
        <v/>
      </c>
      <c r="M92" s="68" t="str">
        <f t="shared" si="7"/>
        <v/>
      </c>
    </row>
    <row r="93" spans="2:13" ht="22.8" x14ac:dyDescent="0.45">
      <c r="B93" s="31">
        <f t="shared" si="5"/>
        <v>85</v>
      </c>
      <c r="C93" s="40"/>
      <c r="D93" s="27"/>
      <c r="E93" s="41"/>
      <c r="F93" s="32" t="str">
        <f>IFERROR(
    IF(
        AND($G$3=DATE(2024,10,1), E93=リスト!$A$38),
        VLOOKUP(E93, リスト!$A$2:$G$49, 2, FALSE),
        VLOOKUP(E93, リスト!$A$2:$G$49, 4, FALSE)
    ),
    "")</f>
        <v/>
      </c>
      <c r="G93" s="34" t="str">
        <f>IFERROR(VLOOKUP(E93, リスト!$A$2:$G$49, 6, FALSE), "")</f>
        <v/>
      </c>
      <c r="H93" s="40"/>
      <c r="I93" s="28"/>
      <c r="J93" s="47"/>
      <c r="K93" s="32" t="str">
        <f t="shared" si="4"/>
        <v/>
      </c>
      <c r="L93" s="29" t="str">
        <f t="shared" si="6"/>
        <v/>
      </c>
      <c r="M93" s="68" t="str">
        <f t="shared" si="7"/>
        <v/>
      </c>
    </row>
    <row r="94" spans="2:13" ht="22.8" x14ac:dyDescent="0.45">
      <c r="B94" s="31">
        <f t="shared" si="5"/>
        <v>86</v>
      </c>
      <c r="C94" s="40"/>
      <c r="D94" s="27"/>
      <c r="E94" s="41"/>
      <c r="F94" s="32" t="str">
        <f>IFERROR(
    IF(
        AND($G$3=DATE(2024,10,1), E94=リスト!$A$38),
        VLOOKUP(E94, リスト!$A$2:$G$49, 2, FALSE),
        VLOOKUP(E94, リスト!$A$2:$G$49, 4, FALSE)
    ),
    "")</f>
        <v/>
      </c>
      <c r="G94" s="34" t="str">
        <f>IFERROR(VLOOKUP(E94, リスト!$A$2:$G$49, 6, FALSE), "")</f>
        <v/>
      </c>
      <c r="H94" s="40"/>
      <c r="I94" s="28"/>
      <c r="J94" s="47"/>
      <c r="K94" s="32" t="str">
        <f t="shared" si="4"/>
        <v/>
      </c>
      <c r="L94" s="29" t="str">
        <f t="shared" si="6"/>
        <v/>
      </c>
      <c r="M94" s="68" t="str">
        <f t="shared" si="7"/>
        <v/>
      </c>
    </row>
    <row r="95" spans="2:13" ht="22.8" x14ac:dyDescent="0.45">
      <c r="B95" s="31">
        <f t="shared" si="5"/>
        <v>87</v>
      </c>
      <c r="C95" s="40"/>
      <c r="D95" s="27"/>
      <c r="E95" s="41"/>
      <c r="F95" s="32" t="str">
        <f>IFERROR(
    IF(
        AND($G$3=DATE(2024,10,1), E95=リスト!$A$38),
        VLOOKUP(E95, リスト!$A$2:$G$49, 2, FALSE),
        VLOOKUP(E95, リスト!$A$2:$G$49, 4, FALSE)
    ),
    "")</f>
        <v/>
      </c>
      <c r="G95" s="34" t="str">
        <f>IFERROR(VLOOKUP(E95, リスト!$A$2:$G$49, 6, FALSE), "")</f>
        <v/>
      </c>
      <c r="H95" s="40"/>
      <c r="I95" s="28"/>
      <c r="J95" s="47"/>
      <c r="K95" s="32" t="str">
        <f t="shared" si="4"/>
        <v/>
      </c>
      <c r="L95" s="29" t="str">
        <f t="shared" si="6"/>
        <v/>
      </c>
      <c r="M95" s="68" t="str">
        <f t="shared" si="7"/>
        <v/>
      </c>
    </row>
    <row r="96" spans="2:13" ht="22.8" x14ac:dyDescent="0.45">
      <c r="B96" s="31">
        <f t="shared" si="5"/>
        <v>88</v>
      </c>
      <c r="C96" s="40"/>
      <c r="D96" s="27"/>
      <c r="E96" s="41"/>
      <c r="F96" s="32" t="str">
        <f>IFERROR(
    IF(
        AND($G$3=DATE(2024,10,1), E96=リスト!$A$38),
        VLOOKUP(E96, リスト!$A$2:$G$49, 2, FALSE),
        VLOOKUP(E96, リスト!$A$2:$G$49, 4, FALSE)
    ),
    "")</f>
        <v/>
      </c>
      <c r="G96" s="34" t="str">
        <f>IFERROR(VLOOKUP(E96, リスト!$A$2:$G$49, 6, FALSE), "")</f>
        <v/>
      </c>
      <c r="H96" s="40"/>
      <c r="I96" s="28"/>
      <c r="J96" s="47"/>
      <c r="K96" s="32" t="str">
        <f t="shared" si="4"/>
        <v/>
      </c>
      <c r="L96" s="29" t="str">
        <f t="shared" si="6"/>
        <v/>
      </c>
      <c r="M96" s="68" t="str">
        <f t="shared" si="7"/>
        <v/>
      </c>
    </row>
    <row r="97" spans="2:13" ht="22.8" x14ac:dyDescent="0.45">
      <c r="B97" s="31">
        <f t="shared" si="5"/>
        <v>89</v>
      </c>
      <c r="C97" s="40"/>
      <c r="D97" s="27"/>
      <c r="E97" s="41"/>
      <c r="F97" s="32" t="str">
        <f>IFERROR(
    IF(
        AND($G$3=DATE(2024,10,1), E97=リスト!$A$38),
        VLOOKUP(E97, リスト!$A$2:$G$49, 2, FALSE),
        VLOOKUP(E97, リスト!$A$2:$G$49, 4, FALSE)
    ),
    "")</f>
        <v/>
      </c>
      <c r="G97" s="34" t="str">
        <f>IFERROR(VLOOKUP(E97, リスト!$A$2:$G$49, 6, FALSE), "")</f>
        <v/>
      </c>
      <c r="H97" s="40"/>
      <c r="I97" s="28"/>
      <c r="J97" s="47"/>
      <c r="K97" s="32" t="str">
        <f t="shared" si="4"/>
        <v/>
      </c>
      <c r="L97" s="29" t="str">
        <f t="shared" si="6"/>
        <v/>
      </c>
      <c r="M97" s="68" t="str">
        <f t="shared" si="7"/>
        <v/>
      </c>
    </row>
    <row r="98" spans="2:13" ht="22.8" x14ac:dyDescent="0.45">
      <c r="B98" s="31">
        <f t="shared" si="5"/>
        <v>90</v>
      </c>
      <c r="C98" s="40"/>
      <c r="D98" s="27"/>
      <c r="E98" s="41"/>
      <c r="F98" s="32" t="str">
        <f>IFERROR(
    IF(
        AND($G$3=DATE(2024,10,1), E98=リスト!$A$38),
        VLOOKUP(E98, リスト!$A$2:$G$49, 2, FALSE),
        VLOOKUP(E98, リスト!$A$2:$G$49, 4, FALSE)
    ),
    "")</f>
        <v/>
      </c>
      <c r="G98" s="34" t="str">
        <f>IFERROR(VLOOKUP(E98, リスト!$A$2:$G$49, 6, FALSE), "")</f>
        <v/>
      </c>
      <c r="H98" s="40"/>
      <c r="I98" s="28"/>
      <c r="J98" s="47"/>
      <c r="K98" s="32" t="str">
        <f t="shared" si="4"/>
        <v/>
      </c>
      <c r="L98" s="29" t="str">
        <f t="shared" si="6"/>
        <v/>
      </c>
      <c r="M98" s="68" t="str">
        <f t="shared" si="7"/>
        <v/>
      </c>
    </row>
    <row r="99" spans="2:13" ht="22.8" x14ac:dyDescent="0.45">
      <c r="B99" s="31">
        <f t="shared" si="5"/>
        <v>91</v>
      </c>
      <c r="C99" s="40"/>
      <c r="D99" s="27"/>
      <c r="E99" s="41"/>
      <c r="F99" s="32" t="str">
        <f>IFERROR(
    IF(
        AND($G$3=DATE(2024,10,1), E99=リスト!$A$38),
        VLOOKUP(E99, リスト!$A$2:$G$49, 2, FALSE),
        VLOOKUP(E99, リスト!$A$2:$G$49, 4, FALSE)
    ),
    "")</f>
        <v/>
      </c>
      <c r="G99" s="34" t="str">
        <f>IFERROR(VLOOKUP(E99, リスト!$A$2:$G$49, 6, FALSE), "")</f>
        <v/>
      </c>
      <c r="H99" s="40"/>
      <c r="I99" s="28"/>
      <c r="J99" s="47"/>
      <c r="K99" s="32" t="str">
        <f t="shared" si="4"/>
        <v/>
      </c>
      <c r="L99" s="29" t="str">
        <f t="shared" si="6"/>
        <v/>
      </c>
      <c r="M99" s="68" t="str">
        <f t="shared" si="7"/>
        <v/>
      </c>
    </row>
    <row r="100" spans="2:13" ht="22.8" x14ac:dyDescent="0.45">
      <c r="B100" s="31">
        <f t="shared" si="5"/>
        <v>92</v>
      </c>
      <c r="C100" s="40"/>
      <c r="D100" s="27"/>
      <c r="E100" s="41"/>
      <c r="F100" s="32" t="str">
        <f>IFERROR(
    IF(
        AND($G$3=DATE(2024,10,1), E100=リスト!$A$38),
        VLOOKUP(E100, リスト!$A$2:$G$49, 2, FALSE),
        VLOOKUP(E100, リスト!$A$2:$G$49, 4, FALSE)
    ),
    "")</f>
        <v/>
      </c>
      <c r="G100" s="34" t="str">
        <f>IFERROR(VLOOKUP(E100, リスト!$A$2:$G$49, 6, FALSE), "")</f>
        <v/>
      </c>
      <c r="H100" s="40"/>
      <c r="I100" s="28"/>
      <c r="J100" s="47"/>
      <c r="K100" s="32" t="str">
        <f t="shared" si="4"/>
        <v/>
      </c>
      <c r="L100" s="29" t="str">
        <f t="shared" si="6"/>
        <v/>
      </c>
      <c r="M100" s="68" t="str">
        <f t="shared" si="7"/>
        <v/>
      </c>
    </row>
    <row r="101" spans="2:13" ht="22.8" x14ac:dyDescent="0.45">
      <c r="B101" s="31">
        <f t="shared" si="5"/>
        <v>93</v>
      </c>
      <c r="C101" s="40"/>
      <c r="D101" s="27"/>
      <c r="E101" s="41"/>
      <c r="F101" s="32" t="str">
        <f>IFERROR(
    IF(
        AND($G$3=DATE(2024,10,1), E101=リスト!$A$38),
        VLOOKUP(E101, リスト!$A$2:$G$49, 2, FALSE),
        VLOOKUP(E101, リスト!$A$2:$G$49, 4, FALSE)
    ),
    "")</f>
        <v/>
      </c>
      <c r="G101" s="34" t="str">
        <f>IFERROR(VLOOKUP(E101, リスト!$A$2:$G$49, 6, FALSE), "")</f>
        <v/>
      </c>
      <c r="H101" s="40"/>
      <c r="I101" s="28"/>
      <c r="J101" s="47"/>
      <c r="K101" s="32" t="str">
        <f t="shared" si="4"/>
        <v/>
      </c>
      <c r="L101" s="29" t="str">
        <f t="shared" si="6"/>
        <v/>
      </c>
      <c r="M101" s="68" t="str">
        <f t="shared" si="7"/>
        <v/>
      </c>
    </row>
    <row r="102" spans="2:13" ht="22.8" x14ac:dyDescent="0.45">
      <c r="B102" s="31">
        <f t="shared" si="5"/>
        <v>94</v>
      </c>
      <c r="C102" s="40"/>
      <c r="D102" s="27"/>
      <c r="E102" s="41"/>
      <c r="F102" s="32" t="str">
        <f>IFERROR(
    IF(
        AND($G$3=DATE(2024,10,1), E102=リスト!$A$38),
        VLOOKUP(E102, リスト!$A$2:$G$49, 2, FALSE),
        VLOOKUP(E102, リスト!$A$2:$G$49, 4, FALSE)
    ),
    "")</f>
        <v/>
      </c>
      <c r="G102" s="34" t="str">
        <f>IFERROR(VLOOKUP(E102, リスト!$A$2:$G$49, 6, FALSE), "")</f>
        <v/>
      </c>
      <c r="H102" s="40"/>
      <c r="I102" s="28"/>
      <c r="J102" s="47"/>
      <c r="K102" s="32" t="str">
        <f t="shared" si="4"/>
        <v/>
      </c>
      <c r="L102" s="29" t="str">
        <f t="shared" si="6"/>
        <v/>
      </c>
      <c r="M102" s="68" t="str">
        <f t="shared" si="7"/>
        <v/>
      </c>
    </row>
    <row r="103" spans="2:13" ht="22.8" x14ac:dyDescent="0.45">
      <c r="B103" s="31">
        <f t="shared" si="5"/>
        <v>95</v>
      </c>
      <c r="C103" s="40"/>
      <c r="D103" s="27"/>
      <c r="E103" s="41"/>
      <c r="F103" s="32" t="str">
        <f>IFERROR(
    IF(
        AND($G$3=DATE(2024,10,1), E103=リスト!$A$38),
        VLOOKUP(E103, リスト!$A$2:$G$49, 2, FALSE),
        VLOOKUP(E103, リスト!$A$2:$G$49, 4, FALSE)
    ),
    "")</f>
        <v/>
      </c>
      <c r="G103" s="34" t="str">
        <f>IFERROR(VLOOKUP(E103, リスト!$A$2:$G$49, 6, FALSE), "")</f>
        <v/>
      </c>
      <c r="H103" s="40"/>
      <c r="I103" s="28"/>
      <c r="J103" s="47"/>
      <c r="K103" s="32" t="str">
        <f t="shared" si="4"/>
        <v/>
      </c>
      <c r="L103" s="29" t="str">
        <f t="shared" si="6"/>
        <v/>
      </c>
      <c r="M103" s="68" t="str">
        <f t="shared" si="7"/>
        <v/>
      </c>
    </row>
    <row r="104" spans="2:13" ht="22.8" x14ac:dyDescent="0.45">
      <c r="B104" s="31">
        <f t="shared" si="5"/>
        <v>96</v>
      </c>
      <c r="C104" s="40"/>
      <c r="D104" s="27"/>
      <c r="E104" s="41"/>
      <c r="F104" s="32" t="str">
        <f>IFERROR(
    IF(
        AND($G$3=DATE(2024,10,1), E104=リスト!$A$38),
        VLOOKUP(E104, リスト!$A$2:$G$49, 2, FALSE),
        VLOOKUP(E104, リスト!$A$2:$G$49, 4, FALSE)
    ),
    "")</f>
        <v/>
      </c>
      <c r="G104" s="34" t="str">
        <f>IFERROR(VLOOKUP(E104, リスト!$A$2:$G$49, 6, FALSE), "")</f>
        <v/>
      </c>
      <c r="H104" s="40"/>
      <c r="I104" s="28"/>
      <c r="J104" s="47"/>
      <c r="K104" s="32" t="str">
        <f t="shared" si="4"/>
        <v/>
      </c>
      <c r="L104" s="29" t="str">
        <f t="shared" si="6"/>
        <v/>
      </c>
      <c r="M104" s="68" t="str">
        <f t="shared" si="7"/>
        <v/>
      </c>
    </row>
    <row r="105" spans="2:13" ht="22.8" x14ac:dyDescent="0.45">
      <c r="B105" s="31">
        <f t="shared" si="5"/>
        <v>97</v>
      </c>
      <c r="C105" s="40"/>
      <c r="D105" s="27"/>
      <c r="E105" s="41"/>
      <c r="F105" s="32" t="str">
        <f>IFERROR(
    IF(
        AND($G$3=DATE(2024,10,1), E105=リスト!$A$38),
        VLOOKUP(E105, リスト!$A$2:$G$49, 2, FALSE),
        VLOOKUP(E105, リスト!$A$2:$G$49, 4, FALSE)
    ),
    "")</f>
        <v/>
      </c>
      <c r="G105" s="34" t="str">
        <f>IFERROR(VLOOKUP(E105, リスト!$A$2:$G$49, 6, FALSE), "")</f>
        <v/>
      </c>
      <c r="H105" s="40"/>
      <c r="I105" s="28"/>
      <c r="J105" s="47"/>
      <c r="K105" s="32" t="str">
        <f t="shared" si="4"/>
        <v/>
      </c>
      <c r="L105" s="29" t="str">
        <f t="shared" si="6"/>
        <v/>
      </c>
      <c r="M105" s="68" t="str">
        <f t="shared" si="7"/>
        <v/>
      </c>
    </row>
    <row r="106" spans="2:13" ht="22.8" x14ac:dyDescent="0.45">
      <c r="B106" s="31">
        <f t="shared" si="5"/>
        <v>98</v>
      </c>
      <c r="C106" s="40"/>
      <c r="D106" s="27"/>
      <c r="E106" s="41"/>
      <c r="F106" s="32" t="str">
        <f>IFERROR(
    IF(
        AND($G$3=DATE(2024,10,1), E106=リスト!$A$38),
        VLOOKUP(E106, リスト!$A$2:$G$49, 2, FALSE),
        VLOOKUP(E106, リスト!$A$2:$G$49, 4, FALSE)
    ),
    "")</f>
        <v/>
      </c>
      <c r="G106" s="34" t="str">
        <f>IFERROR(VLOOKUP(E106, リスト!$A$2:$G$49, 6, FALSE), "")</f>
        <v/>
      </c>
      <c r="H106" s="40"/>
      <c r="I106" s="28"/>
      <c r="J106" s="47"/>
      <c r="K106" s="32" t="str">
        <f t="shared" si="4"/>
        <v/>
      </c>
      <c r="L106" s="29" t="str">
        <f t="shared" si="6"/>
        <v/>
      </c>
      <c r="M106" s="68" t="str">
        <f t="shared" si="7"/>
        <v/>
      </c>
    </row>
    <row r="107" spans="2:13" ht="22.8" x14ac:dyDescent="0.45">
      <c r="B107" s="31">
        <f t="shared" si="5"/>
        <v>99</v>
      </c>
      <c r="C107" s="40"/>
      <c r="D107" s="27"/>
      <c r="E107" s="41"/>
      <c r="F107" s="32" t="str">
        <f>IFERROR(
    IF(
        AND($G$3=DATE(2024,10,1), E107=リスト!$A$38),
        VLOOKUP(E107, リスト!$A$2:$G$49, 2, FALSE),
        VLOOKUP(E107, リスト!$A$2:$G$49, 4, FALSE)
    ),
    "")</f>
        <v/>
      </c>
      <c r="G107" s="34" t="str">
        <f>IFERROR(VLOOKUP(E107, リスト!$A$2:$G$49, 6, FALSE), "")</f>
        <v/>
      </c>
      <c r="H107" s="40"/>
      <c r="I107" s="28"/>
      <c r="J107" s="47"/>
      <c r="K107" s="32" t="str">
        <f t="shared" si="4"/>
        <v/>
      </c>
      <c r="L107" s="29" t="str">
        <f t="shared" si="6"/>
        <v/>
      </c>
      <c r="M107" s="68" t="str">
        <f t="shared" si="7"/>
        <v/>
      </c>
    </row>
    <row r="108" spans="2:13" ht="22.8" x14ac:dyDescent="0.45">
      <c r="B108" s="31">
        <f t="shared" si="5"/>
        <v>100</v>
      </c>
      <c r="C108" s="40"/>
      <c r="D108" s="27"/>
      <c r="E108" s="41"/>
      <c r="F108" s="32" t="str">
        <f>IFERROR(
    IF(
        AND($G$3=DATE(2024,10,1), E108=リスト!$A$38),
        VLOOKUP(E108, リスト!$A$2:$G$49, 2, FALSE),
        VLOOKUP(E108, リスト!$A$2:$G$49, 4, FALSE)
    ),
    "")</f>
        <v/>
      </c>
      <c r="G108" s="34" t="str">
        <f>IFERROR(VLOOKUP(E108, リスト!$A$2:$G$49, 6, FALSE), "")</f>
        <v/>
      </c>
      <c r="H108" s="40"/>
      <c r="I108" s="28"/>
      <c r="J108" s="47"/>
      <c r="K108" s="32" t="str">
        <f t="shared" si="4"/>
        <v/>
      </c>
      <c r="L108" s="29" t="str">
        <f t="shared" si="6"/>
        <v/>
      </c>
      <c r="M108" s="68" t="str">
        <f t="shared" si="7"/>
        <v/>
      </c>
    </row>
    <row r="109" spans="2:13" ht="22.8" x14ac:dyDescent="0.45">
      <c r="B109" s="31">
        <f t="shared" si="5"/>
        <v>101</v>
      </c>
      <c r="C109" s="40"/>
      <c r="D109" s="27"/>
      <c r="E109" s="41"/>
      <c r="F109" s="32" t="str">
        <f>IFERROR(
    IF(
        AND($G$3=DATE(2024,10,1), E109=リスト!$A$38),
        VLOOKUP(E109, リスト!$A$2:$G$49, 2, FALSE),
        VLOOKUP(E109, リスト!$A$2:$G$49, 4, FALSE)
    ),
    "")</f>
        <v/>
      </c>
      <c r="G109" s="34" t="str">
        <f>IFERROR(VLOOKUP(E109, リスト!$A$2:$G$49, 6, FALSE), "")</f>
        <v/>
      </c>
      <c r="H109" s="40"/>
      <c r="I109" s="28"/>
      <c r="J109" s="47"/>
      <c r="K109" s="32" t="str">
        <f t="shared" si="4"/>
        <v/>
      </c>
      <c r="L109" s="29" t="str">
        <f t="shared" si="6"/>
        <v/>
      </c>
      <c r="M109" s="68" t="str">
        <f t="shared" si="7"/>
        <v/>
      </c>
    </row>
    <row r="110" spans="2:13" ht="22.8" x14ac:dyDescent="0.45">
      <c r="B110" s="31">
        <f t="shared" si="5"/>
        <v>102</v>
      </c>
      <c r="C110" s="40"/>
      <c r="D110" s="27"/>
      <c r="E110" s="41"/>
      <c r="F110" s="32" t="str">
        <f>IFERROR(
    IF(
        AND($G$3=DATE(2024,10,1), E110=リスト!$A$38),
        VLOOKUP(E110, リスト!$A$2:$G$49, 2, FALSE),
        VLOOKUP(E110, リスト!$A$2:$G$49, 4, FALSE)
    ),
    "")</f>
        <v/>
      </c>
      <c r="G110" s="34" t="str">
        <f>IFERROR(VLOOKUP(E110, リスト!$A$2:$G$49, 6, FALSE), "")</f>
        <v/>
      </c>
      <c r="H110" s="40"/>
      <c r="I110" s="28"/>
      <c r="J110" s="47"/>
      <c r="K110" s="32" t="str">
        <f t="shared" si="4"/>
        <v/>
      </c>
      <c r="L110" s="29" t="str">
        <f t="shared" si="6"/>
        <v/>
      </c>
      <c r="M110" s="68" t="str">
        <f t="shared" si="7"/>
        <v/>
      </c>
    </row>
    <row r="111" spans="2:13" ht="22.8" x14ac:dyDescent="0.45">
      <c r="B111" s="31">
        <f t="shared" si="5"/>
        <v>103</v>
      </c>
      <c r="C111" s="40"/>
      <c r="D111" s="27"/>
      <c r="E111" s="41"/>
      <c r="F111" s="32" t="str">
        <f>IFERROR(
    IF(
        AND($G$3=DATE(2024,10,1), E111=リスト!$A$38),
        VLOOKUP(E111, リスト!$A$2:$G$49, 2, FALSE),
        VLOOKUP(E111, リスト!$A$2:$G$49, 4, FALSE)
    ),
    "")</f>
        <v/>
      </c>
      <c r="G111" s="34" t="str">
        <f>IFERROR(VLOOKUP(E111, リスト!$A$2:$G$49, 6, FALSE), "")</f>
        <v/>
      </c>
      <c r="H111" s="40"/>
      <c r="I111" s="28"/>
      <c r="J111" s="47"/>
      <c r="K111" s="32" t="str">
        <f t="shared" si="4"/>
        <v/>
      </c>
      <c r="L111" s="29" t="str">
        <f t="shared" si="6"/>
        <v/>
      </c>
      <c r="M111" s="68" t="str">
        <f t="shared" si="7"/>
        <v/>
      </c>
    </row>
    <row r="112" spans="2:13" ht="22.8" x14ac:dyDescent="0.45">
      <c r="B112" s="31">
        <f t="shared" si="5"/>
        <v>104</v>
      </c>
      <c r="C112" s="40"/>
      <c r="D112" s="27"/>
      <c r="E112" s="41"/>
      <c r="F112" s="32" t="str">
        <f>IFERROR(
    IF(
        AND($G$3=DATE(2024,10,1), E112=リスト!$A$38),
        VLOOKUP(E112, リスト!$A$2:$G$49, 2, FALSE),
        VLOOKUP(E112, リスト!$A$2:$G$49, 4, FALSE)
    ),
    "")</f>
        <v/>
      </c>
      <c r="G112" s="34" t="str">
        <f>IFERROR(VLOOKUP(E112, リスト!$A$2:$G$49, 6, FALSE), "")</f>
        <v/>
      </c>
      <c r="H112" s="40"/>
      <c r="I112" s="28"/>
      <c r="J112" s="47"/>
      <c r="K112" s="32" t="str">
        <f t="shared" si="4"/>
        <v/>
      </c>
      <c r="L112" s="29" t="str">
        <f t="shared" si="6"/>
        <v/>
      </c>
      <c r="M112" s="68" t="str">
        <f t="shared" si="7"/>
        <v/>
      </c>
    </row>
    <row r="113" spans="2:13" ht="22.8" x14ac:dyDescent="0.45">
      <c r="B113" s="31">
        <f t="shared" si="5"/>
        <v>105</v>
      </c>
      <c r="C113" s="40"/>
      <c r="D113" s="27"/>
      <c r="E113" s="41"/>
      <c r="F113" s="32" t="str">
        <f>IFERROR(
    IF(
        AND($G$3=DATE(2024,10,1), E113=リスト!$A$38),
        VLOOKUP(E113, リスト!$A$2:$G$49, 2, FALSE),
        VLOOKUP(E113, リスト!$A$2:$G$49, 4, FALSE)
    ),
    "")</f>
        <v/>
      </c>
      <c r="G113" s="34" t="str">
        <f>IFERROR(VLOOKUP(E113, リスト!$A$2:$G$49, 6, FALSE), "")</f>
        <v/>
      </c>
      <c r="H113" s="40"/>
      <c r="I113" s="28"/>
      <c r="J113" s="47"/>
      <c r="K113" s="32" t="str">
        <f t="shared" si="4"/>
        <v/>
      </c>
      <c r="L113" s="29" t="str">
        <f t="shared" si="6"/>
        <v/>
      </c>
      <c r="M113" s="68" t="str">
        <f t="shared" si="7"/>
        <v/>
      </c>
    </row>
    <row r="114" spans="2:13" ht="22.8" x14ac:dyDescent="0.45">
      <c r="B114" s="31">
        <f t="shared" si="5"/>
        <v>106</v>
      </c>
      <c r="C114" s="40"/>
      <c r="D114" s="27"/>
      <c r="E114" s="41"/>
      <c r="F114" s="32" t="str">
        <f>IFERROR(
    IF(
        AND($G$3=DATE(2024,10,1), E114=リスト!$A$38),
        VLOOKUP(E114, リスト!$A$2:$G$49, 2, FALSE),
        VLOOKUP(E114, リスト!$A$2:$G$49, 4, FALSE)
    ),
    "")</f>
        <v/>
      </c>
      <c r="G114" s="34" t="str">
        <f>IFERROR(VLOOKUP(E114, リスト!$A$2:$G$49, 6, FALSE), "")</f>
        <v/>
      </c>
      <c r="H114" s="40"/>
      <c r="I114" s="28"/>
      <c r="J114" s="47"/>
      <c r="K114" s="32" t="str">
        <f t="shared" si="4"/>
        <v/>
      </c>
      <c r="L114" s="29" t="str">
        <f t="shared" si="6"/>
        <v/>
      </c>
      <c r="M114" s="68" t="str">
        <f t="shared" si="7"/>
        <v/>
      </c>
    </row>
    <row r="115" spans="2:13" ht="22.8" x14ac:dyDescent="0.45">
      <c r="B115" s="31">
        <f t="shared" si="5"/>
        <v>107</v>
      </c>
      <c r="C115" s="40"/>
      <c r="D115" s="27"/>
      <c r="E115" s="41"/>
      <c r="F115" s="32" t="str">
        <f>IFERROR(
    IF(
        AND($G$3=DATE(2024,10,1), E115=リスト!$A$38),
        VLOOKUP(E115, リスト!$A$2:$G$49, 2, FALSE),
        VLOOKUP(E115, リスト!$A$2:$G$49, 4, FALSE)
    ),
    "")</f>
        <v/>
      </c>
      <c r="G115" s="34" t="str">
        <f>IFERROR(VLOOKUP(E115, リスト!$A$2:$G$49, 6, FALSE), "")</f>
        <v/>
      </c>
      <c r="H115" s="40"/>
      <c r="I115" s="28"/>
      <c r="J115" s="47"/>
      <c r="K115" s="32" t="str">
        <f t="shared" si="4"/>
        <v/>
      </c>
      <c r="L115" s="29" t="str">
        <f t="shared" si="6"/>
        <v/>
      </c>
      <c r="M115" s="68" t="str">
        <f t="shared" si="7"/>
        <v/>
      </c>
    </row>
    <row r="116" spans="2:13" ht="22.8" x14ac:dyDescent="0.45">
      <c r="B116" s="31">
        <f t="shared" si="5"/>
        <v>108</v>
      </c>
      <c r="C116" s="40"/>
      <c r="D116" s="27"/>
      <c r="E116" s="41"/>
      <c r="F116" s="32" t="str">
        <f>IFERROR(
    IF(
        AND($G$3=DATE(2024,10,1), E116=リスト!$A$38),
        VLOOKUP(E116, リスト!$A$2:$G$49, 2, FALSE),
        VLOOKUP(E116, リスト!$A$2:$G$49, 4, FALSE)
    ),
    "")</f>
        <v/>
      </c>
      <c r="G116" s="34" t="str">
        <f>IFERROR(VLOOKUP(E116, リスト!$A$2:$G$49, 6, FALSE), "")</f>
        <v/>
      </c>
      <c r="H116" s="40"/>
      <c r="I116" s="28"/>
      <c r="J116" s="47"/>
      <c r="K116" s="32" t="str">
        <f t="shared" si="4"/>
        <v/>
      </c>
      <c r="L116" s="29" t="str">
        <f t="shared" si="6"/>
        <v/>
      </c>
      <c r="M116" s="68" t="str">
        <f t="shared" si="7"/>
        <v/>
      </c>
    </row>
    <row r="117" spans="2:13" ht="22.8" x14ac:dyDescent="0.45">
      <c r="B117" s="31">
        <f t="shared" si="5"/>
        <v>109</v>
      </c>
      <c r="C117" s="40"/>
      <c r="D117" s="27"/>
      <c r="E117" s="41"/>
      <c r="F117" s="32" t="str">
        <f>IFERROR(
    IF(
        AND($G$3=DATE(2024,10,1), E117=リスト!$A$38),
        VLOOKUP(E117, リスト!$A$2:$G$49, 2, FALSE),
        VLOOKUP(E117, リスト!$A$2:$G$49, 4, FALSE)
    ),
    "")</f>
        <v/>
      </c>
      <c r="G117" s="34" t="str">
        <f>IFERROR(VLOOKUP(E117, リスト!$A$2:$G$49, 6, FALSE), "")</f>
        <v/>
      </c>
      <c r="H117" s="40"/>
      <c r="I117" s="28"/>
      <c r="J117" s="47"/>
      <c r="K117" s="32" t="str">
        <f t="shared" si="4"/>
        <v/>
      </c>
      <c r="L117" s="29" t="str">
        <f t="shared" si="6"/>
        <v/>
      </c>
      <c r="M117" s="68" t="str">
        <f t="shared" si="7"/>
        <v/>
      </c>
    </row>
    <row r="118" spans="2:13" ht="22.8" x14ac:dyDescent="0.45">
      <c r="B118" s="31">
        <f t="shared" si="5"/>
        <v>110</v>
      </c>
      <c r="C118" s="40"/>
      <c r="D118" s="27"/>
      <c r="E118" s="41"/>
      <c r="F118" s="32" t="str">
        <f>IFERROR(
    IF(
        AND($G$3=DATE(2024,10,1), E118=リスト!$A$38),
        VLOOKUP(E118, リスト!$A$2:$G$49, 2, FALSE),
        VLOOKUP(E118, リスト!$A$2:$G$49, 4, FALSE)
    ),
    "")</f>
        <v/>
      </c>
      <c r="G118" s="34" t="str">
        <f>IFERROR(VLOOKUP(E118, リスト!$A$2:$G$49, 6, FALSE), "")</f>
        <v/>
      </c>
      <c r="H118" s="40"/>
      <c r="I118" s="28"/>
      <c r="J118" s="47"/>
      <c r="K118" s="32" t="str">
        <f t="shared" si="4"/>
        <v/>
      </c>
      <c r="L118" s="29" t="str">
        <f t="shared" si="6"/>
        <v/>
      </c>
      <c r="M118" s="68" t="str">
        <f t="shared" si="7"/>
        <v/>
      </c>
    </row>
    <row r="119" spans="2:13" ht="22.8" x14ac:dyDescent="0.45">
      <c r="B119" s="31">
        <f t="shared" si="5"/>
        <v>111</v>
      </c>
      <c r="C119" s="40"/>
      <c r="D119" s="27"/>
      <c r="E119" s="41"/>
      <c r="F119" s="32" t="str">
        <f>IFERROR(
    IF(
        AND($G$3=DATE(2024,10,1), E119=リスト!$A$38),
        VLOOKUP(E119, リスト!$A$2:$G$49, 2, FALSE),
        VLOOKUP(E119, リスト!$A$2:$G$49, 4, FALSE)
    ),
    "")</f>
        <v/>
      </c>
      <c r="G119" s="34" t="str">
        <f>IFERROR(VLOOKUP(E119, リスト!$A$2:$G$49, 6, FALSE), "")</f>
        <v/>
      </c>
      <c r="H119" s="40"/>
      <c r="I119" s="28"/>
      <c r="J119" s="47"/>
      <c r="K119" s="32" t="str">
        <f t="shared" si="4"/>
        <v/>
      </c>
      <c r="L119" s="29" t="str">
        <f t="shared" si="6"/>
        <v/>
      </c>
      <c r="M119" s="68" t="str">
        <f t="shared" si="7"/>
        <v/>
      </c>
    </row>
    <row r="120" spans="2:13" ht="22.8" x14ac:dyDescent="0.45">
      <c r="B120" s="31">
        <f t="shared" si="5"/>
        <v>112</v>
      </c>
      <c r="C120" s="40"/>
      <c r="D120" s="27"/>
      <c r="E120" s="41"/>
      <c r="F120" s="32" t="str">
        <f>IFERROR(
    IF(
        AND($G$3=DATE(2024,10,1), E120=リスト!$A$38),
        VLOOKUP(E120, リスト!$A$2:$G$49, 2, FALSE),
        VLOOKUP(E120, リスト!$A$2:$G$49, 4, FALSE)
    ),
    "")</f>
        <v/>
      </c>
      <c r="G120" s="34" t="str">
        <f>IFERROR(VLOOKUP(E120, リスト!$A$2:$G$49, 6, FALSE), "")</f>
        <v/>
      </c>
      <c r="H120" s="40"/>
      <c r="I120" s="28"/>
      <c r="J120" s="47"/>
      <c r="K120" s="32" t="str">
        <f t="shared" si="4"/>
        <v/>
      </c>
      <c r="L120" s="29" t="str">
        <f t="shared" si="6"/>
        <v/>
      </c>
      <c r="M120" s="68" t="str">
        <f t="shared" si="7"/>
        <v/>
      </c>
    </row>
    <row r="121" spans="2:13" ht="22.8" x14ac:dyDescent="0.45">
      <c r="B121" s="31">
        <f t="shared" si="5"/>
        <v>113</v>
      </c>
      <c r="C121" s="40"/>
      <c r="D121" s="27"/>
      <c r="E121" s="41"/>
      <c r="F121" s="32" t="str">
        <f>IFERROR(
    IF(
        AND($G$3=DATE(2024,10,1), E121=リスト!$A$38),
        VLOOKUP(E121, リスト!$A$2:$G$49, 2, FALSE),
        VLOOKUP(E121, リスト!$A$2:$G$49, 4, FALSE)
    ),
    "")</f>
        <v/>
      </c>
      <c r="G121" s="34" t="str">
        <f>IFERROR(VLOOKUP(E121, リスト!$A$2:$G$49, 6, FALSE), "")</f>
        <v/>
      </c>
      <c r="H121" s="40"/>
      <c r="I121" s="28"/>
      <c r="J121" s="47"/>
      <c r="K121" s="32" t="str">
        <f t="shared" si="4"/>
        <v/>
      </c>
      <c r="L121" s="29" t="str">
        <f t="shared" si="6"/>
        <v/>
      </c>
      <c r="M121" s="68" t="str">
        <f t="shared" si="7"/>
        <v/>
      </c>
    </row>
    <row r="122" spans="2:13" ht="22.8" x14ac:dyDescent="0.45">
      <c r="B122" s="31">
        <f t="shared" si="5"/>
        <v>114</v>
      </c>
      <c r="C122" s="40"/>
      <c r="D122" s="27"/>
      <c r="E122" s="41"/>
      <c r="F122" s="32" t="str">
        <f>IFERROR(
    IF(
        AND($G$3=DATE(2024,10,1), E122=リスト!$A$38),
        VLOOKUP(E122, リスト!$A$2:$G$49, 2, FALSE),
        VLOOKUP(E122, リスト!$A$2:$G$49, 4, FALSE)
    ),
    "")</f>
        <v/>
      </c>
      <c r="G122" s="34" t="str">
        <f>IFERROR(VLOOKUP(E122, リスト!$A$2:$G$49, 6, FALSE), "")</f>
        <v/>
      </c>
      <c r="H122" s="40"/>
      <c r="I122" s="28"/>
      <c r="J122" s="47"/>
      <c r="K122" s="32" t="str">
        <f t="shared" si="4"/>
        <v/>
      </c>
      <c r="L122" s="29" t="str">
        <f t="shared" si="6"/>
        <v/>
      </c>
      <c r="M122" s="68" t="str">
        <f t="shared" si="7"/>
        <v/>
      </c>
    </row>
    <row r="123" spans="2:13" ht="22.8" x14ac:dyDescent="0.45">
      <c r="B123" s="31">
        <f t="shared" si="5"/>
        <v>115</v>
      </c>
      <c r="C123" s="40"/>
      <c r="D123" s="27"/>
      <c r="E123" s="41"/>
      <c r="F123" s="32" t="str">
        <f>IFERROR(
    IF(
        AND($G$3=DATE(2024,10,1), E123=リスト!$A$38),
        VLOOKUP(E123, リスト!$A$2:$G$49, 2, FALSE),
        VLOOKUP(E123, リスト!$A$2:$G$49, 4, FALSE)
    ),
    "")</f>
        <v/>
      </c>
      <c r="G123" s="34" t="str">
        <f>IFERROR(VLOOKUP(E123, リスト!$A$2:$G$49, 6, FALSE), "")</f>
        <v/>
      </c>
      <c r="H123" s="40"/>
      <c r="I123" s="28"/>
      <c r="J123" s="47"/>
      <c r="K123" s="32" t="str">
        <f t="shared" si="4"/>
        <v/>
      </c>
      <c r="L123" s="29" t="str">
        <f t="shared" si="6"/>
        <v/>
      </c>
      <c r="M123" s="68" t="str">
        <f t="shared" si="7"/>
        <v/>
      </c>
    </row>
    <row r="124" spans="2:13" ht="22.8" x14ac:dyDescent="0.45">
      <c r="B124" s="31">
        <f t="shared" si="5"/>
        <v>116</v>
      </c>
      <c r="C124" s="40"/>
      <c r="D124" s="27"/>
      <c r="E124" s="41"/>
      <c r="F124" s="32" t="str">
        <f>IFERROR(
    IF(
        AND($G$3=DATE(2024,10,1), E124=リスト!$A$38),
        VLOOKUP(E124, リスト!$A$2:$G$49, 2, FALSE),
        VLOOKUP(E124, リスト!$A$2:$G$49, 4, FALSE)
    ),
    "")</f>
        <v/>
      </c>
      <c r="G124" s="34" t="str">
        <f>IFERROR(VLOOKUP(E124, リスト!$A$2:$G$49, 6, FALSE), "")</f>
        <v/>
      </c>
      <c r="H124" s="40"/>
      <c r="I124" s="28"/>
      <c r="J124" s="47"/>
      <c r="K124" s="32" t="str">
        <f t="shared" si="4"/>
        <v/>
      </c>
      <c r="L124" s="29" t="str">
        <f t="shared" si="6"/>
        <v/>
      </c>
      <c r="M124" s="68" t="str">
        <f t="shared" si="7"/>
        <v/>
      </c>
    </row>
    <row r="125" spans="2:13" ht="22.8" x14ac:dyDescent="0.45">
      <c r="B125" s="31">
        <f t="shared" si="5"/>
        <v>117</v>
      </c>
      <c r="C125" s="40"/>
      <c r="D125" s="27"/>
      <c r="E125" s="41"/>
      <c r="F125" s="32" t="str">
        <f>IFERROR(
    IF(
        AND($G$3=DATE(2024,10,1), E125=リスト!$A$38),
        VLOOKUP(E125, リスト!$A$2:$G$49, 2, FALSE),
        VLOOKUP(E125, リスト!$A$2:$G$49, 4, FALSE)
    ),
    "")</f>
        <v/>
      </c>
      <c r="G125" s="34" t="str">
        <f>IFERROR(VLOOKUP(E125, リスト!$A$2:$G$49, 6, FALSE), "")</f>
        <v/>
      </c>
      <c r="H125" s="40"/>
      <c r="I125" s="28"/>
      <c r="J125" s="47"/>
      <c r="K125" s="32" t="str">
        <f t="shared" si="4"/>
        <v/>
      </c>
      <c r="L125" s="29" t="str">
        <f t="shared" si="6"/>
        <v/>
      </c>
      <c r="M125" s="68" t="str">
        <f t="shared" si="7"/>
        <v/>
      </c>
    </row>
    <row r="126" spans="2:13" ht="22.8" x14ac:dyDescent="0.45">
      <c r="B126" s="31">
        <f t="shared" si="5"/>
        <v>118</v>
      </c>
      <c r="C126" s="40"/>
      <c r="D126" s="27"/>
      <c r="E126" s="41"/>
      <c r="F126" s="32" t="str">
        <f>IFERROR(
    IF(
        AND($G$3=DATE(2024,10,1), E126=リスト!$A$38),
        VLOOKUP(E126, リスト!$A$2:$G$49, 2, FALSE),
        VLOOKUP(E126, リスト!$A$2:$G$49, 4, FALSE)
    ),
    "")</f>
        <v/>
      </c>
      <c r="G126" s="34" t="str">
        <f>IFERROR(VLOOKUP(E126, リスト!$A$2:$G$49, 6, FALSE), "")</f>
        <v/>
      </c>
      <c r="H126" s="40"/>
      <c r="I126" s="28"/>
      <c r="J126" s="47"/>
      <c r="K126" s="32" t="str">
        <f t="shared" si="4"/>
        <v/>
      </c>
      <c r="L126" s="29" t="str">
        <f t="shared" si="6"/>
        <v/>
      </c>
      <c r="M126" s="68" t="str">
        <f t="shared" si="7"/>
        <v/>
      </c>
    </row>
    <row r="127" spans="2:13" ht="22.8" x14ac:dyDescent="0.45">
      <c r="B127" s="31">
        <f t="shared" si="5"/>
        <v>119</v>
      </c>
      <c r="C127" s="40"/>
      <c r="D127" s="27"/>
      <c r="E127" s="41"/>
      <c r="F127" s="32" t="str">
        <f>IFERROR(
    IF(
        AND($G$3=DATE(2024,10,1), E127=リスト!$A$38),
        VLOOKUP(E127, リスト!$A$2:$G$49, 2, FALSE),
        VLOOKUP(E127, リスト!$A$2:$G$49, 4, FALSE)
    ),
    "")</f>
        <v/>
      </c>
      <c r="G127" s="34" t="str">
        <f>IFERROR(VLOOKUP(E127, リスト!$A$2:$G$49, 6, FALSE), "")</f>
        <v/>
      </c>
      <c r="H127" s="40"/>
      <c r="I127" s="28"/>
      <c r="J127" s="47"/>
      <c r="K127" s="32" t="str">
        <f t="shared" si="4"/>
        <v/>
      </c>
      <c r="L127" s="29" t="str">
        <f t="shared" si="6"/>
        <v/>
      </c>
      <c r="M127" s="68" t="str">
        <f t="shared" si="7"/>
        <v/>
      </c>
    </row>
    <row r="128" spans="2:13" ht="22.8" x14ac:dyDescent="0.45">
      <c r="B128" s="31">
        <f t="shared" si="5"/>
        <v>120</v>
      </c>
      <c r="C128" s="40"/>
      <c r="D128" s="27"/>
      <c r="E128" s="41"/>
      <c r="F128" s="32" t="str">
        <f>IFERROR(
    IF(
        AND($G$3=DATE(2024,10,1), E128=リスト!$A$38),
        VLOOKUP(E128, リスト!$A$2:$G$49, 2, FALSE),
        VLOOKUP(E128, リスト!$A$2:$G$49, 4, FALSE)
    ),
    "")</f>
        <v/>
      </c>
      <c r="G128" s="34" t="str">
        <f>IFERROR(VLOOKUP(E128, リスト!$A$2:$G$49, 6, FALSE), "")</f>
        <v/>
      </c>
      <c r="H128" s="40"/>
      <c r="I128" s="28"/>
      <c r="J128" s="47"/>
      <c r="K128" s="32" t="str">
        <f t="shared" si="4"/>
        <v/>
      </c>
      <c r="L128" s="29" t="str">
        <f t="shared" si="6"/>
        <v/>
      </c>
      <c r="M128" s="68" t="str">
        <f t="shared" si="7"/>
        <v/>
      </c>
    </row>
    <row r="129" spans="2:13" ht="22.8" x14ac:dyDescent="0.45">
      <c r="B129" s="31">
        <f t="shared" si="5"/>
        <v>121</v>
      </c>
      <c r="C129" s="40"/>
      <c r="D129" s="27"/>
      <c r="E129" s="41"/>
      <c r="F129" s="32" t="str">
        <f>IFERROR(
    IF(
        AND($G$3=DATE(2024,10,1), E129=リスト!$A$38),
        VLOOKUP(E129, リスト!$A$2:$G$49, 2, FALSE),
        VLOOKUP(E129, リスト!$A$2:$G$49, 4, FALSE)
    ),
    "")</f>
        <v/>
      </c>
      <c r="G129" s="34" t="str">
        <f>IFERROR(VLOOKUP(E129, リスト!$A$2:$G$49, 6, FALSE), "")</f>
        <v/>
      </c>
      <c r="H129" s="40"/>
      <c r="I129" s="28"/>
      <c r="J129" s="47"/>
      <c r="K129" s="32" t="str">
        <f t="shared" si="4"/>
        <v/>
      </c>
      <c r="L129" s="29" t="str">
        <f t="shared" si="6"/>
        <v/>
      </c>
      <c r="M129" s="68" t="str">
        <f t="shared" si="7"/>
        <v/>
      </c>
    </row>
    <row r="130" spans="2:13" ht="22.8" x14ac:dyDescent="0.45">
      <c r="B130" s="31">
        <f t="shared" si="5"/>
        <v>122</v>
      </c>
      <c r="C130" s="40"/>
      <c r="D130" s="27"/>
      <c r="E130" s="41"/>
      <c r="F130" s="32" t="str">
        <f>IFERROR(
    IF(
        AND($G$3=DATE(2024,10,1), E130=リスト!$A$38),
        VLOOKUP(E130, リスト!$A$2:$G$49, 2, FALSE),
        VLOOKUP(E130, リスト!$A$2:$G$49, 4, FALSE)
    ),
    "")</f>
        <v/>
      </c>
      <c r="G130" s="34" t="str">
        <f>IFERROR(VLOOKUP(E130, リスト!$A$2:$G$49, 6, FALSE), "")</f>
        <v/>
      </c>
      <c r="H130" s="40"/>
      <c r="I130" s="28"/>
      <c r="J130" s="47"/>
      <c r="K130" s="32" t="str">
        <f t="shared" si="4"/>
        <v/>
      </c>
      <c r="L130" s="29" t="str">
        <f t="shared" si="6"/>
        <v/>
      </c>
      <c r="M130" s="68" t="str">
        <f t="shared" si="7"/>
        <v/>
      </c>
    </row>
    <row r="131" spans="2:13" ht="22.8" x14ac:dyDescent="0.45">
      <c r="B131" s="31">
        <f t="shared" si="5"/>
        <v>123</v>
      </c>
      <c r="C131" s="40"/>
      <c r="D131" s="27"/>
      <c r="E131" s="41"/>
      <c r="F131" s="32" t="str">
        <f>IFERROR(
    IF(
        AND($G$3=DATE(2024,10,1), E131=リスト!$A$38),
        VLOOKUP(E131, リスト!$A$2:$G$49, 2, FALSE),
        VLOOKUP(E131, リスト!$A$2:$G$49, 4, FALSE)
    ),
    "")</f>
        <v/>
      </c>
      <c r="G131" s="34" t="str">
        <f>IFERROR(VLOOKUP(E131, リスト!$A$2:$G$49, 6, FALSE), "")</f>
        <v/>
      </c>
      <c r="H131" s="40"/>
      <c r="I131" s="28"/>
      <c r="J131" s="47"/>
      <c r="K131" s="32" t="str">
        <f t="shared" si="4"/>
        <v/>
      </c>
      <c r="L131" s="29" t="str">
        <f t="shared" si="6"/>
        <v/>
      </c>
      <c r="M131" s="68" t="str">
        <f t="shared" si="7"/>
        <v/>
      </c>
    </row>
    <row r="132" spans="2:13" ht="22.8" x14ac:dyDescent="0.45">
      <c r="B132" s="31">
        <f t="shared" si="5"/>
        <v>124</v>
      </c>
      <c r="C132" s="40"/>
      <c r="D132" s="27"/>
      <c r="E132" s="41"/>
      <c r="F132" s="32" t="str">
        <f>IFERROR(
    IF(
        AND($G$3=DATE(2024,10,1), E132=リスト!$A$38),
        VLOOKUP(E132, リスト!$A$2:$G$49, 2, FALSE),
        VLOOKUP(E132, リスト!$A$2:$G$49, 4, FALSE)
    ),
    "")</f>
        <v/>
      </c>
      <c r="G132" s="34" t="str">
        <f>IFERROR(VLOOKUP(E132, リスト!$A$2:$G$49, 6, FALSE), "")</f>
        <v/>
      </c>
      <c r="H132" s="40"/>
      <c r="I132" s="28"/>
      <c r="J132" s="47"/>
      <c r="K132" s="32" t="str">
        <f t="shared" si="4"/>
        <v/>
      </c>
      <c r="L132" s="29" t="str">
        <f t="shared" si="6"/>
        <v/>
      </c>
      <c r="M132" s="68" t="str">
        <f t="shared" si="7"/>
        <v/>
      </c>
    </row>
    <row r="133" spans="2:13" ht="22.8" x14ac:dyDescent="0.45">
      <c r="B133" s="31">
        <f t="shared" si="5"/>
        <v>125</v>
      </c>
      <c r="C133" s="40"/>
      <c r="D133" s="27"/>
      <c r="E133" s="41"/>
      <c r="F133" s="32" t="str">
        <f>IFERROR(
    IF(
        AND($G$3=DATE(2024,10,1), E133=リスト!$A$38),
        VLOOKUP(E133, リスト!$A$2:$G$49, 2, FALSE),
        VLOOKUP(E133, リスト!$A$2:$G$49, 4, FALSE)
    ),
    "")</f>
        <v/>
      </c>
      <c r="G133" s="34" t="str">
        <f>IFERROR(VLOOKUP(E133, リスト!$A$2:$G$49, 6, FALSE), "")</f>
        <v/>
      </c>
      <c r="H133" s="40"/>
      <c r="I133" s="28"/>
      <c r="J133" s="47"/>
      <c r="K133" s="32" t="str">
        <f t="shared" si="4"/>
        <v/>
      </c>
      <c r="L133" s="29" t="str">
        <f t="shared" si="6"/>
        <v/>
      </c>
      <c r="M133" s="68" t="str">
        <f t="shared" si="7"/>
        <v/>
      </c>
    </row>
    <row r="134" spans="2:13" ht="22.8" x14ac:dyDescent="0.45">
      <c r="B134" s="31">
        <f t="shared" si="5"/>
        <v>126</v>
      </c>
      <c r="C134" s="40"/>
      <c r="D134" s="27"/>
      <c r="E134" s="41"/>
      <c r="F134" s="32" t="str">
        <f>IFERROR(
    IF(
        AND($G$3=DATE(2024,10,1), E134=リスト!$A$38),
        VLOOKUP(E134, リスト!$A$2:$G$49, 2, FALSE),
        VLOOKUP(E134, リスト!$A$2:$G$49, 4, FALSE)
    ),
    "")</f>
        <v/>
      </c>
      <c r="G134" s="34" t="str">
        <f>IFERROR(VLOOKUP(E134, リスト!$A$2:$G$49, 6, FALSE), "")</f>
        <v/>
      </c>
      <c r="H134" s="40"/>
      <c r="I134" s="28"/>
      <c r="J134" s="47"/>
      <c r="K134" s="32" t="str">
        <f t="shared" si="4"/>
        <v/>
      </c>
      <c r="L134" s="29" t="str">
        <f t="shared" si="6"/>
        <v/>
      </c>
      <c r="M134" s="68" t="str">
        <f t="shared" si="7"/>
        <v/>
      </c>
    </row>
    <row r="135" spans="2:13" ht="22.8" x14ac:dyDescent="0.45">
      <c r="B135" s="31">
        <f t="shared" si="5"/>
        <v>127</v>
      </c>
      <c r="C135" s="40"/>
      <c r="D135" s="27"/>
      <c r="E135" s="41"/>
      <c r="F135" s="32" t="str">
        <f>IFERROR(
    IF(
        AND($G$3=DATE(2024,10,1), E135=リスト!$A$38),
        VLOOKUP(E135, リスト!$A$2:$G$49, 2, FALSE),
        VLOOKUP(E135, リスト!$A$2:$G$49, 4, FALSE)
    ),
    "")</f>
        <v/>
      </c>
      <c r="G135" s="34" t="str">
        <f>IFERROR(VLOOKUP(E135, リスト!$A$2:$G$49, 6, FALSE), "")</f>
        <v/>
      </c>
      <c r="H135" s="40"/>
      <c r="I135" s="28"/>
      <c r="J135" s="47"/>
      <c r="K135" s="32" t="str">
        <f t="shared" si="4"/>
        <v/>
      </c>
      <c r="L135" s="29" t="str">
        <f t="shared" si="6"/>
        <v/>
      </c>
      <c r="M135" s="68" t="str">
        <f t="shared" si="7"/>
        <v/>
      </c>
    </row>
    <row r="136" spans="2:13" ht="22.8" x14ac:dyDescent="0.45">
      <c r="B136" s="31">
        <f t="shared" si="5"/>
        <v>128</v>
      </c>
      <c r="C136" s="40"/>
      <c r="D136" s="27"/>
      <c r="E136" s="41"/>
      <c r="F136" s="32" t="str">
        <f>IFERROR(
    IF(
        AND($G$3=DATE(2024,10,1), E136=リスト!$A$38),
        VLOOKUP(E136, リスト!$A$2:$G$49, 2, FALSE),
        VLOOKUP(E136, リスト!$A$2:$G$49, 4, FALSE)
    ),
    "")</f>
        <v/>
      </c>
      <c r="G136" s="34" t="str">
        <f>IFERROR(VLOOKUP(E136, リスト!$A$2:$G$49, 6, FALSE), "")</f>
        <v/>
      </c>
      <c r="H136" s="40"/>
      <c r="I136" s="28"/>
      <c r="J136" s="47"/>
      <c r="K136" s="32" t="str">
        <f t="shared" si="4"/>
        <v/>
      </c>
      <c r="L136" s="29" t="str">
        <f t="shared" si="6"/>
        <v/>
      </c>
      <c r="M136" s="68" t="str">
        <f t="shared" si="7"/>
        <v/>
      </c>
    </row>
    <row r="137" spans="2:13" ht="22.8" x14ac:dyDescent="0.45">
      <c r="B137" s="31">
        <f t="shared" si="5"/>
        <v>129</v>
      </c>
      <c r="C137" s="40"/>
      <c r="D137" s="27"/>
      <c r="E137" s="41"/>
      <c r="F137" s="32" t="str">
        <f>IFERROR(
    IF(
        AND($G$3=DATE(2024,10,1), E137=リスト!$A$38),
        VLOOKUP(E137, リスト!$A$2:$G$49, 2, FALSE),
        VLOOKUP(E137, リスト!$A$2:$G$49, 4, FALSE)
    ),
    "")</f>
        <v/>
      </c>
      <c r="G137" s="34" t="str">
        <f>IFERROR(VLOOKUP(E137, リスト!$A$2:$G$49, 6, FALSE), "")</f>
        <v/>
      </c>
      <c r="H137" s="40"/>
      <c r="I137" s="28"/>
      <c r="J137" s="47"/>
      <c r="K137" s="32" t="str">
        <f t="shared" ref="K137:K200" si="8">IF(COUNTBLANK(H137:J137)=3, "",
 IF(H137="3.時間給", IF(I137="", "", I137),
 IF(OR(H137="1.月給", H137="2.日給"),
    IF(OR(I137="", J137=""), "", ROUND(I137/J137,0)),
    "")))</f>
        <v/>
      </c>
      <c r="L137" s="29" t="str">
        <f t="shared" si="6"/>
        <v/>
      </c>
      <c r="M137" s="68" t="str">
        <f t="shared" si="7"/>
        <v/>
      </c>
    </row>
    <row r="138" spans="2:13" ht="22.8" x14ac:dyDescent="0.45">
      <c r="B138" s="31">
        <f t="shared" ref="B138:B201" si="9">ROW()-8</f>
        <v>130</v>
      </c>
      <c r="C138" s="40"/>
      <c r="D138" s="27"/>
      <c r="E138" s="41"/>
      <c r="F138" s="32" t="str">
        <f>IFERROR(
    IF(
        AND($G$3=DATE(2024,10,1), E138=リスト!$A$38),
        VLOOKUP(E138, リスト!$A$2:$G$49, 2, FALSE),
        VLOOKUP(E138, リスト!$A$2:$G$49, 4, FALSE)
    ),
    "")</f>
        <v/>
      </c>
      <c r="G138" s="34" t="str">
        <f>IFERROR(VLOOKUP(E138, リスト!$A$2:$G$49, 6, FALSE), "")</f>
        <v/>
      </c>
      <c r="H138" s="40"/>
      <c r="I138" s="28"/>
      <c r="J138" s="47"/>
      <c r="K138" s="32" t="str">
        <f t="shared" si="8"/>
        <v/>
      </c>
      <c r="L138" s="29" t="str">
        <f t="shared" ref="L138:L201" si="10">IFERROR(IF(E138="","",IF(K138&lt;F138,"×（法定外・特例等対象外です）",IF(K138&lt;G138,"〇",IF(K138&gt;=G138,"ー",NA())))),"")</f>
        <v/>
      </c>
      <c r="M138" s="68" t="str">
        <f t="shared" ref="M138:M201" si="11">IF(COUNTBLANK(D138:K138)=8, "",
 IF(D138="", "←D列に従業員名を姓名（フルネーム）で入力してください。誤変換にお気を付け下さい。",
 IF(E138="", "←E列に都道府県を入力してください。",
 IF(H138="", "←H列に1.月給～3.時間給を入力してください",
 IF(I138="", "←I列に金額を入力してください",
 IF(NOT(ISNUMBER(I138)), "←I列の金額は半角数字で入力してください",
 IF(H138="3.時間給", "",
 IF(J138="", "←J列に所定労働時間を入力してください",
 IF(NOT(ISNUMBER(J138)), "←J列の所定労働時間は半角数字で入力してください", "")))))))))</f>
        <v/>
      </c>
    </row>
    <row r="139" spans="2:13" ht="22.8" x14ac:dyDescent="0.45">
      <c r="B139" s="31">
        <f t="shared" si="9"/>
        <v>131</v>
      </c>
      <c r="C139" s="40"/>
      <c r="D139" s="27"/>
      <c r="E139" s="41"/>
      <c r="F139" s="32" t="str">
        <f>IFERROR(
    IF(
        AND($G$3=DATE(2024,10,1), E139=リスト!$A$38),
        VLOOKUP(E139, リスト!$A$2:$G$49, 2, FALSE),
        VLOOKUP(E139, リスト!$A$2:$G$49, 4, FALSE)
    ),
    "")</f>
        <v/>
      </c>
      <c r="G139" s="34" t="str">
        <f>IFERROR(VLOOKUP(E139, リスト!$A$2:$G$49, 6, FALSE), "")</f>
        <v/>
      </c>
      <c r="H139" s="40"/>
      <c r="I139" s="28"/>
      <c r="J139" s="47"/>
      <c r="K139" s="32" t="str">
        <f t="shared" si="8"/>
        <v/>
      </c>
      <c r="L139" s="29" t="str">
        <f t="shared" si="10"/>
        <v/>
      </c>
      <c r="M139" s="68" t="str">
        <f t="shared" si="11"/>
        <v/>
      </c>
    </row>
    <row r="140" spans="2:13" ht="22.8" x14ac:dyDescent="0.45">
      <c r="B140" s="31">
        <f t="shared" si="9"/>
        <v>132</v>
      </c>
      <c r="C140" s="40"/>
      <c r="D140" s="27"/>
      <c r="E140" s="41"/>
      <c r="F140" s="32" t="str">
        <f>IFERROR(
    IF(
        AND($G$3=DATE(2024,10,1), E140=リスト!$A$38),
        VLOOKUP(E140, リスト!$A$2:$G$49, 2, FALSE),
        VLOOKUP(E140, リスト!$A$2:$G$49, 4, FALSE)
    ),
    "")</f>
        <v/>
      </c>
      <c r="G140" s="34" t="str">
        <f>IFERROR(VLOOKUP(E140, リスト!$A$2:$G$49, 6, FALSE), "")</f>
        <v/>
      </c>
      <c r="H140" s="40"/>
      <c r="I140" s="28"/>
      <c r="J140" s="47"/>
      <c r="K140" s="32" t="str">
        <f t="shared" si="8"/>
        <v/>
      </c>
      <c r="L140" s="29" t="str">
        <f t="shared" si="10"/>
        <v/>
      </c>
      <c r="M140" s="68" t="str">
        <f t="shared" si="11"/>
        <v/>
      </c>
    </row>
    <row r="141" spans="2:13" ht="22.8" x14ac:dyDescent="0.45">
      <c r="B141" s="31">
        <f t="shared" si="9"/>
        <v>133</v>
      </c>
      <c r="C141" s="40"/>
      <c r="D141" s="27"/>
      <c r="E141" s="41"/>
      <c r="F141" s="32" t="str">
        <f>IFERROR(
    IF(
        AND($G$3=DATE(2024,10,1), E141=リスト!$A$38),
        VLOOKUP(E141, リスト!$A$2:$G$49, 2, FALSE),
        VLOOKUP(E141, リスト!$A$2:$G$49, 4, FALSE)
    ),
    "")</f>
        <v/>
      </c>
      <c r="G141" s="34" t="str">
        <f>IFERROR(VLOOKUP(E141, リスト!$A$2:$G$49, 6, FALSE), "")</f>
        <v/>
      </c>
      <c r="H141" s="40"/>
      <c r="I141" s="28"/>
      <c r="J141" s="47"/>
      <c r="K141" s="32" t="str">
        <f t="shared" si="8"/>
        <v/>
      </c>
      <c r="L141" s="29" t="str">
        <f t="shared" si="10"/>
        <v/>
      </c>
      <c r="M141" s="68" t="str">
        <f t="shared" si="11"/>
        <v/>
      </c>
    </row>
    <row r="142" spans="2:13" ht="22.8" x14ac:dyDescent="0.45">
      <c r="B142" s="31">
        <f t="shared" si="9"/>
        <v>134</v>
      </c>
      <c r="C142" s="40"/>
      <c r="D142" s="27"/>
      <c r="E142" s="41"/>
      <c r="F142" s="32" t="str">
        <f>IFERROR(
    IF(
        AND($G$3=DATE(2024,10,1), E142=リスト!$A$38),
        VLOOKUP(E142, リスト!$A$2:$G$49, 2, FALSE),
        VLOOKUP(E142, リスト!$A$2:$G$49, 4, FALSE)
    ),
    "")</f>
        <v/>
      </c>
      <c r="G142" s="34" t="str">
        <f>IFERROR(VLOOKUP(E142, リスト!$A$2:$G$49, 6, FALSE), "")</f>
        <v/>
      </c>
      <c r="H142" s="40"/>
      <c r="I142" s="28"/>
      <c r="J142" s="47"/>
      <c r="K142" s="32" t="str">
        <f t="shared" si="8"/>
        <v/>
      </c>
      <c r="L142" s="29" t="str">
        <f t="shared" si="10"/>
        <v/>
      </c>
      <c r="M142" s="68" t="str">
        <f t="shared" si="11"/>
        <v/>
      </c>
    </row>
    <row r="143" spans="2:13" ht="22.8" x14ac:dyDescent="0.45">
      <c r="B143" s="31">
        <f t="shared" si="9"/>
        <v>135</v>
      </c>
      <c r="C143" s="40"/>
      <c r="D143" s="27"/>
      <c r="E143" s="41"/>
      <c r="F143" s="32" t="str">
        <f>IFERROR(
    IF(
        AND($G$3=DATE(2024,10,1), E143=リスト!$A$38),
        VLOOKUP(E143, リスト!$A$2:$G$49, 2, FALSE),
        VLOOKUP(E143, リスト!$A$2:$G$49, 4, FALSE)
    ),
    "")</f>
        <v/>
      </c>
      <c r="G143" s="34" t="str">
        <f>IFERROR(VLOOKUP(E143, リスト!$A$2:$G$49, 6, FALSE), "")</f>
        <v/>
      </c>
      <c r="H143" s="40"/>
      <c r="I143" s="28"/>
      <c r="J143" s="47"/>
      <c r="K143" s="32" t="str">
        <f t="shared" si="8"/>
        <v/>
      </c>
      <c r="L143" s="29" t="str">
        <f t="shared" si="10"/>
        <v/>
      </c>
      <c r="M143" s="68" t="str">
        <f t="shared" si="11"/>
        <v/>
      </c>
    </row>
    <row r="144" spans="2:13" ht="22.8" x14ac:dyDescent="0.45">
      <c r="B144" s="31">
        <f t="shared" si="9"/>
        <v>136</v>
      </c>
      <c r="C144" s="40"/>
      <c r="D144" s="27"/>
      <c r="E144" s="41"/>
      <c r="F144" s="32" t="str">
        <f>IFERROR(
    IF(
        AND($G$3=DATE(2024,10,1), E144=リスト!$A$38),
        VLOOKUP(E144, リスト!$A$2:$G$49, 2, FALSE),
        VLOOKUP(E144, リスト!$A$2:$G$49, 4, FALSE)
    ),
    "")</f>
        <v/>
      </c>
      <c r="G144" s="34" t="str">
        <f>IFERROR(VLOOKUP(E144, リスト!$A$2:$G$49, 6, FALSE), "")</f>
        <v/>
      </c>
      <c r="H144" s="40"/>
      <c r="I144" s="28"/>
      <c r="J144" s="47"/>
      <c r="K144" s="32" t="str">
        <f t="shared" si="8"/>
        <v/>
      </c>
      <c r="L144" s="29" t="str">
        <f t="shared" si="10"/>
        <v/>
      </c>
      <c r="M144" s="68" t="str">
        <f t="shared" si="11"/>
        <v/>
      </c>
    </row>
    <row r="145" spans="2:13" ht="22.8" x14ac:dyDescent="0.45">
      <c r="B145" s="31">
        <f t="shared" si="9"/>
        <v>137</v>
      </c>
      <c r="C145" s="40"/>
      <c r="D145" s="27"/>
      <c r="E145" s="41"/>
      <c r="F145" s="32" t="str">
        <f>IFERROR(
    IF(
        AND($G$3=DATE(2024,10,1), E145=リスト!$A$38),
        VLOOKUP(E145, リスト!$A$2:$G$49, 2, FALSE),
        VLOOKUP(E145, リスト!$A$2:$G$49, 4, FALSE)
    ),
    "")</f>
        <v/>
      </c>
      <c r="G145" s="34" t="str">
        <f>IFERROR(VLOOKUP(E145, リスト!$A$2:$G$49, 6, FALSE), "")</f>
        <v/>
      </c>
      <c r="H145" s="40"/>
      <c r="I145" s="28"/>
      <c r="J145" s="47"/>
      <c r="K145" s="32" t="str">
        <f t="shared" si="8"/>
        <v/>
      </c>
      <c r="L145" s="29" t="str">
        <f t="shared" si="10"/>
        <v/>
      </c>
      <c r="M145" s="68" t="str">
        <f t="shared" si="11"/>
        <v/>
      </c>
    </row>
    <row r="146" spans="2:13" ht="22.8" x14ac:dyDescent="0.45">
      <c r="B146" s="31">
        <f t="shared" si="9"/>
        <v>138</v>
      </c>
      <c r="C146" s="40"/>
      <c r="D146" s="27"/>
      <c r="E146" s="41"/>
      <c r="F146" s="32" t="str">
        <f>IFERROR(
    IF(
        AND($G$3=DATE(2024,10,1), E146=リスト!$A$38),
        VLOOKUP(E146, リスト!$A$2:$G$49, 2, FALSE),
        VLOOKUP(E146, リスト!$A$2:$G$49, 4, FALSE)
    ),
    "")</f>
        <v/>
      </c>
      <c r="G146" s="34" t="str">
        <f>IFERROR(VLOOKUP(E146, リスト!$A$2:$G$49, 6, FALSE), "")</f>
        <v/>
      </c>
      <c r="H146" s="40"/>
      <c r="I146" s="28"/>
      <c r="J146" s="47"/>
      <c r="K146" s="32" t="str">
        <f t="shared" si="8"/>
        <v/>
      </c>
      <c r="L146" s="29" t="str">
        <f t="shared" si="10"/>
        <v/>
      </c>
      <c r="M146" s="68" t="str">
        <f t="shared" si="11"/>
        <v/>
      </c>
    </row>
    <row r="147" spans="2:13" ht="22.8" x14ac:dyDescent="0.45">
      <c r="B147" s="31">
        <f t="shared" si="9"/>
        <v>139</v>
      </c>
      <c r="C147" s="40"/>
      <c r="D147" s="27"/>
      <c r="E147" s="41"/>
      <c r="F147" s="32" t="str">
        <f>IFERROR(
    IF(
        AND($G$3=DATE(2024,10,1), E147=リスト!$A$38),
        VLOOKUP(E147, リスト!$A$2:$G$49, 2, FALSE),
        VLOOKUP(E147, リスト!$A$2:$G$49, 4, FALSE)
    ),
    "")</f>
        <v/>
      </c>
      <c r="G147" s="34" t="str">
        <f>IFERROR(VLOOKUP(E147, リスト!$A$2:$G$49, 6, FALSE), "")</f>
        <v/>
      </c>
      <c r="H147" s="40"/>
      <c r="I147" s="28"/>
      <c r="J147" s="47"/>
      <c r="K147" s="32" t="str">
        <f t="shared" si="8"/>
        <v/>
      </c>
      <c r="L147" s="29" t="str">
        <f t="shared" si="10"/>
        <v/>
      </c>
      <c r="M147" s="68" t="str">
        <f t="shared" si="11"/>
        <v/>
      </c>
    </row>
    <row r="148" spans="2:13" ht="22.8" x14ac:dyDescent="0.45">
      <c r="B148" s="31">
        <f t="shared" si="9"/>
        <v>140</v>
      </c>
      <c r="C148" s="40"/>
      <c r="D148" s="27"/>
      <c r="E148" s="41"/>
      <c r="F148" s="32" t="str">
        <f>IFERROR(
    IF(
        AND($G$3=DATE(2024,10,1), E148=リスト!$A$38),
        VLOOKUP(E148, リスト!$A$2:$G$49, 2, FALSE),
        VLOOKUP(E148, リスト!$A$2:$G$49, 4, FALSE)
    ),
    "")</f>
        <v/>
      </c>
      <c r="G148" s="34" t="str">
        <f>IFERROR(VLOOKUP(E148, リスト!$A$2:$G$49, 6, FALSE), "")</f>
        <v/>
      </c>
      <c r="H148" s="40"/>
      <c r="I148" s="28"/>
      <c r="J148" s="47"/>
      <c r="K148" s="32" t="str">
        <f t="shared" si="8"/>
        <v/>
      </c>
      <c r="L148" s="29" t="str">
        <f t="shared" si="10"/>
        <v/>
      </c>
      <c r="M148" s="68" t="str">
        <f t="shared" si="11"/>
        <v/>
      </c>
    </row>
    <row r="149" spans="2:13" ht="22.8" x14ac:dyDescent="0.45">
      <c r="B149" s="31">
        <f t="shared" si="9"/>
        <v>141</v>
      </c>
      <c r="C149" s="40"/>
      <c r="D149" s="27"/>
      <c r="E149" s="41"/>
      <c r="F149" s="32" t="str">
        <f>IFERROR(
    IF(
        AND($G$3=DATE(2024,10,1), E149=リスト!$A$38),
        VLOOKUP(E149, リスト!$A$2:$G$49, 2, FALSE),
        VLOOKUP(E149, リスト!$A$2:$G$49, 4, FALSE)
    ),
    "")</f>
        <v/>
      </c>
      <c r="G149" s="34" t="str">
        <f>IFERROR(VLOOKUP(E149, リスト!$A$2:$G$49, 6, FALSE), "")</f>
        <v/>
      </c>
      <c r="H149" s="40"/>
      <c r="I149" s="28"/>
      <c r="J149" s="47"/>
      <c r="K149" s="32" t="str">
        <f t="shared" si="8"/>
        <v/>
      </c>
      <c r="L149" s="29" t="str">
        <f t="shared" si="10"/>
        <v/>
      </c>
      <c r="M149" s="68" t="str">
        <f t="shared" si="11"/>
        <v/>
      </c>
    </row>
    <row r="150" spans="2:13" ht="22.8" x14ac:dyDescent="0.45">
      <c r="B150" s="31">
        <f t="shared" si="9"/>
        <v>142</v>
      </c>
      <c r="C150" s="40"/>
      <c r="D150" s="27"/>
      <c r="E150" s="41"/>
      <c r="F150" s="32" t="str">
        <f>IFERROR(
    IF(
        AND($G$3=DATE(2024,10,1), E150=リスト!$A$38),
        VLOOKUP(E150, リスト!$A$2:$G$49, 2, FALSE),
        VLOOKUP(E150, リスト!$A$2:$G$49, 4, FALSE)
    ),
    "")</f>
        <v/>
      </c>
      <c r="G150" s="34" t="str">
        <f>IFERROR(VLOOKUP(E150, リスト!$A$2:$G$49, 6, FALSE), "")</f>
        <v/>
      </c>
      <c r="H150" s="40"/>
      <c r="I150" s="28"/>
      <c r="J150" s="47"/>
      <c r="K150" s="32" t="str">
        <f t="shared" si="8"/>
        <v/>
      </c>
      <c r="L150" s="29" t="str">
        <f t="shared" si="10"/>
        <v/>
      </c>
      <c r="M150" s="68" t="str">
        <f t="shared" si="11"/>
        <v/>
      </c>
    </row>
    <row r="151" spans="2:13" ht="22.8" x14ac:dyDescent="0.45">
      <c r="B151" s="31">
        <f t="shared" si="9"/>
        <v>143</v>
      </c>
      <c r="C151" s="40"/>
      <c r="D151" s="27"/>
      <c r="E151" s="41"/>
      <c r="F151" s="32" t="str">
        <f>IFERROR(
    IF(
        AND($G$3=DATE(2024,10,1), E151=リスト!$A$38),
        VLOOKUP(E151, リスト!$A$2:$G$49, 2, FALSE),
        VLOOKUP(E151, リスト!$A$2:$G$49, 4, FALSE)
    ),
    "")</f>
        <v/>
      </c>
      <c r="G151" s="34" t="str">
        <f>IFERROR(VLOOKUP(E151, リスト!$A$2:$G$49, 6, FALSE), "")</f>
        <v/>
      </c>
      <c r="H151" s="40"/>
      <c r="I151" s="28"/>
      <c r="J151" s="47"/>
      <c r="K151" s="32" t="str">
        <f t="shared" si="8"/>
        <v/>
      </c>
      <c r="L151" s="29" t="str">
        <f t="shared" si="10"/>
        <v/>
      </c>
      <c r="M151" s="68" t="str">
        <f t="shared" si="11"/>
        <v/>
      </c>
    </row>
    <row r="152" spans="2:13" ht="22.8" x14ac:dyDescent="0.45">
      <c r="B152" s="31">
        <f t="shared" si="9"/>
        <v>144</v>
      </c>
      <c r="C152" s="40"/>
      <c r="D152" s="27"/>
      <c r="E152" s="41"/>
      <c r="F152" s="32" t="str">
        <f>IFERROR(
    IF(
        AND($G$3=DATE(2024,10,1), E152=リスト!$A$38),
        VLOOKUP(E152, リスト!$A$2:$G$49, 2, FALSE),
        VLOOKUP(E152, リスト!$A$2:$G$49, 4, FALSE)
    ),
    "")</f>
        <v/>
      </c>
      <c r="G152" s="34" t="str">
        <f>IFERROR(VLOOKUP(E152, リスト!$A$2:$G$49, 6, FALSE), "")</f>
        <v/>
      </c>
      <c r="H152" s="40"/>
      <c r="I152" s="28"/>
      <c r="J152" s="47"/>
      <c r="K152" s="32" t="str">
        <f t="shared" si="8"/>
        <v/>
      </c>
      <c r="L152" s="29" t="str">
        <f t="shared" si="10"/>
        <v/>
      </c>
      <c r="M152" s="68" t="str">
        <f t="shared" si="11"/>
        <v/>
      </c>
    </row>
    <row r="153" spans="2:13" ht="22.8" x14ac:dyDescent="0.45">
      <c r="B153" s="31">
        <f t="shared" si="9"/>
        <v>145</v>
      </c>
      <c r="C153" s="40"/>
      <c r="D153" s="27"/>
      <c r="E153" s="41"/>
      <c r="F153" s="32" t="str">
        <f>IFERROR(
    IF(
        AND($G$3=DATE(2024,10,1), E153=リスト!$A$38),
        VLOOKUP(E153, リスト!$A$2:$G$49, 2, FALSE),
        VLOOKUP(E153, リスト!$A$2:$G$49, 4, FALSE)
    ),
    "")</f>
        <v/>
      </c>
      <c r="G153" s="34" t="str">
        <f>IFERROR(VLOOKUP(E153, リスト!$A$2:$G$49, 6, FALSE), "")</f>
        <v/>
      </c>
      <c r="H153" s="40"/>
      <c r="I153" s="28"/>
      <c r="J153" s="47"/>
      <c r="K153" s="32" t="str">
        <f t="shared" si="8"/>
        <v/>
      </c>
      <c r="L153" s="29" t="str">
        <f t="shared" si="10"/>
        <v/>
      </c>
      <c r="M153" s="68" t="str">
        <f t="shared" si="11"/>
        <v/>
      </c>
    </row>
    <row r="154" spans="2:13" ht="22.8" x14ac:dyDescent="0.45">
      <c r="B154" s="31">
        <f t="shared" si="9"/>
        <v>146</v>
      </c>
      <c r="C154" s="40"/>
      <c r="D154" s="27"/>
      <c r="E154" s="41"/>
      <c r="F154" s="32" t="str">
        <f>IFERROR(
    IF(
        AND($G$3=DATE(2024,10,1), E154=リスト!$A$38),
        VLOOKUP(E154, リスト!$A$2:$G$49, 2, FALSE),
        VLOOKUP(E154, リスト!$A$2:$G$49, 4, FALSE)
    ),
    "")</f>
        <v/>
      </c>
      <c r="G154" s="34" t="str">
        <f>IFERROR(VLOOKUP(E154, リスト!$A$2:$G$49, 6, FALSE), "")</f>
        <v/>
      </c>
      <c r="H154" s="40"/>
      <c r="I154" s="28"/>
      <c r="J154" s="47"/>
      <c r="K154" s="32" t="str">
        <f t="shared" si="8"/>
        <v/>
      </c>
      <c r="L154" s="29" t="str">
        <f t="shared" si="10"/>
        <v/>
      </c>
      <c r="M154" s="68" t="str">
        <f t="shared" si="11"/>
        <v/>
      </c>
    </row>
    <row r="155" spans="2:13" ht="22.8" x14ac:dyDescent="0.45">
      <c r="B155" s="31">
        <f t="shared" si="9"/>
        <v>147</v>
      </c>
      <c r="C155" s="40"/>
      <c r="D155" s="27"/>
      <c r="E155" s="41"/>
      <c r="F155" s="32" t="str">
        <f>IFERROR(
    IF(
        AND($G$3=DATE(2024,10,1), E155=リスト!$A$38),
        VLOOKUP(E155, リスト!$A$2:$G$49, 2, FALSE),
        VLOOKUP(E155, リスト!$A$2:$G$49, 4, FALSE)
    ),
    "")</f>
        <v/>
      </c>
      <c r="G155" s="34" t="str">
        <f>IFERROR(VLOOKUP(E155, リスト!$A$2:$G$49, 6, FALSE), "")</f>
        <v/>
      </c>
      <c r="H155" s="40"/>
      <c r="I155" s="28"/>
      <c r="J155" s="47"/>
      <c r="K155" s="32" t="str">
        <f t="shared" si="8"/>
        <v/>
      </c>
      <c r="L155" s="29" t="str">
        <f t="shared" si="10"/>
        <v/>
      </c>
      <c r="M155" s="68" t="str">
        <f t="shared" si="11"/>
        <v/>
      </c>
    </row>
    <row r="156" spans="2:13" ht="22.8" x14ac:dyDescent="0.45">
      <c r="B156" s="31">
        <f t="shared" si="9"/>
        <v>148</v>
      </c>
      <c r="C156" s="40"/>
      <c r="D156" s="27"/>
      <c r="E156" s="41"/>
      <c r="F156" s="32" t="str">
        <f>IFERROR(
    IF(
        AND($G$3=DATE(2024,10,1), E156=リスト!$A$38),
        VLOOKUP(E156, リスト!$A$2:$G$49, 2, FALSE),
        VLOOKUP(E156, リスト!$A$2:$G$49, 4, FALSE)
    ),
    "")</f>
        <v/>
      </c>
      <c r="G156" s="34" t="str">
        <f>IFERROR(VLOOKUP(E156, リスト!$A$2:$G$49, 6, FALSE), "")</f>
        <v/>
      </c>
      <c r="H156" s="40"/>
      <c r="I156" s="28"/>
      <c r="J156" s="47"/>
      <c r="K156" s="32" t="str">
        <f t="shared" si="8"/>
        <v/>
      </c>
      <c r="L156" s="29" t="str">
        <f t="shared" si="10"/>
        <v/>
      </c>
      <c r="M156" s="68" t="str">
        <f t="shared" si="11"/>
        <v/>
      </c>
    </row>
    <row r="157" spans="2:13" ht="22.8" x14ac:dyDescent="0.45">
      <c r="B157" s="31">
        <f t="shared" si="9"/>
        <v>149</v>
      </c>
      <c r="C157" s="40"/>
      <c r="D157" s="27"/>
      <c r="E157" s="41"/>
      <c r="F157" s="32" t="str">
        <f>IFERROR(
    IF(
        AND($G$3=DATE(2024,10,1), E157=リスト!$A$38),
        VLOOKUP(E157, リスト!$A$2:$G$49, 2, FALSE),
        VLOOKUP(E157, リスト!$A$2:$G$49, 4, FALSE)
    ),
    "")</f>
        <v/>
      </c>
      <c r="G157" s="34" t="str">
        <f>IFERROR(VLOOKUP(E157, リスト!$A$2:$G$49, 6, FALSE), "")</f>
        <v/>
      </c>
      <c r="H157" s="40"/>
      <c r="I157" s="28"/>
      <c r="J157" s="47"/>
      <c r="K157" s="32" t="str">
        <f t="shared" si="8"/>
        <v/>
      </c>
      <c r="L157" s="29" t="str">
        <f t="shared" si="10"/>
        <v/>
      </c>
      <c r="M157" s="68" t="str">
        <f t="shared" si="11"/>
        <v/>
      </c>
    </row>
    <row r="158" spans="2:13" ht="22.8" x14ac:dyDescent="0.45">
      <c r="B158" s="31">
        <f t="shared" si="9"/>
        <v>150</v>
      </c>
      <c r="C158" s="40"/>
      <c r="D158" s="27"/>
      <c r="E158" s="41"/>
      <c r="F158" s="32" t="str">
        <f>IFERROR(
    IF(
        AND($G$3=DATE(2024,10,1), E158=リスト!$A$38),
        VLOOKUP(E158, リスト!$A$2:$G$49, 2, FALSE),
        VLOOKUP(E158, リスト!$A$2:$G$49, 4, FALSE)
    ),
    "")</f>
        <v/>
      </c>
      <c r="G158" s="34" t="str">
        <f>IFERROR(VLOOKUP(E158, リスト!$A$2:$G$49, 6, FALSE), "")</f>
        <v/>
      </c>
      <c r="H158" s="40"/>
      <c r="I158" s="28"/>
      <c r="J158" s="47"/>
      <c r="K158" s="32" t="str">
        <f t="shared" si="8"/>
        <v/>
      </c>
      <c r="L158" s="29" t="str">
        <f t="shared" si="10"/>
        <v/>
      </c>
      <c r="M158" s="68" t="str">
        <f t="shared" si="11"/>
        <v/>
      </c>
    </row>
    <row r="159" spans="2:13" ht="22.8" x14ac:dyDescent="0.45">
      <c r="B159" s="31">
        <f t="shared" si="9"/>
        <v>151</v>
      </c>
      <c r="C159" s="40"/>
      <c r="D159" s="27"/>
      <c r="E159" s="41"/>
      <c r="F159" s="32" t="str">
        <f>IFERROR(
    IF(
        AND($G$3=DATE(2024,10,1), E159=リスト!$A$38),
        VLOOKUP(E159, リスト!$A$2:$G$49, 2, FALSE),
        VLOOKUP(E159, リスト!$A$2:$G$49, 4, FALSE)
    ),
    "")</f>
        <v/>
      </c>
      <c r="G159" s="34" t="str">
        <f>IFERROR(VLOOKUP(E159, リスト!$A$2:$G$49, 6, FALSE), "")</f>
        <v/>
      </c>
      <c r="H159" s="40"/>
      <c r="I159" s="28"/>
      <c r="J159" s="47"/>
      <c r="K159" s="32" t="str">
        <f t="shared" si="8"/>
        <v/>
      </c>
      <c r="L159" s="29" t="str">
        <f t="shared" si="10"/>
        <v/>
      </c>
      <c r="M159" s="68" t="str">
        <f t="shared" si="11"/>
        <v/>
      </c>
    </row>
    <row r="160" spans="2:13" ht="22.8" x14ac:dyDescent="0.45">
      <c r="B160" s="31">
        <f t="shared" si="9"/>
        <v>152</v>
      </c>
      <c r="C160" s="40"/>
      <c r="D160" s="27"/>
      <c r="E160" s="41"/>
      <c r="F160" s="32" t="str">
        <f>IFERROR(
    IF(
        AND($G$3=DATE(2024,10,1), E160=リスト!$A$38),
        VLOOKUP(E160, リスト!$A$2:$G$49, 2, FALSE),
        VLOOKUP(E160, リスト!$A$2:$G$49, 4, FALSE)
    ),
    "")</f>
        <v/>
      </c>
      <c r="G160" s="34" t="str">
        <f>IFERROR(VLOOKUP(E160, リスト!$A$2:$G$49, 6, FALSE), "")</f>
        <v/>
      </c>
      <c r="H160" s="40"/>
      <c r="I160" s="28"/>
      <c r="J160" s="47"/>
      <c r="K160" s="32" t="str">
        <f t="shared" si="8"/>
        <v/>
      </c>
      <c r="L160" s="29" t="str">
        <f t="shared" si="10"/>
        <v/>
      </c>
      <c r="M160" s="68" t="str">
        <f t="shared" si="11"/>
        <v/>
      </c>
    </row>
    <row r="161" spans="2:13" ht="22.8" x14ac:dyDescent="0.45">
      <c r="B161" s="31">
        <f t="shared" si="9"/>
        <v>153</v>
      </c>
      <c r="C161" s="40"/>
      <c r="D161" s="27"/>
      <c r="E161" s="41"/>
      <c r="F161" s="32" t="str">
        <f>IFERROR(
    IF(
        AND($G$3=DATE(2024,10,1), E161=リスト!$A$38),
        VLOOKUP(E161, リスト!$A$2:$G$49, 2, FALSE),
        VLOOKUP(E161, リスト!$A$2:$G$49, 4, FALSE)
    ),
    "")</f>
        <v/>
      </c>
      <c r="G161" s="34" t="str">
        <f>IFERROR(VLOOKUP(E161, リスト!$A$2:$G$49, 6, FALSE), "")</f>
        <v/>
      </c>
      <c r="H161" s="40"/>
      <c r="I161" s="28"/>
      <c r="J161" s="47"/>
      <c r="K161" s="32" t="str">
        <f t="shared" si="8"/>
        <v/>
      </c>
      <c r="L161" s="29" t="str">
        <f t="shared" si="10"/>
        <v/>
      </c>
      <c r="M161" s="68" t="str">
        <f t="shared" si="11"/>
        <v/>
      </c>
    </row>
    <row r="162" spans="2:13" ht="22.8" x14ac:dyDescent="0.45">
      <c r="B162" s="31">
        <f t="shared" si="9"/>
        <v>154</v>
      </c>
      <c r="C162" s="40"/>
      <c r="D162" s="27"/>
      <c r="E162" s="41"/>
      <c r="F162" s="32" t="str">
        <f>IFERROR(
    IF(
        AND($G$3=DATE(2024,10,1), E162=リスト!$A$38),
        VLOOKUP(E162, リスト!$A$2:$G$49, 2, FALSE),
        VLOOKUP(E162, リスト!$A$2:$G$49, 4, FALSE)
    ),
    "")</f>
        <v/>
      </c>
      <c r="G162" s="34" t="str">
        <f>IFERROR(VLOOKUP(E162, リスト!$A$2:$G$49, 6, FALSE), "")</f>
        <v/>
      </c>
      <c r="H162" s="40"/>
      <c r="I162" s="28"/>
      <c r="J162" s="47"/>
      <c r="K162" s="32" t="str">
        <f t="shared" si="8"/>
        <v/>
      </c>
      <c r="L162" s="29" t="str">
        <f t="shared" si="10"/>
        <v/>
      </c>
      <c r="M162" s="68" t="str">
        <f t="shared" si="11"/>
        <v/>
      </c>
    </row>
    <row r="163" spans="2:13" ht="22.8" x14ac:dyDescent="0.45">
      <c r="B163" s="31">
        <f t="shared" si="9"/>
        <v>155</v>
      </c>
      <c r="C163" s="40"/>
      <c r="D163" s="27"/>
      <c r="E163" s="41"/>
      <c r="F163" s="32" t="str">
        <f>IFERROR(
    IF(
        AND($G$3=DATE(2024,10,1), E163=リスト!$A$38),
        VLOOKUP(E163, リスト!$A$2:$G$49, 2, FALSE),
        VLOOKUP(E163, リスト!$A$2:$G$49, 4, FALSE)
    ),
    "")</f>
        <v/>
      </c>
      <c r="G163" s="34" t="str">
        <f>IFERROR(VLOOKUP(E163, リスト!$A$2:$G$49, 6, FALSE), "")</f>
        <v/>
      </c>
      <c r="H163" s="40"/>
      <c r="I163" s="28"/>
      <c r="J163" s="47"/>
      <c r="K163" s="32" t="str">
        <f t="shared" si="8"/>
        <v/>
      </c>
      <c r="L163" s="29" t="str">
        <f t="shared" si="10"/>
        <v/>
      </c>
      <c r="M163" s="68" t="str">
        <f t="shared" si="11"/>
        <v/>
      </c>
    </row>
    <row r="164" spans="2:13" ht="22.8" x14ac:dyDescent="0.45">
      <c r="B164" s="31">
        <f t="shared" si="9"/>
        <v>156</v>
      </c>
      <c r="C164" s="40"/>
      <c r="D164" s="27"/>
      <c r="E164" s="41"/>
      <c r="F164" s="32" t="str">
        <f>IFERROR(
    IF(
        AND($G$3=DATE(2024,10,1), E164=リスト!$A$38),
        VLOOKUP(E164, リスト!$A$2:$G$49, 2, FALSE),
        VLOOKUP(E164, リスト!$A$2:$G$49, 4, FALSE)
    ),
    "")</f>
        <v/>
      </c>
      <c r="G164" s="34" t="str">
        <f>IFERROR(VLOOKUP(E164, リスト!$A$2:$G$49, 6, FALSE), "")</f>
        <v/>
      </c>
      <c r="H164" s="40"/>
      <c r="I164" s="28"/>
      <c r="J164" s="47"/>
      <c r="K164" s="32" t="str">
        <f t="shared" si="8"/>
        <v/>
      </c>
      <c r="L164" s="29" t="str">
        <f t="shared" si="10"/>
        <v/>
      </c>
      <c r="M164" s="68" t="str">
        <f t="shared" si="11"/>
        <v/>
      </c>
    </row>
    <row r="165" spans="2:13" ht="22.8" x14ac:dyDescent="0.45">
      <c r="B165" s="31">
        <f t="shared" si="9"/>
        <v>157</v>
      </c>
      <c r="C165" s="40"/>
      <c r="D165" s="27"/>
      <c r="E165" s="41"/>
      <c r="F165" s="32" t="str">
        <f>IFERROR(
    IF(
        AND($G$3=DATE(2024,10,1), E165=リスト!$A$38),
        VLOOKUP(E165, リスト!$A$2:$G$49, 2, FALSE),
        VLOOKUP(E165, リスト!$A$2:$G$49, 4, FALSE)
    ),
    "")</f>
        <v/>
      </c>
      <c r="G165" s="34" t="str">
        <f>IFERROR(VLOOKUP(E165, リスト!$A$2:$G$49, 6, FALSE), "")</f>
        <v/>
      </c>
      <c r="H165" s="40"/>
      <c r="I165" s="28"/>
      <c r="J165" s="47"/>
      <c r="K165" s="32" t="str">
        <f t="shared" si="8"/>
        <v/>
      </c>
      <c r="L165" s="29" t="str">
        <f t="shared" si="10"/>
        <v/>
      </c>
      <c r="M165" s="68" t="str">
        <f t="shared" si="11"/>
        <v/>
      </c>
    </row>
    <row r="166" spans="2:13" ht="22.8" x14ac:dyDescent="0.45">
      <c r="B166" s="31">
        <f t="shared" si="9"/>
        <v>158</v>
      </c>
      <c r="C166" s="40"/>
      <c r="D166" s="27"/>
      <c r="E166" s="41"/>
      <c r="F166" s="32" t="str">
        <f>IFERROR(
    IF(
        AND($G$3=DATE(2024,10,1), E166=リスト!$A$38),
        VLOOKUP(E166, リスト!$A$2:$G$49, 2, FALSE),
        VLOOKUP(E166, リスト!$A$2:$G$49, 4, FALSE)
    ),
    "")</f>
        <v/>
      </c>
      <c r="G166" s="34" t="str">
        <f>IFERROR(VLOOKUP(E166, リスト!$A$2:$G$49, 6, FALSE), "")</f>
        <v/>
      </c>
      <c r="H166" s="40"/>
      <c r="I166" s="28"/>
      <c r="J166" s="47"/>
      <c r="K166" s="32" t="str">
        <f t="shared" si="8"/>
        <v/>
      </c>
      <c r="L166" s="29" t="str">
        <f t="shared" si="10"/>
        <v/>
      </c>
      <c r="M166" s="68" t="str">
        <f t="shared" si="11"/>
        <v/>
      </c>
    </row>
    <row r="167" spans="2:13" ht="22.8" x14ac:dyDescent="0.45">
      <c r="B167" s="31">
        <f t="shared" si="9"/>
        <v>159</v>
      </c>
      <c r="C167" s="40"/>
      <c r="D167" s="27"/>
      <c r="E167" s="41"/>
      <c r="F167" s="32" t="str">
        <f>IFERROR(
    IF(
        AND($G$3=DATE(2024,10,1), E167=リスト!$A$38),
        VLOOKUP(E167, リスト!$A$2:$G$49, 2, FALSE),
        VLOOKUP(E167, リスト!$A$2:$G$49, 4, FALSE)
    ),
    "")</f>
        <v/>
      </c>
      <c r="G167" s="34" t="str">
        <f>IFERROR(VLOOKUP(E167, リスト!$A$2:$G$49, 6, FALSE), "")</f>
        <v/>
      </c>
      <c r="H167" s="40"/>
      <c r="I167" s="28"/>
      <c r="J167" s="47"/>
      <c r="K167" s="32" t="str">
        <f t="shared" si="8"/>
        <v/>
      </c>
      <c r="L167" s="29" t="str">
        <f t="shared" si="10"/>
        <v/>
      </c>
      <c r="M167" s="68" t="str">
        <f t="shared" si="11"/>
        <v/>
      </c>
    </row>
    <row r="168" spans="2:13" ht="22.8" x14ac:dyDescent="0.45">
      <c r="B168" s="31">
        <f t="shared" si="9"/>
        <v>160</v>
      </c>
      <c r="C168" s="40"/>
      <c r="D168" s="27"/>
      <c r="E168" s="41"/>
      <c r="F168" s="32" t="str">
        <f>IFERROR(
    IF(
        AND($G$3=DATE(2024,10,1), E168=リスト!$A$38),
        VLOOKUP(E168, リスト!$A$2:$G$49, 2, FALSE),
        VLOOKUP(E168, リスト!$A$2:$G$49, 4, FALSE)
    ),
    "")</f>
        <v/>
      </c>
      <c r="G168" s="34" t="str">
        <f>IFERROR(VLOOKUP(E168, リスト!$A$2:$G$49, 6, FALSE), "")</f>
        <v/>
      </c>
      <c r="H168" s="40"/>
      <c r="I168" s="28"/>
      <c r="J168" s="47"/>
      <c r="K168" s="32" t="str">
        <f t="shared" si="8"/>
        <v/>
      </c>
      <c r="L168" s="29" t="str">
        <f t="shared" si="10"/>
        <v/>
      </c>
      <c r="M168" s="68" t="str">
        <f t="shared" si="11"/>
        <v/>
      </c>
    </row>
    <row r="169" spans="2:13" ht="22.8" x14ac:dyDescent="0.45">
      <c r="B169" s="31">
        <f t="shared" si="9"/>
        <v>161</v>
      </c>
      <c r="C169" s="40"/>
      <c r="D169" s="27"/>
      <c r="E169" s="41"/>
      <c r="F169" s="32" t="str">
        <f>IFERROR(
    IF(
        AND($G$3=DATE(2024,10,1), E169=リスト!$A$38),
        VLOOKUP(E169, リスト!$A$2:$G$49, 2, FALSE),
        VLOOKUP(E169, リスト!$A$2:$G$49, 4, FALSE)
    ),
    "")</f>
        <v/>
      </c>
      <c r="G169" s="34" t="str">
        <f>IFERROR(VLOOKUP(E169, リスト!$A$2:$G$49, 6, FALSE), "")</f>
        <v/>
      </c>
      <c r="H169" s="40"/>
      <c r="I169" s="28"/>
      <c r="J169" s="47"/>
      <c r="K169" s="32" t="str">
        <f t="shared" si="8"/>
        <v/>
      </c>
      <c r="L169" s="29" t="str">
        <f t="shared" si="10"/>
        <v/>
      </c>
      <c r="M169" s="68" t="str">
        <f t="shared" si="11"/>
        <v/>
      </c>
    </row>
    <row r="170" spans="2:13" ht="22.8" x14ac:dyDescent="0.45">
      <c r="B170" s="31">
        <f t="shared" si="9"/>
        <v>162</v>
      </c>
      <c r="C170" s="40"/>
      <c r="D170" s="27"/>
      <c r="E170" s="41"/>
      <c r="F170" s="32" t="str">
        <f>IFERROR(
    IF(
        AND($G$3=DATE(2024,10,1), E170=リスト!$A$38),
        VLOOKUP(E170, リスト!$A$2:$G$49, 2, FALSE),
        VLOOKUP(E170, リスト!$A$2:$G$49, 4, FALSE)
    ),
    "")</f>
        <v/>
      </c>
      <c r="G170" s="34" t="str">
        <f>IFERROR(VLOOKUP(E170, リスト!$A$2:$G$49, 6, FALSE), "")</f>
        <v/>
      </c>
      <c r="H170" s="40"/>
      <c r="I170" s="28"/>
      <c r="J170" s="47"/>
      <c r="K170" s="32" t="str">
        <f t="shared" si="8"/>
        <v/>
      </c>
      <c r="L170" s="29" t="str">
        <f t="shared" si="10"/>
        <v/>
      </c>
      <c r="M170" s="68" t="str">
        <f t="shared" si="11"/>
        <v/>
      </c>
    </row>
    <row r="171" spans="2:13" ht="22.8" x14ac:dyDescent="0.45">
      <c r="B171" s="31">
        <f t="shared" si="9"/>
        <v>163</v>
      </c>
      <c r="C171" s="40"/>
      <c r="D171" s="27"/>
      <c r="E171" s="41"/>
      <c r="F171" s="32" t="str">
        <f>IFERROR(
    IF(
        AND($G$3=DATE(2024,10,1), E171=リスト!$A$38),
        VLOOKUP(E171, リスト!$A$2:$G$49, 2, FALSE),
        VLOOKUP(E171, リスト!$A$2:$G$49, 4, FALSE)
    ),
    "")</f>
        <v/>
      </c>
      <c r="G171" s="34" t="str">
        <f>IFERROR(VLOOKUP(E171, リスト!$A$2:$G$49, 6, FALSE), "")</f>
        <v/>
      </c>
      <c r="H171" s="40"/>
      <c r="I171" s="28"/>
      <c r="J171" s="47"/>
      <c r="K171" s="32" t="str">
        <f t="shared" si="8"/>
        <v/>
      </c>
      <c r="L171" s="29" t="str">
        <f t="shared" si="10"/>
        <v/>
      </c>
      <c r="M171" s="68" t="str">
        <f t="shared" si="11"/>
        <v/>
      </c>
    </row>
    <row r="172" spans="2:13" ht="22.8" x14ac:dyDescent="0.45">
      <c r="B172" s="31">
        <f t="shared" si="9"/>
        <v>164</v>
      </c>
      <c r="C172" s="40"/>
      <c r="D172" s="27"/>
      <c r="E172" s="41"/>
      <c r="F172" s="32" t="str">
        <f>IFERROR(
    IF(
        AND($G$3=DATE(2024,10,1), E172=リスト!$A$38),
        VLOOKUP(E172, リスト!$A$2:$G$49, 2, FALSE),
        VLOOKUP(E172, リスト!$A$2:$G$49, 4, FALSE)
    ),
    "")</f>
        <v/>
      </c>
      <c r="G172" s="34" t="str">
        <f>IFERROR(VLOOKUP(E172, リスト!$A$2:$G$49, 6, FALSE), "")</f>
        <v/>
      </c>
      <c r="H172" s="40"/>
      <c r="I172" s="28"/>
      <c r="J172" s="47"/>
      <c r="K172" s="32" t="str">
        <f t="shared" si="8"/>
        <v/>
      </c>
      <c r="L172" s="29" t="str">
        <f t="shared" si="10"/>
        <v/>
      </c>
      <c r="M172" s="68" t="str">
        <f t="shared" si="11"/>
        <v/>
      </c>
    </row>
    <row r="173" spans="2:13" ht="22.8" x14ac:dyDescent="0.45">
      <c r="B173" s="31">
        <f t="shared" si="9"/>
        <v>165</v>
      </c>
      <c r="C173" s="40"/>
      <c r="D173" s="27"/>
      <c r="E173" s="41"/>
      <c r="F173" s="32" t="str">
        <f>IFERROR(
    IF(
        AND($G$3=DATE(2024,10,1), E173=リスト!$A$38),
        VLOOKUP(E173, リスト!$A$2:$G$49, 2, FALSE),
        VLOOKUP(E173, リスト!$A$2:$G$49, 4, FALSE)
    ),
    "")</f>
        <v/>
      </c>
      <c r="G173" s="34" t="str">
        <f>IFERROR(VLOOKUP(E173, リスト!$A$2:$G$49, 6, FALSE), "")</f>
        <v/>
      </c>
      <c r="H173" s="40"/>
      <c r="I173" s="28"/>
      <c r="J173" s="47"/>
      <c r="K173" s="32" t="str">
        <f t="shared" si="8"/>
        <v/>
      </c>
      <c r="L173" s="29" t="str">
        <f t="shared" si="10"/>
        <v/>
      </c>
      <c r="M173" s="68" t="str">
        <f t="shared" si="11"/>
        <v/>
      </c>
    </row>
    <row r="174" spans="2:13" ht="22.8" x14ac:dyDescent="0.45">
      <c r="B174" s="31">
        <f t="shared" si="9"/>
        <v>166</v>
      </c>
      <c r="C174" s="40"/>
      <c r="D174" s="27"/>
      <c r="E174" s="41"/>
      <c r="F174" s="32" t="str">
        <f>IFERROR(
    IF(
        AND($G$3=DATE(2024,10,1), E174=リスト!$A$38),
        VLOOKUP(E174, リスト!$A$2:$G$49, 2, FALSE),
        VLOOKUP(E174, リスト!$A$2:$G$49, 4, FALSE)
    ),
    "")</f>
        <v/>
      </c>
      <c r="G174" s="34" t="str">
        <f>IFERROR(VLOOKUP(E174, リスト!$A$2:$G$49, 6, FALSE), "")</f>
        <v/>
      </c>
      <c r="H174" s="40"/>
      <c r="I174" s="28"/>
      <c r="J174" s="47"/>
      <c r="K174" s="32" t="str">
        <f t="shared" si="8"/>
        <v/>
      </c>
      <c r="L174" s="29" t="str">
        <f t="shared" si="10"/>
        <v/>
      </c>
      <c r="M174" s="68" t="str">
        <f t="shared" si="11"/>
        <v/>
      </c>
    </row>
    <row r="175" spans="2:13" ht="22.8" x14ac:dyDescent="0.45">
      <c r="B175" s="31">
        <f t="shared" si="9"/>
        <v>167</v>
      </c>
      <c r="C175" s="40"/>
      <c r="D175" s="27"/>
      <c r="E175" s="41"/>
      <c r="F175" s="32" t="str">
        <f>IFERROR(
    IF(
        AND($G$3=DATE(2024,10,1), E175=リスト!$A$38),
        VLOOKUP(E175, リスト!$A$2:$G$49, 2, FALSE),
        VLOOKUP(E175, リスト!$A$2:$G$49, 4, FALSE)
    ),
    "")</f>
        <v/>
      </c>
      <c r="G175" s="34" t="str">
        <f>IFERROR(VLOOKUP(E175, リスト!$A$2:$G$49, 6, FALSE), "")</f>
        <v/>
      </c>
      <c r="H175" s="40"/>
      <c r="I175" s="28"/>
      <c r="J175" s="47"/>
      <c r="K175" s="32" t="str">
        <f t="shared" si="8"/>
        <v/>
      </c>
      <c r="L175" s="29" t="str">
        <f t="shared" si="10"/>
        <v/>
      </c>
      <c r="M175" s="68" t="str">
        <f t="shared" si="11"/>
        <v/>
      </c>
    </row>
    <row r="176" spans="2:13" ht="22.8" x14ac:dyDescent="0.45">
      <c r="B176" s="31">
        <f t="shared" si="9"/>
        <v>168</v>
      </c>
      <c r="C176" s="40"/>
      <c r="D176" s="27"/>
      <c r="E176" s="41"/>
      <c r="F176" s="32" t="str">
        <f>IFERROR(
    IF(
        AND($G$3=DATE(2024,10,1), E176=リスト!$A$38),
        VLOOKUP(E176, リスト!$A$2:$G$49, 2, FALSE),
        VLOOKUP(E176, リスト!$A$2:$G$49, 4, FALSE)
    ),
    "")</f>
        <v/>
      </c>
      <c r="G176" s="34" t="str">
        <f>IFERROR(VLOOKUP(E176, リスト!$A$2:$G$49, 6, FALSE), "")</f>
        <v/>
      </c>
      <c r="H176" s="40"/>
      <c r="I176" s="28"/>
      <c r="J176" s="47"/>
      <c r="K176" s="32" t="str">
        <f t="shared" si="8"/>
        <v/>
      </c>
      <c r="L176" s="29" t="str">
        <f t="shared" si="10"/>
        <v/>
      </c>
      <c r="M176" s="68" t="str">
        <f t="shared" si="11"/>
        <v/>
      </c>
    </row>
    <row r="177" spans="2:13" ht="22.8" x14ac:dyDescent="0.45">
      <c r="B177" s="31">
        <f t="shared" si="9"/>
        <v>169</v>
      </c>
      <c r="C177" s="40"/>
      <c r="D177" s="27"/>
      <c r="E177" s="41"/>
      <c r="F177" s="32" t="str">
        <f>IFERROR(
    IF(
        AND($G$3=DATE(2024,10,1), E177=リスト!$A$38),
        VLOOKUP(E177, リスト!$A$2:$G$49, 2, FALSE),
        VLOOKUP(E177, リスト!$A$2:$G$49, 4, FALSE)
    ),
    "")</f>
        <v/>
      </c>
      <c r="G177" s="34" t="str">
        <f>IFERROR(VLOOKUP(E177, リスト!$A$2:$G$49, 6, FALSE), "")</f>
        <v/>
      </c>
      <c r="H177" s="40"/>
      <c r="I177" s="28"/>
      <c r="J177" s="47"/>
      <c r="K177" s="32" t="str">
        <f t="shared" si="8"/>
        <v/>
      </c>
      <c r="L177" s="29" t="str">
        <f t="shared" si="10"/>
        <v/>
      </c>
      <c r="M177" s="68" t="str">
        <f t="shared" si="11"/>
        <v/>
      </c>
    </row>
    <row r="178" spans="2:13" ht="22.8" x14ac:dyDescent="0.45">
      <c r="B178" s="31">
        <f t="shared" si="9"/>
        <v>170</v>
      </c>
      <c r="C178" s="40"/>
      <c r="D178" s="27"/>
      <c r="E178" s="41"/>
      <c r="F178" s="32" t="str">
        <f>IFERROR(
    IF(
        AND($G$3=DATE(2024,10,1), E178=リスト!$A$38),
        VLOOKUP(E178, リスト!$A$2:$G$49, 2, FALSE),
        VLOOKUP(E178, リスト!$A$2:$G$49, 4, FALSE)
    ),
    "")</f>
        <v/>
      </c>
      <c r="G178" s="34" t="str">
        <f>IFERROR(VLOOKUP(E178, リスト!$A$2:$G$49, 6, FALSE), "")</f>
        <v/>
      </c>
      <c r="H178" s="40"/>
      <c r="I178" s="28"/>
      <c r="J178" s="47"/>
      <c r="K178" s="32" t="str">
        <f t="shared" si="8"/>
        <v/>
      </c>
      <c r="L178" s="29" t="str">
        <f t="shared" si="10"/>
        <v/>
      </c>
      <c r="M178" s="68" t="str">
        <f t="shared" si="11"/>
        <v/>
      </c>
    </row>
    <row r="179" spans="2:13" ht="22.8" x14ac:dyDescent="0.45">
      <c r="B179" s="31">
        <f t="shared" si="9"/>
        <v>171</v>
      </c>
      <c r="C179" s="40"/>
      <c r="D179" s="27"/>
      <c r="E179" s="41"/>
      <c r="F179" s="32" t="str">
        <f>IFERROR(
    IF(
        AND($G$3=DATE(2024,10,1), E179=リスト!$A$38),
        VLOOKUP(E179, リスト!$A$2:$G$49, 2, FALSE),
        VLOOKUP(E179, リスト!$A$2:$G$49, 4, FALSE)
    ),
    "")</f>
        <v/>
      </c>
      <c r="G179" s="34" t="str">
        <f>IFERROR(VLOOKUP(E179, リスト!$A$2:$G$49, 6, FALSE), "")</f>
        <v/>
      </c>
      <c r="H179" s="40"/>
      <c r="I179" s="28"/>
      <c r="J179" s="47"/>
      <c r="K179" s="32" t="str">
        <f t="shared" si="8"/>
        <v/>
      </c>
      <c r="L179" s="29" t="str">
        <f t="shared" si="10"/>
        <v/>
      </c>
      <c r="M179" s="68" t="str">
        <f t="shared" si="11"/>
        <v/>
      </c>
    </row>
    <row r="180" spans="2:13" ht="22.8" x14ac:dyDescent="0.45">
      <c r="B180" s="31">
        <f t="shared" si="9"/>
        <v>172</v>
      </c>
      <c r="C180" s="40"/>
      <c r="D180" s="27"/>
      <c r="E180" s="41"/>
      <c r="F180" s="32" t="str">
        <f>IFERROR(
    IF(
        AND($G$3=DATE(2024,10,1), E180=リスト!$A$38),
        VLOOKUP(E180, リスト!$A$2:$G$49, 2, FALSE),
        VLOOKUP(E180, リスト!$A$2:$G$49, 4, FALSE)
    ),
    "")</f>
        <v/>
      </c>
      <c r="G180" s="34" t="str">
        <f>IFERROR(VLOOKUP(E180, リスト!$A$2:$G$49, 6, FALSE), "")</f>
        <v/>
      </c>
      <c r="H180" s="40"/>
      <c r="I180" s="28"/>
      <c r="J180" s="47"/>
      <c r="K180" s="32" t="str">
        <f t="shared" si="8"/>
        <v/>
      </c>
      <c r="L180" s="29" t="str">
        <f t="shared" si="10"/>
        <v/>
      </c>
      <c r="M180" s="68" t="str">
        <f t="shared" si="11"/>
        <v/>
      </c>
    </row>
    <row r="181" spans="2:13" ht="22.8" x14ac:dyDescent="0.45">
      <c r="B181" s="31">
        <f t="shared" si="9"/>
        <v>173</v>
      </c>
      <c r="C181" s="40"/>
      <c r="D181" s="27"/>
      <c r="E181" s="41"/>
      <c r="F181" s="32" t="str">
        <f>IFERROR(
    IF(
        AND($G$3=DATE(2024,10,1), E181=リスト!$A$38),
        VLOOKUP(E181, リスト!$A$2:$G$49, 2, FALSE),
        VLOOKUP(E181, リスト!$A$2:$G$49, 4, FALSE)
    ),
    "")</f>
        <v/>
      </c>
      <c r="G181" s="34" t="str">
        <f>IFERROR(VLOOKUP(E181, リスト!$A$2:$G$49, 6, FALSE), "")</f>
        <v/>
      </c>
      <c r="H181" s="40"/>
      <c r="I181" s="28"/>
      <c r="J181" s="47"/>
      <c r="K181" s="32" t="str">
        <f t="shared" si="8"/>
        <v/>
      </c>
      <c r="L181" s="29" t="str">
        <f t="shared" si="10"/>
        <v/>
      </c>
      <c r="M181" s="68" t="str">
        <f t="shared" si="11"/>
        <v/>
      </c>
    </row>
    <row r="182" spans="2:13" ht="22.8" x14ac:dyDescent="0.45">
      <c r="B182" s="31">
        <f t="shared" si="9"/>
        <v>174</v>
      </c>
      <c r="C182" s="40"/>
      <c r="D182" s="27"/>
      <c r="E182" s="41"/>
      <c r="F182" s="32" t="str">
        <f>IFERROR(
    IF(
        AND($G$3=DATE(2024,10,1), E182=リスト!$A$38),
        VLOOKUP(E182, リスト!$A$2:$G$49, 2, FALSE),
        VLOOKUP(E182, リスト!$A$2:$G$49, 4, FALSE)
    ),
    "")</f>
        <v/>
      </c>
      <c r="G182" s="34" t="str">
        <f>IFERROR(VLOOKUP(E182, リスト!$A$2:$G$49, 6, FALSE), "")</f>
        <v/>
      </c>
      <c r="H182" s="40"/>
      <c r="I182" s="28"/>
      <c r="J182" s="47"/>
      <c r="K182" s="32" t="str">
        <f t="shared" si="8"/>
        <v/>
      </c>
      <c r="L182" s="29" t="str">
        <f t="shared" si="10"/>
        <v/>
      </c>
      <c r="M182" s="68" t="str">
        <f t="shared" si="11"/>
        <v/>
      </c>
    </row>
    <row r="183" spans="2:13" ht="22.8" x14ac:dyDescent="0.45">
      <c r="B183" s="31">
        <f t="shared" si="9"/>
        <v>175</v>
      </c>
      <c r="C183" s="40"/>
      <c r="D183" s="27"/>
      <c r="E183" s="41"/>
      <c r="F183" s="32" t="str">
        <f>IFERROR(
    IF(
        AND($G$3=DATE(2024,10,1), E183=リスト!$A$38),
        VLOOKUP(E183, リスト!$A$2:$G$49, 2, FALSE),
        VLOOKUP(E183, リスト!$A$2:$G$49, 4, FALSE)
    ),
    "")</f>
        <v/>
      </c>
      <c r="G183" s="34" t="str">
        <f>IFERROR(VLOOKUP(E183, リスト!$A$2:$G$49, 6, FALSE), "")</f>
        <v/>
      </c>
      <c r="H183" s="40"/>
      <c r="I183" s="28"/>
      <c r="J183" s="47"/>
      <c r="K183" s="32" t="str">
        <f t="shared" si="8"/>
        <v/>
      </c>
      <c r="L183" s="29" t="str">
        <f t="shared" si="10"/>
        <v/>
      </c>
      <c r="M183" s="68" t="str">
        <f t="shared" si="11"/>
        <v/>
      </c>
    </row>
    <row r="184" spans="2:13" ht="22.8" x14ac:dyDescent="0.45">
      <c r="B184" s="31">
        <f t="shared" si="9"/>
        <v>176</v>
      </c>
      <c r="C184" s="40"/>
      <c r="D184" s="27"/>
      <c r="E184" s="41"/>
      <c r="F184" s="32" t="str">
        <f>IFERROR(
    IF(
        AND($G$3=DATE(2024,10,1), E184=リスト!$A$38),
        VLOOKUP(E184, リスト!$A$2:$G$49, 2, FALSE),
        VLOOKUP(E184, リスト!$A$2:$G$49, 4, FALSE)
    ),
    "")</f>
        <v/>
      </c>
      <c r="G184" s="34" t="str">
        <f>IFERROR(VLOOKUP(E184, リスト!$A$2:$G$49, 6, FALSE), "")</f>
        <v/>
      </c>
      <c r="H184" s="40"/>
      <c r="I184" s="28"/>
      <c r="J184" s="47"/>
      <c r="K184" s="32" t="str">
        <f t="shared" si="8"/>
        <v/>
      </c>
      <c r="L184" s="29" t="str">
        <f t="shared" si="10"/>
        <v/>
      </c>
      <c r="M184" s="68" t="str">
        <f t="shared" si="11"/>
        <v/>
      </c>
    </row>
    <row r="185" spans="2:13" ht="22.8" x14ac:dyDescent="0.45">
      <c r="B185" s="31">
        <f t="shared" si="9"/>
        <v>177</v>
      </c>
      <c r="C185" s="40"/>
      <c r="D185" s="27"/>
      <c r="E185" s="41"/>
      <c r="F185" s="32" t="str">
        <f>IFERROR(
    IF(
        AND($G$3=DATE(2024,10,1), E185=リスト!$A$38),
        VLOOKUP(E185, リスト!$A$2:$G$49, 2, FALSE),
        VLOOKUP(E185, リスト!$A$2:$G$49, 4, FALSE)
    ),
    "")</f>
        <v/>
      </c>
      <c r="G185" s="34" t="str">
        <f>IFERROR(VLOOKUP(E185, リスト!$A$2:$G$49, 6, FALSE), "")</f>
        <v/>
      </c>
      <c r="H185" s="40"/>
      <c r="I185" s="28"/>
      <c r="J185" s="47"/>
      <c r="K185" s="32" t="str">
        <f t="shared" si="8"/>
        <v/>
      </c>
      <c r="L185" s="29" t="str">
        <f t="shared" si="10"/>
        <v/>
      </c>
      <c r="M185" s="68" t="str">
        <f t="shared" si="11"/>
        <v/>
      </c>
    </row>
    <row r="186" spans="2:13" ht="22.8" x14ac:dyDescent="0.45">
      <c r="B186" s="31">
        <f t="shared" si="9"/>
        <v>178</v>
      </c>
      <c r="C186" s="40"/>
      <c r="D186" s="27"/>
      <c r="E186" s="41"/>
      <c r="F186" s="32" t="str">
        <f>IFERROR(
    IF(
        AND($G$3=DATE(2024,10,1), E186=リスト!$A$38),
        VLOOKUP(E186, リスト!$A$2:$G$49, 2, FALSE),
        VLOOKUP(E186, リスト!$A$2:$G$49, 4, FALSE)
    ),
    "")</f>
        <v/>
      </c>
      <c r="G186" s="34" t="str">
        <f>IFERROR(VLOOKUP(E186, リスト!$A$2:$G$49, 6, FALSE), "")</f>
        <v/>
      </c>
      <c r="H186" s="40"/>
      <c r="I186" s="28"/>
      <c r="J186" s="47"/>
      <c r="K186" s="32" t="str">
        <f t="shared" si="8"/>
        <v/>
      </c>
      <c r="L186" s="29" t="str">
        <f t="shared" si="10"/>
        <v/>
      </c>
      <c r="M186" s="68" t="str">
        <f t="shared" si="11"/>
        <v/>
      </c>
    </row>
    <row r="187" spans="2:13" ht="22.8" x14ac:dyDescent="0.45">
      <c r="B187" s="31">
        <f t="shared" si="9"/>
        <v>179</v>
      </c>
      <c r="C187" s="40"/>
      <c r="D187" s="27"/>
      <c r="E187" s="41"/>
      <c r="F187" s="32" t="str">
        <f>IFERROR(
    IF(
        AND($G$3=DATE(2024,10,1), E187=リスト!$A$38),
        VLOOKUP(E187, リスト!$A$2:$G$49, 2, FALSE),
        VLOOKUP(E187, リスト!$A$2:$G$49, 4, FALSE)
    ),
    "")</f>
        <v/>
      </c>
      <c r="G187" s="34" t="str">
        <f>IFERROR(VLOOKUP(E187, リスト!$A$2:$G$49, 6, FALSE), "")</f>
        <v/>
      </c>
      <c r="H187" s="40"/>
      <c r="I187" s="28"/>
      <c r="J187" s="47"/>
      <c r="K187" s="32" t="str">
        <f t="shared" si="8"/>
        <v/>
      </c>
      <c r="L187" s="29" t="str">
        <f t="shared" si="10"/>
        <v/>
      </c>
      <c r="M187" s="68" t="str">
        <f t="shared" si="11"/>
        <v/>
      </c>
    </row>
    <row r="188" spans="2:13" ht="22.8" x14ac:dyDescent="0.45">
      <c r="B188" s="31">
        <f t="shared" si="9"/>
        <v>180</v>
      </c>
      <c r="C188" s="40"/>
      <c r="D188" s="27"/>
      <c r="E188" s="41"/>
      <c r="F188" s="32" t="str">
        <f>IFERROR(
    IF(
        AND($G$3=DATE(2024,10,1), E188=リスト!$A$38),
        VLOOKUP(E188, リスト!$A$2:$G$49, 2, FALSE),
        VLOOKUP(E188, リスト!$A$2:$G$49, 4, FALSE)
    ),
    "")</f>
        <v/>
      </c>
      <c r="G188" s="34" t="str">
        <f>IFERROR(VLOOKUP(E188, リスト!$A$2:$G$49, 6, FALSE), "")</f>
        <v/>
      </c>
      <c r="H188" s="40"/>
      <c r="I188" s="28"/>
      <c r="J188" s="47"/>
      <c r="K188" s="32" t="str">
        <f t="shared" si="8"/>
        <v/>
      </c>
      <c r="L188" s="29" t="str">
        <f t="shared" si="10"/>
        <v/>
      </c>
      <c r="M188" s="68" t="str">
        <f t="shared" si="11"/>
        <v/>
      </c>
    </row>
    <row r="189" spans="2:13" ht="22.8" x14ac:dyDescent="0.45">
      <c r="B189" s="31">
        <f t="shared" si="9"/>
        <v>181</v>
      </c>
      <c r="C189" s="40"/>
      <c r="D189" s="27"/>
      <c r="E189" s="41"/>
      <c r="F189" s="32" t="str">
        <f>IFERROR(
    IF(
        AND($G$3=DATE(2024,10,1), E189=リスト!$A$38),
        VLOOKUP(E189, リスト!$A$2:$G$49, 2, FALSE),
        VLOOKUP(E189, リスト!$A$2:$G$49, 4, FALSE)
    ),
    "")</f>
        <v/>
      </c>
      <c r="G189" s="34" t="str">
        <f>IFERROR(VLOOKUP(E189, リスト!$A$2:$G$49, 6, FALSE), "")</f>
        <v/>
      </c>
      <c r="H189" s="40"/>
      <c r="I189" s="28"/>
      <c r="J189" s="47"/>
      <c r="K189" s="32" t="str">
        <f t="shared" si="8"/>
        <v/>
      </c>
      <c r="L189" s="29" t="str">
        <f t="shared" si="10"/>
        <v/>
      </c>
      <c r="M189" s="68" t="str">
        <f t="shared" si="11"/>
        <v/>
      </c>
    </row>
    <row r="190" spans="2:13" ht="22.8" x14ac:dyDescent="0.45">
      <c r="B190" s="31">
        <f t="shared" si="9"/>
        <v>182</v>
      </c>
      <c r="C190" s="40"/>
      <c r="D190" s="27"/>
      <c r="E190" s="41"/>
      <c r="F190" s="32" t="str">
        <f>IFERROR(
    IF(
        AND($G$3=DATE(2024,10,1), E190=リスト!$A$38),
        VLOOKUP(E190, リスト!$A$2:$G$49, 2, FALSE),
        VLOOKUP(E190, リスト!$A$2:$G$49, 4, FALSE)
    ),
    "")</f>
        <v/>
      </c>
      <c r="G190" s="34" t="str">
        <f>IFERROR(VLOOKUP(E190, リスト!$A$2:$G$49, 6, FALSE), "")</f>
        <v/>
      </c>
      <c r="H190" s="40"/>
      <c r="I190" s="28"/>
      <c r="J190" s="47"/>
      <c r="K190" s="32" t="str">
        <f t="shared" si="8"/>
        <v/>
      </c>
      <c r="L190" s="29" t="str">
        <f t="shared" si="10"/>
        <v/>
      </c>
      <c r="M190" s="68" t="str">
        <f t="shared" si="11"/>
        <v/>
      </c>
    </row>
    <row r="191" spans="2:13" ht="22.8" x14ac:dyDescent="0.45">
      <c r="B191" s="31">
        <f t="shared" si="9"/>
        <v>183</v>
      </c>
      <c r="C191" s="40"/>
      <c r="D191" s="27"/>
      <c r="E191" s="41"/>
      <c r="F191" s="32" t="str">
        <f>IFERROR(
    IF(
        AND($G$3=DATE(2024,10,1), E191=リスト!$A$38),
        VLOOKUP(E191, リスト!$A$2:$G$49, 2, FALSE),
        VLOOKUP(E191, リスト!$A$2:$G$49, 4, FALSE)
    ),
    "")</f>
        <v/>
      </c>
      <c r="G191" s="34" t="str">
        <f>IFERROR(VLOOKUP(E191, リスト!$A$2:$G$49, 6, FALSE), "")</f>
        <v/>
      </c>
      <c r="H191" s="40"/>
      <c r="I191" s="28"/>
      <c r="J191" s="47"/>
      <c r="K191" s="32" t="str">
        <f t="shared" si="8"/>
        <v/>
      </c>
      <c r="L191" s="29" t="str">
        <f t="shared" si="10"/>
        <v/>
      </c>
      <c r="M191" s="68" t="str">
        <f t="shared" si="11"/>
        <v/>
      </c>
    </row>
    <row r="192" spans="2:13" ht="22.8" x14ac:dyDescent="0.45">
      <c r="B192" s="31">
        <f t="shared" si="9"/>
        <v>184</v>
      </c>
      <c r="C192" s="40"/>
      <c r="D192" s="27"/>
      <c r="E192" s="41"/>
      <c r="F192" s="32" t="str">
        <f>IFERROR(
    IF(
        AND($G$3=DATE(2024,10,1), E192=リスト!$A$38),
        VLOOKUP(E192, リスト!$A$2:$G$49, 2, FALSE),
        VLOOKUP(E192, リスト!$A$2:$G$49, 4, FALSE)
    ),
    "")</f>
        <v/>
      </c>
      <c r="G192" s="34" t="str">
        <f>IFERROR(VLOOKUP(E192, リスト!$A$2:$G$49, 6, FALSE), "")</f>
        <v/>
      </c>
      <c r="H192" s="40"/>
      <c r="I192" s="28"/>
      <c r="J192" s="47"/>
      <c r="K192" s="32" t="str">
        <f t="shared" si="8"/>
        <v/>
      </c>
      <c r="L192" s="29" t="str">
        <f t="shared" si="10"/>
        <v/>
      </c>
      <c r="M192" s="68" t="str">
        <f t="shared" si="11"/>
        <v/>
      </c>
    </row>
    <row r="193" spans="2:13" ht="22.8" x14ac:dyDescent="0.45">
      <c r="B193" s="31">
        <f t="shared" si="9"/>
        <v>185</v>
      </c>
      <c r="C193" s="40"/>
      <c r="D193" s="27"/>
      <c r="E193" s="41"/>
      <c r="F193" s="32" t="str">
        <f>IFERROR(
    IF(
        AND($G$3=DATE(2024,10,1), E193=リスト!$A$38),
        VLOOKUP(E193, リスト!$A$2:$G$49, 2, FALSE),
        VLOOKUP(E193, リスト!$A$2:$G$49, 4, FALSE)
    ),
    "")</f>
        <v/>
      </c>
      <c r="G193" s="34" t="str">
        <f>IFERROR(VLOOKUP(E193, リスト!$A$2:$G$49, 6, FALSE), "")</f>
        <v/>
      </c>
      <c r="H193" s="40"/>
      <c r="I193" s="28"/>
      <c r="J193" s="47"/>
      <c r="K193" s="32" t="str">
        <f t="shared" si="8"/>
        <v/>
      </c>
      <c r="L193" s="29" t="str">
        <f t="shared" si="10"/>
        <v/>
      </c>
      <c r="M193" s="68" t="str">
        <f t="shared" si="11"/>
        <v/>
      </c>
    </row>
    <row r="194" spans="2:13" ht="22.8" x14ac:dyDescent="0.45">
      <c r="B194" s="31">
        <f t="shared" si="9"/>
        <v>186</v>
      </c>
      <c r="C194" s="40"/>
      <c r="D194" s="27"/>
      <c r="E194" s="41"/>
      <c r="F194" s="32" t="str">
        <f>IFERROR(
    IF(
        AND($G$3=DATE(2024,10,1), E194=リスト!$A$38),
        VLOOKUP(E194, リスト!$A$2:$G$49, 2, FALSE),
        VLOOKUP(E194, リスト!$A$2:$G$49, 4, FALSE)
    ),
    "")</f>
        <v/>
      </c>
      <c r="G194" s="34" t="str">
        <f>IFERROR(VLOOKUP(E194, リスト!$A$2:$G$49, 6, FALSE), "")</f>
        <v/>
      </c>
      <c r="H194" s="40"/>
      <c r="I194" s="28"/>
      <c r="J194" s="47"/>
      <c r="K194" s="32" t="str">
        <f t="shared" si="8"/>
        <v/>
      </c>
      <c r="L194" s="29" t="str">
        <f t="shared" si="10"/>
        <v/>
      </c>
      <c r="M194" s="68" t="str">
        <f t="shared" si="11"/>
        <v/>
      </c>
    </row>
    <row r="195" spans="2:13" ht="22.8" x14ac:dyDescent="0.45">
      <c r="B195" s="31">
        <f t="shared" si="9"/>
        <v>187</v>
      </c>
      <c r="C195" s="40"/>
      <c r="D195" s="27"/>
      <c r="E195" s="41"/>
      <c r="F195" s="32" t="str">
        <f>IFERROR(
    IF(
        AND($G$3=DATE(2024,10,1), E195=リスト!$A$38),
        VLOOKUP(E195, リスト!$A$2:$G$49, 2, FALSE),
        VLOOKUP(E195, リスト!$A$2:$G$49, 4, FALSE)
    ),
    "")</f>
        <v/>
      </c>
      <c r="G195" s="34" t="str">
        <f>IFERROR(VLOOKUP(E195, リスト!$A$2:$G$49, 6, FALSE), "")</f>
        <v/>
      </c>
      <c r="H195" s="40"/>
      <c r="I195" s="28"/>
      <c r="J195" s="47"/>
      <c r="K195" s="32" t="str">
        <f t="shared" si="8"/>
        <v/>
      </c>
      <c r="L195" s="29" t="str">
        <f t="shared" si="10"/>
        <v/>
      </c>
      <c r="M195" s="68" t="str">
        <f t="shared" si="11"/>
        <v/>
      </c>
    </row>
    <row r="196" spans="2:13" ht="22.8" x14ac:dyDescent="0.45">
      <c r="B196" s="31">
        <f t="shared" si="9"/>
        <v>188</v>
      </c>
      <c r="C196" s="40"/>
      <c r="D196" s="27"/>
      <c r="E196" s="41"/>
      <c r="F196" s="32" t="str">
        <f>IFERROR(
    IF(
        AND($G$3=DATE(2024,10,1), E196=リスト!$A$38),
        VLOOKUP(E196, リスト!$A$2:$G$49, 2, FALSE),
        VLOOKUP(E196, リスト!$A$2:$G$49, 4, FALSE)
    ),
    "")</f>
        <v/>
      </c>
      <c r="G196" s="34" t="str">
        <f>IFERROR(VLOOKUP(E196, リスト!$A$2:$G$49, 6, FALSE), "")</f>
        <v/>
      </c>
      <c r="H196" s="40"/>
      <c r="I196" s="28"/>
      <c r="J196" s="47"/>
      <c r="K196" s="32" t="str">
        <f t="shared" si="8"/>
        <v/>
      </c>
      <c r="L196" s="29" t="str">
        <f t="shared" si="10"/>
        <v/>
      </c>
      <c r="M196" s="68" t="str">
        <f t="shared" si="11"/>
        <v/>
      </c>
    </row>
    <row r="197" spans="2:13" ht="22.8" x14ac:dyDescent="0.45">
      <c r="B197" s="31">
        <f t="shared" si="9"/>
        <v>189</v>
      </c>
      <c r="C197" s="40"/>
      <c r="D197" s="27"/>
      <c r="E197" s="41"/>
      <c r="F197" s="32" t="str">
        <f>IFERROR(
    IF(
        AND($G$3=DATE(2024,10,1), E197=リスト!$A$38),
        VLOOKUP(E197, リスト!$A$2:$G$49, 2, FALSE),
        VLOOKUP(E197, リスト!$A$2:$G$49, 4, FALSE)
    ),
    "")</f>
        <v/>
      </c>
      <c r="G197" s="34" t="str">
        <f>IFERROR(VLOOKUP(E197, リスト!$A$2:$G$49, 6, FALSE), "")</f>
        <v/>
      </c>
      <c r="H197" s="40"/>
      <c r="I197" s="28"/>
      <c r="J197" s="47"/>
      <c r="K197" s="32" t="str">
        <f t="shared" si="8"/>
        <v/>
      </c>
      <c r="L197" s="29" t="str">
        <f t="shared" si="10"/>
        <v/>
      </c>
      <c r="M197" s="68" t="str">
        <f t="shared" si="11"/>
        <v/>
      </c>
    </row>
    <row r="198" spans="2:13" ht="22.8" x14ac:dyDescent="0.45">
      <c r="B198" s="31">
        <f t="shared" si="9"/>
        <v>190</v>
      </c>
      <c r="C198" s="40"/>
      <c r="D198" s="27"/>
      <c r="E198" s="41"/>
      <c r="F198" s="32" t="str">
        <f>IFERROR(
    IF(
        AND($G$3=DATE(2024,10,1), E198=リスト!$A$38),
        VLOOKUP(E198, リスト!$A$2:$G$49, 2, FALSE),
        VLOOKUP(E198, リスト!$A$2:$G$49, 4, FALSE)
    ),
    "")</f>
        <v/>
      </c>
      <c r="G198" s="34" t="str">
        <f>IFERROR(VLOOKUP(E198, リスト!$A$2:$G$49, 6, FALSE), "")</f>
        <v/>
      </c>
      <c r="H198" s="40"/>
      <c r="I198" s="28"/>
      <c r="J198" s="47"/>
      <c r="K198" s="32" t="str">
        <f t="shared" si="8"/>
        <v/>
      </c>
      <c r="L198" s="29" t="str">
        <f t="shared" si="10"/>
        <v/>
      </c>
      <c r="M198" s="68" t="str">
        <f t="shared" si="11"/>
        <v/>
      </c>
    </row>
    <row r="199" spans="2:13" ht="22.8" x14ac:dyDescent="0.45">
      <c r="B199" s="31">
        <f t="shared" si="9"/>
        <v>191</v>
      </c>
      <c r="C199" s="40"/>
      <c r="D199" s="27"/>
      <c r="E199" s="41"/>
      <c r="F199" s="32" t="str">
        <f>IFERROR(
    IF(
        AND($G$3=DATE(2024,10,1), E199=リスト!$A$38),
        VLOOKUP(E199, リスト!$A$2:$G$49, 2, FALSE),
        VLOOKUP(E199, リスト!$A$2:$G$49, 4, FALSE)
    ),
    "")</f>
        <v/>
      </c>
      <c r="G199" s="34" t="str">
        <f>IFERROR(VLOOKUP(E199, リスト!$A$2:$G$49, 6, FALSE), "")</f>
        <v/>
      </c>
      <c r="H199" s="40"/>
      <c r="I199" s="28"/>
      <c r="J199" s="47"/>
      <c r="K199" s="32" t="str">
        <f t="shared" si="8"/>
        <v/>
      </c>
      <c r="L199" s="29" t="str">
        <f t="shared" si="10"/>
        <v/>
      </c>
      <c r="M199" s="68" t="str">
        <f t="shared" si="11"/>
        <v/>
      </c>
    </row>
    <row r="200" spans="2:13" ht="22.8" x14ac:dyDescent="0.45">
      <c r="B200" s="31">
        <f t="shared" si="9"/>
        <v>192</v>
      </c>
      <c r="C200" s="40"/>
      <c r="D200" s="27"/>
      <c r="E200" s="41"/>
      <c r="F200" s="32" t="str">
        <f>IFERROR(
    IF(
        AND($G$3=DATE(2024,10,1), E200=リスト!$A$38),
        VLOOKUP(E200, リスト!$A$2:$G$49, 2, FALSE),
        VLOOKUP(E200, リスト!$A$2:$G$49, 4, FALSE)
    ),
    "")</f>
        <v/>
      </c>
      <c r="G200" s="34" t="str">
        <f>IFERROR(VLOOKUP(E200, リスト!$A$2:$G$49, 6, FALSE), "")</f>
        <v/>
      </c>
      <c r="H200" s="40"/>
      <c r="I200" s="28"/>
      <c r="J200" s="47"/>
      <c r="K200" s="32" t="str">
        <f t="shared" si="8"/>
        <v/>
      </c>
      <c r="L200" s="29" t="str">
        <f t="shared" si="10"/>
        <v/>
      </c>
      <c r="M200" s="68" t="str">
        <f t="shared" si="11"/>
        <v/>
      </c>
    </row>
    <row r="201" spans="2:13" ht="22.8" x14ac:dyDescent="0.45">
      <c r="B201" s="31">
        <f t="shared" si="9"/>
        <v>193</v>
      </c>
      <c r="C201" s="40"/>
      <c r="D201" s="27"/>
      <c r="E201" s="41"/>
      <c r="F201" s="32" t="str">
        <f>IFERROR(
    IF(
        AND($G$3=DATE(2024,10,1), E201=リスト!$A$38),
        VLOOKUP(E201, リスト!$A$2:$G$49, 2, FALSE),
        VLOOKUP(E201, リスト!$A$2:$G$49, 4, FALSE)
    ),
    "")</f>
        <v/>
      </c>
      <c r="G201" s="34" t="str">
        <f>IFERROR(VLOOKUP(E201, リスト!$A$2:$G$49, 6, FALSE), "")</f>
        <v/>
      </c>
      <c r="H201" s="40"/>
      <c r="I201" s="28"/>
      <c r="J201" s="47"/>
      <c r="K201" s="32" t="str">
        <f t="shared" ref="K201:K264" si="12">IF(COUNTBLANK(H201:J201)=3, "",
 IF(H201="3.時間給", IF(I201="", "", I201),
 IF(OR(H201="1.月給", H201="2.日給"),
    IF(OR(I201="", J201=""), "", ROUND(I201/J201,0)),
    "")))</f>
        <v/>
      </c>
      <c r="L201" s="29" t="str">
        <f t="shared" si="10"/>
        <v/>
      </c>
      <c r="M201" s="68" t="str">
        <f t="shared" si="11"/>
        <v/>
      </c>
    </row>
    <row r="202" spans="2:13" ht="22.8" x14ac:dyDescent="0.45">
      <c r="B202" s="31">
        <f t="shared" ref="B202:B265" si="13">ROW()-8</f>
        <v>194</v>
      </c>
      <c r="C202" s="40"/>
      <c r="D202" s="27"/>
      <c r="E202" s="41"/>
      <c r="F202" s="32" t="str">
        <f>IFERROR(
    IF(
        AND($G$3=DATE(2024,10,1), E202=リスト!$A$38),
        VLOOKUP(E202, リスト!$A$2:$G$49, 2, FALSE),
        VLOOKUP(E202, リスト!$A$2:$G$49, 4, FALSE)
    ),
    "")</f>
        <v/>
      </c>
      <c r="G202" s="34" t="str">
        <f>IFERROR(VLOOKUP(E202, リスト!$A$2:$G$49, 6, FALSE), "")</f>
        <v/>
      </c>
      <c r="H202" s="40"/>
      <c r="I202" s="28"/>
      <c r="J202" s="47"/>
      <c r="K202" s="32" t="str">
        <f t="shared" si="12"/>
        <v/>
      </c>
      <c r="L202" s="29" t="str">
        <f t="shared" ref="L202:L265" si="14">IFERROR(IF(E202="","",IF(K202&lt;F202,"×（法定外・特例等対象外です）",IF(K202&lt;G202,"〇",IF(K202&gt;=G202,"ー",NA())))),"")</f>
        <v/>
      </c>
      <c r="M202" s="68" t="str">
        <f t="shared" ref="M202:M265" si="15">IF(COUNTBLANK(D202:K202)=8, "",
 IF(D202="", "←D列に従業員名を姓名（フルネーム）で入力してください。誤変換にお気を付け下さい。",
 IF(E202="", "←E列に都道府県を入力してください。",
 IF(H202="", "←H列に1.月給～3.時間給を入力してください",
 IF(I202="", "←I列に金額を入力してください",
 IF(NOT(ISNUMBER(I202)), "←I列の金額は半角数字で入力してください",
 IF(H202="3.時間給", "",
 IF(J202="", "←J列に所定労働時間を入力してください",
 IF(NOT(ISNUMBER(J202)), "←J列の所定労働時間は半角数字で入力してください", "")))))))))</f>
        <v/>
      </c>
    </row>
    <row r="203" spans="2:13" ht="22.8" x14ac:dyDescent="0.45">
      <c r="B203" s="31">
        <f t="shared" si="13"/>
        <v>195</v>
      </c>
      <c r="C203" s="40"/>
      <c r="D203" s="27"/>
      <c r="E203" s="41"/>
      <c r="F203" s="32" t="str">
        <f>IFERROR(
    IF(
        AND($G$3=DATE(2024,10,1), E203=リスト!$A$38),
        VLOOKUP(E203, リスト!$A$2:$G$49, 2, FALSE),
        VLOOKUP(E203, リスト!$A$2:$G$49, 4, FALSE)
    ),
    "")</f>
        <v/>
      </c>
      <c r="G203" s="34" t="str">
        <f>IFERROR(VLOOKUP(E203, リスト!$A$2:$G$49, 6, FALSE), "")</f>
        <v/>
      </c>
      <c r="H203" s="40"/>
      <c r="I203" s="28"/>
      <c r="J203" s="47"/>
      <c r="K203" s="32" t="str">
        <f t="shared" si="12"/>
        <v/>
      </c>
      <c r="L203" s="29" t="str">
        <f t="shared" si="14"/>
        <v/>
      </c>
      <c r="M203" s="68" t="str">
        <f t="shared" si="15"/>
        <v/>
      </c>
    </row>
    <row r="204" spans="2:13" ht="22.8" x14ac:dyDescent="0.45">
      <c r="B204" s="31">
        <f t="shared" si="13"/>
        <v>196</v>
      </c>
      <c r="C204" s="40"/>
      <c r="D204" s="27"/>
      <c r="E204" s="41"/>
      <c r="F204" s="32" t="str">
        <f>IFERROR(
    IF(
        AND($G$3=DATE(2024,10,1), E204=リスト!$A$38),
        VLOOKUP(E204, リスト!$A$2:$G$49, 2, FALSE),
        VLOOKUP(E204, リスト!$A$2:$G$49, 4, FALSE)
    ),
    "")</f>
        <v/>
      </c>
      <c r="G204" s="34" t="str">
        <f>IFERROR(VLOOKUP(E204, リスト!$A$2:$G$49, 6, FALSE), "")</f>
        <v/>
      </c>
      <c r="H204" s="40"/>
      <c r="I204" s="28"/>
      <c r="J204" s="47"/>
      <c r="K204" s="32" t="str">
        <f t="shared" si="12"/>
        <v/>
      </c>
      <c r="L204" s="29" t="str">
        <f t="shared" si="14"/>
        <v/>
      </c>
      <c r="M204" s="68" t="str">
        <f t="shared" si="15"/>
        <v/>
      </c>
    </row>
    <row r="205" spans="2:13" ht="22.8" x14ac:dyDescent="0.45">
      <c r="B205" s="31">
        <f t="shared" si="13"/>
        <v>197</v>
      </c>
      <c r="C205" s="40"/>
      <c r="D205" s="27"/>
      <c r="E205" s="41"/>
      <c r="F205" s="32" t="str">
        <f>IFERROR(
    IF(
        AND($G$3=DATE(2024,10,1), E205=リスト!$A$38),
        VLOOKUP(E205, リスト!$A$2:$G$49, 2, FALSE),
        VLOOKUP(E205, リスト!$A$2:$G$49, 4, FALSE)
    ),
    "")</f>
        <v/>
      </c>
      <c r="G205" s="34" t="str">
        <f>IFERROR(VLOOKUP(E205, リスト!$A$2:$G$49, 6, FALSE), "")</f>
        <v/>
      </c>
      <c r="H205" s="40"/>
      <c r="I205" s="28"/>
      <c r="J205" s="47"/>
      <c r="K205" s="32" t="str">
        <f t="shared" si="12"/>
        <v/>
      </c>
      <c r="L205" s="29" t="str">
        <f t="shared" si="14"/>
        <v/>
      </c>
      <c r="M205" s="68" t="str">
        <f t="shared" si="15"/>
        <v/>
      </c>
    </row>
    <row r="206" spans="2:13" ht="22.8" x14ac:dyDescent="0.45">
      <c r="B206" s="31">
        <f t="shared" si="13"/>
        <v>198</v>
      </c>
      <c r="C206" s="40"/>
      <c r="D206" s="27"/>
      <c r="E206" s="41"/>
      <c r="F206" s="32" t="str">
        <f>IFERROR(
    IF(
        AND($G$3=DATE(2024,10,1), E206=リスト!$A$38),
        VLOOKUP(E206, リスト!$A$2:$G$49, 2, FALSE),
        VLOOKUP(E206, リスト!$A$2:$G$49, 4, FALSE)
    ),
    "")</f>
        <v/>
      </c>
      <c r="G206" s="34" t="str">
        <f>IFERROR(VLOOKUP(E206, リスト!$A$2:$G$49, 6, FALSE), "")</f>
        <v/>
      </c>
      <c r="H206" s="40"/>
      <c r="I206" s="28"/>
      <c r="J206" s="47"/>
      <c r="K206" s="32" t="str">
        <f t="shared" si="12"/>
        <v/>
      </c>
      <c r="L206" s="29" t="str">
        <f t="shared" si="14"/>
        <v/>
      </c>
      <c r="M206" s="68" t="str">
        <f t="shared" si="15"/>
        <v/>
      </c>
    </row>
    <row r="207" spans="2:13" ht="22.8" x14ac:dyDescent="0.45">
      <c r="B207" s="31">
        <f t="shared" si="13"/>
        <v>199</v>
      </c>
      <c r="C207" s="40"/>
      <c r="D207" s="27"/>
      <c r="E207" s="41"/>
      <c r="F207" s="32" t="str">
        <f>IFERROR(
    IF(
        AND($G$3=DATE(2024,10,1), E207=リスト!$A$38),
        VLOOKUP(E207, リスト!$A$2:$G$49, 2, FALSE),
        VLOOKUP(E207, リスト!$A$2:$G$49, 4, FALSE)
    ),
    "")</f>
        <v/>
      </c>
      <c r="G207" s="34" t="str">
        <f>IFERROR(VLOOKUP(E207, リスト!$A$2:$G$49, 6, FALSE), "")</f>
        <v/>
      </c>
      <c r="H207" s="40"/>
      <c r="I207" s="28"/>
      <c r="J207" s="47"/>
      <c r="K207" s="32" t="str">
        <f t="shared" si="12"/>
        <v/>
      </c>
      <c r="L207" s="29" t="str">
        <f t="shared" si="14"/>
        <v/>
      </c>
      <c r="M207" s="68" t="str">
        <f t="shared" si="15"/>
        <v/>
      </c>
    </row>
    <row r="208" spans="2:13" ht="22.8" x14ac:dyDescent="0.45">
      <c r="B208" s="31">
        <f t="shared" si="13"/>
        <v>200</v>
      </c>
      <c r="C208" s="40"/>
      <c r="D208" s="27"/>
      <c r="E208" s="41"/>
      <c r="F208" s="32" t="str">
        <f>IFERROR(
    IF(
        AND($G$3=DATE(2024,10,1), E208=リスト!$A$38),
        VLOOKUP(E208, リスト!$A$2:$G$49, 2, FALSE),
        VLOOKUP(E208, リスト!$A$2:$G$49, 4, FALSE)
    ),
    "")</f>
        <v/>
      </c>
      <c r="G208" s="34" t="str">
        <f>IFERROR(VLOOKUP(E208, リスト!$A$2:$G$49, 6, FALSE), "")</f>
        <v/>
      </c>
      <c r="H208" s="40"/>
      <c r="I208" s="28"/>
      <c r="J208" s="47"/>
      <c r="K208" s="32" t="str">
        <f t="shared" si="12"/>
        <v/>
      </c>
      <c r="L208" s="29" t="str">
        <f t="shared" si="14"/>
        <v/>
      </c>
      <c r="M208" s="68" t="str">
        <f t="shared" si="15"/>
        <v/>
      </c>
    </row>
    <row r="209" spans="2:13" ht="22.8" x14ac:dyDescent="0.45">
      <c r="B209" s="31">
        <f t="shared" si="13"/>
        <v>201</v>
      </c>
      <c r="C209" s="40"/>
      <c r="D209" s="27"/>
      <c r="E209" s="41"/>
      <c r="F209" s="32" t="str">
        <f>IFERROR(
    IF(
        AND($G$3=DATE(2024,10,1), E209=リスト!$A$38),
        VLOOKUP(E209, リスト!$A$2:$G$49, 2, FALSE),
        VLOOKUP(E209, リスト!$A$2:$G$49, 4, FALSE)
    ),
    "")</f>
        <v/>
      </c>
      <c r="G209" s="34" t="str">
        <f>IFERROR(VLOOKUP(E209, リスト!$A$2:$G$49, 6, FALSE), "")</f>
        <v/>
      </c>
      <c r="H209" s="40"/>
      <c r="I209" s="28"/>
      <c r="J209" s="47"/>
      <c r="K209" s="32" t="str">
        <f t="shared" si="12"/>
        <v/>
      </c>
      <c r="L209" s="29" t="str">
        <f t="shared" si="14"/>
        <v/>
      </c>
      <c r="M209" s="68" t="str">
        <f t="shared" si="15"/>
        <v/>
      </c>
    </row>
    <row r="210" spans="2:13" ht="22.8" x14ac:dyDescent="0.45">
      <c r="B210" s="31">
        <f t="shared" si="13"/>
        <v>202</v>
      </c>
      <c r="C210" s="40"/>
      <c r="D210" s="27"/>
      <c r="E210" s="41"/>
      <c r="F210" s="32" t="str">
        <f>IFERROR(
    IF(
        AND($G$3=DATE(2024,10,1), E210=リスト!$A$38),
        VLOOKUP(E210, リスト!$A$2:$G$49, 2, FALSE),
        VLOOKUP(E210, リスト!$A$2:$G$49, 4, FALSE)
    ),
    "")</f>
        <v/>
      </c>
      <c r="G210" s="34" t="str">
        <f>IFERROR(VLOOKUP(E210, リスト!$A$2:$G$49, 6, FALSE), "")</f>
        <v/>
      </c>
      <c r="H210" s="40"/>
      <c r="I210" s="28"/>
      <c r="J210" s="47"/>
      <c r="K210" s="32" t="str">
        <f t="shared" si="12"/>
        <v/>
      </c>
      <c r="L210" s="29" t="str">
        <f t="shared" si="14"/>
        <v/>
      </c>
      <c r="M210" s="68" t="str">
        <f t="shared" si="15"/>
        <v/>
      </c>
    </row>
    <row r="211" spans="2:13" ht="22.8" x14ac:dyDescent="0.45">
      <c r="B211" s="31">
        <f t="shared" si="13"/>
        <v>203</v>
      </c>
      <c r="C211" s="40"/>
      <c r="D211" s="27"/>
      <c r="E211" s="41"/>
      <c r="F211" s="32" t="str">
        <f>IFERROR(
    IF(
        AND($G$3=DATE(2024,10,1), E211=リスト!$A$38),
        VLOOKUP(E211, リスト!$A$2:$G$49, 2, FALSE),
        VLOOKUP(E211, リスト!$A$2:$G$49, 4, FALSE)
    ),
    "")</f>
        <v/>
      </c>
      <c r="G211" s="34" t="str">
        <f>IFERROR(VLOOKUP(E211, リスト!$A$2:$G$49, 6, FALSE), "")</f>
        <v/>
      </c>
      <c r="H211" s="40"/>
      <c r="I211" s="28"/>
      <c r="J211" s="47"/>
      <c r="K211" s="32" t="str">
        <f t="shared" si="12"/>
        <v/>
      </c>
      <c r="L211" s="29" t="str">
        <f t="shared" si="14"/>
        <v/>
      </c>
      <c r="M211" s="68" t="str">
        <f t="shared" si="15"/>
        <v/>
      </c>
    </row>
    <row r="212" spans="2:13" ht="22.8" x14ac:dyDescent="0.45">
      <c r="B212" s="31">
        <f t="shared" si="13"/>
        <v>204</v>
      </c>
      <c r="C212" s="40"/>
      <c r="D212" s="27"/>
      <c r="E212" s="41"/>
      <c r="F212" s="32" t="str">
        <f>IFERROR(
    IF(
        AND($G$3=DATE(2024,10,1), E212=リスト!$A$38),
        VLOOKUP(E212, リスト!$A$2:$G$49, 2, FALSE),
        VLOOKUP(E212, リスト!$A$2:$G$49, 4, FALSE)
    ),
    "")</f>
        <v/>
      </c>
      <c r="G212" s="34" t="str">
        <f>IFERROR(VLOOKUP(E212, リスト!$A$2:$G$49, 6, FALSE), "")</f>
        <v/>
      </c>
      <c r="H212" s="40"/>
      <c r="I212" s="28"/>
      <c r="J212" s="47"/>
      <c r="K212" s="32" t="str">
        <f t="shared" si="12"/>
        <v/>
      </c>
      <c r="L212" s="29" t="str">
        <f t="shared" si="14"/>
        <v/>
      </c>
      <c r="M212" s="68" t="str">
        <f t="shared" si="15"/>
        <v/>
      </c>
    </row>
    <row r="213" spans="2:13" ht="22.8" x14ac:dyDescent="0.45">
      <c r="B213" s="31">
        <f t="shared" si="13"/>
        <v>205</v>
      </c>
      <c r="C213" s="40"/>
      <c r="D213" s="27"/>
      <c r="E213" s="41"/>
      <c r="F213" s="32" t="str">
        <f>IFERROR(
    IF(
        AND($G$3=DATE(2024,10,1), E213=リスト!$A$38),
        VLOOKUP(E213, リスト!$A$2:$G$49, 2, FALSE),
        VLOOKUP(E213, リスト!$A$2:$G$49, 4, FALSE)
    ),
    "")</f>
        <v/>
      </c>
      <c r="G213" s="34" t="str">
        <f>IFERROR(VLOOKUP(E213, リスト!$A$2:$G$49, 6, FALSE), "")</f>
        <v/>
      </c>
      <c r="H213" s="40"/>
      <c r="I213" s="28"/>
      <c r="J213" s="47"/>
      <c r="K213" s="32" t="str">
        <f t="shared" si="12"/>
        <v/>
      </c>
      <c r="L213" s="29" t="str">
        <f t="shared" si="14"/>
        <v/>
      </c>
      <c r="M213" s="68" t="str">
        <f t="shared" si="15"/>
        <v/>
      </c>
    </row>
    <row r="214" spans="2:13" ht="22.8" x14ac:dyDescent="0.45">
      <c r="B214" s="31">
        <f t="shared" si="13"/>
        <v>206</v>
      </c>
      <c r="C214" s="40"/>
      <c r="D214" s="27"/>
      <c r="E214" s="41"/>
      <c r="F214" s="32" t="str">
        <f>IFERROR(
    IF(
        AND($G$3=DATE(2024,10,1), E214=リスト!$A$38),
        VLOOKUP(E214, リスト!$A$2:$G$49, 2, FALSE),
        VLOOKUP(E214, リスト!$A$2:$G$49, 4, FALSE)
    ),
    "")</f>
        <v/>
      </c>
      <c r="G214" s="34" t="str">
        <f>IFERROR(VLOOKUP(E214, リスト!$A$2:$G$49, 6, FALSE), "")</f>
        <v/>
      </c>
      <c r="H214" s="40"/>
      <c r="I214" s="28"/>
      <c r="J214" s="47"/>
      <c r="K214" s="32" t="str">
        <f t="shared" si="12"/>
        <v/>
      </c>
      <c r="L214" s="29" t="str">
        <f t="shared" si="14"/>
        <v/>
      </c>
      <c r="M214" s="68" t="str">
        <f t="shared" si="15"/>
        <v/>
      </c>
    </row>
    <row r="215" spans="2:13" ht="22.8" x14ac:dyDescent="0.45">
      <c r="B215" s="31">
        <f t="shared" si="13"/>
        <v>207</v>
      </c>
      <c r="C215" s="40"/>
      <c r="D215" s="27"/>
      <c r="E215" s="41"/>
      <c r="F215" s="32" t="str">
        <f>IFERROR(
    IF(
        AND($G$3=DATE(2024,10,1), E215=リスト!$A$38),
        VLOOKUP(E215, リスト!$A$2:$G$49, 2, FALSE),
        VLOOKUP(E215, リスト!$A$2:$G$49, 4, FALSE)
    ),
    "")</f>
        <v/>
      </c>
      <c r="G215" s="34" t="str">
        <f>IFERROR(VLOOKUP(E215, リスト!$A$2:$G$49, 6, FALSE), "")</f>
        <v/>
      </c>
      <c r="H215" s="40"/>
      <c r="I215" s="28"/>
      <c r="J215" s="47"/>
      <c r="K215" s="32" t="str">
        <f t="shared" si="12"/>
        <v/>
      </c>
      <c r="L215" s="29" t="str">
        <f t="shared" si="14"/>
        <v/>
      </c>
      <c r="M215" s="68" t="str">
        <f t="shared" si="15"/>
        <v/>
      </c>
    </row>
    <row r="216" spans="2:13" ht="22.8" x14ac:dyDescent="0.45">
      <c r="B216" s="31">
        <f t="shared" si="13"/>
        <v>208</v>
      </c>
      <c r="C216" s="40"/>
      <c r="D216" s="27"/>
      <c r="E216" s="41"/>
      <c r="F216" s="32" t="str">
        <f>IFERROR(
    IF(
        AND($G$3=DATE(2024,10,1), E216=リスト!$A$38),
        VLOOKUP(E216, リスト!$A$2:$G$49, 2, FALSE),
        VLOOKUP(E216, リスト!$A$2:$G$49, 4, FALSE)
    ),
    "")</f>
        <v/>
      </c>
      <c r="G216" s="34" t="str">
        <f>IFERROR(VLOOKUP(E216, リスト!$A$2:$G$49, 6, FALSE), "")</f>
        <v/>
      </c>
      <c r="H216" s="40"/>
      <c r="I216" s="28"/>
      <c r="J216" s="47"/>
      <c r="K216" s="32" t="str">
        <f t="shared" si="12"/>
        <v/>
      </c>
      <c r="L216" s="29" t="str">
        <f t="shared" si="14"/>
        <v/>
      </c>
      <c r="M216" s="68" t="str">
        <f t="shared" si="15"/>
        <v/>
      </c>
    </row>
    <row r="217" spans="2:13" ht="22.8" x14ac:dyDescent="0.45">
      <c r="B217" s="31">
        <f t="shared" si="13"/>
        <v>209</v>
      </c>
      <c r="C217" s="40"/>
      <c r="D217" s="27"/>
      <c r="E217" s="41"/>
      <c r="F217" s="32" t="str">
        <f>IFERROR(
    IF(
        AND($G$3=DATE(2024,10,1), E217=リスト!$A$38),
        VLOOKUP(E217, リスト!$A$2:$G$49, 2, FALSE),
        VLOOKUP(E217, リスト!$A$2:$G$49, 4, FALSE)
    ),
    "")</f>
        <v/>
      </c>
      <c r="G217" s="34" t="str">
        <f>IFERROR(VLOOKUP(E217, リスト!$A$2:$G$49, 6, FALSE), "")</f>
        <v/>
      </c>
      <c r="H217" s="40"/>
      <c r="I217" s="28"/>
      <c r="J217" s="47"/>
      <c r="K217" s="32" t="str">
        <f t="shared" si="12"/>
        <v/>
      </c>
      <c r="L217" s="29" t="str">
        <f t="shared" si="14"/>
        <v/>
      </c>
      <c r="M217" s="68" t="str">
        <f t="shared" si="15"/>
        <v/>
      </c>
    </row>
    <row r="218" spans="2:13" ht="22.8" x14ac:dyDescent="0.45">
      <c r="B218" s="31">
        <f t="shared" si="13"/>
        <v>210</v>
      </c>
      <c r="C218" s="40"/>
      <c r="D218" s="27"/>
      <c r="E218" s="41"/>
      <c r="F218" s="32" t="str">
        <f>IFERROR(
    IF(
        AND($G$3=DATE(2024,10,1), E218=リスト!$A$38),
        VLOOKUP(E218, リスト!$A$2:$G$49, 2, FALSE),
        VLOOKUP(E218, リスト!$A$2:$G$49, 4, FALSE)
    ),
    "")</f>
        <v/>
      </c>
      <c r="G218" s="34" t="str">
        <f>IFERROR(VLOOKUP(E218, リスト!$A$2:$G$49, 6, FALSE), "")</f>
        <v/>
      </c>
      <c r="H218" s="40"/>
      <c r="I218" s="28"/>
      <c r="J218" s="47"/>
      <c r="K218" s="32" t="str">
        <f t="shared" si="12"/>
        <v/>
      </c>
      <c r="L218" s="29" t="str">
        <f t="shared" si="14"/>
        <v/>
      </c>
      <c r="M218" s="68" t="str">
        <f t="shared" si="15"/>
        <v/>
      </c>
    </row>
    <row r="219" spans="2:13" ht="22.8" x14ac:dyDescent="0.45">
      <c r="B219" s="31">
        <f t="shared" si="13"/>
        <v>211</v>
      </c>
      <c r="C219" s="40"/>
      <c r="D219" s="27"/>
      <c r="E219" s="41"/>
      <c r="F219" s="32" t="str">
        <f>IFERROR(
    IF(
        AND($G$3=DATE(2024,10,1), E219=リスト!$A$38),
        VLOOKUP(E219, リスト!$A$2:$G$49, 2, FALSE),
        VLOOKUP(E219, リスト!$A$2:$G$49, 4, FALSE)
    ),
    "")</f>
        <v/>
      </c>
      <c r="G219" s="34" t="str">
        <f>IFERROR(VLOOKUP(E219, リスト!$A$2:$G$49, 6, FALSE), "")</f>
        <v/>
      </c>
      <c r="H219" s="40"/>
      <c r="I219" s="28"/>
      <c r="J219" s="47"/>
      <c r="K219" s="32" t="str">
        <f t="shared" si="12"/>
        <v/>
      </c>
      <c r="L219" s="29" t="str">
        <f t="shared" si="14"/>
        <v/>
      </c>
      <c r="M219" s="68" t="str">
        <f t="shared" si="15"/>
        <v/>
      </c>
    </row>
    <row r="220" spans="2:13" ht="22.8" x14ac:dyDescent="0.45">
      <c r="B220" s="31">
        <f t="shared" si="13"/>
        <v>212</v>
      </c>
      <c r="C220" s="40"/>
      <c r="D220" s="27"/>
      <c r="E220" s="41"/>
      <c r="F220" s="32" t="str">
        <f>IFERROR(
    IF(
        AND($G$3=DATE(2024,10,1), E220=リスト!$A$38),
        VLOOKUP(E220, リスト!$A$2:$G$49, 2, FALSE),
        VLOOKUP(E220, リスト!$A$2:$G$49, 4, FALSE)
    ),
    "")</f>
        <v/>
      </c>
      <c r="G220" s="34" t="str">
        <f>IFERROR(VLOOKUP(E220, リスト!$A$2:$G$49, 6, FALSE), "")</f>
        <v/>
      </c>
      <c r="H220" s="40"/>
      <c r="I220" s="28"/>
      <c r="J220" s="47"/>
      <c r="K220" s="32" t="str">
        <f t="shared" si="12"/>
        <v/>
      </c>
      <c r="L220" s="29" t="str">
        <f t="shared" si="14"/>
        <v/>
      </c>
      <c r="M220" s="68" t="str">
        <f t="shared" si="15"/>
        <v/>
      </c>
    </row>
    <row r="221" spans="2:13" ht="22.8" x14ac:dyDescent="0.45">
      <c r="B221" s="31">
        <f t="shared" si="13"/>
        <v>213</v>
      </c>
      <c r="C221" s="40"/>
      <c r="D221" s="27"/>
      <c r="E221" s="41"/>
      <c r="F221" s="32" t="str">
        <f>IFERROR(
    IF(
        AND($G$3=DATE(2024,10,1), E221=リスト!$A$38),
        VLOOKUP(E221, リスト!$A$2:$G$49, 2, FALSE),
        VLOOKUP(E221, リスト!$A$2:$G$49, 4, FALSE)
    ),
    "")</f>
        <v/>
      </c>
      <c r="G221" s="34" t="str">
        <f>IFERROR(VLOOKUP(E221, リスト!$A$2:$G$49, 6, FALSE), "")</f>
        <v/>
      </c>
      <c r="H221" s="40"/>
      <c r="I221" s="28"/>
      <c r="J221" s="47"/>
      <c r="K221" s="32" t="str">
        <f t="shared" si="12"/>
        <v/>
      </c>
      <c r="L221" s="29" t="str">
        <f t="shared" si="14"/>
        <v/>
      </c>
      <c r="M221" s="68" t="str">
        <f t="shared" si="15"/>
        <v/>
      </c>
    </row>
    <row r="222" spans="2:13" ht="22.8" x14ac:dyDescent="0.45">
      <c r="B222" s="31">
        <f t="shared" si="13"/>
        <v>214</v>
      </c>
      <c r="C222" s="40"/>
      <c r="D222" s="27"/>
      <c r="E222" s="41"/>
      <c r="F222" s="32" t="str">
        <f>IFERROR(
    IF(
        AND($G$3=DATE(2024,10,1), E222=リスト!$A$38),
        VLOOKUP(E222, リスト!$A$2:$G$49, 2, FALSE),
        VLOOKUP(E222, リスト!$A$2:$G$49, 4, FALSE)
    ),
    "")</f>
        <v/>
      </c>
      <c r="G222" s="34" t="str">
        <f>IFERROR(VLOOKUP(E222, リスト!$A$2:$G$49, 6, FALSE), "")</f>
        <v/>
      </c>
      <c r="H222" s="40"/>
      <c r="I222" s="28"/>
      <c r="J222" s="47"/>
      <c r="K222" s="32" t="str">
        <f t="shared" si="12"/>
        <v/>
      </c>
      <c r="L222" s="29" t="str">
        <f t="shared" si="14"/>
        <v/>
      </c>
      <c r="M222" s="68" t="str">
        <f t="shared" si="15"/>
        <v/>
      </c>
    </row>
    <row r="223" spans="2:13" ht="22.8" x14ac:dyDescent="0.45">
      <c r="B223" s="31">
        <f t="shared" si="13"/>
        <v>215</v>
      </c>
      <c r="C223" s="40"/>
      <c r="D223" s="27"/>
      <c r="E223" s="41"/>
      <c r="F223" s="32" t="str">
        <f>IFERROR(
    IF(
        AND($G$3=DATE(2024,10,1), E223=リスト!$A$38),
        VLOOKUP(E223, リスト!$A$2:$G$49, 2, FALSE),
        VLOOKUP(E223, リスト!$A$2:$G$49, 4, FALSE)
    ),
    "")</f>
        <v/>
      </c>
      <c r="G223" s="34" t="str">
        <f>IFERROR(VLOOKUP(E223, リスト!$A$2:$G$49, 6, FALSE), "")</f>
        <v/>
      </c>
      <c r="H223" s="40"/>
      <c r="I223" s="28"/>
      <c r="J223" s="47"/>
      <c r="K223" s="32" t="str">
        <f t="shared" si="12"/>
        <v/>
      </c>
      <c r="L223" s="29" t="str">
        <f t="shared" si="14"/>
        <v/>
      </c>
      <c r="M223" s="68" t="str">
        <f t="shared" si="15"/>
        <v/>
      </c>
    </row>
    <row r="224" spans="2:13" ht="22.8" x14ac:dyDescent="0.45">
      <c r="B224" s="31">
        <f t="shared" si="13"/>
        <v>216</v>
      </c>
      <c r="C224" s="40"/>
      <c r="D224" s="27"/>
      <c r="E224" s="41"/>
      <c r="F224" s="32" t="str">
        <f>IFERROR(
    IF(
        AND($G$3=DATE(2024,10,1), E224=リスト!$A$38),
        VLOOKUP(E224, リスト!$A$2:$G$49, 2, FALSE),
        VLOOKUP(E224, リスト!$A$2:$G$49, 4, FALSE)
    ),
    "")</f>
        <v/>
      </c>
      <c r="G224" s="34" t="str">
        <f>IFERROR(VLOOKUP(E224, リスト!$A$2:$G$49, 6, FALSE), "")</f>
        <v/>
      </c>
      <c r="H224" s="40"/>
      <c r="I224" s="28"/>
      <c r="J224" s="47"/>
      <c r="K224" s="32" t="str">
        <f t="shared" si="12"/>
        <v/>
      </c>
      <c r="L224" s="29" t="str">
        <f t="shared" si="14"/>
        <v/>
      </c>
      <c r="M224" s="68" t="str">
        <f t="shared" si="15"/>
        <v/>
      </c>
    </row>
    <row r="225" spans="2:13" ht="22.8" x14ac:dyDescent="0.45">
      <c r="B225" s="31">
        <f t="shared" si="13"/>
        <v>217</v>
      </c>
      <c r="C225" s="40"/>
      <c r="D225" s="27"/>
      <c r="E225" s="41"/>
      <c r="F225" s="32" t="str">
        <f>IFERROR(
    IF(
        AND($G$3=DATE(2024,10,1), E225=リスト!$A$38),
        VLOOKUP(E225, リスト!$A$2:$G$49, 2, FALSE),
        VLOOKUP(E225, リスト!$A$2:$G$49, 4, FALSE)
    ),
    "")</f>
        <v/>
      </c>
      <c r="G225" s="34" t="str">
        <f>IFERROR(VLOOKUP(E225, リスト!$A$2:$G$49, 6, FALSE), "")</f>
        <v/>
      </c>
      <c r="H225" s="40"/>
      <c r="I225" s="28"/>
      <c r="J225" s="47"/>
      <c r="K225" s="32" t="str">
        <f t="shared" si="12"/>
        <v/>
      </c>
      <c r="L225" s="29" t="str">
        <f t="shared" si="14"/>
        <v/>
      </c>
      <c r="M225" s="68" t="str">
        <f t="shared" si="15"/>
        <v/>
      </c>
    </row>
    <row r="226" spans="2:13" ht="22.8" x14ac:dyDescent="0.45">
      <c r="B226" s="31">
        <f t="shared" si="13"/>
        <v>218</v>
      </c>
      <c r="C226" s="40"/>
      <c r="D226" s="27"/>
      <c r="E226" s="41"/>
      <c r="F226" s="32" t="str">
        <f>IFERROR(
    IF(
        AND($G$3=DATE(2024,10,1), E226=リスト!$A$38),
        VLOOKUP(E226, リスト!$A$2:$G$49, 2, FALSE),
        VLOOKUP(E226, リスト!$A$2:$G$49, 4, FALSE)
    ),
    "")</f>
        <v/>
      </c>
      <c r="G226" s="34" t="str">
        <f>IFERROR(VLOOKUP(E226, リスト!$A$2:$G$49, 6, FALSE), "")</f>
        <v/>
      </c>
      <c r="H226" s="40"/>
      <c r="I226" s="28"/>
      <c r="J226" s="47"/>
      <c r="K226" s="32" t="str">
        <f t="shared" si="12"/>
        <v/>
      </c>
      <c r="L226" s="29" t="str">
        <f t="shared" si="14"/>
        <v/>
      </c>
      <c r="M226" s="68" t="str">
        <f t="shared" si="15"/>
        <v/>
      </c>
    </row>
    <row r="227" spans="2:13" ht="22.8" x14ac:dyDescent="0.45">
      <c r="B227" s="31">
        <f t="shared" si="13"/>
        <v>219</v>
      </c>
      <c r="C227" s="40"/>
      <c r="D227" s="27"/>
      <c r="E227" s="41"/>
      <c r="F227" s="32" t="str">
        <f>IFERROR(
    IF(
        AND($G$3=DATE(2024,10,1), E227=リスト!$A$38),
        VLOOKUP(E227, リスト!$A$2:$G$49, 2, FALSE),
        VLOOKUP(E227, リスト!$A$2:$G$49, 4, FALSE)
    ),
    "")</f>
        <v/>
      </c>
      <c r="G227" s="34" t="str">
        <f>IFERROR(VLOOKUP(E227, リスト!$A$2:$G$49, 6, FALSE), "")</f>
        <v/>
      </c>
      <c r="H227" s="40"/>
      <c r="I227" s="28"/>
      <c r="J227" s="47"/>
      <c r="K227" s="32" t="str">
        <f t="shared" si="12"/>
        <v/>
      </c>
      <c r="L227" s="29" t="str">
        <f t="shared" si="14"/>
        <v/>
      </c>
      <c r="M227" s="68" t="str">
        <f t="shared" si="15"/>
        <v/>
      </c>
    </row>
    <row r="228" spans="2:13" ht="22.8" x14ac:dyDescent="0.45">
      <c r="B228" s="31">
        <f t="shared" si="13"/>
        <v>220</v>
      </c>
      <c r="C228" s="40"/>
      <c r="D228" s="27"/>
      <c r="E228" s="41"/>
      <c r="F228" s="32" t="str">
        <f>IFERROR(
    IF(
        AND($G$3=DATE(2024,10,1), E228=リスト!$A$38),
        VLOOKUP(E228, リスト!$A$2:$G$49, 2, FALSE),
        VLOOKUP(E228, リスト!$A$2:$G$49, 4, FALSE)
    ),
    "")</f>
        <v/>
      </c>
      <c r="G228" s="34" t="str">
        <f>IFERROR(VLOOKUP(E228, リスト!$A$2:$G$49, 6, FALSE), "")</f>
        <v/>
      </c>
      <c r="H228" s="40"/>
      <c r="I228" s="28"/>
      <c r="J228" s="47"/>
      <c r="K228" s="32" t="str">
        <f t="shared" si="12"/>
        <v/>
      </c>
      <c r="L228" s="29" t="str">
        <f t="shared" si="14"/>
        <v/>
      </c>
      <c r="M228" s="68" t="str">
        <f t="shared" si="15"/>
        <v/>
      </c>
    </row>
    <row r="229" spans="2:13" ht="22.8" x14ac:dyDescent="0.45">
      <c r="B229" s="31">
        <f t="shared" si="13"/>
        <v>221</v>
      </c>
      <c r="C229" s="40"/>
      <c r="D229" s="27"/>
      <c r="E229" s="41"/>
      <c r="F229" s="32" t="str">
        <f>IFERROR(
    IF(
        AND($G$3=DATE(2024,10,1), E229=リスト!$A$38),
        VLOOKUP(E229, リスト!$A$2:$G$49, 2, FALSE),
        VLOOKUP(E229, リスト!$A$2:$G$49, 4, FALSE)
    ),
    "")</f>
        <v/>
      </c>
      <c r="G229" s="34" t="str">
        <f>IFERROR(VLOOKUP(E229, リスト!$A$2:$G$49, 6, FALSE), "")</f>
        <v/>
      </c>
      <c r="H229" s="40"/>
      <c r="I229" s="28"/>
      <c r="J229" s="47"/>
      <c r="K229" s="32" t="str">
        <f t="shared" si="12"/>
        <v/>
      </c>
      <c r="L229" s="29" t="str">
        <f t="shared" si="14"/>
        <v/>
      </c>
      <c r="M229" s="68" t="str">
        <f t="shared" si="15"/>
        <v/>
      </c>
    </row>
    <row r="230" spans="2:13" ht="22.8" x14ac:dyDescent="0.45">
      <c r="B230" s="31">
        <f t="shared" si="13"/>
        <v>222</v>
      </c>
      <c r="C230" s="40"/>
      <c r="D230" s="27"/>
      <c r="E230" s="41"/>
      <c r="F230" s="32" t="str">
        <f>IFERROR(
    IF(
        AND($G$3=DATE(2024,10,1), E230=リスト!$A$38),
        VLOOKUP(E230, リスト!$A$2:$G$49, 2, FALSE),
        VLOOKUP(E230, リスト!$A$2:$G$49, 4, FALSE)
    ),
    "")</f>
        <v/>
      </c>
      <c r="G230" s="34" t="str">
        <f>IFERROR(VLOOKUP(E230, リスト!$A$2:$G$49, 6, FALSE), "")</f>
        <v/>
      </c>
      <c r="H230" s="40"/>
      <c r="I230" s="28"/>
      <c r="J230" s="47"/>
      <c r="K230" s="32" t="str">
        <f t="shared" si="12"/>
        <v/>
      </c>
      <c r="L230" s="29" t="str">
        <f t="shared" si="14"/>
        <v/>
      </c>
      <c r="M230" s="68" t="str">
        <f t="shared" si="15"/>
        <v/>
      </c>
    </row>
    <row r="231" spans="2:13" ht="22.8" x14ac:dyDescent="0.45">
      <c r="B231" s="31">
        <f t="shared" si="13"/>
        <v>223</v>
      </c>
      <c r="C231" s="40"/>
      <c r="D231" s="27"/>
      <c r="E231" s="41"/>
      <c r="F231" s="32" t="str">
        <f>IFERROR(
    IF(
        AND($G$3=DATE(2024,10,1), E231=リスト!$A$38),
        VLOOKUP(E231, リスト!$A$2:$G$49, 2, FALSE),
        VLOOKUP(E231, リスト!$A$2:$G$49, 4, FALSE)
    ),
    "")</f>
        <v/>
      </c>
      <c r="G231" s="34" t="str">
        <f>IFERROR(VLOOKUP(E231, リスト!$A$2:$G$49, 6, FALSE), "")</f>
        <v/>
      </c>
      <c r="H231" s="40"/>
      <c r="I231" s="28"/>
      <c r="J231" s="47"/>
      <c r="K231" s="32" t="str">
        <f t="shared" si="12"/>
        <v/>
      </c>
      <c r="L231" s="29" t="str">
        <f t="shared" si="14"/>
        <v/>
      </c>
      <c r="M231" s="68" t="str">
        <f t="shared" si="15"/>
        <v/>
      </c>
    </row>
    <row r="232" spans="2:13" ht="22.8" x14ac:dyDescent="0.45">
      <c r="B232" s="31">
        <f t="shared" si="13"/>
        <v>224</v>
      </c>
      <c r="C232" s="40"/>
      <c r="D232" s="27"/>
      <c r="E232" s="41"/>
      <c r="F232" s="32" t="str">
        <f>IFERROR(
    IF(
        AND($G$3=DATE(2024,10,1), E232=リスト!$A$38),
        VLOOKUP(E232, リスト!$A$2:$G$49, 2, FALSE),
        VLOOKUP(E232, リスト!$A$2:$G$49, 4, FALSE)
    ),
    "")</f>
        <v/>
      </c>
      <c r="G232" s="34" t="str">
        <f>IFERROR(VLOOKUP(E232, リスト!$A$2:$G$49, 6, FALSE), "")</f>
        <v/>
      </c>
      <c r="H232" s="40"/>
      <c r="I232" s="28"/>
      <c r="J232" s="47"/>
      <c r="K232" s="32" t="str">
        <f t="shared" si="12"/>
        <v/>
      </c>
      <c r="L232" s="29" t="str">
        <f t="shared" si="14"/>
        <v/>
      </c>
      <c r="M232" s="68" t="str">
        <f t="shared" si="15"/>
        <v/>
      </c>
    </row>
    <row r="233" spans="2:13" ht="22.8" x14ac:dyDescent="0.45">
      <c r="B233" s="31">
        <f t="shared" si="13"/>
        <v>225</v>
      </c>
      <c r="C233" s="40"/>
      <c r="D233" s="27"/>
      <c r="E233" s="41"/>
      <c r="F233" s="32" t="str">
        <f>IFERROR(
    IF(
        AND($G$3=DATE(2024,10,1), E233=リスト!$A$38),
        VLOOKUP(E233, リスト!$A$2:$G$49, 2, FALSE),
        VLOOKUP(E233, リスト!$A$2:$G$49, 4, FALSE)
    ),
    "")</f>
        <v/>
      </c>
      <c r="G233" s="34" t="str">
        <f>IFERROR(VLOOKUP(E233, リスト!$A$2:$G$49, 6, FALSE), "")</f>
        <v/>
      </c>
      <c r="H233" s="40"/>
      <c r="I233" s="28"/>
      <c r="J233" s="47"/>
      <c r="K233" s="32" t="str">
        <f t="shared" si="12"/>
        <v/>
      </c>
      <c r="L233" s="29" t="str">
        <f t="shared" si="14"/>
        <v/>
      </c>
      <c r="M233" s="68" t="str">
        <f t="shared" si="15"/>
        <v/>
      </c>
    </row>
    <row r="234" spans="2:13" ht="22.8" x14ac:dyDescent="0.45">
      <c r="B234" s="31">
        <f t="shared" si="13"/>
        <v>226</v>
      </c>
      <c r="C234" s="40"/>
      <c r="D234" s="27"/>
      <c r="E234" s="41"/>
      <c r="F234" s="32" t="str">
        <f>IFERROR(
    IF(
        AND($G$3=DATE(2024,10,1), E234=リスト!$A$38),
        VLOOKUP(E234, リスト!$A$2:$G$49, 2, FALSE),
        VLOOKUP(E234, リスト!$A$2:$G$49, 4, FALSE)
    ),
    "")</f>
        <v/>
      </c>
      <c r="G234" s="34" t="str">
        <f>IFERROR(VLOOKUP(E234, リスト!$A$2:$G$49, 6, FALSE), "")</f>
        <v/>
      </c>
      <c r="H234" s="40"/>
      <c r="I234" s="28"/>
      <c r="J234" s="47"/>
      <c r="K234" s="32" t="str">
        <f t="shared" si="12"/>
        <v/>
      </c>
      <c r="L234" s="29" t="str">
        <f t="shared" si="14"/>
        <v/>
      </c>
      <c r="M234" s="68" t="str">
        <f t="shared" si="15"/>
        <v/>
      </c>
    </row>
    <row r="235" spans="2:13" ht="22.8" x14ac:dyDescent="0.45">
      <c r="B235" s="31">
        <f t="shared" si="13"/>
        <v>227</v>
      </c>
      <c r="C235" s="40"/>
      <c r="D235" s="27"/>
      <c r="E235" s="41"/>
      <c r="F235" s="32" t="str">
        <f>IFERROR(
    IF(
        AND($G$3=DATE(2024,10,1), E235=リスト!$A$38),
        VLOOKUP(E235, リスト!$A$2:$G$49, 2, FALSE),
        VLOOKUP(E235, リスト!$A$2:$G$49, 4, FALSE)
    ),
    "")</f>
        <v/>
      </c>
      <c r="G235" s="34" t="str">
        <f>IFERROR(VLOOKUP(E235, リスト!$A$2:$G$49, 6, FALSE), "")</f>
        <v/>
      </c>
      <c r="H235" s="40"/>
      <c r="I235" s="28"/>
      <c r="J235" s="47"/>
      <c r="K235" s="32" t="str">
        <f t="shared" si="12"/>
        <v/>
      </c>
      <c r="L235" s="29" t="str">
        <f t="shared" si="14"/>
        <v/>
      </c>
      <c r="M235" s="68" t="str">
        <f t="shared" si="15"/>
        <v/>
      </c>
    </row>
    <row r="236" spans="2:13" ht="22.8" x14ac:dyDescent="0.45">
      <c r="B236" s="31">
        <f t="shared" si="13"/>
        <v>228</v>
      </c>
      <c r="C236" s="40"/>
      <c r="D236" s="27"/>
      <c r="E236" s="41"/>
      <c r="F236" s="32" t="str">
        <f>IFERROR(
    IF(
        AND($G$3=DATE(2024,10,1), E236=リスト!$A$38),
        VLOOKUP(E236, リスト!$A$2:$G$49, 2, FALSE),
        VLOOKUP(E236, リスト!$A$2:$G$49, 4, FALSE)
    ),
    "")</f>
        <v/>
      </c>
      <c r="G236" s="34" t="str">
        <f>IFERROR(VLOOKUP(E236, リスト!$A$2:$G$49, 6, FALSE), "")</f>
        <v/>
      </c>
      <c r="H236" s="40"/>
      <c r="I236" s="28"/>
      <c r="J236" s="47"/>
      <c r="K236" s="32" t="str">
        <f t="shared" si="12"/>
        <v/>
      </c>
      <c r="L236" s="29" t="str">
        <f t="shared" si="14"/>
        <v/>
      </c>
      <c r="M236" s="68" t="str">
        <f t="shared" si="15"/>
        <v/>
      </c>
    </row>
    <row r="237" spans="2:13" ht="22.8" x14ac:dyDescent="0.45">
      <c r="B237" s="31">
        <f t="shared" si="13"/>
        <v>229</v>
      </c>
      <c r="C237" s="40"/>
      <c r="D237" s="27"/>
      <c r="E237" s="41"/>
      <c r="F237" s="32" t="str">
        <f>IFERROR(
    IF(
        AND($G$3=DATE(2024,10,1), E237=リスト!$A$38),
        VLOOKUP(E237, リスト!$A$2:$G$49, 2, FALSE),
        VLOOKUP(E237, リスト!$A$2:$G$49, 4, FALSE)
    ),
    "")</f>
        <v/>
      </c>
      <c r="G237" s="34" t="str">
        <f>IFERROR(VLOOKUP(E237, リスト!$A$2:$G$49, 6, FALSE), "")</f>
        <v/>
      </c>
      <c r="H237" s="40"/>
      <c r="I237" s="28"/>
      <c r="J237" s="47"/>
      <c r="K237" s="32" t="str">
        <f t="shared" si="12"/>
        <v/>
      </c>
      <c r="L237" s="29" t="str">
        <f t="shared" si="14"/>
        <v/>
      </c>
      <c r="M237" s="68" t="str">
        <f t="shared" si="15"/>
        <v/>
      </c>
    </row>
    <row r="238" spans="2:13" ht="22.8" x14ac:dyDescent="0.45">
      <c r="B238" s="31">
        <f t="shared" si="13"/>
        <v>230</v>
      </c>
      <c r="C238" s="40"/>
      <c r="D238" s="27"/>
      <c r="E238" s="41"/>
      <c r="F238" s="32" t="str">
        <f>IFERROR(
    IF(
        AND($G$3=DATE(2024,10,1), E238=リスト!$A$38),
        VLOOKUP(E238, リスト!$A$2:$G$49, 2, FALSE),
        VLOOKUP(E238, リスト!$A$2:$G$49, 4, FALSE)
    ),
    "")</f>
        <v/>
      </c>
      <c r="G238" s="34" t="str">
        <f>IFERROR(VLOOKUP(E238, リスト!$A$2:$G$49, 6, FALSE), "")</f>
        <v/>
      </c>
      <c r="H238" s="40"/>
      <c r="I238" s="28"/>
      <c r="J238" s="47"/>
      <c r="K238" s="32" t="str">
        <f t="shared" si="12"/>
        <v/>
      </c>
      <c r="L238" s="29" t="str">
        <f t="shared" si="14"/>
        <v/>
      </c>
      <c r="M238" s="68" t="str">
        <f t="shared" si="15"/>
        <v/>
      </c>
    </row>
    <row r="239" spans="2:13" ht="22.8" x14ac:dyDescent="0.45">
      <c r="B239" s="31">
        <f t="shared" si="13"/>
        <v>231</v>
      </c>
      <c r="C239" s="40"/>
      <c r="D239" s="27"/>
      <c r="E239" s="41"/>
      <c r="F239" s="32" t="str">
        <f>IFERROR(
    IF(
        AND($G$3=DATE(2024,10,1), E239=リスト!$A$38),
        VLOOKUP(E239, リスト!$A$2:$G$49, 2, FALSE),
        VLOOKUP(E239, リスト!$A$2:$G$49, 4, FALSE)
    ),
    "")</f>
        <v/>
      </c>
      <c r="G239" s="34" t="str">
        <f>IFERROR(VLOOKUP(E239, リスト!$A$2:$G$49, 6, FALSE), "")</f>
        <v/>
      </c>
      <c r="H239" s="40"/>
      <c r="I239" s="28"/>
      <c r="J239" s="47"/>
      <c r="K239" s="32" t="str">
        <f t="shared" si="12"/>
        <v/>
      </c>
      <c r="L239" s="29" t="str">
        <f t="shared" si="14"/>
        <v/>
      </c>
      <c r="M239" s="68" t="str">
        <f t="shared" si="15"/>
        <v/>
      </c>
    </row>
    <row r="240" spans="2:13" ht="22.8" x14ac:dyDescent="0.45">
      <c r="B240" s="31">
        <f t="shared" si="13"/>
        <v>232</v>
      </c>
      <c r="C240" s="40"/>
      <c r="D240" s="27"/>
      <c r="E240" s="41"/>
      <c r="F240" s="32" t="str">
        <f>IFERROR(
    IF(
        AND($G$3=DATE(2024,10,1), E240=リスト!$A$38),
        VLOOKUP(E240, リスト!$A$2:$G$49, 2, FALSE),
        VLOOKUP(E240, リスト!$A$2:$G$49, 4, FALSE)
    ),
    "")</f>
        <v/>
      </c>
      <c r="G240" s="34" t="str">
        <f>IFERROR(VLOOKUP(E240, リスト!$A$2:$G$49, 6, FALSE), "")</f>
        <v/>
      </c>
      <c r="H240" s="40"/>
      <c r="I240" s="28"/>
      <c r="J240" s="47"/>
      <c r="K240" s="32" t="str">
        <f t="shared" si="12"/>
        <v/>
      </c>
      <c r="L240" s="29" t="str">
        <f t="shared" si="14"/>
        <v/>
      </c>
      <c r="M240" s="68" t="str">
        <f t="shared" si="15"/>
        <v/>
      </c>
    </row>
    <row r="241" spans="2:13" ht="22.8" x14ac:dyDescent="0.45">
      <c r="B241" s="31">
        <f t="shared" si="13"/>
        <v>233</v>
      </c>
      <c r="C241" s="40"/>
      <c r="D241" s="27"/>
      <c r="E241" s="41"/>
      <c r="F241" s="32" t="str">
        <f>IFERROR(
    IF(
        AND($G$3=DATE(2024,10,1), E241=リスト!$A$38),
        VLOOKUP(E241, リスト!$A$2:$G$49, 2, FALSE),
        VLOOKUP(E241, リスト!$A$2:$G$49, 4, FALSE)
    ),
    "")</f>
        <v/>
      </c>
      <c r="G241" s="34" t="str">
        <f>IFERROR(VLOOKUP(E241, リスト!$A$2:$G$49, 6, FALSE), "")</f>
        <v/>
      </c>
      <c r="H241" s="40"/>
      <c r="I241" s="28"/>
      <c r="J241" s="47"/>
      <c r="K241" s="32" t="str">
        <f t="shared" si="12"/>
        <v/>
      </c>
      <c r="L241" s="29" t="str">
        <f t="shared" si="14"/>
        <v/>
      </c>
      <c r="M241" s="68" t="str">
        <f t="shared" si="15"/>
        <v/>
      </c>
    </row>
    <row r="242" spans="2:13" ht="22.8" x14ac:dyDescent="0.45">
      <c r="B242" s="31">
        <f t="shared" si="13"/>
        <v>234</v>
      </c>
      <c r="C242" s="40"/>
      <c r="D242" s="27"/>
      <c r="E242" s="41"/>
      <c r="F242" s="32" t="str">
        <f>IFERROR(
    IF(
        AND($G$3=DATE(2024,10,1), E242=リスト!$A$38),
        VLOOKUP(E242, リスト!$A$2:$G$49, 2, FALSE),
        VLOOKUP(E242, リスト!$A$2:$G$49, 4, FALSE)
    ),
    "")</f>
        <v/>
      </c>
      <c r="G242" s="34" t="str">
        <f>IFERROR(VLOOKUP(E242, リスト!$A$2:$G$49, 6, FALSE), "")</f>
        <v/>
      </c>
      <c r="H242" s="40"/>
      <c r="I242" s="28"/>
      <c r="J242" s="47"/>
      <c r="K242" s="32" t="str">
        <f t="shared" si="12"/>
        <v/>
      </c>
      <c r="L242" s="29" t="str">
        <f t="shared" si="14"/>
        <v/>
      </c>
      <c r="M242" s="68" t="str">
        <f t="shared" si="15"/>
        <v/>
      </c>
    </row>
    <row r="243" spans="2:13" ht="22.8" x14ac:dyDescent="0.45">
      <c r="B243" s="31">
        <f t="shared" si="13"/>
        <v>235</v>
      </c>
      <c r="C243" s="40"/>
      <c r="D243" s="27"/>
      <c r="E243" s="41"/>
      <c r="F243" s="32" t="str">
        <f>IFERROR(
    IF(
        AND($G$3=DATE(2024,10,1), E243=リスト!$A$38),
        VLOOKUP(E243, リスト!$A$2:$G$49, 2, FALSE),
        VLOOKUP(E243, リスト!$A$2:$G$49, 4, FALSE)
    ),
    "")</f>
        <v/>
      </c>
      <c r="G243" s="34" t="str">
        <f>IFERROR(VLOOKUP(E243, リスト!$A$2:$G$49, 6, FALSE), "")</f>
        <v/>
      </c>
      <c r="H243" s="40"/>
      <c r="I243" s="28"/>
      <c r="J243" s="47"/>
      <c r="K243" s="32" t="str">
        <f t="shared" si="12"/>
        <v/>
      </c>
      <c r="L243" s="29" t="str">
        <f t="shared" si="14"/>
        <v/>
      </c>
      <c r="M243" s="68" t="str">
        <f t="shared" si="15"/>
        <v/>
      </c>
    </row>
    <row r="244" spans="2:13" ht="22.8" x14ac:dyDescent="0.45">
      <c r="B244" s="31">
        <f t="shared" si="13"/>
        <v>236</v>
      </c>
      <c r="C244" s="40"/>
      <c r="D244" s="27"/>
      <c r="E244" s="41"/>
      <c r="F244" s="32" t="str">
        <f>IFERROR(
    IF(
        AND($G$3=DATE(2024,10,1), E244=リスト!$A$38),
        VLOOKUP(E244, リスト!$A$2:$G$49, 2, FALSE),
        VLOOKUP(E244, リスト!$A$2:$G$49, 4, FALSE)
    ),
    "")</f>
        <v/>
      </c>
      <c r="G244" s="34" t="str">
        <f>IFERROR(VLOOKUP(E244, リスト!$A$2:$G$49, 6, FALSE), "")</f>
        <v/>
      </c>
      <c r="H244" s="40"/>
      <c r="I244" s="28"/>
      <c r="J244" s="47"/>
      <c r="K244" s="32" t="str">
        <f t="shared" si="12"/>
        <v/>
      </c>
      <c r="L244" s="29" t="str">
        <f t="shared" si="14"/>
        <v/>
      </c>
      <c r="M244" s="68" t="str">
        <f t="shared" si="15"/>
        <v/>
      </c>
    </row>
    <row r="245" spans="2:13" ht="22.8" x14ac:dyDescent="0.45">
      <c r="B245" s="31">
        <f t="shared" si="13"/>
        <v>237</v>
      </c>
      <c r="C245" s="40"/>
      <c r="D245" s="27"/>
      <c r="E245" s="41"/>
      <c r="F245" s="32" t="str">
        <f>IFERROR(
    IF(
        AND($G$3=DATE(2024,10,1), E245=リスト!$A$38),
        VLOOKUP(E245, リスト!$A$2:$G$49, 2, FALSE),
        VLOOKUP(E245, リスト!$A$2:$G$49, 4, FALSE)
    ),
    "")</f>
        <v/>
      </c>
      <c r="G245" s="34" t="str">
        <f>IFERROR(VLOOKUP(E245, リスト!$A$2:$G$49, 6, FALSE), "")</f>
        <v/>
      </c>
      <c r="H245" s="40"/>
      <c r="I245" s="28"/>
      <c r="J245" s="47"/>
      <c r="K245" s="32" t="str">
        <f t="shared" si="12"/>
        <v/>
      </c>
      <c r="L245" s="29" t="str">
        <f t="shared" si="14"/>
        <v/>
      </c>
      <c r="M245" s="68" t="str">
        <f t="shared" si="15"/>
        <v/>
      </c>
    </row>
    <row r="246" spans="2:13" ht="22.8" x14ac:dyDescent="0.45">
      <c r="B246" s="31">
        <f t="shared" si="13"/>
        <v>238</v>
      </c>
      <c r="C246" s="40"/>
      <c r="D246" s="27"/>
      <c r="E246" s="41"/>
      <c r="F246" s="32" t="str">
        <f>IFERROR(
    IF(
        AND($G$3=DATE(2024,10,1), E246=リスト!$A$38),
        VLOOKUP(E246, リスト!$A$2:$G$49, 2, FALSE),
        VLOOKUP(E246, リスト!$A$2:$G$49, 4, FALSE)
    ),
    "")</f>
        <v/>
      </c>
      <c r="G246" s="34" t="str">
        <f>IFERROR(VLOOKUP(E246, リスト!$A$2:$G$49, 6, FALSE), "")</f>
        <v/>
      </c>
      <c r="H246" s="40"/>
      <c r="I246" s="28"/>
      <c r="J246" s="47"/>
      <c r="K246" s="32" t="str">
        <f t="shared" si="12"/>
        <v/>
      </c>
      <c r="L246" s="29" t="str">
        <f t="shared" si="14"/>
        <v/>
      </c>
      <c r="M246" s="68" t="str">
        <f t="shared" si="15"/>
        <v/>
      </c>
    </row>
    <row r="247" spans="2:13" ht="22.8" x14ac:dyDescent="0.45">
      <c r="B247" s="31">
        <f t="shared" si="13"/>
        <v>239</v>
      </c>
      <c r="C247" s="40"/>
      <c r="D247" s="27"/>
      <c r="E247" s="41"/>
      <c r="F247" s="32" t="str">
        <f>IFERROR(
    IF(
        AND($G$3=DATE(2024,10,1), E247=リスト!$A$38),
        VLOOKUP(E247, リスト!$A$2:$G$49, 2, FALSE),
        VLOOKUP(E247, リスト!$A$2:$G$49, 4, FALSE)
    ),
    "")</f>
        <v/>
      </c>
      <c r="G247" s="34" t="str">
        <f>IFERROR(VLOOKUP(E247, リスト!$A$2:$G$49, 6, FALSE), "")</f>
        <v/>
      </c>
      <c r="H247" s="40"/>
      <c r="I247" s="28"/>
      <c r="J247" s="47"/>
      <c r="K247" s="32" t="str">
        <f t="shared" si="12"/>
        <v/>
      </c>
      <c r="L247" s="29" t="str">
        <f t="shared" si="14"/>
        <v/>
      </c>
      <c r="M247" s="68" t="str">
        <f t="shared" si="15"/>
        <v/>
      </c>
    </row>
    <row r="248" spans="2:13" ht="22.8" x14ac:dyDescent="0.45">
      <c r="B248" s="31">
        <f t="shared" si="13"/>
        <v>240</v>
      </c>
      <c r="C248" s="40"/>
      <c r="D248" s="27"/>
      <c r="E248" s="41"/>
      <c r="F248" s="32" t="str">
        <f>IFERROR(
    IF(
        AND($G$3=DATE(2024,10,1), E248=リスト!$A$38),
        VLOOKUP(E248, リスト!$A$2:$G$49, 2, FALSE),
        VLOOKUP(E248, リスト!$A$2:$G$49, 4, FALSE)
    ),
    "")</f>
        <v/>
      </c>
      <c r="G248" s="34" t="str">
        <f>IFERROR(VLOOKUP(E248, リスト!$A$2:$G$49, 6, FALSE), "")</f>
        <v/>
      </c>
      <c r="H248" s="40"/>
      <c r="I248" s="28"/>
      <c r="J248" s="47"/>
      <c r="K248" s="32" t="str">
        <f t="shared" si="12"/>
        <v/>
      </c>
      <c r="L248" s="29" t="str">
        <f t="shared" si="14"/>
        <v/>
      </c>
      <c r="M248" s="68" t="str">
        <f t="shared" si="15"/>
        <v/>
      </c>
    </row>
    <row r="249" spans="2:13" ht="22.8" x14ac:dyDescent="0.45">
      <c r="B249" s="31">
        <f t="shared" si="13"/>
        <v>241</v>
      </c>
      <c r="C249" s="40"/>
      <c r="D249" s="27"/>
      <c r="E249" s="41"/>
      <c r="F249" s="32" t="str">
        <f>IFERROR(
    IF(
        AND($G$3=DATE(2024,10,1), E249=リスト!$A$38),
        VLOOKUP(E249, リスト!$A$2:$G$49, 2, FALSE),
        VLOOKUP(E249, リスト!$A$2:$G$49, 4, FALSE)
    ),
    "")</f>
        <v/>
      </c>
      <c r="G249" s="34" t="str">
        <f>IFERROR(VLOOKUP(E249, リスト!$A$2:$G$49, 6, FALSE), "")</f>
        <v/>
      </c>
      <c r="H249" s="40"/>
      <c r="I249" s="28"/>
      <c r="J249" s="47"/>
      <c r="K249" s="32" t="str">
        <f t="shared" si="12"/>
        <v/>
      </c>
      <c r="L249" s="29" t="str">
        <f t="shared" si="14"/>
        <v/>
      </c>
      <c r="M249" s="68" t="str">
        <f t="shared" si="15"/>
        <v/>
      </c>
    </row>
    <row r="250" spans="2:13" ht="22.8" x14ac:dyDescent="0.45">
      <c r="B250" s="31">
        <f t="shared" si="13"/>
        <v>242</v>
      </c>
      <c r="C250" s="40"/>
      <c r="D250" s="27"/>
      <c r="E250" s="41"/>
      <c r="F250" s="32" t="str">
        <f>IFERROR(
    IF(
        AND($G$3=DATE(2024,10,1), E250=リスト!$A$38),
        VLOOKUP(E250, リスト!$A$2:$G$49, 2, FALSE),
        VLOOKUP(E250, リスト!$A$2:$G$49, 4, FALSE)
    ),
    "")</f>
        <v/>
      </c>
      <c r="G250" s="34" t="str">
        <f>IFERROR(VLOOKUP(E250, リスト!$A$2:$G$49, 6, FALSE), "")</f>
        <v/>
      </c>
      <c r="H250" s="40"/>
      <c r="I250" s="28"/>
      <c r="J250" s="47"/>
      <c r="K250" s="32" t="str">
        <f t="shared" si="12"/>
        <v/>
      </c>
      <c r="L250" s="29" t="str">
        <f t="shared" si="14"/>
        <v/>
      </c>
      <c r="M250" s="68" t="str">
        <f t="shared" si="15"/>
        <v/>
      </c>
    </row>
    <row r="251" spans="2:13" ht="22.8" x14ac:dyDescent="0.45">
      <c r="B251" s="31">
        <f t="shared" si="13"/>
        <v>243</v>
      </c>
      <c r="C251" s="40"/>
      <c r="D251" s="27"/>
      <c r="E251" s="41"/>
      <c r="F251" s="32" t="str">
        <f>IFERROR(
    IF(
        AND($G$3=DATE(2024,10,1), E251=リスト!$A$38),
        VLOOKUP(E251, リスト!$A$2:$G$49, 2, FALSE),
        VLOOKUP(E251, リスト!$A$2:$G$49, 4, FALSE)
    ),
    "")</f>
        <v/>
      </c>
      <c r="G251" s="34" t="str">
        <f>IFERROR(VLOOKUP(E251, リスト!$A$2:$G$49, 6, FALSE), "")</f>
        <v/>
      </c>
      <c r="H251" s="40"/>
      <c r="I251" s="28"/>
      <c r="J251" s="47"/>
      <c r="K251" s="32" t="str">
        <f t="shared" si="12"/>
        <v/>
      </c>
      <c r="L251" s="29" t="str">
        <f t="shared" si="14"/>
        <v/>
      </c>
      <c r="M251" s="68" t="str">
        <f t="shared" si="15"/>
        <v/>
      </c>
    </row>
    <row r="252" spans="2:13" ht="22.8" x14ac:dyDescent="0.45">
      <c r="B252" s="31">
        <f t="shared" si="13"/>
        <v>244</v>
      </c>
      <c r="C252" s="40"/>
      <c r="D252" s="27"/>
      <c r="E252" s="41"/>
      <c r="F252" s="32" t="str">
        <f>IFERROR(
    IF(
        AND($G$3=DATE(2024,10,1), E252=リスト!$A$38),
        VLOOKUP(E252, リスト!$A$2:$G$49, 2, FALSE),
        VLOOKUP(E252, リスト!$A$2:$G$49, 4, FALSE)
    ),
    "")</f>
        <v/>
      </c>
      <c r="G252" s="34" t="str">
        <f>IFERROR(VLOOKUP(E252, リスト!$A$2:$G$49, 6, FALSE), "")</f>
        <v/>
      </c>
      <c r="H252" s="40"/>
      <c r="I252" s="28"/>
      <c r="J252" s="47"/>
      <c r="K252" s="32" t="str">
        <f t="shared" si="12"/>
        <v/>
      </c>
      <c r="L252" s="29" t="str">
        <f t="shared" si="14"/>
        <v/>
      </c>
      <c r="M252" s="68" t="str">
        <f t="shared" si="15"/>
        <v/>
      </c>
    </row>
    <row r="253" spans="2:13" ht="22.8" x14ac:dyDescent="0.45">
      <c r="B253" s="31">
        <f t="shared" si="13"/>
        <v>245</v>
      </c>
      <c r="C253" s="40"/>
      <c r="D253" s="27"/>
      <c r="E253" s="41"/>
      <c r="F253" s="32" t="str">
        <f>IFERROR(
    IF(
        AND($G$3=DATE(2024,10,1), E253=リスト!$A$38),
        VLOOKUP(E253, リスト!$A$2:$G$49, 2, FALSE),
        VLOOKUP(E253, リスト!$A$2:$G$49, 4, FALSE)
    ),
    "")</f>
        <v/>
      </c>
      <c r="G253" s="34" t="str">
        <f>IFERROR(VLOOKUP(E253, リスト!$A$2:$G$49, 6, FALSE), "")</f>
        <v/>
      </c>
      <c r="H253" s="40"/>
      <c r="I253" s="28"/>
      <c r="J253" s="47"/>
      <c r="K253" s="32" t="str">
        <f t="shared" si="12"/>
        <v/>
      </c>
      <c r="L253" s="29" t="str">
        <f t="shared" si="14"/>
        <v/>
      </c>
      <c r="M253" s="68" t="str">
        <f t="shared" si="15"/>
        <v/>
      </c>
    </row>
    <row r="254" spans="2:13" ht="22.8" x14ac:dyDescent="0.45">
      <c r="B254" s="31">
        <f t="shared" si="13"/>
        <v>246</v>
      </c>
      <c r="C254" s="40"/>
      <c r="D254" s="27"/>
      <c r="E254" s="41"/>
      <c r="F254" s="32" t="str">
        <f>IFERROR(
    IF(
        AND($G$3=DATE(2024,10,1), E254=リスト!$A$38),
        VLOOKUP(E254, リスト!$A$2:$G$49, 2, FALSE),
        VLOOKUP(E254, リスト!$A$2:$G$49, 4, FALSE)
    ),
    "")</f>
        <v/>
      </c>
      <c r="G254" s="34" t="str">
        <f>IFERROR(VLOOKUP(E254, リスト!$A$2:$G$49, 6, FALSE), "")</f>
        <v/>
      </c>
      <c r="H254" s="40"/>
      <c r="I254" s="28"/>
      <c r="J254" s="47"/>
      <c r="K254" s="32" t="str">
        <f t="shared" si="12"/>
        <v/>
      </c>
      <c r="L254" s="29" t="str">
        <f t="shared" si="14"/>
        <v/>
      </c>
      <c r="M254" s="68" t="str">
        <f t="shared" si="15"/>
        <v/>
      </c>
    </row>
    <row r="255" spans="2:13" ht="22.8" x14ac:dyDescent="0.45">
      <c r="B255" s="31">
        <f t="shared" si="13"/>
        <v>247</v>
      </c>
      <c r="C255" s="40"/>
      <c r="D255" s="27"/>
      <c r="E255" s="41"/>
      <c r="F255" s="32" t="str">
        <f>IFERROR(
    IF(
        AND($G$3=DATE(2024,10,1), E255=リスト!$A$38),
        VLOOKUP(E255, リスト!$A$2:$G$49, 2, FALSE),
        VLOOKUP(E255, リスト!$A$2:$G$49, 4, FALSE)
    ),
    "")</f>
        <v/>
      </c>
      <c r="G255" s="34" t="str">
        <f>IFERROR(VLOOKUP(E255, リスト!$A$2:$G$49, 6, FALSE), "")</f>
        <v/>
      </c>
      <c r="H255" s="40"/>
      <c r="I255" s="28"/>
      <c r="J255" s="47"/>
      <c r="K255" s="32" t="str">
        <f t="shared" si="12"/>
        <v/>
      </c>
      <c r="L255" s="29" t="str">
        <f t="shared" si="14"/>
        <v/>
      </c>
      <c r="M255" s="68" t="str">
        <f t="shared" si="15"/>
        <v/>
      </c>
    </row>
    <row r="256" spans="2:13" ht="22.8" x14ac:dyDescent="0.45">
      <c r="B256" s="31">
        <f t="shared" si="13"/>
        <v>248</v>
      </c>
      <c r="C256" s="40"/>
      <c r="D256" s="27"/>
      <c r="E256" s="41"/>
      <c r="F256" s="32" t="str">
        <f>IFERROR(
    IF(
        AND($G$3=DATE(2024,10,1), E256=リスト!$A$38),
        VLOOKUP(E256, リスト!$A$2:$G$49, 2, FALSE),
        VLOOKUP(E256, リスト!$A$2:$G$49, 4, FALSE)
    ),
    "")</f>
        <v/>
      </c>
      <c r="G256" s="34" t="str">
        <f>IFERROR(VLOOKUP(E256, リスト!$A$2:$G$49, 6, FALSE), "")</f>
        <v/>
      </c>
      <c r="H256" s="40"/>
      <c r="I256" s="28"/>
      <c r="J256" s="47"/>
      <c r="K256" s="32" t="str">
        <f t="shared" si="12"/>
        <v/>
      </c>
      <c r="L256" s="29" t="str">
        <f t="shared" si="14"/>
        <v/>
      </c>
      <c r="M256" s="68" t="str">
        <f t="shared" si="15"/>
        <v/>
      </c>
    </row>
    <row r="257" spans="2:13" ht="22.8" x14ac:dyDescent="0.45">
      <c r="B257" s="31">
        <f t="shared" si="13"/>
        <v>249</v>
      </c>
      <c r="C257" s="40"/>
      <c r="D257" s="27"/>
      <c r="E257" s="41"/>
      <c r="F257" s="32" t="str">
        <f>IFERROR(
    IF(
        AND($G$3=DATE(2024,10,1), E257=リスト!$A$38),
        VLOOKUP(E257, リスト!$A$2:$G$49, 2, FALSE),
        VLOOKUP(E257, リスト!$A$2:$G$49, 4, FALSE)
    ),
    "")</f>
        <v/>
      </c>
      <c r="G257" s="34" t="str">
        <f>IFERROR(VLOOKUP(E257, リスト!$A$2:$G$49, 6, FALSE), "")</f>
        <v/>
      </c>
      <c r="H257" s="40"/>
      <c r="I257" s="28"/>
      <c r="J257" s="47"/>
      <c r="K257" s="32" t="str">
        <f t="shared" si="12"/>
        <v/>
      </c>
      <c r="L257" s="29" t="str">
        <f t="shared" si="14"/>
        <v/>
      </c>
      <c r="M257" s="68" t="str">
        <f t="shared" si="15"/>
        <v/>
      </c>
    </row>
    <row r="258" spans="2:13" ht="22.8" x14ac:dyDescent="0.45">
      <c r="B258" s="31">
        <f t="shared" si="13"/>
        <v>250</v>
      </c>
      <c r="C258" s="40"/>
      <c r="D258" s="27"/>
      <c r="E258" s="41"/>
      <c r="F258" s="32" t="str">
        <f>IFERROR(
    IF(
        AND($G$3=DATE(2024,10,1), E258=リスト!$A$38),
        VLOOKUP(E258, リスト!$A$2:$G$49, 2, FALSE),
        VLOOKUP(E258, リスト!$A$2:$G$49, 4, FALSE)
    ),
    "")</f>
        <v/>
      </c>
      <c r="G258" s="34" t="str">
        <f>IFERROR(VLOOKUP(E258, リスト!$A$2:$G$49, 6, FALSE), "")</f>
        <v/>
      </c>
      <c r="H258" s="40"/>
      <c r="I258" s="28"/>
      <c r="J258" s="47"/>
      <c r="K258" s="32" t="str">
        <f t="shared" si="12"/>
        <v/>
      </c>
      <c r="L258" s="29" t="str">
        <f t="shared" si="14"/>
        <v/>
      </c>
      <c r="M258" s="68" t="str">
        <f t="shared" si="15"/>
        <v/>
      </c>
    </row>
    <row r="259" spans="2:13" ht="22.8" x14ac:dyDescent="0.45">
      <c r="B259" s="31">
        <f t="shared" si="13"/>
        <v>251</v>
      </c>
      <c r="C259" s="40"/>
      <c r="D259" s="27"/>
      <c r="E259" s="41"/>
      <c r="F259" s="32" t="str">
        <f>IFERROR(
    IF(
        AND($G$3=DATE(2024,10,1), E259=リスト!$A$38),
        VLOOKUP(E259, リスト!$A$2:$G$49, 2, FALSE),
        VLOOKUP(E259, リスト!$A$2:$G$49, 4, FALSE)
    ),
    "")</f>
        <v/>
      </c>
      <c r="G259" s="34" t="str">
        <f>IFERROR(VLOOKUP(E259, リスト!$A$2:$G$49, 6, FALSE), "")</f>
        <v/>
      </c>
      <c r="H259" s="40"/>
      <c r="I259" s="28"/>
      <c r="J259" s="47"/>
      <c r="K259" s="32" t="str">
        <f t="shared" si="12"/>
        <v/>
      </c>
      <c r="L259" s="29" t="str">
        <f t="shared" si="14"/>
        <v/>
      </c>
      <c r="M259" s="68" t="str">
        <f t="shared" si="15"/>
        <v/>
      </c>
    </row>
    <row r="260" spans="2:13" ht="22.8" x14ac:dyDescent="0.45">
      <c r="B260" s="31">
        <f t="shared" si="13"/>
        <v>252</v>
      </c>
      <c r="C260" s="40"/>
      <c r="D260" s="27"/>
      <c r="E260" s="41"/>
      <c r="F260" s="32" t="str">
        <f>IFERROR(
    IF(
        AND($G$3=DATE(2024,10,1), E260=リスト!$A$38),
        VLOOKUP(E260, リスト!$A$2:$G$49, 2, FALSE),
        VLOOKUP(E260, リスト!$A$2:$G$49, 4, FALSE)
    ),
    "")</f>
        <v/>
      </c>
      <c r="G260" s="34" t="str">
        <f>IFERROR(VLOOKUP(E260, リスト!$A$2:$G$49, 6, FALSE), "")</f>
        <v/>
      </c>
      <c r="H260" s="40"/>
      <c r="I260" s="28"/>
      <c r="J260" s="47"/>
      <c r="K260" s="32" t="str">
        <f t="shared" si="12"/>
        <v/>
      </c>
      <c r="L260" s="29" t="str">
        <f t="shared" si="14"/>
        <v/>
      </c>
      <c r="M260" s="68" t="str">
        <f t="shared" si="15"/>
        <v/>
      </c>
    </row>
    <row r="261" spans="2:13" ht="22.8" x14ac:dyDescent="0.45">
      <c r="B261" s="31">
        <f t="shared" si="13"/>
        <v>253</v>
      </c>
      <c r="C261" s="40"/>
      <c r="D261" s="27"/>
      <c r="E261" s="41"/>
      <c r="F261" s="32" t="str">
        <f>IFERROR(
    IF(
        AND($G$3=DATE(2024,10,1), E261=リスト!$A$38),
        VLOOKUP(E261, リスト!$A$2:$G$49, 2, FALSE),
        VLOOKUP(E261, リスト!$A$2:$G$49, 4, FALSE)
    ),
    "")</f>
        <v/>
      </c>
      <c r="G261" s="34" t="str">
        <f>IFERROR(VLOOKUP(E261, リスト!$A$2:$G$49, 6, FALSE), "")</f>
        <v/>
      </c>
      <c r="H261" s="40"/>
      <c r="I261" s="28"/>
      <c r="J261" s="47"/>
      <c r="K261" s="32" t="str">
        <f t="shared" si="12"/>
        <v/>
      </c>
      <c r="L261" s="29" t="str">
        <f t="shared" si="14"/>
        <v/>
      </c>
      <c r="M261" s="68" t="str">
        <f t="shared" si="15"/>
        <v/>
      </c>
    </row>
    <row r="262" spans="2:13" ht="22.8" x14ac:dyDescent="0.45">
      <c r="B262" s="31">
        <f t="shared" si="13"/>
        <v>254</v>
      </c>
      <c r="C262" s="40"/>
      <c r="D262" s="27"/>
      <c r="E262" s="41"/>
      <c r="F262" s="32" t="str">
        <f>IFERROR(
    IF(
        AND($G$3=DATE(2024,10,1), E262=リスト!$A$38),
        VLOOKUP(E262, リスト!$A$2:$G$49, 2, FALSE),
        VLOOKUP(E262, リスト!$A$2:$G$49, 4, FALSE)
    ),
    "")</f>
        <v/>
      </c>
      <c r="G262" s="34" t="str">
        <f>IFERROR(VLOOKUP(E262, リスト!$A$2:$G$49, 6, FALSE), "")</f>
        <v/>
      </c>
      <c r="H262" s="40"/>
      <c r="I262" s="28"/>
      <c r="J262" s="47"/>
      <c r="K262" s="32" t="str">
        <f t="shared" si="12"/>
        <v/>
      </c>
      <c r="L262" s="29" t="str">
        <f t="shared" si="14"/>
        <v/>
      </c>
      <c r="M262" s="68" t="str">
        <f t="shared" si="15"/>
        <v/>
      </c>
    </row>
    <row r="263" spans="2:13" ht="22.8" x14ac:dyDescent="0.45">
      <c r="B263" s="31">
        <f t="shared" si="13"/>
        <v>255</v>
      </c>
      <c r="C263" s="40"/>
      <c r="D263" s="27"/>
      <c r="E263" s="41"/>
      <c r="F263" s="32" t="str">
        <f>IFERROR(
    IF(
        AND($G$3=DATE(2024,10,1), E263=リスト!$A$38),
        VLOOKUP(E263, リスト!$A$2:$G$49, 2, FALSE),
        VLOOKUP(E263, リスト!$A$2:$G$49, 4, FALSE)
    ),
    "")</f>
        <v/>
      </c>
      <c r="G263" s="34" t="str">
        <f>IFERROR(VLOOKUP(E263, リスト!$A$2:$G$49, 6, FALSE), "")</f>
        <v/>
      </c>
      <c r="H263" s="40"/>
      <c r="I263" s="28"/>
      <c r="J263" s="47"/>
      <c r="K263" s="32" t="str">
        <f t="shared" si="12"/>
        <v/>
      </c>
      <c r="L263" s="29" t="str">
        <f t="shared" si="14"/>
        <v/>
      </c>
      <c r="M263" s="68" t="str">
        <f t="shared" si="15"/>
        <v/>
      </c>
    </row>
    <row r="264" spans="2:13" ht="22.8" x14ac:dyDescent="0.45">
      <c r="B264" s="31">
        <f t="shared" si="13"/>
        <v>256</v>
      </c>
      <c r="C264" s="40"/>
      <c r="D264" s="27"/>
      <c r="E264" s="41"/>
      <c r="F264" s="32" t="str">
        <f>IFERROR(
    IF(
        AND($G$3=DATE(2024,10,1), E264=リスト!$A$38),
        VLOOKUP(E264, リスト!$A$2:$G$49, 2, FALSE),
        VLOOKUP(E264, リスト!$A$2:$G$49, 4, FALSE)
    ),
    "")</f>
        <v/>
      </c>
      <c r="G264" s="34" t="str">
        <f>IFERROR(VLOOKUP(E264, リスト!$A$2:$G$49, 6, FALSE), "")</f>
        <v/>
      </c>
      <c r="H264" s="40"/>
      <c r="I264" s="28"/>
      <c r="J264" s="47"/>
      <c r="K264" s="32" t="str">
        <f t="shared" si="12"/>
        <v/>
      </c>
      <c r="L264" s="29" t="str">
        <f t="shared" si="14"/>
        <v/>
      </c>
      <c r="M264" s="68" t="str">
        <f t="shared" si="15"/>
        <v/>
      </c>
    </row>
    <row r="265" spans="2:13" ht="22.8" x14ac:dyDescent="0.45">
      <c r="B265" s="31">
        <f t="shared" si="13"/>
        <v>257</v>
      </c>
      <c r="C265" s="40"/>
      <c r="D265" s="27"/>
      <c r="E265" s="41"/>
      <c r="F265" s="32" t="str">
        <f>IFERROR(
    IF(
        AND($G$3=DATE(2024,10,1), E265=リスト!$A$38),
        VLOOKUP(E265, リスト!$A$2:$G$49, 2, FALSE),
        VLOOKUP(E265, リスト!$A$2:$G$49, 4, FALSE)
    ),
    "")</f>
        <v/>
      </c>
      <c r="G265" s="34" t="str">
        <f>IFERROR(VLOOKUP(E265, リスト!$A$2:$G$49, 6, FALSE), "")</f>
        <v/>
      </c>
      <c r="H265" s="40"/>
      <c r="I265" s="28"/>
      <c r="J265" s="47"/>
      <c r="K265" s="32" t="str">
        <f t="shared" ref="K265:K328" si="16">IF(COUNTBLANK(H265:J265)=3, "",
 IF(H265="3.時間給", IF(I265="", "", I265),
 IF(OR(H265="1.月給", H265="2.日給"),
    IF(OR(I265="", J265=""), "", ROUND(I265/J265,0)),
    "")))</f>
        <v/>
      </c>
      <c r="L265" s="29" t="str">
        <f t="shared" si="14"/>
        <v/>
      </c>
      <c r="M265" s="68" t="str">
        <f t="shared" si="15"/>
        <v/>
      </c>
    </row>
    <row r="266" spans="2:13" ht="22.8" x14ac:dyDescent="0.45">
      <c r="B266" s="31">
        <f t="shared" ref="B266:B329" si="17">ROW()-8</f>
        <v>258</v>
      </c>
      <c r="C266" s="40"/>
      <c r="D266" s="27"/>
      <c r="E266" s="41"/>
      <c r="F266" s="32" t="str">
        <f>IFERROR(
    IF(
        AND($G$3=DATE(2024,10,1), E266=リスト!$A$38),
        VLOOKUP(E266, リスト!$A$2:$G$49, 2, FALSE),
        VLOOKUP(E266, リスト!$A$2:$G$49, 4, FALSE)
    ),
    "")</f>
        <v/>
      </c>
      <c r="G266" s="34" t="str">
        <f>IFERROR(VLOOKUP(E266, リスト!$A$2:$G$49, 6, FALSE), "")</f>
        <v/>
      </c>
      <c r="H266" s="40"/>
      <c r="I266" s="28"/>
      <c r="J266" s="47"/>
      <c r="K266" s="32" t="str">
        <f t="shared" si="16"/>
        <v/>
      </c>
      <c r="L266" s="29" t="str">
        <f t="shared" ref="L266:L329" si="18">IFERROR(IF(E266="","",IF(K266&lt;F266,"×（法定外・特例等対象外です）",IF(K266&lt;G266,"〇",IF(K266&gt;=G266,"ー",NA())))),"")</f>
        <v/>
      </c>
      <c r="M266" s="68" t="str">
        <f t="shared" ref="M266:M329" si="19">IF(COUNTBLANK(D266:K266)=8, "",
 IF(D266="", "←D列に従業員名を姓名（フルネーム）で入力してください。誤変換にお気を付け下さい。",
 IF(E266="", "←E列に都道府県を入力してください。",
 IF(H266="", "←H列に1.月給～3.時間給を入力してください",
 IF(I266="", "←I列に金額を入力してください",
 IF(NOT(ISNUMBER(I266)), "←I列の金額は半角数字で入力してください",
 IF(H266="3.時間給", "",
 IF(J266="", "←J列に所定労働時間を入力してください",
 IF(NOT(ISNUMBER(J266)), "←J列の所定労働時間は半角数字で入力してください", "")))))))))</f>
        <v/>
      </c>
    </row>
    <row r="267" spans="2:13" ht="22.8" x14ac:dyDescent="0.45">
      <c r="B267" s="31">
        <f t="shared" si="17"/>
        <v>259</v>
      </c>
      <c r="C267" s="40"/>
      <c r="D267" s="27"/>
      <c r="E267" s="41"/>
      <c r="F267" s="32" t="str">
        <f>IFERROR(
    IF(
        AND($G$3=DATE(2024,10,1), E267=リスト!$A$38),
        VLOOKUP(E267, リスト!$A$2:$G$49, 2, FALSE),
        VLOOKUP(E267, リスト!$A$2:$G$49, 4, FALSE)
    ),
    "")</f>
        <v/>
      </c>
      <c r="G267" s="34" t="str">
        <f>IFERROR(VLOOKUP(E267, リスト!$A$2:$G$49, 6, FALSE), "")</f>
        <v/>
      </c>
      <c r="H267" s="40"/>
      <c r="I267" s="28"/>
      <c r="J267" s="47"/>
      <c r="K267" s="32" t="str">
        <f t="shared" si="16"/>
        <v/>
      </c>
      <c r="L267" s="29" t="str">
        <f t="shared" si="18"/>
        <v/>
      </c>
      <c r="M267" s="68" t="str">
        <f t="shared" si="19"/>
        <v/>
      </c>
    </row>
    <row r="268" spans="2:13" ht="22.8" x14ac:dyDescent="0.45">
      <c r="B268" s="31">
        <f t="shared" si="17"/>
        <v>260</v>
      </c>
      <c r="C268" s="40"/>
      <c r="D268" s="27"/>
      <c r="E268" s="41"/>
      <c r="F268" s="32" t="str">
        <f>IFERROR(
    IF(
        AND($G$3=DATE(2024,10,1), E268=リスト!$A$38),
        VLOOKUP(E268, リスト!$A$2:$G$49, 2, FALSE),
        VLOOKUP(E268, リスト!$A$2:$G$49, 4, FALSE)
    ),
    "")</f>
        <v/>
      </c>
      <c r="G268" s="34" t="str">
        <f>IFERROR(VLOOKUP(E268, リスト!$A$2:$G$49, 6, FALSE), "")</f>
        <v/>
      </c>
      <c r="H268" s="40"/>
      <c r="I268" s="28"/>
      <c r="J268" s="47"/>
      <c r="K268" s="32" t="str">
        <f t="shared" si="16"/>
        <v/>
      </c>
      <c r="L268" s="29" t="str">
        <f t="shared" si="18"/>
        <v/>
      </c>
      <c r="M268" s="68" t="str">
        <f t="shared" si="19"/>
        <v/>
      </c>
    </row>
    <row r="269" spans="2:13" ht="22.8" x14ac:dyDescent="0.45">
      <c r="B269" s="31">
        <f t="shared" si="17"/>
        <v>261</v>
      </c>
      <c r="C269" s="40"/>
      <c r="D269" s="27"/>
      <c r="E269" s="41"/>
      <c r="F269" s="32" t="str">
        <f>IFERROR(
    IF(
        AND($G$3=DATE(2024,10,1), E269=リスト!$A$38),
        VLOOKUP(E269, リスト!$A$2:$G$49, 2, FALSE),
        VLOOKUP(E269, リスト!$A$2:$G$49, 4, FALSE)
    ),
    "")</f>
        <v/>
      </c>
      <c r="G269" s="34" t="str">
        <f>IFERROR(VLOOKUP(E269, リスト!$A$2:$G$49, 6, FALSE), "")</f>
        <v/>
      </c>
      <c r="H269" s="40"/>
      <c r="I269" s="28"/>
      <c r="J269" s="47"/>
      <c r="K269" s="32" t="str">
        <f t="shared" si="16"/>
        <v/>
      </c>
      <c r="L269" s="29" t="str">
        <f t="shared" si="18"/>
        <v/>
      </c>
      <c r="M269" s="68" t="str">
        <f t="shared" si="19"/>
        <v/>
      </c>
    </row>
    <row r="270" spans="2:13" ht="22.8" x14ac:dyDescent="0.45">
      <c r="B270" s="31">
        <f t="shared" si="17"/>
        <v>262</v>
      </c>
      <c r="C270" s="40"/>
      <c r="D270" s="27"/>
      <c r="E270" s="41"/>
      <c r="F270" s="32" t="str">
        <f>IFERROR(
    IF(
        AND($G$3=DATE(2024,10,1), E270=リスト!$A$38),
        VLOOKUP(E270, リスト!$A$2:$G$49, 2, FALSE),
        VLOOKUP(E270, リスト!$A$2:$G$49, 4, FALSE)
    ),
    "")</f>
        <v/>
      </c>
      <c r="G270" s="34" t="str">
        <f>IFERROR(VLOOKUP(E270, リスト!$A$2:$G$49, 6, FALSE), "")</f>
        <v/>
      </c>
      <c r="H270" s="40"/>
      <c r="I270" s="28"/>
      <c r="J270" s="47"/>
      <c r="K270" s="32" t="str">
        <f t="shared" si="16"/>
        <v/>
      </c>
      <c r="L270" s="29" t="str">
        <f t="shared" si="18"/>
        <v/>
      </c>
      <c r="M270" s="68" t="str">
        <f t="shared" si="19"/>
        <v/>
      </c>
    </row>
    <row r="271" spans="2:13" ht="22.8" x14ac:dyDescent="0.45">
      <c r="B271" s="31">
        <f t="shared" si="17"/>
        <v>263</v>
      </c>
      <c r="C271" s="40"/>
      <c r="D271" s="27"/>
      <c r="E271" s="41"/>
      <c r="F271" s="32" t="str">
        <f>IFERROR(
    IF(
        AND($G$3=DATE(2024,10,1), E271=リスト!$A$38),
        VLOOKUP(E271, リスト!$A$2:$G$49, 2, FALSE),
        VLOOKUP(E271, リスト!$A$2:$G$49, 4, FALSE)
    ),
    "")</f>
        <v/>
      </c>
      <c r="G271" s="34" t="str">
        <f>IFERROR(VLOOKUP(E271, リスト!$A$2:$G$49, 6, FALSE), "")</f>
        <v/>
      </c>
      <c r="H271" s="40"/>
      <c r="I271" s="28"/>
      <c r="J271" s="47"/>
      <c r="K271" s="32" t="str">
        <f t="shared" si="16"/>
        <v/>
      </c>
      <c r="L271" s="29" t="str">
        <f t="shared" si="18"/>
        <v/>
      </c>
      <c r="M271" s="68" t="str">
        <f t="shared" si="19"/>
        <v/>
      </c>
    </row>
    <row r="272" spans="2:13" ht="22.8" x14ac:dyDescent="0.45">
      <c r="B272" s="31">
        <f t="shared" si="17"/>
        <v>264</v>
      </c>
      <c r="C272" s="40"/>
      <c r="D272" s="27"/>
      <c r="E272" s="41"/>
      <c r="F272" s="32" t="str">
        <f>IFERROR(
    IF(
        AND($G$3=DATE(2024,10,1), E272=リスト!$A$38),
        VLOOKUP(E272, リスト!$A$2:$G$49, 2, FALSE),
        VLOOKUP(E272, リスト!$A$2:$G$49, 4, FALSE)
    ),
    "")</f>
        <v/>
      </c>
      <c r="G272" s="34" t="str">
        <f>IFERROR(VLOOKUP(E272, リスト!$A$2:$G$49, 6, FALSE), "")</f>
        <v/>
      </c>
      <c r="H272" s="40"/>
      <c r="I272" s="28"/>
      <c r="J272" s="47"/>
      <c r="K272" s="32" t="str">
        <f t="shared" si="16"/>
        <v/>
      </c>
      <c r="L272" s="29" t="str">
        <f t="shared" si="18"/>
        <v/>
      </c>
      <c r="M272" s="68" t="str">
        <f t="shared" si="19"/>
        <v/>
      </c>
    </row>
    <row r="273" spans="2:13" ht="22.8" x14ac:dyDescent="0.45">
      <c r="B273" s="31">
        <f t="shared" si="17"/>
        <v>265</v>
      </c>
      <c r="C273" s="40"/>
      <c r="D273" s="27"/>
      <c r="E273" s="41"/>
      <c r="F273" s="32" t="str">
        <f>IFERROR(
    IF(
        AND($G$3=DATE(2024,10,1), E273=リスト!$A$38),
        VLOOKUP(E273, リスト!$A$2:$G$49, 2, FALSE),
        VLOOKUP(E273, リスト!$A$2:$G$49, 4, FALSE)
    ),
    "")</f>
        <v/>
      </c>
      <c r="G273" s="34" t="str">
        <f>IFERROR(VLOOKUP(E273, リスト!$A$2:$G$49, 6, FALSE), "")</f>
        <v/>
      </c>
      <c r="H273" s="40"/>
      <c r="I273" s="28"/>
      <c r="J273" s="47"/>
      <c r="K273" s="32" t="str">
        <f t="shared" si="16"/>
        <v/>
      </c>
      <c r="L273" s="29" t="str">
        <f t="shared" si="18"/>
        <v/>
      </c>
      <c r="M273" s="68" t="str">
        <f t="shared" si="19"/>
        <v/>
      </c>
    </row>
    <row r="274" spans="2:13" ht="22.8" x14ac:dyDescent="0.45">
      <c r="B274" s="31">
        <f t="shared" si="17"/>
        <v>266</v>
      </c>
      <c r="C274" s="40"/>
      <c r="D274" s="27"/>
      <c r="E274" s="41"/>
      <c r="F274" s="32" t="str">
        <f>IFERROR(
    IF(
        AND($G$3=DATE(2024,10,1), E274=リスト!$A$38),
        VLOOKUP(E274, リスト!$A$2:$G$49, 2, FALSE),
        VLOOKUP(E274, リスト!$A$2:$G$49, 4, FALSE)
    ),
    "")</f>
        <v/>
      </c>
      <c r="G274" s="34" t="str">
        <f>IFERROR(VLOOKUP(E274, リスト!$A$2:$G$49, 6, FALSE), "")</f>
        <v/>
      </c>
      <c r="H274" s="40"/>
      <c r="I274" s="28"/>
      <c r="J274" s="47"/>
      <c r="K274" s="32" t="str">
        <f t="shared" si="16"/>
        <v/>
      </c>
      <c r="L274" s="29" t="str">
        <f t="shared" si="18"/>
        <v/>
      </c>
      <c r="M274" s="68" t="str">
        <f t="shared" si="19"/>
        <v/>
      </c>
    </row>
    <row r="275" spans="2:13" ht="22.8" x14ac:dyDescent="0.45">
      <c r="B275" s="31">
        <f t="shared" si="17"/>
        <v>267</v>
      </c>
      <c r="C275" s="40"/>
      <c r="D275" s="27"/>
      <c r="E275" s="41"/>
      <c r="F275" s="32" t="str">
        <f>IFERROR(
    IF(
        AND($G$3=DATE(2024,10,1), E275=リスト!$A$38),
        VLOOKUP(E275, リスト!$A$2:$G$49, 2, FALSE),
        VLOOKUP(E275, リスト!$A$2:$G$49, 4, FALSE)
    ),
    "")</f>
        <v/>
      </c>
      <c r="G275" s="34" t="str">
        <f>IFERROR(VLOOKUP(E275, リスト!$A$2:$G$49, 6, FALSE), "")</f>
        <v/>
      </c>
      <c r="H275" s="40"/>
      <c r="I275" s="28"/>
      <c r="J275" s="47"/>
      <c r="K275" s="32" t="str">
        <f t="shared" si="16"/>
        <v/>
      </c>
      <c r="L275" s="29" t="str">
        <f t="shared" si="18"/>
        <v/>
      </c>
      <c r="M275" s="68" t="str">
        <f t="shared" si="19"/>
        <v/>
      </c>
    </row>
    <row r="276" spans="2:13" ht="22.8" x14ac:dyDescent="0.45">
      <c r="B276" s="31">
        <f t="shared" si="17"/>
        <v>268</v>
      </c>
      <c r="C276" s="40"/>
      <c r="D276" s="27"/>
      <c r="E276" s="41"/>
      <c r="F276" s="32" t="str">
        <f>IFERROR(
    IF(
        AND($G$3=DATE(2024,10,1), E276=リスト!$A$38),
        VLOOKUP(E276, リスト!$A$2:$G$49, 2, FALSE),
        VLOOKUP(E276, リスト!$A$2:$G$49, 4, FALSE)
    ),
    "")</f>
        <v/>
      </c>
      <c r="G276" s="34" t="str">
        <f>IFERROR(VLOOKUP(E276, リスト!$A$2:$G$49, 6, FALSE), "")</f>
        <v/>
      </c>
      <c r="H276" s="40"/>
      <c r="I276" s="28"/>
      <c r="J276" s="47"/>
      <c r="K276" s="32" t="str">
        <f t="shared" si="16"/>
        <v/>
      </c>
      <c r="L276" s="29" t="str">
        <f t="shared" si="18"/>
        <v/>
      </c>
      <c r="M276" s="68" t="str">
        <f t="shared" si="19"/>
        <v/>
      </c>
    </row>
    <row r="277" spans="2:13" ht="22.8" x14ac:dyDescent="0.45">
      <c r="B277" s="31">
        <f t="shared" si="17"/>
        <v>269</v>
      </c>
      <c r="C277" s="40"/>
      <c r="D277" s="27"/>
      <c r="E277" s="41"/>
      <c r="F277" s="32" t="str">
        <f>IFERROR(
    IF(
        AND($G$3=DATE(2024,10,1), E277=リスト!$A$38),
        VLOOKUP(E277, リスト!$A$2:$G$49, 2, FALSE),
        VLOOKUP(E277, リスト!$A$2:$G$49, 4, FALSE)
    ),
    "")</f>
        <v/>
      </c>
      <c r="G277" s="34" t="str">
        <f>IFERROR(VLOOKUP(E277, リスト!$A$2:$G$49, 6, FALSE), "")</f>
        <v/>
      </c>
      <c r="H277" s="40"/>
      <c r="I277" s="28"/>
      <c r="J277" s="47"/>
      <c r="K277" s="32" t="str">
        <f t="shared" si="16"/>
        <v/>
      </c>
      <c r="L277" s="29" t="str">
        <f t="shared" si="18"/>
        <v/>
      </c>
      <c r="M277" s="68" t="str">
        <f t="shared" si="19"/>
        <v/>
      </c>
    </row>
    <row r="278" spans="2:13" ht="22.8" x14ac:dyDescent="0.45">
      <c r="B278" s="31">
        <f t="shared" si="17"/>
        <v>270</v>
      </c>
      <c r="C278" s="40"/>
      <c r="D278" s="27"/>
      <c r="E278" s="41"/>
      <c r="F278" s="32" t="str">
        <f>IFERROR(
    IF(
        AND($G$3=DATE(2024,10,1), E278=リスト!$A$38),
        VLOOKUP(E278, リスト!$A$2:$G$49, 2, FALSE),
        VLOOKUP(E278, リスト!$A$2:$G$49, 4, FALSE)
    ),
    "")</f>
        <v/>
      </c>
      <c r="G278" s="34" t="str">
        <f>IFERROR(VLOOKUP(E278, リスト!$A$2:$G$49, 6, FALSE), "")</f>
        <v/>
      </c>
      <c r="H278" s="40"/>
      <c r="I278" s="28"/>
      <c r="J278" s="47"/>
      <c r="K278" s="32" t="str">
        <f t="shared" si="16"/>
        <v/>
      </c>
      <c r="L278" s="29" t="str">
        <f t="shared" si="18"/>
        <v/>
      </c>
      <c r="M278" s="68" t="str">
        <f t="shared" si="19"/>
        <v/>
      </c>
    </row>
    <row r="279" spans="2:13" ht="22.8" x14ac:dyDescent="0.45">
      <c r="B279" s="31">
        <f t="shared" si="17"/>
        <v>271</v>
      </c>
      <c r="C279" s="40"/>
      <c r="D279" s="27"/>
      <c r="E279" s="41"/>
      <c r="F279" s="32" t="str">
        <f>IFERROR(
    IF(
        AND($G$3=DATE(2024,10,1), E279=リスト!$A$38),
        VLOOKUP(E279, リスト!$A$2:$G$49, 2, FALSE),
        VLOOKUP(E279, リスト!$A$2:$G$49, 4, FALSE)
    ),
    "")</f>
        <v/>
      </c>
      <c r="G279" s="34" t="str">
        <f>IFERROR(VLOOKUP(E279, リスト!$A$2:$G$49, 6, FALSE), "")</f>
        <v/>
      </c>
      <c r="H279" s="40"/>
      <c r="I279" s="28"/>
      <c r="J279" s="47"/>
      <c r="K279" s="32" t="str">
        <f t="shared" si="16"/>
        <v/>
      </c>
      <c r="L279" s="29" t="str">
        <f t="shared" si="18"/>
        <v/>
      </c>
      <c r="M279" s="68" t="str">
        <f t="shared" si="19"/>
        <v/>
      </c>
    </row>
    <row r="280" spans="2:13" ht="22.8" x14ac:dyDescent="0.45">
      <c r="B280" s="31">
        <f t="shared" si="17"/>
        <v>272</v>
      </c>
      <c r="C280" s="40"/>
      <c r="D280" s="27"/>
      <c r="E280" s="41"/>
      <c r="F280" s="32" t="str">
        <f>IFERROR(
    IF(
        AND($G$3=DATE(2024,10,1), E280=リスト!$A$38),
        VLOOKUP(E280, リスト!$A$2:$G$49, 2, FALSE),
        VLOOKUP(E280, リスト!$A$2:$G$49, 4, FALSE)
    ),
    "")</f>
        <v/>
      </c>
      <c r="G280" s="34" t="str">
        <f>IFERROR(VLOOKUP(E280, リスト!$A$2:$G$49, 6, FALSE), "")</f>
        <v/>
      </c>
      <c r="H280" s="40"/>
      <c r="I280" s="28"/>
      <c r="J280" s="47"/>
      <c r="K280" s="32" t="str">
        <f t="shared" si="16"/>
        <v/>
      </c>
      <c r="L280" s="29" t="str">
        <f t="shared" si="18"/>
        <v/>
      </c>
      <c r="M280" s="68" t="str">
        <f t="shared" si="19"/>
        <v/>
      </c>
    </row>
    <row r="281" spans="2:13" ht="22.8" x14ac:dyDescent="0.45">
      <c r="B281" s="31">
        <f t="shared" si="17"/>
        <v>273</v>
      </c>
      <c r="C281" s="40"/>
      <c r="D281" s="27"/>
      <c r="E281" s="41"/>
      <c r="F281" s="32" t="str">
        <f>IFERROR(
    IF(
        AND($G$3=DATE(2024,10,1), E281=リスト!$A$38),
        VLOOKUP(E281, リスト!$A$2:$G$49, 2, FALSE),
        VLOOKUP(E281, リスト!$A$2:$G$49, 4, FALSE)
    ),
    "")</f>
        <v/>
      </c>
      <c r="G281" s="34" t="str">
        <f>IFERROR(VLOOKUP(E281, リスト!$A$2:$G$49, 6, FALSE), "")</f>
        <v/>
      </c>
      <c r="H281" s="40"/>
      <c r="I281" s="28"/>
      <c r="J281" s="47"/>
      <c r="K281" s="32" t="str">
        <f t="shared" si="16"/>
        <v/>
      </c>
      <c r="L281" s="29" t="str">
        <f t="shared" si="18"/>
        <v/>
      </c>
      <c r="M281" s="68" t="str">
        <f t="shared" si="19"/>
        <v/>
      </c>
    </row>
    <row r="282" spans="2:13" ht="22.8" x14ac:dyDescent="0.45">
      <c r="B282" s="31">
        <f t="shared" si="17"/>
        <v>274</v>
      </c>
      <c r="C282" s="40"/>
      <c r="D282" s="27"/>
      <c r="E282" s="41"/>
      <c r="F282" s="32" t="str">
        <f>IFERROR(
    IF(
        AND($G$3=DATE(2024,10,1), E282=リスト!$A$38),
        VLOOKUP(E282, リスト!$A$2:$G$49, 2, FALSE),
        VLOOKUP(E282, リスト!$A$2:$G$49, 4, FALSE)
    ),
    "")</f>
        <v/>
      </c>
      <c r="G282" s="34" t="str">
        <f>IFERROR(VLOOKUP(E282, リスト!$A$2:$G$49, 6, FALSE), "")</f>
        <v/>
      </c>
      <c r="H282" s="40"/>
      <c r="I282" s="28"/>
      <c r="J282" s="47"/>
      <c r="K282" s="32" t="str">
        <f t="shared" si="16"/>
        <v/>
      </c>
      <c r="L282" s="29" t="str">
        <f t="shared" si="18"/>
        <v/>
      </c>
      <c r="M282" s="68" t="str">
        <f t="shared" si="19"/>
        <v/>
      </c>
    </row>
    <row r="283" spans="2:13" ht="22.8" x14ac:dyDescent="0.45">
      <c r="B283" s="31">
        <f t="shared" si="17"/>
        <v>275</v>
      </c>
      <c r="C283" s="40"/>
      <c r="D283" s="27"/>
      <c r="E283" s="41"/>
      <c r="F283" s="32" t="str">
        <f>IFERROR(
    IF(
        AND($G$3=DATE(2024,10,1), E283=リスト!$A$38),
        VLOOKUP(E283, リスト!$A$2:$G$49, 2, FALSE),
        VLOOKUP(E283, リスト!$A$2:$G$49, 4, FALSE)
    ),
    "")</f>
        <v/>
      </c>
      <c r="G283" s="34" t="str">
        <f>IFERROR(VLOOKUP(E283, リスト!$A$2:$G$49, 6, FALSE), "")</f>
        <v/>
      </c>
      <c r="H283" s="40"/>
      <c r="I283" s="28"/>
      <c r="J283" s="47"/>
      <c r="K283" s="32" t="str">
        <f t="shared" si="16"/>
        <v/>
      </c>
      <c r="L283" s="29" t="str">
        <f t="shared" si="18"/>
        <v/>
      </c>
      <c r="M283" s="68" t="str">
        <f t="shared" si="19"/>
        <v/>
      </c>
    </row>
    <row r="284" spans="2:13" ht="22.8" x14ac:dyDescent="0.45">
      <c r="B284" s="31">
        <f t="shared" si="17"/>
        <v>276</v>
      </c>
      <c r="C284" s="40"/>
      <c r="D284" s="27"/>
      <c r="E284" s="41"/>
      <c r="F284" s="32" t="str">
        <f>IFERROR(
    IF(
        AND($G$3=DATE(2024,10,1), E284=リスト!$A$38),
        VLOOKUP(E284, リスト!$A$2:$G$49, 2, FALSE),
        VLOOKUP(E284, リスト!$A$2:$G$49, 4, FALSE)
    ),
    "")</f>
        <v/>
      </c>
      <c r="G284" s="34" t="str">
        <f>IFERROR(VLOOKUP(E284, リスト!$A$2:$G$49, 6, FALSE), "")</f>
        <v/>
      </c>
      <c r="H284" s="40"/>
      <c r="I284" s="28"/>
      <c r="J284" s="47"/>
      <c r="K284" s="32" t="str">
        <f t="shared" si="16"/>
        <v/>
      </c>
      <c r="L284" s="29" t="str">
        <f t="shared" si="18"/>
        <v/>
      </c>
      <c r="M284" s="68" t="str">
        <f t="shared" si="19"/>
        <v/>
      </c>
    </row>
    <row r="285" spans="2:13" ht="22.8" x14ac:dyDescent="0.45">
      <c r="B285" s="31">
        <f t="shared" si="17"/>
        <v>277</v>
      </c>
      <c r="C285" s="40"/>
      <c r="D285" s="27"/>
      <c r="E285" s="41"/>
      <c r="F285" s="32" t="str">
        <f>IFERROR(
    IF(
        AND($G$3=DATE(2024,10,1), E285=リスト!$A$38),
        VLOOKUP(E285, リスト!$A$2:$G$49, 2, FALSE),
        VLOOKUP(E285, リスト!$A$2:$G$49, 4, FALSE)
    ),
    "")</f>
        <v/>
      </c>
      <c r="G285" s="34" t="str">
        <f>IFERROR(VLOOKUP(E285, リスト!$A$2:$G$49, 6, FALSE), "")</f>
        <v/>
      </c>
      <c r="H285" s="40"/>
      <c r="I285" s="28"/>
      <c r="J285" s="47"/>
      <c r="K285" s="32" t="str">
        <f t="shared" si="16"/>
        <v/>
      </c>
      <c r="L285" s="29" t="str">
        <f t="shared" si="18"/>
        <v/>
      </c>
      <c r="M285" s="68" t="str">
        <f t="shared" si="19"/>
        <v/>
      </c>
    </row>
    <row r="286" spans="2:13" ht="22.8" x14ac:dyDescent="0.45">
      <c r="B286" s="31">
        <f t="shared" si="17"/>
        <v>278</v>
      </c>
      <c r="C286" s="40"/>
      <c r="D286" s="27"/>
      <c r="E286" s="41"/>
      <c r="F286" s="32" t="str">
        <f>IFERROR(
    IF(
        AND($G$3=DATE(2024,10,1), E286=リスト!$A$38),
        VLOOKUP(E286, リスト!$A$2:$G$49, 2, FALSE),
        VLOOKUP(E286, リスト!$A$2:$G$49, 4, FALSE)
    ),
    "")</f>
        <v/>
      </c>
      <c r="G286" s="34" t="str">
        <f>IFERROR(VLOOKUP(E286, リスト!$A$2:$G$49, 6, FALSE), "")</f>
        <v/>
      </c>
      <c r="H286" s="40"/>
      <c r="I286" s="28"/>
      <c r="J286" s="47"/>
      <c r="K286" s="32" t="str">
        <f t="shared" si="16"/>
        <v/>
      </c>
      <c r="L286" s="29" t="str">
        <f t="shared" si="18"/>
        <v/>
      </c>
      <c r="M286" s="68" t="str">
        <f t="shared" si="19"/>
        <v/>
      </c>
    </row>
    <row r="287" spans="2:13" ht="22.8" x14ac:dyDescent="0.45">
      <c r="B287" s="31">
        <f t="shared" si="17"/>
        <v>279</v>
      </c>
      <c r="C287" s="40"/>
      <c r="D287" s="27"/>
      <c r="E287" s="41"/>
      <c r="F287" s="32" t="str">
        <f>IFERROR(
    IF(
        AND($G$3=DATE(2024,10,1), E287=リスト!$A$38),
        VLOOKUP(E287, リスト!$A$2:$G$49, 2, FALSE),
        VLOOKUP(E287, リスト!$A$2:$G$49, 4, FALSE)
    ),
    "")</f>
        <v/>
      </c>
      <c r="G287" s="34" t="str">
        <f>IFERROR(VLOOKUP(E287, リスト!$A$2:$G$49, 6, FALSE), "")</f>
        <v/>
      </c>
      <c r="H287" s="40"/>
      <c r="I287" s="28"/>
      <c r="J287" s="47"/>
      <c r="K287" s="32" t="str">
        <f t="shared" si="16"/>
        <v/>
      </c>
      <c r="L287" s="29" t="str">
        <f t="shared" si="18"/>
        <v/>
      </c>
      <c r="M287" s="68" t="str">
        <f t="shared" si="19"/>
        <v/>
      </c>
    </row>
    <row r="288" spans="2:13" ht="22.8" x14ac:dyDescent="0.45">
      <c r="B288" s="31">
        <f t="shared" si="17"/>
        <v>280</v>
      </c>
      <c r="C288" s="40"/>
      <c r="D288" s="27"/>
      <c r="E288" s="41"/>
      <c r="F288" s="32" t="str">
        <f>IFERROR(
    IF(
        AND($G$3=DATE(2024,10,1), E288=リスト!$A$38),
        VLOOKUP(E288, リスト!$A$2:$G$49, 2, FALSE),
        VLOOKUP(E288, リスト!$A$2:$G$49, 4, FALSE)
    ),
    "")</f>
        <v/>
      </c>
      <c r="G288" s="34" t="str">
        <f>IFERROR(VLOOKUP(E288, リスト!$A$2:$G$49, 6, FALSE), "")</f>
        <v/>
      </c>
      <c r="H288" s="40"/>
      <c r="I288" s="28"/>
      <c r="J288" s="47"/>
      <c r="K288" s="32" t="str">
        <f t="shared" si="16"/>
        <v/>
      </c>
      <c r="L288" s="29" t="str">
        <f t="shared" si="18"/>
        <v/>
      </c>
      <c r="M288" s="68" t="str">
        <f t="shared" si="19"/>
        <v/>
      </c>
    </row>
    <row r="289" spans="2:13" ht="22.8" x14ac:dyDescent="0.45">
      <c r="B289" s="31">
        <f t="shared" si="17"/>
        <v>281</v>
      </c>
      <c r="C289" s="40"/>
      <c r="D289" s="27"/>
      <c r="E289" s="41"/>
      <c r="F289" s="32" t="str">
        <f>IFERROR(
    IF(
        AND($G$3=DATE(2024,10,1), E289=リスト!$A$38),
        VLOOKUP(E289, リスト!$A$2:$G$49, 2, FALSE),
        VLOOKUP(E289, リスト!$A$2:$G$49, 4, FALSE)
    ),
    "")</f>
        <v/>
      </c>
      <c r="G289" s="34" t="str">
        <f>IFERROR(VLOOKUP(E289, リスト!$A$2:$G$49, 6, FALSE), "")</f>
        <v/>
      </c>
      <c r="H289" s="40"/>
      <c r="I289" s="28"/>
      <c r="J289" s="47"/>
      <c r="K289" s="32" t="str">
        <f t="shared" si="16"/>
        <v/>
      </c>
      <c r="L289" s="29" t="str">
        <f t="shared" si="18"/>
        <v/>
      </c>
      <c r="M289" s="68" t="str">
        <f t="shared" si="19"/>
        <v/>
      </c>
    </row>
    <row r="290" spans="2:13" ht="22.8" x14ac:dyDescent="0.45">
      <c r="B290" s="31">
        <f t="shared" si="17"/>
        <v>282</v>
      </c>
      <c r="C290" s="40"/>
      <c r="D290" s="27"/>
      <c r="E290" s="41"/>
      <c r="F290" s="32" t="str">
        <f>IFERROR(
    IF(
        AND($G$3=DATE(2024,10,1), E290=リスト!$A$38),
        VLOOKUP(E290, リスト!$A$2:$G$49, 2, FALSE),
        VLOOKUP(E290, リスト!$A$2:$G$49, 4, FALSE)
    ),
    "")</f>
        <v/>
      </c>
      <c r="G290" s="34" t="str">
        <f>IFERROR(VLOOKUP(E290, リスト!$A$2:$G$49, 6, FALSE), "")</f>
        <v/>
      </c>
      <c r="H290" s="40"/>
      <c r="I290" s="28"/>
      <c r="J290" s="47"/>
      <c r="K290" s="32" t="str">
        <f t="shared" si="16"/>
        <v/>
      </c>
      <c r="L290" s="29" t="str">
        <f t="shared" si="18"/>
        <v/>
      </c>
      <c r="M290" s="68" t="str">
        <f t="shared" si="19"/>
        <v/>
      </c>
    </row>
    <row r="291" spans="2:13" ht="22.8" x14ac:dyDescent="0.45">
      <c r="B291" s="31">
        <f t="shared" si="17"/>
        <v>283</v>
      </c>
      <c r="C291" s="40"/>
      <c r="D291" s="27"/>
      <c r="E291" s="41"/>
      <c r="F291" s="32" t="str">
        <f>IFERROR(
    IF(
        AND($G$3=DATE(2024,10,1), E291=リスト!$A$38),
        VLOOKUP(E291, リスト!$A$2:$G$49, 2, FALSE),
        VLOOKUP(E291, リスト!$A$2:$G$49, 4, FALSE)
    ),
    "")</f>
        <v/>
      </c>
      <c r="G291" s="34" t="str">
        <f>IFERROR(VLOOKUP(E291, リスト!$A$2:$G$49, 6, FALSE), "")</f>
        <v/>
      </c>
      <c r="H291" s="40"/>
      <c r="I291" s="28"/>
      <c r="J291" s="47"/>
      <c r="K291" s="32" t="str">
        <f t="shared" si="16"/>
        <v/>
      </c>
      <c r="L291" s="29" t="str">
        <f t="shared" si="18"/>
        <v/>
      </c>
      <c r="M291" s="68" t="str">
        <f t="shared" si="19"/>
        <v/>
      </c>
    </row>
    <row r="292" spans="2:13" ht="22.8" x14ac:dyDescent="0.45">
      <c r="B292" s="31">
        <f t="shared" si="17"/>
        <v>284</v>
      </c>
      <c r="C292" s="40"/>
      <c r="D292" s="27"/>
      <c r="E292" s="41"/>
      <c r="F292" s="32" t="str">
        <f>IFERROR(
    IF(
        AND($G$3=DATE(2024,10,1), E292=リスト!$A$38),
        VLOOKUP(E292, リスト!$A$2:$G$49, 2, FALSE),
        VLOOKUP(E292, リスト!$A$2:$G$49, 4, FALSE)
    ),
    "")</f>
        <v/>
      </c>
      <c r="G292" s="34" t="str">
        <f>IFERROR(VLOOKUP(E292, リスト!$A$2:$G$49, 6, FALSE), "")</f>
        <v/>
      </c>
      <c r="H292" s="40"/>
      <c r="I292" s="28"/>
      <c r="J292" s="47"/>
      <c r="K292" s="32" t="str">
        <f t="shared" si="16"/>
        <v/>
      </c>
      <c r="L292" s="29" t="str">
        <f t="shared" si="18"/>
        <v/>
      </c>
      <c r="M292" s="68" t="str">
        <f t="shared" si="19"/>
        <v/>
      </c>
    </row>
    <row r="293" spans="2:13" ht="22.8" x14ac:dyDescent="0.45">
      <c r="B293" s="31">
        <f t="shared" si="17"/>
        <v>285</v>
      </c>
      <c r="C293" s="40"/>
      <c r="D293" s="27"/>
      <c r="E293" s="41"/>
      <c r="F293" s="32" t="str">
        <f>IFERROR(
    IF(
        AND($G$3=DATE(2024,10,1), E293=リスト!$A$38),
        VLOOKUP(E293, リスト!$A$2:$G$49, 2, FALSE),
        VLOOKUP(E293, リスト!$A$2:$G$49, 4, FALSE)
    ),
    "")</f>
        <v/>
      </c>
      <c r="G293" s="34" t="str">
        <f>IFERROR(VLOOKUP(E293, リスト!$A$2:$G$49, 6, FALSE), "")</f>
        <v/>
      </c>
      <c r="H293" s="40"/>
      <c r="I293" s="28"/>
      <c r="J293" s="47"/>
      <c r="K293" s="32" t="str">
        <f t="shared" si="16"/>
        <v/>
      </c>
      <c r="L293" s="29" t="str">
        <f t="shared" si="18"/>
        <v/>
      </c>
      <c r="M293" s="68" t="str">
        <f t="shared" si="19"/>
        <v/>
      </c>
    </row>
    <row r="294" spans="2:13" ht="22.8" x14ac:dyDescent="0.45">
      <c r="B294" s="31">
        <f t="shared" si="17"/>
        <v>286</v>
      </c>
      <c r="C294" s="40"/>
      <c r="D294" s="27"/>
      <c r="E294" s="41"/>
      <c r="F294" s="32" t="str">
        <f>IFERROR(
    IF(
        AND($G$3=DATE(2024,10,1), E294=リスト!$A$38),
        VLOOKUP(E294, リスト!$A$2:$G$49, 2, FALSE),
        VLOOKUP(E294, リスト!$A$2:$G$49, 4, FALSE)
    ),
    "")</f>
        <v/>
      </c>
      <c r="G294" s="34" t="str">
        <f>IFERROR(VLOOKUP(E294, リスト!$A$2:$G$49, 6, FALSE), "")</f>
        <v/>
      </c>
      <c r="H294" s="40"/>
      <c r="I294" s="28"/>
      <c r="J294" s="47"/>
      <c r="K294" s="32" t="str">
        <f t="shared" si="16"/>
        <v/>
      </c>
      <c r="L294" s="29" t="str">
        <f t="shared" si="18"/>
        <v/>
      </c>
      <c r="M294" s="68" t="str">
        <f t="shared" si="19"/>
        <v/>
      </c>
    </row>
    <row r="295" spans="2:13" ht="22.8" x14ac:dyDescent="0.45">
      <c r="B295" s="31">
        <f t="shared" si="17"/>
        <v>287</v>
      </c>
      <c r="C295" s="40"/>
      <c r="D295" s="27"/>
      <c r="E295" s="41"/>
      <c r="F295" s="32" t="str">
        <f>IFERROR(
    IF(
        AND($G$3=DATE(2024,10,1), E295=リスト!$A$38),
        VLOOKUP(E295, リスト!$A$2:$G$49, 2, FALSE),
        VLOOKUP(E295, リスト!$A$2:$G$49, 4, FALSE)
    ),
    "")</f>
        <v/>
      </c>
      <c r="G295" s="34" t="str">
        <f>IFERROR(VLOOKUP(E295, リスト!$A$2:$G$49, 6, FALSE), "")</f>
        <v/>
      </c>
      <c r="H295" s="40"/>
      <c r="I295" s="28"/>
      <c r="J295" s="47"/>
      <c r="K295" s="32" t="str">
        <f t="shared" si="16"/>
        <v/>
      </c>
      <c r="L295" s="29" t="str">
        <f t="shared" si="18"/>
        <v/>
      </c>
      <c r="M295" s="68" t="str">
        <f t="shared" si="19"/>
        <v/>
      </c>
    </row>
    <row r="296" spans="2:13" ht="22.8" x14ac:dyDescent="0.45">
      <c r="B296" s="31">
        <f t="shared" si="17"/>
        <v>288</v>
      </c>
      <c r="C296" s="40"/>
      <c r="D296" s="27"/>
      <c r="E296" s="41"/>
      <c r="F296" s="32" t="str">
        <f>IFERROR(
    IF(
        AND($G$3=DATE(2024,10,1), E296=リスト!$A$38),
        VLOOKUP(E296, リスト!$A$2:$G$49, 2, FALSE),
        VLOOKUP(E296, リスト!$A$2:$G$49, 4, FALSE)
    ),
    "")</f>
        <v/>
      </c>
      <c r="G296" s="34" t="str">
        <f>IFERROR(VLOOKUP(E296, リスト!$A$2:$G$49, 6, FALSE), "")</f>
        <v/>
      </c>
      <c r="H296" s="40"/>
      <c r="I296" s="28"/>
      <c r="J296" s="47"/>
      <c r="K296" s="32" t="str">
        <f t="shared" si="16"/>
        <v/>
      </c>
      <c r="L296" s="29" t="str">
        <f t="shared" si="18"/>
        <v/>
      </c>
      <c r="M296" s="68" t="str">
        <f t="shared" si="19"/>
        <v/>
      </c>
    </row>
    <row r="297" spans="2:13" ht="22.8" x14ac:dyDescent="0.45">
      <c r="B297" s="31">
        <f t="shared" si="17"/>
        <v>289</v>
      </c>
      <c r="C297" s="40"/>
      <c r="D297" s="27"/>
      <c r="E297" s="41"/>
      <c r="F297" s="32" t="str">
        <f>IFERROR(
    IF(
        AND($G$3=DATE(2024,10,1), E297=リスト!$A$38),
        VLOOKUP(E297, リスト!$A$2:$G$49, 2, FALSE),
        VLOOKUP(E297, リスト!$A$2:$G$49, 4, FALSE)
    ),
    "")</f>
        <v/>
      </c>
      <c r="G297" s="34" t="str">
        <f>IFERROR(VLOOKUP(E297, リスト!$A$2:$G$49, 6, FALSE), "")</f>
        <v/>
      </c>
      <c r="H297" s="40"/>
      <c r="I297" s="28"/>
      <c r="J297" s="47"/>
      <c r="K297" s="32" t="str">
        <f t="shared" si="16"/>
        <v/>
      </c>
      <c r="L297" s="29" t="str">
        <f t="shared" si="18"/>
        <v/>
      </c>
      <c r="M297" s="68" t="str">
        <f t="shared" si="19"/>
        <v/>
      </c>
    </row>
    <row r="298" spans="2:13" ht="22.8" x14ac:dyDescent="0.45">
      <c r="B298" s="31">
        <f t="shared" si="17"/>
        <v>290</v>
      </c>
      <c r="C298" s="40"/>
      <c r="D298" s="27"/>
      <c r="E298" s="41"/>
      <c r="F298" s="32" t="str">
        <f>IFERROR(
    IF(
        AND($G$3=DATE(2024,10,1), E298=リスト!$A$38),
        VLOOKUP(E298, リスト!$A$2:$G$49, 2, FALSE),
        VLOOKUP(E298, リスト!$A$2:$G$49, 4, FALSE)
    ),
    "")</f>
        <v/>
      </c>
      <c r="G298" s="34" t="str">
        <f>IFERROR(VLOOKUP(E298, リスト!$A$2:$G$49, 6, FALSE), "")</f>
        <v/>
      </c>
      <c r="H298" s="40"/>
      <c r="I298" s="28"/>
      <c r="J298" s="47"/>
      <c r="K298" s="32" t="str">
        <f t="shared" si="16"/>
        <v/>
      </c>
      <c r="L298" s="29" t="str">
        <f t="shared" si="18"/>
        <v/>
      </c>
      <c r="M298" s="68" t="str">
        <f t="shared" si="19"/>
        <v/>
      </c>
    </row>
    <row r="299" spans="2:13" ht="22.8" x14ac:dyDescent="0.45">
      <c r="B299" s="31">
        <f t="shared" si="17"/>
        <v>291</v>
      </c>
      <c r="C299" s="40"/>
      <c r="D299" s="27"/>
      <c r="E299" s="41"/>
      <c r="F299" s="32" t="str">
        <f>IFERROR(
    IF(
        AND($G$3=DATE(2024,10,1), E299=リスト!$A$38),
        VLOOKUP(E299, リスト!$A$2:$G$49, 2, FALSE),
        VLOOKUP(E299, リスト!$A$2:$G$49, 4, FALSE)
    ),
    "")</f>
        <v/>
      </c>
      <c r="G299" s="34" t="str">
        <f>IFERROR(VLOOKUP(E299, リスト!$A$2:$G$49, 6, FALSE), "")</f>
        <v/>
      </c>
      <c r="H299" s="40"/>
      <c r="I299" s="28"/>
      <c r="J299" s="47"/>
      <c r="K299" s="32" t="str">
        <f t="shared" si="16"/>
        <v/>
      </c>
      <c r="L299" s="29" t="str">
        <f t="shared" si="18"/>
        <v/>
      </c>
      <c r="M299" s="68" t="str">
        <f t="shared" si="19"/>
        <v/>
      </c>
    </row>
    <row r="300" spans="2:13" ht="22.8" x14ac:dyDescent="0.45">
      <c r="B300" s="31">
        <f t="shared" si="17"/>
        <v>292</v>
      </c>
      <c r="C300" s="40"/>
      <c r="D300" s="27"/>
      <c r="E300" s="41"/>
      <c r="F300" s="32" t="str">
        <f>IFERROR(
    IF(
        AND($G$3=DATE(2024,10,1), E300=リスト!$A$38),
        VLOOKUP(E300, リスト!$A$2:$G$49, 2, FALSE),
        VLOOKUP(E300, リスト!$A$2:$G$49, 4, FALSE)
    ),
    "")</f>
        <v/>
      </c>
      <c r="G300" s="34" t="str">
        <f>IFERROR(VLOOKUP(E300, リスト!$A$2:$G$49, 6, FALSE), "")</f>
        <v/>
      </c>
      <c r="H300" s="40"/>
      <c r="I300" s="28"/>
      <c r="J300" s="47"/>
      <c r="K300" s="32" t="str">
        <f t="shared" si="16"/>
        <v/>
      </c>
      <c r="L300" s="29" t="str">
        <f t="shared" si="18"/>
        <v/>
      </c>
      <c r="M300" s="68" t="str">
        <f t="shared" si="19"/>
        <v/>
      </c>
    </row>
    <row r="301" spans="2:13" ht="22.8" x14ac:dyDescent="0.45">
      <c r="B301" s="31">
        <f t="shared" si="17"/>
        <v>293</v>
      </c>
      <c r="C301" s="40"/>
      <c r="D301" s="27"/>
      <c r="E301" s="41"/>
      <c r="F301" s="32" t="str">
        <f>IFERROR(
    IF(
        AND($G$3=DATE(2024,10,1), E301=リスト!$A$38),
        VLOOKUP(E301, リスト!$A$2:$G$49, 2, FALSE),
        VLOOKUP(E301, リスト!$A$2:$G$49, 4, FALSE)
    ),
    "")</f>
        <v/>
      </c>
      <c r="G301" s="34" t="str">
        <f>IFERROR(VLOOKUP(E301, リスト!$A$2:$G$49, 6, FALSE), "")</f>
        <v/>
      </c>
      <c r="H301" s="40"/>
      <c r="I301" s="28"/>
      <c r="J301" s="47"/>
      <c r="K301" s="32" t="str">
        <f t="shared" si="16"/>
        <v/>
      </c>
      <c r="L301" s="29" t="str">
        <f t="shared" si="18"/>
        <v/>
      </c>
      <c r="M301" s="68" t="str">
        <f t="shared" si="19"/>
        <v/>
      </c>
    </row>
    <row r="302" spans="2:13" ht="22.8" x14ac:dyDescent="0.45">
      <c r="B302" s="31">
        <f t="shared" si="17"/>
        <v>294</v>
      </c>
      <c r="C302" s="40"/>
      <c r="D302" s="27"/>
      <c r="E302" s="41"/>
      <c r="F302" s="32" t="str">
        <f>IFERROR(
    IF(
        AND($G$3=DATE(2024,10,1), E302=リスト!$A$38),
        VLOOKUP(E302, リスト!$A$2:$G$49, 2, FALSE),
        VLOOKUP(E302, リスト!$A$2:$G$49, 4, FALSE)
    ),
    "")</f>
        <v/>
      </c>
      <c r="G302" s="34" t="str">
        <f>IFERROR(VLOOKUP(E302, リスト!$A$2:$G$49, 6, FALSE), "")</f>
        <v/>
      </c>
      <c r="H302" s="40"/>
      <c r="I302" s="28"/>
      <c r="J302" s="47"/>
      <c r="K302" s="32" t="str">
        <f t="shared" si="16"/>
        <v/>
      </c>
      <c r="L302" s="29" t="str">
        <f t="shared" si="18"/>
        <v/>
      </c>
      <c r="M302" s="68" t="str">
        <f t="shared" si="19"/>
        <v/>
      </c>
    </row>
    <row r="303" spans="2:13" ht="22.8" x14ac:dyDescent="0.45">
      <c r="B303" s="31">
        <f t="shared" si="17"/>
        <v>295</v>
      </c>
      <c r="C303" s="40"/>
      <c r="D303" s="27"/>
      <c r="E303" s="41"/>
      <c r="F303" s="32" t="str">
        <f>IFERROR(
    IF(
        AND($G$3=DATE(2024,10,1), E303=リスト!$A$38),
        VLOOKUP(E303, リスト!$A$2:$G$49, 2, FALSE),
        VLOOKUP(E303, リスト!$A$2:$G$49, 4, FALSE)
    ),
    "")</f>
        <v/>
      </c>
      <c r="G303" s="34" t="str">
        <f>IFERROR(VLOOKUP(E303, リスト!$A$2:$G$49, 6, FALSE), "")</f>
        <v/>
      </c>
      <c r="H303" s="40"/>
      <c r="I303" s="28"/>
      <c r="J303" s="47"/>
      <c r="K303" s="32" t="str">
        <f t="shared" si="16"/>
        <v/>
      </c>
      <c r="L303" s="29" t="str">
        <f t="shared" si="18"/>
        <v/>
      </c>
      <c r="M303" s="68" t="str">
        <f t="shared" si="19"/>
        <v/>
      </c>
    </row>
    <row r="304" spans="2:13" ht="22.8" x14ac:dyDescent="0.45">
      <c r="B304" s="31">
        <f t="shared" si="17"/>
        <v>296</v>
      </c>
      <c r="C304" s="40"/>
      <c r="D304" s="27"/>
      <c r="E304" s="41"/>
      <c r="F304" s="32" t="str">
        <f>IFERROR(
    IF(
        AND($G$3=DATE(2024,10,1), E304=リスト!$A$38),
        VLOOKUP(E304, リスト!$A$2:$G$49, 2, FALSE),
        VLOOKUP(E304, リスト!$A$2:$G$49, 4, FALSE)
    ),
    "")</f>
        <v/>
      </c>
      <c r="G304" s="34" t="str">
        <f>IFERROR(VLOOKUP(E304, リスト!$A$2:$G$49, 6, FALSE), "")</f>
        <v/>
      </c>
      <c r="H304" s="40"/>
      <c r="I304" s="28"/>
      <c r="J304" s="47"/>
      <c r="K304" s="32" t="str">
        <f t="shared" si="16"/>
        <v/>
      </c>
      <c r="L304" s="29" t="str">
        <f t="shared" si="18"/>
        <v/>
      </c>
      <c r="M304" s="68" t="str">
        <f t="shared" si="19"/>
        <v/>
      </c>
    </row>
    <row r="305" spans="2:13" ht="22.8" x14ac:dyDescent="0.45">
      <c r="B305" s="31">
        <f t="shared" si="17"/>
        <v>297</v>
      </c>
      <c r="C305" s="40"/>
      <c r="D305" s="27"/>
      <c r="E305" s="41"/>
      <c r="F305" s="32" t="str">
        <f>IFERROR(
    IF(
        AND($G$3=DATE(2024,10,1), E305=リスト!$A$38),
        VLOOKUP(E305, リスト!$A$2:$G$49, 2, FALSE),
        VLOOKUP(E305, リスト!$A$2:$G$49, 4, FALSE)
    ),
    "")</f>
        <v/>
      </c>
      <c r="G305" s="34" t="str">
        <f>IFERROR(VLOOKUP(E305, リスト!$A$2:$G$49, 6, FALSE), "")</f>
        <v/>
      </c>
      <c r="H305" s="40"/>
      <c r="I305" s="28"/>
      <c r="J305" s="47"/>
      <c r="K305" s="32" t="str">
        <f t="shared" si="16"/>
        <v/>
      </c>
      <c r="L305" s="29" t="str">
        <f t="shared" si="18"/>
        <v/>
      </c>
      <c r="M305" s="68" t="str">
        <f t="shared" si="19"/>
        <v/>
      </c>
    </row>
    <row r="306" spans="2:13" ht="22.8" x14ac:dyDescent="0.45">
      <c r="B306" s="31">
        <f t="shared" si="17"/>
        <v>298</v>
      </c>
      <c r="C306" s="40"/>
      <c r="D306" s="27"/>
      <c r="E306" s="41"/>
      <c r="F306" s="32" t="str">
        <f>IFERROR(
    IF(
        AND($G$3=DATE(2024,10,1), E306=リスト!$A$38),
        VLOOKUP(E306, リスト!$A$2:$G$49, 2, FALSE),
        VLOOKUP(E306, リスト!$A$2:$G$49, 4, FALSE)
    ),
    "")</f>
        <v/>
      </c>
      <c r="G306" s="34" t="str">
        <f>IFERROR(VLOOKUP(E306, リスト!$A$2:$G$49, 6, FALSE), "")</f>
        <v/>
      </c>
      <c r="H306" s="40"/>
      <c r="I306" s="28"/>
      <c r="J306" s="47"/>
      <c r="K306" s="32" t="str">
        <f t="shared" si="16"/>
        <v/>
      </c>
      <c r="L306" s="29" t="str">
        <f t="shared" si="18"/>
        <v/>
      </c>
      <c r="M306" s="68" t="str">
        <f t="shared" si="19"/>
        <v/>
      </c>
    </row>
    <row r="307" spans="2:13" ht="22.8" x14ac:dyDescent="0.45">
      <c r="B307" s="31">
        <f t="shared" si="17"/>
        <v>299</v>
      </c>
      <c r="C307" s="40"/>
      <c r="D307" s="27"/>
      <c r="E307" s="41"/>
      <c r="F307" s="32" t="str">
        <f>IFERROR(
    IF(
        AND($G$3=DATE(2024,10,1), E307=リスト!$A$38),
        VLOOKUP(E307, リスト!$A$2:$G$49, 2, FALSE),
        VLOOKUP(E307, リスト!$A$2:$G$49, 4, FALSE)
    ),
    "")</f>
        <v/>
      </c>
      <c r="G307" s="34" t="str">
        <f>IFERROR(VLOOKUP(E307, リスト!$A$2:$G$49, 6, FALSE), "")</f>
        <v/>
      </c>
      <c r="H307" s="40"/>
      <c r="I307" s="28"/>
      <c r="J307" s="47"/>
      <c r="K307" s="32" t="str">
        <f t="shared" si="16"/>
        <v/>
      </c>
      <c r="L307" s="29" t="str">
        <f t="shared" si="18"/>
        <v/>
      </c>
      <c r="M307" s="68" t="str">
        <f t="shared" si="19"/>
        <v/>
      </c>
    </row>
    <row r="308" spans="2:13" ht="22.8" x14ac:dyDescent="0.45">
      <c r="B308" s="31">
        <f t="shared" si="17"/>
        <v>300</v>
      </c>
      <c r="C308" s="40"/>
      <c r="D308" s="27"/>
      <c r="E308" s="41"/>
      <c r="F308" s="32" t="str">
        <f>IFERROR(
    IF(
        AND($G$3=DATE(2024,10,1), E308=リスト!$A$38),
        VLOOKUP(E308, リスト!$A$2:$G$49, 2, FALSE),
        VLOOKUP(E308, リスト!$A$2:$G$49, 4, FALSE)
    ),
    "")</f>
        <v/>
      </c>
      <c r="G308" s="34" t="str">
        <f>IFERROR(VLOOKUP(E308, リスト!$A$2:$G$49, 6, FALSE), "")</f>
        <v/>
      </c>
      <c r="H308" s="40"/>
      <c r="I308" s="28"/>
      <c r="J308" s="47"/>
      <c r="K308" s="32" t="str">
        <f t="shared" si="16"/>
        <v/>
      </c>
      <c r="L308" s="29" t="str">
        <f t="shared" si="18"/>
        <v/>
      </c>
      <c r="M308" s="68" t="str">
        <f t="shared" si="19"/>
        <v/>
      </c>
    </row>
    <row r="309" spans="2:13" ht="22.8" x14ac:dyDescent="0.45">
      <c r="B309" s="31">
        <f t="shared" si="17"/>
        <v>301</v>
      </c>
      <c r="C309" s="40"/>
      <c r="D309" s="27"/>
      <c r="E309" s="41"/>
      <c r="F309" s="32" t="str">
        <f>IFERROR(
    IF(
        AND($G$3=DATE(2024,10,1), E309=リスト!$A$38),
        VLOOKUP(E309, リスト!$A$2:$G$49, 2, FALSE),
        VLOOKUP(E309, リスト!$A$2:$G$49, 4, FALSE)
    ),
    "")</f>
        <v/>
      </c>
      <c r="G309" s="34" t="str">
        <f>IFERROR(VLOOKUP(E309, リスト!$A$2:$G$49, 6, FALSE), "")</f>
        <v/>
      </c>
      <c r="H309" s="40"/>
      <c r="I309" s="28"/>
      <c r="J309" s="47"/>
      <c r="K309" s="32" t="str">
        <f t="shared" si="16"/>
        <v/>
      </c>
      <c r="L309" s="29" t="str">
        <f t="shared" si="18"/>
        <v/>
      </c>
      <c r="M309" s="68" t="str">
        <f t="shared" si="19"/>
        <v/>
      </c>
    </row>
    <row r="310" spans="2:13" ht="22.8" x14ac:dyDescent="0.45">
      <c r="B310" s="31">
        <f t="shared" si="17"/>
        <v>302</v>
      </c>
      <c r="C310" s="40"/>
      <c r="D310" s="27"/>
      <c r="E310" s="41"/>
      <c r="F310" s="32" t="str">
        <f>IFERROR(
    IF(
        AND($G$3=DATE(2024,10,1), E310=リスト!$A$38),
        VLOOKUP(E310, リスト!$A$2:$G$49, 2, FALSE),
        VLOOKUP(E310, リスト!$A$2:$G$49, 4, FALSE)
    ),
    "")</f>
        <v/>
      </c>
      <c r="G310" s="34" t="str">
        <f>IFERROR(VLOOKUP(E310, リスト!$A$2:$G$49, 6, FALSE), "")</f>
        <v/>
      </c>
      <c r="H310" s="40"/>
      <c r="I310" s="28"/>
      <c r="J310" s="47"/>
      <c r="K310" s="32" t="str">
        <f t="shared" si="16"/>
        <v/>
      </c>
      <c r="L310" s="29" t="str">
        <f t="shared" si="18"/>
        <v/>
      </c>
      <c r="M310" s="68" t="str">
        <f t="shared" si="19"/>
        <v/>
      </c>
    </row>
    <row r="311" spans="2:13" ht="22.8" x14ac:dyDescent="0.45">
      <c r="B311" s="31">
        <f t="shared" si="17"/>
        <v>303</v>
      </c>
      <c r="C311" s="40"/>
      <c r="D311" s="27"/>
      <c r="E311" s="41"/>
      <c r="F311" s="32" t="str">
        <f>IFERROR(
    IF(
        AND($G$3=DATE(2024,10,1), E311=リスト!$A$38),
        VLOOKUP(E311, リスト!$A$2:$G$49, 2, FALSE),
        VLOOKUP(E311, リスト!$A$2:$G$49, 4, FALSE)
    ),
    "")</f>
        <v/>
      </c>
      <c r="G311" s="34" t="str">
        <f>IFERROR(VLOOKUP(E311, リスト!$A$2:$G$49, 6, FALSE), "")</f>
        <v/>
      </c>
      <c r="H311" s="40"/>
      <c r="I311" s="28"/>
      <c r="J311" s="47"/>
      <c r="K311" s="32" t="str">
        <f t="shared" si="16"/>
        <v/>
      </c>
      <c r="L311" s="29" t="str">
        <f t="shared" si="18"/>
        <v/>
      </c>
      <c r="M311" s="68" t="str">
        <f t="shared" si="19"/>
        <v/>
      </c>
    </row>
    <row r="312" spans="2:13" ht="22.8" x14ac:dyDescent="0.45">
      <c r="B312" s="31">
        <f t="shared" si="17"/>
        <v>304</v>
      </c>
      <c r="C312" s="40"/>
      <c r="D312" s="27"/>
      <c r="E312" s="41"/>
      <c r="F312" s="32" t="str">
        <f>IFERROR(
    IF(
        AND($G$3=DATE(2024,10,1), E312=リスト!$A$38),
        VLOOKUP(E312, リスト!$A$2:$G$49, 2, FALSE),
        VLOOKUP(E312, リスト!$A$2:$G$49, 4, FALSE)
    ),
    "")</f>
        <v/>
      </c>
      <c r="G312" s="34" t="str">
        <f>IFERROR(VLOOKUP(E312, リスト!$A$2:$G$49, 6, FALSE), "")</f>
        <v/>
      </c>
      <c r="H312" s="40"/>
      <c r="I312" s="28"/>
      <c r="J312" s="47"/>
      <c r="K312" s="32" t="str">
        <f t="shared" si="16"/>
        <v/>
      </c>
      <c r="L312" s="29" t="str">
        <f t="shared" si="18"/>
        <v/>
      </c>
      <c r="M312" s="68" t="str">
        <f t="shared" si="19"/>
        <v/>
      </c>
    </row>
    <row r="313" spans="2:13" ht="22.8" x14ac:dyDescent="0.45">
      <c r="B313" s="31">
        <f t="shared" si="17"/>
        <v>305</v>
      </c>
      <c r="C313" s="40"/>
      <c r="D313" s="27"/>
      <c r="E313" s="41"/>
      <c r="F313" s="32" t="str">
        <f>IFERROR(
    IF(
        AND($G$3=DATE(2024,10,1), E313=リスト!$A$38),
        VLOOKUP(E313, リスト!$A$2:$G$49, 2, FALSE),
        VLOOKUP(E313, リスト!$A$2:$G$49, 4, FALSE)
    ),
    "")</f>
        <v/>
      </c>
      <c r="G313" s="34" t="str">
        <f>IFERROR(VLOOKUP(E313, リスト!$A$2:$G$49, 6, FALSE), "")</f>
        <v/>
      </c>
      <c r="H313" s="40"/>
      <c r="I313" s="28"/>
      <c r="J313" s="47"/>
      <c r="K313" s="32" t="str">
        <f t="shared" si="16"/>
        <v/>
      </c>
      <c r="L313" s="29" t="str">
        <f t="shared" si="18"/>
        <v/>
      </c>
      <c r="M313" s="68" t="str">
        <f t="shared" si="19"/>
        <v/>
      </c>
    </row>
    <row r="314" spans="2:13" ht="22.8" x14ac:dyDescent="0.45">
      <c r="B314" s="31">
        <f t="shared" si="17"/>
        <v>306</v>
      </c>
      <c r="C314" s="40"/>
      <c r="D314" s="27"/>
      <c r="E314" s="41"/>
      <c r="F314" s="32" t="str">
        <f>IFERROR(
    IF(
        AND($G$3=DATE(2024,10,1), E314=リスト!$A$38),
        VLOOKUP(E314, リスト!$A$2:$G$49, 2, FALSE),
        VLOOKUP(E314, リスト!$A$2:$G$49, 4, FALSE)
    ),
    "")</f>
        <v/>
      </c>
      <c r="G314" s="34" t="str">
        <f>IFERROR(VLOOKUP(E314, リスト!$A$2:$G$49, 6, FALSE), "")</f>
        <v/>
      </c>
      <c r="H314" s="40"/>
      <c r="I314" s="28"/>
      <c r="J314" s="47"/>
      <c r="K314" s="32" t="str">
        <f t="shared" si="16"/>
        <v/>
      </c>
      <c r="L314" s="29" t="str">
        <f t="shared" si="18"/>
        <v/>
      </c>
      <c r="M314" s="68" t="str">
        <f t="shared" si="19"/>
        <v/>
      </c>
    </row>
    <row r="315" spans="2:13" ht="22.8" x14ac:dyDescent="0.45">
      <c r="B315" s="31">
        <f t="shared" si="17"/>
        <v>307</v>
      </c>
      <c r="C315" s="40"/>
      <c r="D315" s="27"/>
      <c r="E315" s="41"/>
      <c r="F315" s="32" t="str">
        <f>IFERROR(
    IF(
        AND($G$3=DATE(2024,10,1), E315=リスト!$A$38),
        VLOOKUP(E315, リスト!$A$2:$G$49, 2, FALSE),
        VLOOKUP(E315, リスト!$A$2:$G$49, 4, FALSE)
    ),
    "")</f>
        <v/>
      </c>
      <c r="G315" s="34" t="str">
        <f>IFERROR(VLOOKUP(E315, リスト!$A$2:$G$49, 6, FALSE), "")</f>
        <v/>
      </c>
      <c r="H315" s="40"/>
      <c r="I315" s="28"/>
      <c r="J315" s="47"/>
      <c r="K315" s="32" t="str">
        <f t="shared" si="16"/>
        <v/>
      </c>
      <c r="L315" s="29" t="str">
        <f t="shared" si="18"/>
        <v/>
      </c>
      <c r="M315" s="68" t="str">
        <f t="shared" si="19"/>
        <v/>
      </c>
    </row>
    <row r="316" spans="2:13" ht="22.8" x14ac:dyDescent="0.45">
      <c r="B316" s="31">
        <f t="shared" si="17"/>
        <v>308</v>
      </c>
      <c r="C316" s="40"/>
      <c r="D316" s="27"/>
      <c r="E316" s="41"/>
      <c r="F316" s="32" t="str">
        <f>IFERROR(
    IF(
        AND($G$3=DATE(2024,10,1), E316=リスト!$A$38),
        VLOOKUP(E316, リスト!$A$2:$G$49, 2, FALSE),
        VLOOKUP(E316, リスト!$A$2:$G$49, 4, FALSE)
    ),
    "")</f>
        <v/>
      </c>
      <c r="G316" s="34" t="str">
        <f>IFERROR(VLOOKUP(E316, リスト!$A$2:$G$49, 6, FALSE), "")</f>
        <v/>
      </c>
      <c r="H316" s="40"/>
      <c r="I316" s="28"/>
      <c r="J316" s="47"/>
      <c r="K316" s="32" t="str">
        <f t="shared" si="16"/>
        <v/>
      </c>
      <c r="L316" s="29" t="str">
        <f t="shared" si="18"/>
        <v/>
      </c>
      <c r="M316" s="68" t="str">
        <f t="shared" si="19"/>
        <v/>
      </c>
    </row>
    <row r="317" spans="2:13" ht="22.8" x14ac:dyDescent="0.45">
      <c r="B317" s="31">
        <f t="shared" si="17"/>
        <v>309</v>
      </c>
      <c r="C317" s="40"/>
      <c r="D317" s="27"/>
      <c r="E317" s="41"/>
      <c r="F317" s="32" t="str">
        <f>IFERROR(
    IF(
        AND($G$3=DATE(2024,10,1), E317=リスト!$A$38),
        VLOOKUP(E317, リスト!$A$2:$G$49, 2, FALSE),
        VLOOKUP(E317, リスト!$A$2:$G$49, 4, FALSE)
    ),
    "")</f>
        <v/>
      </c>
      <c r="G317" s="34" t="str">
        <f>IFERROR(VLOOKUP(E317, リスト!$A$2:$G$49, 6, FALSE), "")</f>
        <v/>
      </c>
      <c r="H317" s="40"/>
      <c r="I317" s="28"/>
      <c r="J317" s="47"/>
      <c r="K317" s="32" t="str">
        <f t="shared" si="16"/>
        <v/>
      </c>
      <c r="L317" s="29" t="str">
        <f t="shared" si="18"/>
        <v/>
      </c>
      <c r="M317" s="68" t="str">
        <f t="shared" si="19"/>
        <v/>
      </c>
    </row>
    <row r="318" spans="2:13" ht="22.8" x14ac:dyDescent="0.45">
      <c r="B318" s="31">
        <f t="shared" si="17"/>
        <v>310</v>
      </c>
      <c r="C318" s="40"/>
      <c r="D318" s="27"/>
      <c r="E318" s="41"/>
      <c r="F318" s="32" t="str">
        <f>IFERROR(
    IF(
        AND($G$3=DATE(2024,10,1), E318=リスト!$A$38),
        VLOOKUP(E318, リスト!$A$2:$G$49, 2, FALSE),
        VLOOKUP(E318, リスト!$A$2:$G$49, 4, FALSE)
    ),
    "")</f>
        <v/>
      </c>
      <c r="G318" s="34" t="str">
        <f>IFERROR(VLOOKUP(E318, リスト!$A$2:$G$49, 6, FALSE), "")</f>
        <v/>
      </c>
      <c r="H318" s="40"/>
      <c r="I318" s="28"/>
      <c r="J318" s="47"/>
      <c r="K318" s="32" t="str">
        <f t="shared" si="16"/>
        <v/>
      </c>
      <c r="L318" s="29" t="str">
        <f t="shared" si="18"/>
        <v/>
      </c>
      <c r="M318" s="68" t="str">
        <f t="shared" si="19"/>
        <v/>
      </c>
    </row>
    <row r="319" spans="2:13" ht="22.8" x14ac:dyDescent="0.45">
      <c r="B319" s="31">
        <f t="shared" si="17"/>
        <v>311</v>
      </c>
      <c r="C319" s="40"/>
      <c r="D319" s="27"/>
      <c r="E319" s="41"/>
      <c r="F319" s="32" t="str">
        <f>IFERROR(
    IF(
        AND($G$3=DATE(2024,10,1), E319=リスト!$A$38),
        VLOOKUP(E319, リスト!$A$2:$G$49, 2, FALSE),
        VLOOKUP(E319, リスト!$A$2:$G$49, 4, FALSE)
    ),
    "")</f>
        <v/>
      </c>
      <c r="G319" s="34" t="str">
        <f>IFERROR(VLOOKUP(E319, リスト!$A$2:$G$49, 6, FALSE), "")</f>
        <v/>
      </c>
      <c r="H319" s="40"/>
      <c r="I319" s="28"/>
      <c r="J319" s="47"/>
      <c r="K319" s="32" t="str">
        <f t="shared" si="16"/>
        <v/>
      </c>
      <c r="L319" s="29" t="str">
        <f t="shared" si="18"/>
        <v/>
      </c>
      <c r="M319" s="68" t="str">
        <f t="shared" si="19"/>
        <v/>
      </c>
    </row>
    <row r="320" spans="2:13" ht="22.8" x14ac:dyDescent="0.45">
      <c r="B320" s="31">
        <f t="shared" si="17"/>
        <v>312</v>
      </c>
      <c r="C320" s="40"/>
      <c r="D320" s="27"/>
      <c r="E320" s="41"/>
      <c r="F320" s="32" t="str">
        <f>IFERROR(
    IF(
        AND($G$3=DATE(2024,10,1), E320=リスト!$A$38),
        VLOOKUP(E320, リスト!$A$2:$G$49, 2, FALSE),
        VLOOKUP(E320, リスト!$A$2:$G$49, 4, FALSE)
    ),
    "")</f>
        <v/>
      </c>
      <c r="G320" s="34" t="str">
        <f>IFERROR(VLOOKUP(E320, リスト!$A$2:$G$49, 6, FALSE), "")</f>
        <v/>
      </c>
      <c r="H320" s="40"/>
      <c r="I320" s="28"/>
      <c r="J320" s="47"/>
      <c r="K320" s="32" t="str">
        <f t="shared" si="16"/>
        <v/>
      </c>
      <c r="L320" s="29" t="str">
        <f t="shared" si="18"/>
        <v/>
      </c>
      <c r="M320" s="68" t="str">
        <f t="shared" si="19"/>
        <v/>
      </c>
    </row>
    <row r="321" spans="2:13" ht="22.8" x14ac:dyDescent="0.45">
      <c r="B321" s="31">
        <f t="shared" si="17"/>
        <v>313</v>
      </c>
      <c r="C321" s="40"/>
      <c r="D321" s="27"/>
      <c r="E321" s="41"/>
      <c r="F321" s="32" t="str">
        <f>IFERROR(
    IF(
        AND($G$3=DATE(2024,10,1), E321=リスト!$A$38),
        VLOOKUP(E321, リスト!$A$2:$G$49, 2, FALSE),
        VLOOKUP(E321, リスト!$A$2:$G$49, 4, FALSE)
    ),
    "")</f>
        <v/>
      </c>
      <c r="G321" s="34" t="str">
        <f>IFERROR(VLOOKUP(E321, リスト!$A$2:$G$49, 6, FALSE), "")</f>
        <v/>
      </c>
      <c r="H321" s="40"/>
      <c r="I321" s="28"/>
      <c r="J321" s="47"/>
      <c r="K321" s="32" t="str">
        <f t="shared" si="16"/>
        <v/>
      </c>
      <c r="L321" s="29" t="str">
        <f t="shared" si="18"/>
        <v/>
      </c>
      <c r="M321" s="68" t="str">
        <f t="shared" si="19"/>
        <v/>
      </c>
    </row>
    <row r="322" spans="2:13" ht="22.8" x14ac:dyDescent="0.45">
      <c r="B322" s="31">
        <f t="shared" si="17"/>
        <v>314</v>
      </c>
      <c r="C322" s="40"/>
      <c r="D322" s="27"/>
      <c r="E322" s="41"/>
      <c r="F322" s="32" t="str">
        <f>IFERROR(
    IF(
        AND($G$3=DATE(2024,10,1), E322=リスト!$A$38),
        VLOOKUP(E322, リスト!$A$2:$G$49, 2, FALSE),
        VLOOKUP(E322, リスト!$A$2:$G$49, 4, FALSE)
    ),
    "")</f>
        <v/>
      </c>
      <c r="G322" s="34" t="str">
        <f>IFERROR(VLOOKUP(E322, リスト!$A$2:$G$49, 6, FALSE), "")</f>
        <v/>
      </c>
      <c r="H322" s="40"/>
      <c r="I322" s="28"/>
      <c r="J322" s="47"/>
      <c r="K322" s="32" t="str">
        <f t="shared" si="16"/>
        <v/>
      </c>
      <c r="L322" s="29" t="str">
        <f t="shared" si="18"/>
        <v/>
      </c>
      <c r="M322" s="68" t="str">
        <f t="shared" si="19"/>
        <v/>
      </c>
    </row>
    <row r="323" spans="2:13" ht="22.8" x14ac:dyDescent="0.45">
      <c r="B323" s="31">
        <f t="shared" si="17"/>
        <v>315</v>
      </c>
      <c r="C323" s="40"/>
      <c r="D323" s="27"/>
      <c r="E323" s="41"/>
      <c r="F323" s="32" t="str">
        <f>IFERROR(
    IF(
        AND($G$3=DATE(2024,10,1), E323=リスト!$A$38),
        VLOOKUP(E323, リスト!$A$2:$G$49, 2, FALSE),
        VLOOKUP(E323, リスト!$A$2:$G$49, 4, FALSE)
    ),
    "")</f>
        <v/>
      </c>
      <c r="G323" s="34" t="str">
        <f>IFERROR(VLOOKUP(E323, リスト!$A$2:$G$49, 6, FALSE), "")</f>
        <v/>
      </c>
      <c r="H323" s="40"/>
      <c r="I323" s="28"/>
      <c r="J323" s="47"/>
      <c r="K323" s="32" t="str">
        <f t="shared" si="16"/>
        <v/>
      </c>
      <c r="L323" s="29" t="str">
        <f t="shared" si="18"/>
        <v/>
      </c>
      <c r="M323" s="68" t="str">
        <f t="shared" si="19"/>
        <v/>
      </c>
    </row>
    <row r="324" spans="2:13" ht="22.8" x14ac:dyDescent="0.45">
      <c r="B324" s="31">
        <f t="shared" si="17"/>
        <v>316</v>
      </c>
      <c r="C324" s="40"/>
      <c r="D324" s="27"/>
      <c r="E324" s="41"/>
      <c r="F324" s="32" t="str">
        <f>IFERROR(
    IF(
        AND($G$3=DATE(2024,10,1), E324=リスト!$A$38),
        VLOOKUP(E324, リスト!$A$2:$G$49, 2, FALSE),
        VLOOKUP(E324, リスト!$A$2:$G$49, 4, FALSE)
    ),
    "")</f>
        <v/>
      </c>
      <c r="G324" s="34" t="str">
        <f>IFERROR(VLOOKUP(E324, リスト!$A$2:$G$49, 6, FALSE), "")</f>
        <v/>
      </c>
      <c r="H324" s="40"/>
      <c r="I324" s="28"/>
      <c r="J324" s="47"/>
      <c r="K324" s="32" t="str">
        <f t="shared" si="16"/>
        <v/>
      </c>
      <c r="L324" s="29" t="str">
        <f t="shared" si="18"/>
        <v/>
      </c>
      <c r="M324" s="68" t="str">
        <f t="shared" si="19"/>
        <v/>
      </c>
    </row>
    <row r="325" spans="2:13" ht="22.8" x14ac:dyDescent="0.45">
      <c r="B325" s="31">
        <f t="shared" si="17"/>
        <v>317</v>
      </c>
      <c r="C325" s="40"/>
      <c r="D325" s="27"/>
      <c r="E325" s="41"/>
      <c r="F325" s="32" t="str">
        <f>IFERROR(
    IF(
        AND($G$3=DATE(2024,10,1), E325=リスト!$A$38),
        VLOOKUP(E325, リスト!$A$2:$G$49, 2, FALSE),
        VLOOKUP(E325, リスト!$A$2:$G$49, 4, FALSE)
    ),
    "")</f>
        <v/>
      </c>
      <c r="G325" s="34" t="str">
        <f>IFERROR(VLOOKUP(E325, リスト!$A$2:$G$49, 6, FALSE), "")</f>
        <v/>
      </c>
      <c r="H325" s="40"/>
      <c r="I325" s="28"/>
      <c r="J325" s="47"/>
      <c r="K325" s="32" t="str">
        <f t="shared" si="16"/>
        <v/>
      </c>
      <c r="L325" s="29" t="str">
        <f t="shared" si="18"/>
        <v/>
      </c>
      <c r="M325" s="68" t="str">
        <f t="shared" si="19"/>
        <v/>
      </c>
    </row>
    <row r="326" spans="2:13" ht="22.8" x14ac:dyDescent="0.45">
      <c r="B326" s="31">
        <f t="shared" si="17"/>
        <v>318</v>
      </c>
      <c r="C326" s="40"/>
      <c r="D326" s="27"/>
      <c r="E326" s="41"/>
      <c r="F326" s="32" t="str">
        <f>IFERROR(
    IF(
        AND($G$3=DATE(2024,10,1), E326=リスト!$A$38),
        VLOOKUP(E326, リスト!$A$2:$G$49, 2, FALSE),
        VLOOKUP(E326, リスト!$A$2:$G$49, 4, FALSE)
    ),
    "")</f>
        <v/>
      </c>
      <c r="G326" s="34" t="str">
        <f>IFERROR(VLOOKUP(E326, リスト!$A$2:$G$49, 6, FALSE), "")</f>
        <v/>
      </c>
      <c r="H326" s="40"/>
      <c r="I326" s="28"/>
      <c r="J326" s="47"/>
      <c r="K326" s="32" t="str">
        <f t="shared" si="16"/>
        <v/>
      </c>
      <c r="L326" s="29" t="str">
        <f t="shared" si="18"/>
        <v/>
      </c>
      <c r="M326" s="68" t="str">
        <f t="shared" si="19"/>
        <v/>
      </c>
    </row>
    <row r="327" spans="2:13" ht="22.8" x14ac:dyDescent="0.45">
      <c r="B327" s="31">
        <f t="shared" si="17"/>
        <v>319</v>
      </c>
      <c r="C327" s="40"/>
      <c r="D327" s="27"/>
      <c r="E327" s="41"/>
      <c r="F327" s="32" t="str">
        <f>IFERROR(
    IF(
        AND($G$3=DATE(2024,10,1), E327=リスト!$A$38),
        VLOOKUP(E327, リスト!$A$2:$G$49, 2, FALSE),
        VLOOKUP(E327, リスト!$A$2:$G$49, 4, FALSE)
    ),
    "")</f>
        <v/>
      </c>
      <c r="G327" s="34" t="str">
        <f>IFERROR(VLOOKUP(E327, リスト!$A$2:$G$49, 6, FALSE), "")</f>
        <v/>
      </c>
      <c r="H327" s="40"/>
      <c r="I327" s="28"/>
      <c r="J327" s="47"/>
      <c r="K327" s="32" t="str">
        <f t="shared" si="16"/>
        <v/>
      </c>
      <c r="L327" s="29" t="str">
        <f t="shared" si="18"/>
        <v/>
      </c>
      <c r="M327" s="68" t="str">
        <f t="shared" si="19"/>
        <v/>
      </c>
    </row>
    <row r="328" spans="2:13" ht="22.8" x14ac:dyDescent="0.45">
      <c r="B328" s="31">
        <f t="shared" si="17"/>
        <v>320</v>
      </c>
      <c r="C328" s="40"/>
      <c r="D328" s="27"/>
      <c r="E328" s="41"/>
      <c r="F328" s="32" t="str">
        <f>IFERROR(
    IF(
        AND($G$3=DATE(2024,10,1), E328=リスト!$A$38),
        VLOOKUP(E328, リスト!$A$2:$G$49, 2, FALSE),
        VLOOKUP(E328, リスト!$A$2:$G$49, 4, FALSE)
    ),
    "")</f>
        <v/>
      </c>
      <c r="G328" s="34" t="str">
        <f>IFERROR(VLOOKUP(E328, リスト!$A$2:$G$49, 6, FALSE), "")</f>
        <v/>
      </c>
      <c r="H328" s="40"/>
      <c r="I328" s="28"/>
      <c r="J328" s="47"/>
      <c r="K328" s="32" t="str">
        <f t="shared" si="16"/>
        <v/>
      </c>
      <c r="L328" s="29" t="str">
        <f t="shared" si="18"/>
        <v/>
      </c>
      <c r="M328" s="68" t="str">
        <f t="shared" si="19"/>
        <v/>
      </c>
    </row>
    <row r="329" spans="2:13" ht="22.8" x14ac:dyDescent="0.45">
      <c r="B329" s="31">
        <f t="shared" si="17"/>
        <v>321</v>
      </c>
      <c r="C329" s="40"/>
      <c r="D329" s="27"/>
      <c r="E329" s="41"/>
      <c r="F329" s="32" t="str">
        <f>IFERROR(
    IF(
        AND($G$3=DATE(2024,10,1), E329=リスト!$A$38),
        VLOOKUP(E329, リスト!$A$2:$G$49, 2, FALSE),
        VLOOKUP(E329, リスト!$A$2:$G$49, 4, FALSE)
    ),
    "")</f>
        <v/>
      </c>
      <c r="G329" s="34" t="str">
        <f>IFERROR(VLOOKUP(E329, リスト!$A$2:$G$49, 6, FALSE), "")</f>
        <v/>
      </c>
      <c r="H329" s="40"/>
      <c r="I329" s="28"/>
      <c r="J329" s="47"/>
      <c r="K329" s="32" t="str">
        <f t="shared" ref="K329:K392" si="20">IF(COUNTBLANK(H329:J329)=3, "",
 IF(H329="3.時間給", IF(I329="", "", I329),
 IF(OR(H329="1.月給", H329="2.日給"),
    IF(OR(I329="", J329=""), "", ROUND(I329/J329,0)),
    "")))</f>
        <v/>
      </c>
      <c r="L329" s="29" t="str">
        <f t="shared" si="18"/>
        <v/>
      </c>
      <c r="M329" s="68" t="str">
        <f t="shared" si="19"/>
        <v/>
      </c>
    </row>
    <row r="330" spans="2:13" ht="22.8" x14ac:dyDescent="0.45">
      <c r="B330" s="31">
        <f t="shared" ref="B330:B393" si="21">ROW()-8</f>
        <v>322</v>
      </c>
      <c r="C330" s="40"/>
      <c r="D330" s="27"/>
      <c r="E330" s="41"/>
      <c r="F330" s="32" t="str">
        <f>IFERROR(
    IF(
        AND($G$3=DATE(2024,10,1), E330=リスト!$A$38),
        VLOOKUP(E330, リスト!$A$2:$G$49, 2, FALSE),
        VLOOKUP(E330, リスト!$A$2:$G$49, 4, FALSE)
    ),
    "")</f>
        <v/>
      </c>
      <c r="G330" s="34" t="str">
        <f>IFERROR(VLOOKUP(E330, リスト!$A$2:$G$49, 6, FALSE), "")</f>
        <v/>
      </c>
      <c r="H330" s="40"/>
      <c r="I330" s="28"/>
      <c r="J330" s="47"/>
      <c r="K330" s="32" t="str">
        <f t="shared" si="20"/>
        <v/>
      </c>
      <c r="L330" s="29" t="str">
        <f t="shared" ref="L330:L393" si="22">IFERROR(IF(E330="","",IF(K330&lt;F330,"×（法定外・特例等対象外です）",IF(K330&lt;G330,"〇",IF(K330&gt;=G330,"ー",NA())))),"")</f>
        <v/>
      </c>
      <c r="M330" s="68" t="str">
        <f t="shared" ref="M330:M393" si="23">IF(COUNTBLANK(D330:K330)=8, "",
 IF(D330="", "←D列に従業員名を姓名（フルネーム）で入力してください。誤変換にお気を付け下さい。",
 IF(E330="", "←E列に都道府県を入力してください。",
 IF(H330="", "←H列に1.月給～3.時間給を入力してください",
 IF(I330="", "←I列に金額を入力してください",
 IF(NOT(ISNUMBER(I330)), "←I列の金額は半角数字で入力してください",
 IF(H330="3.時間給", "",
 IF(J330="", "←J列に所定労働時間を入力してください",
 IF(NOT(ISNUMBER(J330)), "←J列の所定労働時間は半角数字で入力してください", "")))))))))</f>
        <v/>
      </c>
    </row>
    <row r="331" spans="2:13" ht="22.8" x14ac:dyDescent="0.45">
      <c r="B331" s="31">
        <f t="shared" si="21"/>
        <v>323</v>
      </c>
      <c r="C331" s="40"/>
      <c r="D331" s="27"/>
      <c r="E331" s="41"/>
      <c r="F331" s="32" t="str">
        <f>IFERROR(
    IF(
        AND($G$3=DATE(2024,10,1), E331=リスト!$A$38),
        VLOOKUP(E331, リスト!$A$2:$G$49, 2, FALSE),
        VLOOKUP(E331, リスト!$A$2:$G$49, 4, FALSE)
    ),
    "")</f>
        <v/>
      </c>
      <c r="G331" s="34" t="str">
        <f>IFERROR(VLOOKUP(E331, リスト!$A$2:$G$49, 6, FALSE), "")</f>
        <v/>
      </c>
      <c r="H331" s="40"/>
      <c r="I331" s="28"/>
      <c r="J331" s="47"/>
      <c r="K331" s="32" t="str">
        <f t="shared" si="20"/>
        <v/>
      </c>
      <c r="L331" s="29" t="str">
        <f t="shared" si="22"/>
        <v/>
      </c>
      <c r="M331" s="68" t="str">
        <f t="shared" si="23"/>
        <v/>
      </c>
    </row>
    <row r="332" spans="2:13" ht="22.8" x14ac:dyDescent="0.45">
      <c r="B332" s="31">
        <f t="shared" si="21"/>
        <v>324</v>
      </c>
      <c r="C332" s="40"/>
      <c r="D332" s="27"/>
      <c r="E332" s="41"/>
      <c r="F332" s="32" t="str">
        <f>IFERROR(
    IF(
        AND($G$3=DATE(2024,10,1), E332=リスト!$A$38),
        VLOOKUP(E332, リスト!$A$2:$G$49, 2, FALSE),
        VLOOKUP(E332, リスト!$A$2:$G$49, 4, FALSE)
    ),
    "")</f>
        <v/>
      </c>
      <c r="G332" s="34" t="str">
        <f>IFERROR(VLOOKUP(E332, リスト!$A$2:$G$49, 6, FALSE), "")</f>
        <v/>
      </c>
      <c r="H332" s="40"/>
      <c r="I332" s="28"/>
      <c r="J332" s="47"/>
      <c r="K332" s="32" t="str">
        <f t="shared" si="20"/>
        <v/>
      </c>
      <c r="L332" s="29" t="str">
        <f t="shared" si="22"/>
        <v/>
      </c>
      <c r="M332" s="68" t="str">
        <f t="shared" si="23"/>
        <v/>
      </c>
    </row>
    <row r="333" spans="2:13" ht="22.8" x14ac:dyDescent="0.45">
      <c r="B333" s="31">
        <f t="shared" si="21"/>
        <v>325</v>
      </c>
      <c r="C333" s="40"/>
      <c r="D333" s="27"/>
      <c r="E333" s="41"/>
      <c r="F333" s="32" t="str">
        <f>IFERROR(
    IF(
        AND($G$3=DATE(2024,10,1), E333=リスト!$A$38),
        VLOOKUP(E333, リスト!$A$2:$G$49, 2, FALSE),
        VLOOKUP(E333, リスト!$A$2:$G$49, 4, FALSE)
    ),
    "")</f>
        <v/>
      </c>
      <c r="G333" s="34" t="str">
        <f>IFERROR(VLOOKUP(E333, リスト!$A$2:$G$49, 6, FALSE), "")</f>
        <v/>
      </c>
      <c r="H333" s="40"/>
      <c r="I333" s="28"/>
      <c r="J333" s="47"/>
      <c r="K333" s="32" t="str">
        <f t="shared" si="20"/>
        <v/>
      </c>
      <c r="L333" s="29" t="str">
        <f t="shared" si="22"/>
        <v/>
      </c>
      <c r="M333" s="68" t="str">
        <f t="shared" si="23"/>
        <v/>
      </c>
    </row>
    <row r="334" spans="2:13" ht="22.8" x14ac:dyDescent="0.45">
      <c r="B334" s="31">
        <f t="shared" si="21"/>
        <v>326</v>
      </c>
      <c r="C334" s="40"/>
      <c r="D334" s="27"/>
      <c r="E334" s="41"/>
      <c r="F334" s="32" t="str">
        <f>IFERROR(
    IF(
        AND($G$3=DATE(2024,10,1), E334=リスト!$A$38),
        VLOOKUP(E334, リスト!$A$2:$G$49, 2, FALSE),
        VLOOKUP(E334, リスト!$A$2:$G$49, 4, FALSE)
    ),
    "")</f>
        <v/>
      </c>
      <c r="G334" s="34" t="str">
        <f>IFERROR(VLOOKUP(E334, リスト!$A$2:$G$49, 6, FALSE), "")</f>
        <v/>
      </c>
      <c r="H334" s="40"/>
      <c r="I334" s="28"/>
      <c r="J334" s="47"/>
      <c r="K334" s="32" t="str">
        <f t="shared" si="20"/>
        <v/>
      </c>
      <c r="L334" s="29" t="str">
        <f t="shared" si="22"/>
        <v/>
      </c>
      <c r="M334" s="68" t="str">
        <f t="shared" si="23"/>
        <v/>
      </c>
    </row>
    <row r="335" spans="2:13" ht="22.8" x14ac:dyDescent="0.45">
      <c r="B335" s="31">
        <f t="shared" si="21"/>
        <v>327</v>
      </c>
      <c r="C335" s="40"/>
      <c r="D335" s="27"/>
      <c r="E335" s="41"/>
      <c r="F335" s="32" t="str">
        <f>IFERROR(
    IF(
        AND($G$3=DATE(2024,10,1), E335=リスト!$A$38),
        VLOOKUP(E335, リスト!$A$2:$G$49, 2, FALSE),
        VLOOKUP(E335, リスト!$A$2:$G$49, 4, FALSE)
    ),
    "")</f>
        <v/>
      </c>
      <c r="G335" s="34" t="str">
        <f>IFERROR(VLOOKUP(E335, リスト!$A$2:$G$49, 6, FALSE), "")</f>
        <v/>
      </c>
      <c r="H335" s="40"/>
      <c r="I335" s="28"/>
      <c r="J335" s="47"/>
      <c r="K335" s="32" t="str">
        <f t="shared" si="20"/>
        <v/>
      </c>
      <c r="L335" s="29" t="str">
        <f t="shared" si="22"/>
        <v/>
      </c>
      <c r="M335" s="68" t="str">
        <f t="shared" si="23"/>
        <v/>
      </c>
    </row>
    <row r="336" spans="2:13" ht="22.8" x14ac:dyDescent="0.45">
      <c r="B336" s="31">
        <f t="shared" si="21"/>
        <v>328</v>
      </c>
      <c r="C336" s="40"/>
      <c r="D336" s="27"/>
      <c r="E336" s="41"/>
      <c r="F336" s="32" t="str">
        <f>IFERROR(
    IF(
        AND($G$3=DATE(2024,10,1), E336=リスト!$A$38),
        VLOOKUP(E336, リスト!$A$2:$G$49, 2, FALSE),
        VLOOKUP(E336, リスト!$A$2:$G$49, 4, FALSE)
    ),
    "")</f>
        <v/>
      </c>
      <c r="G336" s="34" t="str">
        <f>IFERROR(VLOOKUP(E336, リスト!$A$2:$G$49, 6, FALSE), "")</f>
        <v/>
      </c>
      <c r="H336" s="40"/>
      <c r="I336" s="28"/>
      <c r="J336" s="47"/>
      <c r="K336" s="32" t="str">
        <f t="shared" si="20"/>
        <v/>
      </c>
      <c r="L336" s="29" t="str">
        <f t="shared" si="22"/>
        <v/>
      </c>
      <c r="M336" s="68" t="str">
        <f t="shared" si="23"/>
        <v/>
      </c>
    </row>
    <row r="337" spans="2:13" ht="22.8" x14ac:dyDescent="0.45">
      <c r="B337" s="31">
        <f t="shared" si="21"/>
        <v>329</v>
      </c>
      <c r="C337" s="40"/>
      <c r="D337" s="27"/>
      <c r="E337" s="41"/>
      <c r="F337" s="32" t="str">
        <f>IFERROR(
    IF(
        AND($G$3=DATE(2024,10,1), E337=リスト!$A$38),
        VLOOKUP(E337, リスト!$A$2:$G$49, 2, FALSE),
        VLOOKUP(E337, リスト!$A$2:$G$49, 4, FALSE)
    ),
    "")</f>
        <v/>
      </c>
      <c r="G337" s="34" t="str">
        <f>IFERROR(VLOOKUP(E337, リスト!$A$2:$G$49, 6, FALSE), "")</f>
        <v/>
      </c>
      <c r="H337" s="40"/>
      <c r="I337" s="28"/>
      <c r="J337" s="47"/>
      <c r="K337" s="32" t="str">
        <f t="shared" si="20"/>
        <v/>
      </c>
      <c r="L337" s="29" t="str">
        <f t="shared" si="22"/>
        <v/>
      </c>
      <c r="M337" s="68" t="str">
        <f t="shared" si="23"/>
        <v/>
      </c>
    </row>
    <row r="338" spans="2:13" ht="22.8" x14ac:dyDescent="0.45">
      <c r="B338" s="31">
        <f t="shared" si="21"/>
        <v>330</v>
      </c>
      <c r="C338" s="40"/>
      <c r="D338" s="27"/>
      <c r="E338" s="41"/>
      <c r="F338" s="32" t="str">
        <f>IFERROR(
    IF(
        AND($G$3=DATE(2024,10,1), E338=リスト!$A$38),
        VLOOKUP(E338, リスト!$A$2:$G$49, 2, FALSE),
        VLOOKUP(E338, リスト!$A$2:$G$49, 4, FALSE)
    ),
    "")</f>
        <v/>
      </c>
      <c r="G338" s="34" t="str">
        <f>IFERROR(VLOOKUP(E338, リスト!$A$2:$G$49, 6, FALSE), "")</f>
        <v/>
      </c>
      <c r="H338" s="40"/>
      <c r="I338" s="28"/>
      <c r="J338" s="47"/>
      <c r="K338" s="32" t="str">
        <f t="shared" si="20"/>
        <v/>
      </c>
      <c r="L338" s="29" t="str">
        <f t="shared" si="22"/>
        <v/>
      </c>
      <c r="M338" s="68" t="str">
        <f t="shared" si="23"/>
        <v/>
      </c>
    </row>
    <row r="339" spans="2:13" ht="22.8" x14ac:dyDescent="0.45">
      <c r="B339" s="31">
        <f t="shared" si="21"/>
        <v>331</v>
      </c>
      <c r="C339" s="40"/>
      <c r="D339" s="27"/>
      <c r="E339" s="41"/>
      <c r="F339" s="32" t="str">
        <f>IFERROR(
    IF(
        AND($G$3=DATE(2024,10,1), E339=リスト!$A$38),
        VLOOKUP(E339, リスト!$A$2:$G$49, 2, FALSE),
        VLOOKUP(E339, リスト!$A$2:$G$49, 4, FALSE)
    ),
    "")</f>
        <v/>
      </c>
      <c r="G339" s="34" t="str">
        <f>IFERROR(VLOOKUP(E339, リスト!$A$2:$G$49, 6, FALSE), "")</f>
        <v/>
      </c>
      <c r="H339" s="40"/>
      <c r="I339" s="28"/>
      <c r="J339" s="47"/>
      <c r="K339" s="32" t="str">
        <f t="shared" si="20"/>
        <v/>
      </c>
      <c r="L339" s="29" t="str">
        <f t="shared" si="22"/>
        <v/>
      </c>
      <c r="M339" s="68" t="str">
        <f t="shared" si="23"/>
        <v/>
      </c>
    </row>
    <row r="340" spans="2:13" ht="22.8" x14ac:dyDescent="0.45">
      <c r="B340" s="31">
        <f t="shared" si="21"/>
        <v>332</v>
      </c>
      <c r="C340" s="40"/>
      <c r="D340" s="27"/>
      <c r="E340" s="41"/>
      <c r="F340" s="32" t="str">
        <f>IFERROR(
    IF(
        AND($G$3=DATE(2024,10,1), E340=リスト!$A$38),
        VLOOKUP(E340, リスト!$A$2:$G$49, 2, FALSE),
        VLOOKUP(E340, リスト!$A$2:$G$49, 4, FALSE)
    ),
    "")</f>
        <v/>
      </c>
      <c r="G340" s="34" t="str">
        <f>IFERROR(VLOOKUP(E340, リスト!$A$2:$G$49, 6, FALSE), "")</f>
        <v/>
      </c>
      <c r="H340" s="40"/>
      <c r="I340" s="28"/>
      <c r="J340" s="47"/>
      <c r="K340" s="32" t="str">
        <f t="shared" si="20"/>
        <v/>
      </c>
      <c r="L340" s="29" t="str">
        <f t="shared" si="22"/>
        <v/>
      </c>
      <c r="M340" s="68" t="str">
        <f t="shared" si="23"/>
        <v/>
      </c>
    </row>
    <row r="341" spans="2:13" ht="22.8" x14ac:dyDescent="0.45">
      <c r="B341" s="31">
        <f t="shared" si="21"/>
        <v>333</v>
      </c>
      <c r="C341" s="40"/>
      <c r="D341" s="27"/>
      <c r="E341" s="41"/>
      <c r="F341" s="32" t="str">
        <f>IFERROR(
    IF(
        AND($G$3=DATE(2024,10,1), E341=リスト!$A$38),
        VLOOKUP(E341, リスト!$A$2:$G$49, 2, FALSE),
        VLOOKUP(E341, リスト!$A$2:$G$49, 4, FALSE)
    ),
    "")</f>
        <v/>
      </c>
      <c r="G341" s="34" t="str">
        <f>IFERROR(VLOOKUP(E341, リスト!$A$2:$G$49, 6, FALSE), "")</f>
        <v/>
      </c>
      <c r="H341" s="40"/>
      <c r="I341" s="28"/>
      <c r="J341" s="47"/>
      <c r="K341" s="32" t="str">
        <f t="shared" si="20"/>
        <v/>
      </c>
      <c r="L341" s="29" t="str">
        <f t="shared" si="22"/>
        <v/>
      </c>
      <c r="M341" s="68" t="str">
        <f t="shared" si="23"/>
        <v/>
      </c>
    </row>
    <row r="342" spans="2:13" ht="22.8" x14ac:dyDescent="0.45">
      <c r="B342" s="31">
        <f t="shared" si="21"/>
        <v>334</v>
      </c>
      <c r="C342" s="40"/>
      <c r="D342" s="27"/>
      <c r="E342" s="41"/>
      <c r="F342" s="32" t="str">
        <f>IFERROR(
    IF(
        AND($G$3=DATE(2024,10,1), E342=リスト!$A$38),
        VLOOKUP(E342, リスト!$A$2:$G$49, 2, FALSE),
        VLOOKUP(E342, リスト!$A$2:$G$49, 4, FALSE)
    ),
    "")</f>
        <v/>
      </c>
      <c r="G342" s="34" t="str">
        <f>IFERROR(VLOOKUP(E342, リスト!$A$2:$G$49, 6, FALSE), "")</f>
        <v/>
      </c>
      <c r="H342" s="40"/>
      <c r="I342" s="28"/>
      <c r="J342" s="47"/>
      <c r="K342" s="32" t="str">
        <f t="shared" si="20"/>
        <v/>
      </c>
      <c r="L342" s="29" t="str">
        <f t="shared" si="22"/>
        <v/>
      </c>
      <c r="M342" s="68" t="str">
        <f t="shared" si="23"/>
        <v/>
      </c>
    </row>
    <row r="343" spans="2:13" ht="22.8" x14ac:dyDescent="0.45">
      <c r="B343" s="31">
        <f t="shared" si="21"/>
        <v>335</v>
      </c>
      <c r="C343" s="40"/>
      <c r="D343" s="27"/>
      <c r="E343" s="41"/>
      <c r="F343" s="32" t="str">
        <f>IFERROR(
    IF(
        AND($G$3=DATE(2024,10,1), E343=リスト!$A$38),
        VLOOKUP(E343, リスト!$A$2:$G$49, 2, FALSE),
        VLOOKUP(E343, リスト!$A$2:$G$49, 4, FALSE)
    ),
    "")</f>
        <v/>
      </c>
      <c r="G343" s="34" t="str">
        <f>IFERROR(VLOOKUP(E343, リスト!$A$2:$G$49, 6, FALSE), "")</f>
        <v/>
      </c>
      <c r="H343" s="40"/>
      <c r="I343" s="28"/>
      <c r="J343" s="47"/>
      <c r="K343" s="32" t="str">
        <f t="shared" si="20"/>
        <v/>
      </c>
      <c r="L343" s="29" t="str">
        <f t="shared" si="22"/>
        <v/>
      </c>
      <c r="M343" s="68" t="str">
        <f t="shared" si="23"/>
        <v/>
      </c>
    </row>
    <row r="344" spans="2:13" ht="22.8" x14ac:dyDescent="0.45">
      <c r="B344" s="31">
        <f t="shared" si="21"/>
        <v>336</v>
      </c>
      <c r="C344" s="40"/>
      <c r="D344" s="27"/>
      <c r="E344" s="41"/>
      <c r="F344" s="32" t="str">
        <f>IFERROR(
    IF(
        AND($G$3=DATE(2024,10,1), E344=リスト!$A$38),
        VLOOKUP(E344, リスト!$A$2:$G$49, 2, FALSE),
        VLOOKUP(E344, リスト!$A$2:$G$49, 4, FALSE)
    ),
    "")</f>
        <v/>
      </c>
      <c r="G344" s="34" t="str">
        <f>IFERROR(VLOOKUP(E344, リスト!$A$2:$G$49, 6, FALSE), "")</f>
        <v/>
      </c>
      <c r="H344" s="40"/>
      <c r="I344" s="28"/>
      <c r="J344" s="47"/>
      <c r="K344" s="32" t="str">
        <f t="shared" si="20"/>
        <v/>
      </c>
      <c r="L344" s="29" t="str">
        <f t="shared" si="22"/>
        <v/>
      </c>
      <c r="M344" s="68" t="str">
        <f t="shared" si="23"/>
        <v/>
      </c>
    </row>
    <row r="345" spans="2:13" ht="22.8" x14ac:dyDescent="0.45">
      <c r="B345" s="31">
        <f t="shared" si="21"/>
        <v>337</v>
      </c>
      <c r="C345" s="40"/>
      <c r="D345" s="27"/>
      <c r="E345" s="41"/>
      <c r="F345" s="32" t="str">
        <f>IFERROR(
    IF(
        AND($G$3=DATE(2024,10,1), E345=リスト!$A$38),
        VLOOKUP(E345, リスト!$A$2:$G$49, 2, FALSE),
        VLOOKUP(E345, リスト!$A$2:$G$49, 4, FALSE)
    ),
    "")</f>
        <v/>
      </c>
      <c r="G345" s="34" t="str">
        <f>IFERROR(VLOOKUP(E345, リスト!$A$2:$G$49, 6, FALSE), "")</f>
        <v/>
      </c>
      <c r="H345" s="40"/>
      <c r="I345" s="28"/>
      <c r="J345" s="47"/>
      <c r="K345" s="32" t="str">
        <f t="shared" si="20"/>
        <v/>
      </c>
      <c r="L345" s="29" t="str">
        <f t="shared" si="22"/>
        <v/>
      </c>
      <c r="M345" s="68" t="str">
        <f t="shared" si="23"/>
        <v/>
      </c>
    </row>
    <row r="346" spans="2:13" ht="22.8" x14ac:dyDescent="0.45">
      <c r="B346" s="31">
        <f t="shared" si="21"/>
        <v>338</v>
      </c>
      <c r="C346" s="40"/>
      <c r="D346" s="27"/>
      <c r="E346" s="41"/>
      <c r="F346" s="32" t="str">
        <f>IFERROR(
    IF(
        AND($G$3=DATE(2024,10,1), E346=リスト!$A$38),
        VLOOKUP(E346, リスト!$A$2:$G$49, 2, FALSE),
        VLOOKUP(E346, リスト!$A$2:$G$49, 4, FALSE)
    ),
    "")</f>
        <v/>
      </c>
      <c r="G346" s="34" t="str">
        <f>IFERROR(VLOOKUP(E346, リスト!$A$2:$G$49, 6, FALSE), "")</f>
        <v/>
      </c>
      <c r="H346" s="40"/>
      <c r="I346" s="28"/>
      <c r="J346" s="47"/>
      <c r="K346" s="32" t="str">
        <f t="shared" si="20"/>
        <v/>
      </c>
      <c r="L346" s="29" t="str">
        <f t="shared" si="22"/>
        <v/>
      </c>
      <c r="M346" s="68" t="str">
        <f t="shared" si="23"/>
        <v/>
      </c>
    </row>
    <row r="347" spans="2:13" ht="22.8" x14ac:dyDescent="0.45">
      <c r="B347" s="31">
        <f t="shared" si="21"/>
        <v>339</v>
      </c>
      <c r="C347" s="40"/>
      <c r="D347" s="27"/>
      <c r="E347" s="41"/>
      <c r="F347" s="32" t="str">
        <f>IFERROR(
    IF(
        AND($G$3=DATE(2024,10,1), E347=リスト!$A$38),
        VLOOKUP(E347, リスト!$A$2:$G$49, 2, FALSE),
        VLOOKUP(E347, リスト!$A$2:$G$49, 4, FALSE)
    ),
    "")</f>
        <v/>
      </c>
      <c r="G347" s="34" t="str">
        <f>IFERROR(VLOOKUP(E347, リスト!$A$2:$G$49, 6, FALSE), "")</f>
        <v/>
      </c>
      <c r="H347" s="40"/>
      <c r="I347" s="28"/>
      <c r="J347" s="47"/>
      <c r="K347" s="32" t="str">
        <f t="shared" si="20"/>
        <v/>
      </c>
      <c r="L347" s="29" t="str">
        <f t="shared" si="22"/>
        <v/>
      </c>
      <c r="M347" s="68" t="str">
        <f t="shared" si="23"/>
        <v/>
      </c>
    </row>
    <row r="348" spans="2:13" ht="22.8" x14ac:dyDescent="0.45">
      <c r="B348" s="31">
        <f t="shared" si="21"/>
        <v>340</v>
      </c>
      <c r="C348" s="40"/>
      <c r="D348" s="27"/>
      <c r="E348" s="41"/>
      <c r="F348" s="32" t="str">
        <f>IFERROR(
    IF(
        AND($G$3=DATE(2024,10,1), E348=リスト!$A$38),
        VLOOKUP(E348, リスト!$A$2:$G$49, 2, FALSE),
        VLOOKUP(E348, リスト!$A$2:$G$49, 4, FALSE)
    ),
    "")</f>
        <v/>
      </c>
      <c r="G348" s="34" t="str">
        <f>IFERROR(VLOOKUP(E348, リスト!$A$2:$G$49, 6, FALSE), "")</f>
        <v/>
      </c>
      <c r="H348" s="40"/>
      <c r="I348" s="28"/>
      <c r="J348" s="47"/>
      <c r="K348" s="32" t="str">
        <f t="shared" si="20"/>
        <v/>
      </c>
      <c r="L348" s="29" t="str">
        <f t="shared" si="22"/>
        <v/>
      </c>
      <c r="M348" s="68" t="str">
        <f t="shared" si="23"/>
        <v/>
      </c>
    </row>
    <row r="349" spans="2:13" ht="22.8" x14ac:dyDescent="0.45">
      <c r="B349" s="31">
        <f t="shared" si="21"/>
        <v>341</v>
      </c>
      <c r="C349" s="40"/>
      <c r="D349" s="27"/>
      <c r="E349" s="41"/>
      <c r="F349" s="32" t="str">
        <f>IFERROR(
    IF(
        AND($G$3=DATE(2024,10,1), E349=リスト!$A$38),
        VLOOKUP(E349, リスト!$A$2:$G$49, 2, FALSE),
        VLOOKUP(E349, リスト!$A$2:$G$49, 4, FALSE)
    ),
    "")</f>
        <v/>
      </c>
      <c r="G349" s="34" t="str">
        <f>IFERROR(VLOOKUP(E349, リスト!$A$2:$G$49, 6, FALSE), "")</f>
        <v/>
      </c>
      <c r="H349" s="40"/>
      <c r="I349" s="28"/>
      <c r="J349" s="47"/>
      <c r="K349" s="32" t="str">
        <f t="shared" si="20"/>
        <v/>
      </c>
      <c r="L349" s="29" t="str">
        <f t="shared" si="22"/>
        <v/>
      </c>
      <c r="M349" s="68" t="str">
        <f t="shared" si="23"/>
        <v/>
      </c>
    </row>
    <row r="350" spans="2:13" ht="22.8" x14ac:dyDescent="0.45">
      <c r="B350" s="31">
        <f t="shared" si="21"/>
        <v>342</v>
      </c>
      <c r="C350" s="40"/>
      <c r="D350" s="27"/>
      <c r="E350" s="41"/>
      <c r="F350" s="32" t="str">
        <f>IFERROR(
    IF(
        AND($G$3=DATE(2024,10,1), E350=リスト!$A$38),
        VLOOKUP(E350, リスト!$A$2:$G$49, 2, FALSE),
        VLOOKUP(E350, リスト!$A$2:$G$49, 4, FALSE)
    ),
    "")</f>
        <v/>
      </c>
      <c r="G350" s="34" t="str">
        <f>IFERROR(VLOOKUP(E350, リスト!$A$2:$G$49, 6, FALSE), "")</f>
        <v/>
      </c>
      <c r="H350" s="40"/>
      <c r="I350" s="28"/>
      <c r="J350" s="47"/>
      <c r="K350" s="32" t="str">
        <f t="shared" si="20"/>
        <v/>
      </c>
      <c r="L350" s="29" t="str">
        <f t="shared" si="22"/>
        <v/>
      </c>
      <c r="M350" s="68" t="str">
        <f t="shared" si="23"/>
        <v/>
      </c>
    </row>
    <row r="351" spans="2:13" ht="22.8" x14ac:dyDescent="0.45">
      <c r="B351" s="31">
        <f t="shared" si="21"/>
        <v>343</v>
      </c>
      <c r="C351" s="40"/>
      <c r="D351" s="27"/>
      <c r="E351" s="41"/>
      <c r="F351" s="32" t="str">
        <f>IFERROR(
    IF(
        AND($G$3=DATE(2024,10,1), E351=リスト!$A$38),
        VLOOKUP(E351, リスト!$A$2:$G$49, 2, FALSE),
        VLOOKUP(E351, リスト!$A$2:$G$49, 4, FALSE)
    ),
    "")</f>
        <v/>
      </c>
      <c r="G351" s="34" t="str">
        <f>IFERROR(VLOOKUP(E351, リスト!$A$2:$G$49, 6, FALSE), "")</f>
        <v/>
      </c>
      <c r="H351" s="40"/>
      <c r="I351" s="28"/>
      <c r="J351" s="47"/>
      <c r="K351" s="32" t="str">
        <f t="shared" si="20"/>
        <v/>
      </c>
      <c r="L351" s="29" t="str">
        <f t="shared" si="22"/>
        <v/>
      </c>
      <c r="M351" s="68" t="str">
        <f t="shared" si="23"/>
        <v/>
      </c>
    </row>
    <row r="352" spans="2:13" ht="22.8" x14ac:dyDescent="0.45">
      <c r="B352" s="31">
        <f t="shared" si="21"/>
        <v>344</v>
      </c>
      <c r="C352" s="40"/>
      <c r="D352" s="27"/>
      <c r="E352" s="41"/>
      <c r="F352" s="32" t="str">
        <f>IFERROR(
    IF(
        AND($G$3=DATE(2024,10,1), E352=リスト!$A$38),
        VLOOKUP(E352, リスト!$A$2:$G$49, 2, FALSE),
        VLOOKUP(E352, リスト!$A$2:$G$49, 4, FALSE)
    ),
    "")</f>
        <v/>
      </c>
      <c r="G352" s="34" t="str">
        <f>IFERROR(VLOOKUP(E352, リスト!$A$2:$G$49, 6, FALSE), "")</f>
        <v/>
      </c>
      <c r="H352" s="40"/>
      <c r="I352" s="28"/>
      <c r="J352" s="47"/>
      <c r="K352" s="32" t="str">
        <f t="shared" si="20"/>
        <v/>
      </c>
      <c r="L352" s="29" t="str">
        <f t="shared" si="22"/>
        <v/>
      </c>
      <c r="M352" s="68" t="str">
        <f t="shared" si="23"/>
        <v/>
      </c>
    </row>
    <row r="353" spans="2:13" ht="22.8" x14ac:dyDescent="0.45">
      <c r="B353" s="31">
        <f t="shared" si="21"/>
        <v>345</v>
      </c>
      <c r="C353" s="40"/>
      <c r="D353" s="27"/>
      <c r="E353" s="41"/>
      <c r="F353" s="32" t="str">
        <f>IFERROR(
    IF(
        AND($G$3=DATE(2024,10,1), E353=リスト!$A$38),
        VLOOKUP(E353, リスト!$A$2:$G$49, 2, FALSE),
        VLOOKUP(E353, リスト!$A$2:$G$49, 4, FALSE)
    ),
    "")</f>
        <v/>
      </c>
      <c r="G353" s="34" t="str">
        <f>IFERROR(VLOOKUP(E353, リスト!$A$2:$G$49, 6, FALSE), "")</f>
        <v/>
      </c>
      <c r="H353" s="40"/>
      <c r="I353" s="28"/>
      <c r="J353" s="47"/>
      <c r="K353" s="32" t="str">
        <f t="shared" si="20"/>
        <v/>
      </c>
      <c r="L353" s="29" t="str">
        <f t="shared" si="22"/>
        <v/>
      </c>
      <c r="M353" s="68" t="str">
        <f t="shared" si="23"/>
        <v/>
      </c>
    </row>
    <row r="354" spans="2:13" ht="22.8" x14ac:dyDescent="0.45">
      <c r="B354" s="31">
        <f t="shared" si="21"/>
        <v>346</v>
      </c>
      <c r="C354" s="40"/>
      <c r="D354" s="27"/>
      <c r="E354" s="41"/>
      <c r="F354" s="32" t="str">
        <f>IFERROR(
    IF(
        AND($G$3=DATE(2024,10,1), E354=リスト!$A$38),
        VLOOKUP(E354, リスト!$A$2:$G$49, 2, FALSE),
        VLOOKUP(E354, リスト!$A$2:$G$49, 4, FALSE)
    ),
    "")</f>
        <v/>
      </c>
      <c r="G354" s="34" t="str">
        <f>IFERROR(VLOOKUP(E354, リスト!$A$2:$G$49, 6, FALSE), "")</f>
        <v/>
      </c>
      <c r="H354" s="40"/>
      <c r="I354" s="28"/>
      <c r="J354" s="47"/>
      <c r="K354" s="32" t="str">
        <f t="shared" si="20"/>
        <v/>
      </c>
      <c r="L354" s="29" t="str">
        <f t="shared" si="22"/>
        <v/>
      </c>
      <c r="M354" s="68" t="str">
        <f t="shared" si="23"/>
        <v/>
      </c>
    </row>
    <row r="355" spans="2:13" ht="22.8" x14ac:dyDescent="0.45">
      <c r="B355" s="31">
        <f t="shared" si="21"/>
        <v>347</v>
      </c>
      <c r="C355" s="40"/>
      <c r="D355" s="27"/>
      <c r="E355" s="41"/>
      <c r="F355" s="32" t="str">
        <f>IFERROR(
    IF(
        AND($G$3=DATE(2024,10,1), E355=リスト!$A$38),
        VLOOKUP(E355, リスト!$A$2:$G$49, 2, FALSE),
        VLOOKUP(E355, リスト!$A$2:$G$49, 4, FALSE)
    ),
    "")</f>
        <v/>
      </c>
      <c r="G355" s="34" t="str">
        <f>IFERROR(VLOOKUP(E355, リスト!$A$2:$G$49, 6, FALSE), "")</f>
        <v/>
      </c>
      <c r="H355" s="40"/>
      <c r="I355" s="28"/>
      <c r="J355" s="47"/>
      <c r="K355" s="32" t="str">
        <f t="shared" si="20"/>
        <v/>
      </c>
      <c r="L355" s="29" t="str">
        <f t="shared" si="22"/>
        <v/>
      </c>
      <c r="M355" s="68" t="str">
        <f t="shared" si="23"/>
        <v/>
      </c>
    </row>
    <row r="356" spans="2:13" ht="22.8" x14ac:dyDescent="0.45">
      <c r="B356" s="31">
        <f t="shared" si="21"/>
        <v>348</v>
      </c>
      <c r="C356" s="40"/>
      <c r="D356" s="27"/>
      <c r="E356" s="41"/>
      <c r="F356" s="32" t="str">
        <f>IFERROR(
    IF(
        AND($G$3=DATE(2024,10,1), E356=リスト!$A$38),
        VLOOKUP(E356, リスト!$A$2:$G$49, 2, FALSE),
        VLOOKUP(E356, リスト!$A$2:$G$49, 4, FALSE)
    ),
    "")</f>
        <v/>
      </c>
      <c r="G356" s="34" t="str">
        <f>IFERROR(VLOOKUP(E356, リスト!$A$2:$G$49, 6, FALSE), "")</f>
        <v/>
      </c>
      <c r="H356" s="40"/>
      <c r="I356" s="28"/>
      <c r="J356" s="47"/>
      <c r="K356" s="32" t="str">
        <f t="shared" si="20"/>
        <v/>
      </c>
      <c r="L356" s="29" t="str">
        <f t="shared" si="22"/>
        <v/>
      </c>
      <c r="M356" s="68" t="str">
        <f t="shared" si="23"/>
        <v/>
      </c>
    </row>
    <row r="357" spans="2:13" ht="22.8" x14ac:dyDescent="0.45">
      <c r="B357" s="31">
        <f t="shared" si="21"/>
        <v>349</v>
      </c>
      <c r="C357" s="40"/>
      <c r="D357" s="27"/>
      <c r="E357" s="41"/>
      <c r="F357" s="32" t="str">
        <f>IFERROR(
    IF(
        AND($G$3=DATE(2024,10,1), E357=リスト!$A$38),
        VLOOKUP(E357, リスト!$A$2:$G$49, 2, FALSE),
        VLOOKUP(E357, リスト!$A$2:$G$49, 4, FALSE)
    ),
    "")</f>
        <v/>
      </c>
      <c r="G357" s="34" t="str">
        <f>IFERROR(VLOOKUP(E357, リスト!$A$2:$G$49, 6, FALSE), "")</f>
        <v/>
      </c>
      <c r="H357" s="40"/>
      <c r="I357" s="28"/>
      <c r="J357" s="47"/>
      <c r="K357" s="32" t="str">
        <f t="shared" si="20"/>
        <v/>
      </c>
      <c r="L357" s="29" t="str">
        <f t="shared" si="22"/>
        <v/>
      </c>
      <c r="M357" s="68" t="str">
        <f t="shared" si="23"/>
        <v/>
      </c>
    </row>
    <row r="358" spans="2:13" ht="22.8" x14ac:dyDescent="0.45">
      <c r="B358" s="31">
        <f t="shared" si="21"/>
        <v>350</v>
      </c>
      <c r="C358" s="40"/>
      <c r="D358" s="27"/>
      <c r="E358" s="41"/>
      <c r="F358" s="32" t="str">
        <f>IFERROR(
    IF(
        AND($G$3=DATE(2024,10,1), E358=リスト!$A$38),
        VLOOKUP(E358, リスト!$A$2:$G$49, 2, FALSE),
        VLOOKUP(E358, リスト!$A$2:$G$49, 4, FALSE)
    ),
    "")</f>
        <v/>
      </c>
      <c r="G358" s="34" t="str">
        <f>IFERROR(VLOOKUP(E358, リスト!$A$2:$G$49, 6, FALSE), "")</f>
        <v/>
      </c>
      <c r="H358" s="40"/>
      <c r="I358" s="28"/>
      <c r="J358" s="47"/>
      <c r="K358" s="32" t="str">
        <f t="shared" si="20"/>
        <v/>
      </c>
      <c r="L358" s="29" t="str">
        <f t="shared" si="22"/>
        <v/>
      </c>
      <c r="M358" s="68" t="str">
        <f t="shared" si="23"/>
        <v/>
      </c>
    </row>
    <row r="359" spans="2:13" ht="22.8" x14ac:dyDescent="0.45">
      <c r="B359" s="31">
        <f t="shared" si="21"/>
        <v>351</v>
      </c>
      <c r="C359" s="40"/>
      <c r="D359" s="27"/>
      <c r="E359" s="41"/>
      <c r="F359" s="32" t="str">
        <f>IFERROR(
    IF(
        AND($G$3=DATE(2024,10,1), E359=リスト!$A$38),
        VLOOKUP(E359, リスト!$A$2:$G$49, 2, FALSE),
        VLOOKUP(E359, リスト!$A$2:$G$49, 4, FALSE)
    ),
    "")</f>
        <v/>
      </c>
      <c r="G359" s="34" t="str">
        <f>IFERROR(VLOOKUP(E359, リスト!$A$2:$G$49, 6, FALSE), "")</f>
        <v/>
      </c>
      <c r="H359" s="40"/>
      <c r="I359" s="28"/>
      <c r="J359" s="47"/>
      <c r="K359" s="32" t="str">
        <f t="shared" si="20"/>
        <v/>
      </c>
      <c r="L359" s="29" t="str">
        <f t="shared" si="22"/>
        <v/>
      </c>
      <c r="M359" s="68" t="str">
        <f t="shared" si="23"/>
        <v/>
      </c>
    </row>
    <row r="360" spans="2:13" ht="22.8" x14ac:dyDescent="0.45">
      <c r="B360" s="31">
        <f t="shared" si="21"/>
        <v>352</v>
      </c>
      <c r="C360" s="40"/>
      <c r="D360" s="27"/>
      <c r="E360" s="41"/>
      <c r="F360" s="32" t="str">
        <f>IFERROR(
    IF(
        AND($G$3=DATE(2024,10,1), E360=リスト!$A$38),
        VLOOKUP(E360, リスト!$A$2:$G$49, 2, FALSE),
        VLOOKUP(E360, リスト!$A$2:$G$49, 4, FALSE)
    ),
    "")</f>
        <v/>
      </c>
      <c r="G360" s="34" t="str">
        <f>IFERROR(VLOOKUP(E360, リスト!$A$2:$G$49, 6, FALSE), "")</f>
        <v/>
      </c>
      <c r="H360" s="40"/>
      <c r="I360" s="28"/>
      <c r="J360" s="47"/>
      <c r="K360" s="32" t="str">
        <f t="shared" si="20"/>
        <v/>
      </c>
      <c r="L360" s="29" t="str">
        <f t="shared" si="22"/>
        <v/>
      </c>
      <c r="M360" s="68" t="str">
        <f t="shared" si="23"/>
        <v/>
      </c>
    </row>
    <row r="361" spans="2:13" ht="22.8" x14ac:dyDescent="0.45">
      <c r="B361" s="31">
        <f t="shared" si="21"/>
        <v>353</v>
      </c>
      <c r="C361" s="40"/>
      <c r="D361" s="27"/>
      <c r="E361" s="41"/>
      <c r="F361" s="32" t="str">
        <f>IFERROR(
    IF(
        AND($G$3=DATE(2024,10,1), E361=リスト!$A$38),
        VLOOKUP(E361, リスト!$A$2:$G$49, 2, FALSE),
        VLOOKUP(E361, リスト!$A$2:$G$49, 4, FALSE)
    ),
    "")</f>
        <v/>
      </c>
      <c r="G361" s="34" t="str">
        <f>IFERROR(VLOOKUP(E361, リスト!$A$2:$G$49, 6, FALSE), "")</f>
        <v/>
      </c>
      <c r="H361" s="40"/>
      <c r="I361" s="28"/>
      <c r="J361" s="47"/>
      <c r="K361" s="32" t="str">
        <f t="shared" si="20"/>
        <v/>
      </c>
      <c r="L361" s="29" t="str">
        <f t="shared" si="22"/>
        <v/>
      </c>
      <c r="M361" s="68" t="str">
        <f t="shared" si="23"/>
        <v/>
      </c>
    </row>
    <row r="362" spans="2:13" ht="22.8" x14ac:dyDescent="0.45">
      <c r="B362" s="31">
        <f t="shared" si="21"/>
        <v>354</v>
      </c>
      <c r="C362" s="40"/>
      <c r="D362" s="27"/>
      <c r="E362" s="41"/>
      <c r="F362" s="32" t="str">
        <f>IFERROR(
    IF(
        AND($G$3=DATE(2024,10,1), E362=リスト!$A$38),
        VLOOKUP(E362, リスト!$A$2:$G$49, 2, FALSE),
        VLOOKUP(E362, リスト!$A$2:$G$49, 4, FALSE)
    ),
    "")</f>
        <v/>
      </c>
      <c r="G362" s="34" t="str">
        <f>IFERROR(VLOOKUP(E362, リスト!$A$2:$G$49, 6, FALSE), "")</f>
        <v/>
      </c>
      <c r="H362" s="40"/>
      <c r="I362" s="28"/>
      <c r="J362" s="47"/>
      <c r="K362" s="32" t="str">
        <f t="shared" si="20"/>
        <v/>
      </c>
      <c r="L362" s="29" t="str">
        <f t="shared" si="22"/>
        <v/>
      </c>
      <c r="M362" s="68" t="str">
        <f t="shared" si="23"/>
        <v/>
      </c>
    </row>
    <row r="363" spans="2:13" ht="22.8" x14ac:dyDescent="0.45">
      <c r="B363" s="31">
        <f t="shared" si="21"/>
        <v>355</v>
      </c>
      <c r="C363" s="40"/>
      <c r="D363" s="27"/>
      <c r="E363" s="41"/>
      <c r="F363" s="32" t="str">
        <f>IFERROR(
    IF(
        AND($G$3=DATE(2024,10,1), E363=リスト!$A$38),
        VLOOKUP(E363, リスト!$A$2:$G$49, 2, FALSE),
        VLOOKUP(E363, リスト!$A$2:$G$49, 4, FALSE)
    ),
    "")</f>
        <v/>
      </c>
      <c r="G363" s="34" t="str">
        <f>IFERROR(VLOOKUP(E363, リスト!$A$2:$G$49, 6, FALSE), "")</f>
        <v/>
      </c>
      <c r="H363" s="40"/>
      <c r="I363" s="28"/>
      <c r="J363" s="47"/>
      <c r="K363" s="32" t="str">
        <f t="shared" si="20"/>
        <v/>
      </c>
      <c r="L363" s="29" t="str">
        <f t="shared" si="22"/>
        <v/>
      </c>
      <c r="M363" s="68" t="str">
        <f t="shared" si="23"/>
        <v/>
      </c>
    </row>
    <row r="364" spans="2:13" ht="22.8" x14ac:dyDescent="0.45">
      <c r="B364" s="31">
        <f t="shared" si="21"/>
        <v>356</v>
      </c>
      <c r="C364" s="40"/>
      <c r="D364" s="27"/>
      <c r="E364" s="41"/>
      <c r="F364" s="32" t="str">
        <f>IFERROR(
    IF(
        AND($G$3=DATE(2024,10,1), E364=リスト!$A$38),
        VLOOKUP(E364, リスト!$A$2:$G$49, 2, FALSE),
        VLOOKUP(E364, リスト!$A$2:$G$49, 4, FALSE)
    ),
    "")</f>
        <v/>
      </c>
      <c r="G364" s="34" t="str">
        <f>IFERROR(VLOOKUP(E364, リスト!$A$2:$G$49, 6, FALSE), "")</f>
        <v/>
      </c>
      <c r="H364" s="40"/>
      <c r="I364" s="28"/>
      <c r="J364" s="47"/>
      <c r="K364" s="32" t="str">
        <f t="shared" si="20"/>
        <v/>
      </c>
      <c r="L364" s="29" t="str">
        <f t="shared" si="22"/>
        <v/>
      </c>
      <c r="M364" s="68" t="str">
        <f t="shared" si="23"/>
        <v/>
      </c>
    </row>
    <row r="365" spans="2:13" ht="22.8" x14ac:dyDescent="0.45">
      <c r="B365" s="31">
        <f t="shared" si="21"/>
        <v>357</v>
      </c>
      <c r="C365" s="40"/>
      <c r="D365" s="27"/>
      <c r="E365" s="41"/>
      <c r="F365" s="32" t="str">
        <f>IFERROR(
    IF(
        AND($G$3=DATE(2024,10,1), E365=リスト!$A$38),
        VLOOKUP(E365, リスト!$A$2:$G$49, 2, FALSE),
        VLOOKUP(E365, リスト!$A$2:$G$49, 4, FALSE)
    ),
    "")</f>
        <v/>
      </c>
      <c r="G365" s="34" t="str">
        <f>IFERROR(VLOOKUP(E365, リスト!$A$2:$G$49, 6, FALSE), "")</f>
        <v/>
      </c>
      <c r="H365" s="40"/>
      <c r="I365" s="28"/>
      <c r="J365" s="47"/>
      <c r="K365" s="32" t="str">
        <f t="shared" si="20"/>
        <v/>
      </c>
      <c r="L365" s="29" t="str">
        <f t="shared" si="22"/>
        <v/>
      </c>
      <c r="M365" s="68" t="str">
        <f t="shared" si="23"/>
        <v/>
      </c>
    </row>
    <row r="366" spans="2:13" ht="22.8" x14ac:dyDescent="0.45">
      <c r="B366" s="31">
        <f t="shared" si="21"/>
        <v>358</v>
      </c>
      <c r="C366" s="40"/>
      <c r="D366" s="27"/>
      <c r="E366" s="41"/>
      <c r="F366" s="32" t="str">
        <f>IFERROR(
    IF(
        AND($G$3=DATE(2024,10,1), E366=リスト!$A$38),
        VLOOKUP(E366, リスト!$A$2:$G$49, 2, FALSE),
        VLOOKUP(E366, リスト!$A$2:$G$49, 4, FALSE)
    ),
    "")</f>
        <v/>
      </c>
      <c r="G366" s="34" t="str">
        <f>IFERROR(VLOOKUP(E366, リスト!$A$2:$G$49, 6, FALSE), "")</f>
        <v/>
      </c>
      <c r="H366" s="40"/>
      <c r="I366" s="28"/>
      <c r="J366" s="47"/>
      <c r="K366" s="32" t="str">
        <f t="shared" si="20"/>
        <v/>
      </c>
      <c r="L366" s="29" t="str">
        <f t="shared" si="22"/>
        <v/>
      </c>
      <c r="M366" s="68" t="str">
        <f t="shared" si="23"/>
        <v/>
      </c>
    </row>
    <row r="367" spans="2:13" ht="22.8" x14ac:dyDescent="0.45">
      <c r="B367" s="31">
        <f t="shared" si="21"/>
        <v>359</v>
      </c>
      <c r="C367" s="40"/>
      <c r="D367" s="27"/>
      <c r="E367" s="41"/>
      <c r="F367" s="32" t="str">
        <f>IFERROR(
    IF(
        AND($G$3=DATE(2024,10,1), E367=リスト!$A$38),
        VLOOKUP(E367, リスト!$A$2:$G$49, 2, FALSE),
        VLOOKUP(E367, リスト!$A$2:$G$49, 4, FALSE)
    ),
    "")</f>
        <v/>
      </c>
      <c r="G367" s="34" t="str">
        <f>IFERROR(VLOOKUP(E367, リスト!$A$2:$G$49, 6, FALSE), "")</f>
        <v/>
      </c>
      <c r="H367" s="40"/>
      <c r="I367" s="28"/>
      <c r="J367" s="47"/>
      <c r="K367" s="32" t="str">
        <f t="shared" si="20"/>
        <v/>
      </c>
      <c r="L367" s="29" t="str">
        <f t="shared" si="22"/>
        <v/>
      </c>
      <c r="M367" s="68" t="str">
        <f t="shared" si="23"/>
        <v/>
      </c>
    </row>
    <row r="368" spans="2:13" ht="22.8" x14ac:dyDescent="0.45">
      <c r="B368" s="31">
        <f t="shared" si="21"/>
        <v>360</v>
      </c>
      <c r="C368" s="40"/>
      <c r="D368" s="27"/>
      <c r="E368" s="41"/>
      <c r="F368" s="32" t="str">
        <f>IFERROR(
    IF(
        AND($G$3=DATE(2024,10,1), E368=リスト!$A$38),
        VLOOKUP(E368, リスト!$A$2:$G$49, 2, FALSE),
        VLOOKUP(E368, リスト!$A$2:$G$49, 4, FALSE)
    ),
    "")</f>
        <v/>
      </c>
      <c r="G368" s="34" t="str">
        <f>IFERROR(VLOOKUP(E368, リスト!$A$2:$G$49, 6, FALSE), "")</f>
        <v/>
      </c>
      <c r="H368" s="40"/>
      <c r="I368" s="28"/>
      <c r="J368" s="47"/>
      <c r="K368" s="32" t="str">
        <f t="shared" si="20"/>
        <v/>
      </c>
      <c r="L368" s="29" t="str">
        <f t="shared" si="22"/>
        <v/>
      </c>
      <c r="M368" s="68" t="str">
        <f t="shared" si="23"/>
        <v/>
      </c>
    </row>
    <row r="369" spans="2:13" ht="22.8" x14ac:dyDescent="0.45">
      <c r="B369" s="31">
        <f t="shared" si="21"/>
        <v>361</v>
      </c>
      <c r="C369" s="40"/>
      <c r="D369" s="27"/>
      <c r="E369" s="41"/>
      <c r="F369" s="32" t="str">
        <f>IFERROR(
    IF(
        AND($G$3=DATE(2024,10,1), E369=リスト!$A$38),
        VLOOKUP(E369, リスト!$A$2:$G$49, 2, FALSE),
        VLOOKUP(E369, リスト!$A$2:$G$49, 4, FALSE)
    ),
    "")</f>
        <v/>
      </c>
      <c r="G369" s="34" t="str">
        <f>IFERROR(VLOOKUP(E369, リスト!$A$2:$G$49, 6, FALSE), "")</f>
        <v/>
      </c>
      <c r="H369" s="40"/>
      <c r="I369" s="28"/>
      <c r="J369" s="47"/>
      <c r="K369" s="32" t="str">
        <f t="shared" si="20"/>
        <v/>
      </c>
      <c r="L369" s="29" t="str">
        <f t="shared" si="22"/>
        <v/>
      </c>
      <c r="M369" s="68" t="str">
        <f t="shared" si="23"/>
        <v/>
      </c>
    </row>
    <row r="370" spans="2:13" ht="22.8" x14ac:dyDescent="0.45">
      <c r="B370" s="31">
        <f t="shared" si="21"/>
        <v>362</v>
      </c>
      <c r="C370" s="40"/>
      <c r="D370" s="27"/>
      <c r="E370" s="41"/>
      <c r="F370" s="32" t="str">
        <f>IFERROR(
    IF(
        AND($G$3=DATE(2024,10,1), E370=リスト!$A$38),
        VLOOKUP(E370, リスト!$A$2:$G$49, 2, FALSE),
        VLOOKUP(E370, リスト!$A$2:$G$49, 4, FALSE)
    ),
    "")</f>
        <v/>
      </c>
      <c r="G370" s="34" t="str">
        <f>IFERROR(VLOOKUP(E370, リスト!$A$2:$G$49, 6, FALSE), "")</f>
        <v/>
      </c>
      <c r="H370" s="40"/>
      <c r="I370" s="28"/>
      <c r="J370" s="47"/>
      <c r="K370" s="32" t="str">
        <f t="shared" si="20"/>
        <v/>
      </c>
      <c r="L370" s="29" t="str">
        <f t="shared" si="22"/>
        <v/>
      </c>
      <c r="M370" s="68" t="str">
        <f t="shared" si="23"/>
        <v/>
      </c>
    </row>
    <row r="371" spans="2:13" ht="22.8" x14ac:dyDescent="0.45">
      <c r="B371" s="31">
        <f t="shared" si="21"/>
        <v>363</v>
      </c>
      <c r="C371" s="40"/>
      <c r="D371" s="27"/>
      <c r="E371" s="41"/>
      <c r="F371" s="32" t="str">
        <f>IFERROR(
    IF(
        AND($G$3=DATE(2024,10,1), E371=リスト!$A$38),
        VLOOKUP(E371, リスト!$A$2:$G$49, 2, FALSE),
        VLOOKUP(E371, リスト!$A$2:$G$49, 4, FALSE)
    ),
    "")</f>
        <v/>
      </c>
      <c r="G371" s="34" t="str">
        <f>IFERROR(VLOOKUP(E371, リスト!$A$2:$G$49, 6, FALSE), "")</f>
        <v/>
      </c>
      <c r="H371" s="40"/>
      <c r="I371" s="28"/>
      <c r="J371" s="47"/>
      <c r="K371" s="32" t="str">
        <f t="shared" si="20"/>
        <v/>
      </c>
      <c r="L371" s="29" t="str">
        <f t="shared" si="22"/>
        <v/>
      </c>
      <c r="M371" s="68" t="str">
        <f t="shared" si="23"/>
        <v/>
      </c>
    </row>
    <row r="372" spans="2:13" ht="22.8" x14ac:dyDescent="0.45">
      <c r="B372" s="31">
        <f t="shared" si="21"/>
        <v>364</v>
      </c>
      <c r="C372" s="40"/>
      <c r="D372" s="27"/>
      <c r="E372" s="41"/>
      <c r="F372" s="32" t="str">
        <f>IFERROR(
    IF(
        AND($G$3=DATE(2024,10,1), E372=リスト!$A$38),
        VLOOKUP(E372, リスト!$A$2:$G$49, 2, FALSE),
        VLOOKUP(E372, リスト!$A$2:$G$49, 4, FALSE)
    ),
    "")</f>
        <v/>
      </c>
      <c r="G372" s="34" t="str">
        <f>IFERROR(VLOOKUP(E372, リスト!$A$2:$G$49, 6, FALSE), "")</f>
        <v/>
      </c>
      <c r="H372" s="40"/>
      <c r="I372" s="28"/>
      <c r="J372" s="47"/>
      <c r="K372" s="32" t="str">
        <f t="shared" si="20"/>
        <v/>
      </c>
      <c r="L372" s="29" t="str">
        <f t="shared" si="22"/>
        <v/>
      </c>
      <c r="M372" s="68" t="str">
        <f t="shared" si="23"/>
        <v/>
      </c>
    </row>
    <row r="373" spans="2:13" ht="22.8" x14ac:dyDescent="0.45">
      <c r="B373" s="31">
        <f t="shared" si="21"/>
        <v>365</v>
      </c>
      <c r="C373" s="40"/>
      <c r="D373" s="27"/>
      <c r="E373" s="41"/>
      <c r="F373" s="32" t="str">
        <f>IFERROR(
    IF(
        AND($G$3=DATE(2024,10,1), E373=リスト!$A$38),
        VLOOKUP(E373, リスト!$A$2:$G$49, 2, FALSE),
        VLOOKUP(E373, リスト!$A$2:$G$49, 4, FALSE)
    ),
    "")</f>
        <v/>
      </c>
      <c r="G373" s="34" t="str">
        <f>IFERROR(VLOOKUP(E373, リスト!$A$2:$G$49, 6, FALSE), "")</f>
        <v/>
      </c>
      <c r="H373" s="40"/>
      <c r="I373" s="28"/>
      <c r="J373" s="47"/>
      <c r="K373" s="32" t="str">
        <f t="shared" si="20"/>
        <v/>
      </c>
      <c r="L373" s="29" t="str">
        <f t="shared" si="22"/>
        <v/>
      </c>
      <c r="M373" s="68" t="str">
        <f t="shared" si="23"/>
        <v/>
      </c>
    </row>
    <row r="374" spans="2:13" ht="22.8" x14ac:dyDescent="0.45">
      <c r="B374" s="31">
        <f t="shared" si="21"/>
        <v>366</v>
      </c>
      <c r="C374" s="40"/>
      <c r="D374" s="27"/>
      <c r="E374" s="41"/>
      <c r="F374" s="32" t="str">
        <f>IFERROR(
    IF(
        AND($G$3=DATE(2024,10,1), E374=リスト!$A$38),
        VLOOKUP(E374, リスト!$A$2:$G$49, 2, FALSE),
        VLOOKUP(E374, リスト!$A$2:$G$49, 4, FALSE)
    ),
    "")</f>
        <v/>
      </c>
      <c r="G374" s="34" t="str">
        <f>IFERROR(VLOOKUP(E374, リスト!$A$2:$G$49, 6, FALSE), "")</f>
        <v/>
      </c>
      <c r="H374" s="40"/>
      <c r="I374" s="28"/>
      <c r="J374" s="47"/>
      <c r="K374" s="32" t="str">
        <f t="shared" si="20"/>
        <v/>
      </c>
      <c r="L374" s="29" t="str">
        <f t="shared" si="22"/>
        <v/>
      </c>
      <c r="M374" s="68" t="str">
        <f t="shared" si="23"/>
        <v/>
      </c>
    </row>
    <row r="375" spans="2:13" ht="22.8" x14ac:dyDescent="0.45">
      <c r="B375" s="31">
        <f t="shared" si="21"/>
        <v>367</v>
      </c>
      <c r="C375" s="40"/>
      <c r="D375" s="27"/>
      <c r="E375" s="41"/>
      <c r="F375" s="32" t="str">
        <f>IFERROR(
    IF(
        AND($G$3=DATE(2024,10,1), E375=リスト!$A$38),
        VLOOKUP(E375, リスト!$A$2:$G$49, 2, FALSE),
        VLOOKUP(E375, リスト!$A$2:$G$49, 4, FALSE)
    ),
    "")</f>
        <v/>
      </c>
      <c r="G375" s="34" t="str">
        <f>IFERROR(VLOOKUP(E375, リスト!$A$2:$G$49, 6, FALSE), "")</f>
        <v/>
      </c>
      <c r="H375" s="40"/>
      <c r="I375" s="28"/>
      <c r="J375" s="47"/>
      <c r="K375" s="32" t="str">
        <f t="shared" si="20"/>
        <v/>
      </c>
      <c r="L375" s="29" t="str">
        <f t="shared" si="22"/>
        <v/>
      </c>
      <c r="M375" s="68" t="str">
        <f t="shared" si="23"/>
        <v/>
      </c>
    </row>
    <row r="376" spans="2:13" ht="22.8" x14ac:dyDescent="0.45">
      <c r="B376" s="31">
        <f t="shared" si="21"/>
        <v>368</v>
      </c>
      <c r="C376" s="40"/>
      <c r="D376" s="27"/>
      <c r="E376" s="41"/>
      <c r="F376" s="32" t="str">
        <f>IFERROR(
    IF(
        AND($G$3=DATE(2024,10,1), E376=リスト!$A$38),
        VLOOKUP(E376, リスト!$A$2:$G$49, 2, FALSE),
        VLOOKUP(E376, リスト!$A$2:$G$49, 4, FALSE)
    ),
    "")</f>
        <v/>
      </c>
      <c r="G376" s="34" t="str">
        <f>IFERROR(VLOOKUP(E376, リスト!$A$2:$G$49, 6, FALSE), "")</f>
        <v/>
      </c>
      <c r="H376" s="40"/>
      <c r="I376" s="28"/>
      <c r="J376" s="47"/>
      <c r="K376" s="32" t="str">
        <f t="shared" si="20"/>
        <v/>
      </c>
      <c r="L376" s="29" t="str">
        <f t="shared" si="22"/>
        <v/>
      </c>
      <c r="M376" s="68" t="str">
        <f t="shared" si="23"/>
        <v/>
      </c>
    </row>
    <row r="377" spans="2:13" ht="22.8" x14ac:dyDescent="0.45">
      <c r="B377" s="31">
        <f t="shared" si="21"/>
        <v>369</v>
      </c>
      <c r="C377" s="40"/>
      <c r="D377" s="27"/>
      <c r="E377" s="41"/>
      <c r="F377" s="32" t="str">
        <f>IFERROR(
    IF(
        AND($G$3=DATE(2024,10,1), E377=リスト!$A$38),
        VLOOKUP(E377, リスト!$A$2:$G$49, 2, FALSE),
        VLOOKUP(E377, リスト!$A$2:$G$49, 4, FALSE)
    ),
    "")</f>
        <v/>
      </c>
      <c r="G377" s="34" t="str">
        <f>IFERROR(VLOOKUP(E377, リスト!$A$2:$G$49, 6, FALSE), "")</f>
        <v/>
      </c>
      <c r="H377" s="40"/>
      <c r="I377" s="28"/>
      <c r="J377" s="47"/>
      <c r="K377" s="32" t="str">
        <f t="shared" si="20"/>
        <v/>
      </c>
      <c r="L377" s="29" t="str">
        <f t="shared" si="22"/>
        <v/>
      </c>
      <c r="M377" s="68" t="str">
        <f t="shared" si="23"/>
        <v/>
      </c>
    </row>
    <row r="378" spans="2:13" ht="22.8" x14ac:dyDescent="0.45">
      <c r="B378" s="31">
        <f t="shared" si="21"/>
        <v>370</v>
      </c>
      <c r="C378" s="40"/>
      <c r="D378" s="27"/>
      <c r="E378" s="41"/>
      <c r="F378" s="32" t="str">
        <f>IFERROR(
    IF(
        AND($G$3=DATE(2024,10,1), E378=リスト!$A$38),
        VLOOKUP(E378, リスト!$A$2:$G$49, 2, FALSE),
        VLOOKUP(E378, リスト!$A$2:$G$49, 4, FALSE)
    ),
    "")</f>
        <v/>
      </c>
      <c r="G378" s="34" t="str">
        <f>IFERROR(VLOOKUP(E378, リスト!$A$2:$G$49, 6, FALSE), "")</f>
        <v/>
      </c>
      <c r="H378" s="40"/>
      <c r="I378" s="28"/>
      <c r="J378" s="47"/>
      <c r="K378" s="32" t="str">
        <f t="shared" si="20"/>
        <v/>
      </c>
      <c r="L378" s="29" t="str">
        <f t="shared" si="22"/>
        <v/>
      </c>
      <c r="M378" s="68" t="str">
        <f t="shared" si="23"/>
        <v/>
      </c>
    </row>
    <row r="379" spans="2:13" ht="22.8" x14ac:dyDescent="0.45">
      <c r="B379" s="31">
        <f t="shared" si="21"/>
        <v>371</v>
      </c>
      <c r="C379" s="40"/>
      <c r="D379" s="27"/>
      <c r="E379" s="41"/>
      <c r="F379" s="32" t="str">
        <f>IFERROR(
    IF(
        AND($G$3=DATE(2024,10,1), E379=リスト!$A$38),
        VLOOKUP(E379, リスト!$A$2:$G$49, 2, FALSE),
        VLOOKUP(E379, リスト!$A$2:$G$49, 4, FALSE)
    ),
    "")</f>
        <v/>
      </c>
      <c r="G379" s="34" t="str">
        <f>IFERROR(VLOOKUP(E379, リスト!$A$2:$G$49, 6, FALSE), "")</f>
        <v/>
      </c>
      <c r="H379" s="40"/>
      <c r="I379" s="28"/>
      <c r="J379" s="47"/>
      <c r="K379" s="32" t="str">
        <f t="shared" si="20"/>
        <v/>
      </c>
      <c r="L379" s="29" t="str">
        <f t="shared" si="22"/>
        <v/>
      </c>
      <c r="M379" s="68" t="str">
        <f t="shared" si="23"/>
        <v/>
      </c>
    </row>
    <row r="380" spans="2:13" ht="22.8" x14ac:dyDescent="0.45">
      <c r="B380" s="31">
        <f t="shared" si="21"/>
        <v>372</v>
      </c>
      <c r="C380" s="40"/>
      <c r="D380" s="27"/>
      <c r="E380" s="41"/>
      <c r="F380" s="32" t="str">
        <f>IFERROR(
    IF(
        AND($G$3=DATE(2024,10,1), E380=リスト!$A$38),
        VLOOKUP(E380, リスト!$A$2:$G$49, 2, FALSE),
        VLOOKUP(E380, リスト!$A$2:$G$49, 4, FALSE)
    ),
    "")</f>
        <v/>
      </c>
      <c r="G380" s="34" t="str">
        <f>IFERROR(VLOOKUP(E380, リスト!$A$2:$G$49, 6, FALSE), "")</f>
        <v/>
      </c>
      <c r="H380" s="40"/>
      <c r="I380" s="28"/>
      <c r="J380" s="47"/>
      <c r="K380" s="32" t="str">
        <f t="shared" si="20"/>
        <v/>
      </c>
      <c r="L380" s="29" t="str">
        <f t="shared" si="22"/>
        <v/>
      </c>
      <c r="M380" s="68" t="str">
        <f t="shared" si="23"/>
        <v/>
      </c>
    </row>
    <row r="381" spans="2:13" ht="22.8" x14ac:dyDescent="0.45">
      <c r="B381" s="31">
        <f t="shared" si="21"/>
        <v>373</v>
      </c>
      <c r="C381" s="40"/>
      <c r="D381" s="27"/>
      <c r="E381" s="41"/>
      <c r="F381" s="32" t="str">
        <f>IFERROR(
    IF(
        AND($G$3=DATE(2024,10,1), E381=リスト!$A$38),
        VLOOKUP(E381, リスト!$A$2:$G$49, 2, FALSE),
        VLOOKUP(E381, リスト!$A$2:$G$49, 4, FALSE)
    ),
    "")</f>
        <v/>
      </c>
      <c r="G381" s="34" t="str">
        <f>IFERROR(VLOOKUP(E381, リスト!$A$2:$G$49, 6, FALSE), "")</f>
        <v/>
      </c>
      <c r="H381" s="40"/>
      <c r="I381" s="28"/>
      <c r="J381" s="47"/>
      <c r="K381" s="32" t="str">
        <f t="shared" si="20"/>
        <v/>
      </c>
      <c r="L381" s="29" t="str">
        <f t="shared" si="22"/>
        <v/>
      </c>
      <c r="M381" s="68" t="str">
        <f t="shared" si="23"/>
        <v/>
      </c>
    </row>
    <row r="382" spans="2:13" ht="22.8" x14ac:dyDescent="0.45">
      <c r="B382" s="31">
        <f t="shared" si="21"/>
        <v>374</v>
      </c>
      <c r="C382" s="40"/>
      <c r="D382" s="27"/>
      <c r="E382" s="41"/>
      <c r="F382" s="32" t="str">
        <f>IFERROR(
    IF(
        AND($G$3=DATE(2024,10,1), E382=リスト!$A$38),
        VLOOKUP(E382, リスト!$A$2:$G$49, 2, FALSE),
        VLOOKUP(E382, リスト!$A$2:$G$49, 4, FALSE)
    ),
    "")</f>
        <v/>
      </c>
      <c r="G382" s="34" t="str">
        <f>IFERROR(VLOOKUP(E382, リスト!$A$2:$G$49, 6, FALSE), "")</f>
        <v/>
      </c>
      <c r="H382" s="40"/>
      <c r="I382" s="28"/>
      <c r="J382" s="47"/>
      <c r="K382" s="32" t="str">
        <f t="shared" si="20"/>
        <v/>
      </c>
      <c r="L382" s="29" t="str">
        <f t="shared" si="22"/>
        <v/>
      </c>
      <c r="M382" s="68" t="str">
        <f t="shared" si="23"/>
        <v/>
      </c>
    </row>
    <row r="383" spans="2:13" ht="22.8" x14ac:dyDescent="0.45">
      <c r="B383" s="31">
        <f t="shared" si="21"/>
        <v>375</v>
      </c>
      <c r="C383" s="40"/>
      <c r="D383" s="27"/>
      <c r="E383" s="41"/>
      <c r="F383" s="32" t="str">
        <f>IFERROR(
    IF(
        AND($G$3=DATE(2024,10,1), E383=リスト!$A$38),
        VLOOKUP(E383, リスト!$A$2:$G$49, 2, FALSE),
        VLOOKUP(E383, リスト!$A$2:$G$49, 4, FALSE)
    ),
    "")</f>
        <v/>
      </c>
      <c r="G383" s="34" t="str">
        <f>IFERROR(VLOOKUP(E383, リスト!$A$2:$G$49, 6, FALSE), "")</f>
        <v/>
      </c>
      <c r="H383" s="40"/>
      <c r="I383" s="28"/>
      <c r="J383" s="47"/>
      <c r="K383" s="32" t="str">
        <f t="shared" si="20"/>
        <v/>
      </c>
      <c r="L383" s="29" t="str">
        <f t="shared" si="22"/>
        <v/>
      </c>
      <c r="M383" s="68" t="str">
        <f t="shared" si="23"/>
        <v/>
      </c>
    </row>
    <row r="384" spans="2:13" ht="22.8" x14ac:dyDescent="0.45">
      <c r="B384" s="31">
        <f t="shared" si="21"/>
        <v>376</v>
      </c>
      <c r="C384" s="40"/>
      <c r="D384" s="27"/>
      <c r="E384" s="41"/>
      <c r="F384" s="32" t="str">
        <f>IFERROR(
    IF(
        AND($G$3=DATE(2024,10,1), E384=リスト!$A$38),
        VLOOKUP(E384, リスト!$A$2:$G$49, 2, FALSE),
        VLOOKUP(E384, リスト!$A$2:$G$49, 4, FALSE)
    ),
    "")</f>
        <v/>
      </c>
      <c r="G384" s="34" t="str">
        <f>IFERROR(VLOOKUP(E384, リスト!$A$2:$G$49, 6, FALSE), "")</f>
        <v/>
      </c>
      <c r="H384" s="40"/>
      <c r="I384" s="28"/>
      <c r="J384" s="47"/>
      <c r="K384" s="32" t="str">
        <f t="shared" si="20"/>
        <v/>
      </c>
      <c r="L384" s="29" t="str">
        <f t="shared" si="22"/>
        <v/>
      </c>
      <c r="M384" s="68" t="str">
        <f t="shared" si="23"/>
        <v/>
      </c>
    </row>
    <row r="385" spans="2:13" ht="22.8" x14ac:dyDescent="0.45">
      <c r="B385" s="31">
        <f t="shared" si="21"/>
        <v>377</v>
      </c>
      <c r="C385" s="40"/>
      <c r="D385" s="27"/>
      <c r="E385" s="41"/>
      <c r="F385" s="32" t="str">
        <f>IFERROR(
    IF(
        AND($G$3=DATE(2024,10,1), E385=リスト!$A$38),
        VLOOKUP(E385, リスト!$A$2:$G$49, 2, FALSE),
        VLOOKUP(E385, リスト!$A$2:$G$49, 4, FALSE)
    ),
    "")</f>
        <v/>
      </c>
      <c r="G385" s="34" t="str">
        <f>IFERROR(VLOOKUP(E385, リスト!$A$2:$G$49, 6, FALSE), "")</f>
        <v/>
      </c>
      <c r="H385" s="40"/>
      <c r="I385" s="28"/>
      <c r="J385" s="47"/>
      <c r="K385" s="32" t="str">
        <f t="shared" si="20"/>
        <v/>
      </c>
      <c r="L385" s="29" t="str">
        <f t="shared" si="22"/>
        <v/>
      </c>
      <c r="M385" s="68" t="str">
        <f t="shared" si="23"/>
        <v/>
      </c>
    </row>
    <row r="386" spans="2:13" ht="22.8" x14ac:dyDescent="0.45">
      <c r="B386" s="31">
        <f t="shared" si="21"/>
        <v>378</v>
      </c>
      <c r="C386" s="40"/>
      <c r="D386" s="27"/>
      <c r="E386" s="41"/>
      <c r="F386" s="32" t="str">
        <f>IFERROR(
    IF(
        AND($G$3=DATE(2024,10,1), E386=リスト!$A$38),
        VLOOKUP(E386, リスト!$A$2:$G$49, 2, FALSE),
        VLOOKUP(E386, リスト!$A$2:$G$49, 4, FALSE)
    ),
    "")</f>
        <v/>
      </c>
      <c r="G386" s="34" t="str">
        <f>IFERROR(VLOOKUP(E386, リスト!$A$2:$G$49, 6, FALSE), "")</f>
        <v/>
      </c>
      <c r="H386" s="40"/>
      <c r="I386" s="28"/>
      <c r="J386" s="47"/>
      <c r="K386" s="32" t="str">
        <f t="shared" si="20"/>
        <v/>
      </c>
      <c r="L386" s="29" t="str">
        <f t="shared" si="22"/>
        <v/>
      </c>
      <c r="M386" s="68" t="str">
        <f t="shared" si="23"/>
        <v/>
      </c>
    </row>
    <row r="387" spans="2:13" ht="22.8" x14ac:dyDescent="0.45">
      <c r="B387" s="31">
        <f t="shared" si="21"/>
        <v>379</v>
      </c>
      <c r="C387" s="40"/>
      <c r="D387" s="27"/>
      <c r="E387" s="41"/>
      <c r="F387" s="32" t="str">
        <f>IFERROR(
    IF(
        AND($G$3=DATE(2024,10,1), E387=リスト!$A$38),
        VLOOKUP(E387, リスト!$A$2:$G$49, 2, FALSE),
        VLOOKUP(E387, リスト!$A$2:$G$49, 4, FALSE)
    ),
    "")</f>
        <v/>
      </c>
      <c r="G387" s="34" t="str">
        <f>IFERROR(VLOOKUP(E387, リスト!$A$2:$G$49, 6, FALSE), "")</f>
        <v/>
      </c>
      <c r="H387" s="40"/>
      <c r="I387" s="28"/>
      <c r="J387" s="47"/>
      <c r="K387" s="32" t="str">
        <f t="shared" si="20"/>
        <v/>
      </c>
      <c r="L387" s="29" t="str">
        <f t="shared" si="22"/>
        <v/>
      </c>
      <c r="M387" s="68" t="str">
        <f t="shared" si="23"/>
        <v/>
      </c>
    </row>
    <row r="388" spans="2:13" ht="22.8" x14ac:dyDescent="0.45">
      <c r="B388" s="31">
        <f t="shared" si="21"/>
        <v>380</v>
      </c>
      <c r="C388" s="40"/>
      <c r="D388" s="27"/>
      <c r="E388" s="41"/>
      <c r="F388" s="32" t="str">
        <f>IFERROR(
    IF(
        AND($G$3=DATE(2024,10,1), E388=リスト!$A$38),
        VLOOKUP(E388, リスト!$A$2:$G$49, 2, FALSE),
        VLOOKUP(E388, リスト!$A$2:$G$49, 4, FALSE)
    ),
    "")</f>
        <v/>
      </c>
      <c r="G388" s="34" t="str">
        <f>IFERROR(VLOOKUP(E388, リスト!$A$2:$G$49, 6, FALSE), "")</f>
        <v/>
      </c>
      <c r="H388" s="40"/>
      <c r="I388" s="28"/>
      <c r="J388" s="47"/>
      <c r="K388" s="32" t="str">
        <f t="shared" si="20"/>
        <v/>
      </c>
      <c r="L388" s="29" t="str">
        <f t="shared" si="22"/>
        <v/>
      </c>
      <c r="M388" s="68" t="str">
        <f t="shared" si="23"/>
        <v/>
      </c>
    </row>
    <row r="389" spans="2:13" ht="22.8" x14ac:dyDescent="0.45">
      <c r="B389" s="31">
        <f t="shared" si="21"/>
        <v>381</v>
      </c>
      <c r="C389" s="40"/>
      <c r="D389" s="27"/>
      <c r="E389" s="41"/>
      <c r="F389" s="32" t="str">
        <f>IFERROR(
    IF(
        AND($G$3=DATE(2024,10,1), E389=リスト!$A$38),
        VLOOKUP(E389, リスト!$A$2:$G$49, 2, FALSE),
        VLOOKUP(E389, リスト!$A$2:$G$49, 4, FALSE)
    ),
    "")</f>
        <v/>
      </c>
      <c r="G389" s="34" t="str">
        <f>IFERROR(VLOOKUP(E389, リスト!$A$2:$G$49, 6, FALSE), "")</f>
        <v/>
      </c>
      <c r="H389" s="40"/>
      <c r="I389" s="28"/>
      <c r="J389" s="47"/>
      <c r="K389" s="32" t="str">
        <f t="shared" si="20"/>
        <v/>
      </c>
      <c r="L389" s="29" t="str">
        <f t="shared" si="22"/>
        <v/>
      </c>
      <c r="M389" s="68" t="str">
        <f t="shared" si="23"/>
        <v/>
      </c>
    </row>
    <row r="390" spans="2:13" ht="22.8" x14ac:dyDescent="0.45">
      <c r="B390" s="31">
        <f t="shared" si="21"/>
        <v>382</v>
      </c>
      <c r="C390" s="40"/>
      <c r="D390" s="27"/>
      <c r="E390" s="41"/>
      <c r="F390" s="32" t="str">
        <f>IFERROR(
    IF(
        AND($G$3=DATE(2024,10,1), E390=リスト!$A$38),
        VLOOKUP(E390, リスト!$A$2:$G$49, 2, FALSE),
        VLOOKUP(E390, リスト!$A$2:$G$49, 4, FALSE)
    ),
    "")</f>
        <v/>
      </c>
      <c r="G390" s="34" t="str">
        <f>IFERROR(VLOOKUP(E390, リスト!$A$2:$G$49, 6, FALSE), "")</f>
        <v/>
      </c>
      <c r="H390" s="40"/>
      <c r="I390" s="28"/>
      <c r="J390" s="47"/>
      <c r="K390" s="32" t="str">
        <f t="shared" si="20"/>
        <v/>
      </c>
      <c r="L390" s="29" t="str">
        <f t="shared" si="22"/>
        <v/>
      </c>
      <c r="M390" s="68" t="str">
        <f t="shared" si="23"/>
        <v/>
      </c>
    </row>
    <row r="391" spans="2:13" ht="22.8" x14ac:dyDescent="0.45">
      <c r="B391" s="31">
        <f t="shared" si="21"/>
        <v>383</v>
      </c>
      <c r="C391" s="40"/>
      <c r="D391" s="27"/>
      <c r="E391" s="41"/>
      <c r="F391" s="32" t="str">
        <f>IFERROR(
    IF(
        AND($G$3=DATE(2024,10,1), E391=リスト!$A$38),
        VLOOKUP(E391, リスト!$A$2:$G$49, 2, FALSE),
        VLOOKUP(E391, リスト!$A$2:$G$49, 4, FALSE)
    ),
    "")</f>
        <v/>
      </c>
      <c r="G391" s="34" t="str">
        <f>IFERROR(VLOOKUP(E391, リスト!$A$2:$G$49, 6, FALSE), "")</f>
        <v/>
      </c>
      <c r="H391" s="40"/>
      <c r="I391" s="28"/>
      <c r="J391" s="47"/>
      <c r="K391" s="32" t="str">
        <f t="shared" si="20"/>
        <v/>
      </c>
      <c r="L391" s="29" t="str">
        <f t="shared" si="22"/>
        <v/>
      </c>
      <c r="M391" s="68" t="str">
        <f t="shared" si="23"/>
        <v/>
      </c>
    </row>
    <row r="392" spans="2:13" ht="22.8" x14ac:dyDescent="0.45">
      <c r="B392" s="31">
        <f t="shared" si="21"/>
        <v>384</v>
      </c>
      <c r="C392" s="40"/>
      <c r="D392" s="27"/>
      <c r="E392" s="41"/>
      <c r="F392" s="32" t="str">
        <f>IFERROR(
    IF(
        AND($G$3=DATE(2024,10,1), E392=リスト!$A$38),
        VLOOKUP(E392, リスト!$A$2:$G$49, 2, FALSE),
        VLOOKUP(E392, リスト!$A$2:$G$49, 4, FALSE)
    ),
    "")</f>
        <v/>
      </c>
      <c r="G392" s="34" t="str">
        <f>IFERROR(VLOOKUP(E392, リスト!$A$2:$G$49, 6, FALSE), "")</f>
        <v/>
      </c>
      <c r="H392" s="40"/>
      <c r="I392" s="28"/>
      <c r="J392" s="47"/>
      <c r="K392" s="32" t="str">
        <f t="shared" si="20"/>
        <v/>
      </c>
      <c r="L392" s="29" t="str">
        <f t="shared" si="22"/>
        <v/>
      </c>
      <c r="M392" s="68" t="str">
        <f t="shared" si="23"/>
        <v/>
      </c>
    </row>
    <row r="393" spans="2:13" ht="22.8" x14ac:dyDescent="0.45">
      <c r="B393" s="31">
        <f t="shared" si="21"/>
        <v>385</v>
      </c>
      <c r="C393" s="40"/>
      <c r="D393" s="27"/>
      <c r="E393" s="41"/>
      <c r="F393" s="32" t="str">
        <f>IFERROR(
    IF(
        AND($G$3=DATE(2024,10,1), E393=リスト!$A$38),
        VLOOKUP(E393, リスト!$A$2:$G$49, 2, FALSE),
        VLOOKUP(E393, リスト!$A$2:$G$49, 4, FALSE)
    ),
    "")</f>
        <v/>
      </c>
      <c r="G393" s="34" t="str">
        <f>IFERROR(VLOOKUP(E393, リスト!$A$2:$G$49, 6, FALSE), "")</f>
        <v/>
      </c>
      <c r="H393" s="40"/>
      <c r="I393" s="28"/>
      <c r="J393" s="47"/>
      <c r="K393" s="32" t="str">
        <f t="shared" ref="K393:K456" si="24">IF(COUNTBLANK(H393:J393)=3, "",
 IF(H393="3.時間給", IF(I393="", "", I393),
 IF(OR(H393="1.月給", H393="2.日給"),
    IF(OR(I393="", J393=""), "", ROUND(I393/J393,0)),
    "")))</f>
        <v/>
      </c>
      <c r="L393" s="29" t="str">
        <f t="shared" si="22"/>
        <v/>
      </c>
      <c r="M393" s="68" t="str">
        <f t="shared" si="23"/>
        <v/>
      </c>
    </row>
    <row r="394" spans="2:13" ht="22.8" x14ac:dyDescent="0.45">
      <c r="B394" s="31">
        <f t="shared" ref="B394:B457" si="25">ROW()-8</f>
        <v>386</v>
      </c>
      <c r="C394" s="40"/>
      <c r="D394" s="27"/>
      <c r="E394" s="41"/>
      <c r="F394" s="32" t="str">
        <f>IFERROR(
    IF(
        AND($G$3=DATE(2024,10,1), E394=リスト!$A$38),
        VLOOKUP(E394, リスト!$A$2:$G$49, 2, FALSE),
        VLOOKUP(E394, リスト!$A$2:$G$49, 4, FALSE)
    ),
    "")</f>
        <v/>
      </c>
      <c r="G394" s="34" t="str">
        <f>IFERROR(VLOOKUP(E394, リスト!$A$2:$G$49, 6, FALSE), "")</f>
        <v/>
      </c>
      <c r="H394" s="40"/>
      <c r="I394" s="28"/>
      <c r="J394" s="47"/>
      <c r="K394" s="32" t="str">
        <f t="shared" si="24"/>
        <v/>
      </c>
      <c r="L394" s="29" t="str">
        <f t="shared" ref="L394:L457" si="26">IFERROR(IF(E394="","",IF(K394&lt;F394,"×（法定外・特例等対象外です）",IF(K394&lt;G394,"〇",IF(K394&gt;=G394,"ー",NA())))),"")</f>
        <v/>
      </c>
      <c r="M394" s="68" t="str">
        <f t="shared" ref="M394:M457" si="27">IF(COUNTBLANK(D394:K394)=8, "",
 IF(D394="", "←D列に従業員名を姓名（フルネーム）で入力してください。誤変換にお気を付け下さい。",
 IF(E394="", "←E列に都道府県を入力してください。",
 IF(H394="", "←H列に1.月給～3.時間給を入力してください",
 IF(I394="", "←I列に金額を入力してください",
 IF(NOT(ISNUMBER(I394)), "←I列の金額は半角数字で入力してください",
 IF(H394="3.時間給", "",
 IF(J394="", "←J列に所定労働時間を入力してください",
 IF(NOT(ISNUMBER(J394)), "←J列の所定労働時間は半角数字で入力してください", "")))))))))</f>
        <v/>
      </c>
    </row>
    <row r="395" spans="2:13" ht="22.8" x14ac:dyDescent="0.45">
      <c r="B395" s="31">
        <f t="shared" si="25"/>
        <v>387</v>
      </c>
      <c r="C395" s="40"/>
      <c r="D395" s="27"/>
      <c r="E395" s="41"/>
      <c r="F395" s="32" t="str">
        <f>IFERROR(
    IF(
        AND($G$3=DATE(2024,10,1), E395=リスト!$A$38),
        VLOOKUP(E395, リスト!$A$2:$G$49, 2, FALSE),
        VLOOKUP(E395, リスト!$A$2:$G$49, 4, FALSE)
    ),
    "")</f>
        <v/>
      </c>
      <c r="G395" s="34" t="str">
        <f>IFERROR(VLOOKUP(E395, リスト!$A$2:$G$49, 6, FALSE), "")</f>
        <v/>
      </c>
      <c r="H395" s="40"/>
      <c r="I395" s="28"/>
      <c r="J395" s="47"/>
      <c r="K395" s="32" t="str">
        <f t="shared" si="24"/>
        <v/>
      </c>
      <c r="L395" s="29" t="str">
        <f t="shared" si="26"/>
        <v/>
      </c>
      <c r="M395" s="68" t="str">
        <f t="shared" si="27"/>
        <v/>
      </c>
    </row>
    <row r="396" spans="2:13" ht="22.8" x14ac:dyDescent="0.45">
      <c r="B396" s="31">
        <f t="shared" si="25"/>
        <v>388</v>
      </c>
      <c r="C396" s="40"/>
      <c r="D396" s="27"/>
      <c r="E396" s="41"/>
      <c r="F396" s="32" t="str">
        <f>IFERROR(
    IF(
        AND($G$3=DATE(2024,10,1), E396=リスト!$A$38),
        VLOOKUP(E396, リスト!$A$2:$G$49, 2, FALSE),
        VLOOKUP(E396, リスト!$A$2:$G$49, 4, FALSE)
    ),
    "")</f>
        <v/>
      </c>
      <c r="G396" s="34" t="str">
        <f>IFERROR(VLOOKUP(E396, リスト!$A$2:$G$49, 6, FALSE), "")</f>
        <v/>
      </c>
      <c r="H396" s="40"/>
      <c r="I396" s="28"/>
      <c r="J396" s="47"/>
      <c r="K396" s="32" t="str">
        <f t="shared" si="24"/>
        <v/>
      </c>
      <c r="L396" s="29" t="str">
        <f t="shared" si="26"/>
        <v/>
      </c>
      <c r="M396" s="68" t="str">
        <f t="shared" si="27"/>
        <v/>
      </c>
    </row>
    <row r="397" spans="2:13" ht="22.8" x14ac:dyDescent="0.45">
      <c r="B397" s="31">
        <f t="shared" si="25"/>
        <v>389</v>
      </c>
      <c r="C397" s="40"/>
      <c r="D397" s="27"/>
      <c r="E397" s="41"/>
      <c r="F397" s="32" t="str">
        <f>IFERROR(
    IF(
        AND($G$3=DATE(2024,10,1), E397=リスト!$A$38),
        VLOOKUP(E397, リスト!$A$2:$G$49, 2, FALSE),
        VLOOKUP(E397, リスト!$A$2:$G$49, 4, FALSE)
    ),
    "")</f>
        <v/>
      </c>
      <c r="G397" s="34" t="str">
        <f>IFERROR(VLOOKUP(E397, リスト!$A$2:$G$49, 6, FALSE), "")</f>
        <v/>
      </c>
      <c r="H397" s="40"/>
      <c r="I397" s="28"/>
      <c r="J397" s="47"/>
      <c r="K397" s="32" t="str">
        <f t="shared" si="24"/>
        <v/>
      </c>
      <c r="L397" s="29" t="str">
        <f t="shared" si="26"/>
        <v/>
      </c>
      <c r="M397" s="68" t="str">
        <f t="shared" si="27"/>
        <v/>
      </c>
    </row>
    <row r="398" spans="2:13" ht="22.8" x14ac:dyDescent="0.45">
      <c r="B398" s="31">
        <f t="shared" si="25"/>
        <v>390</v>
      </c>
      <c r="C398" s="40"/>
      <c r="D398" s="27"/>
      <c r="E398" s="41"/>
      <c r="F398" s="32" t="str">
        <f>IFERROR(
    IF(
        AND($G$3=DATE(2024,10,1), E398=リスト!$A$38),
        VLOOKUP(E398, リスト!$A$2:$G$49, 2, FALSE),
        VLOOKUP(E398, リスト!$A$2:$G$49, 4, FALSE)
    ),
    "")</f>
        <v/>
      </c>
      <c r="G398" s="34" t="str">
        <f>IFERROR(VLOOKUP(E398, リスト!$A$2:$G$49, 6, FALSE), "")</f>
        <v/>
      </c>
      <c r="H398" s="40"/>
      <c r="I398" s="28"/>
      <c r="J398" s="47"/>
      <c r="K398" s="32" t="str">
        <f t="shared" si="24"/>
        <v/>
      </c>
      <c r="L398" s="29" t="str">
        <f t="shared" si="26"/>
        <v/>
      </c>
      <c r="M398" s="68" t="str">
        <f t="shared" si="27"/>
        <v/>
      </c>
    </row>
    <row r="399" spans="2:13" ht="22.8" x14ac:dyDescent="0.45">
      <c r="B399" s="31">
        <f t="shared" si="25"/>
        <v>391</v>
      </c>
      <c r="C399" s="40"/>
      <c r="D399" s="27"/>
      <c r="E399" s="41"/>
      <c r="F399" s="32" t="str">
        <f>IFERROR(
    IF(
        AND($G$3=DATE(2024,10,1), E399=リスト!$A$38),
        VLOOKUP(E399, リスト!$A$2:$G$49, 2, FALSE),
        VLOOKUP(E399, リスト!$A$2:$G$49, 4, FALSE)
    ),
    "")</f>
        <v/>
      </c>
      <c r="G399" s="34" t="str">
        <f>IFERROR(VLOOKUP(E399, リスト!$A$2:$G$49, 6, FALSE), "")</f>
        <v/>
      </c>
      <c r="H399" s="40"/>
      <c r="I399" s="28"/>
      <c r="J399" s="47"/>
      <c r="K399" s="32" t="str">
        <f t="shared" si="24"/>
        <v/>
      </c>
      <c r="L399" s="29" t="str">
        <f t="shared" si="26"/>
        <v/>
      </c>
      <c r="M399" s="68" t="str">
        <f t="shared" si="27"/>
        <v/>
      </c>
    </row>
    <row r="400" spans="2:13" ht="22.8" x14ac:dyDescent="0.45">
      <c r="B400" s="31">
        <f t="shared" si="25"/>
        <v>392</v>
      </c>
      <c r="C400" s="40"/>
      <c r="D400" s="27"/>
      <c r="E400" s="41"/>
      <c r="F400" s="32" t="str">
        <f>IFERROR(
    IF(
        AND($G$3=DATE(2024,10,1), E400=リスト!$A$38),
        VLOOKUP(E400, リスト!$A$2:$G$49, 2, FALSE),
        VLOOKUP(E400, リスト!$A$2:$G$49, 4, FALSE)
    ),
    "")</f>
        <v/>
      </c>
      <c r="G400" s="34" t="str">
        <f>IFERROR(VLOOKUP(E400, リスト!$A$2:$G$49, 6, FALSE), "")</f>
        <v/>
      </c>
      <c r="H400" s="40"/>
      <c r="I400" s="28"/>
      <c r="J400" s="47"/>
      <c r="K400" s="32" t="str">
        <f t="shared" si="24"/>
        <v/>
      </c>
      <c r="L400" s="29" t="str">
        <f t="shared" si="26"/>
        <v/>
      </c>
      <c r="M400" s="68" t="str">
        <f t="shared" si="27"/>
        <v/>
      </c>
    </row>
    <row r="401" spans="2:13" ht="22.8" x14ac:dyDescent="0.45">
      <c r="B401" s="31">
        <f t="shared" si="25"/>
        <v>393</v>
      </c>
      <c r="C401" s="40"/>
      <c r="D401" s="27"/>
      <c r="E401" s="41"/>
      <c r="F401" s="32" t="str">
        <f>IFERROR(
    IF(
        AND($G$3=DATE(2024,10,1), E401=リスト!$A$38),
        VLOOKUP(E401, リスト!$A$2:$G$49, 2, FALSE),
        VLOOKUP(E401, リスト!$A$2:$G$49, 4, FALSE)
    ),
    "")</f>
        <v/>
      </c>
      <c r="G401" s="34" t="str">
        <f>IFERROR(VLOOKUP(E401, リスト!$A$2:$G$49, 6, FALSE), "")</f>
        <v/>
      </c>
      <c r="H401" s="40"/>
      <c r="I401" s="28"/>
      <c r="J401" s="47"/>
      <c r="K401" s="32" t="str">
        <f t="shared" si="24"/>
        <v/>
      </c>
      <c r="L401" s="29" t="str">
        <f t="shared" si="26"/>
        <v/>
      </c>
      <c r="M401" s="68" t="str">
        <f t="shared" si="27"/>
        <v/>
      </c>
    </row>
    <row r="402" spans="2:13" ht="22.8" x14ac:dyDescent="0.45">
      <c r="B402" s="31">
        <f t="shared" si="25"/>
        <v>394</v>
      </c>
      <c r="C402" s="40"/>
      <c r="D402" s="27"/>
      <c r="E402" s="41"/>
      <c r="F402" s="32" t="str">
        <f>IFERROR(
    IF(
        AND($G$3=DATE(2024,10,1), E402=リスト!$A$38),
        VLOOKUP(E402, リスト!$A$2:$G$49, 2, FALSE),
        VLOOKUP(E402, リスト!$A$2:$G$49, 4, FALSE)
    ),
    "")</f>
        <v/>
      </c>
      <c r="G402" s="34" t="str">
        <f>IFERROR(VLOOKUP(E402, リスト!$A$2:$G$49, 6, FALSE), "")</f>
        <v/>
      </c>
      <c r="H402" s="40"/>
      <c r="I402" s="28"/>
      <c r="J402" s="47"/>
      <c r="K402" s="32" t="str">
        <f t="shared" si="24"/>
        <v/>
      </c>
      <c r="L402" s="29" t="str">
        <f t="shared" si="26"/>
        <v/>
      </c>
      <c r="M402" s="68" t="str">
        <f t="shared" si="27"/>
        <v/>
      </c>
    </row>
    <row r="403" spans="2:13" ht="22.8" x14ac:dyDescent="0.45">
      <c r="B403" s="31">
        <f t="shared" si="25"/>
        <v>395</v>
      </c>
      <c r="C403" s="40"/>
      <c r="D403" s="27"/>
      <c r="E403" s="41"/>
      <c r="F403" s="32" t="str">
        <f>IFERROR(
    IF(
        AND($G$3=DATE(2024,10,1), E403=リスト!$A$38),
        VLOOKUP(E403, リスト!$A$2:$G$49, 2, FALSE),
        VLOOKUP(E403, リスト!$A$2:$G$49, 4, FALSE)
    ),
    "")</f>
        <v/>
      </c>
      <c r="G403" s="34" t="str">
        <f>IFERROR(VLOOKUP(E403, リスト!$A$2:$G$49, 6, FALSE), "")</f>
        <v/>
      </c>
      <c r="H403" s="40"/>
      <c r="I403" s="28"/>
      <c r="J403" s="47"/>
      <c r="K403" s="32" t="str">
        <f t="shared" si="24"/>
        <v/>
      </c>
      <c r="L403" s="29" t="str">
        <f t="shared" si="26"/>
        <v/>
      </c>
      <c r="M403" s="68" t="str">
        <f t="shared" si="27"/>
        <v/>
      </c>
    </row>
    <row r="404" spans="2:13" ht="22.8" x14ac:dyDescent="0.45">
      <c r="B404" s="31">
        <f t="shared" si="25"/>
        <v>396</v>
      </c>
      <c r="C404" s="40"/>
      <c r="D404" s="27"/>
      <c r="E404" s="41"/>
      <c r="F404" s="32" t="str">
        <f>IFERROR(
    IF(
        AND($G$3=DATE(2024,10,1), E404=リスト!$A$38),
        VLOOKUP(E404, リスト!$A$2:$G$49, 2, FALSE),
        VLOOKUP(E404, リスト!$A$2:$G$49, 4, FALSE)
    ),
    "")</f>
        <v/>
      </c>
      <c r="G404" s="34" t="str">
        <f>IFERROR(VLOOKUP(E404, リスト!$A$2:$G$49, 6, FALSE), "")</f>
        <v/>
      </c>
      <c r="H404" s="40"/>
      <c r="I404" s="28"/>
      <c r="J404" s="47"/>
      <c r="K404" s="32" t="str">
        <f t="shared" si="24"/>
        <v/>
      </c>
      <c r="L404" s="29" t="str">
        <f t="shared" si="26"/>
        <v/>
      </c>
      <c r="M404" s="68" t="str">
        <f t="shared" si="27"/>
        <v/>
      </c>
    </row>
    <row r="405" spans="2:13" ht="22.8" x14ac:dyDescent="0.45">
      <c r="B405" s="31">
        <f t="shared" si="25"/>
        <v>397</v>
      </c>
      <c r="C405" s="40"/>
      <c r="D405" s="27"/>
      <c r="E405" s="41"/>
      <c r="F405" s="32" t="str">
        <f>IFERROR(
    IF(
        AND($G$3=DATE(2024,10,1), E405=リスト!$A$38),
        VLOOKUP(E405, リスト!$A$2:$G$49, 2, FALSE),
        VLOOKUP(E405, リスト!$A$2:$G$49, 4, FALSE)
    ),
    "")</f>
        <v/>
      </c>
      <c r="G405" s="34" t="str">
        <f>IFERROR(VLOOKUP(E405, リスト!$A$2:$G$49, 6, FALSE), "")</f>
        <v/>
      </c>
      <c r="H405" s="40"/>
      <c r="I405" s="28"/>
      <c r="J405" s="47"/>
      <c r="K405" s="32" t="str">
        <f t="shared" si="24"/>
        <v/>
      </c>
      <c r="L405" s="29" t="str">
        <f t="shared" si="26"/>
        <v/>
      </c>
      <c r="M405" s="68" t="str">
        <f t="shared" si="27"/>
        <v/>
      </c>
    </row>
    <row r="406" spans="2:13" ht="22.8" x14ac:dyDescent="0.45">
      <c r="B406" s="31">
        <f t="shared" si="25"/>
        <v>398</v>
      </c>
      <c r="C406" s="40"/>
      <c r="D406" s="27"/>
      <c r="E406" s="41"/>
      <c r="F406" s="32" t="str">
        <f>IFERROR(
    IF(
        AND($G$3=DATE(2024,10,1), E406=リスト!$A$38),
        VLOOKUP(E406, リスト!$A$2:$G$49, 2, FALSE),
        VLOOKUP(E406, リスト!$A$2:$G$49, 4, FALSE)
    ),
    "")</f>
        <v/>
      </c>
      <c r="G406" s="34" t="str">
        <f>IFERROR(VLOOKUP(E406, リスト!$A$2:$G$49, 6, FALSE), "")</f>
        <v/>
      </c>
      <c r="H406" s="40"/>
      <c r="I406" s="28"/>
      <c r="J406" s="47"/>
      <c r="K406" s="32" t="str">
        <f t="shared" si="24"/>
        <v/>
      </c>
      <c r="L406" s="29" t="str">
        <f t="shared" si="26"/>
        <v/>
      </c>
      <c r="M406" s="68" t="str">
        <f t="shared" si="27"/>
        <v/>
      </c>
    </row>
    <row r="407" spans="2:13" ht="22.8" x14ac:dyDescent="0.45">
      <c r="B407" s="31">
        <f t="shared" si="25"/>
        <v>399</v>
      </c>
      <c r="C407" s="40"/>
      <c r="D407" s="27"/>
      <c r="E407" s="41"/>
      <c r="F407" s="32" t="str">
        <f>IFERROR(
    IF(
        AND($G$3=DATE(2024,10,1), E407=リスト!$A$38),
        VLOOKUP(E407, リスト!$A$2:$G$49, 2, FALSE),
        VLOOKUP(E407, リスト!$A$2:$G$49, 4, FALSE)
    ),
    "")</f>
        <v/>
      </c>
      <c r="G407" s="34" t="str">
        <f>IFERROR(VLOOKUP(E407, リスト!$A$2:$G$49, 6, FALSE), "")</f>
        <v/>
      </c>
      <c r="H407" s="40"/>
      <c r="I407" s="28"/>
      <c r="J407" s="47"/>
      <c r="K407" s="32" t="str">
        <f t="shared" si="24"/>
        <v/>
      </c>
      <c r="L407" s="29" t="str">
        <f t="shared" si="26"/>
        <v/>
      </c>
      <c r="M407" s="68" t="str">
        <f t="shared" si="27"/>
        <v/>
      </c>
    </row>
    <row r="408" spans="2:13" ht="22.8" x14ac:dyDescent="0.45">
      <c r="B408" s="31">
        <f t="shared" si="25"/>
        <v>400</v>
      </c>
      <c r="C408" s="40"/>
      <c r="D408" s="27"/>
      <c r="E408" s="41"/>
      <c r="F408" s="32" t="str">
        <f>IFERROR(
    IF(
        AND($G$3=DATE(2024,10,1), E408=リスト!$A$38),
        VLOOKUP(E408, リスト!$A$2:$G$49, 2, FALSE),
        VLOOKUP(E408, リスト!$A$2:$G$49, 4, FALSE)
    ),
    "")</f>
        <v/>
      </c>
      <c r="G408" s="34" t="str">
        <f>IFERROR(VLOOKUP(E408, リスト!$A$2:$G$49, 6, FALSE), "")</f>
        <v/>
      </c>
      <c r="H408" s="40"/>
      <c r="I408" s="28"/>
      <c r="J408" s="47"/>
      <c r="K408" s="32" t="str">
        <f t="shared" si="24"/>
        <v/>
      </c>
      <c r="L408" s="29" t="str">
        <f t="shared" si="26"/>
        <v/>
      </c>
      <c r="M408" s="68" t="str">
        <f t="shared" si="27"/>
        <v/>
      </c>
    </row>
    <row r="409" spans="2:13" ht="22.8" x14ac:dyDescent="0.45">
      <c r="B409" s="31">
        <f t="shared" si="25"/>
        <v>401</v>
      </c>
      <c r="C409" s="40"/>
      <c r="D409" s="27"/>
      <c r="E409" s="41"/>
      <c r="F409" s="32" t="str">
        <f>IFERROR(
    IF(
        AND($G$3=DATE(2024,10,1), E409=リスト!$A$38),
        VLOOKUP(E409, リスト!$A$2:$G$49, 2, FALSE),
        VLOOKUP(E409, リスト!$A$2:$G$49, 4, FALSE)
    ),
    "")</f>
        <v/>
      </c>
      <c r="G409" s="34" t="str">
        <f>IFERROR(VLOOKUP(E409, リスト!$A$2:$G$49, 6, FALSE), "")</f>
        <v/>
      </c>
      <c r="H409" s="40"/>
      <c r="I409" s="28"/>
      <c r="J409" s="47"/>
      <c r="K409" s="32" t="str">
        <f t="shared" si="24"/>
        <v/>
      </c>
      <c r="L409" s="29" t="str">
        <f t="shared" si="26"/>
        <v/>
      </c>
      <c r="M409" s="68" t="str">
        <f t="shared" si="27"/>
        <v/>
      </c>
    </row>
    <row r="410" spans="2:13" ht="22.8" x14ac:dyDescent="0.45">
      <c r="B410" s="31">
        <f t="shared" si="25"/>
        <v>402</v>
      </c>
      <c r="C410" s="40"/>
      <c r="D410" s="27"/>
      <c r="E410" s="41"/>
      <c r="F410" s="32" t="str">
        <f>IFERROR(
    IF(
        AND($G$3=DATE(2024,10,1), E410=リスト!$A$38),
        VLOOKUP(E410, リスト!$A$2:$G$49, 2, FALSE),
        VLOOKUP(E410, リスト!$A$2:$G$49, 4, FALSE)
    ),
    "")</f>
        <v/>
      </c>
      <c r="G410" s="34" t="str">
        <f>IFERROR(VLOOKUP(E410, リスト!$A$2:$G$49, 6, FALSE), "")</f>
        <v/>
      </c>
      <c r="H410" s="40"/>
      <c r="I410" s="28"/>
      <c r="J410" s="47"/>
      <c r="K410" s="32" t="str">
        <f t="shared" si="24"/>
        <v/>
      </c>
      <c r="L410" s="29" t="str">
        <f t="shared" si="26"/>
        <v/>
      </c>
      <c r="M410" s="68" t="str">
        <f t="shared" si="27"/>
        <v/>
      </c>
    </row>
    <row r="411" spans="2:13" ht="22.8" x14ac:dyDescent="0.45">
      <c r="B411" s="31">
        <f t="shared" si="25"/>
        <v>403</v>
      </c>
      <c r="C411" s="40"/>
      <c r="D411" s="27"/>
      <c r="E411" s="41"/>
      <c r="F411" s="32" t="str">
        <f>IFERROR(
    IF(
        AND($G$3=DATE(2024,10,1), E411=リスト!$A$38),
        VLOOKUP(E411, リスト!$A$2:$G$49, 2, FALSE),
        VLOOKUP(E411, リスト!$A$2:$G$49, 4, FALSE)
    ),
    "")</f>
        <v/>
      </c>
      <c r="G411" s="34" t="str">
        <f>IFERROR(VLOOKUP(E411, リスト!$A$2:$G$49, 6, FALSE), "")</f>
        <v/>
      </c>
      <c r="H411" s="40"/>
      <c r="I411" s="28"/>
      <c r="J411" s="47"/>
      <c r="K411" s="32" t="str">
        <f t="shared" si="24"/>
        <v/>
      </c>
      <c r="L411" s="29" t="str">
        <f t="shared" si="26"/>
        <v/>
      </c>
      <c r="M411" s="68" t="str">
        <f t="shared" si="27"/>
        <v/>
      </c>
    </row>
    <row r="412" spans="2:13" ht="22.8" x14ac:dyDescent="0.45">
      <c r="B412" s="31">
        <f t="shared" si="25"/>
        <v>404</v>
      </c>
      <c r="C412" s="40"/>
      <c r="D412" s="27"/>
      <c r="E412" s="41"/>
      <c r="F412" s="32" t="str">
        <f>IFERROR(
    IF(
        AND($G$3=DATE(2024,10,1), E412=リスト!$A$38),
        VLOOKUP(E412, リスト!$A$2:$G$49, 2, FALSE),
        VLOOKUP(E412, リスト!$A$2:$G$49, 4, FALSE)
    ),
    "")</f>
        <v/>
      </c>
      <c r="G412" s="34" t="str">
        <f>IFERROR(VLOOKUP(E412, リスト!$A$2:$G$49, 6, FALSE), "")</f>
        <v/>
      </c>
      <c r="H412" s="40"/>
      <c r="I412" s="28"/>
      <c r="J412" s="47"/>
      <c r="K412" s="32" t="str">
        <f t="shared" si="24"/>
        <v/>
      </c>
      <c r="L412" s="29" t="str">
        <f t="shared" si="26"/>
        <v/>
      </c>
      <c r="M412" s="68" t="str">
        <f t="shared" si="27"/>
        <v/>
      </c>
    </row>
    <row r="413" spans="2:13" ht="22.8" x14ac:dyDescent="0.45">
      <c r="B413" s="31">
        <f t="shared" si="25"/>
        <v>405</v>
      </c>
      <c r="C413" s="40"/>
      <c r="D413" s="27"/>
      <c r="E413" s="41"/>
      <c r="F413" s="32" t="str">
        <f>IFERROR(
    IF(
        AND($G$3=DATE(2024,10,1), E413=リスト!$A$38),
        VLOOKUP(E413, リスト!$A$2:$G$49, 2, FALSE),
        VLOOKUP(E413, リスト!$A$2:$G$49, 4, FALSE)
    ),
    "")</f>
        <v/>
      </c>
      <c r="G413" s="34" t="str">
        <f>IFERROR(VLOOKUP(E413, リスト!$A$2:$G$49, 6, FALSE), "")</f>
        <v/>
      </c>
      <c r="H413" s="40"/>
      <c r="I413" s="28"/>
      <c r="J413" s="47"/>
      <c r="K413" s="32" t="str">
        <f t="shared" si="24"/>
        <v/>
      </c>
      <c r="L413" s="29" t="str">
        <f t="shared" si="26"/>
        <v/>
      </c>
      <c r="M413" s="68" t="str">
        <f t="shared" si="27"/>
        <v/>
      </c>
    </row>
    <row r="414" spans="2:13" ht="22.8" x14ac:dyDescent="0.45">
      <c r="B414" s="31">
        <f t="shared" si="25"/>
        <v>406</v>
      </c>
      <c r="C414" s="40"/>
      <c r="D414" s="27"/>
      <c r="E414" s="41"/>
      <c r="F414" s="32" t="str">
        <f>IFERROR(
    IF(
        AND($G$3=DATE(2024,10,1), E414=リスト!$A$38),
        VLOOKUP(E414, リスト!$A$2:$G$49, 2, FALSE),
        VLOOKUP(E414, リスト!$A$2:$G$49, 4, FALSE)
    ),
    "")</f>
        <v/>
      </c>
      <c r="G414" s="34" t="str">
        <f>IFERROR(VLOOKUP(E414, リスト!$A$2:$G$49, 6, FALSE), "")</f>
        <v/>
      </c>
      <c r="H414" s="40"/>
      <c r="I414" s="28"/>
      <c r="J414" s="47"/>
      <c r="K414" s="32" t="str">
        <f t="shared" si="24"/>
        <v/>
      </c>
      <c r="L414" s="29" t="str">
        <f t="shared" si="26"/>
        <v/>
      </c>
      <c r="M414" s="68" t="str">
        <f t="shared" si="27"/>
        <v/>
      </c>
    </row>
    <row r="415" spans="2:13" ht="22.8" x14ac:dyDescent="0.45">
      <c r="B415" s="31">
        <f t="shared" si="25"/>
        <v>407</v>
      </c>
      <c r="C415" s="40"/>
      <c r="D415" s="27"/>
      <c r="E415" s="41"/>
      <c r="F415" s="32" t="str">
        <f>IFERROR(
    IF(
        AND($G$3=DATE(2024,10,1), E415=リスト!$A$38),
        VLOOKUP(E415, リスト!$A$2:$G$49, 2, FALSE),
        VLOOKUP(E415, リスト!$A$2:$G$49, 4, FALSE)
    ),
    "")</f>
        <v/>
      </c>
      <c r="G415" s="34" t="str">
        <f>IFERROR(VLOOKUP(E415, リスト!$A$2:$G$49, 6, FALSE), "")</f>
        <v/>
      </c>
      <c r="H415" s="40"/>
      <c r="I415" s="28"/>
      <c r="J415" s="47"/>
      <c r="K415" s="32" t="str">
        <f t="shared" si="24"/>
        <v/>
      </c>
      <c r="L415" s="29" t="str">
        <f t="shared" si="26"/>
        <v/>
      </c>
      <c r="M415" s="68" t="str">
        <f t="shared" si="27"/>
        <v/>
      </c>
    </row>
    <row r="416" spans="2:13" ht="22.8" x14ac:dyDescent="0.45">
      <c r="B416" s="31">
        <f t="shared" si="25"/>
        <v>408</v>
      </c>
      <c r="C416" s="40"/>
      <c r="D416" s="27"/>
      <c r="E416" s="41"/>
      <c r="F416" s="32" t="str">
        <f>IFERROR(
    IF(
        AND($G$3=DATE(2024,10,1), E416=リスト!$A$38),
        VLOOKUP(E416, リスト!$A$2:$G$49, 2, FALSE),
        VLOOKUP(E416, リスト!$A$2:$G$49, 4, FALSE)
    ),
    "")</f>
        <v/>
      </c>
      <c r="G416" s="34" t="str">
        <f>IFERROR(VLOOKUP(E416, リスト!$A$2:$G$49, 6, FALSE), "")</f>
        <v/>
      </c>
      <c r="H416" s="40"/>
      <c r="I416" s="28"/>
      <c r="J416" s="47"/>
      <c r="K416" s="32" t="str">
        <f t="shared" si="24"/>
        <v/>
      </c>
      <c r="L416" s="29" t="str">
        <f t="shared" si="26"/>
        <v/>
      </c>
      <c r="M416" s="68" t="str">
        <f t="shared" si="27"/>
        <v/>
      </c>
    </row>
    <row r="417" spans="2:13" ht="22.8" x14ac:dyDescent="0.45">
      <c r="B417" s="31">
        <f t="shared" si="25"/>
        <v>409</v>
      </c>
      <c r="C417" s="40"/>
      <c r="D417" s="27"/>
      <c r="E417" s="41"/>
      <c r="F417" s="32" t="str">
        <f>IFERROR(
    IF(
        AND($G$3=DATE(2024,10,1), E417=リスト!$A$38),
        VLOOKUP(E417, リスト!$A$2:$G$49, 2, FALSE),
        VLOOKUP(E417, リスト!$A$2:$G$49, 4, FALSE)
    ),
    "")</f>
        <v/>
      </c>
      <c r="G417" s="34" t="str">
        <f>IFERROR(VLOOKUP(E417, リスト!$A$2:$G$49, 6, FALSE), "")</f>
        <v/>
      </c>
      <c r="H417" s="40"/>
      <c r="I417" s="28"/>
      <c r="J417" s="47"/>
      <c r="K417" s="32" t="str">
        <f t="shared" si="24"/>
        <v/>
      </c>
      <c r="L417" s="29" t="str">
        <f t="shared" si="26"/>
        <v/>
      </c>
      <c r="M417" s="68" t="str">
        <f t="shared" si="27"/>
        <v/>
      </c>
    </row>
    <row r="418" spans="2:13" ht="22.8" x14ac:dyDescent="0.45">
      <c r="B418" s="31">
        <f t="shared" si="25"/>
        <v>410</v>
      </c>
      <c r="C418" s="40"/>
      <c r="D418" s="27"/>
      <c r="E418" s="41"/>
      <c r="F418" s="32" t="str">
        <f>IFERROR(
    IF(
        AND($G$3=DATE(2024,10,1), E418=リスト!$A$38),
        VLOOKUP(E418, リスト!$A$2:$G$49, 2, FALSE),
        VLOOKUP(E418, リスト!$A$2:$G$49, 4, FALSE)
    ),
    "")</f>
        <v/>
      </c>
      <c r="G418" s="34" t="str">
        <f>IFERROR(VLOOKUP(E418, リスト!$A$2:$G$49, 6, FALSE), "")</f>
        <v/>
      </c>
      <c r="H418" s="40"/>
      <c r="I418" s="28"/>
      <c r="J418" s="47"/>
      <c r="K418" s="32" t="str">
        <f t="shared" si="24"/>
        <v/>
      </c>
      <c r="L418" s="29" t="str">
        <f t="shared" si="26"/>
        <v/>
      </c>
      <c r="M418" s="68" t="str">
        <f t="shared" si="27"/>
        <v/>
      </c>
    </row>
    <row r="419" spans="2:13" ht="22.8" x14ac:dyDescent="0.45">
      <c r="B419" s="31">
        <f t="shared" si="25"/>
        <v>411</v>
      </c>
      <c r="C419" s="40"/>
      <c r="D419" s="27"/>
      <c r="E419" s="41"/>
      <c r="F419" s="32" t="str">
        <f>IFERROR(
    IF(
        AND($G$3=DATE(2024,10,1), E419=リスト!$A$38),
        VLOOKUP(E419, リスト!$A$2:$G$49, 2, FALSE),
        VLOOKUP(E419, リスト!$A$2:$G$49, 4, FALSE)
    ),
    "")</f>
        <v/>
      </c>
      <c r="G419" s="34" t="str">
        <f>IFERROR(VLOOKUP(E419, リスト!$A$2:$G$49, 6, FALSE), "")</f>
        <v/>
      </c>
      <c r="H419" s="40"/>
      <c r="I419" s="28"/>
      <c r="J419" s="47"/>
      <c r="K419" s="32" t="str">
        <f t="shared" si="24"/>
        <v/>
      </c>
      <c r="L419" s="29" t="str">
        <f t="shared" si="26"/>
        <v/>
      </c>
      <c r="M419" s="68" t="str">
        <f t="shared" si="27"/>
        <v/>
      </c>
    </row>
    <row r="420" spans="2:13" ht="22.8" x14ac:dyDescent="0.45">
      <c r="B420" s="31">
        <f t="shared" si="25"/>
        <v>412</v>
      </c>
      <c r="C420" s="40"/>
      <c r="D420" s="27"/>
      <c r="E420" s="41"/>
      <c r="F420" s="32" t="str">
        <f>IFERROR(
    IF(
        AND($G$3=DATE(2024,10,1), E420=リスト!$A$38),
        VLOOKUP(E420, リスト!$A$2:$G$49, 2, FALSE),
        VLOOKUP(E420, リスト!$A$2:$G$49, 4, FALSE)
    ),
    "")</f>
        <v/>
      </c>
      <c r="G420" s="34" t="str">
        <f>IFERROR(VLOOKUP(E420, リスト!$A$2:$G$49, 6, FALSE), "")</f>
        <v/>
      </c>
      <c r="H420" s="40"/>
      <c r="I420" s="28"/>
      <c r="J420" s="47"/>
      <c r="K420" s="32" t="str">
        <f t="shared" si="24"/>
        <v/>
      </c>
      <c r="L420" s="29" t="str">
        <f t="shared" si="26"/>
        <v/>
      </c>
      <c r="M420" s="68" t="str">
        <f t="shared" si="27"/>
        <v/>
      </c>
    </row>
    <row r="421" spans="2:13" ht="22.8" x14ac:dyDescent="0.45">
      <c r="B421" s="31">
        <f t="shared" si="25"/>
        <v>413</v>
      </c>
      <c r="C421" s="40"/>
      <c r="D421" s="27"/>
      <c r="E421" s="41"/>
      <c r="F421" s="32" t="str">
        <f>IFERROR(
    IF(
        AND($G$3=DATE(2024,10,1), E421=リスト!$A$38),
        VLOOKUP(E421, リスト!$A$2:$G$49, 2, FALSE),
        VLOOKUP(E421, リスト!$A$2:$G$49, 4, FALSE)
    ),
    "")</f>
        <v/>
      </c>
      <c r="G421" s="34" t="str">
        <f>IFERROR(VLOOKUP(E421, リスト!$A$2:$G$49, 6, FALSE), "")</f>
        <v/>
      </c>
      <c r="H421" s="40"/>
      <c r="I421" s="28"/>
      <c r="J421" s="47"/>
      <c r="K421" s="32" t="str">
        <f t="shared" si="24"/>
        <v/>
      </c>
      <c r="L421" s="29" t="str">
        <f t="shared" si="26"/>
        <v/>
      </c>
      <c r="M421" s="68" t="str">
        <f t="shared" si="27"/>
        <v/>
      </c>
    </row>
    <row r="422" spans="2:13" ht="22.8" x14ac:dyDescent="0.45">
      <c r="B422" s="31">
        <f t="shared" si="25"/>
        <v>414</v>
      </c>
      <c r="C422" s="40"/>
      <c r="D422" s="27"/>
      <c r="E422" s="41"/>
      <c r="F422" s="32" t="str">
        <f>IFERROR(
    IF(
        AND($G$3=DATE(2024,10,1), E422=リスト!$A$38),
        VLOOKUP(E422, リスト!$A$2:$G$49, 2, FALSE),
        VLOOKUP(E422, リスト!$A$2:$G$49, 4, FALSE)
    ),
    "")</f>
        <v/>
      </c>
      <c r="G422" s="34" t="str">
        <f>IFERROR(VLOOKUP(E422, リスト!$A$2:$G$49, 6, FALSE), "")</f>
        <v/>
      </c>
      <c r="H422" s="40"/>
      <c r="I422" s="28"/>
      <c r="J422" s="47"/>
      <c r="K422" s="32" t="str">
        <f t="shared" si="24"/>
        <v/>
      </c>
      <c r="L422" s="29" t="str">
        <f t="shared" si="26"/>
        <v/>
      </c>
      <c r="M422" s="68" t="str">
        <f t="shared" si="27"/>
        <v/>
      </c>
    </row>
    <row r="423" spans="2:13" ht="22.8" x14ac:dyDescent="0.45">
      <c r="B423" s="31">
        <f t="shared" si="25"/>
        <v>415</v>
      </c>
      <c r="C423" s="40"/>
      <c r="D423" s="27"/>
      <c r="E423" s="41"/>
      <c r="F423" s="32" t="str">
        <f>IFERROR(
    IF(
        AND($G$3=DATE(2024,10,1), E423=リスト!$A$38),
        VLOOKUP(E423, リスト!$A$2:$G$49, 2, FALSE),
        VLOOKUP(E423, リスト!$A$2:$G$49, 4, FALSE)
    ),
    "")</f>
        <v/>
      </c>
      <c r="G423" s="34" t="str">
        <f>IFERROR(VLOOKUP(E423, リスト!$A$2:$G$49, 6, FALSE), "")</f>
        <v/>
      </c>
      <c r="H423" s="40"/>
      <c r="I423" s="28"/>
      <c r="J423" s="47"/>
      <c r="K423" s="32" t="str">
        <f t="shared" si="24"/>
        <v/>
      </c>
      <c r="L423" s="29" t="str">
        <f t="shared" si="26"/>
        <v/>
      </c>
      <c r="M423" s="68" t="str">
        <f t="shared" si="27"/>
        <v/>
      </c>
    </row>
    <row r="424" spans="2:13" ht="22.8" x14ac:dyDescent="0.45">
      <c r="B424" s="31">
        <f t="shared" si="25"/>
        <v>416</v>
      </c>
      <c r="C424" s="40"/>
      <c r="D424" s="27"/>
      <c r="E424" s="41"/>
      <c r="F424" s="32" t="str">
        <f>IFERROR(
    IF(
        AND($G$3=DATE(2024,10,1), E424=リスト!$A$38),
        VLOOKUP(E424, リスト!$A$2:$G$49, 2, FALSE),
        VLOOKUP(E424, リスト!$A$2:$G$49, 4, FALSE)
    ),
    "")</f>
        <v/>
      </c>
      <c r="G424" s="34" t="str">
        <f>IFERROR(VLOOKUP(E424, リスト!$A$2:$G$49, 6, FALSE), "")</f>
        <v/>
      </c>
      <c r="H424" s="40"/>
      <c r="I424" s="28"/>
      <c r="J424" s="47"/>
      <c r="K424" s="32" t="str">
        <f t="shared" si="24"/>
        <v/>
      </c>
      <c r="L424" s="29" t="str">
        <f t="shared" si="26"/>
        <v/>
      </c>
      <c r="M424" s="68" t="str">
        <f t="shared" si="27"/>
        <v/>
      </c>
    </row>
    <row r="425" spans="2:13" ht="22.8" x14ac:dyDescent="0.45">
      <c r="B425" s="31">
        <f t="shared" si="25"/>
        <v>417</v>
      </c>
      <c r="C425" s="40"/>
      <c r="D425" s="27"/>
      <c r="E425" s="41"/>
      <c r="F425" s="32" t="str">
        <f>IFERROR(
    IF(
        AND($G$3=DATE(2024,10,1), E425=リスト!$A$38),
        VLOOKUP(E425, リスト!$A$2:$G$49, 2, FALSE),
        VLOOKUP(E425, リスト!$A$2:$G$49, 4, FALSE)
    ),
    "")</f>
        <v/>
      </c>
      <c r="G425" s="34" t="str">
        <f>IFERROR(VLOOKUP(E425, リスト!$A$2:$G$49, 6, FALSE), "")</f>
        <v/>
      </c>
      <c r="H425" s="40"/>
      <c r="I425" s="28"/>
      <c r="J425" s="47"/>
      <c r="K425" s="32" t="str">
        <f t="shared" si="24"/>
        <v/>
      </c>
      <c r="L425" s="29" t="str">
        <f t="shared" si="26"/>
        <v/>
      </c>
      <c r="M425" s="68" t="str">
        <f t="shared" si="27"/>
        <v/>
      </c>
    </row>
    <row r="426" spans="2:13" ht="22.8" x14ac:dyDescent="0.45">
      <c r="B426" s="31">
        <f t="shared" si="25"/>
        <v>418</v>
      </c>
      <c r="C426" s="40"/>
      <c r="D426" s="27"/>
      <c r="E426" s="41"/>
      <c r="F426" s="32" t="str">
        <f>IFERROR(
    IF(
        AND($G$3=DATE(2024,10,1), E426=リスト!$A$38),
        VLOOKUP(E426, リスト!$A$2:$G$49, 2, FALSE),
        VLOOKUP(E426, リスト!$A$2:$G$49, 4, FALSE)
    ),
    "")</f>
        <v/>
      </c>
      <c r="G426" s="34" t="str">
        <f>IFERROR(VLOOKUP(E426, リスト!$A$2:$G$49, 6, FALSE), "")</f>
        <v/>
      </c>
      <c r="H426" s="40"/>
      <c r="I426" s="28"/>
      <c r="J426" s="47"/>
      <c r="K426" s="32" t="str">
        <f t="shared" si="24"/>
        <v/>
      </c>
      <c r="L426" s="29" t="str">
        <f t="shared" si="26"/>
        <v/>
      </c>
      <c r="M426" s="68" t="str">
        <f t="shared" si="27"/>
        <v/>
      </c>
    </row>
    <row r="427" spans="2:13" ht="22.8" x14ac:dyDescent="0.45">
      <c r="B427" s="31">
        <f t="shared" si="25"/>
        <v>419</v>
      </c>
      <c r="C427" s="40"/>
      <c r="D427" s="27"/>
      <c r="E427" s="41"/>
      <c r="F427" s="32" t="str">
        <f>IFERROR(
    IF(
        AND($G$3=DATE(2024,10,1), E427=リスト!$A$38),
        VLOOKUP(E427, リスト!$A$2:$G$49, 2, FALSE),
        VLOOKUP(E427, リスト!$A$2:$G$49, 4, FALSE)
    ),
    "")</f>
        <v/>
      </c>
      <c r="G427" s="34" t="str">
        <f>IFERROR(VLOOKUP(E427, リスト!$A$2:$G$49, 6, FALSE), "")</f>
        <v/>
      </c>
      <c r="H427" s="40"/>
      <c r="I427" s="28"/>
      <c r="J427" s="47"/>
      <c r="K427" s="32" t="str">
        <f t="shared" si="24"/>
        <v/>
      </c>
      <c r="L427" s="29" t="str">
        <f t="shared" si="26"/>
        <v/>
      </c>
      <c r="M427" s="68" t="str">
        <f t="shared" si="27"/>
        <v/>
      </c>
    </row>
    <row r="428" spans="2:13" ht="22.8" x14ac:dyDescent="0.45">
      <c r="B428" s="31">
        <f t="shared" si="25"/>
        <v>420</v>
      </c>
      <c r="C428" s="40"/>
      <c r="D428" s="27"/>
      <c r="E428" s="41"/>
      <c r="F428" s="32" t="str">
        <f>IFERROR(
    IF(
        AND($G$3=DATE(2024,10,1), E428=リスト!$A$38),
        VLOOKUP(E428, リスト!$A$2:$G$49, 2, FALSE),
        VLOOKUP(E428, リスト!$A$2:$G$49, 4, FALSE)
    ),
    "")</f>
        <v/>
      </c>
      <c r="G428" s="34" t="str">
        <f>IFERROR(VLOOKUP(E428, リスト!$A$2:$G$49, 6, FALSE), "")</f>
        <v/>
      </c>
      <c r="H428" s="40"/>
      <c r="I428" s="28"/>
      <c r="J428" s="47"/>
      <c r="K428" s="32" t="str">
        <f t="shared" si="24"/>
        <v/>
      </c>
      <c r="L428" s="29" t="str">
        <f t="shared" si="26"/>
        <v/>
      </c>
      <c r="M428" s="68" t="str">
        <f t="shared" si="27"/>
        <v/>
      </c>
    </row>
    <row r="429" spans="2:13" ht="22.8" x14ac:dyDescent="0.45">
      <c r="B429" s="31">
        <f t="shared" si="25"/>
        <v>421</v>
      </c>
      <c r="C429" s="40"/>
      <c r="D429" s="27"/>
      <c r="E429" s="41"/>
      <c r="F429" s="32" t="str">
        <f>IFERROR(
    IF(
        AND($G$3=DATE(2024,10,1), E429=リスト!$A$38),
        VLOOKUP(E429, リスト!$A$2:$G$49, 2, FALSE),
        VLOOKUP(E429, リスト!$A$2:$G$49, 4, FALSE)
    ),
    "")</f>
        <v/>
      </c>
      <c r="G429" s="34" t="str">
        <f>IFERROR(VLOOKUP(E429, リスト!$A$2:$G$49, 6, FALSE), "")</f>
        <v/>
      </c>
      <c r="H429" s="40"/>
      <c r="I429" s="28"/>
      <c r="J429" s="47"/>
      <c r="K429" s="32" t="str">
        <f t="shared" si="24"/>
        <v/>
      </c>
      <c r="L429" s="29" t="str">
        <f t="shared" si="26"/>
        <v/>
      </c>
      <c r="M429" s="68" t="str">
        <f t="shared" si="27"/>
        <v/>
      </c>
    </row>
    <row r="430" spans="2:13" ht="22.8" x14ac:dyDescent="0.45">
      <c r="B430" s="31">
        <f t="shared" si="25"/>
        <v>422</v>
      </c>
      <c r="C430" s="40"/>
      <c r="D430" s="27"/>
      <c r="E430" s="41"/>
      <c r="F430" s="32" t="str">
        <f>IFERROR(
    IF(
        AND($G$3=DATE(2024,10,1), E430=リスト!$A$38),
        VLOOKUP(E430, リスト!$A$2:$G$49, 2, FALSE),
        VLOOKUP(E430, リスト!$A$2:$G$49, 4, FALSE)
    ),
    "")</f>
        <v/>
      </c>
      <c r="G430" s="34" t="str">
        <f>IFERROR(VLOOKUP(E430, リスト!$A$2:$G$49, 6, FALSE), "")</f>
        <v/>
      </c>
      <c r="H430" s="40"/>
      <c r="I430" s="28"/>
      <c r="J430" s="47"/>
      <c r="K430" s="32" t="str">
        <f t="shared" si="24"/>
        <v/>
      </c>
      <c r="L430" s="29" t="str">
        <f t="shared" si="26"/>
        <v/>
      </c>
      <c r="M430" s="68" t="str">
        <f t="shared" si="27"/>
        <v/>
      </c>
    </row>
    <row r="431" spans="2:13" ht="22.8" x14ac:dyDescent="0.45">
      <c r="B431" s="31">
        <f t="shared" si="25"/>
        <v>423</v>
      </c>
      <c r="C431" s="40"/>
      <c r="D431" s="27"/>
      <c r="E431" s="41"/>
      <c r="F431" s="32" t="str">
        <f>IFERROR(
    IF(
        AND($G$3=DATE(2024,10,1), E431=リスト!$A$38),
        VLOOKUP(E431, リスト!$A$2:$G$49, 2, FALSE),
        VLOOKUP(E431, リスト!$A$2:$G$49, 4, FALSE)
    ),
    "")</f>
        <v/>
      </c>
      <c r="G431" s="34" t="str">
        <f>IFERROR(VLOOKUP(E431, リスト!$A$2:$G$49, 6, FALSE), "")</f>
        <v/>
      </c>
      <c r="H431" s="40"/>
      <c r="I431" s="28"/>
      <c r="J431" s="47"/>
      <c r="K431" s="32" t="str">
        <f t="shared" si="24"/>
        <v/>
      </c>
      <c r="L431" s="29" t="str">
        <f t="shared" si="26"/>
        <v/>
      </c>
      <c r="M431" s="68" t="str">
        <f t="shared" si="27"/>
        <v/>
      </c>
    </row>
    <row r="432" spans="2:13" ht="22.8" x14ac:dyDescent="0.45">
      <c r="B432" s="31">
        <f t="shared" si="25"/>
        <v>424</v>
      </c>
      <c r="C432" s="40"/>
      <c r="D432" s="27"/>
      <c r="E432" s="41"/>
      <c r="F432" s="32" t="str">
        <f>IFERROR(
    IF(
        AND($G$3=DATE(2024,10,1), E432=リスト!$A$38),
        VLOOKUP(E432, リスト!$A$2:$G$49, 2, FALSE),
        VLOOKUP(E432, リスト!$A$2:$G$49, 4, FALSE)
    ),
    "")</f>
        <v/>
      </c>
      <c r="G432" s="34" t="str">
        <f>IFERROR(VLOOKUP(E432, リスト!$A$2:$G$49, 6, FALSE), "")</f>
        <v/>
      </c>
      <c r="H432" s="40"/>
      <c r="I432" s="28"/>
      <c r="J432" s="47"/>
      <c r="K432" s="32" t="str">
        <f t="shared" si="24"/>
        <v/>
      </c>
      <c r="L432" s="29" t="str">
        <f t="shared" si="26"/>
        <v/>
      </c>
      <c r="M432" s="68" t="str">
        <f t="shared" si="27"/>
        <v/>
      </c>
    </row>
    <row r="433" spans="2:13" ht="22.8" x14ac:dyDescent="0.45">
      <c r="B433" s="31">
        <f t="shared" si="25"/>
        <v>425</v>
      </c>
      <c r="C433" s="40"/>
      <c r="D433" s="27"/>
      <c r="E433" s="41"/>
      <c r="F433" s="32" t="str">
        <f>IFERROR(
    IF(
        AND($G$3=DATE(2024,10,1), E433=リスト!$A$38),
        VLOOKUP(E433, リスト!$A$2:$G$49, 2, FALSE),
        VLOOKUP(E433, リスト!$A$2:$G$49, 4, FALSE)
    ),
    "")</f>
        <v/>
      </c>
      <c r="G433" s="34" t="str">
        <f>IFERROR(VLOOKUP(E433, リスト!$A$2:$G$49, 6, FALSE), "")</f>
        <v/>
      </c>
      <c r="H433" s="40"/>
      <c r="I433" s="28"/>
      <c r="J433" s="47"/>
      <c r="K433" s="32" t="str">
        <f t="shared" si="24"/>
        <v/>
      </c>
      <c r="L433" s="29" t="str">
        <f t="shared" si="26"/>
        <v/>
      </c>
      <c r="M433" s="68" t="str">
        <f t="shared" si="27"/>
        <v/>
      </c>
    </row>
    <row r="434" spans="2:13" ht="22.8" x14ac:dyDescent="0.45">
      <c r="B434" s="31">
        <f t="shared" si="25"/>
        <v>426</v>
      </c>
      <c r="C434" s="40"/>
      <c r="D434" s="27"/>
      <c r="E434" s="41"/>
      <c r="F434" s="32" t="str">
        <f>IFERROR(
    IF(
        AND($G$3=DATE(2024,10,1), E434=リスト!$A$38),
        VLOOKUP(E434, リスト!$A$2:$G$49, 2, FALSE),
        VLOOKUP(E434, リスト!$A$2:$G$49, 4, FALSE)
    ),
    "")</f>
        <v/>
      </c>
      <c r="G434" s="34" t="str">
        <f>IFERROR(VLOOKUP(E434, リスト!$A$2:$G$49, 6, FALSE), "")</f>
        <v/>
      </c>
      <c r="H434" s="40"/>
      <c r="I434" s="28"/>
      <c r="J434" s="47"/>
      <c r="K434" s="32" t="str">
        <f t="shared" si="24"/>
        <v/>
      </c>
      <c r="L434" s="29" t="str">
        <f t="shared" si="26"/>
        <v/>
      </c>
      <c r="M434" s="68" t="str">
        <f t="shared" si="27"/>
        <v/>
      </c>
    </row>
    <row r="435" spans="2:13" ht="22.8" x14ac:dyDescent="0.45">
      <c r="B435" s="31">
        <f t="shared" si="25"/>
        <v>427</v>
      </c>
      <c r="C435" s="40"/>
      <c r="D435" s="27"/>
      <c r="E435" s="41"/>
      <c r="F435" s="32" t="str">
        <f>IFERROR(
    IF(
        AND($G$3=DATE(2024,10,1), E435=リスト!$A$38),
        VLOOKUP(E435, リスト!$A$2:$G$49, 2, FALSE),
        VLOOKUP(E435, リスト!$A$2:$G$49, 4, FALSE)
    ),
    "")</f>
        <v/>
      </c>
      <c r="G435" s="34" t="str">
        <f>IFERROR(VLOOKUP(E435, リスト!$A$2:$G$49, 6, FALSE), "")</f>
        <v/>
      </c>
      <c r="H435" s="40"/>
      <c r="I435" s="28"/>
      <c r="J435" s="47"/>
      <c r="K435" s="32" t="str">
        <f t="shared" si="24"/>
        <v/>
      </c>
      <c r="L435" s="29" t="str">
        <f t="shared" si="26"/>
        <v/>
      </c>
      <c r="M435" s="68" t="str">
        <f t="shared" si="27"/>
        <v/>
      </c>
    </row>
    <row r="436" spans="2:13" ht="22.8" x14ac:dyDescent="0.45">
      <c r="B436" s="31">
        <f t="shared" si="25"/>
        <v>428</v>
      </c>
      <c r="C436" s="40"/>
      <c r="D436" s="27"/>
      <c r="E436" s="41"/>
      <c r="F436" s="32" t="str">
        <f>IFERROR(
    IF(
        AND($G$3=DATE(2024,10,1), E436=リスト!$A$38),
        VLOOKUP(E436, リスト!$A$2:$G$49, 2, FALSE),
        VLOOKUP(E436, リスト!$A$2:$G$49, 4, FALSE)
    ),
    "")</f>
        <v/>
      </c>
      <c r="G436" s="34" t="str">
        <f>IFERROR(VLOOKUP(E436, リスト!$A$2:$G$49, 6, FALSE), "")</f>
        <v/>
      </c>
      <c r="H436" s="40"/>
      <c r="I436" s="28"/>
      <c r="J436" s="47"/>
      <c r="K436" s="32" t="str">
        <f t="shared" si="24"/>
        <v/>
      </c>
      <c r="L436" s="29" t="str">
        <f t="shared" si="26"/>
        <v/>
      </c>
      <c r="M436" s="68" t="str">
        <f t="shared" si="27"/>
        <v/>
      </c>
    </row>
    <row r="437" spans="2:13" ht="22.8" x14ac:dyDescent="0.45">
      <c r="B437" s="31">
        <f t="shared" si="25"/>
        <v>429</v>
      </c>
      <c r="C437" s="40"/>
      <c r="D437" s="27"/>
      <c r="E437" s="41"/>
      <c r="F437" s="32" t="str">
        <f>IFERROR(
    IF(
        AND($G$3=DATE(2024,10,1), E437=リスト!$A$38),
        VLOOKUP(E437, リスト!$A$2:$G$49, 2, FALSE),
        VLOOKUP(E437, リスト!$A$2:$G$49, 4, FALSE)
    ),
    "")</f>
        <v/>
      </c>
      <c r="G437" s="34" t="str">
        <f>IFERROR(VLOOKUP(E437, リスト!$A$2:$G$49, 6, FALSE), "")</f>
        <v/>
      </c>
      <c r="H437" s="40"/>
      <c r="I437" s="28"/>
      <c r="J437" s="47"/>
      <c r="K437" s="32" t="str">
        <f t="shared" si="24"/>
        <v/>
      </c>
      <c r="L437" s="29" t="str">
        <f t="shared" si="26"/>
        <v/>
      </c>
      <c r="M437" s="68" t="str">
        <f t="shared" si="27"/>
        <v/>
      </c>
    </row>
    <row r="438" spans="2:13" ht="22.8" x14ac:dyDescent="0.45">
      <c r="B438" s="31">
        <f t="shared" si="25"/>
        <v>430</v>
      </c>
      <c r="C438" s="40"/>
      <c r="D438" s="27"/>
      <c r="E438" s="41"/>
      <c r="F438" s="32" t="str">
        <f>IFERROR(
    IF(
        AND($G$3=DATE(2024,10,1), E438=リスト!$A$38),
        VLOOKUP(E438, リスト!$A$2:$G$49, 2, FALSE),
        VLOOKUP(E438, リスト!$A$2:$G$49, 4, FALSE)
    ),
    "")</f>
        <v/>
      </c>
      <c r="G438" s="34" t="str">
        <f>IFERROR(VLOOKUP(E438, リスト!$A$2:$G$49, 6, FALSE), "")</f>
        <v/>
      </c>
      <c r="H438" s="40"/>
      <c r="I438" s="28"/>
      <c r="J438" s="47"/>
      <c r="K438" s="32" t="str">
        <f t="shared" si="24"/>
        <v/>
      </c>
      <c r="L438" s="29" t="str">
        <f t="shared" si="26"/>
        <v/>
      </c>
      <c r="M438" s="68" t="str">
        <f t="shared" si="27"/>
        <v/>
      </c>
    </row>
    <row r="439" spans="2:13" ht="22.8" x14ac:dyDescent="0.45">
      <c r="B439" s="31">
        <f t="shared" si="25"/>
        <v>431</v>
      </c>
      <c r="C439" s="40"/>
      <c r="D439" s="27"/>
      <c r="E439" s="41"/>
      <c r="F439" s="32" t="str">
        <f>IFERROR(
    IF(
        AND($G$3=DATE(2024,10,1), E439=リスト!$A$38),
        VLOOKUP(E439, リスト!$A$2:$G$49, 2, FALSE),
        VLOOKUP(E439, リスト!$A$2:$G$49, 4, FALSE)
    ),
    "")</f>
        <v/>
      </c>
      <c r="G439" s="34" t="str">
        <f>IFERROR(VLOOKUP(E439, リスト!$A$2:$G$49, 6, FALSE), "")</f>
        <v/>
      </c>
      <c r="H439" s="40"/>
      <c r="I439" s="28"/>
      <c r="J439" s="47"/>
      <c r="K439" s="32" t="str">
        <f t="shared" si="24"/>
        <v/>
      </c>
      <c r="L439" s="29" t="str">
        <f t="shared" si="26"/>
        <v/>
      </c>
      <c r="M439" s="68" t="str">
        <f t="shared" si="27"/>
        <v/>
      </c>
    </row>
    <row r="440" spans="2:13" ht="22.8" x14ac:dyDescent="0.45">
      <c r="B440" s="31">
        <f t="shared" si="25"/>
        <v>432</v>
      </c>
      <c r="C440" s="40"/>
      <c r="D440" s="27"/>
      <c r="E440" s="41"/>
      <c r="F440" s="32" t="str">
        <f>IFERROR(
    IF(
        AND($G$3=DATE(2024,10,1), E440=リスト!$A$38),
        VLOOKUP(E440, リスト!$A$2:$G$49, 2, FALSE),
        VLOOKUP(E440, リスト!$A$2:$G$49, 4, FALSE)
    ),
    "")</f>
        <v/>
      </c>
      <c r="G440" s="34" t="str">
        <f>IFERROR(VLOOKUP(E440, リスト!$A$2:$G$49, 6, FALSE), "")</f>
        <v/>
      </c>
      <c r="H440" s="40"/>
      <c r="I440" s="28"/>
      <c r="J440" s="47"/>
      <c r="K440" s="32" t="str">
        <f t="shared" si="24"/>
        <v/>
      </c>
      <c r="L440" s="29" t="str">
        <f t="shared" si="26"/>
        <v/>
      </c>
      <c r="M440" s="68" t="str">
        <f t="shared" si="27"/>
        <v/>
      </c>
    </row>
    <row r="441" spans="2:13" ht="22.8" x14ac:dyDescent="0.45">
      <c r="B441" s="31">
        <f t="shared" si="25"/>
        <v>433</v>
      </c>
      <c r="C441" s="40"/>
      <c r="D441" s="27"/>
      <c r="E441" s="41"/>
      <c r="F441" s="32" t="str">
        <f>IFERROR(
    IF(
        AND($G$3=DATE(2024,10,1), E441=リスト!$A$38),
        VLOOKUP(E441, リスト!$A$2:$G$49, 2, FALSE),
        VLOOKUP(E441, リスト!$A$2:$G$49, 4, FALSE)
    ),
    "")</f>
        <v/>
      </c>
      <c r="G441" s="34" t="str">
        <f>IFERROR(VLOOKUP(E441, リスト!$A$2:$G$49, 6, FALSE), "")</f>
        <v/>
      </c>
      <c r="H441" s="40"/>
      <c r="I441" s="28"/>
      <c r="J441" s="47"/>
      <c r="K441" s="32" t="str">
        <f t="shared" si="24"/>
        <v/>
      </c>
      <c r="L441" s="29" t="str">
        <f t="shared" si="26"/>
        <v/>
      </c>
      <c r="M441" s="68" t="str">
        <f t="shared" si="27"/>
        <v/>
      </c>
    </row>
    <row r="442" spans="2:13" ht="22.8" x14ac:dyDescent="0.45">
      <c r="B442" s="31">
        <f t="shared" si="25"/>
        <v>434</v>
      </c>
      <c r="C442" s="40"/>
      <c r="D442" s="27"/>
      <c r="E442" s="41"/>
      <c r="F442" s="32" t="str">
        <f>IFERROR(
    IF(
        AND($G$3=DATE(2024,10,1), E442=リスト!$A$38),
        VLOOKUP(E442, リスト!$A$2:$G$49, 2, FALSE),
        VLOOKUP(E442, リスト!$A$2:$G$49, 4, FALSE)
    ),
    "")</f>
        <v/>
      </c>
      <c r="G442" s="34" t="str">
        <f>IFERROR(VLOOKUP(E442, リスト!$A$2:$G$49, 6, FALSE), "")</f>
        <v/>
      </c>
      <c r="H442" s="40"/>
      <c r="I442" s="28"/>
      <c r="J442" s="47"/>
      <c r="K442" s="32" t="str">
        <f t="shared" si="24"/>
        <v/>
      </c>
      <c r="L442" s="29" t="str">
        <f t="shared" si="26"/>
        <v/>
      </c>
      <c r="M442" s="68" t="str">
        <f t="shared" si="27"/>
        <v/>
      </c>
    </row>
    <row r="443" spans="2:13" ht="22.8" x14ac:dyDescent="0.45">
      <c r="B443" s="31">
        <f t="shared" si="25"/>
        <v>435</v>
      </c>
      <c r="C443" s="40"/>
      <c r="D443" s="27"/>
      <c r="E443" s="41"/>
      <c r="F443" s="32" t="str">
        <f>IFERROR(
    IF(
        AND($G$3=DATE(2024,10,1), E443=リスト!$A$38),
        VLOOKUP(E443, リスト!$A$2:$G$49, 2, FALSE),
        VLOOKUP(E443, リスト!$A$2:$G$49, 4, FALSE)
    ),
    "")</f>
        <v/>
      </c>
      <c r="G443" s="34" t="str">
        <f>IFERROR(VLOOKUP(E443, リスト!$A$2:$G$49, 6, FALSE), "")</f>
        <v/>
      </c>
      <c r="H443" s="40"/>
      <c r="I443" s="28"/>
      <c r="J443" s="47"/>
      <c r="K443" s="32" t="str">
        <f t="shared" si="24"/>
        <v/>
      </c>
      <c r="L443" s="29" t="str">
        <f t="shared" si="26"/>
        <v/>
      </c>
      <c r="M443" s="68" t="str">
        <f t="shared" si="27"/>
        <v/>
      </c>
    </row>
    <row r="444" spans="2:13" ht="22.8" x14ac:dyDescent="0.45">
      <c r="B444" s="31">
        <f t="shared" si="25"/>
        <v>436</v>
      </c>
      <c r="C444" s="40"/>
      <c r="D444" s="27"/>
      <c r="E444" s="41"/>
      <c r="F444" s="32" t="str">
        <f>IFERROR(
    IF(
        AND($G$3=DATE(2024,10,1), E444=リスト!$A$38),
        VLOOKUP(E444, リスト!$A$2:$G$49, 2, FALSE),
        VLOOKUP(E444, リスト!$A$2:$G$49, 4, FALSE)
    ),
    "")</f>
        <v/>
      </c>
      <c r="G444" s="34" t="str">
        <f>IFERROR(VLOOKUP(E444, リスト!$A$2:$G$49, 6, FALSE), "")</f>
        <v/>
      </c>
      <c r="H444" s="40"/>
      <c r="I444" s="28"/>
      <c r="J444" s="47"/>
      <c r="K444" s="32" t="str">
        <f t="shared" si="24"/>
        <v/>
      </c>
      <c r="L444" s="29" t="str">
        <f t="shared" si="26"/>
        <v/>
      </c>
      <c r="M444" s="68" t="str">
        <f t="shared" si="27"/>
        <v/>
      </c>
    </row>
    <row r="445" spans="2:13" ht="22.8" x14ac:dyDescent="0.45">
      <c r="B445" s="31">
        <f t="shared" si="25"/>
        <v>437</v>
      </c>
      <c r="C445" s="40"/>
      <c r="D445" s="27"/>
      <c r="E445" s="41"/>
      <c r="F445" s="32" t="str">
        <f>IFERROR(
    IF(
        AND($G$3=DATE(2024,10,1), E445=リスト!$A$38),
        VLOOKUP(E445, リスト!$A$2:$G$49, 2, FALSE),
        VLOOKUP(E445, リスト!$A$2:$G$49, 4, FALSE)
    ),
    "")</f>
        <v/>
      </c>
      <c r="G445" s="34" t="str">
        <f>IFERROR(VLOOKUP(E445, リスト!$A$2:$G$49, 6, FALSE), "")</f>
        <v/>
      </c>
      <c r="H445" s="40"/>
      <c r="I445" s="28"/>
      <c r="J445" s="47"/>
      <c r="K445" s="32" t="str">
        <f t="shared" si="24"/>
        <v/>
      </c>
      <c r="L445" s="29" t="str">
        <f t="shared" si="26"/>
        <v/>
      </c>
      <c r="M445" s="68" t="str">
        <f t="shared" si="27"/>
        <v/>
      </c>
    </row>
    <row r="446" spans="2:13" ht="22.8" x14ac:dyDescent="0.45">
      <c r="B446" s="31">
        <f t="shared" si="25"/>
        <v>438</v>
      </c>
      <c r="C446" s="40"/>
      <c r="D446" s="27"/>
      <c r="E446" s="41"/>
      <c r="F446" s="32" t="str">
        <f>IFERROR(
    IF(
        AND($G$3=DATE(2024,10,1), E446=リスト!$A$38),
        VLOOKUP(E446, リスト!$A$2:$G$49, 2, FALSE),
        VLOOKUP(E446, リスト!$A$2:$G$49, 4, FALSE)
    ),
    "")</f>
        <v/>
      </c>
      <c r="G446" s="34" t="str">
        <f>IFERROR(VLOOKUP(E446, リスト!$A$2:$G$49, 6, FALSE), "")</f>
        <v/>
      </c>
      <c r="H446" s="40"/>
      <c r="I446" s="28"/>
      <c r="J446" s="47"/>
      <c r="K446" s="32" t="str">
        <f t="shared" si="24"/>
        <v/>
      </c>
      <c r="L446" s="29" t="str">
        <f t="shared" si="26"/>
        <v/>
      </c>
      <c r="M446" s="68" t="str">
        <f t="shared" si="27"/>
        <v/>
      </c>
    </row>
    <row r="447" spans="2:13" ht="22.8" x14ac:dyDescent="0.45">
      <c r="B447" s="31">
        <f t="shared" si="25"/>
        <v>439</v>
      </c>
      <c r="C447" s="40"/>
      <c r="D447" s="27"/>
      <c r="E447" s="41"/>
      <c r="F447" s="32" t="str">
        <f>IFERROR(
    IF(
        AND($G$3=DATE(2024,10,1), E447=リスト!$A$38),
        VLOOKUP(E447, リスト!$A$2:$G$49, 2, FALSE),
        VLOOKUP(E447, リスト!$A$2:$G$49, 4, FALSE)
    ),
    "")</f>
        <v/>
      </c>
      <c r="G447" s="34" t="str">
        <f>IFERROR(VLOOKUP(E447, リスト!$A$2:$G$49, 6, FALSE), "")</f>
        <v/>
      </c>
      <c r="H447" s="40"/>
      <c r="I447" s="28"/>
      <c r="J447" s="47"/>
      <c r="K447" s="32" t="str">
        <f t="shared" si="24"/>
        <v/>
      </c>
      <c r="L447" s="29" t="str">
        <f t="shared" si="26"/>
        <v/>
      </c>
      <c r="M447" s="68" t="str">
        <f t="shared" si="27"/>
        <v/>
      </c>
    </row>
    <row r="448" spans="2:13" ht="22.8" x14ac:dyDescent="0.45">
      <c r="B448" s="31">
        <f t="shared" si="25"/>
        <v>440</v>
      </c>
      <c r="C448" s="40"/>
      <c r="D448" s="27"/>
      <c r="E448" s="41"/>
      <c r="F448" s="32" t="str">
        <f>IFERROR(
    IF(
        AND($G$3=DATE(2024,10,1), E448=リスト!$A$38),
        VLOOKUP(E448, リスト!$A$2:$G$49, 2, FALSE),
        VLOOKUP(E448, リスト!$A$2:$G$49, 4, FALSE)
    ),
    "")</f>
        <v/>
      </c>
      <c r="G448" s="34" t="str">
        <f>IFERROR(VLOOKUP(E448, リスト!$A$2:$G$49, 6, FALSE), "")</f>
        <v/>
      </c>
      <c r="H448" s="40"/>
      <c r="I448" s="28"/>
      <c r="J448" s="47"/>
      <c r="K448" s="32" t="str">
        <f t="shared" si="24"/>
        <v/>
      </c>
      <c r="L448" s="29" t="str">
        <f t="shared" si="26"/>
        <v/>
      </c>
      <c r="M448" s="68" t="str">
        <f t="shared" si="27"/>
        <v/>
      </c>
    </row>
    <row r="449" spans="2:13" ht="22.8" x14ac:dyDescent="0.45">
      <c r="B449" s="31">
        <f t="shared" si="25"/>
        <v>441</v>
      </c>
      <c r="C449" s="40"/>
      <c r="D449" s="27"/>
      <c r="E449" s="41"/>
      <c r="F449" s="32" t="str">
        <f>IFERROR(
    IF(
        AND($G$3=DATE(2024,10,1), E449=リスト!$A$38),
        VLOOKUP(E449, リスト!$A$2:$G$49, 2, FALSE),
        VLOOKUP(E449, リスト!$A$2:$G$49, 4, FALSE)
    ),
    "")</f>
        <v/>
      </c>
      <c r="G449" s="34" t="str">
        <f>IFERROR(VLOOKUP(E449, リスト!$A$2:$G$49, 6, FALSE), "")</f>
        <v/>
      </c>
      <c r="H449" s="40"/>
      <c r="I449" s="28"/>
      <c r="J449" s="47"/>
      <c r="K449" s="32" t="str">
        <f t="shared" si="24"/>
        <v/>
      </c>
      <c r="L449" s="29" t="str">
        <f t="shared" si="26"/>
        <v/>
      </c>
      <c r="M449" s="68" t="str">
        <f t="shared" si="27"/>
        <v/>
      </c>
    </row>
    <row r="450" spans="2:13" ht="22.8" x14ac:dyDescent="0.45">
      <c r="B450" s="31">
        <f t="shared" si="25"/>
        <v>442</v>
      </c>
      <c r="C450" s="40"/>
      <c r="D450" s="27"/>
      <c r="E450" s="41"/>
      <c r="F450" s="32" t="str">
        <f>IFERROR(
    IF(
        AND($G$3=DATE(2024,10,1), E450=リスト!$A$38),
        VLOOKUP(E450, リスト!$A$2:$G$49, 2, FALSE),
        VLOOKUP(E450, リスト!$A$2:$G$49, 4, FALSE)
    ),
    "")</f>
        <v/>
      </c>
      <c r="G450" s="34" t="str">
        <f>IFERROR(VLOOKUP(E450, リスト!$A$2:$G$49, 6, FALSE), "")</f>
        <v/>
      </c>
      <c r="H450" s="40"/>
      <c r="I450" s="28"/>
      <c r="J450" s="47"/>
      <c r="K450" s="32" t="str">
        <f t="shared" si="24"/>
        <v/>
      </c>
      <c r="L450" s="29" t="str">
        <f t="shared" si="26"/>
        <v/>
      </c>
      <c r="M450" s="68" t="str">
        <f t="shared" si="27"/>
        <v/>
      </c>
    </row>
    <row r="451" spans="2:13" ht="22.8" x14ac:dyDescent="0.45">
      <c r="B451" s="31">
        <f t="shared" si="25"/>
        <v>443</v>
      </c>
      <c r="C451" s="40"/>
      <c r="D451" s="27"/>
      <c r="E451" s="41"/>
      <c r="F451" s="32" t="str">
        <f>IFERROR(
    IF(
        AND($G$3=DATE(2024,10,1), E451=リスト!$A$38),
        VLOOKUP(E451, リスト!$A$2:$G$49, 2, FALSE),
        VLOOKUP(E451, リスト!$A$2:$G$49, 4, FALSE)
    ),
    "")</f>
        <v/>
      </c>
      <c r="G451" s="34" t="str">
        <f>IFERROR(VLOOKUP(E451, リスト!$A$2:$G$49, 6, FALSE), "")</f>
        <v/>
      </c>
      <c r="H451" s="40"/>
      <c r="I451" s="28"/>
      <c r="J451" s="47"/>
      <c r="K451" s="32" t="str">
        <f t="shared" si="24"/>
        <v/>
      </c>
      <c r="L451" s="29" t="str">
        <f t="shared" si="26"/>
        <v/>
      </c>
      <c r="M451" s="68" t="str">
        <f t="shared" si="27"/>
        <v/>
      </c>
    </row>
    <row r="452" spans="2:13" ht="22.8" x14ac:dyDescent="0.45">
      <c r="B452" s="31">
        <f t="shared" si="25"/>
        <v>444</v>
      </c>
      <c r="C452" s="40"/>
      <c r="D452" s="27"/>
      <c r="E452" s="41"/>
      <c r="F452" s="32" t="str">
        <f>IFERROR(
    IF(
        AND($G$3=DATE(2024,10,1), E452=リスト!$A$38),
        VLOOKUP(E452, リスト!$A$2:$G$49, 2, FALSE),
        VLOOKUP(E452, リスト!$A$2:$G$49, 4, FALSE)
    ),
    "")</f>
        <v/>
      </c>
      <c r="G452" s="34" t="str">
        <f>IFERROR(VLOOKUP(E452, リスト!$A$2:$G$49, 6, FALSE), "")</f>
        <v/>
      </c>
      <c r="H452" s="40"/>
      <c r="I452" s="28"/>
      <c r="J452" s="47"/>
      <c r="K452" s="32" t="str">
        <f t="shared" si="24"/>
        <v/>
      </c>
      <c r="L452" s="29" t="str">
        <f t="shared" si="26"/>
        <v/>
      </c>
      <c r="M452" s="68" t="str">
        <f t="shared" si="27"/>
        <v/>
      </c>
    </row>
    <row r="453" spans="2:13" ht="22.8" x14ac:dyDescent="0.45">
      <c r="B453" s="31">
        <f t="shared" si="25"/>
        <v>445</v>
      </c>
      <c r="C453" s="40"/>
      <c r="D453" s="27"/>
      <c r="E453" s="41"/>
      <c r="F453" s="32" t="str">
        <f>IFERROR(
    IF(
        AND($G$3=DATE(2024,10,1), E453=リスト!$A$38),
        VLOOKUP(E453, リスト!$A$2:$G$49, 2, FALSE),
        VLOOKUP(E453, リスト!$A$2:$G$49, 4, FALSE)
    ),
    "")</f>
        <v/>
      </c>
      <c r="G453" s="34" t="str">
        <f>IFERROR(VLOOKUP(E453, リスト!$A$2:$G$49, 6, FALSE), "")</f>
        <v/>
      </c>
      <c r="H453" s="40"/>
      <c r="I453" s="28"/>
      <c r="J453" s="47"/>
      <c r="K453" s="32" t="str">
        <f t="shared" si="24"/>
        <v/>
      </c>
      <c r="L453" s="29" t="str">
        <f t="shared" si="26"/>
        <v/>
      </c>
      <c r="M453" s="68" t="str">
        <f t="shared" si="27"/>
        <v/>
      </c>
    </row>
    <row r="454" spans="2:13" ht="22.8" x14ac:dyDescent="0.45">
      <c r="B454" s="31">
        <f t="shared" si="25"/>
        <v>446</v>
      </c>
      <c r="C454" s="40"/>
      <c r="D454" s="27"/>
      <c r="E454" s="41"/>
      <c r="F454" s="32" t="str">
        <f>IFERROR(
    IF(
        AND($G$3=DATE(2024,10,1), E454=リスト!$A$38),
        VLOOKUP(E454, リスト!$A$2:$G$49, 2, FALSE),
        VLOOKUP(E454, リスト!$A$2:$G$49, 4, FALSE)
    ),
    "")</f>
        <v/>
      </c>
      <c r="G454" s="34" t="str">
        <f>IFERROR(VLOOKUP(E454, リスト!$A$2:$G$49, 6, FALSE), "")</f>
        <v/>
      </c>
      <c r="H454" s="40"/>
      <c r="I454" s="28"/>
      <c r="J454" s="47"/>
      <c r="K454" s="32" t="str">
        <f t="shared" si="24"/>
        <v/>
      </c>
      <c r="L454" s="29" t="str">
        <f t="shared" si="26"/>
        <v/>
      </c>
      <c r="M454" s="68" t="str">
        <f t="shared" si="27"/>
        <v/>
      </c>
    </row>
    <row r="455" spans="2:13" ht="22.8" x14ac:dyDescent="0.45">
      <c r="B455" s="31">
        <f t="shared" si="25"/>
        <v>447</v>
      </c>
      <c r="C455" s="40"/>
      <c r="D455" s="27"/>
      <c r="E455" s="41"/>
      <c r="F455" s="32" t="str">
        <f>IFERROR(
    IF(
        AND($G$3=DATE(2024,10,1), E455=リスト!$A$38),
        VLOOKUP(E455, リスト!$A$2:$G$49, 2, FALSE),
        VLOOKUP(E455, リスト!$A$2:$G$49, 4, FALSE)
    ),
    "")</f>
        <v/>
      </c>
      <c r="G455" s="34" t="str">
        <f>IFERROR(VLOOKUP(E455, リスト!$A$2:$G$49, 6, FALSE), "")</f>
        <v/>
      </c>
      <c r="H455" s="40"/>
      <c r="I455" s="28"/>
      <c r="J455" s="47"/>
      <c r="K455" s="32" t="str">
        <f t="shared" si="24"/>
        <v/>
      </c>
      <c r="L455" s="29" t="str">
        <f t="shared" si="26"/>
        <v/>
      </c>
      <c r="M455" s="68" t="str">
        <f t="shared" si="27"/>
        <v/>
      </c>
    </row>
    <row r="456" spans="2:13" ht="22.8" x14ac:dyDescent="0.45">
      <c r="B456" s="31">
        <f t="shared" si="25"/>
        <v>448</v>
      </c>
      <c r="C456" s="40"/>
      <c r="D456" s="27"/>
      <c r="E456" s="41"/>
      <c r="F456" s="32" t="str">
        <f>IFERROR(
    IF(
        AND($G$3=DATE(2024,10,1), E456=リスト!$A$38),
        VLOOKUP(E456, リスト!$A$2:$G$49, 2, FALSE),
        VLOOKUP(E456, リスト!$A$2:$G$49, 4, FALSE)
    ),
    "")</f>
        <v/>
      </c>
      <c r="G456" s="34" t="str">
        <f>IFERROR(VLOOKUP(E456, リスト!$A$2:$G$49, 6, FALSE), "")</f>
        <v/>
      </c>
      <c r="H456" s="40"/>
      <c r="I456" s="28"/>
      <c r="J456" s="47"/>
      <c r="K456" s="32" t="str">
        <f t="shared" si="24"/>
        <v/>
      </c>
      <c r="L456" s="29" t="str">
        <f t="shared" si="26"/>
        <v/>
      </c>
      <c r="M456" s="68" t="str">
        <f t="shared" si="27"/>
        <v/>
      </c>
    </row>
    <row r="457" spans="2:13" ht="22.8" x14ac:dyDescent="0.45">
      <c r="B457" s="31">
        <f t="shared" si="25"/>
        <v>449</v>
      </c>
      <c r="C457" s="40"/>
      <c r="D457" s="27"/>
      <c r="E457" s="41"/>
      <c r="F457" s="32" t="str">
        <f>IFERROR(
    IF(
        AND($G$3=DATE(2024,10,1), E457=リスト!$A$38),
        VLOOKUP(E457, リスト!$A$2:$G$49, 2, FALSE),
        VLOOKUP(E457, リスト!$A$2:$G$49, 4, FALSE)
    ),
    "")</f>
        <v/>
      </c>
      <c r="G457" s="34" t="str">
        <f>IFERROR(VLOOKUP(E457, リスト!$A$2:$G$49, 6, FALSE), "")</f>
        <v/>
      </c>
      <c r="H457" s="40"/>
      <c r="I457" s="28"/>
      <c r="J457" s="47"/>
      <c r="K457" s="32" t="str">
        <f t="shared" ref="K457:K520" si="28">IF(COUNTBLANK(H457:J457)=3, "",
 IF(H457="3.時間給", IF(I457="", "", I457),
 IF(OR(H457="1.月給", H457="2.日給"),
    IF(OR(I457="", J457=""), "", ROUND(I457/J457,0)),
    "")))</f>
        <v/>
      </c>
      <c r="L457" s="29" t="str">
        <f t="shared" si="26"/>
        <v/>
      </c>
      <c r="M457" s="68" t="str">
        <f t="shared" si="27"/>
        <v/>
      </c>
    </row>
    <row r="458" spans="2:13" ht="22.8" x14ac:dyDescent="0.45">
      <c r="B458" s="31">
        <f t="shared" ref="B458:B521" si="29">ROW()-8</f>
        <v>450</v>
      </c>
      <c r="C458" s="40"/>
      <c r="D458" s="27"/>
      <c r="E458" s="41"/>
      <c r="F458" s="32" t="str">
        <f>IFERROR(
    IF(
        AND($G$3=DATE(2024,10,1), E458=リスト!$A$38),
        VLOOKUP(E458, リスト!$A$2:$G$49, 2, FALSE),
        VLOOKUP(E458, リスト!$A$2:$G$49, 4, FALSE)
    ),
    "")</f>
        <v/>
      </c>
      <c r="G458" s="34" t="str">
        <f>IFERROR(VLOOKUP(E458, リスト!$A$2:$G$49, 6, FALSE), "")</f>
        <v/>
      </c>
      <c r="H458" s="40"/>
      <c r="I458" s="28"/>
      <c r="J458" s="47"/>
      <c r="K458" s="32" t="str">
        <f t="shared" si="28"/>
        <v/>
      </c>
      <c r="L458" s="29" t="str">
        <f t="shared" ref="L458:L521" si="30">IFERROR(IF(E458="","",IF(K458&lt;F458,"×（法定外・特例等対象外です）",IF(K458&lt;G458,"〇",IF(K458&gt;=G458,"ー",NA())))),"")</f>
        <v/>
      </c>
      <c r="M458" s="68" t="str">
        <f t="shared" ref="M458:M521" si="31">IF(COUNTBLANK(D458:K458)=8, "",
 IF(D458="", "←D列に従業員名を姓名（フルネーム）で入力してください。誤変換にお気を付け下さい。",
 IF(E458="", "←E列に都道府県を入力してください。",
 IF(H458="", "←H列に1.月給～3.時間給を入力してください",
 IF(I458="", "←I列に金額を入力してください",
 IF(NOT(ISNUMBER(I458)), "←I列の金額は半角数字で入力してください",
 IF(H458="3.時間給", "",
 IF(J458="", "←J列に所定労働時間を入力してください",
 IF(NOT(ISNUMBER(J458)), "←J列の所定労働時間は半角数字で入力してください", "")))))))))</f>
        <v/>
      </c>
    </row>
    <row r="459" spans="2:13" ht="22.8" x14ac:dyDescent="0.45">
      <c r="B459" s="31">
        <f t="shared" si="29"/>
        <v>451</v>
      </c>
      <c r="C459" s="40"/>
      <c r="D459" s="27"/>
      <c r="E459" s="41"/>
      <c r="F459" s="32" t="str">
        <f>IFERROR(
    IF(
        AND($G$3=DATE(2024,10,1), E459=リスト!$A$38),
        VLOOKUP(E459, リスト!$A$2:$G$49, 2, FALSE),
        VLOOKUP(E459, リスト!$A$2:$G$49, 4, FALSE)
    ),
    "")</f>
        <v/>
      </c>
      <c r="G459" s="34" t="str">
        <f>IFERROR(VLOOKUP(E459, リスト!$A$2:$G$49, 6, FALSE), "")</f>
        <v/>
      </c>
      <c r="H459" s="40"/>
      <c r="I459" s="28"/>
      <c r="J459" s="47"/>
      <c r="K459" s="32" t="str">
        <f t="shared" si="28"/>
        <v/>
      </c>
      <c r="L459" s="29" t="str">
        <f t="shared" si="30"/>
        <v/>
      </c>
      <c r="M459" s="68" t="str">
        <f t="shared" si="31"/>
        <v/>
      </c>
    </row>
    <row r="460" spans="2:13" ht="22.8" x14ac:dyDescent="0.45">
      <c r="B460" s="31">
        <f t="shared" si="29"/>
        <v>452</v>
      </c>
      <c r="C460" s="40"/>
      <c r="D460" s="27"/>
      <c r="E460" s="41"/>
      <c r="F460" s="32" t="str">
        <f>IFERROR(
    IF(
        AND($G$3=DATE(2024,10,1), E460=リスト!$A$38),
        VLOOKUP(E460, リスト!$A$2:$G$49, 2, FALSE),
        VLOOKUP(E460, リスト!$A$2:$G$49, 4, FALSE)
    ),
    "")</f>
        <v/>
      </c>
      <c r="G460" s="34" t="str">
        <f>IFERROR(VLOOKUP(E460, リスト!$A$2:$G$49, 6, FALSE), "")</f>
        <v/>
      </c>
      <c r="H460" s="40"/>
      <c r="I460" s="28"/>
      <c r="J460" s="47"/>
      <c r="K460" s="32" t="str">
        <f t="shared" si="28"/>
        <v/>
      </c>
      <c r="L460" s="29" t="str">
        <f t="shared" si="30"/>
        <v/>
      </c>
      <c r="M460" s="68" t="str">
        <f t="shared" si="31"/>
        <v/>
      </c>
    </row>
    <row r="461" spans="2:13" ht="22.8" x14ac:dyDescent="0.45">
      <c r="B461" s="31">
        <f t="shared" si="29"/>
        <v>453</v>
      </c>
      <c r="C461" s="40"/>
      <c r="D461" s="27"/>
      <c r="E461" s="41"/>
      <c r="F461" s="32" t="str">
        <f>IFERROR(
    IF(
        AND($G$3=DATE(2024,10,1), E461=リスト!$A$38),
        VLOOKUP(E461, リスト!$A$2:$G$49, 2, FALSE),
        VLOOKUP(E461, リスト!$A$2:$G$49, 4, FALSE)
    ),
    "")</f>
        <v/>
      </c>
      <c r="G461" s="34" t="str">
        <f>IFERROR(VLOOKUP(E461, リスト!$A$2:$G$49, 6, FALSE), "")</f>
        <v/>
      </c>
      <c r="H461" s="40"/>
      <c r="I461" s="28"/>
      <c r="J461" s="47"/>
      <c r="K461" s="32" t="str">
        <f t="shared" si="28"/>
        <v/>
      </c>
      <c r="L461" s="29" t="str">
        <f t="shared" si="30"/>
        <v/>
      </c>
      <c r="M461" s="68" t="str">
        <f t="shared" si="31"/>
        <v/>
      </c>
    </row>
    <row r="462" spans="2:13" ht="22.8" x14ac:dyDescent="0.45">
      <c r="B462" s="31">
        <f t="shared" si="29"/>
        <v>454</v>
      </c>
      <c r="C462" s="40"/>
      <c r="D462" s="27"/>
      <c r="E462" s="41"/>
      <c r="F462" s="32" t="str">
        <f>IFERROR(
    IF(
        AND($G$3=DATE(2024,10,1), E462=リスト!$A$38),
        VLOOKUP(E462, リスト!$A$2:$G$49, 2, FALSE),
        VLOOKUP(E462, リスト!$A$2:$G$49, 4, FALSE)
    ),
    "")</f>
        <v/>
      </c>
      <c r="G462" s="34" t="str">
        <f>IFERROR(VLOOKUP(E462, リスト!$A$2:$G$49, 6, FALSE), "")</f>
        <v/>
      </c>
      <c r="H462" s="40"/>
      <c r="I462" s="28"/>
      <c r="J462" s="47"/>
      <c r="K462" s="32" t="str">
        <f t="shared" si="28"/>
        <v/>
      </c>
      <c r="L462" s="29" t="str">
        <f t="shared" si="30"/>
        <v/>
      </c>
      <c r="M462" s="68" t="str">
        <f t="shared" si="31"/>
        <v/>
      </c>
    </row>
    <row r="463" spans="2:13" ht="22.8" x14ac:dyDescent="0.45">
      <c r="B463" s="31">
        <f t="shared" si="29"/>
        <v>455</v>
      </c>
      <c r="C463" s="40"/>
      <c r="D463" s="27"/>
      <c r="E463" s="41"/>
      <c r="F463" s="32" t="str">
        <f>IFERROR(
    IF(
        AND($G$3=DATE(2024,10,1), E463=リスト!$A$38),
        VLOOKUP(E463, リスト!$A$2:$G$49, 2, FALSE),
        VLOOKUP(E463, リスト!$A$2:$G$49, 4, FALSE)
    ),
    "")</f>
        <v/>
      </c>
      <c r="G463" s="34" t="str">
        <f>IFERROR(VLOOKUP(E463, リスト!$A$2:$G$49, 6, FALSE), "")</f>
        <v/>
      </c>
      <c r="H463" s="40"/>
      <c r="I463" s="28"/>
      <c r="J463" s="47"/>
      <c r="K463" s="32" t="str">
        <f t="shared" si="28"/>
        <v/>
      </c>
      <c r="L463" s="29" t="str">
        <f t="shared" si="30"/>
        <v/>
      </c>
      <c r="M463" s="68" t="str">
        <f t="shared" si="31"/>
        <v/>
      </c>
    </row>
    <row r="464" spans="2:13" ht="22.8" x14ac:dyDescent="0.45">
      <c r="B464" s="31">
        <f t="shared" si="29"/>
        <v>456</v>
      </c>
      <c r="C464" s="40"/>
      <c r="D464" s="27"/>
      <c r="E464" s="41"/>
      <c r="F464" s="32" t="str">
        <f>IFERROR(
    IF(
        AND($G$3=DATE(2024,10,1), E464=リスト!$A$38),
        VLOOKUP(E464, リスト!$A$2:$G$49, 2, FALSE),
        VLOOKUP(E464, リスト!$A$2:$G$49, 4, FALSE)
    ),
    "")</f>
        <v/>
      </c>
      <c r="G464" s="34" t="str">
        <f>IFERROR(VLOOKUP(E464, リスト!$A$2:$G$49, 6, FALSE), "")</f>
        <v/>
      </c>
      <c r="H464" s="40"/>
      <c r="I464" s="28"/>
      <c r="J464" s="47"/>
      <c r="K464" s="32" t="str">
        <f t="shared" si="28"/>
        <v/>
      </c>
      <c r="L464" s="29" t="str">
        <f t="shared" si="30"/>
        <v/>
      </c>
      <c r="M464" s="68" t="str">
        <f t="shared" si="31"/>
        <v/>
      </c>
    </row>
    <row r="465" spans="2:13" ht="22.8" x14ac:dyDescent="0.45">
      <c r="B465" s="31">
        <f t="shared" si="29"/>
        <v>457</v>
      </c>
      <c r="C465" s="40"/>
      <c r="D465" s="27"/>
      <c r="E465" s="41"/>
      <c r="F465" s="32" t="str">
        <f>IFERROR(
    IF(
        AND($G$3=DATE(2024,10,1), E465=リスト!$A$38),
        VLOOKUP(E465, リスト!$A$2:$G$49, 2, FALSE),
        VLOOKUP(E465, リスト!$A$2:$G$49, 4, FALSE)
    ),
    "")</f>
        <v/>
      </c>
      <c r="G465" s="34" t="str">
        <f>IFERROR(VLOOKUP(E465, リスト!$A$2:$G$49, 6, FALSE), "")</f>
        <v/>
      </c>
      <c r="H465" s="40"/>
      <c r="I465" s="28"/>
      <c r="J465" s="47"/>
      <c r="K465" s="32" t="str">
        <f t="shared" si="28"/>
        <v/>
      </c>
      <c r="L465" s="29" t="str">
        <f t="shared" si="30"/>
        <v/>
      </c>
      <c r="M465" s="68" t="str">
        <f t="shared" si="31"/>
        <v/>
      </c>
    </row>
    <row r="466" spans="2:13" ht="22.8" x14ac:dyDescent="0.45">
      <c r="B466" s="31">
        <f t="shared" si="29"/>
        <v>458</v>
      </c>
      <c r="C466" s="40"/>
      <c r="D466" s="27"/>
      <c r="E466" s="41"/>
      <c r="F466" s="32" t="str">
        <f>IFERROR(
    IF(
        AND($G$3=DATE(2024,10,1), E466=リスト!$A$38),
        VLOOKUP(E466, リスト!$A$2:$G$49, 2, FALSE),
        VLOOKUP(E466, リスト!$A$2:$G$49, 4, FALSE)
    ),
    "")</f>
        <v/>
      </c>
      <c r="G466" s="34" t="str">
        <f>IFERROR(VLOOKUP(E466, リスト!$A$2:$G$49, 6, FALSE), "")</f>
        <v/>
      </c>
      <c r="H466" s="40"/>
      <c r="I466" s="28"/>
      <c r="J466" s="47"/>
      <c r="K466" s="32" t="str">
        <f t="shared" si="28"/>
        <v/>
      </c>
      <c r="L466" s="29" t="str">
        <f t="shared" si="30"/>
        <v/>
      </c>
      <c r="M466" s="68" t="str">
        <f t="shared" si="31"/>
        <v/>
      </c>
    </row>
    <row r="467" spans="2:13" ht="22.8" x14ac:dyDescent="0.45">
      <c r="B467" s="31">
        <f t="shared" si="29"/>
        <v>459</v>
      </c>
      <c r="C467" s="40"/>
      <c r="D467" s="27"/>
      <c r="E467" s="41"/>
      <c r="F467" s="32" t="str">
        <f>IFERROR(
    IF(
        AND($G$3=DATE(2024,10,1), E467=リスト!$A$38),
        VLOOKUP(E467, リスト!$A$2:$G$49, 2, FALSE),
        VLOOKUP(E467, リスト!$A$2:$G$49, 4, FALSE)
    ),
    "")</f>
        <v/>
      </c>
      <c r="G467" s="34" t="str">
        <f>IFERROR(VLOOKUP(E467, リスト!$A$2:$G$49, 6, FALSE), "")</f>
        <v/>
      </c>
      <c r="H467" s="40"/>
      <c r="I467" s="28"/>
      <c r="J467" s="47"/>
      <c r="K467" s="32" t="str">
        <f t="shared" si="28"/>
        <v/>
      </c>
      <c r="L467" s="29" t="str">
        <f t="shared" si="30"/>
        <v/>
      </c>
      <c r="M467" s="68" t="str">
        <f t="shared" si="31"/>
        <v/>
      </c>
    </row>
    <row r="468" spans="2:13" ht="22.8" x14ac:dyDescent="0.45">
      <c r="B468" s="31">
        <f t="shared" si="29"/>
        <v>460</v>
      </c>
      <c r="C468" s="40"/>
      <c r="D468" s="27"/>
      <c r="E468" s="41"/>
      <c r="F468" s="32" t="str">
        <f>IFERROR(
    IF(
        AND($G$3=DATE(2024,10,1), E468=リスト!$A$38),
        VLOOKUP(E468, リスト!$A$2:$G$49, 2, FALSE),
        VLOOKUP(E468, リスト!$A$2:$G$49, 4, FALSE)
    ),
    "")</f>
        <v/>
      </c>
      <c r="G468" s="34" t="str">
        <f>IFERROR(VLOOKUP(E468, リスト!$A$2:$G$49, 6, FALSE), "")</f>
        <v/>
      </c>
      <c r="H468" s="40"/>
      <c r="I468" s="28"/>
      <c r="J468" s="47"/>
      <c r="K468" s="32" t="str">
        <f t="shared" si="28"/>
        <v/>
      </c>
      <c r="L468" s="29" t="str">
        <f t="shared" si="30"/>
        <v/>
      </c>
      <c r="M468" s="68" t="str">
        <f t="shared" si="31"/>
        <v/>
      </c>
    </row>
    <row r="469" spans="2:13" ht="22.8" x14ac:dyDescent="0.45">
      <c r="B469" s="31">
        <f t="shared" si="29"/>
        <v>461</v>
      </c>
      <c r="C469" s="40"/>
      <c r="D469" s="27"/>
      <c r="E469" s="41"/>
      <c r="F469" s="32" t="str">
        <f>IFERROR(
    IF(
        AND($G$3=DATE(2024,10,1), E469=リスト!$A$38),
        VLOOKUP(E469, リスト!$A$2:$G$49, 2, FALSE),
        VLOOKUP(E469, リスト!$A$2:$G$49, 4, FALSE)
    ),
    "")</f>
        <v/>
      </c>
      <c r="G469" s="34" t="str">
        <f>IFERROR(VLOOKUP(E469, リスト!$A$2:$G$49, 6, FALSE), "")</f>
        <v/>
      </c>
      <c r="H469" s="40"/>
      <c r="I469" s="28"/>
      <c r="J469" s="47"/>
      <c r="K469" s="32" t="str">
        <f t="shared" si="28"/>
        <v/>
      </c>
      <c r="L469" s="29" t="str">
        <f t="shared" si="30"/>
        <v/>
      </c>
      <c r="M469" s="68" t="str">
        <f t="shared" si="31"/>
        <v/>
      </c>
    </row>
    <row r="470" spans="2:13" ht="22.8" x14ac:dyDescent="0.45">
      <c r="B470" s="31">
        <f t="shared" si="29"/>
        <v>462</v>
      </c>
      <c r="C470" s="40"/>
      <c r="D470" s="27"/>
      <c r="E470" s="41"/>
      <c r="F470" s="32" t="str">
        <f>IFERROR(
    IF(
        AND($G$3=DATE(2024,10,1), E470=リスト!$A$38),
        VLOOKUP(E470, リスト!$A$2:$G$49, 2, FALSE),
        VLOOKUP(E470, リスト!$A$2:$G$49, 4, FALSE)
    ),
    "")</f>
        <v/>
      </c>
      <c r="G470" s="34" t="str">
        <f>IFERROR(VLOOKUP(E470, リスト!$A$2:$G$49, 6, FALSE), "")</f>
        <v/>
      </c>
      <c r="H470" s="40"/>
      <c r="I470" s="28"/>
      <c r="J470" s="47"/>
      <c r="K470" s="32" t="str">
        <f t="shared" si="28"/>
        <v/>
      </c>
      <c r="L470" s="29" t="str">
        <f t="shared" si="30"/>
        <v/>
      </c>
      <c r="M470" s="68" t="str">
        <f t="shared" si="31"/>
        <v/>
      </c>
    </row>
    <row r="471" spans="2:13" ht="22.8" x14ac:dyDescent="0.45">
      <c r="B471" s="31">
        <f t="shared" si="29"/>
        <v>463</v>
      </c>
      <c r="C471" s="40"/>
      <c r="D471" s="27"/>
      <c r="E471" s="41"/>
      <c r="F471" s="32" t="str">
        <f>IFERROR(
    IF(
        AND($G$3=DATE(2024,10,1), E471=リスト!$A$38),
        VLOOKUP(E471, リスト!$A$2:$G$49, 2, FALSE),
        VLOOKUP(E471, リスト!$A$2:$G$49, 4, FALSE)
    ),
    "")</f>
        <v/>
      </c>
      <c r="G471" s="34" t="str">
        <f>IFERROR(VLOOKUP(E471, リスト!$A$2:$G$49, 6, FALSE), "")</f>
        <v/>
      </c>
      <c r="H471" s="40"/>
      <c r="I471" s="28"/>
      <c r="J471" s="47"/>
      <c r="K471" s="32" t="str">
        <f t="shared" si="28"/>
        <v/>
      </c>
      <c r="L471" s="29" t="str">
        <f t="shared" si="30"/>
        <v/>
      </c>
      <c r="M471" s="68" t="str">
        <f t="shared" si="31"/>
        <v/>
      </c>
    </row>
    <row r="472" spans="2:13" ht="22.8" x14ac:dyDescent="0.45">
      <c r="B472" s="31">
        <f t="shared" si="29"/>
        <v>464</v>
      </c>
      <c r="C472" s="40"/>
      <c r="D472" s="27"/>
      <c r="E472" s="41"/>
      <c r="F472" s="32" t="str">
        <f>IFERROR(
    IF(
        AND($G$3=DATE(2024,10,1), E472=リスト!$A$38),
        VLOOKUP(E472, リスト!$A$2:$G$49, 2, FALSE),
        VLOOKUP(E472, リスト!$A$2:$G$49, 4, FALSE)
    ),
    "")</f>
        <v/>
      </c>
      <c r="G472" s="34" t="str">
        <f>IFERROR(VLOOKUP(E472, リスト!$A$2:$G$49, 6, FALSE), "")</f>
        <v/>
      </c>
      <c r="H472" s="40"/>
      <c r="I472" s="28"/>
      <c r="J472" s="47"/>
      <c r="K472" s="32" t="str">
        <f t="shared" si="28"/>
        <v/>
      </c>
      <c r="L472" s="29" t="str">
        <f t="shared" si="30"/>
        <v/>
      </c>
      <c r="M472" s="68" t="str">
        <f t="shared" si="31"/>
        <v/>
      </c>
    </row>
    <row r="473" spans="2:13" ht="22.8" x14ac:dyDescent="0.45">
      <c r="B473" s="31">
        <f t="shared" si="29"/>
        <v>465</v>
      </c>
      <c r="C473" s="40"/>
      <c r="D473" s="27"/>
      <c r="E473" s="41"/>
      <c r="F473" s="32" t="str">
        <f>IFERROR(
    IF(
        AND($G$3=DATE(2024,10,1), E473=リスト!$A$38),
        VLOOKUP(E473, リスト!$A$2:$G$49, 2, FALSE),
        VLOOKUP(E473, リスト!$A$2:$G$49, 4, FALSE)
    ),
    "")</f>
        <v/>
      </c>
      <c r="G473" s="34" t="str">
        <f>IFERROR(VLOOKUP(E473, リスト!$A$2:$G$49, 6, FALSE), "")</f>
        <v/>
      </c>
      <c r="H473" s="40"/>
      <c r="I473" s="28"/>
      <c r="J473" s="47"/>
      <c r="K473" s="32" t="str">
        <f t="shared" si="28"/>
        <v/>
      </c>
      <c r="L473" s="29" t="str">
        <f t="shared" si="30"/>
        <v/>
      </c>
      <c r="M473" s="68" t="str">
        <f t="shared" si="31"/>
        <v/>
      </c>
    </row>
    <row r="474" spans="2:13" ht="22.8" x14ac:dyDescent="0.45">
      <c r="B474" s="31">
        <f t="shared" si="29"/>
        <v>466</v>
      </c>
      <c r="C474" s="40"/>
      <c r="D474" s="27"/>
      <c r="E474" s="41"/>
      <c r="F474" s="32" t="str">
        <f>IFERROR(
    IF(
        AND($G$3=DATE(2024,10,1), E474=リスト!$A$38),
        VLOOKUP(E474, リスト!$A$2:$G$49, 2, FALSE),
        VLOOKUP(E474, リスト!$A$2:$G$49, 4, FALSE)
    ),
    "")</f>
        <v/>
      </c>
      <c r="G474" s="34" t="str">
        <f>IFERROR(VLOOKUP(E474, リスト!$A$2:$G$49, 6, FALSE), "")</f>
        <v/>
      </c>
      <c r="H474" s="40"/>
      <c r="I474" s="28"/>
      <c r="J474" s="47"/>
      <c r="K474" s="32" t="str">
        <f t="shared" si="28"/>
        <v/>
      </c>
      <c r="L474" s="29" t="str">
        <f t="shared" si="30"/>
        <v/>
      </c>
      <c r="M474" s="68" t="str">
        <f t="shared" si="31"/>
        <v/>
      </c>
    </row>
    <row r="475" spans="2:13" ht="22.8" x14ac:dyDescent="0.45">
      <c r="B475" s="31">
        <f t="shared" si="29"/>
        <v>467</v>
      </c>
      <c r="C475" s="40"/>
      <c r="D475" s="27"/>
      <c r="E475" s="41"/>
      <c r="F475" s="32" t="str">
        <f>IFERROR(
    IF(
        AND($G$3=DATE(2024,10,1), E475=リスト!$A$38),
        VLOOKUP(E475, リスト!$A$2:$G$49, 2, FALSE),
        VLOOKUP(E475, リスト!$A$2:$G$49, 4, FALSE)
    ),
    "")</f>
        <v/>
      </c>
      <c r="G475" s="34" t="str">
        <f>IFERROR(VLOOKUP(E475, リスト!$A$2:$G$49, 6, FALSE), "")</f>
        <v/>
      </c>
      <c r="H475" s="40"/>
      <c r="I475" s="28"/>
      <c r="J475" s="47"/>
      <c r="K475" s="32" t="str">
        <f t="shared" si="28"/>
        <v/>
      </c>
      <c r="L475" s="29" t="str">
        <f t="shared" si="30"/>
        <v/>
      </c>
      <c r="M475" s="68" t="str">
        <f t="shared" si="31"/>
        <v/>
      </c>
    </row>
    <row r="476" spans="2:13" ht="22.8" x14ac:dyDescent="0.45">
      <c r="B476" s="31">
        <f t="shared" si="29"/>
        <v>468</v>
      </c>
      <c r="C476" s="40"/>
      <c r="D476" s="27"/>
      <c r="E476" s="41"/>
      <c r="F476" s="32" t="str">
        <f>IFERROR(
    IF(
        AND($G$3=DATE(2024,10,1), E476=リスト!$A$38),
        VLOOKUP(E476, リスト!$A$2:$G$49, 2, FALSE),
        VLOOKUP(E476, リスト!$A$2:$G$49, 4, FALSE)
    ),
    "")</f>
        <v/>
      </c>
      <c r="G476" s="34" t="str">
        <f>IFERROR(VLOOKUP(E476, リスト!$A$2:$G$49, 6, FALSE), "")</f>
        <v/>
      </c>
      <c r="H476" s="40"/>
      <c r="I476" s="28"/>
      <c r="J476" s="47"/>
      <c r="K476" s="32" t="str">
        <f t="shared" si="28"/>
        <v/>
      </c>
      <c r="L476" s="29" t="str">
        <f t="shared" si="30"/>
        <v/>
      </c>
      <c r="M476" s="68" t="str">
        <f t="shared" si="31"/>
        <v/>
      </c>
    </row>
    <row r="477" spans="2:13" ht="22.8" x14ac:dyDescent="0.45">
      <c r="B477" s="31">
        <f t="shared" si="29"/>
        <v>469</v>
      </c>
      <c r="C477" s="40"/>
      <c r="D477" s="27"/>
      <c r="E477" s="41"/>
      <c r="F477" s="32" t="str">
        <f>IFERROR(
    IF(
        AND($G$3=DATE(2024,10,1), E477=リスト!$A$38),
        VLOOKUP(E477, リスト!$A$2:$G$49, 2, FALSE),
        VLOOKUP(E477, リスト!$A$2:$G$49, 4, FALSE)
    ),
    "")</f>
        <v/>
      </c>
      <c r="G477" s="34" t="str">
        <f>IFERROR(VLOOKUP(E477, リスト!$A$2:$G$49, 6, FALSE), "")</f>
        <v/>
      </c>
      <c r="H477" s="40"/>
      <c r="I477" s="28"/>
      <c r="J477" s="47"/>
      <c r="K477" s="32" t="str">
        <f t="shared" si="28"/>
        <v/>
      </c>
      <c r="L477" s="29" t="str">
        <f t="shared" si="30"/>
        <v/>
      </c>
      <c r="M477" s="68" t="str">
        <f t="shared" si="31"/>
        <v/>
      </c>
    </row>
    <row r="478" spans="2:13" ht="22.8" x14ac:dyDescent="0.45">
      <c r="B478" s="31">
        <f t="shared" si="29"/>
        <v>470</v>
      </c>
      <c r="C478" s="40"/>
      <c r="D478" s="27"/>
      <c r="E478" s="41"/>
      <c r="F478" s="32" t="str">
        <f>IFERROR(
    IF(
        AND($G$3=DATE(2024,10,1), E478=リスト!$A$38),
        VLOOKUP(E478, リスト!$A$2:$G$49, 2, FALSE),
        VLOOKUP(E478, リスト!$A$2:$G$49, 4, FALSE)
    ),
    "")</f>
        <v/>
      </c>
      <c r="G478" s="34" t="str">
        <f>IFERROR(VLOOKUP(E478, リスト!$A$2:$G$49, 6, FALSE), "")</f>
        <v/>
      </c>
      <c r="H478" s="40"/>
      <c r="I478" s="28"/>
      <c r="J478" s="47"/>
      <c r="K478" s="32" t="str">
        <f t="shared" si="28"/>
        <v/>
      </c>
      <c r="L478" s="29" t="str">
        <f t="shared" si="30"/>
        <v/>
      </c>
      <c r="M478" s="68" t="str">
        <f t="shared" si="31"/>
        <v/>
      </c>
    </row>
    <row r="479" spans="2:13" ht="22.8" x14ac:dyDescent="0.45">
      <c r="B479" s="31">
        <f t="shared" si="29"/>
        <v>471</v>
      </c>
      <c r="C479" s="40"/>
      <c r="D479" s="27"/>
      <c r="E479" s="41"/>
      <c r="F479" s="32" t="str">
        <f>IFERROR(
    IF(
        AND($G$3=DATE(2024,10,1), E479=リスト!$A$38),
        VLOOKUP(E479, リスト!$A$2:$G$49, 2, FALSE),
        VLOOKUP(E479, リスト!$A$2:$G$49, 4, FALSE)
    ),
    "")</f>
        <v/>
      </c>
      <c r="G479" s="34" t="str">
        <f>IFERROR(VLOOKUP(E479, リスト!$A$2:$G$49, 6, FALSE), "")</f>
        <v/>
      </c>
      <c r="H479" s="40"/>
      <c r="I479" s="28"/>
      <c r="J479" s="47"/>
      <c r="K479" s="32" t="str">
        <f t="shared" si="28"/>
        <v/>
      </c>
      <c r="L479" s="29" t="str">
        <f t="shared" si="30"/>
        <v/>
      </c>
      <c r="M479" s="68" t="str">
        <f t="shared" si="31"/>
        <v/>
      </c>
    </row>
    <row r="480" spans="2:13" ht="22.8" x14ac:dyDescent="0.45">
      <c r="B480" s="31">
        <f t="shared" si="29"/>
        <v>472</v>
      </c>
      <c r="C480" s="40"/>
      <c r="D480" s="27"/>
      <c r="E480" s="41"/>
      <c r="F480" s="32" t="str">
        <f>IFERROR(
    IF(
        AND($G$3=DATE(2024,10,1), E480=リスト!$A$38),
        VLOOKUP(E480, リスト!$A$2:$G$49, 2, FALSE),
        VLOOKUP(E480, リスト!$A$2:$G$49, 4, FALSE)
    ),
    "")</f>
        <v/>
      </c>
      <c r="G480" s="34" t="str">
        <f>IFERROR(VLOOKUP(E480, リスト!$A$2:$G$49, 6, FALSE), "")</f>
        <v/>
      </c>
      <c r="H480" s="40"/>
      <c r="I480" s="28"/>
      <c r="J480" s="47"/>
      <c r="K480" s="32" t="str">
        <f t="shared" si="28"/>
        <v/>
      </c>
      <c r="L480" s="29" t="str">
        <f t="shared" si="30"/>
        <v/>
      </c>
      <c r="M480" s="68" t="str">
        <f t="shared" si="31"/>
        <v/>
      </c>
    </row>
    <row r="481" spans="2:13" ht="22.8" x14ac:dyDescent="0.45">
      <c r="B481" s="31">
        <f t="shared" si="29"/>
        <v>473</v>
      </c>
      <c r="C481" s="40"/>
      <c r="D481" s="27"/>
      <c r="E481" s="41"/>
      <c r="F481" s="32" t="str">
        <f>IFERROR(
    IF(
        AND($G$3=DATE(2024,10,1), E481=リスト!$A$38),
        VLOOKUP(E481, リスト!$A$2:$G$49, 2, FALSE),
        VLOOKUP(E481, リスト!$A$2:$G$49, 4, FALSE)
    ),
    "")</f>
        <v/>
      </c>
      <c r="G481" s="34" t="str">
        <f>IFERROR(VLOOKUP(E481, リスト!$A$2:$G$49, 6, FALSE), "")</f>
        <v/>
      </c>
      <c r="H481" s="40"/>
      <c r="I481" s="28"/>
      <c r="J481" s="47"/>
      <c r="K481" s="32" t="str">
        <f t="shared" si="28"/>
        <v/>
      </c>
      <c r="L481" s="29" t="str">
        <f t="shared" si="30"/>
        <v/>
      </c>
      <c r="M481" s="68" t="str">
        <f t="shared" si="31"/>
        <v/>
      </c>
    </row>
    <row r="482" spans="2:13" ht="22.8" x14ac:dyDescent="0.45">
      <c r="B482" s="31">
        <f t="shared" si="29"/>
        <v>474</v>
      </c>
      <c r="C482" s="40"/>
      <c r="D482" s="27"/>
      <c r="E482" s="41"/>
      <c r="F482" s="32" t="str">
        <f>IFERROR(
    IF(
        AND($G$3=DATE(2024,10,1), E482=リスト!$A$38),
        VLOOKUP(E482, リスト!$A$2:$G$49, 2, FALSE),
        VLOOKUP(E482, リスト!$A$2:$G$49, 4, FALSE)
    ),
    "")</f>
        <v/>
      </c>
      <c r="G482" s="34" t="str">
        <f>IFERROR(VLOOKUP(E482, リスト!$A$2:$G$49, 6, FALSE), "")</f>
        <v/>
      </c>
      <c r="H482" s="40"/>
      <c r="I482" s="28"/>
      <c r="J482" s="47"/>
      <c r="K482" s="32" t="str">
        <f t="shared" si="28"/>
        <v/>
      </c>
      <c r="L482" s="29" t="str">
        <f t="shared" si="30"/>
        <v/>
      </c>
      <c r="M482" s="68" t="str">
        <f t="shared" si="31"/>
        <v/>
      </c>
    </row>
    <row r="483" spans="2:13" ht="22.8" x14ac:dyDescent="0.45">
      <c r="B483" s="31">
        <f t="shared" si="29"/>
        <v>475</v>
      </c>
      <c r="C483" s="40"/>
      <c r="D483" s="27"/>
      <c r="E483" s="41"/>
      <c r="F483" s="32" t="str">
        <f>IFERROR(
    IF(
        AND($G$3=DATE(2024,10,1), E483=リスト!$A$38),
        VLOOKUP(E483, リスト!$A$2:$G$49, 2, FALSE),
        VLOOKUP(E483, リスト!$A$2:$G$49, 4, FALSE)
    ),
    "")</f>
        <v/>
      </c>
      <c r="G483" s="34" t="str">
        <f>IFERROR(VLOOKUP(E483, リスト!$A$2:$G$49, 6, FALSE), "")</f>
        <v/>
      </c>
      <c r="H483" s="40"/>
      <c r="I483" s="28"/>
      <c r="J483" s="47"/>
      <c r="K483" s="32" t="str">
        <f t="shared" si="28"/>
        <v/>
      </c>
      <c r="L483" s="29" t="str">
        <f t="shared" si="30"/>
        <v/>
      </c>
      <c r="M483" s="68" t="str">
        <f t="shared" si="31"/>
        <v/>
      </c>
    </row>
    <row r="484" spans="2:13" ht="22.8" x14ac:dyDescent="0.45">
      <c r="B484" s="31">
        <f t="shared" si="29"/>
        <v>476</v>
      </c>
      <c r="C484" s="40"/>
      <c r="D484" s="27"/>
      <c r="E484" s="41"/>
      <c r="F484" s="32" t="str">
        <f>IFERROR(
    IF(
        AND($G$3=DATE(2024,10,1), E484=リスト!$A$38),
        VLOOKUP(E484, リスト!$A$2:$G$49, 2, FALSE),
        VLOOKUP(E484, リスト!$A$2:$G$49, 4, FALSE)
    ),
    "")</f>
        <v/>
      </c>
      <c r="G484" s="34" t="str">
        <f>IFERROR(VLOOKUP(E484, リスト!$A$2:$G$49, 6, FALSE), "")</f>
        <v/>
      </c>
      <c r="H484" s="40"/>
      <c r="I484" s="28"/>
      <c r="J484" s="47"/>
      <c r="K484" s="32" t="str">
        <f t="shared" si="28"/>
        <v/>
      </c>
      <c r="L484" s="29" t="str">
        <f t="shared" si="30"/>
        <v/>
      </c>
      <c r="M484" s="68" t="str">
        <f t="shared" si="31"/>
        <v/>
      </c>
    </row>
    <row r="485" spans="2:13" ht="22.8" x14ac:dyDescent="0.45">
      <c r="B485" s="31">
        <f t="shared" si="29"/>
        <v>477</v>
      </c>
      <c r="C485" s="40"/>
      <c r="D485" s="27"/>
      <c r="E485" s="41"/>
      <c r="F485" s="32" t="str">
        <f>IFERROR(
    IF(
        AND($G$3=DATE(2024,10,1), E485=リスト!$A$38),
        VLOOKUP(E485, リスト!$A$2:$G$49, 2, FALSE),
        VLOOKUP(E485, リスト!$A$2:$G$49, 4, FALSE)
    ),
    "")</f>
        <v/>
      </c>
      <c r="G485" s="34" t="str">
        <f>IFERROR(VLOOKUP(E485, リスト!$A$2:$G$49, 6, FALSE), "")</f>
        <v/>
      </c>
      <c r="H485" s="40"/>
      <c r="I485" s="28"/>
      <c r="J485" s="47"/>
      <c r="K485" s="32" t="str">
        <f t="shared" si="28"/>
        <v/>
      </c>
      <c r="L485" s="29" t="str">
        <f t="shared" si="30"/>
        <v/>
      </c>
      <c r="M485" s="68" t="str">
        <f t="shared" si="31"/>
        <v/>
      </c>
    </row>
    <row r="486" spans="2:13" ht="22.8" x14ac:dyDescent="0.45">
      <c r="B486" s="31">
        <f t="shared" si="29"/>
        <v>478</v>
      </c>
      <c r="C486" s="40"/>
      <c r="D486" s="27"/>
      <c r="E486" s="41"/>
      <c r="F486" s="32" t="str">
        <f>IFERROR(
    IF(
        AND($G$3=DATE(2024,10,1), E486=リスト!$A$38),
        VLOOKUP(E486, リスト!$A$2:$G$49, 2, FALSE),
        VLOOKUP(E486, リスト!$A$2:$G$49, 4, FALSE)
    ),
    "")</f>
        <v/>
      </c>
      <c r="G486" s="34" t="str">
        <f>IFERROR(VLOOKUP(E486, リスト!$A$2:$G$49, 6, FALSE), "")</f>
        <v/>
      </c>
      <c r="H486" s="40"/>
      <c r="I486" s="28"/>
      <c r="J486" s="47"/>
      <c r="K486" s="32" t="str">
        <f t="shared" si="28"/>
        <v/>
      </c>
      <c r="L486" s="29" t="str">
        <f t="shared" si="30"/>
        <v/>
      </c>
      <c r="M486" s="68" t="str">
        <f t="shared" si="31"/>
        <v/>
      </c>
    </row>
    <row r="487" spans="2:13" ht="22.8" x14ac:dyDescent="0.45">
      <c r="B487" s="31">
        <f t="shared" si="29"/>
        <v>479</v>
      </c>
      <c r="C487" s="40"/>
      <c r="D487" s="27"/>
      <c r="E487" s="41"/>
      <c r="F487" s="32" t="str">
        <f>IFERROR(
    IF(
        AND($G$3=DATE(2024,10,1), E487=リスト!$A$38),
        VLOOKUP(E487, リスト!$A$2:$G$49, 2, FALSE),
        VLOOKUP(E487, リスト!$A$2:$G$49, 4, FALSE)
    ),
    "")</f>
        <v/>
      </c>
      <c r="G487" s="34" t="str">
        <f>IFERROR(VLOOKUP(E487, リスト!$A$2:$G$49, 6, FALSE), "")</f>
        <v/>
      </c>
      <c r="H487" s="40"/>
      <c r="I487" s="28"/>
      <c r="J487" s="47"/>
      <c r="K487" s="32" t="str">
        <f t="shared" si="28"/>
        <v/>
      </c>
      <c r="L487" s="29" t="str">
        <f t="shared" si="30"/>
        <v/>
      </c>
      <c r="M487" s="68" t="str">
        <f t="shared" si="31"/>
        <v/>
      </c>
    </row>
    <row r="488" spans="2:13" ht="22.8" x14ac:dyDescent="0.45">
      <c r="B488" s="31">
        <f t="shared" si="29"/>
        <v>480</v>
      </c>
      <c r="C488" s="40"/>
      <c r="D488" s="27"/>
      <c r="E488" s="41"/>
      <c r="F488" s="32" t="str">
        <f>IFERROR(
    IF(
        AND($G$3=DATE(2024,10,1), E488=リスト!$A$38),
        VLOOKUP(E488, リスト!$A$2:$G$49, 2, FALSE),
        VLOOKUP(E488, リスト!$A$2:$G$49, 4, FALSE)
    ),
    "")</f>
        <v/>
      </c>
      <c r="G488" s="34" t="str">
        <f>IFERROR(VLOOKUP(E488, リスト!$A$2:$G$49, 6, FALSE), "")</f>
        <v/>
      </c>
      <c r="H488" s="40"/>
      <c r="I488" s="28"/>
      <c r="J488" s="47"/>
      <c r="K488" s="32" t="str">
        <f t="shared" si="28"/>
        <v/>
      </c>
      <c r="L488" s="29" t="str">
        <f t="shared" si="30"/>
        <v/>
      </c>
      <c r="M488" s="68" t="str">
        <f t="shared" si="31"/>
        <v/>
      </c>
    </row>
    <row r="489" spans="2:13" ht="22.8" x14ac:dyDescent="0.45">
      <c r="B489" s="31">
        <f t="shared" si="29"/>
        <v>481</v>
      </c>
      <c r="C489" s="40"/>
      <c r="D489" s="27"/>
      <c r="E489" s="41"/>
      <c r="F489" s="32" t="str">
        <f>IFERROR(
    IF(
        AND($G$3=DATE(2024,10,1), E489=リスト!$A$38),
        VLOOKUP(E489, リスト!$A$2:$G$49, 2, FALSE),
        VLOOKUP(E489, リスト!$A$2:$G$49, 4, FALSE)
    ),
    "")</f>
        <v/>
      </c>
      <c r="G489" s="34" t="str">
        <f>IFERROR(VLOOKUP(E489, リスト!$A$2:$G$49, 6, FALSE), "")</f>
        <v/>
      </c>
      <c r="H489" s="40"/>
      <c r="I489" s="28"/>
      <c r="J489" s="47"/>
      <c r="K489" s="32" t="str">
        <f t="shared" si="28"/>
        <v/>
      </c>
      <c r="L489" s="29" t="str">
        <f t="shared" si="30"/>
        <v/>
      </c>
      <c r="M489" s="68" t="str">
        <f t="shared" si="31"/>
        <v/>
      </c>
    </row>
    <row r="490" spans="2:13" ht="22.8" x14ac:dyDescent="0.45">
      <c r="B490" s="31">
        <f t="shared" si="29"/>
        <v>482</v>
      </c>
      <c r="C490" s="40"/>
      <c r="D490" s="27"/>
      <c r="E490" s="41"/>
      <c r="F490" s="32" t="str">
        <f>IFERROR(
    IF(
        AND($G$3=DATE(2024,10,1), E490=リスト!$A$38),
        VLOOKUP(E490, リスト!$A$2:$G$49, 2, FALSE),
        VLOOKUP(E490, リスト!$A$2:$G$49, 4, FALSE)
    ),
    "")</f>
        <v/>
      </c>
      <c r="G490" s="34" t="str">
        <f>IFERROR(VLOOKUP(E490, リスト!$A$2:$G$49, 6, FALSE), "")</f>
        <v/>
      </c>
      <c r="H490" s="40"/>
      <c r="I490" s="28"/>
      <c r="J490" s="47"/>
      <c r="K490" s="32" t="str">
        <f t="shared" si="28"/>
        <v/>
      </c>
      <c r="L490" s="29" t="str">
        <f t="shared" si="30"/>
        <v/>
      </c>
      <c r="M490" s="68" t="str">
        <f t="shared" si="31"/>
        <v/>
      </c>
    </row>
    <row r="491" spans="2:13" ht="22.8" x14ac:dyDescent="0.45">
      <c r="B491" s="31">
        <f t="shared" si="29"/>
        <v>483</v>
      </c>
      <c r="C491" s="40"/>
      <c r="D491" s="27"/>
      <c r="E491" s="41"/>
      <c r="F491" s="32" t="str">
        <f>IFERROR(
    IF(
        AND($G$3=DATE(2024,10,1), E491=リスト!$A$38),
        VLOOKUP(E491, リスト!$A$2:$G$49, 2, FALSE),
        VLOOKUP(E491, リスト!$A$2:$G$49, 4, FALSE)
    ),
    "")</f>
        <v/>
      </c>
      <c r="G491" s="34" t="str">
        <f>IFERROR(VLOOKUP(E491, リスト!$A$2:$G$49, 6, FALSE), "")</f>
        <v/>
      </c>
      <c r="H491" s="40"/>
      <c r="I491" s="28"/>
      <c r="J491" s="47"/>
      <c r="K491" s="32" t="str">
        <f t="shared" si="28"/>
        <v/>
      </c>
      <c r="L491" s="29" t="str">
        <f t="shared" si="30"/>
        <v/>
      </c>
      <c r="M491" s="68" t="str">
        <f t="shared" si="31"/>
        <v/>
      </c>
    </row>
    <row r="492" spans="2:13" ht="22.8" x14ac:dyDescent="0.45">
      <c r="B492" s="31">
        <f t="shared" si="29"/>
        <v>484</v>
      </c>
      <c r="C492" s="40"/>
      <c r="D492" s="27"/>
      <c r="E492" s="41"/>
      <c r="F492" s="32" t="str">
        <f>IFERROR(
    IF(
        AND($G$3=DATE(2024,10,1), E492=リスト!$A$38),
        VLOOKUP(E492, リスト!$A$2:$G$49, 2, FALSE),
        VLOOKUP(E492, リスト!$A$2:$G$49, 4, FALSE)
    ),
    "")</f>
        <v/>
      </c>
      <c r="G492" s="34" t="str">
        <f>IFERROR(VLOOKUP(E492, リスト!$A$2:$G$49, 6, FALSE), "")</f>
        <v/>
      </c>
      <c r="H492" s="40"/>
      <c r="I492" s="28"/>
      <c r="J492" s="47"/>
      <c r="K492" s="32" t="str">
        <f t="shared" si="28"/>
        <v/>
      </c>
      <c r="L492" s="29" t="str">
        <f t="shared" si="30"/>
        <v/>
      </c>
      <c r="M492" s="68" t="str">
        <f t="shared" si="31"/>
        <v/>
      </c>
    </row>
    <row r="493" spans="2:13" ht="22.8" x14ac:dyDescent="0.45">
      <c r="B493" s="31">
        <f t="shared" si="29"/>
        <v>485</v>
      </c>
      <c r="C493" s="40"/>
      <c r="D493" s="27"/>
      <c r="E493" s="41"/>
      <c r="F493" s="32" t="str">
        <f>IFERROR(
    IF(
        AND($G$3=DATE(2024,10,1), E493=リスト!$A$38),
        VLOOKUP(E493, リスト!$A$2:$G$49, 2, FALSE),
        VLOOKUP(E493, リスト!$A$2:$G$49, 4, FALSE)
    ),
    "")</f>
        <v/>
      </c>
      <c r="G493" s="34" t="str">
        <f>IFERROR(VLOOKUP(E493, リスト!$A$2:$G$49, 6, FALSE), "")</f>
        <v/>
      </c>
      <c r="H493" s="40"/>
      <c r="I493" s="28"/>
      <c r="J493" s="47"/>
      <c r="K493" s="32" t="str">
        <f t="shared" si="28"/>
        <v/>
      </c>
      <c r="L493" s="29" t="str">
        <f t="shared" si="30"/>
        <v/>
      </c>
      <c r="M493" s="68" t="str">
        <f t="shared" si="31"/>
        <v/>
      </c>
    </row>
    <row r="494" spans="2:13" ht="22.8" x14ac:dyDescent="0.45">
      <c r="B494" s="31">
        <f t="shared" si="29"/>
        <v>486</v>
      </c>
      <c r="C494" s="40"/>
      <c r="D494" s="27"/>
      <c r="E494" s="41"/>
      <c r="F494" s="32" t="str">
        <f>IFERROR(
    IF(
        AND($G$3=DATE(2024,10,1), E494=リスト!$A$38),
        VLOOKUP(E494, リスト!$A$2:$G$49, 2, FALSE),
        VLOOKUP(E494, リスト!$A$2:$G$49, 4, FALSE)
    ),
    "")</f>
        <v/>
      </c>
      <c r="G494" s="34" t="str">
        <f>IFERROR(VLOOKUP(E494, リスト!$A$2:$G$49, 6, FALSE), "")</f>
        <v/>
      </c>
      <c r="H494" s="40"/>
      <c r="I494" s="28"/>
      <c r="J494" s="47"/>
      <c r="K494" s="32" t="str">
        <f t="shared" si="28"/>
        <v/>
      </c>
      <c r="L494" s="29" t="str">
        <f t="shared" si="30"/>
        <v/>
      </c>
      <c r="M494" s="68" t="str">
        <f t="shared" si="31"/>
        <v/>
      </c>
    </row>
    <row r="495" spans="2:13" ht="22.8" x14ac:dyDescent="0.45">
      <c r="B495" s="31">
        <f t="shared" si="29"/>
        <v>487</v>
      </c>
      <c r="C495" s="40"/>
      <c r="D495" s="27"/>
      <c r="E495" s="41"/>
      <c r="F495" s="32" t="str">
        <f>IFERROR(
    IF(
        AND($G$3=DATE(2024,10,1), E495=リスト!$A$38),
        VLOOKUP(E495, リスト!$A$2:$G$49, 2, FALSE),
        VLOOKUP(E495, リスト!$A$2:$G$49, 4, FALSE)
    ),
    "")</f>
        <v/>
      </c>
      <c r="G495" s="34" t="str">
        <f>IFERROR(VLOOKUP(E495, リスト!$A$2:$G$49, 6, FALSE), "")</f>
        <v/>
      </c>
      <c r="H495" s="40"/>
      <c r="I495" s="28"/>
      <c r="J495" s="47"/>
      <c r="K495" s="32" t="str">
        <f t="shared" si="28"/>
        <v/>
      </c>
      <c r="L495" s="29" t="str">
        <f t="shared" si="30"/>
        <v/>
      </c>
      <c r="M495" s="68" t="str">
        <f t="shared" si="31"/>
        <v/>
      </c>
    </row>
    <row r="496" spans="2:13" ht="22.8" x14ac:dyDescent="0.45">
      <c r="B496" s="31">
        <f t="shared" si="29"/>
        <v>488</v>
      </c>
      <c r="C496" s="40"/>
      <c r="D496" s="27"/>
      <c r="E496" s="41"/>
      <c r="F496" s="32" t="str">
        <f>IFERROR(
    IF(
        AND($G$3=DATE(2024,10,1), E496=リスト!$A$38),
        VLOOKUP(E496, リスト!$A$2:$G$49, 2, FALSE),
        VLOOKUP(E496, リスト!$A$2:$G$49, 4, FALSE)
    ),
    "")</f>
        <v/>
      </c>
      <c r="G496" s="34" t="str">
        <f>IFERROR(VLOOKUP(E496, リスト!$A$2:$G$49, 6, FALSE), "")</f>
        <v/>
      </c>
      <c r="H496" s="40"/>
      <c r="I496" s="28"/>
      <c r="J496" s="47"/>
      <c r="K496" s="32" t="str">
        <f t="shared" si="28"/>
        <v/>
      </c>
      <c r="L496" s="29" t="str">
        <f t="shared" si="30"/>
        <v/>
      </c>
      <c r="M496" s="68" t="str">
        <f t="shared" si="31"/>
        <v/>
      </c>
    </row>
    <row r="497" spans="2:13" ht="22.8" x14ac:dyDescent="0.45">
      <c r="B497" s="31">
        <f t="shared" si="29"/>
        <v>489</v>
      </c>
      <c r="C497" s="40"/>
      <c r="D497" s="27"/>
      <c r="E497" s="41"/>
      <c r="F497" s="32" t="str">
        <f>IFERROR(
    IF(
        AND($G$3=DATE(2024,10,1), E497=リスト!$A$38),
        VLOOKUP(E497, リスト!$A$2:$G$49, 2, FALSE),
        VLOOKUP(E497, リスト!$A$2:$G$49, 4, FALSE)
    ),
    "")</f>
        <v/>
      </c>
      <c r="G497" s="34" t="str">
        <f>IFERROR(VLOOKUP(E497, リスト!$A$2:$G$49, 6, FALSE), "")</f>
        <v/>
      </c>
      <c r="H497" s="40"/>
      <c r="I497" s="28"/>
      <c r="J497" s="47"/>
      <c r="K497" s="32" t="str">
        <f t="shared" si="28"/>
        <v/>
      </c>
      <c r="L497" s="29" t="str">
        <f t="shared" si="30"/>
        <v/>
      </c>
      <c r="M497" s="68" t="str">
        <f t="shared" si="31"/>
        <v/>
      </c>
    </row>
    <row r="498" spans="2:13" ht="22.8" x14ac:dyDescent="0.45">
      <c r="B498" s="31">
        <f t="shared" si="29"/>
        <v>490</v>
      </c>
      <c r="C498" s="40"/>
      <c r="D498" s="27"/>
      <c r="E498" s="41"/>
      <c r="F498" s="32" t="str">
        <f>IFERROR(
    IF(
        AND($G$3=DATE(2024,10,1), E498=リスト!$A$38),
        VLOOKUP(E498, リスト!$A$2:$G$49, 2, FALSE),
        VLOOKUP(E498, リスト!$A$2:$G$49, 4, FALSE)
    ),
    "")</f>
        <v/>
      </c>
      <c r="G498" s="34" t="str">
        <f>IFERROR(VLOOKUP(E498, リスト!$A$2:$G$49, 6, FALSE), "")</f>
        <v/>
      </c>
      <c r="H498" s="40"/>
      <c r="I498" s="28"/>
      <c r="J498" s="47"/>
      <c r="K498" s="32" t="str">
        <f t="shared" si="28"/>
        <v/>
      </c>
      <c r="L498" s="29" t="str">
        <f t="shared" si="30"/>
        <v/>
      </c>
      <c r="M498" s="68" t="str">
        <f t="shared" si="31"/>
        <v/>
      </c>
    </row>
    <row r="499" spans="2:13" ht="22.8" x14ac:dyDescent="0.45">
      <c r="B499" s="31">
        <f t="shared" si="29"/>
        <v>491</v>
      </c>
      <c r="C499" s="40"/>
      <c r="D499" s="27"/>
      <c r="E499" s="41"/>
      <c r="F499" s="32" t="str">
        <f>IFERROR(
    IF(
        AND($G$3=DATE(2024,10,1), E499=リスト!$A$38),
        VLOOKUP(E499, リスト!$A$2:$G$49, 2, FALSE),
        VLOOKUP(E499, リスト!$A$2:$G$49, 4, FALSE)
    ),
    "")</f>
        <v/>
      </c>
      <c r="G499" s="34" t="str">
        <f>IFERROR(VLOOKUP(E499, リスト!$A$2:$G$49, 6, FALSE), "")</f>
        <v/>
      </c>
      <c r="H499" s="40"/>
      <c r="I499" s="28"/>
      <c r="J499" s="47"/>
      <c r="K499" s="32" t="str">
        <f t="shared" si="28"/>
        <v/>
      </c>
      <c r="L499" s="29" t="str">
        <f t="shared" si="30"/>
        <v/>
      </c>
      <c r="M499" s="68" t="str">
        <f t="shared" si="31"/>
        <v/>
      </c>
    </row>
    <row r="500" spans="2:13" ht="22.8" x14ac:dyDescent="0.45">
      <c r="B500" s="31">
        <f t="shared" si="29"/>
        <v>492</v>
      </c>
      <c r="C500" s="40"/>
      <c r="D500" s="27"/>
      <c r="E500" s="41"/>
      <c r="F500" s="32" t="str">
        <f>IFERROR(
    IF(
        AND($G$3=DATE(2024,10,1), E500=リスト!$A$38),
        VLOOKUP(E500, リスト!$A$2:$G$49, 2, FALSE),
        VLOOKUP(E500, リスト!$A$2:$G$49, 4, FALSE)
    ),
    "")</f>
        <v/>
      </c>
      <c r="G500" s="34" t="str">
        <f>IFERROR(VLOOKUP(E500, リスト!$A$2:$G$49, 6, FALSE), "")</f>
        <v/>
      </c>
      <c r="H500" s="40"/>
      <c r="I500" s="28"/>
      <c r="J500" s="47"/>
      <c r="K500" s="32" t="str">
        <f t="shared" si="28"/>
        <v/>
      </c>
      <c r="L500" s="29" t="str">
        <f t="shared" si="30"/>
        <v/>
      </c>
      <c r="M500" s="68" t="str">
        <f t="shared" si="31"/>
        <v/>
      </c>
    </row>
    <row r="501" spans="2:13" ht="22.8" x14ac:dyDescent="0.45">
      <c r="B501" s="31">
        <f t="shared" si="29"/>
        <v>493</v>
      </c>
      <c r="C501" s="40"/>
      <c r="D501" s="27"/>
      <c r="E501" s="41"/>
      <c r="F501" s="32" t="str">
        <f>IFERROR(
    IF(
        AND($G$3=DATE(2024,10,1), E501=リスト!$A$38),
        VLOOKUP(E501, リスト!$A$2:$G$49, 2, FALSE),
        VLOOKUP(E501, リスト!$A$2:$G$49, 4, FALSE)
    ),
    "")</f>
        <v/>
      </c>
      <c r="G501" s="34" t="str">
        <f>IFERROR(VLOOKUP(E501, リスト!$A$2:$G$49, 6, FALSE), "")</f>
        <v/>
      </c>
      <c r="H501" s="40"/>
      <c r="I501" s="28"/>
      <c r="J501" s="47"/>
      <c r="K501" s="32" t="str">
        <f t="shared" si="28"/>
        <v/>
      </c>
      <c r="L501" s="29" t="str">
        <f t="shared" si="30"/>
        <v/>
      </c>
      <c r="M501" s="68" t="str">
        <f t="shared" si="31"/>
        <v/>
      </c>
    </row>
    <row r="502" spans="2:13" ht="22.8" x14ac:dyDescent="0.45">
      <c r="B502" s="31">
        <f t="shared" si="29"/>
        <v>494</v>
      </c>
      <c r="C502" s="40"/>
      <c r="D502" s="27"/>
      <c r="E502" s="41"/>
      <c r="F502" s="32" t="str">
        <f>IFERROR(
    IF(
        AND($G$3=DATE(2024,10,1), E502=リスト!$A$38),
        VLOOKUP(E502, リスト!$A$2:$G$49, 2, FALSE),
        VLOOKUP(E502, リスト!$A$2:$G$49, 4, FALSE)
    ),
    "")</f>
        <v/>
      </c>
      <c r="G502" s="34" t="str">
        <f>IFERROR(VLOOKUP(E502, リスト!$A$2:$G$49, 6, FALSE), "")</f>
        <v/>
      </c>
      <c r="H502" s="40"/>
      <c r="I502" s="28"/>
      <c r="J502" s="47"/>
      <c r="K502" s="32" t="str">
        <f t="shared" si="28"/>
        <v/>
      </c>
      <c r="L502" s="29" t="str">
        <f t="shared" si="30"/>
        <v/>
      </c>
      <c r="M502" s="68" t="str">
        <f t="shared" si="31"/>
        <v/>
      </c>
    </row>
    <row r="503" spans="2:13" ht="22.8" x14ac:dyDescent="0.45">
      <c r="B503" s="31">
        <f t="shared" si="29"/>
        <v>495</v>
      </c>
      <c r="C503" s="40"/>
      <c r="D503" s="27"/>
      <c r="E503" s="41"/>
      <c r="F503" s="32" t="str">
        <f>IFERROR(
    IF(
        AND($G$3=DATE(2024,10,1), E503=リスト!$A$38),
        VLOOKUP(E503, リスト!$A$2:$G$49, 2, FALSE),
        VLOOKUP(E503, リスト!$A$2:$G$49, 4, FALSE)
    ),
    "")</f>
        <v/>
      </c>
      <c r="G503" s="34" t="str">
        <f>IFERROR(VLOOKUP(E503, リスト!$A$2:$G$49, 6, FALSE), "")</f>
        <v/>
      </c>
      <c r="H503" s="40"/>
      <c r="I503" s="28"/>
      <c r="J503" s="47"/>
      <c r="K503" s="32" t="str">
        <f t="shared" si="28"/>
        <v/>
      </c>
      <c r="L503" s="29" t="str">
        <f t="shared" si="30"/>
        <v/>
      </c>
      <c r="M503" s="68" t="str">
        <f t="shared" si="31"/>
        <v/>
      </c>
    </row>
    <row r="504" spans="2:13" ht="22.8" x14ac:dyDescent="0.45">
      <c r="B504" s="31">
        <f t="shared" si="29"/>
        <v>496</v>
      </c>
      <c r="C504" s="40"/>
      <c r="D504" s="27"/>
      <c r="E504" s="41"/>
      <c r="F504" s="32" t="str">
        <f>IFERROR(
    IF(
        AND($G$3=DATE(2024,10,1), E504=リスト!$A$38),
        VLOOKUP(E504, リスト!$A$2:$G$49, 2, FALSE),
        VLOOKUP(E504, リスト!$A$2:$G$49, 4, FALSE)
    ),
    "")</f>
        <v/>
      </c>
      <c r="G504" s="34" t="str">
        <f>IFERROR(VLOOKUP(E504, リスト!$A$2:$G$49, 6, FALSE), "")</f>
        <v/>
      </c>
      <c r="H504" s="40"/>
      <c r="I504" s="28"/>
      <c r="J504" s="47"/>
      <c r="K504" s="32" t="str">
        <f t="shared" si="28"/>
        <v/>
      </c>
      <c r="L504" s="29" t="str">
        <f t="shared" si="30"/>
        <v/>
      </c>
      <c r="M504" s="68" t="str">
        <f t="shared" si="31"/>
        <v/>
      </c>
    </row>
    <row r="505" spans="2:13" ht="22.8" x14ac:dyDescent="0.45">
      <c r="B505" s="31">
        <f t="shared" si="29"/>
        <v>497</v>
      </c>
      <c r="C505" s="40"/>
      <c r="D505" s="27"/>
      <c r="E505" s="41"/>
      <c r="F505" s="32" t="str">
        <f>IFERROR(
    IF(
        AND($G$3=DATE(2024,10,1), E505=リスト!$A$38),
        VLOOKUP(E505, リスト!$A$2:$G$49, 2, FALSE),
        VLOOKUP(E505, リスト!$A$2:$G$49, 4, FALSE)
    ),
    "")</f>
        <v/>
      </c>
      <c r="G505" s="34" t="str">
        <f>IFERROR(VLOOKUP(E505, リスト!$A$2:$G$49, 6, FALSE), "")</f>
        <v/>
      </c>
      <c r="H505" s="40"/>
      <c r="I505" s="28"/>
      <c r="J505" s="47"/>
      <c r="K505" s="32" t="str">
        <f t="shared" si="28"/>
        <v/>
      </c>
      <c r="L505" s="29" t="str">
        <f t="shared" si="30"/>
        <v/>
      </c>
      <c r="M505" s="68" t="str">
        <f t="shared" si="31"/>
        <v/>
      </c>
    </row>
    <row r="506" spans="2:13" ht="22.8" x14ac:dyDescent="0.45">
      <c r="B506" s="31">
        <f t="shared" si="29"/>
        <v>498</v>
      </c>
      <c r="C506" s="40"/>
      <c r="D506" s="27"/>
      <c r="E506" s="41"/>
      <c r="F506" s="32" t="str">
        <f>IFERROR(
    IF(
        AND($G$3=DATE(2024,10,1), E506=リスト!$A$38),
        VLOOKUP(E506, リスト!$A$2:$G$49, 2, FALSE),
        VLOOKUP(E506, リスト!$A$2:$G$49, 4, FALSE)
    ),
    "")</f>
        <v/>
      </c>
      <c r="G506" s="34" t="str">
        <f>IFERROR(VLOOKUP(E506, リスト!$A$2:$G$49, 6, FALSE), "")</f>
        <v/>
      </c>
      <c r="H506" s="40"/>
      <c r="I506" s="28"/>
      <c r="J506" s="47"/>
      <c r="K506" s="32" t="str">
        <f t="shared" si="28"/>
        <v/>
      </c>
      <c r="L506" s="29" t="str">
        <f t="shared" si="30"/>
        <v/>
      </c>
      <c r="M506" s="68" t="str">
        <f t="shared" si="31"/>
        <v/>
      </c>
    </row>
    <row r="507" spans="2:13" ht="22.8" x14ac:dyDescent="0.45">
      <c r="B507" s="31">
        <f t="shared" si="29"/>
        <v>499</v>
      </c>
      <c r="C507" s="40"/>
      <c r="D507" s="27"/>
      <c r="E507" s="41"/>
      <c r="F507" s="32" t="str">
        <f>IFERROR(
    IF(
        AND($G$3=DATE(2024,10,1), E507=リスト!$A$38),
        VLOOKUP(E507, リスト!$A$2:$G$49, 2, FALSE),
        VLOOKUP(E507, リスト!$A$2:$G$49, 4, FALSE)
    ),
    "")</f>
        <v/>
      </c>
      <c r="G507" s="34" t="str">
        <f>IFERROR(VLOOKUP(E507, リスト!$A$2:$G$49, 6, FALSE), "")</f>
        <v/>
      </c>
      <c r="H507" s="40"/>
      <c r="I507" s="28"/>
      <c r="J507" s="47"/>
      <c r="K507" s="32" t="str">
        <f t="shared" si="28"/>
        <v/>
      </c>
      <c r="L507" s="29" t="str">
        <f t="shared" si="30"/>
        <v/>
      </c>
      <c r="M507" s="68" t="str">
        <f t="shared" si="31"/>
        <v/>
      </c>
    </row>
    <row r="508" spans="2:13" ht="22.8" x14ac:dyDescent="0.45">
      <c r="B508" s="31">
        <f t="shared" si="29"/>
        <v>500</v>
      </c>
      <c r="C508" s="40"/>
      <c r="D508" s="27"/>
      <c r="E508" s="41"/>
      <c r="F508" s="32" t="str">
        <f>IFERROR(
    IF(
        AND($G$3=DATE(2024,10,1), E508=リスト!$A$38),
        VLOOKUP(E508, リスト!$A$2:$G$49, 2, FALSE),
        VLOOKUP(E508, リスト!$A$2:$G$49, 4, FALSE)
    ),
    "")</f>
        <v/>
      </c>
      <c r="G508" s="34" t="str">
        <f>IFERROR(VLOOKUP(E508, リスト!$A$2:$G$49, 6, FALSE), "")</f>
        <v/>
      </c>
      <c r="H508" s="40"/>
      <c r="I508" s="28"/>
      <c r="J508" s="47"/>
      <c r="K508" s="32" t="str">
        <f t="shared" si="28"/>
        <v/>
      </c>
      <c r="L508" s="29" t="str">
        <f t="shared" si="30"/>
        <v/>
      </c>
      <c r="M508" s="68" t="str">
        <f t="shared" si="31"/>
        <v/>
      </c>
    </row>
    <row r="509" spans="2:13" ht="22.8" x14ac:dyDescent="0.45">
      <c r="B509" s="31">
        <f t="shared" si="29"/>
        <v>501</v>
      </c>
      <c r="C509" s="40"/>
      <c r="D509" s="27"/>
      <c r="E509" s="41"/>
      <c r="F509" s="32" t="str">
        <f>IFERROR(
    IF(
        AND($G$3=DATE(2024,10,1), E509=リスト!$A$38),
        VLOOKUP(E509, リスト!$A$2:$G$49, 2, FALSE),
        VLOOKUP(E509, リスト!$A$2:$G$49, 4, FALSE)
    ),
    "")</f>
        <v/>
      </c>
      <c r="G509" s="34" t="str">
        <f>IFERROR(VLOOKUP(E509, リスト!$A$2:$G$49, 6, FALSE), "")</f>
        <v/>
      </c>
      <c r="H509" s="40"/>
      <c r="I509" s="28"/>
      <c r="J509" s="47"/>
      <c r="K509" s="32" t="str">
        <f t="shared" si="28"/>
        <v/>
      </c>
      <c r="L509" s="29" t="str">
        <f t="shared" si="30"/>
        <v/>
      </c>
      <c r="M509" s="68" t="str">
        <f t="shared" si="31"/>
        <v/>
      </c>
    </row>
    <row r="510" spans="2:13" ht="22.8" x14ac:dyDescent="0.45">
      <c r="B510" s="31">
        <f t="shared" si="29"/>
        <v>502</v>
      </c>
      <c r="C510" s="40"/>
      <c r="D510" s="27"/>
      <c r="E510" s="41"/>
      <c r="F510" s="32" t="str">
        <f>IFERROR(
    IF(
        AND($G$3=DATE(2024,10,1), E510=リスト!$A$38),
        VLOOKUP(E510, リスト!$A$2:$G$49, 2, FALSE),
        VLOOKUP(E510, リスト!$A$2:$G$49, 4, FALSE)
    ),
    "")</f>
        <v/>
      </c>
      <c r="G510" s="34" t="str">
        <f>IFERROR(VLOOKUP(E510, リスト!$A$2:$G$49, 6, FALSE), "")</f>
        <v/>
      </c>
      <c r="H510" s="40"/>
      <c r="I510" s="28"/>
      <c r="J510" s="47"/>
      <c r="K510" s="32" t="str">
        <f t="shared" si="28"/>
        <v/>
      </c>
      <c r="L510" s="29" t="str">
        <f t="shared" si="30"/>
        <v/>
      </c>
      <c r="M510" s="68" t="str">
        <f t="shared" si="31"/>
        <v/>
      </c>
    </row>
    <row r="511" spans="2:13" ht="22.8" x14ac:dyDescent="0.45">
      <c r="B511" s="31">
        <f t="shared" si="29"/>
        <v>503</v>
      </c>
      <c r="C511" s="40"/>
      <c r="D511" s="27"/>
      <c r="E511" s="41"/>
      <c r="F511" s="32" t="str">
        <f>IFERROR(
    IF(
        AND($G$3=DATE(2024,10,1), E511=リスト!$A$38),
        VLOOKUP(E511, リスト!$A$2:$G$49, 2, FALSE),
        VLOOKUP(E511, リスト!$A$2:$G$49, 4, FALSE)
    ),
    "")</f>
        <v/>
      </c>
      <c r="G511" s="34" t="str">
        <f>IFERROR(VLOOKUP(E511, リスト!$A$2:$G$49, 6, FALSE), "")</f>
        <v/>
      </c>
      <c r="H511" s="40"/>
      <c r="I511" s="28"/>
      <c r="J511" s="47"/>
      <c r="K511" s="32" t="str">
        <f t="shared" si="28"/>
        <v/>
      </c>
      <c r="L511" s="29" t="str">
        <f t="shared" si="30"/>
        <v/>
      </c>
      <c r="M511" s="68" t="str">
        <f t="shared" si="31"/>
        <v/>
      </c>
    </row>
    <row r="512" spans="2:13" ht="22.8" x14ac:dyDescent="0.45">
      <c r="B512" s="31">
        <f t="shared" si="29"/>
        <v>504</v>
      </c>
      <c r="C512" s="40"/>
      <c r="D512" s="27"/>
      <c r="E512" s="41"/>
      <c r="F512" s="32" t="str">
        <f>IFERROR(
    IF(
        AND($G$3=DATE(2024,10,1), E512=リスト!$A$38),
        VLOOKUP(E512, リスト!$A$2:$G$49, 2, FALSE),
        VLOOKUP(E512, リスト!$A$2:$G$49, 4, FALSE)
    ),
    "")</f>
        <v/>
      </c>
      <c r="G512" s="34" t="str">
        <f>IFERROR(VLOOKUP(E512, リスト!$A$2:$G$49, 6, FALSE), "")</f>
        <v/>
      </c>
      <c r="H512" s="40"/>
      <c r="I512" s="28"/>
      <c r="J512" s="47"/>
      <c r="K512" s="32" t="str">
        <f t="shared" si="28"/>
        <v/>
      </c>
      <c r="L512" s="29" t="str">
        <f t="shared" si="30"/>
        <v/>
      </c>
      <c r="M512" s="68" t="str">
        <f t="shared" si="31"/>
        <v/>
      </c>
    </row>
    <row r="513" spans="2:13" ht="22.8" x14ac:dyDescent="0.45">
      <c r="B513" s="31">
        <f t="shared" si="29"/>
        <v>505</v>
      </c>
      <c r="C513" s="40"/>
      <c r="D513" s="27"/>
      <c r="E513" s="41"/>
      <c r="F513" s="32" t="str">
        <f>IFERROR(
    IF(
        AND($G$3=DATE(2024,10,1), E513=リスト!$A$38),
        VLOOKUP(E513, リスト!$A$2:$G$49, 2, FALSE),
        VLOOKUP(E513, リスト!$A$2:$G$49, 4, FALSE)
    ),
    "")</f>
        <v/>
      </c>
      <c r="G513" s="34" t="str">
        <f>IFERROR(VLOOKUP(E513, リスト!$A$2:$G$49, 6, FALSE), "")</f>
        <v/>
      </c>
      <c r="H513" s="40"/>
      <c r="I513" s="28"/>
      <c r="J513" s="47"/>
      <c r="K513" s="32" t="str">
        <f t="shared" si="28"/>
        <v/>
      </c>
      <c r="L513" s="29" t="str">
        <f t="shared" si="30"/>
        <v/>
      </c>
      <c r="M513" s="68" t="str">
        <f t="shared" si="31"/>
        <v/>
      </c>
    </row>
    <row r="514" spans="2:13" ht="22.8" x14ac:dyDescent="0.45">
      <c r="B514" s="31">
        <f t="shared" si="29"/>
        <v>506</v>
      </c>
      <c r="C514" s="40"/>
      <c r="D514" s="27"/>
      <c r="E514" s="41"/>
      <c r="F514" s="32" t="str">
        <f>IFERROR(
    IF(
        AND($G$3=DATE(2024,10,1), E514=リスト!$A$38),
        VLOOKUP(E514, リスト!$A$2:$G$49, 2, FALSE),
        VLOOKUP(E514, リスト!$A$2:$G$49, 4, FALSE)
    ),
    "")</f>
        <v/>
      </c>
      <c r="G514" s="34" t="str">
        <f>IFERROR(VLOOKUP(E514, リスト!$A$2:$G$49, 6, FALSE), "")</f>
        <v/>
      </c>
      <c r="H514" s="40"/>
      <c r="I514" s="28"/>
      <c r="J514" s="47"/>
      <c r="K514" s="32" t="str">
        <f t="shared" si="28"/>
        <v/>
      </c>
      <c r="L514" s="29" t="str">
        <f t="shared" si="30"/>
        <v/>
      </c>
      <c r="M514" s="68" t="str">
        <f t="shared" si="31"/>
        <v/>
      </c>
    </row>
    <row r="515" spans="2:13" ht="22.8" x14ac:dyDescent="0.45">
      <c r="B515" s="31">
        <f t="shared" si="29"/>
        <v>507</v>
      </c>
      <c r="C515" s="40"/>
      <c r="D515" s="27"/>
      <c r="E515" s="41"/>
      <c r="F515" s="32" t="str">
        <f>IFERROR(
    IF(
        AND($G$3=DATE(2024,10,1), E515=リスト!$A$38),
        VLOOKUP(E515, リスト!$A$2:$G$49, 2, FALSE),
        VLOOKUP(E515, リスト!$A$2:$G$49, 4, FALSE)
    ),
    "")</f>
        <v/>
      </c>
      <c r="G515" s="34" t="str">
        <f>IFERROR(VLOOKUP(E515, リスト!$A$2:$G$49, 6, FALSE), "")</f>
        <v/>
      </c>
      <c r="H515" s="40"/>
      <c r="I515" s="28"/>
      <c r="J515" s="47"/>
      <c r="K515" s="32" t="str">
        <f t="shared" si="28"/>
        <v/>
      </c>
      <c r="L515" s="29" t="str">
        <f t="shared" si="30"/>
        <v/>
      </c>
      <c r="M515" s="68" t="str">
        <f t="shared" si="31"/>
        <v/>
      </c>
    </row>
    <row r="516" spans="2:13" ht="22.8" x14ac:dyDescent="0.45">
      <c r="B516" s="31">
        <f t="shared" si="29"/>
        <v>508</v>
      </c>
      <c r="C516" s="40"/>
      <c r="D516" s="27"/>
      <c r="E516" s="41"/>
      <c r="F516" s="32" t="str">
        <f>IFERROR(
    IF(
        AND($G$3=DATE(2024,10,1), E516=リスト!$A$38),
        VLOOKUP(E516, リスト!$A$2:$G$49, 2, FALSE),
        VLOOKUP(E516, リスト!$A$2:$G$49, 4, FALSE)
    ),
    "")</f>
        <v/>
      </c>
      <c r="G516" s="34" t="str">
        <f>IFERROR(VLOOKUP(E516, リスト!$A$2:$G$49, 6, FALSE), "")</f>
        <v/>
      </c>
      <c r="H516" s="40"/>
      <c r="I516" s="28"/>
      <c r="J516" s="47"/>
      <c r="K516" s="32" t="str">
        <f t="shared" si="28"/>
        <v/>
      </c>
      <c r="L516" s="29" t="str">
        <f t="shared" si="30"/>
        <v/>
      </c>
      <c r="M516" s="68" t="str">
        <f t="shared" si="31"/>
        <v/>
      </c>
    </row>
    <row r="517" spans="2:13" ht="22.8" x14ac:dyDescent="0.45">
      <c r="B517" s="31">
        <f t="shared" si="29"/>
        <v>509</v>
      </c>
      <c r="C517" s="40"/>
      <c r="D517" s="27"/>
      <c r="E517" s="41"/>
      <c r="F517" s="32" t="str">
        <f>IFERROR(
    IF(
        AND($G$3=DATE(2024,10,1), E517=リスト!$A$38),
        VLOOKUP(E517, リスト!$A$2:$G$49, 2, FALSE),
        VLOOKUP(E517, リスト!$A$2:$G$49, 4, FALSE)
    ),
    "")</f>
        <v/>
      </c>
      <c r="G517" s="34" t="str">
        <f>IFERROR(VLOOKUP(E517, リスト!$A$2:$G$49, 6, FALSE), "")</f>
        <v/>
      </c>
      <c r="H517" s="40"/>
      <c r="I517" s="28"/>
      <c r="J517" s="47"/>
      <c r="K517" s="32" t="str">
        <f t="shared" si="28"/>
        <v/>
      </c>
      <c r="L517" s="29" t="str">
        <f t="shared" si="30"/>
        <v/>
      </c>
      <c r="M517" s="68" t="str">
        <f t="shared" si="31"/>
        <v/>
      </c>
    </row>
    <row r="518" spans="2:13" ht="22.8" x14ac:dyDescent="0.45">
      <c r="B518" s="31">
        <f t="shared" si="29"/>
        <v>510</v>
      </c>
      <c r="C518" s="40"/>
      <c r="D518" s="27"/>
      <c r="E518" s="41"/>
      <c r="F518" s="32" t="str">
        <f>IFERROR(
    IF(
        AND($G$3=DATE(2024,10,1), E518=リスト!$A$38),
        VLOOKUP(E518, リスト!$A$2:$G$49, 2, FALSE),
        VLOOKUP(E518, リスト!$A$2:$G$49, 4, FALSE)
    ),
    "")</f>
        <v/>
      </c>
      <c r="G518" s="34" t="str">
        <f>IFERROR(VLOOKUP(E518, リスト!$A$2:$G$49, 6, FALSE), "")</f>
        <v/>
      </c>
      <c r="H518" s="40"/>
      <c r="I518" s="28"/>
      <c r="J518" s="47"/>
      <c r="K518" s="32" t="str">
        <f t="shared" si="28"/>
        <v/>
      </c>
      <c r="L518" s="29" t="str">
        <f t="shared" si="30"/>
        <v/>
      </c>
      <c r="M518" s="68" t="str">
        <f t="shared" si="31"/>
        <v/>
      </c>
    </row>
    <row r="519" spans="2:13" ht="22.8" x14ac:dyDescent="0.45">
      <c r="B519" s="31">
        <f t="shared" si="29"/>
        <v>511</v>
      </c>
      <c r="C519" s="40"/>
      <c r="D519" s="27"/>
      <c r="E519" s="41"/>
      <c r="F519" s="32" t="str">
        <f>IFERROR(
    IF(
        AND($G$3=DATE(2024,10,1), E519=リスト!$A$38),
        VLOOKUP(E519, リスト!$A$2:$G$49, 2, FALSE),
        VLOOKUP(E519, リスト!$A$2:$G$49, 4, FALSE)
    ),
    "")</f>
        <v/>
      </c>
      <c r="G519" s="34" t="str">
        <f>IFERROR(VLOOKUP(E519, リスト!$A$2:$G$49, 6, FALSE), "")</f>
        <v/>
      </c>
      <c r="H519" s="40"/>
      <c r="I519" s="28"/>
      <c r="J519" s="47"/>
      <c r="K519" s="32" t="str">
        <f t="shared" si="28"/>
        <v/>
      </c>
      <c r="L519" s="29" t="str">
        <f t="shared" si="30"/>
        <v/>
      </c>
      <c r="M519" s="68" t="str">
        <f t="shared" si="31"/>
        <v/>
      </c>
    </row>
    <row r="520" spans="2:13" ht="22.8" x14ac:dyDescent="0.45">
      <c r="B520" s="31">
        <f t="shared" si="29"/>
        <v>512</v>
      </c>
      <c r="C520" s="40"/>
      <c r="D520" s="27"/>
      <c r="E520" s="41"/>
      <c r="F520" s="32" t="str">
        <f>IFERROR(
    IF(
        AND($G$3=DATE(2024,10,1), E520=リスト!$A$38),
        VLOOKUP(E520, リスト!$A$2:$G$49, 2, FALSE),
        VLOOKUP(E520, リスト!$A$2:$G$49, 4, FALSE)
    ),
    "")</f>
        <v/>
      </c>
      <c r="G520" s="34" t="str">
        <f>IFERROR(VLOOKUP(E520, リスト!$A$2:$G$49, 6, FALSE), "")</f>
        <v/>
      </c>
      <c r="H520" s="40"/>
      <c r="I520" s="28"/>
      <c r="J520" s="47"/>
      <c r="K520" s="32" t="str">
        <f t="shared" si="28"/>
        <v/>
      </c>
      <c r="L520" s="29" t="str">
        <f t="shared" si="30"/>
        <v/>
      </c>
      <c r="M520" s="68" t="str">
        <f t="shared" si="31"/>
        <v/>
      </c>
    </row>
    <row r="521" spans="2:13" ht="22.8" x14ac:dyDescent="0.45">
      <c r="B521" s="31">
        <f t="shared" si="29"/>
        <v>513</v>
      </c>
      <c r="C521" s="40"/>
      <c r="D521" s="27"/>
      <c r="E521" s="41"/>
      <c r="F521" s="32" t="str">
        <f>IFERROR(
    IF(
        AND($G$3=DATE(2024,10,1), E521=リスト!$A$38),
        VLOOKUP(E521, リスト!$A$2:$G$49, 2, FALSE),
        VLOOKUP(E521, リスト!$A$2:$G$49, 4, FALSE)
    ),
    "")</f>
        <v/>
      </c>
      <c r="G521" s="34" t="str">
        <f>IFERROR(VLOOKUP(E521, リスト!$A$2:$G$49, 6, FALSE), "")</f>
        <v/>
      </c>
      <c r="H521" s="40"/>
      <c r="I521" s="28"/>
      <c r="J521" s="47"/>
      <c r="K521" s="32" t="str">
        <f t="shared" ref="K521:K584" si="32">IF(COUNTBLANK(H521:J521)=3, "",
 IF(H521="3.時間給", IF(I521="", "", I521),
 IF(OR(H521="1.月給", H521="2.日給"),
    IF(OR(I521="", J521=""), "", ROUND(I521/J521,0)),
    "")))</f>
        <v/>
      </c>
      <c r="L521" s="29" t="str">
        <f t="shared" si="30"/>
        <v/>
      </c>
      <c r="M521" s="68" t="str">
        <f t="shared" si="31"/>
        <v/>
      </c>
    </row>
    <row r="522" spans="2:13" ht="22.8" x14ac:dyDescent="0.45">
      <c r="B522" s="31">
        <f t="shared" ref="B522:B585" si="33">ROW()-8</f>
        <v>514</v>
      </c>
      <c r="C522" s="40"/>
      <c r="D522" s="27"/>
      <c r="E522" s="41"/>
      <c r="F522" s="32" t="str">
        <f>IFERROR(
    IF(
        AND($G$3=DATE(2024,10,1), E522=リスト!$A$38),
        VLOOKUP(E522, リスト!$A$2:$G$49, 2, FALSE),
        VLOOKUP(E522, リスト!$A$2:$G$49, 4, FALSE)
    ),
    "")</f>
        <v/>
      </c>
      <c r="G522" s="34" t="str">
        <f>IFERROR(VLOOKUP(E522, リスト!$A$2:$G$49, 6, FALSE), "")</f>
        <v/>
      </c>
      <c r="H522" s="40"/>
      <c r="I522" s="28"/>
      <c r="J522" s="47"/>
      <c r="K522" s="32" t="str">
        <f t="shared" si="32"/>
        <v/>
      </c>
      <c r="L522" s="29" t="str">
        <f t="shared" ref="L522:L585" si="34">IFERROR(IF(E522="","",IF(K522&lt;F522,"×（法定外・特例等対象外です）",IF(K522&lt;G522,"〇",IF(K522&gt;=G522,"ー",NA())))),"")</f>
        <v/>
      </c>
      <c r="M522" s="68" t="str">
        <f t="shared" ref="M522:M585" si="35">IF(COUNTBLANK(D522:K522)=8, "",
 IF(D522="", "←D列に従業員名を姓名（フルネーム）で入力してください。誤変換にお気を付け下さい。",
 IF(E522="", "←E列に都道府県を入力してください。",
 IF(H522="", "←H列に1.月給～3.時間給を入力してください",
 IF(I522="", "←I列に金額を入力してください",
 IF(NOT(ISNUMBER(I522)), "←I列の金額は半角数字で入力してください",
 IF(H522="3.時間給", "",
 IF(J522="", "←J列に所定労働時間を入力してください",
 IF(NOT(ISNUMBER(J522)), "←J列の所定労働時間は半角数字で入力してください", "")))))))))</f>
        <v/>
      </c>
    </row>
    <row r="523" spans="2:13" ht="22.8" x14ac:dyDescent="0.45">
      <c r="B523" s="31">
        <f t="shared" si="33"/>
        <v>515</v>
      </c>
      <c r="C523" s="40"/>
      <c r="D523" s="27"/>
      <c r="E523" s="41"/>
      <c r="F523" s="32" t="str">
        <f>IFERROR(
    IF(
        AND($G$3=DATE(2024,10,1), E523=リスト!$A$38),
        VLOOKUP(E523, リスト!$A$2:$G$49, 2, FALSE),
        VLOOKUP(E523, リスト!$A$2:$G$49, 4, FALSE)
    ),
    "")</f>
        <v/>
      </c>
      <c r="G523" s="34" t="str">
        <f>IFERROR(VLOOKUP(E523, リスト!$A$2:$G$49, 6, FALSE), "")</f>
        <v/>
      </c>
      <c r="H523" s="40"/>
      <c r="I523" s="28"/>
      <c r="J523" s="47"/>
      <c r="K523" s="32" t="str">
        <f t="shared" si="32"/>
        <v/>
      </c>
      <c r="L523" s="29" t="str">
        <f t="shared" si="34"/>
        <v/>
      </c>
      <c r="M523" s="68" t="str">
        <f t="shared" si="35"/>
        <v/>
      </c>
    </row>
    <row r="524" spans="2:13" ht="22.8" x14ac:dyDescent="0.45">
      <c r="B524" s="31">
        <f t="shared" si="33"/>
        <v>516</v>
      </c>
      <c r="C524" s="40"/>
      <c r="D524" s="27"/>
      <c r="E524" s="41"/>
      <c r="F524" s="32" t="str">
        <f>IFERROR(
    IF(
        AND($G$3=DATE(2024,10,1), E524=リスト!$A$38),
        VLOOKUP(E524, リスト!$A$2:$G$49, 2, FALSE),
        VLOOKUP(E524, リスト!$A$2:$G$49, 4, FALSE)
    ),
    "")</f>
        <v/>
      </c>
      <c r="G524" s="34" t="str">
        <f>IFERROR(VLOOKUP(E524, リスト!$A$2:$G$49, 6, FALSE), "")</f>
        <v/>
      </c>
      <c r="H524" s="40"/>
      <c r="I524" s="28"/>
      <c r="J524" s="47"/>
      <c r="K524" s="32" t="str">
        <f t="shared" si="32"/>
        <v/>
      </c>
      <c r="L524" s="29" t="str">
        <f t="shared" si="34"/>
        <v/>
      </c>
      <c r="M524" s="68" t="str">
        <f t="shared" si="35"/>
        <v/>
      </c>
    </row>
    <row r="525" spans="2:13" ht="22.8" x14ac:dyDescent="0.45">
      <c r="B525" s="31">
        <f t="shared" si="33"/>
        <v>517</v>
      </c>
      <c r="C525" s="40"/>
      <c r="D525" s="27"/>
      <c r="E525" s="41"/>
      <c r="F525" s="32" t="str">
        <f>IFERROR(
    IF(
        AND($G$3=DATE(2024,10,1), E525=リスト!$A$38),
        VLOOKUP(E525, リスト!$A$2:$G$49, 2, FALSE),
        VLOOKUP(E525, リスト!$A$2:$G$49, 4, FALSE)
    ),
    "")</f>
        <v/>
      </c>
      <c r="G525" s="34" t="str">
        <f>IFERROR(VLOOKUP(E525, リスト!$A$2:$G$49, 6, FALSE), "")</f>
        <v/>
      </c>
      <c r="H525" s="40"/>
      <c r="I525" s="28"/>
      <c r="J525" s="47"/>
      <c r="K525" s="32" t="str">
        <f t="shared" si="32"/>
        <v/>
      </c>
      <c r="L525" s="29" t="str">
        <f t="shared" si="34"/>
        <v/>
      </c>
      <c r="M525" s="68" t="str">
        <f t="shared" si="35"/>
        <v/>
      </c>
    </row>
    <row r="526" spans="2:13" ht="22.8" x14ac:dyDescent="0.45">
      <c r="B526" s="31">
        <f t="shared" si="33"/>
        <v>518</v>
      </c>
      <c r="C526" s="40"/>
      <c r="D526" s="27"/>
      <c r="E526" s="41"/>
      <c r="F526" s="32" t="str">
        <f>IFERROR(
    IF(
        AND($G$3=DATE(2024,10,1), E526=リスト!$A$38),
        VLOOKUP(E526, リスト!$A$2:$G$49, 2, FALSE),
        VLOOKUP(E526, リスト!$A$2:$G$49, 4, FALSE)
    ),
    "")</f>
        <v/>
      </c>
      <c r="G526" s="34" t="str">
        <f>IFERROR(VLOOKUP(E526, リスト!$A$2:$G$49, 6, FALSE), "")</f>
        <v/>
      </c>
      <c r="H526" s="40"/>
      <c r="I526" s="28"/>
      <c r="J526" s="47"/>
      <c r="K526" s="32" t="str">
        <f t="shared" si="32"/>
        <v/>
      </c>
      <c r="L526" s="29" t="str">
        <f t="shared" si="34"/>
        <v/>
      </c>
      <c r="M526" s="68" t="str">
        <f t="shared" si="35"/>
        <v/>
      </c>
    </row>
    <row r="527" spans="2:13" ht="22.8" x14ac:dyDescent="0.45">
      <c r="B527" s="31">
        <f t="shared" si="33"/>
        <v>519</v>
      </c>
      <c r="C527" s="40"/>
      <c r="D527" s="27"/>
      <c r="E527" s="41"/>
      <c r="F527" s="32" t="str">
        <f>IFERROR(
    IF(
        AND($G$3=DATE(2024,10,1), E527=リスト!$A$38),
        VLOOKUP(E527, リスト!$A$2:$G$49, 2, FALSE),
        VLOOKUP(E527, リスト!$A$2:$G$49, 4, FALSE)
    ),
    "")</f>
        <v/>
      </c>
      <c r="G527" s="34" t="str">
        <f>IFERROR(VLOOKUP(E527, リスト!$A$2:$G$49, 6, FALSE), "")</f>
        <v/>
      </c>
      <c r="H527" s="40"/>
      <c r="I527" s="28"/>
      <c r="J527" s="47"/>
      <c r="K527" s="32" t="str">
        <f t="shared" si="32"/>
        <v/>
      </c>
      <c r="L527" s="29" t="str">
        <f t="shared" si="34"/>
        <v/>
      </c>
      <c r="M527" s="68" t="str">
        <f t="shared" si="35"/>
        <v/>
      </c>
    </row>
    <row r="528" spans="2:13" ht="22.8" x14ac:dyDescent="0.45">
      <c r="B528" s="31">
        <f t="shared" si="33"/>
        <v>520</v>
      </c>
      <c r="C528" s="40"/>
      <c r="D528" s="27"/>
      <c r="E528" s="41"/>
      <c r="F528" s="32" t="str">
        <f>IFERROR(
    IF(
        AND($G$3=DATE(2024,10,1), E528=リスト!$A$38),
        VLOOKUP(E528, リスト!$A$2:$G$49, 2, FALSE),
        VLOOKUP(E528, リスト!$A$2:$G$49, 4, FALSE)
    ),
    "")</f>
        <v/>
      </c>
      <c r="G528" s="34" t="str">
        <f>IFERROR(VLOOKUP(E528, リスト!$A$2:$G$49, 6, FALSE), "")</f>
        <v/>
      </c>
      <c r="H528" s="40"/>
      <c r="I528" s="28"/>
      <c r="J528" s="47"/>
      <c r="K528" s="32" t="str">
        <f t="shared" si="32"/>
        <v/>
      </c>
      <c r="L528" s="29" t="str">
        <f t="shared" si="34"/>
        <v/>
      </c>
      <c r="M528" s="68" t="str">
        <f t="shared" si="35"/>
        <v/>
      </c>
    </row>
    <row r="529" spans="2:13" ht="22.8" x14ac:dyDescent="0.45">
      <c r="B529" s="31">
        <f t="shared" si="33"/>
        <v>521</v>
      </c>
      <c r="C529" s="40"/>
      <c r="D529" s="27"/>
      <c r="E529" s="41"/>
      <c r="F529" s="32" t="str">
        <f>IFERROR(
    IF(
        AND($G$3=DATE(2024,10,1), E529=リスト!$A$38),
        VLOOKUP(E529, リスト!$A$2:$G$49, 2, FALSE),
        VLOOKUP(E529, リスト!$A$2:$G$49, 4, FALSE)
    ),
    "")</f>
        <v/>
      </c>
      <c r="G529" s="34" t="str">
        <f>IFERROR(VLOOKUP(E529, リスト!$A$2:$G$49, 6, FALSE), "")</f>
        <v/>
      </c>
      <c r="H529" s="40"/>
      <c r="I529" s="28"/>
      <c r="J529" s="47"/>
      <c r="K529" s="32" t="str">
        <f t="shared" si="32"/>
        <v/>
      </c>
      <c r="L529" s="29" t="str">
        <f t="shared" si="34"/>
        <v/>
      </c>
      <c r="M529" s="68" t="str">
        <f t="shared" si="35"/>
        <v/>
      </c>
    </row>
    <row r="530" spans="2:13" ht="22.8" x14ac:dyDescent="0.45">
      <c r="B530" s="31">
        <f t="shared" si="33"/>
        <v>522</v>
      </c>
      <c r="C530" s="40"/>
      <c r="D530" s="27"/>
      <c r="E530" s="41"/>
      <c r="F530" s="32" t="str">
        <f>IFERROR(
    IF(
        AND($G$3=DATE(2024,10,1), E530=リスト!$A$38),
        VLOOKUP(E530, リスト!$A$2:$G$49, 2, FALSE),
        VLOOKUP(E530, リスト!$A$2:$G$49, 4, FALSE)
    ),
    "")</f>
        <v/>
      </c>
      <c r="G530" s="34" t="str">
        <f>IFERROR(VLOOKUP(E530, リスト!$A$2:$G$49, 6, FALSE), "")</f>
        <v/>
      </c>
      <c r="H530" s="40"/>
      <c r="I530" s="28"/>
      <c r="J530" s="47"/>
      <c r="K530" s="32" t="str">
        <f t="shared" si="32"/>
        <v/>
      </c>
      <c r="L530" s="29" t="str">
        <f t="shared" si="34"/>
        <v/>
      </c>
      <c r="M530" s="68" t="str">
        <f t="shared" si="35"/>
        <v/>
      </c>
    </row>
    <row r="531" spans="2:13" ht="22.8" x14ac:dyDescent="0.45">
      <c r="B531" s="31">
        <f t="shared" si="33"/>
        <v>523</v>
      </c>
      <c r="C531" s="40"/>
      <c r="D531" s="27"/>
      <c r="E531" s="41"/>
      <c r="F531" s="32" t="str">
        <f>IFERROR(
    IF(
        AND($G$3=DATE(2024,10,1), E531=リスト!$A$38),
        VLOOKUP(E531, リスト!$A$2:$G$49, 2, FALSE),
        VLOOKUP(E531, リスト!$A$2:$G$49, 4, FALSE)
    ),
    "")</f>
        <v/>
      </c>
      <c r="G531" s="34" t="str">
        <f>IFERROR(VLOOKUP(E531, リスト!$A$2:$G$49, 6, FALSE), "")</f>
        <v/>
      </c>
      <c r="H531" s="40"/>
      <c r="I531" s="28"/>
      <c r="J531" s="47"/>
      <c r="K531" s="32" t="str">
        <f t="shared" si="32"/>
        <v/>
      </c>
      <c r="L531" s="29" t="str">
        <f t="shared" si="34"/>
        <v/>
      </c>
      <c r="M531" s="68" t="str">
        <f t="shared" si="35"/>
        <v/>
      </c>
    </row>
    <row r="532" spans="2:13" ht="22.8" x14ac:dyDescent="0.45">
      <c r="B532" s="31">
        <f t="shared" si="33"/>
        <v>524</v>
      </c>
      <c r="C532" s="40"/>
      <c r="D532" s="27"/>
      <c r="E532" s="41"/>
      <c r="F532" s="32" t="str">
        <f>IFERROR(
    IF(
        AND($G$3=DATE(2024,10,1), E532=リスト!$A$38),
        VLOOKUP(E532, リスト!$A$2:$G$49, 2, FALSE),
        VLOOKUP(E532, リスト!$A$2:$G$49, 4, FALSE)
    ),
    "")</f>
        <v/>
      </c>
      <c r="G532" s="34" t="str">
        <f>IFERROR(VLOOKUP(E532, リスト!$A$2:$G$49, 6, FALSE), "")</f>
        <v/>
      </c>
      <c r="H532" s="40"/>
      <c r="I532" s="28"/>
      <c r="J532" s="47"/>
      <c r="K532" s="32" t="str">
        <f t="shared" si="32"/>
        <v/>
      </c>
      <c r="L532" s="29" t="str">
        <f t="shared" si="34"/>
        <v/>
      </c>
      <c r="M532" s="68" t="str">
        <f t="shared" si="35"/>
        <v/>
      </c>
    </row>
    <row r="533" spans="2:13" ht="22.8" x14ac:dyDescent="0.45">
      <c r="B533" s="31">
        <f t="shared" si="33"/>
        <v>525</v>
      </c>
      <c r="C533" s="40"/>
      <c r="D533" s="27"/>
      <c r="E533" s="41"/>
      <c r="F533" s="32" t="str">
        <f>IFERROR(
    IF(
        AND($G$3=DATE(2024,10,1), E533=リスト!$A$38),
        VLOOKUP(E533, リスト!$A$2:$G$49, 2, FALSE),
        VLOOKUP(E533, リスト!$A$2:$G$49, 4, FALSE)
    ),
    "")</f>
        <v/>
      </c>
      <c r="G533" s="34" t="str">
        <f>IFERROR(VLOOKUP(E533, リスト!$A$2:$G$49, 6, FALSE), "")</f>
        <v/>
      </c>
      <c r="H533" s="40"/>
      <c r="I533" s="28"/>
      <c r="J533" s="47"/>
      <c r="K533" s="32" t="str">
        <f t="shared" si="32"/>
        <v/>
      </c>
      <c r="L533" s="29" t="str">
        <f t="shared" si="34"/>
        <v/>
      </c>
      <c r="M533" s="68" t="str">
        <f t="shared" si="35"/>
        <v/>
      </c>
    </row>
    <row r="534" spans="2:13" ht="22.8" x14ac:dyDescent="0.45">
      <c r="B534" s="31">
        <f t="shared" si="33"/>
        <v>526</v>
      </c>
      <c r="C534" s="40"/>
      <c r="D534" s="27"/>
      <c r="E534" s="41"/>
      <c r="F534" s="32" t="str">
        <f>IFERROR(
    IF(
        AND($G$3=DATE(2024,10,1), E534=リスト!$A$38),
        VLOOKUP(E534, リスト!$A$2:$G$49, 2, FALSE),
        VLOOKUP(E534, リスト!$A$2:$G$49, 4, FALSE)
    ),
    "")</f>
        <v/>
      </c>
      <c r="G534" s="34" t="str">
        <f>IFERROR(VLOOKUP(E534, リスト!$A$2:$G$49, 6, FALSE), "")</f>
        <v/>
      </c>
      <c r="H534" s="40"/>
      <c r="I534" s="28"/>
      <c r="J534" s="47"/>
      <c r="K534" s="32" t="str">
        <f t="shared" si="32"/>
        <v/>
      </c>
      <c r="L534" s="29" t="str">
        <f t="shared" si="34"/>
        <v/>
      </c>
      <c r="M534" s="68" t="str">
        <f t="shared" si="35"/>
        <v/>
      </c>
    </row>
    <row r="535" spans="2:13" ht="22.8" x14ac:dyDescent="0.45">
      <c r="B535" s="31">
        <f t="shared" si="33"/>
        <v>527</v>
      </c>
      <c r="C535" s="40"/>
      <c r="D535" s="27"/>
      <c r="E535" s="41"/>
      <c r="F535" s="32" t="str">
        <f>IFERROR(
    IF(
        AND($G$3=DATE(2024,10,1), E535=リスト!$A$38),
        VLOOKUP(E535, リスト!$A$2:$G$49, 2, FALSE),
        VLOOKUP(E535, リスト!$A$2:$G$49, 4, FALSE)
    ),
    "")</f>
        <v/>
      </c>
      <c r="G535" s="34" t="str">
        <f>IFERROR(VLOOKUP(E535, リスト!$A$2:$G$49, 6, FALSE), "")</f>
        <v/>
      </c>
      <c r="H535" s="40"/>
      <c r="I535" s="28"/>
      <c r="J535" s="47"/>
      <c r="K535" s="32" t="str">
        <f t="shared" si="32"/>
        <v/>
      </c>
      <c r="L535" s="29" t="str">
        <f t="shared" si="34"/>
        <v/>
      </c>
      <c r="M535" s="68" t="str">
        <f t="shared" si="35"/>
        <v/>
      </c>
    </row>
    <row r="536" spans="2:13" ht="22.8" x14ac:dyDescent="0.45">
      <c r="B536" s="31">
        <f t="shared" si="33"/>
        <v>528</v>
      </c>
      <c r="C536" s="40"/>
      <c r="D536" s="27"/>
      <c r="E536" s="41"/>
      <c r="F536" s="32" t="str">
        <f>IFERROR(
    IF(
        AND($G$3=DATE(2024,10,1), E536=リスト!$A$38),
        VLOOKUP(E536, リスト!$A$2:$G$49, 2, FALSE),
        VLOOKUP(E536, リスト!$A$2:$G$49, 4, FALSE)
    ),
    "")</f>
        <v/>
      </c>
      <c r="G536" s="34" t="str">
        <f>IFERROR(VLOOKUP(E536, リスト!$A$2:$G$49, 6, FALSE), "")</f>
        <v/>
      </c>
      <c r="H536" s="40"/>
      <c r="I536" s="28"/>
      <c r="J536" s="47"/>
      <c r="K536" s="32" t="str">
        <f t="shared" si="32"/>
        <v/>
      </c>
      <c r="L536" s="29" t="str">
        <f t="shared" si="34"/>
        <v/>
      </c>
      <c r="M536" s="68" t="str">
        <f t="shared" si="35"/>
        <v/>
      </c>
    </row>
    <row r="537" spans="2:13" ht="22.8" x14ac:dyDescent="0.45">
      <c r="B537" s="31">
        <f t="shared" si="33"/>
        <v>529</v>
      </c>
      <c r="C537" s="40"/>
      <c r="D537" s="27"/>
      <c r="E537" s="41"/>
      <c r="F537" s="32" t="str">
        <f>IFERROR(
    IF(
        AND($G$3=DATE(2024,10,1), E537=リスト!$A$38),
        VLOOKUP(E537, リスト!$A$2:$G$49, 2, FALSE),
        VLOOKUP(E537, リスト!$A$2:$G$49, 4, FALSE)
    ),
    "")</f>
        <v/>
      </c>
      <c r="G537" s="34" t="str">
        <f>IFERROR(VLOOKUP(E537, リスト!$A$2:$G$49, 6, FALSE), "")</f>
        <v/>
      </c>
      <c r="H537" s="40"/>
      <c r="I537" s="28"/>
      <c r="J537" s="47"/>
      <c r="K537" s="32" t="str">
        <f t="shared" si="32"/>
        <v/>
      </c>
      <c r="L537" s="29" t="str">
        <f t="shared" si="34"/>
        <v/>
      </c>
      <c r="M537" s="68" t="str">
        <f t="shared" si="35"/>
        <v/>
      </c>
    </row>
    <row r="538" spans="2:13" ht="22.8" x14ac:dyDescent="0.45">
      <c r="B538" s="31">
        <f t="shared" si="33"/>
        <v>530</v>
      </c>
      <c r="C538" s="40"/>
      <c r="D538" s="27"/>
      <c r="E538" s="41"/>
      <c r="F538" s="32" t="str">
        <f>IFERROR(
    IF(
        AND($G$3=DATE(2024,10,1), E538=リスト!$A$38),
        VLOOKUP(E538, リスト!$A$2:$G$49, 2, FALSE),
        VLOOKUP(E538, リスト!$A$2:$G$49, 4, FALSE)
    ),
    "")</f>
        <v/>
      </c>
      <c r="G538" s="34" t="str">
        <f>IFERROR(VLOOKUP(E538, リスト!$A$2:$G$49, 6, FALSE), "")</f>
        <v/>
      </c>
      <c r="H538" s="40"/>
      <c r="I538" s="28"/>
      <c r="J538" s="47"/>
      <c r="K538" s="32" t="str">
        <f t="shared" si="32"/>
        <v/>
      </c>
      <c r="L538" s="29" t="str">
        <f t="shared" si="34"/>
        <v/>
      </c>
      <c r="M538" s="68" t="str">
        <f t="shared" si="35"/>
        <v/>
      </c>
    </row>
    <row r="539" spans="2:13" ht="22.8" x14ac:dyDescent="0.45">
      <c r="B539" s="31">
        <f t="shared" si="33"/>
        <v>531</v>
      </c>
      <c r="C539" s="40"/>
      <c r="D539" s="27"/>
      <c r="E539" s="41"/>
      <c r="F539" s="32" t="str">
        <f>IFERROR(
    IF(
        AND($G$3=DATE(2024,10,1), E539=リスト!$A$38),
        VLOOKUP(E539, リスト!$A$2:$G$49, 2, FALSE),
        VLOOKUP(E539, リスト!$A$2:$G$49, 4, FALSE)
    ),
    "")</f>
        <v/>
      </c>
      <c r="G539" s="34" t="str">
        <f>IFERROR(VLOOKUP(E539, リスト!$A$2:$G$49, 6, FALSE), "")</f>
        <v/>
      </c>
      <c r="H539" s="40"/>
      <c r="I539" s="28"/>
      <c r="J539" s="47"/>
      <c r="K539" s="32" t="str">
        <f t="shared" si="32"/>
        <v/>
      </c>
      <c r="L539" s="29" t="str">
        <f t="shared" si="34"/>
        <v/>
      </c>
      <c r="M539" s="68" t="str">
        <f t="shared" si="35"/>
        <v/>
      </c>
    </row>
    <row r="540" spans="2:13" ht="22.8" x14ac:dyDescent="0.45">
      <c r="B540" s="31">
        <f t="shared" si="33"/>
        <v>532</v>
      </c>
      <c r="C540" s="40"/>
      <c r="D540" s="27"/>
      <c r="E540" s="41"/>
      <c r="F540" s="32" t="str">
        <f>IFERROR(
    IF(
        AND($G$3=DATE(2024,10,1), E540=リスト!$A$38),
        VLOOKUP(E540, リスト!$A$2:$G$49, 2, FALSE),
        VLOOKUP(E540, リスト!$A$2:$G$49, 4, FALSE)
    ),
    "")</f>
        <v/>
      </c>
      <c r="G540" s="34" t="str">
        <f>IFERROR(VLOOKUP(E540, リスト!$A$2:$G$49, 6, FALSE), "")</f>
        <v/>
      </c>
      <c r="H540" s="40"/>
      <c r="I540" s="28"/>
      <c r="J540" s="47"/>
      <c r="K540" s="32" t="str">
        <f t="shared" si="32"/>
        <v/>
      </c>
      <c r="L540" s="29" t="str">
        <f t="shared" si="34"/>
        <v/>
      </c>
      <c r="M540" s="68" t="str">
        <f t="shared" si="35"/>
        <v/>
      </c>
    </row>
    <row r="541" spans="2:13" ht="22.8" x14ac:dyDescent="0.45">
      <c r="B541" s="31">
        <f t="shared" si="33"/>
        <v>533</v>
      </c>
      <c r="C541" s="40"/>
      <c r="D541" s="27"/>
      <c r="E541" s="41"/>
      <c r="F541" s="32" t="str">
        <f>IFERROR(
    IF(
        AND($G$3=DATE(2024,10,1), E541=リスト!$A$38),
        VLOOKUP(E541, リスト!$A$2:$G$49, 2, FALSE),
        VLOOKUP(E541, リスト!$A$2:$G$49, 4, FALSE)
    ),
    "")</f>
        <v/>
      </c>
      <c r="G541" s="34" t="str">
        <f>IFERROR(VLOOKUP(E541, リスト!$A$2:$G$49, 6, FALSE), "")</f>
        <v/>
      </c>
      <c r="H541" s="40"/>
      <c r="I541" s="28"/>
      <c r="J541" s="47"/>
      <c r="K541" s="32" t="str">
        <f t="shared" si="32"/>
        <v/>
      </c>
      <c r="L541" s="29" t="str">
        <f t="shared" si="34"/>
        <v/>
      </c>
      <c r="M541" s="68" t="str">
        <f t="shared" si="35"/>
        <v/>
      </c>
    </row>
    <row r="542" spans="2:13" ht="22.8" x14ac:dyDescent="0.45">
      <c r="B542" s="31">
        <f t="shared" si="33"/>
        <v>534</v>
      </c>
      <c r="C542" s="40"/>
      <c r="D542" s="27"/>
      <c r="E542" s="41"/>
      <c r="F542" s="32" t="str">
        <f>IFERROR(
    IF(
        AND($G$3=DATE(2024,10,1), E542=リスト!$A$38),
        VLOOKUP(E542, リスト!$A$2:$G$49, 2, FALSE),
        VLOOKUP(E542, リスト!$A$2:$G$49, 4, FALSE)
    ),
    "")</f>
        <v/>
      </c>
      <c r="G542" s="34" t="str">
        <f>IFERROR(VLOOKUP(E542, リスト!$A$2:$G$49, 6, FALSE), "")</f>
        <v/>
      </c>
      <c r="H542" s="40"/>
      <c r="I542" s="28"/>
      <c r="J542" s="47"/>
      <c r="K542" s="32" t="str">
        <f t="shared" si="32"/>
        <v/>
      </c>
      <c r="L542" s="29" t="str">
        <f t="shared" si="34"/>
        <v/>
      </c>
      <c r="M542" s="68" t="str">
        <f t="shared" si="35"/>
        <v/>
      </c>
    </row>
    <row r="543" spans="2:13" ht="22.8" x14ac:dyDescent="0.45">
      <c r="B543" s="31">
        <f t="shared" si="33"/>
        <v>535</v>
      </c>
      <c r="C543" s="40"/>
      <c r="D543" s="27"/>
      <c r="E543" s="41"/>
      <c r="F543" s="32" t="str">
        <f>IFERROR(
    IF(
        AND($G$3=DATE(2024,10,1), E543=リスト!$A$38),
        VLOOKUP(E543, リスト!$A$2:$G$49, 2, FALSE),
        VLOOKUP(E543, リスト!$A$2:$G$49, 4, FALSE)
    ),
    "")</f>
        <v/>
      </c>
      <c r="G543" s="34" t="str">
        <f>IFERROR(VLOOKUP(E543, リスト!$A$2:$G$49, 6, FALSE), "")</f>
        <v/>
      </c>
      <c r="H543" s="40"/>
      <c r="I543" s="28"/>
      <c r="J543" s="47"/>
      <c r="K543" s="32" t="str">
        <f t="shared" si="32"/>
        <v/>
      </c>
      <c r="L543" s="29" t="str">
        <f t="shared" si="34"/>
        <v/>
      </c>
      <c r="M543" s="68" t="str">
        <f t="shared" si="35"/>
        <v/>
      </c>
    </row>
    <row r="544" spans="2:13" ht="22.8" x14ac:dyDescent="0.45">
      <c r="B544" s="31">
        <f t="shared" si="33"/>
        <v>536</v>
      </c>
      <c r="C544" s="40"/>
      <c r="D544" s="27"/>
      <c r="E544" s="41"/>
      <c r="F544" s="32" t="str">
        <f>IFERROR(
    IF(
        AND($G$3=DATE(2024,10,1), E544=リスト!$A$38),
        VLOOKUP(E544, リスト!$A$2:$G$49, 2, FALSE),
        VLOOKUP(E544, リスト!$A$2:$G$49, 4, FALSE)
    ),
    "")</f>
        <v/>
      </c>
      <c r="G544" s="34" t="str">
        <f>IFERROR(VLOOKUP(E544, リスト!$A$2:$G$49, 6, FALSE), "")</f>
        <v/>
      </c>
      <c r="H544" s="40"/>
      <c r="I544" s="28"/>
      <c r="J544" s="47"/>
      <c r="K544" s="32" t="str">
        <f t="shared" si="32"/>
        <v/>
      </c>
      <c r="L544" s="29" t="str">
        <f t="shared" si="34"/>
        <v/>
      </c>
      <c r="M544" s="68" t="str">
        <f t="shared" si="35"/>
        <v/>
      </c>
    </row>
    <row r="545" spans="2:13" ht="22.8" x14ac:dyDescent="0.45">
      <c r="B545" s="31">
        <f t="shared" si="33"/>
        <v>537</v>
      </c>
      <c r="C545" s="40"/>
      <c r="D545" s="27"/>
      <c r="E545" s="41"/>
      <c r="F545" s="32" t="str">
        <f>IFERROR(
    IF(
        AND($G$3=DATE(2024,10,1), E545=リスト!$A$38),
        VLOOKUP(E545, リスト!$A$2:$G$49, 2, FALSE),
        VLOOKUP(E545, リスト!$A$2:$G$49, 4, FALSE)
    ),
    "")</f>
        <v/>
      </c>
      <c r="G545" s="34" t="str">
        <f>IFERROR(VLOOKUP(E545, リスト!$A$2:$G$49, 6, FALSE), "")</f>
        <v/>
      </c>
      <c r="H545" s="40"/>
      <c r="I545" s="28"/>
      <c r="J545" s="47"/>
      <c r="K545" s="32" t="str">
        <f t="shared" si="32"/>
        <v/>
      </c>
      <c r="L545" s="29" t="str">
        <f t="shared" si="34"/>
        <v/>
      </c>
      <c r="M545" s="68" t="str">
        <f t="shared" si="35"/>
        <v/>
      </c>
    </row>
    <row r="546" spans="2:13" ht="22.8" x14ac:dyDescent="0.45">
      <c r="B546" s="31">
        <f t="shared" si="33"/>
        <v>538</v>
      </c>
      <c r="C546" s="40"/>
      <c r="D546" s="27"/>
      <c r="E546" s="41"/>
      <c r="F546" s="32" t="str">
        <f>IFERROR(
    IF(
        AND($G$3=DATE(2024,10,1), E546=リスト!$A$38),
        VLOOKUP(E546, リスト!$A$2:$G$49, 2, FALSE),
        VLOOKUP(E546, リスト!$A$2:$G$49, 4, FALSE)
    ),
    "")</f>
        <v/>
      </c>
      <c r="G546" s="34" t="str">
        <f>IFERROR(VLOOKUP(E546, リスト!$A$2:$G$49, 6, FALSE), "")</f>
        <v/>
      </c>
      <c r="H546" s="40"/>
      <c r="I546" s="28"/>
      <c r="J546" s="47"/>
      <c r="K546" s="32" t="str">
        <f t="shared" si="32"/>
        <v/>
      </c>
      <c r="L546" s="29" t="str">
        <f t="shared" si="34"/>
        <v/>
      </c>
      <c r="M546" s="68" t="str">
        <f t="shared" si="35"/>
        <v/>
      </c>
    </row>
    <row r="547" spans="2:13" ht="22.8" x14ac:dyDescent="0.45">
      <c r="B547" s="31">
        <f t="shared" si="33"/>
        <v>539</v>
      </c>
      <c r="C547" s="40"/>
      <c r="D547" s="27"/>
      <c r="E547" s="41"/>
      <c r="F547" s="32" t="str">
        <f>IFERROR(
    IF(
        AND($G$3=DATE(2024,10,1), E547=リスト!$A$38),
        VLOOKUP(E547, リスト!$A$2:$G$49, 2, FALSE),
        VLOOKUP(E547, リスト!$A$2:$G$49, 4, FALSE)
    ),
    "")</f>
        <v/>
      </c>
      <c r="G547" s="34" t="str">
        <f>IFERROR(VLOOKUP(E547, リスト!$A$2:$G$49, 6, FALSE), "")</f>
        <v/>
      </c>
      <c r="H547" s="40"/>
      <c r="I547" s="28"/>
      <c r="J547" s="47"/>
      <c r="K547" s="32" t="str">
        <f t="shared" si="32"/>
        <v/>
      </c>
      <c r="L547" s="29" t="str">
        <f t="shared" si="34"/>
        <v/>
      </c>
      <c r="M547" s="68" t="str">
        <f t="shared" si="35"/>
        <v/>
      </c>
    </row>
    <row r="548" spans="2:13" ht="22.8" x14ac:dyDescent="0.45">
      <c r="B548" s="31">
        <f t="shared" si="33"/>
        <v>540</v>
      </c>
      <c r="C548" s="40"/>
      <c r="D548" s="27"/>
      <c r="E548" s="41"/>
      <c r="F548" s="32" t="str">
        <f>IFERROR(
    IF(
        AND($G$3=DATE(2024,10,1), E548=リスト!$A$38),
        VLOOKUP(E548, リスト!$A$2:$G$49, 2, FALSE),
        VLOOKUP(E548, リスト!$A$2:$G$49, 4, FALSE)
    ),
    "")</f>
        <v/>
      </c>
      <c r="G548" s="34" t="str">
        <f>IFERROR(VLOOKUP(E548, リスト!$A$2:$G$49, 6, FALSE), "")</f>
        <v/>
      </c>
      <c r="H548" s="40"/>
      <c r="I548" s="28"/>
      <c r="J548" s="47"/>
      <c r="K548" s="32" t="str">
        <f t="shared" si="32"/>
        <v/>
      </c>
      <c r="L548" s="29" t="str">
        <f t="shared" si="34"/>
        <v/>
      </c>
      <c r="M548" s="68" t="str">
        <f t="shared" si="35"/>
        <v/>
      </c>
    </row>
    <row r="549" spans="2:13" ht="22.8" x14ac:dyDescent="0.45">
      <c r="B549" s="31">
        <f t="shared" si="33"/>
        <v>541</v>
      </c>
      <c r="C549" s="40"/>
      <c r="D549" s="27"/>
      <c r="E549" s="41"/>
      <c r="F549" s="32" t="str">
        <f>IFERROR(
    IF(
        AND($G$3=DATE(2024,10,1), E549=リスト!$A$38),
        VLOOKUP(E549, リスト!$A$2:$G$49, 2, FALSE),
        VLOOKUP(E549, リスト!$A$2:$G$49, 4, FALSE)
    ),
    "")</f>
        <v/>
      </c>
      <c r="G549" s="34" t="str">
        <f>IFERROR(VLOOKUP(E549, リスト!$A$2:$G$49, 6, FALSE), "")</f>
        <v/>
      </c>
      <c r="H549" s="40"/>
      <c r="I549" s="28"/>
      <c r="J549" s="47"/>
      <c r="K549" s="32" t="str">
        <f t="shared" si="32"/>
        <v/>
      </c>
      <c r="L549" s="29" t="str">
        <f t="shared" si="34"/>
        <v/>
      </c>
      <c r="M549" s="68" t="str">
        <f t="shared" si="35"/>
        <v/>
      </c>
    </row>
    <row r="550" spans="2:13" ht="22.8" x14ac:dyDescent="0.45">
      <c r="B550" s="31">
        <f t="shared" si="33"/>
        <v>542</v>
      </c>
      <c r="C550" s="40"/>
      <c r="D550" s="27"/>
      <c r="E550" s="41"/>
      <c r="F550" s="32" t="str">
        <f>IFERROR(
    IF(
        AND($G$3=DATE(2024,10,1), E550=リスト!$A$38),
        VLOOKUP(E550, リスト!$A$2:$G$49, 2, FALSE),
        VLOOKUP(E550, リスト!$A$2:$G$49, 4, FALSE)
    ),
    "")</f>
        <v/>
      </c>
      <c r="G550" s="34" t="str">
        <f>IFERROR(VLOOKUP(E550, リスト!$A$2:$G$49, 6, FALSE), "")</f>
        <v/>
      </c>
      <c r="H550" s="40"/>
      <c r="I550" s="28"/>
      <c r="J550" s="47"/>
      <c r="K550" s="32" t="str">
        <f t="shared" si="32"/>
        <v/>
      </c>
      <c r="L550" s="29" t="str">
        <f t="shared" si="34"/>
        <v/>
      </c>
      <c r="M550" s="68" t="str">
        <f t="shared" si="35"/>
        <v/>
      </c>
    </row>
    <row r="551" spans="2:13" ht="22.8" x14ac:dyDescent="0.45">
      <c r="B551" s="31">
        <f t="shared" si="33"/>
        <v>543</v>
      </c>
      <c r="C551" s="40"/>
      <c r="D551" s="27"/>
      <c r="E551" s="41"/>
      <c r="F551" s="32" t="str">
        <f>IFERROR(
    IF(
        AND($G$3=DATE(2024,10,1), E551=リスト!$A$38),
        VLOOKUP(E551, リスト!$A$2:$G$49, 2, FALSE),
        VLOOKUP(E551, リスト!$A$2:$G$49, 4, FALSE)
    ),
    "")</f>
        <v/>
      </c>
      <c r="G551" s="34" t="str">
        <f>IFERROR(VLOOKUP(E551, リスト!$A$2:$G$49, 6, FALSE), "")</f>
        <v/>
      </c>
      <c r="H551" s="40"/>
      <c r="I551" s="28"/>
      <c r="J551" s="47"/>
      <c r="K551" s="32" t="str">
        <f t="shared" si="32"/>
        <v/>
      </c>
      <c r="L551" s="29" t="str">
        <f t="shared" si="34"/>
        <v/>
      </c>
      <c r="M551" s="68" t="str">
        <f t="shared" si="35"/>
        <v/>
      </c>
    </row>
    <row r="552" spans="2:13" ht="22.8" x14ac:dyDescent="0.45">
      <c r="B552" s="31">
        <f t="shared" si="33"/>
        <v>544</v>
      </c>
      <c r="C552" s="40"/>
      <c r="D552" s="27"/>
      <c r="E552" s="41"/>
      <c r="F552" s="32" t="str">
        <f>IFERROR(
    IF(
        AND($G$3=DATE(2024,10,1), E552=リスト!$A$38),
        VLOOKUP(E552, リスト!$A$2:$G$49, 2, FALSE),
        VLOOKUP(E552, リスト!$A$2:$G$49, 4, FALSE)
    ),
    "")</f>
        <v/>
      </c>
      <c r="G552" s="34" t="str">
        <f>IFERROR(VLOOKUP(E552, リスト!$A$2:$G$49, 6, FALSE), "")</f>
        <v/>
      </c>
      <c r="H552" s="40"/>
      <c r="I552" s="28"/>
      <c r="J552" s="47"/>
      <c r="K552" s="32" t="str">
        <f t="shared" si="32"/>
        <v/>
      </c>
      <c r="L552" s="29" t="str">
        <f t="shared" si="34"/>
        <v/>
      </c>
      <c r="M552" s="68" t="str">
        <f t="shared" si="35"/>
        <v/>
      </c>
    </row>
    <row r="553" spans="2:13" ht="22.8" x14ac:dyDescent="0.45">
      <c r="B553" s="31">
        <f t="shared" si="33"/>
        <v>545</v>
      </c>
      <c r="C553" s="40"/>
      <c r="D553" s="27"/>
      <c r="E553" s="41"/>
      <c r="F553" s="32" t="str">
        <f>IFERROR(
    IF(
        AND($G$3=DATE(2024,10,1), E553=リスト!$A$38),
        VLOOKUP(E553, リスト!$A$2:$G$49, 2, FALSE),
        VLOOKUP(E553, リスト!$A$2:$G$49, 4, FALSE)
    ),
    "")</f>
        <v/>
      </c>
      <c r="G553" s="34" t="str">
        <f>IFERROR(VLOOKUP(E553, リスト!$A$2:$G$49, 6, FALSE), "")</f>
        <v/>
      </c>
      <c r="H553" s="40"/>
      <c r="I553" s="28"/>
      <c r="J553" s="47"/>
      <c r="K553" s="32" t="str">
        <f t="shared" si="32"/>
        <v/>
      </c>
      <c r="L553" s="29" t="str">
        <f t="shared" si="34"/>
        <v/>
      </c>
      <c r="M553" s="68" t="str">
        <f t="shared" si="35"/>
        <v/>
      </c>
    </row>
    <row r="554" spans="2:13" ht="22.8" x14ac:dyDescent="0.45">
      <c r="B554" s="31">
        <f t="shared" si="33"/>
        <v>546</v>
      </c>
      <c r="C554" s="40"/>
      <c r="D554" s="27"/>
      <c r="E554" s="41"/>
      <c r="F554" s="32" t="str">
        <f>IFERROR(
    IF(
        AND($G$3=DATE(2024,10,1), E554=リスト!$A$38),
        VLOOKUP(E554, リスト!$A$2:$G$49, 2, FALSE),
        VLOOKUP(E554, リスト!$A$2:$G$49, 4, FALSE)
    ),
    "")</f>
        <v/>
      </c>
      <c r="G554" s="34" t="str">
        <f>IFERROR(VLOOKUP(E554, リスト!$A$2:$G$49, 6, FALSE), "")</f>
        <v/>
      </c>
      <c r="H554" s="40"/>
      <c r="I554" s="28"/>
      <c r="J554" s="47"/>
      <c r="K554" s="32" t="str">
        <f t="shared" si="32"/>
        <v/>
      </c>
      <c r="L554" s="29" t="str">
        <f t="shared" si="34"/>
        <v/>
      </c>
      <c r="M554" s="68" t="str">
        <f t="shared" si="35"/>
        <v/>
      </c>
    </row>
    <row r="555" spans="2:13" ht="22.8" x14ac:dyDescent="0.45">
      <c r="B555" s="31">
        <f t="shared" si="33"/>
        <v>547</v>
      </c>
      <c r="C555" s="40"/>
      <c r="D555" s="27"/>
      <c r="E555" s="41"/>
      <c r="F555" s="32" t="str">
        <f>IFERROR(
    IF(
        AND($G$3=DATE(2024,10,1), E555=リスト!$A$38),
        VLOOKUP(E555, リスト!$A$2:$G$49, 2, FALSE),
        VLOOKUP(E555, リスト!$A$2:$G$49, 4, FALSE)
    ),
    "")</f>
        <v/>
      </c>
      <c r="G555" s="34" t="str">
        <f>IFERROR(VLOOKUP(E555, リスト!$A$2:$G$49, 6, FALSE), "")</f>
        <v/>
      </c>
      <c r="H555" s="40"/>
      <c r="I555" s="28"/>
      <c r="J555" s="47"/>
      <c r="K555" s="32" t="str">
        <f t="shared" si="32"/>
        <v/>
      </c>
      <c r="L555" s="29" t="str">
        <f t="shared" si="34"/>
        <v/>
      </c>
      <c r="M555" s="68" t="str">
        <f t="shared" si="35"/>
        <v/>
      </c>
    </row>
    <row r="556" spans="2:13" ht="22.8" x14ac:dyDescent="0.45">
      <c r="B556" s="31">
        <f t="shared" si="33"/>
        <v>548</v>
      </c>
      <c r="C556" s="40"/>
      <c r="D556" s="27"/>
      <c r="E556" s="41"/>
      <c r="F556" s="32" t="str">
        <f>IFERROR(
    IF(
        AND($G$3=DATE(2024,10,1), E556=リスト!$A$38),
        VLOOKUP(E556, リスト!$A$2:$G$49, 2, FALSE),
        VLOOKUP(E556, リスト!$A$2:$G$49, 4, FALSE)
    ),
    "")</f>
        <v/>
      </c>
      <c r="G556" s="34" t="str">
        <f>IFERROR(VLOOKUP(E556, リスト!$A$2:$G$49, 6, FALSE), "")</f>
        <v/>
      </c>
      <c r="H556" s="40"/>
      <c r="I556" s="28"/>
      <c r="J556" s="47"/>
      <c r="K556" s="32" t="str">
        <f t="shared" si="32"/>
        <v/>
      </c>
      <c r="L556" s="29" t="str">
        <f t="shared" si="34"/>
        <v/>
      </c>
      <c r="M556" s="68" t="str">
        <f t="shared" si="35"/>
        <v/>
      </c>
    </row>
    <row r="557" spans="2:13" ht="22.8" x14ac:dyDescent="0.45">
      <c r="B557" s="31">
        <f t="shared" si="33"/>
        <v>549</v>
      </c>
      <c r="C557" s="40"/>
      <c r="D557" s="27"/>
      <c r="E557" s="41"/>
      <c r="F557" s="32" t="str">
        <f>IFERROR(
    IF(
        AND($G$3=DATE(2024,10,1), E557=リスト!$A$38),
        VLOOKUP(E557, リスト!$A$2:$G$49, 2, FALSE),
        VLOOKUP(E557, リスト!$A$2:$G$49, 4, FALSE)
    ),
    "")</f>
        <v/>
      </c>
      <c r="G557" s="34" t="str">
        <f>IFERROR(VLOOKUP(E557, リスト!$A$2:$G$49, 6, FALSE), "")</f>
        <v/>
      </c>
      <c r="H557" s="40"/>
      <c r="I557" s="28"/>
      <c r="J557" s="47"/>
      <c r="K557" s="32" t="str">
        <f t="shared" si="32"/>
        <v/>
      </c>
      <c r="L557" s="29" t="str">
        <f t="shared" si="34"/>
        <v/>
      </c>
      <c r="M557" s="68" t="str">
        <f t="shared" si="35"/>
        <v/>
      </c>
    </row>
    <row r="558" spans="2:13" ht="22.8" x14ac:dyDescent="0.45">
      <c r="B558" s="31">
        <f t="shared" si="33"/>
        <v>550</v>
      </c>
      <c r="C558" s="40"/>
      <c r="D558" s="27"/>
      <c r="E558" s="41"/>
      <c r="F558" s="32" t="str">
        <f>IFERROR(
    IF(
        AND($G$3=DATE(2024,10,1), E558=リスト!$A$38),
        VLOOKUP(E558, リスト!$A$2:$G$49, 2, FALSE),
        VLOOKUP(E558, リスト!$A$2:$G$49, 4, FALSE)
    ),
    "")</f>
        <v/>
      </c>
      <c r="G558" s="34" t="str">
        <f>IFERROR(VLOOKUP(E558, リスト!$A$2:$G$49, 6, FALSE), "")</f>
        <v/>
      </c>
      <c r="H558" s="40"/>
      <c r="I558" s="28"/>
      <c r="J558" s="47"/>
      <c r="K558" s="32" t="str">
        <f t="shared" si="32"/>
        <v/>
      </c>
      <c r="L558" s="29" t="str">
        <f t="shared" si="34"/>
        <v/>
      </c>
      <c r="M558" s="68" t="str">
        <f t="shared" si="35"/>
        <v/>
      </c>
    </row>
    <row r="559" spans="2:13" ht="22.8" x14ac:dyDescent="0.45">
      <c r="B559" s="31">
        <f t="shared" si="33"/>
        <v>551</v>
      </c>
      <c r="C559" s="40"/>
      <c r="D559" s="27"/>
      <c r="E559" s="41"/>
      <c r="F559" s="32" t="str">
        <f>IFERROR(
    IF(
        AND($G$3=DATE(2024,10,1), E559=リスト!$A$38),
        VLOOKUP(E559, リスト!$A$2:$G$49, 2, FALSE),
        VLOOKUP(E559, リスト!$A$2:$G$49, 4, FALSE)
    ),
    "")</f>
        <v/>
      </c>
      <c r="G559" s="34" t="str">
        <f>IFERROR(VLOOKUP(E559, リスト!$A$2:$G$49, 6, FALSE), "")</f>
        <v/>
      </c>
      <c r="H559" s="40"/>
      <c r="I559" s="28"/>
      <c r="J559" s="47"/>
      <c r="K559" s="32" t="str">
        <f t="shared" si="32"/>
        <v/>
      </c>
      <c r="L559" s="29" t="str">
        <f t="shared" si="34"/>
        <v/>
      </c>
      <c r="M559" s="68" t="str">
        <f t="shared" si="35"/>
        <v/>
      </c>
    </row>
    <row r="560" spans="2:13" ht="22.8" x14ac:dyDescent="0.45">
      <c r="B560" s="31">
        <f t="shared" si="33"/>
        <v>552</v>
      </c>
      <c r="C560" s="40"/>
      <c r="D560" s="27"/>
      <c r="E560" s="41"/>
      <c r="F560" s="32" t="str">
        <f>IFERROR(
    IF(
        AND($G$3=DATE(2024,10,1), E560=リスト!$A$38),
        VLOOKUP(E560, リスト!$A$2:$G$49, 2, FALSE),
        VLOOKUP(E560, リスト!$A$2:$G$49, 4, FALSE)
    ),
    "")</f>
        <v/>
      </c>
      <c r="G560" s="34" t="str">
        <f>IFERROR(VLOOKUP(E560, リスト!$A$2:$G$49, 6, FALSE), "")</f>
        <v/>
      </c>
      <c r="H560" s="40"/>
      <c r="I560" s="28"/>
      <c r="J560" s="47"/>
      <c r="K560" s="32" t="str">
        <f t="shared" si="32"/>
        <v/>
      </c>
      <c r="L560" s="29" t="str">
        <f t="shared" si="34"/>
        <v/>
      </c>
      <c r="M560" s="68" t="str">
        <f t="shared" si="35"/>
        <v/>
      </c>
    </row>
    <row r="561" spans="2:13" ht="22.8" x14ac:dyDescent="0.45">
      <c r="B561" s="31">
        <f t="shared" si="33"/>
        <v>553</v>
      </c>
      <c r="C561" s="40"/>
      <c r="D561" s="27"/>
      <c r="E561" s="41"/>
      <c r="F561" s="32" t="str">
        <f>IFERROR(
    IF(
        AND($G$3=DATE(2024,10,1), E561=リスト!$A$38),
        VLOOKUP(E561, リスト!$A$2:$G$49, 2, FALSE),
        VLOOKUP(E561, リスト!$A$2:$G$49, 4, FALSE)
    ),
    "")</f>
        <v/>
      </c>
      <c r="G561" s="34" t="str">
        <f>IFERROR(VLOOKUP(E561, リスト!$A$2:$G$49, 6, FALSE), "")</f>
        <v/>
      </c>
      <c r="H561" s="40"/>
      <c r="I561" s="28"/>
      <c r="J561" s="47"/>
      <c r="K561" s="32" t="str">
        <f t="shared" si="32"/>
        <v/>
      </c>
      <c r="L561" s="29" t="str">
        <f t="shared" si="34"/>
        <v/>
      </c>
      <c r="M561" s="68" t="str">
        <f t="shared" si="35"/>
        <v/>
      </c>
    </row>
    <row r="562" spans="2:13" ht="22.8" x14ac:dyDescent="0.45">
      <c r="B562" s="31">
        <f t="shared" si="33"/>
        <v>554</v>
      </c>
      <c r="C562" s="40"/>
      <c r="D562" s="27"/>
      <c r="E562" s="41"/>
      <c r="F562" s="32" t="str">
        <f>IFERROR(
    IF(
        AND($G$3=DATE(2024,10,1), E562=リスト!$A$38),
        VLOOKUP(E562, リスト!$A$2:$G$49, 2, FALSE),
        VLOOKUP(E562, リスト!$A$2:$G$49, 4, FALSE)
    ),
    "")</f>
        <v/>
      </c>
      <c r="G562" s="34" t="str">
        <f>IFERROR(VLOOKUP(E562, リスト!$A$2:$G$49, 6, FALSE), "")</f>
        <v/>
      </c>
      <c r="H562" s="40"/>
      <c r="I562" s="28"/>
      <c r="J562" s="47"/>
      <c r="K562" s="32" t="str">
        <f t="shared" si="32"/>
        <v/>
      </c>
      <c r="L562" s="29" t="str">
        <f t="shared" si="34"/>
        <v/>
      </c>
      <c r="M562" s="68" t="str">
        <f t="shared" si="35"/>
        <v/>
      </c>
    </row>
    <row r="563" spans="2:13" ht="22.8" x14ac:dyDescent="0.45">
      <c r="B563" s="31">
        <f t="shared" si="33"/>
        <v>555</v>
      </c>
      <c r="C563" s="40"/>
      <c r="D563" s="27"/>
      <c r="E563" s="41"/>
      <c r="F563" s="32" t="str">
        <f>IFERROR(
    IF(
        AND($G$3=DATE(2024,10,1), E563=リスト!$A$38),
        VLOOKUP(E563, リスト!$A$2:$G$49, 2, FALSE),
        VLOOKUP(E563, リスト!$A$2:$G$49, 4, FALSE)
    ),
    "")</f>
        <v/>
      </c>
      <c r="G563" s="34" t="str">
        <f>IFERROR(VLOOKUP(E563, リスト!$A$2:$G$49, 6, FALSE), "")</f>
        <v/>
      </c>
      <c r="H563" s="40"/>
      <c r="I563" s="28"/>
      <c r="J563" s="47"/>
      <c r="K563" s="32" t="str">
        <f t="shared" si="32"/>
        <v/>
      </c>
      <c r="L563" s="29" t="str">
        <f t="shared" si="34"/>
        <v/>
      </c>
      <c r="M563" s="68" t="str">
        <f t="shared" si="35"/>
        <v/>
      </c>
    </row>
    <row r="564" spans="2:13" ht="22.8" x14ac:dyDescent="0.45">
      <c r="B564" s="31">
        <f t="shared" si="33"/>
        <v>556</v>
      </c>
      <c r="C564" s="40"/>
      <c r="D564" s="27"/>
      <c r="E564" s="41"/>
      <c r="F564" s="32" t="str">
        <f>IFERROR(
    IF(
        AND($G$3=DATE(2024,10,1), E564=リスト!$A$38),
        VLOOKUP(E564, リスト!$A$2:$G$49, 2, FALSE),
        VLOOKUP(E564, リスト!$A$2:$G$49, 4, FALSE)
    ),
    "")</f>
        <v/>
      </c>
      <c r="G564" s="34" t="str">
        <f>IFERROR(VLOOKUP(E564, リスト!$A$2:$G$49, 6, FALSE), "")</f>
        <v/>
      </c>
      <c r="H564" s="40"/>
      <c r="I564" s="28"/>
      <c r="J564" s="47"/>
      <c r="K564" s="32" t="str">
        <f t="shared" si="32"/>
        <v/>
      </c>
      <c r="L564" s="29" t="str">
        <f t="shared" si="34"/>
        <v/>
      </c>
      <c r="M564" s="68" t="str">
        <f t="shared" si="35"/>
        <v/>
      </c>
    </row>
    <row r="565" spans="2:13" ht="22.8" x14ac:dyDescent="0.45">
      <c r="B565" s="31">
        <f t="shared" si="33"/>
        <v>557</v>
      </c>
      <c r="C565" s="40"/>
      <c r="D565" s="27"/>
      <c r="E565" s="41"/>
      <c r="F565" s="32" t="str">
        <f>IFERROR(
    IF(
        AND($G$3=DATE(2024,10,1), E565=リスト!$A$38),
        VLOOKUP(E565, リスト!$A$2:$G$49, 2, FALSE),
        VLOOKUP(E565, リスト!$A$2:$G$49, 4, FALSE)
    ),
    "")</f>
        <v/>
      </c>
      <c r="G565" s="34" t="str">
        <f>IFERROR(VLOOKUP(E565, リスト!$A$2:$G$49, 6, FALSE), "")</f>
        <v/>
      </c>
      <c r="H565" s="40"/>
      <c r="I565" s="28"/>
      <c r="J565" s="47"/>
      <c r="K565" s="32" t="str">
        <f t="shared" si="32"/>
        <v/>
      </c>
      <c r="L565" s="29" t="str">
        <f t="shared" si="34"/>
        <v/>
      </c>
      <c r="M565" s="68" t="str">
        <f t="shared" si="35"/>
        <v/>
      </c>
    </row>
    <row r="566" spans="2:13" ht="22.8" x14ac:dyDescent="0.45">
      <c r="B566" s="31">
        <f t="shared" si="33"/>
        <v>558</v>
      </c>
      <c r="C566" s="40"/>
      <c r="D566" s="27"/>
      <c r="E566" s="41"/>
      <c r="F566" s="32" t="str">
        <f>IFERROR(
    IF(
        AND($G$3=DATE(2024,10,1), E566=リスト!$A$38),
        VLOOKUP(E566, リスト!$A$2:$G$49, 2, FALSE),
        VLOOKUP(E566, リスト!$A$2:$G$49, 4, FALSE)
    ),
    "")</f>
        <v/>
      </c>
      <c r="G566" s="34" t="str">
        <f>IFERROR(VLOOKUP(E566, リスト!$A$2:$G$49, 6, FALSE), "")</f>
        <v/>
      </c>
      <c r="H566" s="40"/>
      <c r="I566" s="28"/>
      <c r="J566" s="47"/>
      <c r="K566" s="32" t="str">
        <f t="shared" si="32"/>
        <v/>
      </c>
      <c r="L566" s="29" t="str">
        <f t="shared" si="34"/>
        <v/>
      </c>
      <c r="M566" s="68" t="str">
        <f t="shared" si="35"/>
        <v/>
      </c>
    </row>
    <row r="567" spans="2:13" ht="22.8" x14ac:dyDescent="0.45">
      <c r="B567" s="31">
        <f t="shared" si="33"/>
        <v>559</v>
      </c>
      <c r="C567" s="40"/>
      <c r="D567" s="27"/>
      <c r="E567" s="41"/>
      <c r="F567" s="32" t="str">
        <f>IFERROR(
    IF(
        AND($G$3=DATE(2024,10,1), E567=リスト!$A$38),
        VLOOKUP(E567, リスト!$A$2:$G$49, 2, FALSE),
        VLOOKUP(E567, リスト!$A$2:$G$49, 4, FALSE)
    ),
    "")</f>
        <v/>
      </c>
      <c r="G567" s="34" t="str">
        <f>IFERROR(VLOOKUP(E567, リスト!$A$2:$G$49, 6, FALSE), "")</f>
        <v/>
      </c>
      <c r="H567" s="40"/>
      <c r="I567" s="28"/>
      <c r="J567" s="47"/>
      <c r="K567" s="32" t="str">
        <f t="shared" si="32"/>
        <v/>
      </c>
      <c r="L567" s="29" t="str">
        <f t="shared" si="34"/>
        <v/>
      </c>
      <c r="M567" s="68" t="str">
        <f t="shared" si="35"/>
        <v/>
      </c>
    </row>
    <row r="568" spans="2:13" ht="22.8" x14ac:dyDescent="0.45">
      <c r="B568" s="31">
        <f t="shared" si="33"/>
        <v>560</v>
      </c>
      <c r="C568" s="40"/>
      <c r="D568" s="27"/>
      <c r="E568" s="41"/>
      <c r="F568" s="32" t="str">
        <f>IFERROR(
    IF(
        AND($G$3=DATE(2024,10,1), E568=リスト!$A$38),
        VLOOKUP(E568, リスト!$A$2:$G$49, 2, FALSE),
        VLOOKUP(E568, リスト!$A$2:$G$49, 4, FALSE)
    ),
    "")</f>
        <v/>
      </c>
      <c r="G568" s="34" t="str">
        <f>IFERROR(VLOOKUP(E568, リスト!$A$2:$G$49, 6, FALSE), "")</f>
        <v/>
      </c>
      <c r="H568" s="40"/>
      <c r="I568" s="28"/>
      <c r="J568" s="47"/>
      <c r="K568" s="32" t="str">
        <f t="shared" si="32"/>
        <v/>
      </c>
      <c r="L568" s="29" t="str">
        <f t="shared" si="34"/>
        <v/>
      </c>
      <c r="M568" s="68" t="str">
        <f t="shared" si="35"/>
        <v/>
      </c>
    </row>
    <row r="569" spans="2:13" ht="22.8" x14ac:dyDescent="0.45">
      <c r="B569" s="31">
        <f t="shared" si="33"/>
        <v>561</v>
      </c>
      <c r="C569" s="40"/>
      <c r="D569" s="27"/>
      <c r="E569" s="41"/>
      <c r="F569" s="32" t="str">
        <f>IFERROR(
    IF(
        AND($G$3=DATE(2024,10,1), E569=リスト!$A$38),
        VLOOKUP(E569, リスト!$A$2:$G$49, 2, FALSE),
        VLOOKUP(E569, リスト!$A$2:$G$49, 4, FALSE)
    ),
    "")</f>
        <v/>
      </c>
      <c r="G569" s="34" t="str">
        <f>IFERROR(VLOOKUP(E569, リスト!$A$2:$G$49, 6, FALSE), "")</f>
        <v/>
      </c>
      <c r="H569" s="40"/>
      <c r="I569" s="28"/>
      <c r="J569" s="47"/>
      <c r="K569" s="32" t="str">
        <f t="shared" si="32"/>
        <v/>
      </c>
      <c r="L569" s="29" t="str">
        <f t="shared" si="34"/>
        <v/>
      </c>
      <c r="M569" s="68" t="str">
        <f t="shared" si="35"/>
        <v/>
      </c>
    </row>
    <row r="570" spans="2:13" ht="22.8" x14ac:dyDescent="0.45">
      <c r="B570" s="31">
        <f t="shared" si="33"/>
        <v>562</v>
      </c>
      <c r="C570" s="40"/>
      <c r="D570" s="27"/>
      <c r="E570" s="41"/>
      <c r="F570" s="32" t="str">
        <f>IFERROR(
    IF(
        AND($G$3=DATE(2024,10,1), E570=リスト!$A$38),
        VLOOKUP(E570, リスト!$A$2:$G$49, 2, FALSE),
        VLOOKUP(E570, リスト!$A$2:$G$49, 4, FALSE)
    ),
    "")</f>
        <v/>
      </c>
      <c r="G570" s="34" t="str">
        <f>IFERROR(VLOOKUP(E570, リスト!$A$2:$G$49, 6, FALSE), "")</f>
        <v/>
      </c>
      <c r="H570" s="40"/>
      <c r="I570" s="28"/>
      <c r="J570" s="47"/>
      <c r="K570" s="32" t="str">
        <f t="shared" si="32"/>
        <v/>
      </c>
      <c r="L570" s="29" t="str">
        <f t="shared" si="34"/>
        <v/>
      </c>
      <c r="M570" s="68" t="str">
        <f t="shared" si="35"/>
        <v/>
      </c>
    </row>
    <row r="571" spans="2:13" ht="22.8" x14ac:dyDescent="0.45">
      <c r="B571" s="31">
        <f t="shared" si="33"/>
        <v>563</v>
      </c>
      <c r="C571" s="40"/>
      <c r="D571" s="27"/>
      <c r="E571" s="41"/>
      <c r="F571" s="32" t="str">
        <f>IFERROR(
    IF(
        AND($G$3=DATE(2024,10,1), E571=リスト!$A$38),
        VLOOKUP(E571, リスト!$A$2:$G$49, 2, FALSE),
        VLOOKUP(E571, リスト!$A$2:$G$49, 4, FALSE)
    ),
    "")</f>
        <v/>
      </c>
      <c r="G571" s="34" t="str">
        <f>IFERROR(VLOOKUP(E571, リスト!$A$2:$G$49, 6, FALSE), "")</f>
        <v/>
      </c>
      <c r="H571" s="40"/>
      <c r="I571" s="28"/>
      <c r="J571" s="47"/>
      <c r="K571" s="32" t="str">
        <f t="shared" si="32"/>
        <v/>
      </c>
      <c r="L571" s="29" t="str">
        <f t="shared" si="34"/>
        <v/>
      </c>
      <c r="M571" s="68" t="str">
        <f t="shared" si="35"/>
        <v/>
      </c>
    </row>
    <row r="572" spans="2:13" ht="22.8" x14ac:dyDescent="0.45">
      <c r="B572" s="31">
        <f t="shared" si="33"/>
        <v>564</v>
      </c>
      <c r="C572" s="40"/>
      <c r="D572" s="27"/>
      <c r="E572" s="41"/>
      <c r="F572" s="32" t="str">
        <f>IFERROR(
    IF(
        AND($G$3=DATE(2024,10,1), E572=リスト!$A$38),
        VLOOKUP(E572, リスト!$A$2:$G$49, 2, FALSE),
        VLOOKUP(E572, リスト!$A$2:$G$49, 4, FALSE)
    ),
    "")</f>
        <v/>
      </c>
      <c r="G572" s="34" t="str">
        <f>IFERROR(VLOOKUP(E572, リスト!$A$2:$G$49, 6, FALSE), "")</f>
        <v/>
      </c>
      <c r="H572" s="40"/>
      <c r="I572" s="28"/>
      <c r="J572" s="47"/>
      <c r="K572" s="32" t="str">
        <f t="shared" si="32"/>
        <v/>
      </c>
      <c r="L572" s="29" t="str">
        <f t="shared" si="34"/>
        <v/>
      </c>
      <c r="M572" s="68" t="str">
        <f t="shared" si="35"/>
        <v/>
      </c>
    </row>
    <row r="573" spans="2:13" ht="22.8" x14ac:dyDescent="0.45">
      <c r="B573" s="31">
        <f t="shared" si="33"/>
        <v>565</v>
      </c>
      <c r="C573" s="40"/>
      <c r="D573" s="27"/>
      <c r="E573" s="41"/>
      <c r="F573" s="32" t="str">
        <f>IFERROR(
    IF(
        AND($G$3=DATE(2024,10,1), E573=リスト!$A$38),
        VLOOKUP(E573, リスト!$A$2:$G$49, 2, FALSE),
        VLOOKUP(E573, リスト!$A$2:$G$49, 4, FALSE)
    ),
    "")</f>
        <v/>
      </c>
      <c r="G573" s="34" t="str">
        <f>IFERROR(VLOOKUP(E573, リスト!$A$2:$G$49, 6, FALSE), "")</f>
        <v/>
      </c>
      <c r="H573" s="40"/>
      <c r="I573" s="28"/>
      <c r="J573" s="47"/>
      <c r="K573" s="32" t="str">
        <f t="shared" si="32"/>
        <v/>
      </c>
      <c r="L573" s="29" t="str">
        <f t="shared" si="34"/>
        <v/>
      </c>
      <c r="M573" s="68" t="str">
        <f t="shared" si="35"/>
        <v/>
      </c>
    </row>
    <row r="574" spans="2:13" ht="22.8" x14ac:dyDescent="0.45">
      <c r="B574" s="31">
        <f t="shared" si="33"/>
        <v>566</v>
      </c>
      <c r="C574" s="40"/>
      <c r="D574" s="27"/>
      <c r="E574" s="41"/>
      <c r="F574" s="32" t="str">
        <f>IFERROR(
    IF(
        AND($G$3=DATE(2024,10,1), E574=リスト!$A$38),
        VLOOKUP(E574, リスト!$A$2:$G$49, 2, FALSE),
        VLOOKUP(E574, リスト!$A$2:$G$49, 4, FALSE)
    ),
    "")</f>
        <v/>
      </c>
      <c r="G574" s="34" t="str">
        <f>IFERROR(VLOOKUP(E574, リスト!$A$2:$G$49, 6, FALSE), "")</f>
        <v/>
      </c>
      <c r="H574" s="40"/>
      <c r="I574" s="28"/>
      <c r="J574" s="47"/>
      <c r="K574" s="32" t="str">
        <f t="shared" si="32"/>
        <v/>
      </c>
      <c r="L574" s="29" t="str">
        <f t="shared" si="34"/>
        <v/>
      </c>
      <c r="M574" s="68" t="str">
        <f t="shared" si="35"/>
        <v/>
      </c>
    </row>
    <row r="575" spans="2:13" ht="22.8" x14ac:dyDescent="0.45">
      <c r="B575" s="31">
        <f t="shared" si="33"/>
        <v>567</v>
      </c>
      <c r="C575" s="40"/>
      <c r="D575" s="27"/>
      <c r="E575" s="41"/>
      <c r="F575" s="32" t="str">
        <f>IFERROR(
    IF(
        AND($G$3=DATE(2024,10,1), E575=リスト!$A$38),
        VLOOKUP(E575, リスト!$A$2:$G$49, 2, FALSE),
        VLOOKUP(E575, リスト!$A$2:$G$49, 4, FALSE)
    ),
    "")</f>
        <v/>
      </c>
      <c r="G575" s="34" t="str">
        <f>IFERROR(VLOOKUP(E575, リスト!$A$2:$G$49, 6, FALSE), "")</f>
        <v/>
      </c>
      <c r="H575" s="40"/>
      <c r="I575" s="28"/>
      <c r="J575" s="47"/>
      <c r="K575" s="32" t="str">
        <f t="shared" si="32"/>
        <v/>
      </c>
      <c r="L575" s="29" t="str">
        <f t="shared" si="34"/>
        <v/>
      </c>
      <c r="M575" s="68" t="str">
        <f t="shared" si="35"/>
        <v/>
      </c>
    </row>
    <row r="576" spans="2:13" ht="22.8" x14ac:dyDescent="0.45">
      <c r="B576" s="31">
        <f t="shared" si="33"/>
        <v>568</v>
      </c>
      <c r="C576" s="40"/>
      <c r="D576" s="27"/>
      <c r="E576" s="41"/>
      <c r="F576" s="32" t="str">
        <f>IFERROR(
    IF(
        AND($G$3=DATE(2024,10,1), E576=リスト!$A$38),
        VLOOKUP(E576, リスト!$A$2:$G$49, 2, FALSE),
        VLOOKUP(E576, リスト!$A$2:$G$49, 4, FALSE)
    ),
    "")</f>
        <v/>
      </c>
      <c r="G576" s="34" t="str">
        <f>IFERROR(VLOOKUP(E576, リスト!$A$2:$G$49, 6, FALSE), "")</f>
        <v/>
      </c>
      <c r="H576" s="40"/>
      <c r="I576" s="28"/>
      <c r="J576" s="47"/>
      <c r="K576" s="32" t="str">
        <f t="shared" si="32"/>
        <v/>
      </c>
      <c r="L576" s="29" t="str">
        <f t="shared" si="34"/>
        <v/>
      </c>
      <c r="M576" s="68" t="str">
        <f t="shared" si="35"/>
        <v/>
      </c>
    </row>
    <row r="577" spans="2:13" ht="22.8" x14ac:dyDescent="0.45">
      <c r="B577" s="31">
        <f t="shared" si="33"/>
        <v>569</v>
      </c>
      <c r="C577" s="40"/>
      <c r="D577" s="27"/>
      <c r="E577" s="41"/>
      <c r="F577" s="32" t="str">
        <f>IFERROR(
    IF(
        AND($G$3=DATE(2024,10,1), E577=リスト!$A$38),
        VLOOKUP(E577, リスト!$A$2:$G$49, 2, FALSE),
        VLOOKUP(E577, リスト!$A$2:$G$49, 4, FALSE)
    ),
    "")</f>
        <v/>
      </c>
      <c r="G577" s="34" t="str">
        <f>IFERROR(VLOOKUP(E577, リスト!$A$2:$G$49, 6, FALSE), "")</f>
        <v/>
      </c>
      <c r="H577" s="40"/>
      <c r="I577" s="28"/>
      <c r="J577" s="47"/>
      <c r="K577" s="32" t="str">
        <f t="shared" si="32"/>
        <v/>
      </c>
      <c r="L577" s="29" t="str">
        <f t="shared" si="34"/>
        <v/>
      </c>
      <c r="M577" s="68" t="str">
        <f t="shared" si="35"/>
        <v/>
      </c>
    </row>
    <row r="578" spans="2:13" ht="22.8" x14ac:dyDescent="0.45">
      <c r="B578" s="31">
        <f t="shared" si="33"/>
        <v>570</v>
      </c>
      <c r="C578" s="40"/>
      <c r="D578" s="27"/>
      <c r="E578" s="41"/>
      <c r="F578" s="32" t="str">
        <f>IFERROR(
    IF(
        AND($G$3=DATE(2024,10,1), E578=リスト!$A$38),
        VLOOKUP(E578, リスト!$A$2:$G$49, 2, FALSE),
        VLOOKUP(E578, リスト!$A$2:$G$49, 4, FALSE)
    ),
    "")</f>
        <v/>
      </c>
      <c r="G578" s="34" t="str">
        <f>IFERROR(VLOOKUP(E578, リスト!$A$2:$G$49, 6, FALSE), "")</f>
        <v/>
      </c>
      <c r="H578" s="40"/>
      <c r="I578" s="28"/>
      <c r="J578" s="47"/>
      <c r="K578" s="32" t="str">
        <f t="shared" si="32"/>
        <v/>
      </c>
      <c r="L578" s="29" t="str">
        <f t="shared" si="34"/>
        <v/>
      </c>
      <c r="M578" s="68" t="str">
        <f t="shared" si="35"/>
        <v/>
      </c>
    </row>
    <row r="579" spans="2:13" ht="22.8" x14ac:dyDescent="0.45">
      <c r="B579" s="31">
        <f t="shared" si="33"/>
        <v>571</v>
      </c>
      <c r="C579" s="40"/>
      <c r="D579" s="27"/>
      <c r="E579" s="41"/>
      <c r="F579" s="32" t="str">
        <f>IFERROR(
    IF(
        AND($G$3=DATE(2024,10,1), E579=リスト!$A$38),
        VLOOKUP(E579, リスト!$A$2:$G$49, 2, FALSE),
        VLOOKUP(E579, リスト!$A$2:$G$49, 4, FALSE)
    ),
    "")</f>
        <v/>
      </c>
      <c r="G579" s="34" t="str">
        <f>IFERROR(VLOOKUP(E579, リスト!$A$2:$G$49, 6, FALSE), "")</f>
        <v/>
      </c>
      <c r="H579" s="40"/>
      <c r="I579" s="28"/>
      <c r="J579" s="47"/>
      <c r="K579" s="32" t="str">
        <f t="shared" si="32"/>
        <v/>
      </c>
      <c r="L579" s="29" t="str">
        <f t="shared" si="34"/>
        <v/>
      </c>
      <c r="M579" s="68" t="str">
        <f t="shared" si="35"/>
        <v/>
      </c>
    </row>
    <row r="580" spans="2:13" ht="22.8" x14ac:dyDescent="0.45">
      <c r="B580" s="31">
        <f t="shared" si="33"/>
        <v>572</v>
      </c>
      <c r="C580" s="40"/>
      <c r="D580" s="27"/>
      <c r="E580" s="41"/>
      <c r="F580" s="32" t="str">
        <f>IFERROR(
    IF(
        AND($G$3=DATE(2024,10,1), E580=リスト!$A$38),
        VLOOKUP(E580, リスト!$A$2:$G$49, 2, FALSE),
        VLOOKUP(E580, リスト!$A$2:$G$49, 4, FALSE)
    ),
    "")</f>
        <v/>
      </c>
      <c r="G580" s="34" t="str">
        <f>IFERROR(VLOOKUP(E580, リスト!$A$2:$G$49, 6, FALSE), "")</f>
        <v/>
      </c>
      <c r="H580" s="40"/>
      <c r="I580" s="28"/>
      <c r="J580" s="47"/>
      <c r="K580" s="32" t="str">
        <f t="shared" si="32"/>
        <v/>
      </c>
      <c r="L580" s="29" t="str">
        <f t="shared" si="34"/>
        <v/>
      </c>
      <c r="M580" s="68" t="str">
        <f t="shared" si="35"/>
        <v/>
      </c>
    </row>
    <row r="581" spans="2:13" ht="22.8" x14ac:dyDescent="0.45">
      <c r="B581" s="31">
        <f t="shared" si="33"/>
        <v>573</v>
      </c>
      <c r="C581" s="40"/>
      <c r="D581" s="27"/>
      <c r="E581" s="41"/>
      <c r="F581" s="32" t="str">
        <f>IFERROR(
    IF(
        AND($G$3=DATE(2024,10,1), E581=リスト!$A$38),
        VLOOKUP(E581, リスト!$A$2:$G$49, 2, FALSE),
        VLOOKUP(E581, リスト!$A$2:$G$49, 4, FALSE)
    ),
    "")</f>
        <v/>
      </c>
      <c r="G581" s="34" t="str">
        <f>IFERROR(VLOOKUP(E581, リスト!$A$2:$G$49, 6, FALSE), "")</f>
        <v/>
      </c>
      <c r="H581" s="40"/>
      <c r="I581" s="28"/>
      <c r="J581" s="47"/>
      <c r="K581" s="32" t="str">
        <f t="shared" si="32"/>
        <v/>
      </c>
      <c r="L581" s="29" t="str">
        <f t="shared" si="34"/>
        <v/>
      </c>
      <c r="M581" s="68" t="str">
        <f t="shared" si="35"/>
        <v/>
      </c>
    </row>
    <row r="582" spans="2:13" ht="22.8" x14ac:dyDescent="0.45">
      <c r="B582" s="31">
        <f t="shared" si="33"/>
        <v>574</v>
      </c>
      <c r="C582" s="40"/>
      <c r="D582" s="27"/>
      <c r="E582" s="41"/>
      <c r="F582" s="32" t="str">
        <f>IFERROR(
    IF(
        AND($G$3=DATE(2024,10,1), E582=リスト!$A$38),
        VLOOKUP(E582, リスト!$A$2:$G$49, 2, FALSE),
        VLOOKUP(E582, リスト!$A$2:$G$49, 4, FALSE)
    ),
    "")</f>
        <v/>
      </c>
      <c r="G582" s="34" t="str">
        <f>IFERROR(VLOOKUP(E582, リスト!$A$2:$G$49, 6, FALSE), "")</f>
        <v/>
      </c>
      <c r="H582" s="40"/>
      <c r="I582" s="28"/>
      <c r="J582" s="47"/>
      <c r="K582" s="32" t="str">
        <f t="shared" si="32"/>
        <v/>
      </c>
      <c r="L582" s="29" t="str">
        <f t="shared" si="34"/>
        <v/>
      </c>
      <c r="M582" s="68" t="str">
        <f t="shared" si="35"/>
        <v/>
      </c>
    </row>
    <row r="583" spans="2:13" ht="22.8" x14ac:dyDescent="0.45">
      <c r="B583" s="31">
        <f t="shared" si="33"/>
        <v>575</v>
      </c>
      <c r="C583" s="40"/>
      <c r="D583" s="27"/>
      <c r="E583" s="41"/>
      <c r="F583" s="32" t="str">
        <f>IFERROR(
    IF(
        AND($G$3=DATE(2024,10,1), E583=リスト!$A$38),
        VLOOKUP(E583, リスト!$A$2:$G$49, 2, FALSE),
        VLOOKUP(E583, リスト!$A$2:$G$49, 4, FALSE)
    ),
    "")</f>
        <v/>
      </c>
      <c r="G583" s="34" t="str">
        <f>IFERROR(VLOOKUP(E583, リスト!$A$2:$G$49, 6, FALSE), "")</f>
        <v/>
      </c>
      <c r="H583" s="40"/>
      <c r="I583" s="28"/>
      <c r="J583" s="47"/>
      <c r="K583" s="32" t="str">
        <f t="shared" si="32"/>
        <v/>
      </c>
      <c r="L583" s="29" t="str">
        <f t="shared" si="34"/>
        <v/>
      </c>
      <c r="M583" s="68" t="str">
        <f t="shared" si="35"/>
        <v/>
      </c>
    </row>
    <row r="584" spans="2:13" ht="22.8" x14ac:dyDescent="0.45">
      <c r="B584" s="31">
        <f t="shared" si="33"/>
        <v>576</v>
      </c>
      <c r="C584" s="40"/>
      <c r="D584" s="27"/>
      <c r="E584" s="41"/>
      <c r="F584" s="32" t="str">
        <f>IFERROR(
    IF(
        AND($G$3=DATE(2024,10,1), E584=リスト!$A$38),
        VLOOKUP(E584, リスト!$A$2:$G$49, 2, FALSE),
        VLOOKUP(E584, リスト!$A$2:$G$49, 4, FALSE)
    ),
    "")</f>
        <v/>
      </c>
      <c r="G584" s="34" t="str">
        <f>IFERROR(VLOOKUP(E584, リスト!$A$2:$G$49, 6, FALSE), "")</f>
        <v/>
      </c>
      <c r="H584" s="40"/>
      <c r="I584" s="28"/>
      <c r="J584" s="47"/>
      <c r="K584" s="32" t="str">
        <f t="shared" si="32"/>
        <v/>
      </c>
      <c r="L584" s="29" t="str">
        <f t="shared" si="34"/>
        <v/>
      </c>
      <c r="M584" s="68" t="str">
        <f t="shared" si="35"/>
        <v/>
      </c>
    </row>
    <row r="585" spans="2:13" ht="22.8" x14ac:dyDescent="0.45">
      <c r="B585" s="31">
        <f t="shared" si="33"/>
        <v>577</v>
      </c>
      <c r="C585" s="40"/>
      <c r="D585" s="27"/>
      <c r="E585" s="41"/>
      <c r="F585" s="32" t="str">
        <f>IFERROR(
    IF(
        AND($G$3=DATE(2024,10,1), E585=リスト!$A$38),
        VLOOKUP(E585, リスト!$A$2:$G$49, 2, FALSE),
        VLOOKUP(E585, リスト!$A$2:$G$49, 4, FALSE)
    ),
    "")</f>
        <v/>
      </c>
      <c r="G585" s="34" t="str">
        <f>IFERROR(VLOOKUP(E585, リスト!$A$2:$G$49, 6, FALSE), "")</f>
        <v/>
      </c>
      <c r="H585" s="40"/>
      <c r="I585" s="28"/>
      <c r="J585" s="47"/>
      <c r="K585" s="32" t="str">
        <f t="shared" ref="K585:K648" si="36">IF(COUNTBLANK(H585:J585)=3, "",
 IF(H585="3.時間給", IF(I585="", "", I585),
 IF(OR(H585="1.月給", H585="2.日給"),
    IF(OR(I585="", J585=""), "", ROUND(I585/J585,0)),
    "")))</f>
        <v/>
      </c>
      <c r="L585" s="29" t="str">
        <f t="shared" si="34"/>
        <v/>
      </c>
      <c r="M585" s="68" t="str">
        <f t="shared" si="35"/>
        <v/>
      </c>
    </row>
    <row r="586" spans="2:13" ht="22.8" x14ac:dyDescent="0.45">
      <c r="B586" s="31">
        <f t="shared" ref="B586:B649" si="37">ROW()-8</f>
        <v>578</v>
      </c>
      <c r="C586" s="40"/>
      <c r="D586" s="27"/>
      <c r="E586" s="41"/>
      <c r="F586" s="32" t="str">
        <f>IFERROR(
    IF(
        AND($G$3=DATE(2024,10,1), E586=リスト!$A$38),
        VLOOKUP(E586, リスト!$A$2:$G$49, 2, FALSE),
        VLOOKUP(E586, リスト!$A$2:$G$49, 4, FALSE)
    ),
    "")</f>
        <v/>
      </c>
      <c r="G586" s="34" t="str">
        <f>IFERROR(VLOOKUP(E586, リスト!$A$2:$G$49, 6, FALSE), "")</f>
        <v/>
      </c>
      <c r="H586" s="40"/>
      <c r="I586" s="28"/>
      <c r="J586" s="47"/>
      <c r="K586" s="32" t="str">
        <f t="shared" si="36"/>
        <v/>
      </c>
      <c r="L586" s="29" t="str">
        <f t="shared" ref="L586:L649" si="38">IFERROR(IF(E586="","",IF(K586&lt;F586,"×（法定外・特例等対象外です）",IF(K586&lt;G586,"〇",IF(K586&gt;=G586,"ー",NA())))),"")</f>
        <v/>
      </c>
      <c r="M586" s="68" t="str">
        <f t="shared" ref="M586:M649" si="39">IF(COUNTBLANK(D586:K586)=8, "",
 IF(D586="", "←D列に従業員名を姓名（フルネーム）で入力してください。誤変換にお気を付け下さい。",
 IF(E586="", "←E列に都道府県を入力してください。",
 IF(H586="", "←H列に1.月給～3.時間給を入力してください",
 IF(I586="", "←I列に金額を入力してください",
 IF(NOT(ISNUMBER(I586)), "←I列の金額は半角数字で入力してください",
 IF(H586="3.時間給", "",
 IF(J586="", "←J列に所定労働時間を入力してください",
 IF(NOT(ISNUMBER(J586)), "←J列の所定労働時間は半角数字で入力してください", "")))))))))</f>
        <v/>
      </c>
    </row>
    <row r="587" spans="2:13" ht="22.8" x14ac:dyDescent="0.45">
      <c r="B587" s="31">
        <f t="shared" si="37"/>
        <v>579</v>
      </c>
      <c r="C587" s="40"/>
      <c r="D587" s="27"/>
      <c r="E587" s="41"/>
      <c r="F587" s="32" t="str">
        <f>IFERROR(
    IF(
        AND($G$3=DATE(2024,10,1), E587=リスト!$A$38),
        VLOOKUP(E587, リスト!$A$2:$G$49, 2, FALSE),
        VLOOKUP(E587, リスト!$A$2:$G$49, 4, FALSE)
    ),
    "")</f>
        <v/>
      </c>
      <c r="G587" s="34" t="str">
        <f>IFERROR(VLOOKUP(E587, リスト!$A$2:$G$49, 6, FALSE), "")</f>
        <v/>
      </c>
      <c r="H587" s="40"/>
      <c r="I587" s="28"/>
      <c r="J587" s="47"/>
      <c r="K587" s="32" t="str">
        <f t="shared" si="36"/>
        <v/>
      </c>
      <c r="L587" s="29" t="str">
        <f t="shared" si="38"/>
        <v/>
      </c>
      <c r="M587" s="68" t="str">
        <f t="shared" si="39"/>
        <v/>
      </c>
    </row>
    <row r="588" spans="2:13" ht="22.8" x14ac:dyDescent="0.45">
      <c r="B588" s="31">
        <f t="shared" si="37"/>
        <v>580</v>
      </c>
      <c r="C588" s="40"/>
      <c r="D588" s="27"/>
      <c r="E588" s="41"/>
      <c r="F588" s="32" t="str">
        <f>IFERROR(
    IF(
        AND($G$3=DATE(2024,10,1), E588=リスト!$A$38),
        VLOOKUP(E588, リスト!$A$2:$G$49, 2, FALSE),
        VLOOKUP(E588, リスト!$A$2:$G$49, 4, FALSE)
    ),
    "")</f>
        <v/>
      </c>
      <c r="G588" s="34" t="str">
        <f>IFERROR(VLOOKUP(E588, リスト!$A$2:$G$49, 6, FALSE), "")</f>
        <v/>
      </c>
      <c r="H588" s="40"/>
      <c r="I588" s="28"/>
      <c r="J588" s="47"/>
      <c r="K588" s="32" t="str">
        <f t="shared" si="36"/>
        <v/>
      </c>
      <c r="L588" s="29" t="str">
        <f t="shared" si="38"/>
        <v/>
      </c>
      <c r="M588" s="68" t="str">
        <f t="shared" si="39"/>
        <v/>
      </c>
    </row>
    <row r="589" spans="2:13" ht="22.8" x14ac:dyDescent="0.45">
      <c r="B589" s="31">
        <f t="shared" si="37"/>
        <v>581</v>
      </c>
      <c r="C589" s="40"/>
      <c r="D589" s="27"/>
      <c r="E589" s="41"/>
      <c r="F589" s="32" t="str">
        <f>IFERROR(
    IF(
        AND($G$3=DATE(2024,10,1), E589=リスト!$A$38),
        VLOOKUP(E589, リスト!$A$2:$G$49, 2, FALSE),
        VLOOKUP(E589, リスト!$A$2:$G$49, 4, FALSE)
    ),
    "")</f>
        <v/>
      </c>
      <c r="G589" s="34" t="str">
        <f>IFERROR(VLOOKUP(E589, リスト!$A$2:$G$49, 6, FALSE), "")</f>
        <v/>
      </c>
      <c r="H589" s="40"/>
      <c r="I589" s="28"/>
      <c r="J589" s="47"/>
      <c r="K589" s="32" t="str">
        <f t="shared" si="36"/>
        <v/>
      </c>
      <c r="L589" s="29" t="str">
        <f t="shared" si="38"/>
        <v/>
      </c>
      <c r="M589" s="68" t="str">
        <f t="shared" si="39"/>
        <v/>
      </c>
    </row>
    <row r="590" spans="2:13" ht="22.8" x14ac:dyDescent="0.45">
      <c r="B590" s="31">
        <f t="shared" si="37"/>
        <v>582</v>
      </c>
      <c r="C590" s="40"/>
      <c r="D590" s="27"/>
      <c r="E590" s="41"/>
      <c r="F590" s="32" t="str">
        <f>IFERROR(
    IF(
        AND($G$3=DATE(2024,10,1), E590=リスト!$A$38),
        VLOOKUP(E590, リスト!$A$2:$G$49, 2, FALSE),
        VLOOKUP(E590, リスト!$A$2:$G$49, 4, FALSE)
    ),
    "")</f>
        <v/>
      </c>
      <c r="G590" s="34" t="str">
        <f>IFERROR(VLOOKUP(E590, リスト!$A$2:$G$49, 6, FALSE), "")</f>
        <v/>
      </c>
      <c r="H590" s="40"/>
      <c r="I590" s="28"/>
      <c r="J590" s="47"/>
      <c r="K590" s="32" t="str">
        <f t="shared" si="36"/>
        <v/>
      </c>
      <c r="L590" s="29" t="str">
        <f t="shared" si="38"/>
        <v/>
      </c>
      <c r="M590" s="68" t="str">
        <f t="shared" si="39"/>
        <v/>
      </c>
    </row>
    <row r="591" spans="2:13" ht="22.8" x14ac:dyDescent="0.45">
      <c r="B591" s="31">
        <f t="shared" si="37"/>
        <v>583</v>
      </c>
      <c r="C591" s="40"/>
      <c r="D591" s="27"/>
      <c r="E591" s="41"/>
      <c r="F591" s="32" t="str">
        <f>IFERROR(
    IF(
        AND($G$3=DATE(2024,10,1), E591=リスト!$A$38),
        VLOOKUP(E591, リスト!$A$2:$G$49, 2, FALSE),
        VLOOKUP(E591, リスト!$A$2:$G$49, 4, FALSE)
    ),
    "")</f>
        <v/>
      </c>
      <c r="G591" s="34" t="str">
        <f>IFERROR(VLOOKUP(E591, リスト!$A$2:$G$49, 6, FALSE), "")</f>
        <v/>
      </c>
      <c r="H591" s="40"/>
      <c r="I591" s="28"/>
      <c r="J591" s="47"/>
      <c r="K591" s="32" t="str">
        <f t="shared" si="36"/>
        <v/>
      </c>
      <c r="L591" s="29" t="str">
        <f t="shared" si="38"/>
        <v/>
      </c>
      <c r="M591" s="68" t="str">
        <f t="shared" si="39"/>
        <v/>
      </c>
    </row>
    <row r="592" spans="2:13" ht="22.8" x14ac:dyDescent="0.45">
      <c r="B592" s="31">
        <f t="shared" si="37"/>
        <v>584</v>
      </c>
      <c r="C592" s="40"/>
      <c r="D592" s="27"/>
      <c r="E592" s="41"/>
      <c r="F592" s="32" t="str">
        <f>IFERROR(
    IF(
        AND($G$3=DATE(2024,10,1), E592=リスト!$A$38),
        VLOOKUP(E592, リスト!$A$2:$G$49, 2, FALSE),
        VLOOKUP(E592, リスト!$A$2:$G$49, 4, FALSE)
    ),
    "")</f>
        <v/>
      </c>
      <c r="G592" s="34" t="str">
        <f>IFERROR(VLOOKUP(E592, リスト!$A$2:$G$49, 6, FALSE), "")</f>
        <v/>
      </c>
      <c r="H592" s="40"/>
      <c r="I592" s="28"/>
      <c r="J592" s="47"/>
      <c r="K592" s="32" t="str">
        <f t="shared" si="36"/>
        <v/>
      </c>
      <c r="L592" s="29" t="str">
        <f t="shared" si="38"/>
        <v/>
      </c>
      <c r="M592" s="68" t="str">
        <f t="shared" si="39"/>
        <v/>
      </c>
    </row>
    <row r="593" spans="2:13" ht="22.8" x14ac:dyDescent="0.45">
      <c r="B593" s="31">
        <f t="shared" si="37"/>
        <v>585</v>
      </c>
      <c r="C593" s="40"/>
      <c r="D593" s="27"/>
      <c r="E593" s="41"/>
      <c r="F593" s="32" t="str">
        <f>IFERROR(
    IF(
        AND($G$3=DATE(2024,10,1), E593=リスト!$A$38),
        VLOOKUP(E593, リスト!$A$2:$G$49, 2, FALSE),
        VLOOKUP(E593, リスト!$A$2:$G$49, 4, FALSE)
    ),
    "")</f>
        <v/>
      </c>
      <c r="G593" s="34" t="str">
        <f>IFERROR(VLOOKUP(E593, リスト!$A$2:$G$49, 6, FALSE), "")</f>
        <v/>
      </c>
      <c r="H593" s="40"/>
      <c r="I593" s="28"/>
      <c r="J593" s="47"/>
      <c r="K593" s="32" t="str">
        <f t="shared" si="36"/>
        <v/>
      </c>
      <c r="L593" s="29" t="str">
        <f t="shared" si="38"/>
        <v/>
      </c>
      <c r="M593" s="68" t="str">
        <f t="shared" si="39"/>
        <v/>
      </c>
    </row>
    <row r="594" spans="2:13" ht="22.8" x14ac:dyDescent="0.45">
      <c r="B594" s="31">
        <f t="shared" si="37"/>
        <v>586</v>
      </c>
      <c r="C594" s="40"/>
      <c r="D594" s="27"/>
      <c r="E594" s="41"/>
      <c r="F594" s="32" t="str">
        <f>IFERROR(
    IF(
        AND($G$3=DATE(2024,10,1), E594=リスト!$A$38),
        VLOOKUP(E594, リスト!$A$2:$G$49, 2, FALSE),
        VLOOKUP(E594, リスト!$A$2:$G$49, 4, FALSE)
    ),
    "")</f>
        <v/>
      </c>
      <c r="G594" s="34" t="str">
        <f>IFERROR(VLOOKUP(E594, リスト!$A$2:$G$49, 6, FALSE), "")</f>
        <v/>
      </c>
      <c r="H594" s="40"/>
      <c r="I594" s="28"/>
      <c r="J594" s="47"/>
      <c r="K594" s="32" t="str">
        <f t="shared" si="36"/>
        <v/>
      </c>
      <c r="L594" s="29" t="str">
        <f t="shared" si="38"/>
        <v/>
      </c>
      <c r="M594" s="68" t="str">
        <f t="shared" si="39"/>
        <v/>
      </c>
    </row>
    <row r="595" spans="2:13" ht="22.8" x14ac:dyDescent="0.45">
      <c r="B595" s="31">
        <f t="shared" si="37"/>
        <v>587</v>
      </c>
      <c r="C595" s="40"/>
      <c r="D595" s="27"/>
      <c r="E595" s="41"/>
      <c r="F595" s="32" t="str">
        <f>IFERROR(
    IF(
        AND($G$3=DATE(2024,10,1), E595=リスト!$A$38),
        VLOOKUP(E595, リスト!$A$2:$G$49, 2, FALSE),
        VLOOKUP(E595, リスト!$A$2:$G$49, 4, FALSE)
    ),
    "")</f>
        <v/>
      </c>
      <c r="G595" s="34" t="str">
        <f>IFERROR(VLOOKUP(E595, リスト!$A$2:$G$49, 6, FALSE), "")</f>
        <v/>
      </c>
      <c r="H595" s="40"/>
      <c r="I595" s="28"/>
      <c r="J595" s="47"/>
      <c r="K595" s="32" t="str">
        <f t="shared" si="36"/>
        <v/>
      </c>
      <c r="L595" s="29" t="str">
        <f t="shared" si="38"/>
        <v/>
      </c>
      <c r="M595" s="68" t="str">
        <f t="shared" si="39"/>
        <v/>
      </c>
    </row>
    <row r="596" spans="2:13" ht="22.8" x14ac:dyDescent="0.45">
      <c r="B596" s="31">
        <f t="shared" si="37"/>
        <v>588</v>
      </c>
      <c r="C596" s="40"/>
      <c r="D596" s="27"/>
      <c r="E596" s="41"/>
      <c r="F596" s="32" t="str">
        <f>IFERROR(
    IF(
        AND($G$3=DATE(2024,10,1), E596=リスト!$A$38),
        VLOOKUP(E596, リスト!$A$2:$G$49, 2, FALSE),
        VLOOKUP(E596, リスト!$A$2:$G$49, 4, FALSE)
    ),
    "")</f>
        <v/>
      </c>
      <c r="G596" s="34" t="str">
        <f>IFERROR(VLOOKUP(E596, リスト!$A$2:$G$49, 6, FALSE), "")</f>
        <v/>
      </c>
      <c r="H596" s="40"/>
      <c r="I596" s="28"/>
      <c r="J596" s="47"/>
      <c r="K596" s="32" t="str">
        <f t="shared" si="36"/>
        <v/>
      </c>
      <c r="L596" s="29" t="str">
        <f t="shared" si="38"/>
        <v/>
      </c>
      <c r="M596" s="68" t="str">
        <f t="shared" si="39"/>
        <v/>
      </c>
    </row>
    <row r="597" spans="2:13" ht="22.8" x14ac:dyDescent="0.45">
      <c r="B597" s="31">
        <f t="shared" si="37"/>
        <v>589</v>
      </c>
      <c r="C597" s="40"/>
      <c r="D597" s="27"/>
      <c r="E597" s="41"/>
      <c r="F597" s="32" t="str">
        <f>IFERROR(
    IF(
        AND($G$3=DATE(2024,10,1), E597=リスト!$A$38),
        VLOOKUP(E597, リスト!$A$2:$G$49, 2, FALSE),
        VLOOKUP(E597, リスト!$A$2:$G$49, 4, FALSE)
    ),
    "")</f>
        <v/>
      </c>
      <c r="G597" s="34" t="str">
        <f>IFERROR(VLOOKUP(E597, リスト!$A$2:$G$49, 6, FALSE), "")</f>
        <v/>
      </c>
      <c r="H597" s="40"/>
      <c r="I597" s="28"/>
      <c r="J597" s="47"/>
      <c r="K597" s="32" t="str">
        <f t="shared" si="36"/>
        <v/>
      </c>
      <c r="L597" s="29" t="str">
        <f t="shared" si="38"/>
        <v/>
      </c>
      <c r="M597" s="68" t="str">
        <f t="shared" si="39"/>
        <v/>
      </c>
    </row>
    <row r="598" spans="2:13" ht="22.8" x14ac:dyDescent="0.45">
      <c r="B598" s="31">
        <f t="shared" si="37"/>
        <v>590</v>
      </c>
      <c r="C598" s="40"/>
      <c r="D598" s="27"/>
      <c r="E598" s="41"/>
      <c r="F598" s="32" t="str">
        <f>IFERROR(
    IF(
        AND($G$3=DATE(2024,10,1), E598=リスト!$A$38),
        VLOOKUP(E598, リスト!$A$2:$G$49, 2, FALSE),
        VLOOKUP(E598, リスト!$A$2:$G$49, 4, FALSE)
    ),
    "")</f>
        <v/>
      </c>
      <c r="G598" s="34" t="str">
        <f>IFERROR(VLOOKUP(E598, リスト!$A$2:$G$49, 6, FALSE), "")</f>
        <v/>
      </c>
      <c r="H598" s="40"/>
      <c r="I598" s="28"/>
      <c r="J598" s="47"/>
      <c r="K598" s="32" t="str">
        <f t="shared" si="36"/>
        <v/>
      </c>
      <c r="L598" s="29" t="str">
        <f t="shared" si="38"/>
        <v/>
      </c>
      <c r="M598" s="68" t="str">
        <f t="shared" si="39"/>
        <v/>
      </c>
    </row>
    <row r="599" spans="2:13" ht="22.8" x14ac:dyDescent="0.45">
      <c r="B599" s="31">
        <f t="shared" si="37"/>
        <v>591</v>
      </c>
      <c r="C599" s="40"/>
      <c r="D599" s="27"/>
      <c r="E599" s="41"/>
      <c r="F599" s="32" t="str">
        <f>IFERROR(
    IF(
        AND($G$3=DATE(2024,10,1), E599=リスト!$A$38),
        VLOOKUP(E599, リスト!$A$2:$G$49, 2, FALSE),
        VLOOKUP(E599, リスト!$A$2:$G$49, 4, FALSE)
    ),
    "")</f>
        <v/>
      </c>
      <c r="G599" s="34" t="str">
        <f>IFERROR(VLOOKUP(E599, リスト!$A$2:$G$49, 6, FALSE), "")</f>
        <v/>
      </c>
      <c r="H599" s="40"/>
      <c r="I599" s="28"/>
      <c r="J599" s="47"/>
      <c r="K599" s="32" t="str">
        <f t="shared" si="36"/>
        <v/>
      </c>
      <c r="L599" s="29" t="str">
        <f t="shared" si="38"/>
        <v/>
      </c>
      <c r="M599" s="68" t="str">
        <f t="shared" si="39"/>
        <v/>
      </c>
    </row>
    <row r="600" spans="2:13" ht="22.8" x14ac:dyDescent="0.45">
      <c r="B600" s="31">
        <f t="shared" si="37"/>
        <v>592</v>
      </c>
      <c r="C600" s="40"/>
      <c r="D600" s="27"/>
      <c r="E600" s="41"/>
      <c r="F600" s="32" t="str">
        <f>IFERROR(
    IF(
        AND($G$3=DATE(2024,10,1), E600=リスト!$A$38),
        VLOOKUP(E600, リスト!$A$2:$G$49, 2, FALSE),
        VLOOKUP(E600, リスト!$A$2:$G$49, 4, FALSE)
    ),
    "")</f>
        <v/>
      </c>
      <c r="G600" s="34" t="str">
        <f>IFERROR(VLOOKUP(E600, リスト!$A$2:$G$49, 6, FALSE), "")</f>
        <v/>
      </c>
      <c r="H600" s="40"/>
      <c r="I600" s="28"/>
      <c r="J600" s="47"/>
      <c r="K600" s="32" t="str">
        <f t="shared" si="36"/>
        <v/>
      </c>
      <c r="L600" s="29" t="str">
        <f t="shared" si="38"/>
        <v/>
      </c>
      <c r="M600" s="68" t="str">
        <f t="shared" si="39"/>
        <v/>
      </c>
    </row>
    <row r="601" spans="2:13" ht="22.8" x14ac:dyDescent="0.45">
      <c r="B601" s="31">
        <f t="shared" si="37"/>
        <v>593</v>
      </c>
      <c r="C601" s="40"/>
      <c r="D601" s="27"/>
      <c r="E601" s="41"/>
      <c r="F601" s="32" t="str">
        <f>IFERROR(
    IF(
        AND($G$3=DATE(2024,10,1), E601=リスト!$A$38),
        VLOOKUP(E601, リスト!$A$2:$G$49, 2, FALSE),
        VLOOKUP(E601, リスト!$A$2:$G$49, 4, FALSE)
    ),
    "")</f>
        <v/>
      </c>
      <c r="G601" s="34" t="str">
        <f>IFERROR(VLOOKUP(E601, リスト!$A$2:$G$49, 6, FALSE), "")</f>
        <v/>
      </c>
      <c r="H601" s="40"/>
      <c r="I601" s="28"/>
      <c r="J601" s="47"/>
      <c r="K601" s="32" t="str">
        <f t="shared" si="36"/>
        <v/>
      </c>
      <c r="L601" s="29" t="str">
        <f t="shared" si="38"/>
        <v/>
      </c>
      <c r="M601" s="68" t="str">
        <f t="shared" si="39"/>
        <v/>
      </c>
    </row>
    <row r="602" spans="2:13" ht="22.8" x14ac:dyDescent="0.45">
      <c r="B602" s="31">
        <f t="shared" si="37"/>
        <v>594</v>
      </c>
      <c r="C602" s="40"/>
      <c r="D602" s="27"/>
      <c r="E602" s="41"/>
      <c r="F602" s="32" t="str">
        <f>IFERROR(
    IF(
        AND($G$3=DATE(2024,10,1), E602=リスト!$A$38),
        VLOOKUP(E602, リスト!$A$2:$G$49, 2, FALSE),
        VLOOKUP(E602, リスト!$A$2:$G$49, 4, FALSE)
    ),
    "")</f>
        <v/>
      </c>
      <c r="G602" s="34" t="str">
        <f>IFERROR(VLOOKUP(E602, リスト!$A$2:$G$49, 6, FALSE), "")</f>
        <v/>
      </c>
      <c r="H602" s="40"/>
      <c r="I602" s="28"/>
      <c r="J602" s="47"/>
      <c r="K602" s="32" t="str">
        <f t="shared" si="36"/>
        <v/>
      </c>
      <c r="L602" s="29" t="str">
        <f t="shared" si="38"/>
        <v/>
      </c>
      <c r="M602" s="68" t="str">
        <f t="shared" si="39"/>
        <v/>
      </c>
    </row>
    <row r="603" spans="2:13" ht="22.8" x14ac:dyDescent="0.45">
      <c r="B603" s="31">
        <f t="shared" si="37"/>
        <v>595</v>
      </c>
      <c r="C603" s="40"/>
      <c r="D603" s="27"/>
      <c r="E603" s="41"/>
      <c r="F603" s="32" t="str">
        <f>IFERROR(
    IF(
        AND($G$3=DATE(2024,10,1), E603=リスト!$A$38),
        VLOOKUP(E603, リスト!$A$2:$G$49, 2, FALSE),
        VLOOKUP(E603, リスト!$A$2:$G$49, 4, FALSE)
    ),
    "")</f>
        <v/>
      </c>
      <c r="G603" s="34" t="str">
        <f>IFERROR(VLOOKUP(E603, リスト!$A$2:$G$49, 6, FALSE), "")</f>
        <v/>
      </c>
      <c r="H603" s="40"/>
      <c r="I603" s="28"/>
      <c r="J603" s="47"/>
      <c r="K603" s="32" t="str">
        <f t="shared" si="36"/>
        <v/>
      </c>
      <c r="L603" s="29" t="str">
        <f t="shared" si="38"/>
        <v/>
      </c>
      <c r="M603" s="68" t="str">
        <f t="shared" si="39"/>
        <v/>
      </c>
    </row>
    <row r="604" spans="2:13" ht="22.8" x14ac:dyDescent="0.45">
      <c r="B604" s="31">
        <f t="shared" si="37"/>
        <v>596</v>
      </c>
      <c r="C604" s="40"/>
      <c r="D604" s="27"/>
      <c r="E604" s="41"/>
      <c r="F604" s="32" t="str">
        <f>IFERROR(
    IF(
        AND($G$3=DATE(2024,10,1), E604=リスト!$A$38),
        VLOOKUP(E604, リスト!$A$2:$G$49, 2, FALSE),
        VLOOKUP(E604, リスト!$A$2:$G$49, 4, FALSE)
    ),
    "")</f>
        <v/>
      </c>
      <c r="G604" s="34" t="str">
        <f>IFERROR(VLOOKUP(E604, リスト!$A$2:$G$49, 6, FALSE), "")</f>
        <v/>
      </c>
      <c r="H604" s="40"/>
      <c r="I604" s="28"/>
      <c r="J604" s="47"/>
      <c r="K604" s="32" t="str">
        <f t="shared" si="36"/>
        <v/>
      </c>
      <c r="L604" s="29" t="str">
        <f t="shared" si="38"/>
        <v/>
      </c>
      <c r="M604" s="68" t="str">
        <f t="shared" si="39"/>
        <v/>
      </c>
    </row>
    <row r="605" spans="2:13" ht="22.8" x14ac:dyDescent="0.45">
      <c r="B605" s="31">
        <f t="shared" si="37"/>
        <v>597</v>
      </c>
      <c r="C605" s="40"/>
      <c r="D605" s="27"/>
      <c r="E605" s="41"/>
      <c r="F605" s="32" t="str">
        <f>IFERROR(
    IF(
        AND($G$3=DATE(2024,10,1), E605=リスト!$A$38),
        VLOOKUP(E605, リスト!$A$2:$G$49, 2, FALSE),
        VLOOKUP(E605, リスト!$A$2:$G$49, 4, FALSE)
    ),
    "")</f>
        <v/>
      </c>
      <c r="G605" s="34" t="str">
        <f>IFERROR(VLOOKUP(E605, リスト!$A$2:$G$49, 6, FALSE), "")</f>
        <v/>
      </c>
      <c r="H605" s="40"/>
      <c r="I605" s="28"/>
      <c r="J605" s="47"/>
      <c r="K605" s="32" t="str">
        <f t="shared" si="36"/>
        <v/>
      </c>
      <c r="L605" s="29" t="str">
        <f t="shared" si="38"/>
        <v/>
      </c>
      <c r="M605" s="68" t="str">
        <f t="shared" si="39"/>
        <v/>
      </c>
    </row>
    <row r="606" spans="2:13" ht="22.8" x14ac:dyDescent="0.45">
      <c r="B606" s="31">
        <f t="shared" si="37"/>
        <v>598</v>
      </c>
      <c r="C606" s="40"/>
      <c r="D606" s="27"/>
      <c r="E606" s="41"/>
      <c r="F606" s="32" t="str">
        <f>IFERROR(
    IF(
        AND($G$3=DATE(2024,10,1), E606=リスト!$A$38),
        VLOOKUP(E606, リスト!$A$2:$G$49, 2, FALSE),
        VLOOKUP(E606, リスト!$A$2:$G$49, 4, FALSE)
    ),
    "")</f>
        <v/>
      </c>
      <c r="G606" s="34" t="str">
        <f>IFERROR(VLOOKUP(E606, リスト!$A$2:$G$49, 6, FALSE), "")</f>
        <v/>
      </c>
      <c r="H606" s="40"/>
      <c r="I606" s="28"/>
      <c r="J606" s="47"/>
      <c r="K606" s="32" t="str">
        <f t="shared" si="36"/>
        <v/>
      </c>
      <c r="L606" s="29" t="str">
        <f t="shared" si="38"/>
        <v/>
      </c>
      <c r="M606" s="68" t="str">
        <f t="shared" si="39"/>
        <v/>
      </c>
    </row>
    <row r="607" spans="2:13" ht="22.8" x14ac:dyDescent="0.45">
      <c r="B607" s="31">
        <f t="shared" si="37"/>
        <v>599</v>
      </c>
      <c r="C607" s="40"/>
      <c r="D607" s="27"/>
      <c r="E607" s="41"/>
      <c r="F607" s="32" t="str">
        <f>IFERROR(
    IF(
        AND($G$3=DATE(2024,10,1), E607=リスト!$A$38),
        VLOOKUP(E607, リスト!$A$2:$G$49, 2, FALSE),
        VLOOKUP(E607, リスト!$A$2:$G$49, 4, FALSE)
    ),
    "")</f>
        <v/>
      </c>
      <c r="G607" s="34" t="str">
        <f>IFERROR(VLOOKUP(E607, リスト!$A$2:$G$49, 6, FALSE), "")</f>
        <v/>
      </c>
      <c r="H607" s="40"/>
      <c r="I607" s="28"/>
      <c r="J607" s="47"/>
      <c r="K607" s="32" t="str">
        <f t="shared" si="36"/>
        <v/>
      </c>
      <c r="L607" s="29" t="str">
        <f t="shared" si="38"/>
        <v/>
      </c>
      <c r="M607" s="68" t="str">
        <f t="shared" si="39"/>
        <v/>
      </c>
    </row>
    <row r="608" spans="2:13" ht="22.8" x14ac:dyDescent="0.45">
      <c r="B608" s="31">
        <f t="shared" si="37"/>
        <v>600</v>
      </c>
      <c r="C608" s="40"/>
      <c r="D608" s="27"/>
      <c r="E608" s="41"/>
      <c r="F608" s="32" t="str">
        <f>IFERROR(
    IF(
        AND($G$3=DATE(2024,10,1), E608=リスト!$A$38),
        VLOOKUP(E608, リスト!$A$2:$G$49, 2, FALSE),
        VLOOKUP(E608, リスト!$A$2:$G$49, 4, FALSE)
    ),
    "")</f>
        <v/>
      </c>
      <c r="G608" s="34" t="str">
        <f>IFERROR(VLOOKUP(E608, リスト!$A$2:$G$49, 6, FALSE), "")</f>
        <v/>
      </c>
      <c r="H608" s="40"/>
      <c r="I608" s="28"/>
      <c r="J608" s="47"/>
      <c r="K608" s="32" t="str">
        <f t="shared" si="36"/>
        <v/>
      </c>
      <c r="L608" s="29" t="str">
        <f t="shared" si="38"/>
        <v/>
      </c>
      <c r="M608" s="68" t="str">
        <f t="shared" si="39"/>
        <v/>
      </c>
    </row>
    <row r="609" spans="2:13" ht="22.8" x14ac:dyDescent="0.45">
      <c r="B609" s="31">
        <f t="shared" si="37"/>
        <v>601</v>
      </c>
      <c r="C609" s="40"/>
      <c r="D609" s="27"/>
      <c r="E609" s="41"/>
      <c r="F609" s="32" t="str">
        <f>IFERROR(
    IF(
        AND($G$3=DATE(2024,10,1), E609=リスト!$A$38),
        VLOOKUP(E609, リスト!$A$2:$G$49, 2, FALSE),
        VLOOKUP(E609, リスト!$A$2:$G$49, 4, FALSE)
    ),
    "")</f>
        <v/>
      </c>
      <c r="G609" s="34" t="str">
        <f>IFERROR(VLOOKUP(E609, リスト!$A$2:$G$49, 6, FALSE), "")</f>
        <v/>
      </c>
      <c r="H609" s="40"/>
      <c r="I609" s="28"/>
      <c r="J609" s="47"/>
      <c r="K609" s="32" t="str">
        <f t="shared" si="36"/>
        <v/>
      </c>
      <c r="L609" s="29" t="str">
        <f t="shared" si="38"/>
        <v/>
      </c>
      <c r="M609" s="68" t="str">
        <f t="shared" si="39"/>
        <v/>
      </c>
    </row>
    <row r="610" spans="2:13" ht="22.8" x14ac:dyDescent="0.45">
      <c r="B610" s="31">
        <f t="shared" si="37"/>
        <v>602</v>
      </c>
      <c r="C610" s="40"/>
      <c r="D610" s="27"/>
      <c r="E610" s="41"/>
      <c r="F610" s="32" t="str">
        <f>IFERROR(
    IF(
        AND($G$3=DATE(2024,10,1), E610=リスト!$A$38),
        VLOOKUP(E610, リスト!$A$2:$G$49, 2, FALSE),
        VLOOKUP(E610, リスト!$A$2:$G$49, 4, FALSE)
    ),
    "")</f>
        <v/>
      </c>
      <c r="G610" s="34" t="str">
        <f>IFERROR(VLOOKUP(E610, リスト!$A$2:$G$49, 6, FALSE), "")</f>
        <v/>
      </c>
      <c r="H610" s="40"/>
      <c r="I610" s="28"/>
      <c r="J610" s="47"/>
      <c r="K610" s="32" t="str">
        <f t="shared" si="36"/>
        <v/>
      </c>
      <c r="L610" s="29" t="str">
        <f t="shared" si="38"/>
        <v/>
      </c>
      <c r="M610" s="68" t="str">
        <f t="shared" si="39"/>
        <v/>
      </c>
    </row>
    <row r="611" spans="2:13" ht="22.8" x14ac:dyDescent="0.45">
      <c r="B611" s="31">
        <f t="shared" si="37"/>
        <v>603</v>
      </c>
      <c r="C611" s="40"/>
      <c r="D611" s="27"/>
      <c r="E611" s="41"/>
      <c r="F611" s="32" t="str">
        <f>IFERROR(
    IF(
        AND($G$3=DATE(2024,10,1), E611=リスト!$A$38),
        VLOOKUP(E611, リスト!$A$2:$G$49, 2, FALSE),
        VLOOKUP(E611, リスト!$A$2:$G$49, 4, FALSE)
    ),
    "")</f>
        <v/>
      </c>
      <c r="G611" s="34" t="str">
        <f>IFERROR(VLOOKUP(E611, リスト!$A$2:$G$49, 6, FALSE), "")</f>
        <v/>
      </c>
      <c r="H611" s="40"/>
      <c r="I611" s="28"/>
      <c r="J611" s="47"/>
      <c r="K611" s="32" t="str">
        <f t="shared" si="36"/>
        <v/>
      </c>
      <c r="L611" s="29" t="str">
        <f t="shared" si="38"/>
        <v/>
      </c>
      <c r="M611" s="68" t="str">
        <f t="shared" si="39"/>
        <v/>
      </c>
    </row>
    <row r="612" spans="2:13" ht="22.8" x14ac:dyDescent="0.45">
      <c r="B612" s="31">
        <f t="shared" si="37"/>
        <v>604</v>
      </c>
      <c r="C612" s="40"/>
      <c r="D612" s="27"/>
      <c r="E612" s="41"/>
      <c r="F612" s="32" t="str">
        <f>IFERROR(
    IF(
        AND($G$3=DATE(2024,10,1), E612=リスト!$A$38),
        VLOOKUP(E612, リスト!$A$2:$G$49, 2, FALSE),
        VLOOKUP(E612, リスト!$A$2:$G$49, 4, FALSE)
    ),
    "")</f>
        <v/>
      </c>
      <c r="G612" s="34" t="str">
        <f>IFERROR(VLOOKUP(E612, リスト!$A$2:$G$49, 6, FALSE), "")</f>
        <v/>
      </c>
      <c r="H612" s="40"/>
      <c r="I612" s="28"/>
      <c r="J612" s="47"/>
      <c r="K612" s="32" t="str">
        <f t="shared" si="36"/>
        <v/>
      </c>
      <c r="L612" s="29" t="str">
        <f t="shared" si="38"/>
        <v/>
      </c>
      <c r="M612" s="68" t="str">
        <f t="shared" si="39"/>
        <v/>
      </c>
    </row>
    <row r="613" spans="2:13" ht="22.8" x14ac:dyDescent="0.45">
      <c r="B613" s="31">
        <f t="shared" si="37"/>
        <v>605</v>
      </c>
      <c r="C613" s="40"/>
      <c r="D613" s="27"/>
      <c r="E613" s="41"/>
      <c r="F613" s="32" t="str">
        <f>IFERROR(
    IF(
        AND($G$3=DATE(2024,10,1), E613=リスト!$A$38),
        VLOOKUP(E613, リスト!$A$2:$G$49, 2, FALSE),
        VLOOKUP(E613, リスト!$A$2:$G$49, 4, FALSE)
    ),
    "")</f>
        <v/>
      </c>
      <c r="G613" s="34" t="str">
        <f>IFERROR(VLOOKUP(E613, リスト!$A$2:$G$49, 6, FALSE), "")</f>
        <v/>
      </c>
      <c r="H613" s="40"/>
      <c r="I613" s="28"/>
      <c r="J613" s="47"/>
      <c r="K613" s="32" t="str">
        <f t="shared" si="36"/>
        <v/>
      </c>
      <c r="L613" s="29" t="str">
        <f t="shared" si="38"/>
        <v/>
      </c>
      <c r="M613" s="68" t="str">
        <f t="shared" si="39"/>
        <v/>
      </c>
    </row>
    <row r="614" spans="2:13" ht="22.8" x14ac:dyDescent="0.45">
      <c r="B614" s="31">
        <f t="shared" si="37"/>
        <v>606</v>
      </c>
      <c r="C614" s="40"/>
      <c r="D614" s="27"/>
      <c r="E614" s="41"/>
      <c r="F614" s="32" t="str">
        <f>IFERROR(
    IF(
        AND($G$3=DATE(2024,10,1), E614=リスト!$A$38),
        VLOOKUP(E614, リスト!$A$2:$G$49, 2, FALSE),
        VLOOKUP(E614, リスト!$A$2:$G$49, 4, FALSE)
    ),
    "")</f>
        <v/>
      </c>
      <c r="G614" s="34" t="str">
        <f>IFERROR(VLOOKUP(E614, リスト!$A$2:$G$49, 6, FALSE), "")</f>
        <v/>
      </c>
      <c r="H614" s="40"/>
      <c r="I614" s="28"/>
      <c r="J614" s="47"/>
      <c r="K614" s="32" t="str">
        <f t="shared" si="36"/>
        <v/>
      </c>
      <c r="L614" s="29" t="str">
        <f t="shared" si="38"/>
        <v/>
      </c>
      <c r="M614" s="68" t="str">
        <f t="shared" si="39"/>
        <v/>
      </c>
    </row>
    <row r="615" spans="2:13" ht="22.8" x14ac:dyDescent="0.45">
      <c r="B615" s="31">
        <f t="shared" si="37"/>
        <v>607</v>
      </c>
      <c r="C615" s="40"/>
      <c r="D615" s="27"/>
      <c r="E615" s="41"/>
      <c r="F615" s="32" t="str">
        <f>IFERROR(
    IF(
        AND($G$3=DATE(2024,10,1), E615=リスト!$A$38),
        VLOOKUP(E615, リスト!$A$2:$G$49, 2, FALSE),
        VLOOKUP(E615, リスト!$A$2:$G$49, 4, FALSE)
    ),
    "")</f>
        <v/>
      </c>
      <c r="G615" s="34" t="str">
        <f>IFERROR(VLOOKUP(E615, リスト!$A$2:$G$49, 6, FALSE), "")</f>
        <v/>
      </c>
      <c r="H615" s="40"/>
      <c r="I615" s="28"/>
      <c r="J615" s="47"/>
      <c r="K615" s="32" t="str">
        <f t="shared" si="36"/>
        <v/>
      </c>
      <c r="L615" s="29" t="str">
        <f t="shared" si="38"/>
        <v/>
      </c>
      <c r="M615" s="68" t="str">
        <f t="shared" si="39"/>
        <v/>
      </c>
    </row>
    <row r="616" spans="2:13" ht="22.8" x14ac:dyDescent="0.45">
      <c r="B616" s="31">
        <f t="shared" si="37"/>
        <v>608</v>
      </c>
      <c r="C616" s="40"/>
      <c r="D616" s="27"/>
      <c r="E616" s="41"/>
      <c r="F616" s="32" t="str">
        <f>IFERROR(
    IF(
        AND($G$3=DATE(2024,10,1), E616=リスト!$A$38),
        VLOOKUP(E616, リスト!$A$2:$G$49, 2, FALSE),
        VLOOKUP(E616, リスト!$A$2:$G$49, 4, FALSE)
    ),
    "")</f>
        <v/>
      </c>
      <c r="G616" s="34" t="str">
        <f>IFERROR(VLOOKUP(E616, リスト!$A$2:$G$49, 6, FALSE), "")</f>
        <v/>
      </c>
      <c r="H616" s="40"/>
      <c r="I616" s="28"/>
      <c r="J616" s="47"/>
      <c r="K616" s="32" t="str">
        <f t="shared" si="36"/>
        <v/>
      </c>
      <c r="L616" s="29" t="str">
        <f t="shared" si="38"/>
        <v/>
      </c>
      <c r="M616" s="68" t="str">
        <f t="shared" si="39"/>
        <v/>
      </c>
    </row>
    <row r="617" spans="2:13" ht="22.8" x14ac:dyDescent="0.45">
      <c r="B617" s="31">
        <f t="shared" si="37"/>
        <v>609</v>
      </c>
      <c r="C617" s="40"/>
      <c r="D617" s="27"/>
      <c r="E617" s="41"/>
      <c r="F617" s="32" t="str">
        <f>IFERROR(
    IF(
        AND($G$3=DATE(2024,10,1), E617=リスト!$A$38),
        VLOOKUP(E617, リスト!$A$2:$G$49, 2, FALSE),
        VLOOKUP(E617, リスト!$A$2:$G$49, 4, FALSE)
    ),
    "")</f>
        <v/>
      </c>
      <c r="G617" s="34" t="str">
        <f>IFERROR(VLOOKUP(E617, リスト!$A$2:$G$49, 6, FALSE), "")</f>
        <v/>
      </c>
      <c r="H617" s="40"/>
      <c r="I617" s="28"/>
      <c r="J617" s="47"/>
      <c r="K617" s="32" t="str">
        <f t="shared" si="36"/>
        <v/>
      </c>
      <c r="L617" s="29" t="str">
        <f t="shared" si="38"/>
        <v/>
      </c>
      <c r="M617" s="68" t="str">
        <f t="shared" si="39"/>
        <v/>
      </c>
    </row>
    <row r="618" spans="2:13" ht="22.8" x14ac:dyDescent="0.45">
      <c r="B618" s="31">
        <f t="shared" si="37"/>
        <v>610</v>
      </c>
      <c r="C618" s="40"/>
      <c r="D618" s="27"/>
      <c r="E618" s="41"/>
      <c r="F618" s="32" t="str">
        <f>IFERROR(
    IF(
        AND($G$3=DATE(2024,10,1), E618=リスト!$A$38),
        VLOOKUP(E618, リスト!$A$2:$G$49, 2, FALSE),
        VLOOKUP(E618, リスト!$A$2:$G$49, 4, FALSE)
    ),
    "")</f>
        <v/>
      </c>
      <c r="G618" s="34" t="str">
        <f>IFERROR(VLOOKUP(E618, リスト!$A$2:$G$49, 6, FALSE), "")</f>
        <v/>
      </c>
      <c r="H618" s="40"/>
      <c r="I618" s="28"/>
      <c r="J618" s="47"/>
      <c r="K618" s="32" t="str">
        <f t="shared" si="36"/>
        <v/>
      </c>
      <c r="L618" s="29" t="str">
        <f t="shared" si="38"/>
        <v/>
      </c>
      <c r="M618" s="68" t="str">
        <f t="shared" si="39"/>
        <v/>
      </c>
    </row>
    <row r="619" spans="2:13" ht="22.8" x14ac:dyDescent="0.45">
      <c r="B619" s="31">
        <f t="shared" si="37"/>
        <v>611</v>
      </c>
      <c r="C619" s="40"/>
      <c r="D619" s="27"/>
      <c r="E619" s="41"/>
      <c r="F619" s="32" t="str">
        <f>IFERROR(
    IF(
        AND($G$3=DATE(2024,10,1), E619=リスト!$A$38),
        VLOOKUP(E619, リスト!$A$2:$G$49, 2, FALSE),
        VLOOKUP(E619, リスト!$A$2:$G$49, 4, FALSE)
    ),
    "")</f>
        <v/>
      </c>
      <c r="G619" s="34" t="str">
        <f>IFERROR(VLOOKUP(E619, リスト!$A$2:$G$49, 6, FALSE), "")</f>
        <v/>
      </c>
      <c r="H619" s="40"/>
      <c r="I619" s="28"/>
      <c r="J619" s="47"/>
      <c r="K619" s="32" t="str">
        <f t="shared" si="36"/>
        <v/>
      </c>
      <c r="L619" s="29" t="str">
        <f t="shared" si="38"/>
        <v/>
      </c>
      <c r="M619" s="68" t="str">
        <f t="shared" si="39"/>
        <v/>
      </c>
    </row>
    <row r="620" spans="2:13" ht="22.8" x14ac:dyDescent="0.45">
      <c r="B620" s="31">
        <f t="shared" si="37"/>
        <v>612</v>
      </c>
      <c r="C620" s="40"/>
      <c r="D620" s="27"/>
      <c r="E620" s="41"/>
      <c r="F620" s="32" t="str">
        <f>IFERROR(
    IF(
        AND($G$3=DATE(2024,10,1), E620=リスト!$A$38),
        VLOOKUP(E620, リスト!$A$2:$G$49, 2, FALSE),
        VLOOKUP(E620, リスト!$A$2:$G$49, 4, FALSE)
    ),
    "")</f>
        <v/>
      </c>
      <c r="G620" s="34" t="str">
        <f>IFERROR(VLOOKUP(E620, リスト!$A$2:$G$49, 6, FALSE), "")</f>
        <v/>
      </c>
      <c r="H620" s="40"/>
      <c r="I620" s="28"/>
      <c r="J620" s="47"/>
      <c r="K620" s="32" t="str">
        <f t="shared" si="36"/>
        <v/>
      </c>
      <c r="L620" s="29" t="str">
        <f t="shared" si="38"/>
        <v/>
      </c>
      <c r="M620" s="68" t="str">
        <f t="shared" si="39"/>
        <v/>
      </c>
    </row>
    <row r="621" spans="2:13" ht="22.8" x14ac:dyDescent="0.45">
      <c r="B621" s="31">
        <f t="shared" si="37"/>
        <v>613</v>
      </c>
      <c r="C621" s="40"/>
      <c r="D621" s="27"/>
      <c r="E621" s="41"/>
      <c r="F621" s="32" t="str">
        <f>IFERROR(
    IF(
        AND($G$3=DATE(2024,10,1), E621=リスト!$A$38),
        VLOOKUP(E621, リスト!$A$2:$G$49, 2, FALSE),
        VLOOKUP(E621, リスト!$A$2:$G$49, 4, FALSE)
    ),
    "")</f>
        <v/>
      </c>
      <c r="G621" s="34" t="str">
        <f>IFERROR(VLOOKUP(E621, リスト!$A$2:$G$49, 6, FALSE), "")</f>
        <v/>
      </c>
      <c r="H621" s="40"/>
      <c r="I621" s="28"/>
      <c r="J621" s="47"/>
      <c r="K621" s="32" t="str">
        <f t="shared" si="36"/>
        <v/>
      </c>
      <c r="L621" s="29" t="str">
        <f t="shared" si="38"/>
        <v/>
      </c>
      <c r="M621" s="68" t="str">
        <f t="shared" si="39"/>
        <v/>
      </c>
    </row>
    <row r="622" spans="2:13" ht="22.8" x14ac:dyDescent="0.45">
      <c r="B622" s="31">
        <f t="shared" si="37"/>
        <v>614</v>
      </c>
      <c r="C622" s="40"/>
      <c r="D622" s="27"/>
      <c r="E622" s="41"/>
      <c r="F622" s="32" t="str">
        <f>IFERROR(
    IF(
        AND($G$3=DATE(2024,10,1), E622=リスト!$A$38),
        VLOOKUP(E622, リスト!$A$2:$G$49, 2, FALSE),
        VLOOKUP(E622, リスト!$A$2:$G$49, 4, FALSE)
    ),
    "")</f>
        <v/>
      </c>
      <c r="G622" s="34" t="str">
        <f>IFERROR(VLOOKUP(E622, リスト!$A$2:$G$49, 6, FALSE), "")</f>
        <v/>
      </c>
      <c r="H622" s="40"/>
      <c r="I622" s="28"/>
      <c r="J622" s="47"/>
      <c r="K622" s="32" t="str">
        <f t="shared" si="36"/>
        <v/>
      </c>
      <c r="L622" s="29" t="str">
        <f t="shared" si="38"/>
        <v/>
      </c>
      <c r="M622" s="68" t="str">
        <f t="shared" si="39"/>
        <v/>
      </c>
    </row>
    <row r="623" spans="2:13" ht="22.8" x14ac:dyDescent="0.45">
      <c r="B623" s="31">
        <f t="shared" si="37"/>
        <v>615</v>
      </c>
      <c r="C623" s="40"/>
      <c r="D623" s="27"/>
      <c r="E623" s="41"/>
      <c r="F623" s="32" t="str">
        <f>IFERROR(
    IF(
        AND($G$3=DATE(2024,10,1), E623=リスト!$A$38),
        VLOOKUP(E623, リスト!$A$2:$G$49, 2, FALSE),
        VLOOKUP(E623, リスト!$A$2:$G$49, 4, FALSE)
    ),
    "")</f>
        <v/>
      </c>
      <c r="G623" s="34" t="str">
        <f>IFERROR(VLOOKUP(E623, リスト!$A$2:$G$49, 6, FALSE), "")</f>
        <v/>
      </c>
      <c r="H623" s="40"/>
      <c r="I623" s="28"/>
      <c r="J623" s="47"/>
      <c r="K623" s="32" t="str">
        <f t="shared" si="36"/>
        <v/>
      </c>
      <c r="L623" s="29" t="str">
        <f t="shared" si="38"/>
        <v/>
      </c>
      <c r="M623" s="68" t="str">
        <f t="shared" si="39"/>
        <v/>
      </c>
    </row>
    <row r="624" spans="2:13" ht="22.8" x14ac:dyDescent="0.45">
      <c r="B624" s="31">
        <f t="shared" si="37"/>
        <v>616</v>
      </c>
      <c r="C624" s="40"/>
      <c r="D624" s="27"/>
      <c r="E624" s="41"/>
      <c r="F624" s="32" t="str">
        <f>IFERROR(
    IF(
        AND($G$3=DATE(2024,10,1), E624=リスト!$A$38),
        VLOOKUP(E624, リスト!$A$2:$G$49, 2, FALSE),
        VLOOKUP(E624, リスト!$A$2:$G$49, 4, FALSE)
    ),
    "")</f>
        <v/>
      </c>
      <c r="G624" s="34" t="str">
        <f>IFERROR(VLOOKUP(E624, リスト!$A$2:$G$49, 6, FALSE), "")</f>
        <v/>
      </c>
      <c r="H624" s="40"/>
      <c r="I624" s="28"/>
      <c r="J624" s="47"/>
      <c r="K624" s="32" t="str">
        <f t="shared" si="36"/>
        <v/>
      </c>
      <c r="L624" s="29" t="str">
        <f t="shared" si="38"/>
        <v/>
      </c>
      <c r="M624" s="68" t="str">
        <f t="shared" si="39"/>
        <v/>
      </c>
    </row>
    <row r="625" spans="2:13" ht="22.8" x14ac:dyDescent="0.45">
      <c r="B625" s="31">
        <f t="shared" si="37"/>
        <v>617</v>
      </c>
      <c r="C625" s="40"/>
      <c r="D625" s="27"/>
      <c r="E625" s="41"/>
      <c r="F625" s="32" t="str">
        <f>IFERROR(
    IF(
        AND($G$3=DATE(2024,10,1), E625=リスト!$A$38),
        VLOOKUP(E625, リスト!$A$2:$G$49, 2, FALSE),
        VLOOKUP(E625, リスト!$A$2:$G$49, 4, FALSE)
    ),
    "")</f>
        <v/>
      </c>
      <c r="G625" s="34" t="str">
        <f>IFERROR(VLOOKUP(E625, リスト!$A$2:$G$49, 6, FALSE), "")</f>
        <v/>
      </c>
      <c r="H625" s="40"/>
      <c r="I625" s="28"/>
      <c r="J625" s="47"/>
      <c r="K625" s="32" t="str">
        <f t="shared" si="36"/>
        <v/>
      </c>
      <c r="L625" s="29" t="str">
        <f t="shared" si="38"/>
        <v/>
      </c>
      <c r="M625" s="68" t="str">
        <f t="shared" si="39"/>
        <v/>
      </c>
    </row>
    <row r="626" spans="2:13" ht="22.8" x14ac:dyDescent="0.45">
      <c r="B626" s="31">
        <f t="shared" si="37"/>
        <v>618</v>
      </c>
      <c r="C626" s="40"/>
      <c r="D626" s="27"/>
      <c r="E626" s="41"/>
      <c r="F626" s="32" t="str">
        <f>IFERROR(
    IF(
        AND($G$3=DATE(2024,10,1), E626=リスト!$A$38),
        VLOOKUP(E626, リスト!$A$2:$G$49, 2, FALSE),
        VLOOKUP(E626, リスト!$A$2:$G$49, 4, FALSE)
    ),
    "")</f>
        <v/>
      </c>
      <c r="G626" s="34" t="str">
        <f>IFERROR(VLOOKUP(E626, リスト!$A$2:$G$49, 6, FALSE), "")</f>
        <v/>
      </c>
      <c r="H626" s="40"/>
      <c r="I626" s="28"/>
      <c r="J626" s="47"/>
      <c r="K626" s="32" t="str">
        <f t="shared" si="36"/>
        <v/>
      </c>
      <c r="L626" s="29" t="str">
        <f t="shared" si="38"/>
        <v/>
      </c>
      <c r="M626" s="68" t="str">
        <f t="shared" si="39"/>
        <v/>
      </c>
    </row>
    <row r="627" spans="2:13" ht="22.8" x14ac:dyDescent="0.45">
      <c r="B627" s="31">
        <f t="shared" si="37"/>
        <v>619</v>
      </c>
      <c r="C627" s="40"/>
      <c r="D627" s="27"/>
      <c r="E627" s="41"/>
      <c r="F627" s="32" t="str">
        <f>IFERROR(
    IF(
        AND($G$3=DATE(2024,10,1), E627=リスト!$A$38),
        VLOOKUP(E627, リスト!$A$2:$G$49, 2, FALSE),
        VLOOKUP(E627, リスト!$A$2:$G$49, 4, FALSE)
    ),
    "")</f>
        <v/>
      </c>
      <c r="G627" s="34" t="str">
        <f>IFERROR(VLOOKUP(E627, リスト!$A$2:$G$49, 6, FALSE), "")</f>
        <v/>
      </c>
      <c r="H627" s="40"/>
      <c r="I627" s="28"/>
      <c r="J627" s="47"/>
      <c r="K627" s="32" t="str">
        <f t="shared" si="36"/>
        <v/>
      </c>
      <c r="L627" s="29" t="str">
        <f t="shared" si="38"/>
        <v/>
      </c>
      <c r="M627" s="68" t="str">
        <f t="shared" si="39"/>
        <v/>
      </c>
    </row>
    <row r="628" spans="2:13" ht="22.8" x14ac:dyDescent="0.45">
      <c r="B628" s="31">
        <f t="shared" si="37"/>
        <v>620</v>
      </c>
      <c r="C628" s="40"/>
      <c r="D628" s="27"/>
      <c r="E628" s="41"/>
      <c r="F628" s="32" t="str">
        <f>IFERROR(
    IF(
        AND($G$3=DATE(2024,10,1), E628=リスト!$A$38),
        VLOOKUP(E628, リスト!$A$2:$G$49, 2, FALSE),
        VLOOKUP(E628, リスト!$A$2:$G$49, 4, FALSE)
    ),
    "")</f>
        <v/>
      </c>
      <c r="G628" s="34" t="str">
        <f>IFERROR(VLOOKUP(E628, リスト!$A$2:$G$49, 6, FALSE), "")</f>
        <v/>
      </c>
      <c r="H628" s="40"/>
      <c r="I628" s="28"/>
      <c r="J628" s="47"/>
      <c r="K628" s="32" t="str">
        <f t="shared" si="36"/>
        <v/>
      </c>
      <c r="L628" s="29" t="str">
        <f t="shared" si="38"/>
        <v/>
      </c>
      <c r="M628" s="68" t="str">
        <f t="shared" si="39"/>
        <v/>
      </c>
    </row>
    <row r="629" spans="2:13" ht="22.8" x14ac:dyDescent="0.45">
      <c r="B629" s="31">
        <f t="shared" si="37"/>
        <v>621</v>
      </c>
      <c r="C629" s="40"/>
      <c r="D629" s="27"/>
      <c r="E629" s="41"/>
      <c r="F629" s="32" t="str">
        <f>IFERROR(
    IF(
        AND($G$3=DATE(2024,10,1), E629=リスト!$A$38),
        VLOOKUP(E629, リスト!$A$2:$G$49, 2, FALSE),
        VLOOKUP(E629, リスト!$A$2:$G$49, 4, FALSE)
    ),
    "")</f>
        <v/>
      </c>
      <c r="G629" s="34" t="str">
        <f>IFERROR(VLOOKUP(E629, リスト!$A$2:$G$49, 6, FALSE), "")</f>
        <v/>
      </c>
      <c r="H629" s="40"/>
      <c r="I629" s="28"/>
      <c r="J629" s="47"/>
      <c r="K629" s="32" t="str">
        <f t="shared" si="36"/>
        <v/>
      </c>
      <c r="L629" s="29" t="str">
        <f t="shared" si="38"/>
        <v/>
      </c>
      <c r="M629" s="68" t="str">
        <f t="shared" si="39"/>
        <v/>
      </c>
    </row>
    <row r="630" spans="2:13" ht="22.8" x14ac:dyDescent="0.45">
      <c r="B630" s="31">
        <f t="shared" si="37"/>
        <v>622</v>
      </c>
      <c r="C630" s="40"/>
      <c r="D630" s="27"/>
      <c r="E630" s="41"/>
      <c r="F630" s="32" t="str">
        <f>IFERROR(
    IF(
        AND($G$3=DATE(2024,10,1), E630=リスト!$A$38),
        VLOOKUP(E630, リスト!$A$2:$G$49, 2, FALSE),
        VLOOKUP(E630, リスト!$A$2:$G$49, 4, FALSE)
    ),
    "")</f>
        <v/>
      </c>
      <c r="G630" s="34" t="str">
        <f>IFERROR(VLOOKUP(E630, リスト!$A$2:$G$49, 6, FALSE), "")</f>
        <v/>
      </c>
      <c r="H630" s="40"/>
      <c r="I630" s="28"/>
      <c r="J630" s="47"/>
      <c r="K630" s="32" t="str">
        <f t="shared" si="36"/>
        <v/>
      </c>
      <c r="L630" s="29" t="str">
        <f t="shared" si="38"/>
        <v/>
      </c>
      <c r="M630" s="68" t="str">
        <f t="shared" si="39"/>
        <v/>
      </c>
    </row>
    <row r="631" spans="2:13" ht="22.8" x14ac:dyDescent="0.45">
      <c r="B631" s="31">
        <f t="shared" si="37"/>
        <v>623</v>
      </c>
      <c r="C631" s="40"/>
      <c r="D631" s="27"/>
      <c r="E631" s="41"/>
      <c r="F631" s="32" t="str">
        <f>IFERROR(
    IF(
        AND($G$3=DATE(2024,10,1), E631=リスト!$A$38),
        VLOOKUP(E631, リスト!$A$2:$G$49, 2, FALSE),
        VLOOKUP(E631, リスト!$A$2:$G$49, 4, FALSE)
    ),
    "")</f>
        <v/>
      </c>
      <c r="G631" s="34" t="str">
        <f>IFERROR(VLOOKUP(E631, リスト!$A$2:$G$49, 6, FALSE), "")</f>
        <v/>
      </c>
      <c r="H631" s="40"/>
      <c r="I631" s="28"/>
      <c r="J631" s="47"/>
      <c r="K631" s="32" t="str">
        <f t="shared" si="36"/>
        <v/>
      </c>
      <c r="L631" s="29" t="str">
        <f t="shared" si="38"/>
        <v/>
      </c>
      <c r="M631" s="68" t="str">
        <f t="shared" si="39"/>
        <v/>
      </c>
    </row>
    <row r="632" spans="2:13" ht="22.8" x14ac:dyDescent="0.45">
      <c r="B632" s="31">
        <f t="shared" si="37"/>
        <v>624</v>
      </c>
      <c r="C632" s="40"/>
      <c r="D632" s="27"/>
      <c r="E632" s="41"/>
      <c r="F632" s="32" t="str">
        <f>IFERROR(
    IF(
        AND($G$3=DATE(2024,10,1), E632=リスト!$A$38),
        VLOOKUP(E632, リスト!$A$2:$G$49, 2, FALSE),
        VLOOKUP(E632, リスト!$A$2:$G$49, 4, FALSE)
    ),
    "")</f>
        <v/>
      </c>
      <c r="G632" s="34" t="str">
        <f>IFERROR(VLOOKUP(E632, リスト!$A$2:$G$49, 6, FALSE), "")</f>
        <v/>
      </c>
      <c r="H632" s="40"/>
      <c r="I632" s="28"/>
      <c r="J632" s="47"/>
      <c r="K632" s="32" t="str">
        <f t="shared" si="36"/>
        <v/>
      </c>
      <c r="L632" s="29" t="str">
        <f t="shared" si="38"/>
        <v/>
      </c>
      <c r="M632" s="68" t="str">
        <f t="shared" si="39"/>
        <v/>
      </c>
    </row>
    <row r="633" spans="2:13" ht="22.8" x14ac:dyDescent="0.45">
      <c r="B633" s="31">
        <f t="shared" si="37"/>
        <v>625</v>
      </c>
      <c r="C633" s="40"/>
      <c r="D633" s="27"/>
      <c r="E633" s="41"/>
      <c r="F633" s="32" t="str">
        <f>IFERROR(
    IF(
        AND($G$3=DATE(2024,10,1), E633=リスト!$A$38),
        VLOOKUP(E633, リスト!$A$2:$G$49, 2, FALSE),
        VLOOKUP(E633, リスト!$A$2:$G$49, 4, FALSE)
    ),
    "")</f>
        <v/>
      </c>
      <c r="G633" s="34" t="str">
        <f>IFERROR(VLOOKUP(E633, リスト!$A$2:$G$49, 6, FALSE), "")</f>
        <v/>
      </c>
      <c r="H633" s="40"/>
      <c r="I633" s="28"/>
      <c r="J633" s="47"/>
      <c r="K633" s="32" t="str">
        <f t="shared" si="36"/>
        <v/>
      </c>
      <c r="L633" s="29" t="str">
        <f t="shared" si="38"/>
        <v/>
      </c>
      <c r="M633" s="68" t="str">
        <f t="shared" si="39"/>
        <v/>
      </c>
    </row>
    <row r="634" spans="2:13" ht="22.8" x14ac:dyDescent="0.45">
      <c r="B634" s="31">
        <f t="shared" si="37"/>
        <v>626</v>
      </c>
      <c r="C634" s="40"/>
      <c r="D634" s="27"/>
      <c r="E634" s="41"/>
      <c r="F634" s="32" t="str">
        <f>IFERROR(
    IF(
        AND($G$3=DATE(2024,10,1), E634=リスト!$A$38),
        VLOOKUP(E634, リスト!$A$2:$G$49, 2, FALSE),
        VLOOKUP(E634, リスト!$A$2:$G$49, 4, FALSE)
    ),
    "")</f>
        <v/>
      </c>
      <c r="G634" s="34" t="str">
        <f>IFERROR(VLOOKUP(E634, リスト!$A$2:$G$49, 6, FALSE), "")</f>
        <v/>
      </c>
      <c r="H634" s="40"/>
      <c r="I634" s="28"/>
      <c r="J634" s="47"/>
      <c r="K634" s="32" t="str">
        <f t="shared" si="36"/>
        <v/>
      </c>
      <c r="L634" s="29" t="str">
        <f t="shared" si="38"/>
        <v/>
      </c>
      <c r="M634" s="68" t="str">
        <f t="shared" si="39"/>
        <v/>
      </c>
    </row>
    <row r="635" spans="2:13" ht="22.8" x14ac:dyDescent="0.45">
      <c r="B635" s="31">
        <f t="shared" si="37"/>
        <v>627</v>
      </c>
      <c r="C635" s="40"/>
      <c r="D635" s="27"/>
      <c r="E635" s="41"/>
      <c r="F635" s="32" t="str">
        <f>IFERROR(
    IF(
        AND($G$3=DATE(2024,10,1), E635=リスト!$A$38),
        VLOOKUP(E635, リスト!$A$2:$G$49, 2, FALSE),
        VLOOKUP(E635, リスト!$A$2:$G$49, 4, FALSE)
    ),
    "")</f>
        <v/>
      </c>
      <c r="G635" s="34" t="str">
        <f>IFERROR(VLOOKUP(E635, リスト!$A$2:$G$49, 6, FALSE), "")</f>
        <v/>
      </c>
      <c r="H635" s="40"/>
      <c r="I635" s="28"/>
      <c r="J635" s="47"/>
      <c r="K635" s="32" t="str">
        <f t="shared" si="36"/>
        <v/>
      </c>
      <c r="L635" s="29" t="str">
        <f t="shared" si="38"/>
        <v/>
      </c>
      <c r="M635" s="68" t="str">
        <f t="shared" si="39"/>
        <v/>
      </c>
    </row>
    <row r="636" spans="2:13" ht="22.8" x14ac:dyDescent="0.45">
      <c r="B636" s="31">
        <f t="shared" si="37"/>
        <v>628</v>
      </c>
      <c r="C636" s="40"/>
      <c r="D636" s="27"/>
      <c r="E636" s="41"/>
      <c r="F636" s="32" t="str">
        <f>IFERROR(
    IF(
        AND($G$3=DATE(2024,10,1), E636=リスト!$A$38),
        VLOOKUP(E636, リスト!$A$2:$G$49, 2, FALSE),
        VLOOKUP(E636, リスト!$A$2:$G$49, 4, FALSE)
    ),
    "")</f>
        <v/>
      </c>
      <c r="G636" s="34" t="str">
        <f>IFERROR(VLOOKUP(E636, リスト!$A$2:$G$49, 6, FALSE), "")</f>
        <v/>
      </c>
      <c r="H636" s="40"/>
      <c r="I636" s="28"/>
      <c r="J636" s="47"/>
      <c r="K636" s="32" t="str">
        <f t="shared" si="36"/>
        <v/>
      </c>
      <c r="L636" s="29" t="str">
        <f t="shared" si="38"/>
        <v/>
      </c>
      <c r="M636" s="68" t="str">
        <f t="shared" si="39"/>
        <v/>
      </c>
    </row>
    <row r="637" spans="2:13" ht="22.8" x14ac:dyDescent="0.45">
      <c r="B637" s="31">
        <f t="shared" si="37"/>
        <v>629</v>
      </c>
      <c r="C637" s="40"/>
      <c r="D637" s="27"/>
      <c r="E637" s="41"/>
      <c r="F637" s="32" t="str">
        <f>IFERROR(
    IF(
        AND($G$3=DATE(2024,10,1), E637=リスト!$A$38),
        VLOOKUP(E637, リスト!$A$2:$G$49, 2, FALSE),
        VLOOKUP(E637, リスト!$A$2:$G$49, 4, FALSE)
    ),
    "")</f>
        <v/>
      </c>
      <c r="G637" s="34" t="str">
        <f>IFERROR(VLOOKUP(E637, リスト!$A$2:$G$49, 6, FALSE), "")</f>
        <v/>
      </c>
      <c r="H637" s="40"/>
      <c r="I637" s="28"/>
      <c r="J637" s="47"/>
      <c r="K637" s="32" t="str">
        <f t="shared" si="36"/>
        <v/>
      </c>
      <c r="L637" s="29" t="str">
        <f t="shared" si="38"/>
        <v/>
      </c>
      <c r="M637" s="68" t="str">
        <f t="shared" si="39"/>
        <v/>
      </c>
    </row>
    <row r="638" spans="2:13" ht="22.8" x14ac:dyDescent="0.45">
      <c r="B638" s="31">
        <f t="shared" si="37"/>
        <v>630</v>
      </c>
      <c r="C638" s="40"/>
      <c r="D638" s="27"/>
      <c r="E638" s="41"/>
      <c r="F638" s="32" t="str">
        <f>IFERROR(
    IF(
        AND($G$3=DATE(2024,10,1), E638=リスト!$A$38),
        VLOOKUP(E638, リスト!$A$2:$G$49, 2, FALSE),
        VLOOKUP(E638, リスト!$A$2:$G$49, 4, FALSE)
    ),
    "")</f>
        <v/>
      </c>
      <c r="G638" s="34" t="str">
        <f>IFERROR(VLOOKUP(E638, リスト!$A$2:$G$49, 6, FALSE), "")</f>
        <v/>
      </c>
      <c r="H638" s="40"/>
      <c r="I638" s="28"/>
      <c r="J638" s="47"/>
      <c r="K638" s="32" t="str">
        <f t="shared" si="36"/>
        <v/>
      </c>
      <c r="L638" s="29" t="str">
        <f t="shared" si="38"/>
        <v/>
      </c>
      <c r="M638" s="68" t="str">
        <f t="shared" si="39"/>
        <v/>
      </c>
    </row>
    <row r="639" spans="2:13" ht="22.8" x14ac:dyDescent="0.45">
      <c r="B639" s="31">
        <f t="shared" si="37"/>
        <v>631</v>
      </c>
      <c r="C639" s="40"/>
      <c r="D639" s="27"/>
      <c r="E639" s="41"/>
      <c r="F639" s="32" t="str">
        <f>IFERROR(
    IF(
        AND($G$3=DATE(2024,10,1), E639=リスト!$A$38),
        VLOOKUP(E639, リスト!$A$2:$G$49, 2, FALSE),
        VLOOKUP(E639, リスト!$A$2:$G$49, 4, FALSE)
    ),
    "")</f>
        <v/>
      </c>
      <c r="G639" s="34" t="str">
        <f>IFERROR(VLOOKUP(E639, リスト!$A$2:$G$49, 6, FALSE), "")</f>
        <v/>
      </c>
      <c r="H639" s="40"/>
      <c r="I639" s="28"/>
      <c r="J639" s="47"/>
      <c r="K639" s="32" t="str">
        <f t="shared" si="36"/>
        <v/>
      </c>
      <c r="L639" s="29" t="str">
        <f t="shared" si="38"/>
        <v/>
      </c>
      <c r="M639" s="68" t="str">
        <f t="shared" si="39"/>
        <v/>
      </c>
    </row>
    <row r="640" spans="2:13" ht="22.8" x14ac:dyDescent="0.45">
      <c r="B640" s="31">
        <f t="shared" si="37"/>
        <v>632</v>
      </c>
      <c r="C640" s="40"/>
      <c r="D640" s="27"/>
      <c r="E640" s="41"/>
      <c r="F640" s="32" t="str">
        <f>IFERROR(
    IF(
        AND($G$3=DATE(2024,10,1), E640=リスト!$A$38),
        VLOOKUP(E640, リスト!$A$2:$G$49, 2, FALSE),
        VLOOKUP(E640, リスト!$A$2:$G$49, 4, FALSE)
    ),
    "")</f>
        <v/>
      </c>
      <c r="G640" s="34" t="str">
        <f>IFERROR(VLOOKUP(E640, リスト!$A$2:$G$49, 6, FALSE), "")</f>
        <v/>
      </c>
      <c r="H640" s="40"/>
      <c r="I640" s="28"/>
      <c r="J640" s="47"/>
      <c r="K640" s="32" t="str">
        <f t="shared" si="36"/>
        <v/>
      </c>
      <c r="L640" s="29" t="str">
        <f t="shared" si="38"/>
        <v/>
      </c>
      <c r="M640" s="68" t="str">
        <f t="shared" si="39"/>
        <v/>
      </c>
    </row>
    <row r="641" spans="2:13" ht="22.8" x14ac:dyDescent="0.45">
      <c r="B641" s="31">
        <f t="shared" si="37"/>
        <v>633</v>
      </c>
      <c r="C641" s="40"/>
      <c r="D641" s="27"/>
      <c r="E641" s="41"/>
      <c r="F641" s="32" t="str">
        <f>IFERROR(
    IF(
        AND($G$3=DATE(2024,10,1), E641=リスト!$A$38),
        VLOOKUP(E641, リスト!$A$2:$G$49, 2, FALSE),
        VLOOKUP(E641, リスト!$A$2:$G$49, 4, FALSE)
    ),
    "")</f>
        <v/>
      </c>
      <c r="G641" s="34" t="str">
        <f>IFERROR(VLOOKUP(E641, リスト!$A$2:$G$49, 6, FALSE), "")</f>
        <v/>
      </c>
      <c r="H641" s="40"/>
      <c r="I641" s="28"/>
      <c r="J641" s="47"/>
      <c r="K641" s="32" t="str">
        <f t="shared" si="36"/>
        <v/>
      </c>
      <c r="L641" s="29" t="str">
        <f t="shared" si="38"/>
        <v/>
      </c>
      <c r="M641" s="68" t="str">
        <f t="shared" si="39"/>
        <v/>
      </c>
    </row>
    <row r="642" spans="2:13" ht="22.8" x14ac:dyDescent="0.45">
      <c r="B642" s="31">
        <f t="shared" si="37"/>
        <v>634</v>
      </c>
      <c r="C642" s="40"/>
      <c r="D642" s="27"/>
      <c r="E642" s="41"/>
      <c r="F642" s="32" t="str">
        <f>IFERROR(
    IF(
        AND($G$3=DATE(2024,10,1), E642=リスト!$A$38),
        VLOOKUP(E642, リスト!$A$2:$G$49, 2, FALSE),
        VLOOKUP(E642, リスト!$A$2:$G$49, 4, FALSE)
    ),
    "")</f>
        <v/>
      </c>
      <c r="G642" s="34" t="str">
        <f>IFERROR(VLOOKUP(E642, リスト!$A$2:$G$49, 6, FALSE), "")</f>
        <v/>
      </c>
      <c r="H642" s="40"/>
      <c r="I642" s="28"/>
      <c r="J642" s="47"/>
      <c r="K642" s="32" t="str">
        <f t="shared" si="36"/>
        <v/>
      </c>
      <c r="L642" s="29" t="str">
        <f t="shared" si="38"/>
        <v/>
      </c>
      <c r="M642" s="68" t="str">
        <f t="shared" si="39"/>
        <v/>
      </c>
    </row>
    <row r="643" spans="2:13" ht="22.8" x14ac:dyDescent="0.45">
      <c r="B643" s="31">
        <f t="shared" si="37"/>
        <v>635</v>
      </c>
      <c r="C643" s="40"/>
      <c r="D643" s="27"/>
      <c r="E643" s="41"/>
      <c r="F643" s="32" t="str">
        <f>IFERROR(
    IF(
        AND($G$3=DATE(2024,10,1), E643=リスト!$A$38),
        VLOOKUP(E643, リスト!$A$2:$G$49, 2, FALSE),
        VLOOKUP(E643, リスト!$A$2:$G$49, 4, FALSE)
    ),
    "")</f>
        <v/>
      </c>
      <c r="G643" s="34" t="str">
        <f>IFERROR(VLOOKUP(E643, リスト!$A$2:$G$49, 6, FALSE), "")</f>
        <v/>
      </c>
      <c r="H643" s="40"/>
      <c r="I643" s="28"/>
      <c r="J643" s="47"/>
      <c r="K643" s="32" t="str">
        <f t="shared" si="36"/>
        <v/>
      </c>
      <c r="L643" s="29" t="str">
        <f t="shared" si="38"/>
        <v/>
      </c>
      <c r="M643" s="68" t="str">
        <f t="shared" si="39"/>
        <v/>
      </c>
    </row>
    <row r="644" spans="2:13" ht="22.8" x14ac:dyDescent="0.45">
      <c r="B644" s="31">
        <f t="shared" si="37"/>
        <v>636</v>
      </c>
      <c r="C644" s="40"/>
      <c r="D644" s="27"/>
      <c r="E644" s="41"/>
      <c r="F644" s="32" t="str">
        <f>IFERROR(
    IF(
        AND($G$3=DATE(2024,10,1), E644=リスト!$A$38),
        VLOOKUP(E644, リスト!$A$2:$G$49, 2, FALSE),
        VLOOKUP(E644, リスト!$A$2:$G$49, 4, FALSE)
    ),
    "")</f>
        <v/>
      </c>
      <c r="G644" s="34" t="str">
        <f>IFERROR(VLOOKUP(E644, リスト!$A$2:$G$49, 6, FALSE), "")</f>
        <v/>
      </c>
      <c r="H644" s="40"/>
      <c r="I644" s="28"/>
      <c r="J644" s="47"/>
      <c r="K644" s="32" t="str">
        <f t="shared" si="36"/>
        <v/>
      </c>
      <c r="L644" s="29" t="str">
        <f t="shared" si="38"/>
        <v/>
      </c>
      <c r="M644" s="68" t="str">
        <f t="shared" si="39"/>
        <v/>
      </c>
    </row>
    <row r="645" spans="2:13" ht="22.8" x14ac:dyDescent="0.45">
      <c r="B645" s="31">
        <f t="shared" si="37"/>
        <v>637</v>
      </c>
      <c r="C645" s="40"/>
      <c r="D645" s="27"/>
      <c r="E645" s="41"/>
      <c r="F645" s="32" t="str">
        <f>IFERROR(
    IF(
        AND($G$3=DATE(2024,10,1), E645=リスト!$A$38),
        VLOOKUP(E645, リスト!$A$2:$G$49, 2, FALSE),
        VLOOKUP(E645, リスト!$A$2:$G$49, 4, FALSE)
    ),
    "")</f>
        <v/>
      </c>
      <c r="G645" s="34" t="str">
        <f>IFERROR(VLOOKUP(E645, リスト!$A$2:$G$49, 6, FALSE), "")</f>
        <v/>
      </c>
      <c r="H645" s="40"/>
      <c r="I645" s="28"/>
      <c r="J645" s="47"/>
      <c r="K645" s="32" t="str">
        <f t="shared" si="36"/>
        <v/>
      </c>
      <c r="L645" s="29" t="str">
        <f t="shared" si="38"/>
        <v/>
      </c>
      <c r="M645" s="68" t="str">
        <f t="shared" si="39"/>
        <v/>
      </c>
    </row>
    <row r="646" spans="2:13" ht="22.8" x14ac:dyDescent="0.45">
      <c r="B646" s="31">
        <f t="shared" si="37"/>
        <v>638</v>
      </c>
      <c r="C646" s="40"/>
      <c r="D646" s="27"/>
      <c r="E646" s="41"/>
      <c r="F646" s="32" t="str">
        <f>IFERROR(
    IF(
        AND($G$3=DATE(2024,10,1), E646=リスト!$A$38),
        VLOOKUP(E646, リスト!$A$2:$G$49, 2, FALSE),
        VLOOKUP(E646, リスト!$A$2:$G$49, 4, FALSE)
    ),
    "")</f>
        <v/>
      </c>
      <c r="G646" s="34" t="str">
        <f>IFERROR(VLOOKUP(E646, リスト!$A$2:$G$49, 6, FALSE), "")</f>
        <v/>
      </c>
      <c r="H646" s="40"/>
      <c r="I646" s="28"/>
      <c r="J646" s="47"/>
      <c r="K646" s="32" t="str">
        <f t="shared" si="36"/>
        <v/>
      </c>
      <c r="L646" s="29" t="str">
        <f t="shared" si="38"/>
        <v/>
      </c>
      <c r="M646" s="68" t="str">
        <f t="shared" si="39"/>
        <v/>
      </c>
    </row>
    <row r="647" spans="2:13" ht="22.8" x14ac:dyDescent="0.45">
      <c r="B647" s="31">
        <f t="shared" si="37"/>
        <v>639</v>
      </c>
      <c r="C647" s="40"/>
      <c r="D647" s="27"/>
      <c r="E647" s="41"/>
      <c r="F647" s="32" t="str">
        <f>IFERROR(
    IF(
        AND($G$3=DATE(2024,10,1), E647=リスト!$A$38),
        VLOOKUP(E647, リスト!$A$2:$G$49, 2, FALSE),
        VLOOKUP(E647, リスト!$A$2:$G$49, 4, FALSE)
    ),
    "")</f>
        <v/>
      </c>
      <c r="G647" s="34" t="str">
        <f>IFERROR(VLOOKUP(E647, リスト!$A$2:$G$49, 6, FALSE), "")</f>
        <v/>
      </c>
      <c r="H647" s="40"/>
      <c r="I647" s="28"/>
      <c r="J647" s="47"/>
      <c r="K647" s="32" t="str">
        <f t="shared" si="36"/>
        <v/>
      </c>
      <c r="L647" s="29" t="str">
        <f t="shared" si="38"/>
        <v/>
      </c>
      <c r="M647" s="68" t="str">
        <f t="shared" si="39"/>
        <v/>
      </c>
    </row>
    <row r="648" spans="2:13" ht="22.8" x14ac:dyDescent="0.45">
      <c r="B648" s="31">
        <f t="shared" si="37"/>
        <v>640</v>
      </c>
      <c r="C648" s="40"/>
      <c r="D648" s="27"/>
      <c r="E648" s="41"/>
      <c r="F648" s="32" t="str">
        <f>IFERROR(
    IF(
        AND($G$3=DATE(2024,10,1), E648=リスト!$A$38),
        VLOOKUP(E648, リスト!$A$2:$G$49, 2, FALSE),
        VLOOKUP(E648, リスト!$A$2:$G$49, 4, FALSE)
    ),
    "")</f>
        <v/>
      </c>
      <c r="G648" s="34" t="str">
        <f>IFERROR(VLOOKUP(E648, リスト!$A$2:$G$49, 6, FALSE), "")</f>
        <v/>
      </c>
      <c r="H648" s="40"/>
      <c r="I648" s="28"/>
      <c r="J648" s="47"/>
      <c r="K648" s="32" t="str">
        <f t="shared" si="36"/>
        <v/>
      </c>
      <c r="L648" s="29" t="str">
        <f t="shared" si="38"/>
        <v/>
      </c>
      <c r="M648" s="68" t="str">
        <f t="shared" si="39"/>
        <v/>
      </c>
    </row>
    <row r="649" spans="2:13" ht="22.8" x14ac:dyDescent="0.45">
      <c r="B649" s="31">
        <f t="shared" si="37"/>
        <v>641</v>
      </c>
      <c r="C649" s="40"/>
      <c r="D649" s="27"/>
      <c r="E649" s="41"/>
      <c r="F649" s="32" t="str">
        <f>IFERROR(
    IF(
        AND($G$3=DATE(2024,10,1), E649=リスト!$A$38),
        VLOOKUP(E649, リスト!$A$2:$G$49, 2, FALSE),
        VLOOKUP(E649, リスト!$A$2:$G$49, 4, FALSE)
    ),
    "")</f>
        <v/>
      </c>
      <c r="G649" s="34" t="str">
        <f>IFERROR(VLOOKUP(E649, リスト!$A$2:$G$49, 6, FALSE), "")</f>
        <v/>
      </c>
      <c r="H649" s="40"/>
      <c r="I649" s="28"/>
      <c r="J649" s="47"/>
      <c r="K649" s="32" t="str">
        <f t="shared" ref="K649:K712" si="40">IF(COUNTBLANK(H649:J649)=3, "",
 IF(H649="3.時間給", IF(I649="", "", I649),
 IF(OR(H649="1.月給", H649="2.日給"),
    IF(OR(I649="", J649=""), "", ROUND(I649/J649,0)),
    "")))</f>
        <v/>
      </c>
      <c r="L649" s="29" t="str">
        <f t="shared" si="38"/>
        <v/>
      </c>
      <c r="M649" s="68" t="str">
        <f t="shared" si="39"/>
        <v/>
      </c>
    </row>
    <row r="650" spans="2:13" ht="22.8" x14ac:dyDescent="0.45">
      <c r="B650" s="31">
        <f t="shared" ref="B650:B713" si="41">ROW()-8</f>
        <v>642</v>
      </c>
      <c r="C650" s="40"/>
      <c r="D650" s="27"/>
      <c r="E650" s="41"/>
      <c r="F650" s="32" t="str">
        <f>IFERROR(
    IF(
        AND($G$3=DATE(2024,10,1), E650=リスト!$A$38),
        VLOOKUP(E650, リスト!$A$2:$G$49, 2, FALSE),
        VLOOKUP(E650, リスト!$A$2:$G$49, 4, FALSE)
    ),
    "")</f>
        <v/>
      </c>
      <c r="G650" s="34" t="str">
        <f>IFERROR(VLOOKUP(E650, リスト!$A$2:$G$49, 6, FALSE), "")</f>
        <v/>
      </c>
      <c r="H650" s="40"/>
      <c r="I650" s="28"/>
      <c r="J650" s="47"/>
      <c r="K650" s="32" t="str">
        <f t="shared" si="40"/>
        <v/>
      </c>
      <c r="L650" s="29" t="str">
        <f t="shared" ref="L650:L713" si="42">IFERROR(IF(E650="","",IF(K650&lt;F650,"×（法定外・特例等対象外です）",IF(K650&lt;G650,"〇",IF(K650&gt;=G650,"ー",NA())))),"")</f>
        <v/>
      </c>
      <c r="M650" s="68" t="str">
        <f t="shared" ref="M650:M713" si="43">IF(COUNTBLANK(D650:K650)=8, "",
 IF(D650="", "←D列に従業員名を姓名（フルネーム）で入力してください。誤変換にお気を付け下さい。",
 IF(E650="", "←E列に都道府県を入力してください。",
 IF(H650="", "←H列に1.月給～3.時間給を入力してください",
 IF(I650="", "←I列に金額を入力してください",
 IF(NOT(ISNUMBER(I650)), "←I列の金額は半角数字で入力してください",
 IF(H650="3.時間給", "",
 IF(J650="", "←J列に所定労働時間を入力してください",
 IF(NOT(ISNUMBER(J650)), "←J列の所定労働時間は半角数字で入力してください", "")))))))))</f>
        <v/>
      </c>
    </row>
    <row r="651" spans="2:13" ht="22.8" x14ac:dyDescent="0.45">
      <c r="B651" s="31">
        <f t="shared" si="41"/>
        <v>643</v>
      </c>
      <c r="C651" s="40"/>
      <c r="D651" s="27"/>
      <c r="E651" s="41"/>
      <c r="F651" s="32" t="str">
        <f>IFERROR(
    IF(
        AND($G$3=DATE(2024,10,1), E651=リスト!$A$38),
        VLOOKUP(E651, リスト!$A$2:$G$49, 2, FALSE),
        VLOOKUP(E651, リスト!$A$2:$G$49, 4, FALSE)
    ),
    "")</f>
        <v/>
      </c>
      <c r="G651" s="34" t="str">
        <f>IFERROR(VLOOKUP(E651, リスト!$A$2:$G$49, 6, FALSE), "")</f>
        <v/>
      </c>
      <c r="H651" s="40"/>
      <c r="I651" s="28"/>
      <c r="J651" s="47"/>
      <c r="K651" s="32" t="str">
        <f t="shared" si="40"/>
        <v/>
      </c>
      <c r="L651" s="29" t="str">
        <f t="shared" si="42"/>
        <v/>
      </c>
      <c r="M651" s="68" t="str">
        <f t="shared" si="43"/>
        <v/>
      </c>
    </row>
    <row r="652" spans="2:13" ht="22.8" x14ac:dyDescent="0.45">
      <c r="B652" s="31">
        <f t="shared" si="41"/>
        <v>644</v>
      </c>
      <c r="C652" s="40"/>
      <c r="D652" s="27"/>
      <c r="E652" s="41"/>
      <c r="F652" s="32" t="str">
        <f>IFERROR(
    IF(
        AND($G$3=DATE(2024,10,1), E652=リスト!$A$38),
        VLOOKUP(E652, リスト!$A$2:$G$49, 2, FALSE),
        VLOOKUP(E652, リスト!$A$2:$G$49, 4, FALSE)
    ),
    "")</f>
        <v/>
      </c>
      <c r="G652" s="34" t="str">
        <f>IFERROR(VLOOKUP(E652, リスト!$A$2:$G$49, 6, FALSE), "")</f>
        <v/>
      </c>
      <c r="H652" s="40"/>
      <c r="I652" s="28"/>
      <c r="J652" s="47"/>
      <c r="K652" s="32" t="str">
        <f t="shared" si="40"/>
        <v/>
      </c>
      <c r="L652" s="29" t="str">
        <f t="shared" si="42"/>
        <v/>
      </c>
      <c r="M652" s="68" t="str">
        <f t="shared" si="43"/>
        <v/>
      </c>
    </row>
    <row r="653" spans="2:13" ht="22.8" x14ac:dyDescent="0.45">
      <c r="B653" s="31">
        <f t="shared" si="41"/>
        <v>645</v>
      </c>
      <c r="C653" s="40"/>
      <c r="D653" s="27"/>
      <c r="E653" s="41"/>
      <c r="F653" s="32" t="str">
        <f>IFERROR(
    IF(
        AND($G$3=DATE(2024,10,1), E653=リスト!$A$38),
        VLOOKUP(E653, リスト!$A$2:$G$49, 2, FALSE),
        VLOOKUP(E653, リスト!$A$2:$G$49, 4, FALSE)
    ),
    "")</f>
        <v/>
      </c>
      <c r="G653" s="34" t="str">
        <f>IFERROR(VLOOKUP(E653, リスト!$A$2:$G$49, 6, FALSE), "")</f>
        <v/>
      </c>
      <c r="H653" s="40"/>
      <c r="I653" s="28"/>
      <c r="J653" s="47"/>
      <c r="K653" s="32" t="str">
        <f t="shared" si="40"/>
        <v/>
      </c>
      <c r="L653" s="29" t="str">
        <f t="shared" si="42"/>
        <v/>
      </c>
      <c r="M653" s="68" t="str">
        <f t="shared" si="43"/>
        <v/>
      </c>
    </row>
    <row r="654" spans="2:13" ht="22.8" x14ac:dyDescent="0.45">
      <c r="B654" s="31">
        <f t="shared" si="41"/>
        <v>646</v>
      </c>
      <c r="C654" s="40"/>
      <c r="D654" s="27"/>
      <c r="E654" s="41"/>
      <c r="F654" s="32" t="str">
        <f>IFERROR(
    IF(
        AND($G$3=DATE(2024,10,1), E654=リスト!$A$38),
        VLOOKUP(E654, リスト!$A$2:$G$49, 2, FALSE),
        VLOOKUP(E654, リスト!$A$2:$G$49, 4, FALSE)
    ),
    "")</f>
        <v/>
      </c>
      <c r="G654" s="34" t="str">
        <f>IFERROR(VLOOKUP(E654, リスト!$A$2:$G$49, 6, FALSE), "")</f>
        <v/>
      </c>
      <c r="H654" s="40"/>
      <c r="I654" s="28"/>
      <c r="J654" s="47"/>
      <c r="K654" s="32" t="str">
        <f t="shared" si="40"/>
        <v/>
      </c>
      <c r="L654" s="29" t="str">
        <f t="shared" si="42"/>
        <v/>
      </c>
      <c r="M654" s="68" t="str">
        <f t="shared" si="43"/>
        <v/>
      </c>
    </row>
    <row r="655" spans="2:13" ht="22.8" x14ac:dyDescent="0.45">
      <c r="B655" s="31">
        <f t="shared" si="41"/>
        <v>647</v>
      </c>
      <c r="C655" s="40"/>
      <c r="D655" s="27"/>
      <c r="E655" s="41"/>
      <c r="F655" s="32" t="str">
        <f>IFERROR(
    IF(
        AND($G$3=DATE(2024,10,1), E655=リスト!$A$38),
        VLOOKUP(E655, リスト!$A$2:$G$49, 2, FALSE),
        VLOOKUP(E655, リスト!$A$2:$G$49, 4, FALSE)
    ),
    "")</f>
        <v/>
      </c>
      <c r="G655" s="34" t="str">
        <f>IFERROR(VLOOKUP(E655, リスト!$A$2:$G$49, 6, FALSE), "")</f>
        <v/>
      </c>
      <c r="H655" s="40"/>
      <c r="I655" s="28"/>
      <c r="J655" s="47"/>
      <c r="K655" s="32" t="str">
        <f t="shared" si="40"/>
        <v/>
      </c>
      <c r="L655" s="29" t="str">
        <f t="shared" si="42"/>
        <v/>
      </c>
      <c r="M655" s="68" t="str">
        <f t="shared" si="43"/>
        <v/>
      </c>
    </row>
    <row r="656" spans="2:13" ht="22.8" x14ac:dyDescent="0.45">
      <c r="B656" s="31">
        <f t="shared" si="41"/>
        <v>648</v>
      </c>
      <c r="C656" s="40"/>
      <c r="D656" s="27"/>
      <c r="E656" s="41"/>
      <c r="F656" s="32" t="str">
        <f>IFERROR(
    IF(
        AND($G$3=DATE(2024,10,1), E656=リスト!$A$38),
        VLOOKUP(E656, リスト!$A$2:$G$49, 2, FALSE),
        VLOOKUP(E656, リスト!$A$2:$G$49, 4, FALSE)
    ),
    "")</f>
        <v/>
      </c>
      <c r="G656" s="34" t="str">
        <f>IFERROR(VLOOKUP(E656, リスト!$A$2:$G$49, 6, FALSE), "")</f>
        <v/>
      </c>
      <c r="H656" s="40"/>
      <c r="I656" s="28"/>
      <c r="J656" s="47"/>
      <c r="K656" s="32" t="str">
        <f t="shared" si="40"/>
        <v/>
      </c>
      <c r="L656" s="29" t="str">
        <f t="shared" si="42"/>
        <v/>
      </c>
      <c r="M656" s="68" t="str">
        <f t="shared" si="43"/>
        <v/>
      </c>
    </row>
    <row r="657" spans="2:13" ht="22.8" x14ac:dyDescent="0.45">
      <c r="B657" s="31">
        <f t="shared" si="41"/>
        <v>649</v>
      </c>
      <c r="C657" s="40"/>
      <c r="D657" s="27"/>
      <c r="E657" s="41"/>
      <c r="F657" s="32" t="str">
        <f>IFERROR(
    IF(
        AND($G$3=DATE(2024,10,1), E657=リスト!$A$38),
        VLOOKUP(E657, リスト!$A$2:$G$49, 2, FALSE),
        VLOOKUP(E657, リスト!$A$2:$G$49, 4, FALSE)
    ),
    "")</f>
        <v/>
      </c>
      <c r="G657" s="34" t="str">
        <f>IFERROR(VLOOKUP(E657, リスト!$A$2:$G$49, 6, FALSE), "")</f>
        <v/>
      </c>
      <c r="H657" s="40"/>
      <c r="I657" s="28"/>
      <c r="J657" s="47"/>
      <c r="K657" s="32" t="str">
        <f t="shared" si="40"/>
        <v/>
      </c>
      <c r="L657" s="29" t="str">
        <f t="shared" si="42"/>
        <v/>
      </c>
      <c r="M657" s="68" t="str">
        <f t="shared" si="43"/>
        <v/>
      </c>
    </row>
    <row r="658" spans="2:13" ht="22.8" x14ac:dyDescent="0.45">
      <c r="B658" s="31">
        <f t="shared" si="41"/>
        <v>650</v>
      </c>
      <c r="C658" s="40"/>
      <c r="D658" s="27"/>
      <c r="E658" s="41"/>
      <c r="F658" s="32" t="str">
        <f>IFERROR(
    IF(
        AND($G$3=DATE(2024,10,1), E658=リスト!$A$38),
        VLOOKUP(E658, リスト!$A$2:$G$49, 2, FALSE),
        VLOOKUP(E658, リスト!$A$2:$G$49, 4, FALSE)
    ),
    "")</f>
        <v/>
      </c>
      <c r="G658" s="34" t="str">
        <f>IFERROR(VLOOKUP(E658, リスト!$A$2:$G$49, 6, FALSE), "")</f>
        <v/>
      </c>
      <c r="H658" s="40"/>
      <c r="I658" s="28"/>
      <c r="J658" s="47"/>
      <c r="K658" s="32" t="str">
        <f t="shared" si="40"/>
        <v/>
      </c>
      <c r="L658" s="29" t="str">
        <f t="shared" si="42"/>
        <v/>
      </c>
      <c r="M658" s="68" t="str">
        <f t="shared" si="43"/>
        <v/>
      </c>
    </row>
    <row r="659" spans="2:13" ht="22.8" x14ac:dyDescent="0.45">
      <c r="B659" s="31">
        <f t="shared" si="41"/>
        <v>651</v>
      </c>
      <c r="C659" s="40"/>
      <c r="D659" s="27"/>
      <c r="E659" s="41"/>
      <c r="F659" s="32" t="str">
        <f>IFERROR(
    IF(
        AND($G$3=DATE(2024,10,1), E659=リスト!$A$38),
        VLOOKUP(E659, リスト!$A$2:$G$49, 2, FALSE),
        VLOOKUP(E659, リスト!$A$2:$G$49, 4, FALSE)
    ),
    "")</f>
        <v/>
      </c>
      <c r="G659" s="34" t="str">
        <f>IFERROR(VLOOKUP(E659, リスト!$A$2:$G$49, 6, FALSE), "")</f>
        <v/>
      </c>
      <c r="H659" s="40"/>
      <c r="I659" s="28"/>
      <c r="J659" s="47"/>
      <c r="K659" s="32" t="str">
        <f t="shared" si="40"/>
        <v/>
      </c>
      <c r="L659" s="29" t="str">
        <f t="shared" si="42"/>
        <v/>
      </c>
      <c r="M659" s="68" t="str">
        <f t="shared" si="43"/>
        <v/>
      </c>
    </row>
    <row r="660" spans="2:13" ht="22.8" x14ac:dyDescent="0.45">
      <c r="B660" s="31">
        <f t="shared" si="41"/>
        <v>652</v>
      </c>
      <c r="C660" s="40"/>
      <c r="D660" s="27"/>
      <c r="E660" s="41"/>
      <c r="F660" s="32" t="str">
        <f>IFERROR(
    IF(
        AND($G$3=DATE(2024,10,1), E660=リスト!$A$38),
        VLOOKUP(E660, リスト!$A$2:$G$49, 2, FALSE),
        VLOOKUP(E660, リスト!$A$2:$G$49, 4, FALSE)
    ),
    "")</f>
        <v/>
      </c>
      <c r="G660" s="34" t="str">
        <f>IFERROR(VLOOKUP(E660, リスト!$A$2:$G$49, 6, FALSE), "")</f>
        <v/>
      </c>
      <c r="H660" s="40"/>
      <c r="I660" s="28"/>
      <c r="J660" s="47"/>
      <c r="K660" s="32" t="str">
        <f t="shared" si="40"/>
        <v/>
      </c>
      <c r="L660" s="29" t="str">
        <f t="shared" si="42"/>
        <v/>
      </c>
      <c r="M660" s="68" t="str">
        <f t="shared" si="43"/>
        <v/>
      </c>
    </row>
    <row r="661" spans="2:13" ht="22.8" x14ac:dyDescent="0.45">
      <c r="B661" s="31">
        <f t="shared" si="41"/>
        <v>653</v>
      </c>
      <c r="C661" s="40"/>
      <c r="D661" s="27"/>
      <c r="E661" s="41"/>
      <c r="F661" s="32" t="str">
        <f>IFERROR(
    IF(
        AND($G$3=DATE(2024,10,1), E661=リスト!$A$38),
        VLOOKUP(E661, リスト!$A$2:$G$49, 2, FALSE),
        VLOOKUP(E661, リスト!$A$2:$G$49, 4, FALSE)
    ),
    "")</f>
        <v/>
      </c>
      <c r="G661" s="34" t="str">
        <f>IFERROR(VLOOKUP(E661, リスト!$A$2:$G$49, 6, FALSE), "")</f>
        <v/>
      </c>
      <c r="H661" s="40"/>
      <c r="I661" s="28"/>
      <c r="J661" s="47"/>
      <c r="K661" s="32" t="str">
        <f t="shared" si="40"/>
        <v/>
      </c>
      <c r="L661" s="29" t="str">
        <f t="shared" si="42"/>
        <v/>
      </c>
      <c r="M661" s="68" t="str">
        <f t="shared" si="43"/>
        <v/>
      </c>
    </row>
    <row r="662" spans="2:13" ht="22.8" x14ac:dyDescent="0.45">
      <c r="B662" s="31">
        <f t="shared" si="41"/>
        <v>654</v>
      </c>
      <c r="C662" s="40"/>
      <c r="D662" s="27"/>
      <c r="E662" s="41"/>
      <c r="F662" s="32" t="str">
        <f>IFERROR(
    IF(
        AND($G$3=DATE(2024,10,1), E662=リスト!$A$38),
        VLOOKUP(E662, リスト!$A$2:$G$49, 2, FALSE),
        VLOOKUP(E662, リスト!$A$2:$G$49, 4, FALSE)
    ),
    "")</f>
        <v/>
      </c>
      <c r="G662" s="34" t="str">
        <f>IFERROR(VLOOKUP(E662, リスト!$A$2:$G$49, 6, FALSE), "")</f>
        <v/>
      </c>
      <c r="H662" s="40"/>
      <c r="I662" s="28"/>
      <c r="J662" s="47"/>
      <c r="K662" s="32" t="str">
        <f t="shared" si="40"/>
        <v/>
      </c>
      <c r="L662" s="29" t="str">
        <f t="shared" si="42"/>
        <v/>
      </c>
      <c r="M662" s="68" t="str">
        <f t="shared" si="43"/>
        <v/>
      </c>
    </row>
    <row r="663" spans="2:13" ht="22.8" x14ac:dyDescent="0.45">
      <c r="B663" s="31">
        <f t="shared" si="41"/>
        <v>655</v>
      </c>
      <c r="C663" s="40"/>
      <c r="D663" s="27"/>
      <c r="E663" s="41"/>
      <c r="F663" s="32" t="str">
        <f>IFERROR(
    IF(
        AND($G$3=DATE(2024,10,1), E663=リスト!$A$38),
        VLOOKUP(E663, リスト!$A$2:$G$49, 2, FALSE),
        VLOOKUP(E663, リスト!$A$2:$G$49, 4, FALSE)
    ),
    "")</f>
        <v/>
      </c>
      <c r="G663" s="34" t="str">
        <f>IFERROR(VLOOKUP(E663, リスト!$A$2:$G$49, 6, FALSE), "")</f>
        <v/>
      </c>
      <c r="H663" s="40"/>
      <c r="I663" s="28"/>
      <c r="J663" s="47"/>
      <c r="K663" s="32" t="str">
        <f t="shared" si="40"/>
        <v/>
      </c>
      <c r="L663" s="29" t="str">
        <f t="shared" si="42"/>
        <v/>
      </c>
      <c r="M663" s="68" t="str">
        <f t="shared" si="43"/>
        <v/>
      </c>
    </row>
    <row r="664" spans="2:13" ht="22.8" x14ac:dyDescent="0.45">
      <c r="B664" s="31">
        <f t="shared" si="41"/>
        <v>656</v>
      </c>
      <c r="C664" s="40"/>
      <c r="D664" s="27"/>
      <c r="E664" s="41"/>
      <c r="F664" s="32" t="str">
        <f>IFERROR(
    IF(
        AND($G$3=DATE(2024,10,1), E664=リスト!$A$38),
        VLOOKUP(E664, リスト!$A$2:$G$49, 2, FALSE),
        VLOOKUP(E664, リスト!$A$2:$G$49, 4, FALSE)
    ),
    "")</f>
        <v/>
      </c>
      <c r="G664" s="34" t="str">
        <f>IFERROR(VLOOKUP(E664, リスト!$A$2:$G$49, 6, FALSE), "")</f>
        <v/>
      </c>
      <c r="H664" s="40"/>
      <c r="I664" s="28"/>
      <c r="J664" s="47"/>
      <c r="K664" s="32" t="str">
        <f t="shared" si="40"/>
        <v/>
      </c>
      <c r="L664" s="29" t="str">
        <f t="shared" si="42"/>
        <v/>
      </c>
      <c r="M664" s="68" t="str">
        <f t="shared" si="43"/>
        <v/>
      </c>
    </row>
    <row r="665" spans="2:13" ht="22.8" x14ac:dyDescent="0.45">
      <c r="B665" s="31">
        <f t="shared" si="41"/>
        <v>657</v>
      </c>
      <c r="C665" s="40"/>
      <c r="D665" s="27"/>
      <c r="E665" s="41"/>
      <c r="F665" s="32" t="str">
        <f>IFERROR(
    IF(
        AND($G$3=DATE(2024,10,1), E665=リスト!$A$38),
        VLOOKUP(E665, リスト!$A$2:$G$49, 2, FALSE),
        VLOOKUP(E665, リスト!$A$2:$G$49, 4, FALSE)
    ),
    "")</f>
        <v/>
      </c>
      <c r="G665" s="34" t="str">
        <f>IFERROR(VLOOKUP(E665, リスト!$A$2:$G$49, 6, FALSE), "")</f>
        <v/>
      </c>
      <c r="H665" s="40"/>
      <c r="I665" s="28"/>
      <c r="J665" s="47"/>
      <c r="K665" s="32" t="str">
        <f t="shared" si="40"/>
        <v/>
      </c>
      <c r="L665" s="29" t="str">
        <f t="shared" si="42"/>
        <v/>
      </c>
      <c r="M665" s="68" t="str">
        <f t="shared" si="43"/>
        <v/>
      </c>
    </row>
    <row r="666" spans="2:13" ht="22.8" x14ac:dyDescent="0.45">
      <c r="B666" s="31">
        <f t="shared" si="41"/>
        <v>658</v>
      </c>
      <c r="C666" s="40"/>
      <c r="D666" s="27"/>
      <c r="E666" s="41"/>
      <c r="F666" s="32" t="str">
        <f>IFERROR(
    IF(
        AND($G$3=DATE(2024,10,1), E666=リスト!$A$38),
        VLOOKUP(E666, リスト!$A$2:$G$49, 2, FALSE),
        VLOOKUP(E666, リスト!$A$2:$G$49, 4, FALSE)
    ),
    "")</f>
        <v/>
      </c>
      <c r="G666" s="34" t="str">
        <f>IFERROR(VLOOKUP(E666, リスト!$A$2:$G$49, 6, FALSE), "")</f>
        <v/>
      </c>
      <c r="H666" s="40"/>
      <c r="I666" s="28"/>
      <c r="J666" s="47"/>
      <c r="K666" s="32" t="str">
        <f t="shared" si="40"/>
        <v/>
      </c>
      <c r="L666" s="29" t="str">
        <f t="shared" si="42"/>
        <v/>
      </c>
      <c r="M666" s="68" t="str">
        <f t="shared" si="43"/>
        <v/>
      </c>
    </row>
    <row r="667" spans="2:13" ht="22.8" x14ac:dyDescent="0.45">
      <c r="B667" s="31">
        <f t="shared" si="41"/>
        <v>659</v>
      </c>
      <c r="C667" s="40"/>
      <c r="D667" s="27"/>
      <c r="E667" s="41"/>
      <c r="F667" s="32" t="str">
        <f>IFERROR(
    IF(
        AND($G$3=DATE(2024,10,1), E667=リスト!$A$38),
        VLOOKUP(E667, リスト!$A$2:$G$49, 2, FALSE),
        VLOOKUP(E667, リスト!$A$2:$G$49, 4, FALSE)
    ),
    "")</f>
        <v/>
      </c>
      <c r="G667" s="34" t="str">
        <f>IFERROR(VLOOKUP(E667, リスト!$A$2:$G$49, 6, FALSE), "")</f>
        <v/>
      </c>
      <c r="H667" s="40"/>
      <c r="I667" s="28"/>
      <c r="J667" s="47"/>
      <c r="K667" s="32" t="str">
        <f t="shared" si="40"/>
        <v/>
      </c>
      <c r="L667" s="29" t="str">
        <f t="shared" si="42"/>
        <v/>
      </c>
      <c r="M667" s="68" t="str">
        <f t="shared" si="43"/>
        <v/>
      </c>
    </row>
    <row r="668" spans="2:13" ht="22.8" x14ac:dyDescent="0.45">
      <c r="B668" s="31">
        <f t="shared" si="41"/>
        <v>660</v>
      </c>
      <c r="C668" s="40"/>
      <c r="D668" s="27"/>
      <c r="E668" s="41"/>
      <c r="F668" s="32" t="str">
        <f>IFERROR(
    IF(
        AND($G$3=DATE(2024,10,1), E668=リスト!$A$38),
        VLOOKUP(E668, リスト!$A$2:$G$49, 2, FALSE),
        VLOOKUP(E668, リスト!$A$2:$G$49, 4, FALSE)
    ),
    "")</f>
        <v/>
      </c>
      <c r="G668" s="34" t="str">
        <f>IFERROR(VLOOKUP(E668, リスト!$A$2:$G$49, 6, FALSE), "")</f>
        <v/>
      </c>
      <c r="H668" s="40"/>
      <c r="I668" s="28"/>
      <c r="J668" s="47"/>
      <c r="K668" s="32" t="str">
        <f t="shared" si="40"/>
        <v/>
      </c>
      <c r="L668" s="29" t="str">
        <f t="shared" si="42"/>
        <v/>
      </c>
      <c r="M668" s="68" t="str">
        <f t="shared" si="43"/>
        <v/>
      </c>
    </row>
    <row r="669" spans="2:13" ht="22.8" x14ac:dyDescent="0.45">
      <c r="B669" s="31">
        <f t="shared" si="41"/>
        <v>661</v>
      </c>
      <c r="C669" s="40"/>
      <c r="D669" s="27"/>
      <c r="E669" s="41"/>
      <c r="F669" s="32" t="str">
        <f>IFERROR(
    IF(
        AND($G$3=DATE(2024,10,1), E669=リスト!$A$38),
        VLOOKUP(E669, リスト!$A$2:$G$49, 2, FALSE),
        VLOOKUP(E669, リスト!$A$2:$G$49, 4, FALSE)
    ),
    "")</f>
        <v/>
      </c>
      <c r="G669" s="34" t="str">
        <f>IFERROR(VLOOKUP(E669, リスト!$A$2:$G$49, 6, FALSE), "")</f>
        <v/>
      </c>
      <c r="H669" s="40"/>
      <c r="I669" s="28"/>
      <c r="J669" s="47"/>
      <c r="K669" s="32" t="str">
        <f t="shared" si="40"/>
        <v/>
      </c>
      <c r="L669" s="29" t="str">
        <f t="shared" si="42"/>
        <v/>
      </c>
      <c r="M669" s="68" t="str">
        <f t="shared" si="43"/>
        <v/>
      </c>
    </row>
    <row r="670" spans="2:13" ht="22.8" x14ac:dyDescent="0.45">
      <c r="B670" s="31">
        <f t="shared" si="41"/>
        <v>662</v>
      </c>
      <c r="C670" s="40"/>
      <c r="D670" s="27"/>
      <c r="E670" s="41"/>
      <c r="F670" s="32" t="str">
        <f>IFERROR(
    IF(
        AND($G$3=DATE(2024,10,1), E670=リスト!$A$38),
        VLOOKUP(E670, リスト!$A$2:$G$49, 2, FALSE),
        VLOOKUP(E670, リスト!$A$2:$G$49, 4, FALSE)
    ),
    "")</f>
        <v/>
      </c>
      <c r="G670" s="34" t="str">
        <f>IFERROR(VLOOKUP(E670, リスト!$A$2:$G$49, 6, FALSE), "")</f>
        <v/>
      </c>
      <c r="H670" s="40"/>
      <c r="I670" s="28"/>
      <c r="J670" s="47"/>
      <c r="K670" s="32" t="str">
        <f t="shared" si="40"/>
        <v/>
      </c>
      <c r="L670" s="29" t="str">
        <f t="shared" si="42"/>
        <v/>
      </c>
      <c r="M670" s="68" t="str">
        <f t="shared" si="43"/>
        <v/>
      </c>
    </row>
    <row r="671" spans="2:13" ht="22.8" x14ac:dyDescent="0.45">
      <c r="B671" s="31">
        <f t="shared" si="41"/>
        <v>663</v>
      </c>
      <c r="C671" s="40"/>
      <c r="D671" s="27"/>
      <c r="E671" s="41"/>
      <c r="F671" s="32" t="str">
        <f>IFERROR(
    IF(
        AND($G$3=DATE(2024,10,1), E671=リスト!$A$38),
        VLOOKUP(E671, リスト!$A$2:$G$49, 2, FALSE),
        VLOOKUP(E671, リスト!$A$2:$G$49, 4, FALSE)
    ),
    "")</f>
        <v/>
      </c>
      <c r="G671" s="34" t="str">
        <f>IFERROR(VLOOKUP(E671, リスト!$A$2:$G$49, 6, FALSE), "")</f>
        <v/>
      </c>
      <c r="H671" s="40"/>
      <c r="I671" s="28"/>
      <c r="J671" s="47"/>
      <c r="K671" s="32" t="str">
        <f t="shared" si="40"/>
        <v/>
      </c>
      <c r="L671" s="29" t="str">
        <f t="shared" si="42"/>
        <v/>
      </c>
      <c r="M671" s="68" t="str">
        <f t="shared" si="43"/>
        <v/>
      </c>
    </row>
    <row r="672" spans="2:13" ht="22.8" x14ac:dyDescent="0.45">
      <c r="B672" s="31">
        <f t="shared" si="41"/>
        <v>664</v>
      </c>
      <c r="C672" s="40"/>
      <c r="D672" s="27"/>
      <c r="E672" s="41"/>
      <c r="F672" s="32" t="str">
        <f>IFERROR(
    IF(
        AND($G$3=DATE(2024,10,1), E672=リスト!$A$38),
        VLOOKUP(E672, リスト!$A$2:$G$49, 2, FALSE),
        VLOOKUP(E672, リスト!$A$2:$G$49, 4, FALSE)
    ),
    "")</f>
        <v/>
      </c>
      <c r="G672" s="34" t="str">
        <f>IFERROR(VLOOKUP(E672, リスト!$A$2:$G$49, 6, FALSE), "")</f>
        <v/>
      </c>
      <c r="H672" s="40"/>
      <c r="I672" s="28"/>
      <c r="J672" s="47"/>
      <c r="K672" s="32" t="str">
        <f t="shared" si="40"/>
        <v/>
      </c>
      <c r="L672" s="29" t="str">
        <f t="shared" si="42"/>
        <v/>
      </c>
      <c r="M672" s="68" t="str">
        <f t="shared" si="43"/>
        <v/>
      </c>
    </row>
    <row r="673" spans="2:13" ht="22.8" x14ac:dyDescent="0.45">
      <c r="B673" s="31">
        <f t="shared" si="41"/>
        <v>665</v>
      </c>
      <c r="C673" s="40"/>
      <c r="D673" s="27"/>
      <c r="E673" s="41"/>
      <c r="F673" s="32" t="str">
        <f>IFERROR(
    IF(
        AND($G$3=DATE(2024,10,1), E673=リスト!$A$38),
        VLOOKUP(E673, リスト!$A$2:$G$49, 2, FALSE),
        VLOOKUP(E673, リスト!$A$2:$G$49, 4, FALSE)
    ),
    "")</f>
        <v/>
      </c>
      <c r="G673" s="34" t="str">
        <f>IFERROR(VLOOKUP(E673, リスト!$A$2:$G$49, 6, FALSE), "")</f>
        <v/>
      </c>
      <c r="H673" s="40"/>
      <c r="I673" s="28"/>
      <c r="J673" s="47"/>
      <c r="K673" s="32" t="str">
        <f t="shared" si="40"/>
        <v/>
      </c>
      <c r="L673" s="29" t="str">
        <f t="shared" si="42"/>
        <v/>
      </c>
      <c r="M673" s="68" t="str">
        <f t="shared" si="43"/>
        <v/>
      </c>
    </row>
    <row r="674" spans="2:13" ht="22.8" x14ac:dyDescent="0.45">
      <c r="B674" s="31">
        <f t="shared" si="41"/>
        <v>666</v>
      </c>
      <c r="C674" s="40"/>
      <c r="D674" s="27"/>
      <c r="E674" s="41"/>
      <c r="F674" s="32" t="str">
        <f>IFERROR(
    IF(
        AND($G$3=DATE(2024,10,1), E674=リスト!$A$38),
        VLOOKUP(E674, リスト!$A$2:$G$49, 2, FALSE),
        VLOOKUP(E674, リスト!$A$2:$G$49, 4, FALSE)
    ),
    "")</f>
        <v/>
      </c>
      <c r="G674" s="34" t="str">
        <f>IFERROR(VLOOKUP(E674, リスト!$A$2:$G$49, 6, FALSE), "")</f>
        <v/>
      </c>
      <c r="H674" s="40"/>
      <c r="I674" s="28"/>
      <c r="J674" s="47"/>
      <c r="K674" s="32" t="str">
        <f t="shared" si="40"/>
        <v/>
      </c>
      <c r="L674" s="29" t="str">
        <f t="shared" si="42"/>
        <v/>
      </c>
      <c r="M674" s="68" t="str">
        <f t="shared" si="43"/>
        <v/>
      </c>
    </row>
    <row r="675" spans="2:13" ht="22.8" x14ac:dyDescent="0.45">
      <c r="B675" s="31">
        <f t="shared" si="41"/>
        <v>667</v>
      </c>
      <c r="C675" s="40"/>
      <c r="D675" s="27"/>
      <c r="E675" s="41"/>
      <c r="F675" s="32" t="str">
        <f>IFERROR(
    IF(
        AND($G$3=DATE(2024,10,1), E675=リスト!$A$38),
        VLOOKUP(E675, リスト!$A$2:$G$49, 2, FALSE),
        VLOOKUP(E675, リスト!$A$2:$G$49, 4, FALSE)
    ),
    "")</f>
        <v/>
      </c>
      <c r="G675" s="34" t="str">
        <f>IFERROR(VLOOKUP(E675, リスト!$A$2:$G$49, 6, FALSE), "")</f>
        <v/>
      </c>
      <c r="H675" s="40"/>
      <c r="I675" s="28"/>
      <c r="J675" s="47"/>
      <c r="K675" s="32" t="str">
        <f t="shared" si="40"/>
        <v/>
      </c>
      <c r="L675" s="29" t="str">
        <f t="shared" si="42"/>
        <v/>
      </c>
      <c r="M675" s="68" t="str">
        <f t="shared" si="43"/>
        <v/>
      </c>
    </row>
    <row r="676" spans="2:13" ht="22.8" x14ac:dyDescent="0.45">
      <c r="B676" s="31">
        <f t="shared" si="41"/>
        <v>668</v>
      </c>
      <c r="C676" s="40"/>
      <c r="D676" s="27"/>
      <c r="E676" s="41"/>
      <c r="F676" s="32" t="str">
        <f>IFERROR(
    IF(
        AND($G$3=DATE(2024,10,1), E676=リスト!$A$38),
        VLOOKUP(E676, リスト!$A$2:$G$49, 2, FALSE),
        VLOOKUP(E676, リスト!$A$2:$G$49, 4, FALSE)
    ),
    "")</f>
        <v/>
      </c>
      <c r="G676" s="34" t="str">
        <f>IFERROR(VLOOKUP(E676, リスト!$A$2:$G$49, 6, FALSE), "")</f>
        <v/>
      </c>
      <c r="H676" s="40"/>
      <c r="I676" s="28"/>
      <c r="J676" s="47"/>
      <c r="K676" s="32" t="str">
        <f t="shared" si="40"/>
        <v/>
      </c>
      <c r="L676" s="29" t="str">
        <f t="shared" si="42"/>
        <v/>
      </c>
      <c r="M676" s="68" t="str">
        <f t="shared" si="43"/>
        <v/>
      </c>
    </row>
    <row r="677" spans="2:13" ht="22.8" x14ac:dyDescent="0.45">
      <c r="B677" s="31">
        <f t="shared" si="41"/>
        <v>669</v>
      </c>
      <c r="C677" s="40"/>
      <c r="D677" s="27"/>
      <c r="E677" s="41"/>
      <c r="F677" s="32" t="str">
        <f>IFERROR(
    IF(
        AND($G$3=DATE(2024,10,1), E677=リスト!$A$38),
        VLOOKUP(E677, リスト!$A$2:$G$49, 2, FALSE),
        VLOOKUP(E677, リスト!$A$2:$G$49, 4, FALSE)
    ),
    "")</f>
        <v/>
      </c>
      <c r="G677" s="34" t="str">
        <f>IFERROR(VLOOKUP(E677, リスト!$A$2:$G$49, 6, FALSE), "")</f>
        <v/>
      </c>
      <c r="H677" s="40"/>
      <c r="I677" s="28"/>
      <c r="J677" s="47"/>
      <c r="K677" s="32" t="str">
        <f t="shared" si="40"/>
        <v/>
      </c>
      <c r="L677" s="29" t="str">
        <f t="shared" si="42"/>
        <v/>
      </c>
      <c r="M677" s="68" t="str">
        <f t="shared" si="43"/>
        <v/>
      </c>
    </row>
    <row r="678" spans="2:13" ht="22.8" x14ac:dyDescent="0.45">
      <c r="B678" s="31">
        <f t="shared" si="41"/>
        <v>670</v>
      </c>
      <c r="C678" s="40"/>
      <c r="D678" s="27"/>
      <c r="E678" s="41"/>
      <c r="F678" s="32" t="str">
        <f>IFERROR(
    IF(
        AND($G$3=DATE(2024,10,1), E678=リスト!$A$38),
        VLOOKUP(E678, リスト!$A$2:$G$49, 2, FALSE),
        VLOOKUP(E678, リスト!$A$2:$G$49, 4, FALSE)
    ),
    "")</f>
        <v/>
      </c>
      <c r="G678" s="34" t="str">
        <f>IFERROR(VLOOKUP(E678, リスト!$A$2:$G$49, 6, FALSE), "")</f>
        <v/>
      </c>
      <c r="H678" s="40"/>
      <c r="I678" s="28"/>
      <c r="J678" s="47"/>
      <c r="K678" s="32" t="str">
        <f t="shared" si="40"/>
        <v/>
      </c>
      <c r="L678" s="29" t="str">
        <f t="shared" si="42"/>
        <v/>
      </c>
      <c r="M678" s="68" t="str">
        <f t="shared" si="43"/>
        <v/>
      </c>
    </row>
    <row r="679" spans="2:13" ht="22.8" x14ac:dyDescent="0.45">
      <c r="B679" s="31">
        <f t="shared" si="41"/>
        <v>671</v>
      </c>
      <c r="C679" s="40"/>
      <c r="D679" s="27"/>
      <c r="E679" s="41"/>
      <c r="F679" s="32" t="str">
        <f>IFERROR(
    IF(
        AND($G$3=DATE(2024,10,1), E679=リスト!$A$38),
        VLOOKUP(E679, リスト!$A$2:$G$49, 2, FALSE),
        VLOOKUP(E679, リスト!$A$2:$G$49, 4, FALSE)
    ),
    "")</f>
        <v/>
      </c>
      <c r="G679" s="34" t="str">
        <f>IFERROR(VLOOKUP(E679, リスト!$A$2:$G$49, 6, FALSE), "")</f>
        <v/>
      </c>
      <c r="H679" s="40"/>
      <c r="I679" s="28"/>
      <c r="J679" s="47"/>
      <c r="K679" s="32" t="str">
        <f t="shared" si="40"/>
        <v/>
      </c>
      <c r="L679" s="29" t="str">
        <f t="shared" si="42"/>
        <v/>
      </c>
      <c r="M679" s="68" t="str">
        <f t="shared" si="43"/>
        <v/>
      </c>
    </row>
    <row r="680" spans="2:13" ht="22.8" x14ac:dyDescent="0.45">
      <c r="B680" s="31">
        <f t="shared" si="41"/>
        <v>672</v>
      </c>
      <c r="C680" s="40"/>
      <c r="D680" s="27"/>
      <c r="E680" s="41"/>
      <c r="F680" s="32" t="str">
        <f>IFERROR(
    IF(
        AND($G$3=DATE(2024,10,1), E680=リスト!$A$38),
        VLOOKUP(E680, リスト!$A$2:$G$49, 2, FALSE),
        VLOOKUP(E680, リスト!$A$2:$G$49, 4, FALSE)
    ),
    "")</f>
        <v/>
      </c>
      <c r="G680" s="34" t="str">
        <f>IFERROR(VLOOKUP(E680, リスト!$A$2:$G$49, 6, FALSE), "")</f>
        <v/>
      </c>
      <c r="H680" s="40"/>
      <c r="I680" s="28"/>
      <c r="J680" s="47"/>
      <c r="K680" s="32" t="str">
        <f t="shared" si="40"/>
        <v/>
      </c>
      <c r="L680" s="29" t="str">
        <f t="shared" si="42"/>
        <v/>
      </c>
      <c r="M680" s="68" t="str">
        <f t="shared" si="43"/>
        <v/>
      </c>
    </row>
    <row r="681" spans="2:13" ht="22.8" x14ac:dyDescent="0.45">
      <c r="B681" s="31">
        <f t="shared" si="41"/>
        <v>673</v>
      </c>
      <c r="C681" s="40"/>
      <c r="D681" s="27"/>
      <c r="E681" s="41"/>
      <c r="F681" s="32" t="str">
        <f>IFERROR(
    IF(
        AND($G$3=DATE(2024,10,1), E681=リスト!$A$38),
        VLOOKUP(E681, リスト!$A$2:$G$49, 2, FALSE),
        VLOOKUP(E681, リスト!$A$2:$G$49, 4, FALSE)
    ),
    "")</f>
        <v/>
      </c>
      <c r="G681" s="34" t="str">
        <f>IFERROR(VLOOKUP(E681, リスト!$A$2:$G$49, 6, FALSE), "")</f>
        <v/>
      </c>
      <c r="H681" s="40"/>
      <c r="I681" s="28"/>
      <c r="J681" s="47"/>
      <c r="K681" s="32" t="str">
        <f t="shared" si="40"/>
        <v/>
      </c>
      <c r="L681" s="29" t="str">
        <f t="shared" si="42"/>
        <v/>
      </c>
      <c r="M681" s="68" t="str">
        <f t="shared" si="43"/>
        <v/>
      </c>
    </row>
    <row r="682" spans="2:13" ht="22.8" x14ac:dyDescent="0.45">
      <c r="B682" s="31">
        <f t="shared" si="41"/>
        <v>674</v>
      </c>
      <c r="C682" s="40"/>
      <c r="D682" s="27"/>
      <c r="E682" s="41"/>
      <c r="F682" s="32" t="str">
        <f>IFERROR(
    IF(
        AND($G$3=DATE(2024,10,1), E682=リスト!$A$38),
        VLOOKUP(E682, リスト!$A$2:$G$49, 2, FALSE),
        VLOOKUP(E682, リスト!$A$2:$G$49, 4, FALSE)
    ),
    "")</f>
        <v/>
      </c>
      <c r="G682" s="34" t="str">
        <f>IFERROR(VLOOKUP(E682, リスト!$A$2:$G$49, 6, FALSE), "")</f>
        <v/>
      </c>
      <c r="H682" s="40"/>
      <c r="I682" s="28"/>
      <c r="J682" s="47"/>
      <c r="K682" s="32" t="str">
        <f t="shared" si="40"/>
        <v/>
      </c>
      <c r="L682" s="29" t="str">
        <f t="shared" si="42"/>
        <v/>
      </c>
      <c r="M682" s="68" t="str">
        <f t="shared" si="43"/>
        <v/>
      </c>
    </row>
    <row r="683" spans="2:13" ht="22.8" x14ac:dyDescent="0.45">
      <c r="B683" s="31">
        <f t="shared" si="41"/>
        <v>675</v>
      </c>
      <c r="C683" s="40"/>
      <c r="D683" s="27"/>
      <c r="E683" s="41"/>
      <c r="F683" s="32" t="str">
        <f>IFERROR(
    IF(
        AND($G$3=DATE(2024,10,1), E683=リスト!$A$38),
        VLOOKUP(E683, リスト!$A$2:$G$49, 2, FALSE),
        VLOOKUP(E683, リスト!$A$2:$G$49, 4, FALSE)
    ),
    "")</f>
        <v/>
      </c>
      <c r="G683" s="34" t="str">
        <f>IFERROR(VLOOKUP(E683, リスト!$A$2:$G$49, 6, FALSE), "")</f>
        <v/>
      </c>
      <c r="H683" s="40"/>
      <c r="I683" s="28"/>
      <c r="J683" s="47"/>
      <c r="K683" s="32" t="str">
        <f t="shared" si="40"/>
        <v/>
      </c>
      <c r="L683" s="29" t="str">
        <f t="shared" si="42"/>
        <v/>
      </c>
      <c r="M683" s="68" t="str">
        <f t="shared" si="43"/>
        <v/>
      </c>
    </row>
    <row r="684" spans="2:13" ht="22.8" x14ac:dyDescent="0.45">
      <c r="B684" s="31">
        <f t="shared" si="41"/>
        <v>676</v>
      </c>
      <c r="C684" s="40"/>
      <c r="D684" s="27"/>
      <c r="E684" s="41"/>
      <c r="F684" s="32" t="str">
        <f>IFERROR(
    IF(
        AND($G$3=DATE(2024,10,1), E684=リスト!$A$38),
        VLOOKUP(E684, リスト!$A$2:$G$49, 2, FALSE),
        VLOOKUP(E684, リスト!$A$2:$G$49, 4, FALSE)
    ),
    "")</f>
        <v/>
      </c>
      <c r="G684" s="34" t="str">
        <f>IFERROR(VLOOKUP(E684, リスト!$A$2:$G$49, 6, FALSE), "")</f>
        <v/>
      </c>
      <c r="H684" s="40"/>
      <c r="I684" s="28"/>
      <c r="J684" s="47"/>
      <c r="K684" s="32" t="str">
        <f t="shared" si="40"/>
        <v/>
      </c>
      <c r="L684" s="29" t="str">
        <f t="shared" si="42"/>
        <v/>
      </c>
      <c r="M684" s="68" t="str">
        <f t="shared" si="43"/>
        <v/>
      </c>
    </row>
    <row r="685" spans="2:13" ht="22.8" x14ac:dyDescent="0.45">
      <c r="B685" s="31">
        <f t="shared" si="41"/>
        <v>677</v>
      </c>
      <c r="C685" s="40"/>
      <c r="D685" s="27"/>
      <c r="E685" s="41"/>
      <c r="F685" s="32" t="str">
        <f>IFERROR(
    IF(
        AND($G$3=DATE(2024,10,1), E685=リスト!$A$38),
        VLOOKUP(E685, リスト!$A$2:$G$49, 2, FALSE),
        VLOOKUP(E685, リスト!$A$2:$G$49, 4, FALSE)
    ),
    "")</f>
        <v/>
      </c>
      <c r="G685" s="34" t="str">
        <f>IFERROR(VLOOKUP(E685, リスト!$A$2:$G$49, 6, FALSE), "")</f>
        <v/>
      </c>
      <c r="H685" s="40"/>
      <c r="I685" s="28"/>
      <c r="J685" s="47"/>
      <c r="K685" s="32" t="str">
        <f t="shared" si="40"/>
        <v/>
      </c>
      <c r="L685" s="29" t="str">
        <f t="shared" si="42"/>
        <v/>
      </c>
      <c r="M685" s="68" t="str">
        <f t="shared" si="43"/>
        <v/>
      </c>
    </row>
    <row r="686" spans="2:13" ht="22.8" x14ac:dyDescent="0.45">
      <c r="B686" s="31">
        <f t="shared" si="41"/>
        <v>678</v>
      </c>
      <c r="C686" s="40"/>
      <c r="D686" s="27"/>
      <c r="E686" s="41"/>
      <c r="F686" s="32" t="str">
        <f>IFERROR(
    IF(
        AND($G$3=DATE(2024,10,1), E686=リスト!$A$38),
        VLOOKUP(E686, リスト!$A$2:$G$49, 2, FALSE),
        VLOOKUP(E686, リスト!$A$2:$G$49, 4, FALSE)
    ),
    "")</f>
        <v/>
      </c>
      <c r="G686" s="34" t="str">
        <f>IFERROR(VLOOKUP(E686, リスト!$A$2:$G$49, 6, FALSE), "")</f>
        <v/>
      </c>
      <c r="H686" s="40"/>
      <c r="I686" s="28"/>
      <c r="J686" s="47"/>
      <c r="K686" s="32" t="str">
        <f t="shared" si="40"/>
        <v/>
      </c>
      <c r="L686" s="29" t="str">
        <f t="shared" si="42"/>
        <v/>
      </c>
      <c r="M686" s="68" t="str">
        <f t="shared" si="43"/>
        <v/>
      </c>
    </row>
    <row r="687" spans="2:13" ht="22.8" x14ac:dyDescent="0.45">
      <c r="B687" s="31">
        <f t="shared" si="41"/>
        <v>679</v>
      </c>
      <c r="C687" s="40"/>
      <c r="D687" s="27"/>
      <c r="E687" s="41"/>
      <c r="F687" s="32" t="str">
        <f>IFERROR(
    IF(
        AND($G$3=DATE(2024,10,1), E687=リスト!$A$38),
        VLOOKUP(E687, リスト!$A$2:$G$49, 2, FALSE),
        VLOOKUP(E687, リスト!$A$2:$G$49, 4, FALSE)
    ),
    "")</f>
        <v/>
      </c>
      <c r="G687" s="34" t="str">
        <f>IFERROR(VLOOKUP(E687, リスト!$A$2:$G$49, 6, FALSE), "")</f>
        <v/>
      </c>
      <c r="H687" s="40"/>
      <c r="I687" s="28"/>
      <c r="J687" s="47"/>
      <c r="K687" s="32" t="str">
        <f t="shared" si="40"/>
        <v/>
      </c>
      <c r="L687" s="29" t="str">
        <f t="shared" si="42"/>
        <v/>
      </c>
      <c r="M687" s="68" t="str">
        <f t="shared" si="43"/>
        <v/>
      </c>
    </row>
    <row r="688" spans="2:13" ht="22.8" x14ac:dyDescent="0.45">
      <c r="B688" s="31">
        <f t="shared" si="41"/>
        <v>680</v>
      </c>
      <c r="C688" s="40"/>
      <c r="D688" s="27"/>
      <c r="E688" s="41"/>
      <c r="F688" s="32" t="str">
        <f>IFERROR(
    IF(
        AND($G$3=DATE(2024,10,1), E688=リスト!$A$38),
        VLOOKUP(E688, リスト!$A$2:$G$49, 2, FALSE),
        VLOOKUP(E688, リスト!$A$2:$G$49, 4, FALSE)
    ),
    "")</f>
        <v/>
      </c>
      <c r="G688" s="34" t="str">
        <f>IFERROR(VLOOKUP(E688, リスト!$A$2:$G$49, 6, FALSE), "")</f>
        <v/>
      </c>
      <c r="H688" s="40"/>
      <c r="I688" s="28"/>
      <c r="J688" s="47"/>
      <c r="K688" s="32" t="str">
        <f t="shared" si="40"/>
        <v/>
      </c>
      <c r="L688" s="29" t="str">
        <f t="shared" si="42"/>
        <v/>
      </c>
      <c r="M688" s="68" t="str">
        <f t="shared" si="43"/>
        <v/>
      </c>
    </row>
    <row r="689" spans="2:13" ht="22.8" x14ac:dyDescent="0.45">
      <c r="B689" s="31">
        <f t="shared" si="41"/>
        <v>681</v>
      </c>
      <c r="C689" s="40"/>
      <c r="D689" s="27"/>
      <c r="E689" s="41"/>
      <c r="F689" s="32" t="str">
        <f>IFERROR(
    IF(
        AND($G$3=DATE(2024,10,1), E689=リスト!$A$38),
        VLOOKUP(E689, リスト!$A$2:$G$49, 2, FALSE),
        VLOOKUP(E689, リスト!$A$2:$G$49, 4, FALSE)
    ),
    "")</f>
        <v/>
      </c>
      <c r="G689" s="34" t="str">
        <f>IFERROR(VLOOKUP(E689, リスト!$A$2:$G$49, 6, FALSE), "")</f>
        <v/>
      </c>
      <c r="H689" s="40"/>
      <c r="I689" s="28"/>
      <c r="J689" s="47"/>
      <c r="K689" s="32" t="str">
        <f t="shared" si="40"/>
        <v/>
      </c>
      <c r="L689" s="29" t="str">
        <f t="shared" si="42"/>
        <v/>
      </c>
      <c r="M689" s="68" t="str">
        <f t="shared" si="43"/>
        <v/>
      </c>
    </row>
    <row r="690" spans="2:13" ht="22.8" x14ac:dyDescent="0.45">
      <c r="B690" s="31">
        <f t="shared" si="41"/>
        <v>682</v>
      </c>
      <c r="C690" s="40"/>
      <c r="D690" s="27"/>
      <c r="E690" s="41"/>
      <c r="F690" s="32" t="str">
        <f>IFERROR(
    IF(
        AND($G$3=DATE(2024,10,1), E690=リスト!$A$38),
        VLOOKUP(E690, リスト!$A$2:$G$49, 2, FALSE),
        VLOOKUP(E690, リスト!$A$2:$G$49, 4, FALSE)
    ),
    "")</f>
        <v/>
      </c>
      <c r="G690" s="34" t="str">
        <f>IFERROR(VLOOKUP(E690, リスト!$A$2:$G$49, 6, FALSE), "")</f>
        <v/>
      </c>
      <c r="H690" s="40"/>
      <c r="I690" s="28"/>
      <c r="J690" s="47"/>
      <c r="K690" s="32" t="str">
        <f t="shared" si="40"/>
        <v/>
      </c>
      <c r="L690" s="29" t="str">
        <f t="shared" si="42"/>
        <v/>
      </c>
      <c r="M690" s="68" t="str">
        <f t="shared" si="43"/>
        <v/>
      </c>
    </row>
    <row r="691" spans="2:13" ht="22.8" x14ac:dyDescent="0.45">
      <c r="B691" s="31">
        <f t="shared" si="41"/>
        <v>683</v>
      </c>
      <c r="C691" s="40"/>
      <c r="D691" s="27"/>
      <c r="E691" s="41"/>
      <c r="F691" s="32" t="str">
        <f>IFERROR(
    IF(
        AND($G$3=DATE(2024,10,1), E691=リスト!$A$38),
        VLOOKUP(E691, リスト!$A$2:$G$49, 2, FALSE),
        VLOOKUP(E691, リスト!$A$2:$G$49, 4, FALSE)
    ),
    "")</f>
        <v/>
      </c>
      <c r="G691" s="34" t="str">
        <f>IFERROR(VLOOKUP(E691, リスト!$A$2:$G$49, 6, FALSE), "")</f>
        <v/>
      </c>
      <c r="H691" s="40"/>
      <c r="I691" s="28"/>
      <c r="J691" s="47"/>
      <c r="K691" s="32" t="str">
        <f t="shared" si="40"/>
        <v/>
      </c>
      <c r="L691" s="29" t="str">
        <f t="shared" si="42"/>
        <v/>
      </c>
      <c r="M691" s="68" t="str">
        <f t="shared" si="43"/>
        <v/>
      </c>
    </row>
    <row r="692" spans="2:13" ht="22.8" x14ac:dyDescent="0.45">
      <c r="B692" s="31">
        <f t="shared" si="41"/>
        <v>684</v>
      </c>
      <c r="C692" s="40"/>
      <c r="D692" s="27"/>
      <c r="E692" s="41"/>
      <c r="F692" s="32" t="str">
        <f>IFERROR(
    IF(
        AND($G$3=DATE(2024,10,1), E692=リスト!$A$38),
        VLOOKUP(E692, リスト!$A$2:$G$49, 2, FALSE),
        VLOOKUP(E692, リスト!$A$2:$G$49, 4, FALSE)
    ),
    "")</f>
        <v/>
      </c>
      <c r="G692" s="34" t="str">
        <f>IFERROR(VLOOKUP(E692, リスト!$A$2:$G$49, 6, FALSE), "")</f>
        <v/>
      </c>
      <c r="H692" s="40"/>
      <c r="I692" s="28"/>
      <c r="J692" s="47"/>
      <c r="K692" s="32" t="str">
        <f t="shared" si="40"/>
        <v/>
      </c>
      <c r="L692" s="29" t="str">
        <f t="shared" si="42"/>
        <v/>
      </c>
      <c r="M692" s="68" t="str">
        <f t="shared" si="43"/>
        <v/>
      </c>
    </row>
    <row r="693" spans="2:13" ht="22.8" x14ac:dyDescent="0.45">
      <c r="B693" s="31">
        <f t="shared" si="41"/>
        <v>685</v>
      </c>
      <c r="C693" s="40"/>
      <c r="D693" s="27"/>
      <c r="E693" s="41"/>
      <c r="F693" s="32" t="str">
        <f>IFERROR(
    IF(
        AND($G$3=DATE(2024,10,1), E693=リスト!$A$38),
        VLOOKUP(E693, リスト!$A$2:$G$49, 2, FALSE),
        VLOOKUP(E693, リスト!$A$2:$G$49, 4, FALSE)
    ),
    "")</f>
        <v/>
      </c>
      <c r="G693" s="34" t="str">
        <f>IFERROR(VLOOKUP(E693, リスト!$A$2:$G$49, 6, FALSE), "")</f>
        <v/>
      </c>
      <c r="H693" s="40"/>
      <c r="I693" s="28"/>
      <c r="J693" s="47"/>
      <c r="K693" s="32" t="str">
        <f t="shared" si="40"/>
        <v/>
      </c>
      <c r="L693" s="29" t="str">
        <f t="shared" si="42"/>
        <v/>
      </c>
      <c r="M693" s="68" t="str">
        <f t="shared" si="43"/>
        <v/>
      </c>
    </row>
    <row r="694" spans="2:13" ht="22.8" x14ac:dyDescent="0.45">
      <c r="B694" s="31">
        <f t="shared" si="41"/>
        <v>686</v>
      </c>
      <c r="C694" s="40"/>
      <c r="D694" s="27"/>
      <c r="E694" s="41"/>
      <c r="F694" s="32" t="str">
        <f>IFERROR(
    IF(
        AND($G$3=DATE(2024,10,1), E694=リスト!$A$38),
        VLOOKUP(E694, リスト!$A$2:$G$49, 2, FALSE),
        VLOOKUP(E694, リスト!$A$2:$G$49, 4, FALSE)
    ),
    "")</f>
        <v/>
      </c>
      <c r="G694" s="34" t="str">
        <f>IFERROR(VLOOKUP(E694, リスト!$A$2:$G$49, 6, FALSE), "")</f>
        <v/>
      </c>
      <c r="H694" s="40"/>
      <c r="I694" s="28"/>
      <c r="J694" s="47"/>
      <c r="K694" s="32" t="str">
        <f t="shared" si="40"/>
        <v/>
      </c>
      <c r="L694" s="29" t="str">
        <f t="shared" si="42"/>
        <v/>
      </c>
      <c r="M694" s="68" t="str">
        <f t="shared" si="43"/>
        <v/>
      </c>
    </row>
    <row r="695" spans="2:13" ht="22.8" x14ac:dyDescent="0.45">
      <c r="B695" s="31">
        <f t="shared" si="41"/>
        <v>687</v>
      </c>
      <c r="C695" s="40"/>
      <c r="D695" s="27"/>
      <c r="E695" s="41"/>
      <c r="F695" s="32" t="str">
        <f>IFERROR(
    IF(
        AND($G$3=DATE(2024,10,1), E695=リスト!$A$38),
        VLOOKUP(E695, リスト!$A$2:$G$49, 2, FALSE),
        VLOOKUP(E695, リスト!$A$2:$G$49, 4, FALSE)
    ),
    "")</f>
        <v/>
      </c>
      <c r="G695" s="34" t="str">
        <f>IFERROR(VLOOKUP(E695, リスト!$A$2:$G$49, 6, FALSE), "")</f>
        <v/>
      </c>
      <c r="H695" s="40"/>
      <c r="I695" s="28"/>
      <c r="J695" s="47"/>
      <c r="K695" s="32" t="str">
        <f t="shared" si="40"/>
        <v/>
      </c>
      <c r="L695" s="29" t="str">
        <f t="shared" si="42"/>
        <v/>
      </c>
      <c r="M695" s="68" t="str">
        <f t="shared" si="43"/>
        <v/>
      </c>
    </row>
    <row r="696" spans="2:13" ht="22.8" x14ac:dyDescent="0.45">
      <c r="B696" s="31">
        <f t="shared" si="41"/>
        <v>688</v>
      </c>
      <c r="C696" s="40"/>
      <c r="D696" s="27"/>
      <c r="E696" s="41"/>
      <c r="F696" s="32" t="str">
        <f>IFERROR(
    IF(
        AND($G$3=DATE(2024,10,1), E696=リスト!$A$38),
        VLOOKUP(E696, リスト!$A$2:$G$49, 2, FALSE),
        VLOOKUP(E696, リスト!$A$2:$G$49, 4, FALSE)
    ),
    "")</f>
        <v/>
      </c>
      <c r="G696" s="34" t="str">
        <f>IFERROR(VLOOKUP(E696, リスト!$A$2:$G$49, 6, FALSE), "")</f>
        <v/>
      </c>
      <c r="H696" s="40"/>
      <c r="I696" s="28"/>
      <c r="J696" s="47"/>
      <c r="K696" s="32" t="str">
        <f t="shared" si="40"/>
        <v/>
      </c>
      <c r="L696" s="29" t="str">
        <f t="shared" si="42"/>
        <v/>
      </c>
      <c r="M696" s="68" t="str">
        <f t="shared" si="43"/>
        <v/>
      </c>
    </row>
    <row r="697" spans="2:13" ht="22.8" x14ac:dyDescent="0.45">
      <c r="B697" s="31">
        <f t="shared" si="41"/>
        <v>689</v>
      </c>
      <c r="C697" s="40"/>
      <c r="D697" s="27"/>
      <c r="E697" s="41"/>
      <c r="F697" s="32" t="str">
        <f>IFERROR(
    IF(
        AND($G$3=DATE(2024,10,1), E697=リスト!$A$38),
        VLOOKUP(E697, リスト!$A$2:$G$49, 2, FALSE),
        VLOOKUP(E697, リスト!$A$2:$G$49, 4, FALSE)
    ),
    "")</f>
        <v/>
      </c>
      <c r="G697" s="34" t="str">
        <f>IFERROR(VLOOKUP(E697, リスト!$A$2:$G$49, 6, FALSE), "")</f>
        <v/>
      </c>
      <c r="H697" s="40"/>
      <c r="I697" s="28"/>
      <c r="J697" s="47"/>
      <c r="K697" s="32" t="str">
        <f t="shared" si="40"/>
        <v/>
      </c>
      <c r="L697" s="29" t="str">
        <f t="shared" si="42"/>
        <v/>
      </c>
      <c r="M697" s="68" t="str">
        <f t="shared" si="43"/>
        <v/>
      </c>
    </row>
    <row r="698" spans="2:13" ht="22.8" x14ac:dyDescent="0.45">
      <c r="B698" s="31">
        <f t="shared" si="41"/>
        <v>690</v>
      </c>
      <c r="C698" s="40"/>
      <c r="D698" s="27"/>
      <c r="E698" s="41"/>
      <c r="F698" s="32" t="str">
        <f>IFERROR(
    IF(
        AND($G$3=DATE(2024,10,1), E698=リスト!$A$38),
        VLOOKUP(E698, リスト!$A$2:$G$49, 2, FALSE),
        VLOOKUP(E698, リスト!$A$2:$G$49, 4, FALSE)
    ),
    "")</f>
        <v/>
      </c>
      <c r="G698" s="34" t="str">
        <f>IFERROR(VLOOKUP(E698, リスト!$A$2:$G$49, 6, FALSE), "")</f>
        <v/>
      </c>
      <c r="H698" s="40"/>
      <c r="I698" s="28"/>
      <c r="J698" s="47"/>
      <c r="K698" s="32" t="str">
        <f t="shared" si="40"/>
        <v/>
      </c>
      <c r="L698" s="29" t="str">
        <f t="shared" si="42"/>
        <v/>
      </c>
      <c r="M698" s="68" t="str">
        <f t="shared" si="43"/>
        <v/>
      </c>
    </row>
    <row r="699" spans="2:13" ht="22.8" x14ac:dyDescent="0.45">
      <c r="B699" s="31">
        <f t="shared" si="41"/>
        <v>691</v>
      </c>
      <c r="C699" s="40"/>
      <c r="D699" s="27"/>
      <c r="E699" s="41"/>
      <c r="F699" s="32" t="str">
        <f>IFERROR(
    IF(
        AND($G$3=DATE(2024,10,1), E699=リスト!$A$38),
        VLOOKUP(E699, リスト!$A$2:$G$49, 2, FALSE),
        VLOOKUP(E699, リスト!$A$2:$G$49, 4, FALSE)
    ),
    "")</f>
        <v/>
      </c>
      <c r="G699" s="34" t="str">
        <f>IFERROR(VLOOKUP(E699, リスト!$A$2:$G$49, 6, FALSE), "")</f>
        <v/>
      </c>
      <c r="H699" s="40"/>
      <c r="I699" s="28"/>
      <c r="J699" s="47"/>
      <c r="K699" s="32" t="str">
        <f t="shared" si="40"/>
        <v/>
      </c>
      <c r="L699" s="29" t="str">
        <f t="shared" si="42"/>
        <v/>
      </c>
      <c r="M699" s="68" t="str">
        <f t="shared" si="43"/>
        <v/>
      </c>
    </row>
    <row r="700" spans="2:13" ht="22.8" x14ac:dyDescent="0.45">
      <c r="B700" s="31">
        <f t="shared" si="41"/>
        <v>692</v>
      </c>
      <c r="C700" s="40"/>
      <c r="D700" s="27"/>
      <c r="E700" s="41"/>
      <c r="F700" s="32" t="str">
        <f>IFERROR(
    IF(
        AND($G$3=DATE(2024,10,1), E700=リスト!$A$38),
        VLOOKUP(E700, リスト!$A$2:$G$49, 2, FALSE),
        VLOOKUP(E700, リスト!$A$2:$G$49, 4, FALSE)
    ),
    "")</f>
        <v/>
      </c>
      <c r="G700" s="34" t="str">
        <f>IFERROR(VLOOKUP(E700, リスト!$A$2:$G$49, 6, FALSE), "")</f>
        <v/>
      </c>
      <c r="H700" s="40"/>
      <c r="I700" s="28"/>
      <c r="J700" s="47"/>
      <c r="K700" s="32" t="str">
        <f t="shared" si="40"/>
        <v/>
      </c>
      <c r="L700" s="29" t="str">
        <f t="shared" si="42"/>
        <v/>
      </c>
      <c r="M700" s="68" t="str">
        <f t="shared" si="43"/>
        <v/>
      </c>
    </row>
    <row r="701" spans="2:13" ht="22.8" x14ac:dyDescent="0.45">
      <c r="B701" s="31">
        <f t="shared" si="41"/>
        <v>693</v>
      </c>
      <c r="C701" s="40"/>
      <c r="D701" s="27"/>
      <c r="E701" s="41"/>
      <c r="F701" s="32" t="str">
        <f>IFERROR(
    IF(
        AND($G$3=DATE(2024,10,1), E701=リスト!$A$38),
        VLOOKUP(E701, リスト!$A$2:$G$49, 2, FALSE),
        VLOOKUP(E701, リスト!$A$2:$G$49, 4, FALSE)
    ),
    "")</f>
        <v/>
      </c>
      <c r="G701" s="34" t="str">
        <f>IFERROR(VLOOKUP(E701, リスト!$A$2:$G$49, 6, FALSE), "")</f>
        <v/>
      </c>
      <c r="H701" s="40"/>
      <c r="I701" s="28"/>
      <c r="J701" s="47"/>
      <c r="K701" s="32" t="str">
        <f t="shared" si="40"/>
        <v/>
      </c>
      <c r="L701" s="29" t="str">
        <f t="shared" si="42"/>
        <v/>
      </c>
      <c r="M701" s="68" t="str">
        <f t="shared" si="43"/>
        <v/>
      </c>
    </row>
    <row r="702" spans="2:13" ht="22.8" x14ac:dyDescent="0.45">
      <c r="B702" s="31">
        <f t="shared" si="41"/>
        <v>694</v>
      </c>
      <c r="C702" s="40"/>
      <c r="D702" s="27"/>
      <c r="E702" s="41"/>
      <c r="F702" s="32" t="str">
        <f>IFERROR(
    IF(
        AND($G$3=DATE(2024,10,1), E702=リスト!$A$38),
        VLOOKUP(E702, リスト!$A$2:$G$49, 2, FALSE),
        VLOOKUP(E702, リスト!$A$2:$G$49, 4, FALSE)
    ),
    "")</f>
        <v/>
      </c>
      <c r="G702" s="34" t="str">
        <f>IFERROR(VLOOKUP(E702, リスト!$A$2:$G$49, 6, FALSE), "")</f>
        <v/>
      </c>
      <c r="H702" s="40"/>
      <c r="I702" s="28"/>
      <c r="J702" s="47"/>
      <c r="K702" s="32" t="str">
        <f t="shared" si="40"/>
        <v/>
      </c>
      <c r="L702" s="29" t="str">
        <f t="shared" si="42"/>
        <v/>
      </c>
      <c r="M702" s="68" t="str">
        <f t="shared" si="43"/>
        <v/>
      </c>
    </row>
    <row r="703" spans="2:13" ht="22.8" x14ac:dyDescent="0.45">
      <c r="B703" s="31">
        <f t="shared" si="41"/>
        <v>695</v>
      </c>
      <c r="C703" s="40"/>
      <c r="D703" s="27"/>
      <c r="E703" s="41"/>
      <c r="F703" s="32" t="str">
        <f>IFERROR(
    IF(
        AND($G$3=DATE(2024,10,1), E703=リスト!$A$38),
        VLOOKUP(E703, リスト!$A$2:$G$49, 2, FALSE),
        VLOOKUP(E703, リスト!$A$2:$G$49, 4, FALSE)
    ),
    "")</f>
        <v/>
      </c>
      <c r="G703" s="34" t="str">
        <f>IFERROR(VLOOKUP(E703, リスト!$A$2:$G$49, 6, FALSE), "")</f>
        <v/>
      </c>
      <c r="H703" s="40"/>
      <c r="I703" s="28"/>
      <c r="J703" s="47"/>
      <c r="K703" s="32" t="str">
        <f t="shared" si="40"/>
        <v/>
      </c>
      <c r="L703" s="29" t="str">
        <f t="shared" si="42"/>
        <v/>
      </c>
      <c r="M703" s="68" t="str">
        <f t="shared" si="43"/>
        <v/>
      </c>
    </row>
    <row r="704" spans="2:13" ht="22.8" x14ac:dyDescent="0.45">
      <c r="B704" s="31">
        <f t="shared" si="41"/>
        <v>696</v>
      </c>
      <c r="C704" s="40"/>
      <c r="D704" s="27"/>
      <c r="E704" s="41"/>
      <c r="F704" s="32" t="str">
        <f>IFERROR(
    IF(
        AND($G$3=DATE(2024,10,1), E704=リスト!$A$38),
        VLOOKUP(E704, リスト!$A$2:$G$49, 2, FALSE),
        VLOOKUP(E704, リスト!$A$2:$G$49, 4, FALSE)
    ),
    "")</f>
        <v/>
      </c>
      <c r="G704" s="34" t="str">
        <f>IFERROR(VLOOKUP(E704, リスト!$A$2:$G$49, 6, FALSE), "")</f>
        <v/>
      </c>
      <c r="H704" s="40"/>
      <c r="I704" s="28"/>
      <c r="J704" s="47"/>
      <c r="K704" s="32" t="str">
        <f t="shared" si="40"/>
        <v/>
      </c>
      <c r="L704" s="29" t="str">
        <f t="shared" si="42"/>
        <v/>
      </c>
      <c r="M704" s="68" t="str">
        <f t="shared" si="43"/>
        <v/>
      </c>
    </row>
    <row r="705" spans="2:13" ht="22.8" x14ac:dyDescent="0.45">
      <c r="B705" s="31">
        <f t="shared" si="41"/>
        <v>697</v>
      </c>
      <c r="C705" s="40"/>
      <c r="D705" s="27"/>
      <c r="E705" s="41"/>
      <c r="F705" s="32" t="str">
        <f>IFERROR(
    IF(
        AND($G$3=DATE(2024,10,1), E705=リスト!$A$38),
        VLOOKUP(E705, リスト!$A$2:$G$49, 2, FALSE),
        VLOOKUP(E705, リスト!$A$2:$G$49, 4, FALSE)
    ),
    "")</f>
        <v/>
      </c>
      <c r="G705" s="34" t="str">
        <f>IFERROR(VLOOKUP(E705, リスト!$A$2:$G$49, 6, FALSE), "")</f>
        <v/>
      </c>
      <c r="H705" s="40"/>
      <c r="I705" s="28"/>
      <c r="J705" s="47"/>
      <c r="K705" s="32" t="str">
        <f t="shared" si="40"/>
        <v/>
      </c>
      <c r="L705" s="29" t="str">
        <f t="shared" si="42"/>
        <v/>
      </c>
      <c r="M705" s="68" t="str">
        <f t="shared" si="43"/>
        <v/>
      </c>
    </row>
    <row r="706" spans="2:13" ht="22.8" x14ac:dyDescent="0.45">
      <c r="B706" s="31">
        <f t="shared" si="41"/>
        <v>698</v>
      </c>
      <c r="C706" s="40"/>
      <c r="D706" s="27"/>
      <c r="E706" s="41"/>
      <c r="F706" s="32" t="str">
        <f>IFERROR(
    IF(
        AND($G$3=DATE(2024,10,1), E706=リスト!$A$38),
        VLOOKUP(E706, リスト!$A$2:$G$49, 2, FALSE),
        VLOOKUP(E706, リスト!$A$2:$G$49, 4, FALSE)
    ),
    "")</f>
        <v/>
      </c>
      <c r="G706" s="34" t="str">
        <f>IFERROR(VLOOKUP(E706, リスト!$A$2:$G$49, 6, FALSE), "")</f>
        <v/>
      </c>
      <c r="H706" s="40"/>
      <c r="I706" s="28"/>
      <c r="J706" s="47"/>
      <c r="K706" s="32" t="str">
        <f t="shared" si="40"/>
        <v/>
      </c>
      <c r="L706" s="29" t="str">
        <f t="shared" si="42"/>
        <v/>
      </c>
      <c r="M706" s="68" t="str">
        <f t="shared" si="43"/>
        <v/>
      </c>
    </row>
    <row r="707" spans="2:13" ht="22.8" x14ac:dyDescent="0.45">
      <c r="B707" s="31">
        <f t="shared" si="41"/>
        <v>699</v>
      </c>
      <c r="C707" s="40"/>
      <c r="D707" s="27"/>
      <c r="E707" s="41"/>
      <c r="F707" s="32" t="str">
        <f>IFERROR(
    IF(
        AND($G$3=DATE(2024,10,1), E707=リスト!$A$38),
        VLOOKUP(E707, リスト!$A$2:$G$49, 2, FALSE),
        VLOOKUP(E707, リスト!$A$2:$G$49, 4, FALSE)
    ),
    "")</f>
        <v/>
      </c>
      <c r="G707" s="34" t="str">
        <f>IFERROR(VLOOKUP(E707, リスト!$A$2:$G$49, 6, FALSE), "")</f>
        <v/>
      </c>
      <c r="H707" s="40"/>
      <c r="I707" s="28"/>
      <c r="J707" s="47"/>
      <c r="K707" s="32" t="str">
        <f t="shared" si="40"/>
        <v/>
      </c>
      <c r="L707" s="29" t="str">
        <f t="shared" si="42"/>
        <v/>
      </c>
      <c r="M707" s="68" t="str">
        <f t="shared" si="43"/>
        <v/>
      </c>
    </row>
    <row r="708" spans="2:13" ht="22.8" x14ac:dyDescent="0.45">
      <c r="B708" s="31">
        <f t="shared" si="41"/>
        <v>700</v>
      </c>
      <c r="C708" s="40"/>
      <c r="D708" s="27"/>
      <c r="E708" s="41"/>
      <c r="F708" s="32" t="str">
        <f>IFERROR(
    IF(
        AND($G$3=DATE(2024,10,1), E708=リスト!$A$38),
        VLOOKUP(E708, リスト!$A$2:$G$49, 2, FALSE),
        VLOOKUP(E708, リスト!$A$2:$G$49, 4, FALSE)
    ),
    "")</f>
        <v/>
      </c>
      <c r="G708" s="34" t="str">
        <f>IFERROR(VLOOKUP(E708, リスト!$A$2:$G$49, 6, FALSE), "")</f>
        <v/>
      </c>
      <c r="H708" s="40"/>
      <c r="I708" s="28"/>
      <c r="J708" s="47"/>
      <c r="K708" s="32" t="str">
        <f t="shared" si="40"/>
        <v/>
      </c>
      <c r="L708" s="29" t="str">
        <f t="shared" si="42"/>
        <v/>
      </c>
      <c r="M708" s="68" t="str">
        <f t="shared" si="43"/>
        <v/>
      </c>
    </row>
    <row r="709" spans="2:13" ht="22.8" x14ac:dyDescent="0.45">
      <c r="B709" s="31">
        <f t="shared" si="41"/>
        <v>701</v>
      </c>
      <c r="C709" s="40"/>
      <c r="D709" s="27"/>
      <c r="E709" s="41"/>
      <c r="F709" s="32" t="str">
        <f>IFERROR(
    IF(
        AND($G$3=DATE(2024,10,1), E709=リスト!$A$38),
        VLOOKUP(E709, リスト!$A$2:$G$49, 2, FALSE),
        VLOOKUP(E709, リスト!$A$2:$G$49, 4, FALSE)
    ),
    "")</f>
        <v/>
      </c>
      <c r="G709" s="34" t="str">
        <f>IFERROR(VLOOKUP(E709, リスト!$A$2:$G$49, 6, FALSE), "")</f>
        <v/>
      </c>
      <c r="H709" s="40"/>
      <c r="I709" s="28"/>
      <c r="J709" s="47"/>
      <c r="K709" s="32" t="str">
        <f t="shared" si="40"/>
        <v/>
      </c>
      <c r="L709" s="29" t="str">
        <f t="shared" si="42"/>
        <v/>
      </c>
      <c r="M709" s="68" t="str">
        <f t="shared" si="43"/>
        <v/>
      </c>
    </row>
    <row r="710" spans="2:13" ht="22.8" x14ac:dyDescent="0.45">
      <c r="B710" s="31">
        <f t="shared" si="41"/>
        <v>702</v>
      </c>
      <c r="C710" s="40"/>
      <c r="D710" s="27"/>
      <c r="E710" s="41"/>
      <c r="F710" s="32" t="str">
        <f>IFERROR(
    IF(
        AND($G$3=DATE(2024,10,1), E710=リスト!$A$38),
        VLOOKUP(E710, リスト!$A$2:$G$49, 2, FALSE),
        VLOOKUP(E710, リスト!$A$2:$G$49, 4, FALSE)
    ),
    "")</f>
        <v/>
      </c>
      <c r="G710" s="34" t="str">
        <f>IFERROR(VLOOKUP(E710, リスト!$A$2:$G$49, 6, FALSE), "")</f>
        <v/>
      </c>
      <c r="H710" s="40"/>
      <c r="I710" s="28"/>
      <c r="J710" s="47"/>
      <c r="K710" s="32" t="str">
        <f t="shared" si="40"/>
        <v/>
      </c>
      <c r="L710" s="29" t="str">
        <f t="shared" si="42"/>
        <v/>
      </c>
      <c r="M710" s="68" t="str">
        <f t="shared" si="43"/>
        <v/>
      </c>
    </row>
    <row r="711" spans="2:13" ht="22.8" x14ac:dyDescent="0.45">
      <c r="B711" s="31">
        <f t="shared" si="41"/>
        <v>703</v>
      </c>
      <c r="C711" s="40"/>
      <c r="D711" s="27"/>
      <c r="E711" s="41"/>
      <c r="F711" s="32" t="str">
        <f>IFERROR(
    IF(
        AND($G$3=DATE(2024,10,1), E711=リスト!$A$38),
        VLOOKUP(E711, リスト!$A$2:$G$49, 2, FALSE),
        VLOOKUP(E711, リスト!$A$2:$G$49, 4, FALSE)
    ),
    "")</f>
        <v/>
      </c>
      <c r="G711" s="34" t="str">
        <f>IFERROR(VLOOKUP(E711, リスト!$A$2:$G$49, 6, FALSE), "")</f>
        <v/>
      </c>
      <c r="H711" s="40"/>
      <c r="I711" s="28"/>
      <c r="J711" s="47"/>
      <c r="K711" s="32" t="str">
        <f t="shared" si="40"/>
        <v/>
      </c>
      <c r="L711" s="29" t="str">
        <f t="shared" si="42"/>
        <v/>
      </c>
      <c r="M711" s="68" t="str">
        <f t="shared" si="43"/>
        <v/>
      </c>
    </row>
    <row r="712" spans="2:13" ht="22.8" x14ac:dyDescent="0.45">
      <c r="B712" s="31">
        <f t="shared" si="41"/>
        <v>704</v>
      </c>
      <c r="C712" s="40"/>
      <c r="D712" s="27"/>
      <c r="E712" s="41"/>
      <c r="F712" s="32" t="str">
        <f>IFERROR(
    IF(
        AND($G$3=DATE(2024,10,1), E712=リスト!$A$38),
        VLOOKUP(E712, リスト!$A$2:$G$49, 2, FALSE),
        VLOOKUP(E712, リスト!$A$2:$G$49, 4, FALSE)
    ),
    "")</f>
        <v/>
      </c>
      <c r="G712" s="34" t="str">
        <f>IFERROR(VLOOKUP(E712, リスト!$A$2:$G$49, 6, FALSE), "")</f>
        <v/>
      </c>
      <c r="H712" s="40"/>
      <c r="I712" s="28"/>
      <c r="J712" s="47"/>
      <c r="K712" s="32" t="str">
        <f t="shared" si="40"/>
        <v/>
      </c>
      <c r="L712" s="29" t="str">
        <f t="shared" si="42"/>
        <v/>
      </c>
      <c r="M712" s="68" t="str">
        <f t="shared" si="43"/>
        <v/>
      </c>
    </row>
    <row r="713" spans="2:13" ht="22.8" x14ac:dyDescent="0.45">
      <c r="B713" s="31">
        <f t="shared" si="41"/>
        <v>705</v>
      </c>
      <c r="C713" s="40"/>
      <c r="D713" s="27"/>
      <c r="E713" s="41"/>
      <c r="F713" s="32" t="str">
        <f>IFERROR(
    IF(
        AND($G$3=DATE(2024,10,1), E713=リスト!$A$38),
        VLOOKUP(E713, リスト!$A$2:$G$49, 2, FALSE),
        VLOOKUP(E713, リスト!$A$2:$G$49, 4, FALSE)
    ),
    "")</f>
        <v/>
      </c>
      <c r="G713" s="34" t="str">
        <f>IFERROR(VLOOKUP(E713, リスト!$A$2:$G$49, 6, FALSE), "")</f>
        <v/>
      </c>
      <c r="H713" s="40"/>
      <c r="I713" s="28"/>
      <c r="J713" s="47"/>
      <c r="K713" s="32" t="str">
        <f t="shared" ref="K713:K776" si="44">IF(COUNTBLANK(H713:J713)=3, "",
 IF(H713="3.時間給", IF(I713="", "", I713),
 IF(OR(H713="1.月給", H713="2.日給"),
    IF(OR(I713="", J713=""), "", ROUND(I713/J713,0)),
    "")))</f>
        <v/>
      </c>
      <c r="L713" s="29" t="str">
        <f t="shared" si="42"/>
        <v/>
      </c>
      <c r="M713" s="68" t="str">
        <f t="shared" si="43"/>
        <v/>
      </c>
    </row>
    <row r="714" spans="2:13" ht="22.8" x14ac:dyDescent="0.45">
      <c r="B714" s="31">
        <f t="shared" ref="B714:B777" si="45">ROW()-8</f>
        <v>706</v>
      </c>
      <c r="C714" s="40"/>
      <c r="D714" s="27"/>
      <c r="E714" s="41"/>
      <c r="F714" s="32" t="str">
        <f>IFERROR(
    IF(
        AND($G$3=DATE(2024,10,1), E714=リスト!$A$38),
        VLOOKUP(E714, リスト!$A$2:$G$49, 2, FALSE),
        VLOOKUP(E714, リスト!$A$2:$G$49, 4, FALSE)
    ),
    "")</f>
        <v/>
      </c>
      <c r="G714" s="34" t="str">
        <f>IFERROR(VLOOKUP(E714, リスト!$A$2:$G$49, 6, FALSE), "")</f>
        <v/>
      </c>
      <c r="H714" s="40"/>
      <c r="I714" s="28"/>
      <c r="J714" s="47"/>
      <c r="K714" s="32" t="str">
        <f t="shared" si="44"/>
        <v/>
      </c>
      <c r="L714" s="29" t="str">
        <f t="shared" ref="L714:L777" si="46">IFERROR(IF(E714="","",IF(K714&lt;F714,"×（法定外・特例等対象外です）",IF(K714&lt;G714,"〇",IF(K714&gt;=G714,"ー",NA())))),"")</f>
        <v/>
      </c>
      <c r="M714" s="68" t="str">
        <f t="shared" ref="M714:M777" si="47">IF(COUNTBLANK(D714:K714)=8, "",
 IF(D714="", "←D列に従業員名を姓名（フルネーム）で入力してください。誤変換にお気を付け下さい。",
 IF(E714="", "←E列に都道府県を入力してください。",
 IF(H714="", "←H列に1.月給～3.時間給を入力してください",
 IF(I714="", "←I列に金額を入力してください",
 IF(NOT(ISNUMBER(I714)), "←I列の金額は半角数字で入力してください",
 IF(H714="3.時間給", "",
 IF(J714="", "←J列に所定労働時間を入力してください",
 IF(NOT(ISNUMBER(J714)), "←J列の所定労働時間は半角数字で入力してください", "")))))))))</f>
        <v/>
      </c>
    </row>
    <row r="715" spans="2:13" ht="22.8" x14ac:dyDescent="0.45">
      <c r="B715" s="31">
        <f t="shared" si="45"/>
        <v>707</v>
      </c>
      <c r="C715" s="40"/>
      <c r="D715" s="27"/>
      <c r="E715" s="41"/>
      <c r="F715" s="32" t="str">
        <f>IFERROR(
    IF(
        AND($G$3=DATE(2024,10,1), E715=リスト!$A$38),
        VLOOKUP(E715, リスト!$A$2:$G$49, 2, FALSE),
        VLOOKUP(E715, リスト!$A$2:$G$49, 4, FALSE)
    ),
    "")</f>
        <v/>
      </c>
      <c r="G715" s="34" t="str">
        <f>IFERROR(VLOOKUP(E715, リスト!$A$2:$G$49, 6, FALSE), "")</f>
        <v/>
      </c>
      <c r="H715" s="40"/>
      <c r="I715" s="28"/>
      <c r="J715" s="47"/>
      <c r="K715" s="32" t="str">
        <f t="shared" si="44"/>
        <v/>
      </c>
      <c r="L715" s="29" t="str">
        <f t="shared" si="46"/>
        <v/>
      </c>
      <c r="M715" s="68" t="str">
        <f t="shared" si="47"/>
        <v/>
      </c>
    </row>
    <row r="716" spans="2:13" ht="22.8" x14ac:dyDescent="0.45">
      <c r="B716" s="31">
        <f t="shared" si="45"/>
        <v>708</v>
      </c>
      <c r="C716" s="40"/>
      <c r="D716" s="27"/>
      <c r="E716" s="41"/>
      <c r="F716" s="32" t="str">
        <f>IFERROR(
    IF(
        AND($G$3=DATE(2024,10,1), E716=リスト!$A$38),
        VLOOKUP(E716, リスト!$A$2:$G$49, 2, FALSE),
        VLOOKUP(E716, リスト!$A$2:$G$49, 4, FALSE)
    ),
    "")</f>
        <v/>
      </c>
      <c r="G716" s="34" t="str">
        <f>IFERROR(VLOOKUP(E716, リスト!$A$2:$G$49, 6, FALSE), "")</f>
        <v/>
      </c>
      <c r="H716" s="40"/>
      <c r="I716" s="28"/>
      <c r="J716" s="47"/>
      <c r="K716" s="32" t="str">
        <f t="shared" si="44"/>
        <v/>
      </c>
      <c r="L716" s="29" t="str">
        <f t="shared" si="46"/>
        <v/>
      </c>
      <c r="M716" s="68" t="str">
        <f t="shared" si="47"/>
        <v/>
      </c>
    </row>
    <row r="717" spans="2:13" ht="22.8" x14ac:dyDescent="0.45">
      <c r="B717" s="31">
        <f t="shared" si="45"/>
        <v>709</v>
      </c>
      <c r="C717" s="40"/>
      <c r="D717" s="27"/>
      <c r="E717" s="41"/>
      <c r="F717" s="32" t="str">
        <f>IFERROR(
    IF(
        AND($G$3=DATE(2024,10,1), E717=リスト!$A$38),
        VLOOKUP(E717, リスト!$A$2:$G$49, 2, FALSE),
        VLOOKUP(E717, リスト!$A$2:$G$49, 4, FALSE)
    ),
    "")</f>
        <v/>
      </c>
      <c r="G717" s="34" t="str">
        <f>IFERROR(VLOOKUP(E717, リスト!$A$2:$G$49, 6, FALSE), "")</f>
        <v/>
      </c>
      <c r="H717" s="40"/>
      <c r="I717" s="28"/>
      <c r="J717" s="47"/>
      <c r="K717" s="32" t="str">
        <f t="shared" si="44"/>
        <v/>
      </c>
      <c r="L717" s="29" t="str">
        <f t="shared" si="46"/>
        <v/>
      </c>
      <c r="M717" s="68" t="str">
        <f t="shared" si="47"/>
        <v/>
      </c>
    </row>
    <row r="718" spans="2:13" ht="22.8" x14ac:dyDescent="0.45">
      <c r="B718" s="31">
        <f t="shared" si="45"/>
        <v>710</v>
      </c>
      <c r="C718" s="40"/>
      <c r="D718" s="27"/>
      <c r="E718" s="41"/>
      <c r="F718" s="32" t="str">
        <f>IFERROR(
    IF(
        AND($G$3=DATE(2024,10,1), E718=リスト!$A$38),
        VLOOKUP(E718, リスト!$A$2:$G$49, 2, FALSE),
        VLOOKUP(E718, リスト!$A$2:$G$49, 4, FALSE)
    ),
    "")</f>
        <v/>
      </c>
      <c r="G718" s="34" t="str">
        <f>IFERROR(VLOOKUP(E718, リスト!$A$2:$G$49, 6, FALSE), "")</f>
        <v/>
      </c>
      <c r="H718" s="40"/>
      <c r="I718" s="28"/>
      <c r="J718" s="47"/>
      <c r="K718" s="32" t="str">
        <f t="shared" si="44"/>
        <v/>
      </c>
      <c r="L718" s="29" t="str">
        <f t="shared" si="46"/>
        <v/>
      </c>
      <c r="M718" s="68" t="str">
        <f t="shared" si="47"/>
        <v/>
      </c>
    </row>
    <row r="719" spans="2:13" ht="22.8" x14ac:dyDescent="0.45">
      <c r="B719" s="31">
        <f t="shared" si="45"/>
        <v>711</v>
      </c>
      <c r="C719" s="40"/>
      <c r="D719" s="27"/>
      <c r="E719" s="41"/>
      <c r="F719" s="32" t="str">
        <f>IFERROR(
    IF(
        AND($G$3=DATE(2024,10,1), E719=リスト!$A$38),
        VLOOKUP(E719, リスト!$A$2:$G$49, 2, FALSE),
        VLOOKUP(E719, リスト!$A$2:$G$49, 4, FALSE)
    ),
    "")</f>
        <v/>
      </c>
      <c r="G719" s="34" t="str">
        <f>IFERROR(VLOOKUP(E719, リスト!$A$2:$G$49, 6, FALSE), "")</f>
        <v/>
      </c>
      <c r="H719" s="40"/>
      <c r="I719" s="28"/>
      <c r="J719" s="47"/>
      <c r="K719" s="32" t="str">
        <f t="shared" si="44"/>
        <v/>
      </c>
      <c r="L719" s="29" t="str">
        <f t="shared" si="46"/>
        <v/>
      </c>
      <c r="M719" s="68" t="str">
        <f t="shared" si="47"/>
        <v/>
      </c>
    </row>
    <row r="720" spans="2:13" ht="22.8" x14ac:dyDescent="0.45">
      <c r="B720" s="31">
        <f t="shared" si="45"/>
        <v>712</v>
      </c>
      <c r="C720" s="40"/>
      <c r="D720" s="27"/>
      <c r="E720" s="41"/>
      <c r="F720" s="32" t="str">
        <f>IFERROR(
    IF(
        AND($G$3=DATE(2024,10,1), E720=リスト!$A$38),
        VLOOKUP(E720, リスト!$A$2:$G$49, 2, FALSE),
        VLOOKUP(E720, リスト!$A$2:$G$49, 4, FALSE)
    ),
    "")</f>
        <v/>
      </c>
      <c r="G720" s="34" t="str">
        <f>IFERROR(VLOOKUP(E720, リスト!$A$2:$G$49, 6, FALSE), "")</f>
        <v/>
      </c>
      <c r="H720" s="40"/>
      <c r="I720" s="28"/>
      <c r="J720" s="47"/>
      <c r="K720" s="32" t="str">
        <f t="shared" si="44"/>
        <v/>
      </c>
      <c r="L720" s="29" t="str">
        <f t="shared" si="46"/>
        <v/>
      </c>
      <c r="M720" s="68" t="str">
        <f t="shared" si="47"/>
        <v/>
      </c>
    </row>
    <row r="721" spans="2:13" ht="22.8" x14ac:dyDescent="0.45">
      <c r="B721" s="31">
        <f t="shared" si="45"/>
        <v>713</v>
      </c>
      <c r="C721" s="40"/>
      <c r="D721" s="27"/>
      <c r="E721" s="41"/>
      <c r="F721" s="32" t="str">
        <f>IFERROR(
    IF(
        AND($G$3=DATE(2024,10,1), E721=リスト!$A$38),
        VLOOKUP(E721, リスト!$A$2:$G$49, 2, FALSE),
        VLOOKUP(E721, リスト!$A$2:$G$49, 4, FALSE)
    ),
    "")</f>
        <v/>
      </c>
      <c r="G721" s="34" t="str">
        <f>IFERROR(VLOOKUP(E721, リスト!$A$2:$G$49, 6, FALSE), "")</f>
        <v/>
      </c>
      <c r="H721" s="40"/>
      <c r="I721" s="28"/>
      <c r="J721" s="47"/>
      <c r="K721" s="32" t="str">
        <f t="shared" si="44"/>
        <v/>
      </c>
      <c r="L721" s="29" t="str">
        <f t="shared" si="46"/>
        <v/>
      </c>
      <c r="M721" s="68" t="str">
        <f t="shared" si="47"/>
        <v/>
      </c>
    </row>
    <row r="722" spans="2:13" ht="22.8" x14ac:dyDescent="0.45">
      <c r="B722" s="31">
        <f t="shared" si="45"/>
        <v>714</v>
      </c>
      <c r="C722" s="40"/>
      <c r="D722" s="27"/>
      <c r="E722" s="41"/>
      <c r="F722" s="32" t="str">
        <f>IFERROR(
    IF(
        AND($G$3=DATE(2024,10,1), E722=リスト!$A$38),
        VLOOKUP(E722, リスト!$A$2:$G$49, 2, FALSE),
        VLOOKUP(E722, リスト!$A$2:$G$49, 4, FALSE)
    ),
    "")</f>
        <v/>
      </c>
      <c r="G722" s="34" t="str">
        <f>IFERROR(VLOOKUP(E722, リスト!$A$2:$G$49, 6, FALSE), "")</f>
        <v/>
      </c>
      <c r="H722" s="40"/>
      <c r="I722" s="28"/>
      <c r="J722" s="47"/>
      <c r="K722" s="32" t="str">
        <f t="shared" si="44"/>
        <v/>
      </c>
      <c r="L722" s="29" t="str">
        <f t="shared" si="46"/>
        <v/>
      </c>
      <c r="M722" s="68" t="str">
        <f t="shared" si="47"/>
        <v/>
      </c>
    </row>
    <row r="723" spans="2:13" ht="22.8" x14ac:dyDescent="0.45">
      <c r="B723" s="31">
        <f t="shared" si="45"/>
        <v>715</v>
      </c>
      <c r="C723" s="40"/>
      <c r="D723" s="27"/>
      <c r="E723" s="41"/>
      <c r="F723" s="32" t="str">
        <f>IFERROR(
    IF(
        AND($G$3=DATE(2024,10,1), E723=リスト!$A$38),
        VLOOKUP(E723, リスト!$A$2:$G$49, 2, FALSE),
        VLOOKUP(E723, リスト!$A$2:$G$49, 4, FALSE)
    ),
    "")</f>
        <v/>
      </c>
      <c r="G723" s="34" t="str">
        <f>IFERROR(VLOOKUP(E723, リスト!$A$2:$G$49, 6, FALSE), "")</f>
        <v/>
      </c>
      <c r="H723" s="40"/>
      <c r="I723" s="28"/>
      <c r="J723" s="47"/>
      <c r="K723" s="32" t="str">
        <f t="shared" si="44"/>
        <v/>
      </c>
      <c r="L723" s="29" t="str">
        <f t="shared" si="46"/>
        <v/>
      </c>
      <c r="M723" s="68" t="str">
        <f t="shared" si="47"/>
        <v/>
      </c>
    </row>
    <row r="724" spans="2:13" ht="22.8" x14ac:dyDescent="0.45">
      <c r="B724" s="31">
        <f t="shared" si="45"/>
        <v>716</v>
      </c>
      <c r="C724" s="40"/>
      <c r="D724" s="27"/>
      <c r="E724" s="41"/>
      <c r="F724" s="32" t="str">
        <f>IFERROR(
    IF(
        AND($G$3=DATE(2024,10,1), E724=リスト!$A$38),
        VLOOKUP(E724, リスト!$A$2:$G$49, 2, FALSE),
        VLOOKUP(E724, リスト!$A$2:$G$49, 4, FALSE)
    ),
    "")</f>
        <v/>
      </c>
      <c r="G724" s="34" t="str">
        <f>IFERROR(VLOOKUP(E724, リスト!$A$2:$G$49, 6, FALSE), "")</f>
        <v/>
      </c>
      <c r="H724" s="40"/>
      <c r="I724" s="28"/>
      <c r="J724" s="47"/>
      <c r="K724" s="32" t="str">
        <f t="shared" si="44"/>
        <v/>
      </c>
      <c r="L724" s="29" t="str">
        <f t="shared" si="46"/>
        <v/>
      </c>
      <c r="M724" s="68" t="str">
        <f t="shared" si="47"/>
        <v/>
      </c>
    </row>
    <row r="725" spans="2:13" ht="22.8" x14ac:dyDescent="0.45">
      <c r="B725" s="31">
        <f t="shared" si="45"/>
        <v>717</v>
      </c>
      <c r="C725" s="40"/>
      <c r="D725" s="27"/>
      <c r="E725" s="41"/>
      <c r="F725" s="32" t="str">
        <f>IFERROR(
    IF(
        AND($G$3=DATE(2024,10,1), E725=リスト!$A$38),
        VLOOKUP(E725, リスト!$A$2:$G$49, 2, FALSE),
        VLOOKUP(E725, リスト!$A$2:$G$49, 4, FALSE)
    ),
    "")</f>
        <v/>
      </c>
      <c r="G725" s="34" t="str">
        <f>IFERROR(VLOOKUP(E725, リスト!$A$2:$G$49, 6, FALSE), "")</f>
        <v/>
      </c>
      <c r="H725" s="40"/>
      <c r="I725" s="28"/>
      <c r="J725" s="47"/>
      <c r="K725" s="32" t="str">
        <f t="shared" si="44"/>
        <v/>
      </c>
      <c r="L725" s="29" t="str">
        <f t="shared" si="46"/>
        <v/>
      </c>
      <c r="M725" s="68" t="str">
        <f t="shared" si="47"/>
        <v/>
      </c>
    </row>
    <row r="726" spans="2:13" ht="22.8" x14ac:dyDescent="0.45">
      <c r="B726" s="31">
        <f t="shared" si="45"/>
        <v>718</v>
      </c>
      <c r="C726" s="40"/>
      <c r="D726" s="27"/>
      <c r="E726" s="41"/>
      <c r="F726" s="32" t="str">
        <f>IFERROR(
    IF(
        AND($G$3=DATE(2024,10,1), E726=リスト!$A$38),
        VLOOKUP(E726, リスト!$A$2:$G$49, 2, FALSE),
        VLOOKUP(E726, リスト!$A$2:$G$49, 4, FALSE)
    ),
    "")</f>
        <v/>
      </c>
      <c r="G726" s="34" t="str">
        <f>IFERROR(VLOOKUP(E726, リスト!$A$2:$G$49, 6, FALSE), "")</f>
        <v/>
      </c>
      <c r="H726" s="40"/>
      <c r="I726" s="28"/>
      <c r="J726" s="47"/>
      <c r="K726" s="32" t="str">
        <f t="shared" si="44"/>
        <v/>
      </c>
      <c r="L726" s="29" t="str">
        <f t="shared" si="46"/>
        <v/>
      </c>
      <c r="M726" s="68" t="str">
        <f t="shared" si="47"/>
        <v/>
      </c>
    </row>
    <row r="727" spans="2:13" ht="22.8" x14ac:dyDescent="0.45">
      <c r="B727" s="31">
        <f t="shared" si="45"/>
        <v>719</v>
      </c>
      <c r="C727" s="40"/>
      <c r="D727" s="27"/>
      <c r="E727" s="41"/>
      <c r="F727" s="32" t="str">
        <f>IFERROR(
    IF(
        AND($G$3=DATE(2024,10,1), E727=リスト!$A$38),
        VLOOKUP(E727, リスト!$A$2:$G$49, 2, FALSE),
        VLOOKUP(E727, リスト!$A$2:$G$49, 4, FALSE)
    ),
    "")</f>
        <v/>
      </c>
      <c r="G727" s="34" t="str">
        <f>IFERROR(VLOOKUP(E727, リスト!$A$2:$G$49, 6, FALSE), "")</f>
        <v/>
      </c>
      <c r="H727" s="40"/>
      <c r="I727" s="28"/>
      <c r="J727" s="47"/>
      <c r="K727" s="32" t="str">
        <f t="shared" si="44"/>
        <v/>
      </c>
      <c r="L727" s="29" t="str">
        <f t="shared" si="46"/>
        <v/>
      </c>
      <c r="M727" s="68" t="str">
        <f t="shared" si="47"/>
        <v/>
      </c>
    </row>
    <row r="728" spans="2:13" ht="22.8" x14ac:dyDescent="0.45">
      <c r="B728" s="31">
        <f t="shared" si="45"/>
        <v>720</v>
      </c>
      <c r="C728" s="40"/>
      <c r="D728" s="27"/>
      <c r="E728" s="41"/>
      <c r="F728" s="32" t="str">
        <f>IFERROR(
    IF(
        AND($G$3=DATE(2024,10,1), E728=リスト!$A$38),
        VLOOKUP(E728, リスト!$A$2:$G$49, 2, FALSE),
        VLOOKUP(E728, リスト!$A$2:$G$49, 4, FALSE)
    ),
    "")</f>
        <v/>
      </c>
      <c r="G728" s="34" t="str">
        <f>IFERROR(VLOOKUP(E728, リスト!$A$2:$G$49, 6, FALSE), "")</f>
        <v/>
      </c>
      <c r="H728" s="40"/>
      <c r="I728" s="28"/>
      <c r="J728" s="47"/>
      <c r="K728" s="32" t="str">
        <f t="shared" si="44"/>
        <v/>
      </c>
      <c r="L728" s="29" t="str">
        <f t="shared" si="46"/>
        <v/>
      </c>
      <c r="M728" s="68" t="str">
        <f t="shared" si="47"/>
        <v/>
      </c>
    </row>
    <row r="729" spans="2:13" ht="22.8" x14ac:dyDescent="0.45">
      <c r="B729" s="31">
        <f t="shared" si="45"/>
        <v>721</v>
      </c>
      <c r="C729" s="40"/>
      <c r="D729" s="27"/>
      <c r="E729" s="41"/>
      <c r="F729" s="32" t="str">
        <f>IFERROR(
    IF(
        AND($G$3=DATE(2024,10,1), E729=リスト!$A$38),
        VLOOKUP(E729, リスト!$A$2:$G$49, 2, FALSE),
        VLOOKUP(E729, リスト!$A$2:$G$49, 4, FALSE)
    ),
    "")</f>
        <v/>
      </c>
      <c r="G729" s="34" t="str">
        <f>IFERROR(VLOOKUP(E729, リスト!$A$2:$G$49, 6, FALSE), "")</f>
        <v/>
      </c>
      <c r="H729" s="40"/>
      <c r="I729" s="28"/>
      <c r="J729" s="47"/>
      <c r="K729" s="32" t="str">
        <f t="shared" si="44"/>
        <v/>
      </c>
      <c r="L729" s="29" t="str">
        <f t="shared" si="46"/>
        <v/>
      </c>
      <c r="M729" s="68" t="str">
        <f t="shared" si="47"/>
        <v/>
      </c>
    </row>
    <row r="730" spans="2:13" ht="22.8" x14ac:dyDescent="0.45">
      <c r="B730" s="31">
        <f t="shared" si="45"/>
        <v>722</v>
      </c>
      <c r="C730" s="40"/>
      <c r="D730" s="27"/>
      <c r="E730" s="41"/>
      <c r="F730" s="32" t="str">
        <f>IFERROR(
    IF(
        AND($G$3=DATE(2024,10,1), E730=リスト!$A$38),
        VLOOKUP(E730, リスト!$A$2:$G$49, 2, FALSE),
        VLOOKUP(E730, リスト!$A$2:$G$49, 4, FALSE)
    ),
    "")</f>
        <v/>
      </c>
      <c r="G730" s="34" t="str">
        <f>IFERROR(VLOOKUP(E730, リスト!$A$2:$G$49, 6, FALSE), "")</f>
        <v/>
      </c>
      <c r="H730" s="40"/>
      <c r="I730" s="28"/>
      <c r="J730" s="47"/>
      <c r="K730" s="32" t="str">
        <f t="shared" si="44"/>
        <v/>
      </c>
      <c r="L730" s="29" t="str">
        <f t="shared" si="46"/>
        <v/>
      </c>
      <c r="M730" s="68" t="str">
        <f t="shared" si="47"/>
        <v/>
      </c>
    </row>
    <row r="731" spans="2:13" ht="22.8" x14ac:dyDescent="0.45">
      <c r="B731" s="31">
        <f t="shared" si="45"/>
        <v>723</v>
      </c>
      <c r="C731" s="40"/>
      <c r="D731" s="27"/>
      <c r="E731" s="41"/>
      <c r="F731" s="32" t="str">
        <f>IFERROR(
    IF(
        AND($G$3=DATE(2024,10,1), E731=リスト!$A$38),
        VLOOKUP(E731, リスト!$A$2:$G$49, 2, FALSE),
        VLOOKUP(E731, リスト!$A$2:$G$49, 4, FALSE)
    ),
    "")</f>
        <v/>
      </c>
      <c r="G731" s="34" t="str">
        <f>IFERROR(VLOOKUP(E731, リスト!$A$2:$G$49, 6, FALSE), "")</f>
        <v/>
      </c>
      <c r="H731" s="40"/>
      <c r="I731" s="28"/>
      <c r="J731" s="47"/>
      <c r="K731" s="32" t="str">
        <f t="shared" si="44"/>
        <v/>
      </c>
      <c r="L731" s="29" t="str">
        <f t="shared" si="46"/>
        <v/>
      </c>
      <c r="M731" s="68" t="str">
        <f t="shared" si="47"/>
        <v/>
      </c>
    </row>
    <row r="732" spans="2:13" ht="22.8" x14ac:dyDescent="0.45">
      <c r="B732" s="31">
        <f t="shared" si="45"/>
        <v>724</v>
      </c>
      <c r="C732" s="40"/>
      <c r="D732" s="27"/>
      <c r="E732" s="41"/>
      <c r="F732" s="32" t="str">
        <f>IFERROR(
    IF(
        AND($G$3=DATE(2024,10,1), E732=リスト!$A$38),
        VLOOKUP(E732, リスト!$A$2:$G$49, 2, FALSE),
        VLOOKUP(E732, リスト!$A$2:$G$49, 4, FALSE)
    ),
    "")</f>
        <v/>
      </c>
      <c r="G732" s="34" t="str">
        <f>IFERROR(VLOOKUP(E732, リスト!$A$2:$G$49, 6, FALSE), "")</f>
        <v/>
      </c>
      <c r="H732" s="40"/>
      <c r="I732" s="28"/>
      <c r="J732" s="47"/>
      <c r="K732" s="32" t="str">
        <f t="shared" si="44"/>
        <v/>
      </c>
      <c r="L732" s="29" t="str">
        <f t="shared" si="46"/>
        <v/>
      </c>
      <c r="M732" s="68" t="str">
        <f t="shared" si="47"/>
        <v/>
      </c>
    </row>
    <row r="733" spans="2:13" ht="22.8" x14ac:dyDescent="0.45">
      <c r="B733" s="31">
        <f t="shared" si="45"/>
        <v>725</v>
      </c>
      <c r="C733" s="40"/>
      <c r="D733" s="27"/>
      <c r="E733" s="41"/>
      <c r="F733" s="32" t="str">
        <f>IFERROR(
    IF(
        AND($G$3=DATE(2024,10,1), E733=リスト!$A$38),
        VLOOKUP(E733, リスト!$A$2:$G$49, 2, FALSE),
        VLOOKUP(E733, リスト!$A$2:$G$49, 4, FALSE)
    ),
    "")</f>
        <v/>
      </c>
      <c r="G733" s="34" t="str">
        <f>IFERROR(VLOOKUP(E733, リスト!$A$2:$G$49, 6, FALSE), "")</f>
        <v/>
      </c>
      <c r="H733" s="40"/>
      <c r="I733" s="28"/>
      <c r="J733" s="47"/>
      <c r="K733" s="32" t="str">
        <f t="shared" si="44"/>
        <v/>
      </c>
      <c r="L733" s="29" t="str">
        <f t="shared" si="46"/>
        <v/>
      </c>
      <c r="M733" s="68" t="str">
        <f t="shared" si="47"/>
        <v/>
      </c>
    </row>
    <row r="734" spans="2:13" ht="22.8" x14ac:dyDescent="0.45">
      <c r="B734" s="31">
        <f t="shared" si="45"/>
        <v>726</v>
      </c>
      <c r="C734" s="40"/>
      <c r="D734" s="27"/>
      <c r="E734" s="41"/>
      <c r="F734" s="32" t="str">
        <f>IFERROR(
    IF(
        AND($G$3=DATE(2024,10,1), E734=リスト!$A$38),
        VLOOKUP(E734, リスト!$A$2:$G$49, 2, FALSE),
        VLOOKUP(E734, リスト!$A$2:$G$49, 4, FALSE)
    ),
    "")</f>
        <v/>
      </c>
      <c r="G734" s="34" t="str">
        <f>IFERROR(VLOOKUP(E734, リスト!$A$2:$G$49, 6, FALSE), "")</f>
        <v/>
      </c>
      <c r="H734" s="40"/>
      <c r="I734" s="28"/>
      <c r="J734" s="47"/>
      <c r="K734" s="32" t="str">
        <f t="shared" si="44"/>
        <v/>
      </c>
      <c r="L734" s="29" t="str">
        <f t="shared" si="46"/>
        <v/>
      </c>
      <c r="M734" s="68" t="str">
        <f t="shared" si="47"/>
        <v/>
      </c>
    </row>
    <row r="735" spans="2:13" ht="22.8" x14ac:dyDescent="0.45">
      <c r="B735" s="31">
        <f t="shared" si="45"/>
        <v>727</v>
      </c>
      <c r="C735" s="40"/>
      <c r="D735" s="27"/>
      <c r="E735" s="41"/>
      <c r="F735" s="32" t="str">
        <f>IFERROR(
    IF(
        AND($G$3=DATE(2024,10,1), E735=リスト!$A$38),
        VLOOKUP(E735, リスト!$A$2:$G$49, 2, FALSE),
        VLOOKUP(E735, リスト!$A$2:$G$49, 4, FALSE)
    ),
    "")</f>
        <v/>
      </c>
      <c r="G735" s="34" t="str">
        <f>IFERROR(VLOOKUP(E735, リスト!$A$2:$G$49, 6, FALSE), "")</f>
        <v/>
      </c>
      <c r="H735" s="40"/>
      <c r="I735" s="28"/>
      <c r="J735" s="47"/>
      <c r="K735" s="32" t="str">
        <f t="shared" si="44"/>
        <v/>
      </c>
      <c r="L735" s="29" t="str">
        <f t="shared" si="46"/>
        <v/>
      </c>
      <c r="M735" s="68" t="str">
        <f t="shared" si="47"/>
        <v/>
      </c>
    </row>
    <row r="736" spans="2:13" ht="22.8" x14ac:dyDescent="0.45">
      <c r="B736" s="31">
        <f t="shared" si="45"/>
        <v>728</v>
      </c>
      <c r="C736" s="40"/>
      <c r="D736" s="27"/>
      <c r="E736" s="41"/>
      <c r="F736" s="32" t="str">
        <f>IFERROR(
    IF(
        AND($G$3=DATE(2024,10,1), E736=リスト!$A$38),
        VLOOKUP(E736, リスト!$A$2:$G$49, 2, FALSE),
        VLOOKUP(E736, リスト!$A$2:$G$49, 4, FALSE)
    ),
    "")</f>
        <v/>
      </c>
      <c r="G736" s="34" t="str">
        <f>IFERROR(VLOOKUP(E736, リスト!$A$2:$G$49, 6, FALSE), "")</f>
        <v/>
      </c>
      <c r="H736" s="40"/>
      <c r="I736" s="28"/>
      <c r="J736" s="47"/>
      <c r="K736" s="32" t="str">
        <f t="shared" si="44"/>
        <v/>
      </c>
      <c r="L736" s="29" t="str">
        <f t="shared" si="46"/>
        <v/>
      </c>
      <c r="M736" s="68" t="str">
        <f t="shared" si="47"/>
        <v/>
      </c>
    </row>
    <row r="737" spans="2:13" ht="22.8" x14ac:dyDescent="0.45">
      <c r="B737" s="31">
        <f t="shared" si="45"/>
        <v>729</v>
      </c>
      <c r="C737" s="40"/>
      <c r="D737" s="27"/>
      <c r="E737" s="41"/>
      <c r="F737" s="32" t="str">
        <f>IFERROR(
    IF(
        AND($G$3=DATE(2024,10,1), E737=リスト!$A$38),
        VLOOKUP(E737, リスト!$A$2:$G$49, 2, FALSE),
        VLOOKUP(E737, リスト!$A$2:$G$49, 4, FALSE)
    ),
    "")</f>
        <v/>
      </c>
      <c r="G737" s="34" t="str">
        <f>IFERROR(VLOOKUP(E737, リスト!$A$2:$G$49, 6, FALSE), "")</f>
        <v/>
      </c>
      <c r="H737" s="40"/>
      <c r="I737" s="28"/>
      <c r="J737" s="47"/>
      <c r="K737" s="32" t="str">
        <f t="shared" si="44"/>
        <v/>
      </c>
      <c r="L737" s="29" t="str">
        <f t="shared" si="46"/>
        <v/>
      </c>
      <c r="M737" s="68" t="str">
        <f t="shared" si="47"/>
        <v/>
      </c>
    </row>
    <row r="738" spans="2:13" ht="22.8" x14ac:dyDescent="0.45">
      <c r="B738" s="31">
        <f t="shared" si="45"/>
        <v>730</v>
      </c>
      <c r="C738" s="40"/>
      <c r="D738" s="27"/>
      <c r="E738" s="41"/>
      <c r="F738" s="32" t="str">
        <f>IFERROR(
    IF(
        AND($G$3=DATE(2024,10,1), E738=リスト!$A$38),
        VLOOKUP(E738, リスト!$A$2:$G$49, 2, FALSE),
        VLOOKUP(E738, リスト!$A$2:$G$49, 4, FALSE)
    ),
    "")</f>
        <v/>
      </c>
      <c r="G738" s="34" t="str">
        <f>IFERROR(VLOOKUP(E738, リスト!$A$2:$G$49, 6, FALSE), "")</f>
        <v/>
      </c>
      <c r="H738" s="40"/>
      <c r="I738" s="28"/>
      <c r="J738" s="47"/>
      <c r="K738" s="32" t="str">
        <f t="shared" si="44"/>
        <v/>
      </c>
      <c r="L738" s="29" t="str">
        <f t="shared" si="46"/>
        <v/>
      </c>
      <c r="M738" s="68" t="str">
        <f t="shared" si="47"/>
        <v/>
      </c>
    </row>
    <row r="739" spans="2:13" ht="22.8" x14ac:dyDescent="0.45">
      <c r="B739" s="31">
        <f t="shared" si="45"/>
        <v>731</v>
      </c>
      <c r="C739" s="40"/>
      <c r="D739" s="27"/>
      <c r="E739" s="41"/>
      <c r="F739" s="32" t="str">
        <f>IFERROR(
    IF(
        AND($G$3=DATE(2024,10,1), E739=リスト!$A$38),
        VLOOKUP(E739, リスト!$A$2:$G$49, 2, FALSE),
        VLOOKUP(E739, リスト!$A$2:$G$49, 4, FALSE)
    ),
    "")</f>
        <v/>
      </c>
      <c r="G739" s="34" t="str">
        <f>IFERROR(VLOOKUP(E739, リスト!$A$2:$G$49, 6, FALSE), "")</f>
        <v/>
      </c>
      <c r="H739" s="40"/>
      <c r="I739" s="28"/>
      <c r="J739" s="47"/>
      <c r="K739" s="32" t="str">
        <f t="shared" si="44"/>
        <v/>
      </c>
      <c r="L739" s="29" t="str">
        <f t="shared" si="46"/>
        <v/>
      </c>
      <c r="M739" s="68" t="str">
        <f t="shared" si="47"/>
        <v/>
      </c>
    </row>
    <row r="740" spans="2:13" ht="22.8" x14ac:dyDescent="0.45">
      <c r="B740" s="31">
        <f t="shared" si="45"/>
        <v>732</v>
      </c>
      <c r="C740" s="40"/>
      <c r="D740" s="27"/>
      <c r="E740" s="41"/>
      <c r="F740" s="32" t="str">
        <f>IFERROR(
    IF(
        AND($G$3=DATE(2024,10,1), E740=リスト!$A$38),
        VLOOKUP(E740, リスト!$A$2:$G$49, 2, FALSE),
        VLOOKUP(E740, リスト!$A$2:$G$49, 4, FALSE)
    ),
    "")</f>
        <v/>
      </c>
      <c r="G740" s="34" t="str">
        <f>IFERROR(VLOOKUP(E740, リスト!$A$2:$G$49, 6, FALSE), "")</f>
        <v/>
      </c>
      <c r="H740" s="40"/>
      <c r="I740" s="28"/>
      <c r="J740" s="47"/>
      <c r="K740" s="32" t="str">
        <f t="shared" si="44"/>
        <v/>
      </c>
      <c r="L740" s="29" t="str">
        <f t="shared" si="46"/>
        <v/>
      </c>
      <c r="M740" s="68" t="str">
        <f t="shared" si="47"/>
        <v/>
      </c>
    </row>
    <row r="741" spans="2:13" ht="22.8" x14ac:dyDescent="0.45">
      <c r="B741" s="31">
        <f t="shared" si="45"/>
        <v>733</v>
      </c>
      <c r="C741" s="40"/>
      <c r="D741" s="27"/>
      <c r="E741" s="41"/>
      <c r="F741" s="32" t="str">
        <f>IFERROR(
    IF(
        AND($G$3=DATE(2024,10,1), E741=リスト!$A$38),
        VLOOKUP(E741, リスト!$A$2:$G$49, 2, FALSE),
        VLOOKUP(E741, リスト!$A$2:$G$49, 4, FALSE)
    ),
    "")</f>
        <v/>
      </c>
      <c r="G741" s="34" t="str">
        <f>IFERROR(VLOOKUP(E741, リスト!$A$2:$G$49, 6, FALSE), "")</f>
        <v/>
      </c>
      <c r="H741" s="40"/>
      <c r="I741" s="28"/>
      <c r="J741" s="47"/>
      <c r="K741" s="32" t="str">
        <f t="shared" si="44"/>
        <v/>
      </c>
      <c r="L741" s="29" t="str">
        <f t="shared" si="46"/>
        <v/>
      </c>
      <c r="M741" s="68" t="str">
        <f t="shared" si="47"/>
        <v/>
      </c>
    </row>
    <row r="742" spans="2:13" ht="22.8" x14ac:dyDescent="0.45">
      <c r="B742" s="31">
        <f t="shared" si="45"/>
        <v>734</v>
      </c>
      <c r="C742" s="40"/>
      <c r="D742" s="27"/>
      <c r="E742" s="41"/>
      <c r="F742" s="32" t="str">
        <f>IFERROR(
    IF(
        AND($G$3=DATE(2024,10,1), E742=リスト!$A$38),
        VLOOKUP(E742, リスト!$A$2:$G$49, 2, FALSE),
        VLOOKUP(E742, リスト!$A$2:$G$49, 4, FALSE)
    ),
    "")</f>
        <v/>
      </c>
      <c r="G742" s="34" t="str">
        <f>IFERROR(VLOOKUP(E742, リスト!$A$2:$G$49, 6, FALSE), "")</f>
        <v/>
      </c>
      <c r="H742" s="40"/>
      <c r="I742" s="28"/>
      <c r="J742" s="47"/>
      <c r="K742" s="32" t="str">
        <f t="shared" si="44"/>
        <v/>
      </c>
      <c r="L742" s="29" t="str">
        <f t="shared" si="46"/>
        <v/>
      </c>
      <c r="M742" s="68" t="str">
        <f t="shared" si="47"/>
        <v/>
      </c>
    </row>
    <row r="743" spans="2:13" ht="22.8" x14ac:dyDescent="0.45">
      <c r="B743" s="31">
        <f t="shared" si="45"/>
        <v>735</v>
      </c>
      <c r="C743" s="40"/>
      <c r="D743" s="27"/>
      <c r="E743" s="41"/>
      <c r="F743" s="32" t="str">
        <f>IFERROR(
    IF(
        AND($G$3=DATE(2024,10,1), E743=リスト!$A$38),
        VLOOKUP(E743, リスト!$A$2:$G$49, 2, FALSE),
        VLOOKUP(E743, リスト!$A$2:$G$49, 4, FALSE)
    ),
    "")</f>
        <v/>
      </c>
      <c r="G743" s="34" t="str">
        <f>IFERROR(VLOOKUP(E743, リスト!$A$2:$G$49, 6, FALSE), "")</f>
        <v/>
      </c>
      <c r="H743" s="40"/>
      <c r="I743" s="28"/>
      <c r="J743" s="47"/>
      <c r="K743" s="32" t="str">
        <f t="shared" si="44"/>
        <v/>
      </c>
      <c r="L743" s="29" t="str">
        <f t="shared" si="46"/>
        <v/>
      </c>
      <c r="M743" s="68" t="str">
        <f t="shared" si="47"/>
        <v/>
      </c>
    </row>
    <row r="744" spans="2:13" ht="22.8" x14ac:dyDescent="0.45">
      <c r="B744" s="31">
        <f t="shared" si="45"/>
        <v>736</v>
      </c>
      <c r="C744" s="40"/>
      <c r="D744" s="27"/>
      <c r="E744" s="41"/>
      <c r="F744" s="32" t="str">
        <f>IFERROR(
    IF(
        AND($G$3=DATE(2024,10,1), E744=リスト!$A$38),
        VLOOKUP(E744, リスト!$A$2:$G$49, 2, FALSE),
        VLOOKUP(E744, リスト!$A$2:$G$49, 4, FALSE)
    ),
    "")</f>
        <v/>
      </c>
      <c r="G744" s="34" t="str">
        <f>IFERROR(VLOOKUP(E744, リスト!$A$2:$G$49, 6, FALSE), "")</f>
        <v/>
      </c>
      <c r="H744" s="40"/>
      <c r="I744" s="28"/>
      <c r="J744" s="47"/>
      <c r="K744" s="32" t="str">
        <f t="shared" si="44"/>
        <v/>
      </c>
      <c r="L744" s="29" t="str">
        <f t="shared" si="46"/>
        <v/>
      </c>
      <c r="M744" s="68" t="str">
        <f t="shared" si="47"/>
        <v/>
      </c>
    </row>
    <row r="745" spans="2:13" ht="22.8" x14ac:dyDescent="0.45">
      <c r="B745" s="31">
        <f t="shared" si="45"/>
        <v>737</v>
      </c>
      <c r="C745" s="40"/>
      <c r="D745" s="27"/>
      <c r="E745" s="41"/>
      <c r="F745" s="32" t="str">
        <f>IFERROR(
    IF(
        AND($G$3=DATE(2024,10,1), E745=リスト!$A$38),
        VLOOKUP(E745, リスト!$A$2:$G$49, 2, FALSE),
        VLOOKUP(E745, リスト!$A$2:$G$49, 4, FALSE)
    ),
    "")</f>
        <v/>
      </c>
      <c r="G745" s="34" t="str">
        <f>IFERROR(VLOOKUP(E745, リスト!$A$2:$G$49, 6, FALSE), "")</f>
        <v/>
      </c>
      <c r="H745" s="40"/>
      <c r="I745" s="28"/>
      <c r="J745" s="47"/>
      <c r="K745" s="32" t="str">
        <f t="shared" si="44"/>
        <v/>
      </c>
      <c r="L745" s="29" t="str">
        <f t="shared" si="46"/>
        <v/>
      </c>
      <c r="M745" s="68" t="str">
        <f t="shared" si="47"/>
        <v/>
      </c>
    </row>
    <row r="746" spans="2:13" ht="22.8" x14ac:dyDescent="0.45">
      <c r="B746" s="31">
        <f t="shared" si="45"/>
        <v>738</v>
      </c>
      <c r="C746" s="40"/>
      <c r="D746" s="27"/>
      <c r="E746" s="41"/>
      <c r="F746" s="32" t="str">
        <f>IFERROR(
    IF(
        AND($G$3=DATE(2024,10,1), E746=リスト!$A$38),
        VLOOKUP(E746, リスト!$A$2:$G$49, 2, FALSE),
        VLOOKUP(E746, リスト!$A$2:$G$49, 4, FALSE)
    ),
    "")</f>
        <v/>
      </c>
      <c r="G746" s="34" t="str">
        <f>IFERROR(VLOOKUP(E746, リスト!$A$2:$G$49, 6, FALSE), "")</f>
        <v/>
      </c>
      <c r="H746" s="40"/>
      <c r="I746" s="28"/>
      <c r="J746" s="47"/>
      <c r="K746" s="32" t="str">
        <f t="shared" si="44"/>
        <v/>
      </c>
      <c r="L746" s="29" t="str">
        <f t="shared" si="46"/>
        <v/>
      </c>
      <c r="M746" s="68" t="str">
        <f t="shared" si="47"/>
        <v/>
      </c>
    </row>
    <row r="747" spans="2:13" ht="22.8" x14ac:dyDescent="0.45">
      <c r="B747" s="31">
        <f t="shared" si="45"/>
        <v>739</v>
      </c>
      <c r="C747" s="40"/>
      <c r="D747" s="27"/>
      <c r="E747" s="41"/>
      <c r="F747" s="32" t="str">
        <f>IFERROR(
    IF(
        AND($G$3=DATE(2024,10,1), E747=リスト!$A$38),
        VLOOKUP(E747, リスト!$A$2:$G$49, 2, FALSE),
        VLOOKUP(E747, リスト!$A$2:$G$49, 4, FALSE)
    ),
    "")</f>
        <v/>
      </c>
      <c r="G747" s="34" t="str">
        <f>IFERROR(VLOOKUP(E747, リスト!$A$2:$G$49, 6, FALSE), "")</f>
        <v/>
      </c>
      <c r="H747" s="40"/>
      <c r="I747" s="28"/>
      <c r="J747" s="47"/>
      <c r="K747" s="32" t="str">
        <f t="shared" si="44"/>
        <v/>
      </c>
      <c r="L747" s="29" t="str">
        <f t="shared" si="46"/>
        <v/>
      </c>
      <c r="M747" s="68" t="str">
        <f t="shared" si="47"/>
        <v/>
      </c>
    </row>
    <row r="748" spans="2:13" ht="22.8" x14ac:dyDescent="0.45">
      <c r="B748" s="31">
        <f t="shared" si="45"/>
        <v>740</v>
      </c>
      <c r="C748" s="40"/>
      <c r="D748" s="27"/>
      <c r="E748" s="41"/>
      <c r="F748" s="32" t="str">
        <f>IFERROR(
    IF(
        AND($G$3=DATE(2024,10,1), E748=リスト!$A$38),
        VLOOKUP(E748, リスト!$A$2:$G$49, 2, FALSE),
        VLOOKUP(E748, リスト!$A$2:$G$49, 4, FALSE)
    ),
    "")</f>
        <v/>
      </c>
      <c r="G748" s="34" t="str">
        <f>IFERROR(VLOOKUP(E748, リスト!$A$2:$G$49, 6, FALSE), "")</f>
        <v/>
      </c>
      <c r="H748" s="40"/>
      <c r="I748" s="28"/>
      <c r="J748" s="47"/>
      <c r="K748" s="32" t="str">
        <f t="shared" si="44"/>
        <v/>
      </c>
      <c r="L748" s="29" t="str">
        <f t="shared" si="46"/>
        <v/>
      </c>
      <c r="M748" s="68" t="str">
        <f t="shared" si="47"/>
        <v/>
      </c>
    </row>
    <row r="749" spans="2:13" ht="22.8" x14ac:dyDescent="0.45">
      <c r="B749" s="31">
        <f t="shared" si="45"/>
        <v>741</v>
      </c>
      <c r="C749" s="40"/>
      <c r="D749" s="27"/>
      <c r="E749" s="41"/>
      <c r="F749" s="32" t="str">
        <f>IFERROR(
    IF(
        AND($G$3=DATE(2024,10,1), E749=リスト!$A$38),
        VLOOKUP(E749, リスト!$A$2:$G$49, 2, FALSE),
        VLOOKUP(E749, リスト!$A$2:$G$49, 4, FALSE)
    ),
    "")</f>
        <v/>
      </c>
      <c r="G749" s="34" t="str">
        <f>IFERROR(VLOOKUP(E749, リスト!$A$2:$G$49, 6, FALSE), "")</f>
        <v/>
      </c>
      <c r="H749" s="40"/>
      <c r="I749" s="28"/>
      <c r="J749" s="47"/>
      <c r="K749" s="32" t="str">
        <f t="shared" si="44"/>
        <v/>
      </c>
      <c r="L749" s="29" t="str">
        <f t="shared" si="46"/>
        <v/>
      </c>
      <c r="M749" s="68" t="str">
        <f t="shared" si="47"/>
        <v/>
      </c>
    </row>
    <row r="750" spans="2:13" ht="22.8" x14ac:dyDescent="0.45">
      <c r="B750" s="31">
        <f t="shared" si="45"/>
        <v>742</v>
      </c>
      <c r="C750" s="40"/>
      <c r="D750" s="27"/>
      <c r="E750" s="41"/>
      <c r="F750" s="32" t="str">
        <f>IFERROR(
    IF(
        AND($G$3=DATE(2024,10,1), E750=リスト!$A$38),
        VLOOKUP(E750, リスト!$A$2:$G$49, 2, FALSE),
        VLOOKUP(E750, リスト!$A$2:$G$49, 4, FALSE)
    ),
    "")</f>
        <v/>
      </c>
      <c r="G750" s="34" t="str">
        <f>IFERROR(VLOOKUP(E750, リスト!$A$2:$G$49, 6, FALSE), "")</f>
        <v/>
      </c>
      <c r="H750" s="40"/>
      <c r="I750" s="28"/>
      <c r="J750" s="47"/>
      <c r="K750" s="32" t="str">
        <f t="shared" si="44"/>
        <v/>
      </c>
      <c r="L750" s="29" t="str">
        <f t="shared" si="46"/>
        <v/>
      </c>
      <c r="M750" s="68" t="str">
        <f t="shared" si="47"/>
        <v/>
      </c>
    </row>
    <row r="751" spans="2:13" ht="22.8" x14ac:dyDescent="0.45">
      <c r="B751" s="31">
        <f t="shared" si="45"/>
        <v>743</v>
      </c>
      <c r="C751" s="40"/>
      <c r="D751" s="27"/>
      <c r="E751" s="41"/>
      <c r="F751" s="32" t="str">
        <f>IFERROR(
    IF(
        AND($G$3=DATE(2024,10,1), E751=リスト!$A$38),
        VLOOKUP(E751, リスト!$A$2:$G$49, 2, FALSE),
        VLOOKUP(E751, リスト!$A$2:$G$49, 4, FALSE)
    ),
    "")</f>
        <v/>
      </c>
      <c r="G751" s="34" t="str">
        <f>IFERROR(VLOOKUP(E751, リスト!$A$2:$G$49, 6, FALSE), "")</f>
        <v/>
      </c>
      <c r="H751" s="40"/>
      <c r="I751" s="28"/>
      <c r="J751" s="47"/>
      <c r="K751" s="32" t="str">
        <f t="shared" si="44"/>
        <v/>
      </c>
      <c r="L751" s="29" t="str">
        <f t="shared" si="46"/>
        <v/>
      </c>
      <c r="M751" s="68" t="str">
        <f t="shared" si="47"/>
        <v/>
      </c>
    </row>
    <row r="752" spans="2:13" ht="22.8" x14ac:dyDescent="0.45">
      <c r="B752" s="31">
        <f t="shared" si="45"/>
        <v>744</v>
      </c>
      <c r="C752" s="40"/>
      <c r="D752" s="27"/>
      <c r="E752" s="41"/>
      <c r="F752" s="32" t="str">
        <f>IFERROR(
    IF(
        AND($G$3=DATE(2024,10,1), E752=リスト!$A$38),
        VLOOKUP(E752, リスト!$A$2:$G$49, 2, FALSE),
        VLOOKUP(E752, リスト!$A$2:$G$49, 4, FALSE)
    ),
    "")</f>
        <v/>
      </c>
      <c r="G752" s="34" t="str">
        <f>IFERROR(VLOOKUP(E752, リスト!$A$2:$G$49, 6, FALSE), "")</f>
        <v/>
      </c>
      <c r="H752" s="40"/>
      <c r="I752" s="28"/>
      <c r="J752" s="47"/>
      <c r="K752" s="32" t="str">
        <f t="shared" si="44"/>
        <v/>
      </c>
      <c r="L752" s="29" t="str">
        <f t="shared" si="46"/>
        <v/>
      </c>
      <c r="M752" s="68" t="str">
        <f t="shared" si="47"/>
        <v/>
      </c>
    </row>
    <row r="753" spans="2:13" ht="22.8" x14ac:dyDescent="0.45">
      <c r="B753" s="31">
        <f t="shared" si="45"/>
        <v>745</v>
      </c>
      <c r="C753" s="40"/>
      <c r="D753" s="27"/>
      <c r="E753" s="41"/>
      <c r="F753" s="32" t="str">
        <f>IFERROR(
    IF(
        AND($G$3=DATE(2024,10,1), E753=リスト!$A$38),
        VLOOKUP(E753, リスト!$A$2:$G$49, 2, FALSE),
        VLOOKUP(E753, リスト!$A$2:$G$49, 4, FALSE)
    ),
    "")</f>
        <v/>
      </c>
      <c r="G753" s="34" t="str">
        <f>IFERROR(VLOOKUP(E753, リスト!$A$2:$G$49, 6, FALSE), "")</f>
        <v/>
      </c>
      <c r="H753" s="40"/>
      <c r="I753" s="28"/>
      <c r="J753" s="47"/>
      <c r="K753" s="32" t="str">
        <f t="shared" si="44"/>
        <v/>
      </c>
      <c r="L753" s="29" t="str">
        <f t="shared" si="46"/>
        <v/>
      </c>
      <c r="M753" s="68" t="str">
        <f t="shared" si="47"/>
        <v/>
      </c>
    </row>
    <row r="754" spans="2:13" ht="22.8" x14ac:dyDescent="0.45">
      <c r="B754" s="31">
        <f t="shared" si="45"/>
        <v>746</v>
      </c>
      <c r="C754" s="40"/>
      <c r="D754" s="27"/>
      <c r="E754" s="41"/>
      <c r="F754" s="32" t="str">
        <f>IFERROR(
    IF(
        AND($G$3=DATE(2024,10,1), E754=リスト!$A$38),
        VLOOKUP(E754, リスト!$A$2:$G$49, 2, FALSE),
        VLOOKUP(E754, リスト!$A$2:$G$49, 4, FALSE)
    ),
    "")</f>
        <v/>
      </c>
      <c r="G754" s="34" t="str">
        <f>IFERROR(VLOOKUP(E754, リスト!$A$2:$G$49, 6, FALSE), "")</f>
        <v/>
      </c>
      <c r="H754" s="40"/>
      <c r="I754" s="28"/>
      <c r="J754" s="47"/>
      <c r="K754" s="32" t="str">
        <f t="shared" si="44"/>
        <v/>
      </c>
      <c r="L754" s="29" t="str">
        <f t="shared" si="46"/>
        <v/>
      </c>
      <c r="M754" s="68" t="str">
        <f t="shared" si="47"/>
        <v/>
      </c>
    </row>
    <row r="755" spans="2:13" ht="22.8" x14ac:dyDescent="0.45">
      <c r="B755" s="31">
        <f t="shared" si="45"/>
        <v>747</v>
      </c>
      <c r="C755" s="40"/>
      <c r="D755" s="27"/>
      <c r="E755" s="41"/>
      <c r="F755" s="32" t="str">
        <f>IFERROR(
    IF(
        AND($G$3=DATE(2024,10,1), E755=リスト!$A$38),
        VLOOKUP(E755, リスト!$A$2:$G$49, 2, FALSE),
        VLOOKUP(E755, リスト!$A$2:$G$49, 4, FALSE)
    ),
    "")</f>
        <v/>
      </c>
      <c r="G755" s="34" t="str">
        <f>IFERROR(VLOOKUP(E755, リスト!$A$2:$G$49, 6, FALSE), "")</f>
        <v/>
      </c>
      <c r="H755" s="40"/>
      <c r="I755" s="28"/>
      <c r="J755" s="47"/>
      <c r="K755" s="32" t="str">
        <f t="shared" si="44"/>
        <v/>
      </c>
      <c r="L755" s="29" t="str">
        <f t="shared" si="46"/>
        <v/>
      </c>
      <c r="M755" s="68" t="str">
        <f t="shared" si="47"/>
        <v/>
      </c>
    </row>
    <row r="756" spans="2:13" ht="22.8" x14ac:dyDescent="0.45">
      <c r="B756" s="31">
        <f t="shared" si="45"/>
        <v>748</v>
      </c>
      <c r="C756" s="40"/>
      <c r="D756" s="27"/>
      <c r="E756" s="41"/>
      <c r="F756" s="32" t="str">
        <f>IFERROR(
    IF(
        AND($G$3=DATE(2024,10,1), E756=リスト!$A$38),
        VLOOKUP(E756, リスト!$A$2:$G$49, 2, FALSE),
        VLOOKUP(E756, リスト!$A$2:$G$49, 4, FALSE)
    ),
    "")</f>
        <v/>
      </c>
      <c r="G756" s="34" t="str">
        <f>IFERROR(VLOOKUP(E756, リスト!$A$2:$G$49, 6, FALSE), "")</f>
        <v/>
      </c>
      <c r="H756" s="40"/>
      <c r="I756" s="28"/>
      <c r="J756" s="47"/>
      <c r="K756" s="32" t="str">
        <f t="shared" si="44"/>
        <v/>
      </c>
      <c r="L756" s="29" t="str">
        <f t="shared" si="46"/>
        <v/>
      </c>
      <c r="M756" s="68" t="str">
        <f t="shared" si="47"/>
        <v/>
      </c>
    </row>
    <row r="757" spans="2:13" ht="22.8" x14ac:dyDescent="0.45">
      <c r="B757" s="31">
        <f t="shared" si="45"/>
        <v>749</v>
      </c>
      <c r="C757" s="40"/>
      <c r="D757" s="27"/>
      <c r="E757" s="41"/>
      <c r="F757" s="32" t="str">
        <f>IFERROR(
    IF(
        AND($G$3=DATE(2024,10,1), E757=リスト!$A$38),
        VLOOKUP(E757, リスト!$A$2:$G$49, 2, FALSE),
        VLOOKUP(E757, リスト!$A$2:$G$49, 4, FALSE)
    ),
    "")</f>
        <v/>
      </c>
      <c r="G757" s="34" t="str">
        <f>IFERROR(VLOOKUP(E757, リスト!$A$2:$G$49, 6, FALSE), "")</f>
        <v/>
      </c>
      <c r="H757" s="40"/>
      <c r="I757" s="28"/>
      <c r="J757" s="47"/>
      <c r="K757" s="32" t="str">
        <f t="shared" si="44"/>
        <v/>
      </c>
      <c r="L757" s="29" t="str">
        <f t="shared" si="46"/>
        <v/>
      </c>
      <c r="M757" s="68" t="str">
        <f t="shared" si="47"/>
        <v/>
      </c>
    </row>
    <row r="758" spans="2:13" ht="22.8" x14ac:dyDescent="0.45">
      <c r="B758" s="31">
        <f t="shared" si="45"/>
        <v>750</v>
      </c>
      <c r="C758" s="40"/>
      <c r="D758" s="27"/>
      <c r="E758" s="41"/>
      <c r="F758" s="32" t="str">
        <f>IFERROR(
    IF(
        AND($G$3=DATE(2024,10,1), E758=リスト!$A$38),
        VLOOKUP(E758, リスト!$A$2:$G$49, 2, FALSE),
        VLOOKUP(E758, リスト!$A$2:$G$49, 4, FALSE)
    ),
    "")</f>
        <v/>
      </c>
      <c r="G758" s="34" t="str">
        <f>IFERROR(VLOOKUP(E758, リスト!$A$2:$G$49, 6, FALSE), "")</f>
        <v/>
      </c>
      <c r="H758" s="40"/>
      <c r="I758" s="28"/>
      <c r="J758" s="47"/>
      <c r="K758" s="32" t="str">
        <f t="shared" si="44"/>
        <v/>
      </c>
      <c r="L758" s="29" t="str">
        <f t="shared" si="46"/>
        <v/>
      </c>
      <c r="M758" s="68" t="str">
        <f t="shared" si="47"/>
        <v/>
      </c>
    </row>
    <row r="759" spans="2:13" ht="22.8" x14ac:dyDescent="0.45">
      <c r="B759" s="31">
        <f t="shared" si="45"/>
        <v>751</v>
      </c>
      <c r="C759" s="40"/>
      <c r="D759" s="27"/>
      <c r="E759" s="41"/>
      <c r="F759" s="32" t="str">
        <f>IFERROR(
    IF(
        AND($G$3=DATE(2024,10,1), E759=リスト!$A$38),
        VLOOKUP(E759, リスト!$A$2:$G$49, 2, FALSE),
        VLOOKUP(E759, リスト!$A$2:$G$49, 4, FALSE)
    ),
    "")</f>
        <v/>
      </c>
      <c r="G759" s="34" t="str">
        <f>IFERROR(VLOOKUP(E759, リスト!$A$2:$G$49, 6, FALSE), "")</f>
        <v/>
      </c>
      <c r="H759" s="40"/>
      <c r="I759" s="28"/>
      <c r="J759" s="47"/>
      <c r="K759" s="32" t="str">
        <f t="shared" si="44"/>
        <v/>
      </c>
      <c r="L759" s="29" t="str">
        <f t="shared" si="46"/>
        <v/>
      </c>
      <c r="M759" s="68" t="str">
        <f t="shared" si="47"/>
        <v/>
      </c>
    </row>
    <row r="760" spans="2:13" ht="22.8" x14ac:dyDescent="0.45">
      <c r="B760" s="31">
        <f t="shared" si="45"/>
        <v>752</v>
      </c>
      <c r="C760" s="40"/>
      <c r="D760" s="27"/>
      <c r="E760" s="41"/>
      <c r="F760" s="32" t="str">
        <f>IFERROR(
    IF(
        AND($G$3=DATE(2024,10,1), E760=リスト!$A$38),
        VLOOKUP(E760, リスト!$A$2:$G$49, 2, FALSE),
        VLOOKUP(E760, リスト!$A$2:$G$49, 4, FALSE)
    ),
    "")</f>
        <v/>
      </c>
      <c r="G760" s="34" t="str">
        <f>IFERROR(VLOOKUP(E760, リスト!$A$2:$G$49, 6, FALSE), "")</f>
        <v/>
      </c>
      <c r="H760" s="40"/>
      <c r="I760" s="28"/>
      <c r="J760" s="47"/>
      <c r="K760" s="32" t="str">
        <f t="shared" si="44"/>
        <v/>
      </c>
      <c r="L760" s="29" t="str">
        <f t="shared" si="46"/>
        <v/>
      </c>
      <c r="M760" s="68" t="str">
        <f t="shared" si="47"/>
        <v/>
      </c>
    </row>
    <row r="761" spans="2:13" ht="22.8" x14ac:dyDescent="0.45">
      <c r="B761" s="31">
        <f t="shared" si="45"/>
        <v>753</v>
      </c>
      <c r="C761" s="40"/>
      <c r="D761" s="27"/>
      <c r="E761" s="41"/>
      <c r="F761" s="32" t="str">
        <f>IFERROR(
    IF(
        AND($G$3=DATE(2024,10,1), E761=リスト!$A$38),
        VLOOKUP(E761, リスト!$A$2:$G$49, 2, FALSE),
        VLOOKUP(E761, リスト!$A$2:$G$49, 4, FALSE)
    ),
    "")</f>
        <v/>
      </c>
      <c r="G761" s="34" t="str">
        <f>IFERROR(VLOOKUP(E761, リスト!$A$2:$G$49, 6, FALSE), "")</f>
        <v/>
      </c>
      <c r="H761" s="40"/>
      <c r="I761" s="28"/>
      <c r="J761" s="47"/>
      <c r="K761" s="32" t="str">
        <f t="shared" si="44"/>
        <v/>
      </c>
      <c r="L761" s="29" t="str">
        <f t="shared" si="46"/>
        <v/>
      </c>
      <c r="M761" s="68" t="str">
        <f t="shared" si="47"/>
        <v/>
      </c>
    </row>
    <row r="762" spans="2:13" ht="22.8" x14ac:dyDescent="0.45">
      <c r="B762" s="31">
        <f t="shared" si="45"/>
        <v>754</v>
      </c>
      <c r="C762" s="40"/>
      <c r="D762" s="27"/>
      <c r="E762" s="41"/>
      <c r="F762" s="32" t="str">
        <f>IFERROR(
    IF(
        AND($G$3=DATE(2024,10,1), E762=リスト!$A$38),
        VLOOKUP(E762, リスト!$A$2:$G$49, 2, FALSE),
        VLOOKUP(E762, リスト!$A$2:$G$49, 4, FALSE)
    ),
    "")</f>
        <v/>
      </c>
      <c r="G762" s="34" t="str">
        <f>IFERROR(VLOOKUP(E762, リスト!$A$2:$G$49, 6, FALSE), "")</f>
        <v/>
      </c>
      <c r="H762" s="40"/>
      <c r="I762" s="28"/>
      <c r="J762" s="47"/>
      <c r="K762" s="32" t="str">
        <f t="shared" si="44"/>
        <v/>
      </c>
      <c r="L762" s="29" t="str">
        <f t="shared" si="46"/>
        <v/>
      </c>
      <c r="M762" s="68" t="str">
        <f t="shared" si="47"/>
        <v/>
      </c>
    </row>
    <row r="763" spans="2:13" ht="22.8" x14ac:dyDescent="0.45">
      <c r="B763" s="31">
        <f t="shared" si="45"/>
        <v>755</v>
      </c>
      <c r="C763" s="40"/>
      <c r="D763" s="27"/>
      <c r="E763" s="41"/>
      <c r="F763" s="32" t="str">
        <f>IFERROR(
    IF(
        AND($G$3=DATE(2024,10,1), E763=リスト!$A$38),
        VLOOKUP(E763, リスト!$A$2:$G$49, 2, FALSE),
        VLOOKUP(E763, リスト!$A$2:$G$49, 4, FALSE)
    ),
    "")</f>
        <v/>
      </c>
      <c r="G763" s="34" t="str">
        <f>IFERROR(VLOOKUP(E763, リスト!$A$2:$G$49, 6, FALSE), "")</f>
        <v/>
      </c>
      <c r="H763" s="40"/>
      <c r="I763" s="28"/>
      <c r="J763" s="47"/>
      <c r="K763" s="32" t="str">
        <f t="shared" si="44"/>
        <v/>
      </c>
      <c r="L763" s="29" t="str">
        <f t="shared" si="46"/>
        <v/>
      </c>
      <c r="M763" s="68" t="str">
        <f t="shared" si="47"/>
        <v/>
      </c>
    </row>
    <row r="764" spans="2:13" ht="22.8" x14ac:dyDescent="0.45">
      <c r="B764" s="31">
        <f t="shared" si="45"/>
        <v>756</v>
      </c>
      <c r="C764" s="40"/>
      <c r="D764" s="27"/>
      <c r="E764" s="41"/>
      <c r="F764" s="32" t="str">
        <f>IFERROR(
    IF(
        AND($G$3=DATE(2024,10,1), E764=リスト!$A$38),
        VLOOKUP(E764, リスト!$A$2:$G$49, 2, FALSE),
        VLOOKUP(E764, リスト!$A$2:$G$49, 4, FALSE)
    ),
    "")</f>
        <v/>
      </c>
      <c r="G764" s="34" t="str">
        <f>IFERROR(VLOOKUP(E764, リスト!$A$2:$G$49, 6, FALSE), "")</f>
        <v/>
      </c>
      <c r="H764" s="40"/>
      <c r="I764" s="28"/>
      <c r="J764" s="47"/>
      <c r="K764" s="32" t="str">
        <f t="shared" si="44"/>
        <v/>
      </c>
      <c r="L764" s="29" t="str">
        <f t="shared" si="46"/>
        <v/>
      </c>
      <c r="M764" s="68" t="str">
        <f t="shared" si="47"/>
        <v/>
      </c>
    </row>
    <row r="765" spans="2:13" ht="22.8" x14ac:dyDescent="0.45">
      <c r="B765" s="31">
        <f t="shared" si="45"/>
        <v>757</v>
      </c>
      <c r="C765" s="40"/>
      <c r="D765" s="27"/>
      <c r="E765" s="41"/>
      <c r="F765" s="32" t="str">
        <f>IFERROR(
    IF(
        AND($G$3=DATE(2024,10,1), E765=リスト!$A$38),
        VLOOKUP(E765, リスト!$A$2:$G$49, 2, FALSE),
        VLOOKUP(E765, リスト!$A$2:$G$49, 4, FALSE)
    ),
    "")</f>
        <v/>
      </c>
      <c r="G765" s="34" t="str">
        <f>IFERROR(VLOOKUP(E765, リスト!$A$2:$G$49, 6, FALSE), "")</f>
        <v/>
      </c>
      <c r="H765" s="40"/>
      <c r="I765" s="28"/>
      <c r="J765" s="47"/>
      <c r="K765" s="32" t="str">
        <f t="shared" si="44"/>
        <v/>
      </c>
      <c r="L765" s="29" t="str">
        <f t="shared" si="46"/>
        <v/>
      </c>
      <c r="M765" s="68" t="str">
        <f t="shared" si="47"/>
        <v/>
      </c>
    </row>
    <row r="766" spans="2:13" ht="22.8" x14ac:dyDescent="0.45">
      <c r="B766" s="31">
        <f t="shared" si="45"/>
        <v>758</v>
      </c>
      <c r="C766" s="40"/>
      <c r="D766" s="27"/>
      <c r="E766" s="41"/>
      <c r="F766" s="32" t="str">
        <f>IFERROR(
    IF(
        AND($G$3=DATE(2024,10,1), E766=リスト!$A$38),
        VLOOKUP(E766, リスト!$A$2:$G$49, 2, FALSE),
        VLOOKUP(E766, リスト!$A$2:$G$49, 4, FALSE)
    ),
    "")</f>
        <v/>
      </c>
      <c r="G766" s="34" t="str">
        <f>IFERROR(VLOOKUP(E766, リスト!$A$2:$G$49, 6, FALSE), "")</f>
        <v/>
      </c>
      <c r="H766" s="40"/>
      <c r="I766" s="28"/>
      <c r="J766" s="47"/>
      <c r="K766" s="32" t="str">
        <f t="shared" si="44"/>
        <v/>
      </c>
      <c r="L766" s="29" t="str">
        <f t="shared" si="46"/>
        <v/>
      </c>
      <c r="M766" s="68" t="str">
        <f t="shared" si="47"/>
        <v/>
      </c>
    </row>
    <row r="767" spans="2:13" ht="22.8" x14ac:dyDescent="0.45">
      <c r="B767" s="31">
        <f t="shared" si="45"/>
        <v>759</v>
      </c>
      <c r="C767" s="40"/>
      <c r="D767" s="27"/>
      <c r="E767" s="41"/>
      <c r="F767" s="32" t="str">
        <f>IFERROR(
    IF(
        AND($G$3=DATE(2024,10,1), E767=リスト!$A$38),
        VLOOKUP(E767, リスト!$A$2:$G$49, 2, FALSE),
        VLOOKUP(E767, リスト!$A$2:$G$49, 4, FALSE)
    ),
    "")</f>
        <v/>
      </c>
      <c r="G767" s="34" t="str">
        <f>IFERROR(VLOOKUP(E767, リスト!$A$2:$G$49, 6, FALSE), "")</f>
        <v/>
      </c>
      <c r="H767" s="40"/>
      <c r="I767" s="28"/>
      <c r="J767" s="47"/>
      <c r="K767" s="32" t="str">
        <f t="shared" si="44"/>
        <v/>
      </c>
      <c r="L767" s="29" t="str">
        <f t="shared" si="46"/>
        <v/>
      </c>
      <c r="M767" s="68" t="str">
        <f t="shared" si="47"/>
        <v/>
      </c>
    </row>
    <row r="768" spans="2:13" ht="22.8" x14ac:dyDescent="0.45">
      <c r="B768" s="31">
        <f t="shared" si="45"/>
        <v>760</v>
      </c>
      <c r="C768" s="40"/>
      <c r="D768" s="27"/>
      <c r="E768" s="41"/>
      <c r="F768" s="32" t="str">
        <f>IFERROR(
    IF(
        AND($G$3=DATE(2024,10,1), E768=リスト!$A$38),
        VLOOKUP(E768, リスト!$A$2:$G$49, 2, FALSE),
        VLOOKUP(E768, リスト!$A$2:$G$49, 4, FALSE)
    ),
    "")</f>
        <v/>
      </c>
      <c r="G768" s="34" t="str">
        <f>IFERROR(VLOOKUP(E768, リスト!$A$2:$G$49, 6, FALSE), "")</f>
        <v/>
      </c>
      <c r="H768" s="40"/>
      <c r="I768" s="28"/>
      <c r="J768" s="47"/>
      <c r="K768" s="32" t="str">
        <f t="shared" si="44"/>
        <v/>
      </c>
      <c r="L768" s="29" t="str">
        <f t="shared" si="46"/>
        <v/>
      </c>
      <c r="M768" s="68" t="str">
        <f t="shared" si="47"/>
        <v/>
      </c>
    </row>
    <row r="769" spans="2:13" ht="22.8" x14ac:dyDescent="0.45">
      <c r="B769" s="31">
        <f t="shared" si="45"/>
        <v>761</v>
      </c>
      <c r="C769" s="40"/>
      <c r="D769" s="27"/>
      <c r="E769" s="41"/>
      <c r="F769" s="32" t="str">
        <f>IFERROR(
    IF(
        AND($G$3=DATE(2024,10,1), E769=リスト!$A$38),
        VLOOKUP(E769, リスト!$A$2:$G$49, 2, FALSE),
        VLOOKUP(E769, リスト!$A$2:$G$49, 4, FALSE)
    ),
    "")</f>
        <v/>
      </c>
      <c r="G769" s="34" t="str">
        <f>IFERROR(VLOOKUP(E769, リスト!$A$2:$G$49, 6, FALSE), "")</f>
        <v/>
      </c>
      <c r="H769" s="40"/>
      <c r="I769" s="28"/>
      <c r="J769" s="47"/>
      <c r="K769" s="32" t="str">
        <f t="shared" si="44"/>
        <v/>
      </c>
      <c r="L769" s="29" t="str">
        <f t="shared" si="46"/>
        <v/>
      </c>
      <c r="M769" s="68" t="str">
        <f t="shared" si="47"/>
        <v/>
      </c>
    </row>
    <row r="770" spans="2:13" ht="22.8" x14ac:dyDescent="0.45">
      <c r="B770" s="31">
        <f t="shared" si="45"/>
        <v>762</v>
      </c>
      <c r="C770" s="40"/>
      <c r="D770" s="27"/>
      <c r="E770" s="41"/>
      <c r="F770" s="32" t="str">
        <f>IFERROR(
    IF(
        AND($G$3=DATE(2024,10,1), E770=リスト!$A$38),
        VLOOKUP(E770, リスト!$A$2:$G$49, 2, FALSE),
        VLOOKUP(E770, リスト!$A$2:$G$49, 4, FALSE)
    ),
    "")</f>
        <v/>
      </c>
      <c r="G770" s="34" t="str">
        <f>IFERROR(VLOOKUP(E770, リスト!$A$2:$G$49, 6, FALSE), "")</f>
        <v/>
      </c>
      <c r="H770" s="40"/>
      <c r="I770" s="28"/>
      <c r="J770" s="47"/>
      <c r="K770" s="32" t="str">
        <f t="shared" si="44"/>
        <v/>
      </c>
      <c r="L770" s="29" t="str">
        <f t="shared" si="46"/>
        <v/>
      </c>
      <c r="M770" s="68" t="str">
        <f t="shared" si="47"/>
        <v/>
      </c>
    </row>
    <row r="771" spans="2:13" ht="22.8" x14ac:dyDescent="0.45">
      <c r="B771" s="31">
        <f t="shared" si="45"/>
        <v>763</v>
      </c>
      <c r="C771" s="40"/>
      <c r="D771" s="27"/>
      <c r="E771" s="41"/>
      <c r="F771" s="32" t="str">
        <f>IFERROR(
    IF(
        AND($G$3=DATE(2024,10,1), E771=リスト!$A$38),
        VLOOKUP(E771, リスト!$A$2:$G$49, 2, FALSE),
        VLOOKUP(E771, リスト!$A$2:$G$49, 4, FALSE)
    ),
    "")</f>
        <v/>
      </c>
      <c r="G771" s="34" t="str">
        <f>IFERROR(VLOOKUP(E771, リスト!$A$2:$G$49, 6, FALSE), "")</f>
        <v/>
      </c>
      <c r="H771" s="40"/>
      <c r="I771" s="28"/>
      <c r="J771" s="47"/>
      <c r="K771" s="32" t="str">
        <f t="shared" si="44"/>
        <v/>
      </c>
      <c r="L771" s="29" t="str">
        <f t="shared" si="46"/>
        <v/>
      </c>
      <c r="M771" s="68" t="str">
        <f t="shared" si="47"/>
        <v/>
      </c>
    </row>
    <row r="772" spans="2:13" ht="22.8" x14ac:dyDescent="0.45">
      <c r="B772" s="31">
        <f t="shared" si="45"/>
        <v>764</v>
      </c>
      <c r="C772" s="40"/>
      <c r="D772" s="27"/>
      <c r="E772" s="41"/>
      <c r="F772" s="32" t="str">
        <f>IFERROR(
    IF(
        AND($G$3=DATE(2024,10,1), E772=リスト!$A$38),
        VLOOKUP(E772, リスト!$A$2:$G$49, 2, FALSE),
        VLOOKUP(E772, リスト!$A$2:$G$49, 4, FALSE)
    ),
    "")</f>
        <v/>
      </c>
      <c r="G772" s="34" t="str">
        <f>IFERROR(VLOOKUP(E772, リスト!$A$2:$G$49, 6, FALSE), "")</f>
        <v/>
      </c>
      <c r="H772" s="40"/>
      <c r="I772" s="28"/>
      <c r="J772" s="47"/>
      <c r="K772" s="32" t="str">
        <f t="shared" si="44"/>
        <v/>
      </c>
      <c r="L772" s="29" t="str">
        <f t="shared" si="46"/>
        <v/>
      </c>
      <c r="M772" s="68" t="str">
        <f t="shared" si="47"/>
        <v/>
      </c>
    </row>
    <row r="773" spans="2:13" ht="22.8" x14ac:dyDescent="0.45">
      <c r="B773" s="31">
        <f t="shared" si="45"/>
        <v>765</v>
      </c>
      <c r="C773" s="40"/>
      <c r="D773" s="27"/>
      <c r="E773" s="41"/>
      <c r="F773" s="32" t="str">
        <f>IFERROR(
    IF(
        AND($G$3=DATE(2024,10,1), E773=リスト!$A$38),
        VLOOKUP(E773, リスト!$A$2:$G$49, 2, FALSE),
        VLOOKUP(E773, リスト!$A$2:$G$49, 4, FALSE)
    ),
    "")</f>
        <v/>
      </c>
      <c r="G773" s="34" t="str">
        <f>IFERROR(VLOOKUP(E773, リスト!$A$2:$G$49, 6, FALSE), "")</f>
        <v/>
      </c>
      <c r="H773" s="40"/>
      <c r="I773" s="28"/>
      <c r="J773" s="47"/>
      <c r="K773" s="32" t="str">
        <f t="shared" si="44"/>
        <v/>
      </c>
      <c r="L773" s="29" t="str">
        <f t="shared" si="46"/>
        <v/>
      </c>
      <c r="M773" s="68" t="str">
        <f t="shared" si="47"/>
        <v/>
      </c>
    </row>
    <row r="774" spans="2:13" ht="22.8" x14ac:dyDescent="0.45">
      <c r="B774" s="31">
        <f t="shared" si="45"/>
        <v>766</v>
      </c>
      <c r="C774" s="40"/>
      <c r="D774" s="27"/>
      <c r="E774" s="41"/>
      <c r="F774" s="32" t="str">
        <f>IFERROR(
    IF(
        AND($G$3=DATE(2024,10,1), E774=リスト!$A$38),
        VLOOKUP(E774, リスト!$A$2:$G$49, 2, FALSE),
        VLOOKUP(E774, リスト!$A$2:$G$49, 4, FALSE)
    ),
    "")</f>
        <v/>
      </c>
      <c r="G774" s="34" t="str">
        <f>IFERROR(VLOOKUP(E774, リスト!$A$2:$G$49, 6, FALSE), "")</f>
        <v/>
      </c>
      <c r="H774" s="40"/>
      <c r="I774" s="28"/>
      <c r="J774" s="47"/>
      <c r="K774" s="32" t="str">
        <f t="shared" si="44"/>
        <v/>
      </c>
      <c r="L774" s="29" t="str">
        <f t="shared" si="46"/>
        <v/>
      </c>
      <c r="M774" s="68" t="str">
        <f t="shared" si="47"/>
        <v/>
      </c>
    </row>
    <row r="775" spans="2:13" ht="22.8" x14ac:dyDescent="0.45">
      <c r="B775" s="31">
        <f t="shared" si="45"/>
        <v>767</v>
      </c>
      <c r="C775" s="40"/>
      <c r="D775" s="27"/>
      <c r="E775" s="41"/>
      <c r="F775" s="32" t="str">
        <f>IFERROR(
    IF(
        AND($G$3=DATE(2024,10,1), E775=リスト!$A$38),
        VLOOKUP(E775, リスト!$A$2:$G$49, 2, FALSE),
        VLOOKUP(E775, リスト!$A$2:$G$49, 4, FALSE)
    ),
    "")</f>
        <v/>
      </c>
      <c r="G775" s="34" t="str">
        <f>IFERROR(VLOOKUP(E775, リスト!$A$2:$G$49, 6, FALSE), "")</f>
        <v/>
      </c>
      <c r="H775" s="40"/>
      <c r="I775" s="28"/>
      <c r="J775" s="47"/>
      <c r="K775" s="32" t="str">
        <f t="shared" si="44"/>
        <v/>
      </c>
      <c r="L775" s="29" t="str">
        <f t="shared" si="46"/>
        <v/>
      </c>
      <c r="M775" s="68" t="str">
        <f t="shared" si="47"/>
        <v/>
      </c>
    </row>
    <row r="776" spans="2:13" ht="22.8" x14ac:dyDescent="0.45">
      <c r="B776" s="31">
        <f t="shared" si="45"/>
        <v>768</v>
      </c>
      <c r="C776" s="40"/>
      <c r="D776" s="27"/>
      <c r="E776" s="41"/>
      <c r="F776" s="32" t="str">
        <f>IFERROR(
    IF(
        AND($G$3=DATE(2024,10,1), E776=リスト!$A$38),
        VLOOKUP(E776, リスト!$A$2:$G$49, 2, FALSE),
        VLOOKUP(E776, リスト!$A$2:$G$49, 4, FALSE)
    ),
    "")</f>
        <v/>
      </c>
      <c r="G776" s="34" t="str">
        <f>IFERROR(VLOOKUP(E776, リスト!$A$2:$G$49, 6, FALSE), "")</f>
        <v/>
      </c>
      <c r="H776" s="40"/>
      <c r="I776" s="28"/>
      <c r="J776" s="47"/>
      <c r="K776" s="32" t="str">
        <f t="shared" si="44"/>
        <v/>
      </c>
      <c r="L776" s="29" t="str">
        <f t="shared" si="46"/>
        <v/>
      </c>
      <c r="M776" s="68" t="str">
        <f t="shared" si="47"/>
        <v/>
      </c>
    </row>
    <row r="777" spans="2:13" ht="22.8" x14ac:dyDescent="0.45">
      <c r="B777" s="31">
        <f t="shared" si="45"/>
        <v>769</v>
      </c>
      <c r="C777" s="40"/>
      <c r="D777" s="27"/>
      <c r="E777" s="41"/>
      <c r="F777" s="32" t="str">
        <f>IFERROR(
    IF(
        AND($G$3=DATE(2024,10,1), E777=リスト!$A$38),
        VLOOKUP(E777, リスト!$A$2:$G$49, 2, FALSE),
        VLOOKUP(E777, リスト!$A$2:$G$49, 4, FALSE)
    ),
    "")</f>
        <v/>
      </c>
      <c r="G777" s="34" t="str">
        <f>IFERROR(VLOOKUP(E777, リスト!$A$2:$G$49, 6, FALSE), "")</f>
        <v/>
      </c>
      <c r="H777" s="40"/>
      <c r="I777" s="28"/>
      <c r="J777" s="47"/>
      <c r="K777" s="32" t="str">
        <f t="shared" ref="K777:K840" si="48">IF(COUNTBLANK(H777:J777)=3, "",
 IF(H777="3.時間給", IF(I777="", "", I777),
 IF(OR(H777="1.月給", H777="2.日給"),
    IF(OR(I777="", J777=""), "", ROUND(I777/J777,0)),
    "")))</f>
        <v/>
      </c>
      <c r="L777" s="29" t="str">
        <f t="shared" si="46"/>
        <v/>
      </c>
      <c r="M777" s="68" t="str">
        <f t="shared" si="47"/>
        <v/>
      </c>
    </row>
    <row r="778" spans="2:13" ht="22.8" x14ac:dyDescent="0.45">
      <c r="B778" s="31">
        <f t="shared" ref="B778:B841" si="49">ROW()-8</f>
        <v>770</v>
      </c>
      <c r="C778" s="40"/>
      <c r="D778" s="27"/>
      <c r="E778" s="41"/>
      <c r="F778" s="32" t="str">
        <f>IFERROR(
    IF(
        AND($G$3=DATE(2024,10,1), E778=リスト!$A$38),
        VLOOKUP(E778, リスト!$A$2:$G$49, 2, FALSE),
        VLOOKUP(E778, リスト!$A$2:$G$49, 4, FALSE)
    ),
    "")</f>
        <v/>
      </c>
      <c r="G778" s="34" t="str">
        <f>IFERROR(VLOOKUP(E778, リスト!$A$2:$G$49, 6, FALSE), "")</f>
        <v/>
      </c>
      <c r="H778" s="40"/>
      <c r="I778" s="28"/>
      <c r="J778" s="47"/>
      <c r="K778" s="32" t="str">
        <f t="shared" si="48"/>
        <v/>
      </c>
      <c r="L778" s="29" t="str">
        <f t="shared" ref="L778:L841" si="50">IFERROR(IF(E778="","",IF(K778&lt;F778,"×（法定外・特例等対象外です）",IF(K778&lt;G778,"〇",IF(K778&gt;=G778,"ー",NA())))),"")</f>
        <v/>
      </c>
      <c r="M778" s="68" t="str">
        <f t="shared" ref="M778:M841" si="51">IF(COUNTBLANK(D778:K778)=8, "",
 IF(D778="", "←D列に従業員名を姓名（フルネーム）で入力してください。誤変換にお気を付け下さい。",
 IF(E778="", "←E列に都道府県を入力してください。",
 IF(H778="", "←H列に1.月給～3.時間給を入力してください",
 IF(I778="", "←I列に金額を入力してください",
 IF(NOT(ISNUMBER(I778)), "←I列の金額は半角数字で入力してください",
 IF(H778="3.時間給", "",
 IF(J778="", "←J列に所定労働時間を入力してください",
 IF(NOT(ISNUMBER(J778)), "←J列の所定労働時間は半角数字で入力してください", "")))))))))</f>
        <v/>
      </c>
    </row>
    <row r="779" spans="2:13" ht="22.8" x14ac:dyDescent="0.45">
      <c r="B779" s="31">
        <f t="shared" si="49"/>
        <v>771</v>
      </c>
      <c r="C779" s="40"/>
      <c r="D779" s="27"/>
      <c r="E779" s="41"/>
      <c r="F779" s="32" t="str">
        <f>IFERROR(
    IF(
        AND($G$3=DATE(2024,10,1), E779=リスト!$A$38),
        VLOOKUP(E779, リスト!$A$2:$G$49, 2, FALSE),
        VLOOKUP(E779, リスト!$A$2:$G$49, 4, FALSE)
    ),
    "")</f>
        <v/>
      </c>
      <c r="G779" s="34" t="str">
        <f>IFERROR(VLOOKUP(E779, リスト!$A$2:$G$49, 6, FALSE), "")</f>
        <v/>
      </c>
      <c r="H779" s="40"/>
      <c r="I779" s="28"/>
      <c r="J779" s="47"/>
      <c r="K779" s="32" t="str">
        <f t="shared" si="48"/>
        <v/>
      </c>
      <c r="L779" s="29" t="str">
        <f t="shared" si="50"/>
        <v/>
      </c>
      <c r="M779" s="68" t="str">
        <f t="shared" si="51"/>
        <v/>
      </c>
    </row>
    <row r="780" spans="2:13" ht="22.8" x14ac:dyDescent="0.45">
      <c r="B780" s="31">
        <f t="shared" si="49"/>
        <v>772</v>
      </c>
      <c r="C780" s="40"/>
      <c r="D780" s="27"/>
      <c r="E780" s="41"/>
      <c r="F780" s="32" t="str">
        <f>IFERROR(
    IF(
        AND($G$3=DATE(2024,10,1), E780=リスト!$A$38),
        VLOOKUP(E780, リスト!$A$2:$G$49, 2, FALSE),
        VLOOKUP(E780, リスト!$A$2:$G$49, 4, FALSE)
    ),
    "")</f>
        <v/>
      </c>
      <c r="G780" s="34" t="str">
        <f>IFERROR(VLOOKUP(E780, リスト!$A$2:$G$49, 6, FALSE), "")</f>
        <v/>
      </c>
      <c r="H780" s="40"/>
      <c r="I780" s="28"/>
      <c r="J780" s="47"/>
      <c r="K780" s="32" t="str">
        <f t="shared" si="48"/>
        <v/>
      </c>
      <c r="L780" s="29" t="str">
        <f t="shared" si="50"/>
        <v/>
      </c>
      <c r="M780" s="68" t="str">
        <f t="shared" si="51"/>
        <v/>
      </c>
    </row>
    <row r="781" spans="2:13" ht="22.8" x14ac:dyDescent="0.45">
      <c r="B781" s="31">
        <f t="shared" si="49"/>
        <v>773</v>
      </c>
      <c r="C781" s="40"/>
      <c r="D781" s="27"/>
      <c r="E781" s="41"/>
      <c r="F781" s="32" t="str">
        <f>IFERROR(
    IF(
        AND($G$3=DATE(2024,10,1), E781=リスト!$A$38),
        VLOOKUP(E781, リスト!$A$2:$G$49, 2, FALSE),
        VLOOKUP(E781, リスト!$A$2:$G$49, 4, FALSE)
    ),
    "")</f>
        <v/>
      </c>
      <c r="G781" s="34" t="str">
        <f>IFERROR(VLOOKUP(E781, リスト!$A$2:$G$49, 6, FALSE), "")</f>
        <v/>
      </c>
      <c r="H781" s="40"/>
      <c r="I781" s="28"/>
      <c r="J781" s="47"/>
      <c r="K781" s="32" t="str">
        <f t="shared" si="48"/>
        <v/>
      </c>
      <c r="L781" s="29" t="str">
        <f t="shared" si="50"/>
        <v/>
      </c>
      <c r="M781" s="68" t="str">
        <f t="shared" si="51"/>
        <v/>
      </c>
    </row>
    <row r="782" spans="2:13" ht="22.8" x14ac:dyDescent="0.45">
      <c r="B782" s="31">
        <f t="shared" si="49"/>
        <v>774</v>
      </c>
      <c r="C782" s="40"/>
      <c r="D782" s="27"/>
      <c r="E782" s="41"/>
      <c r="F782" s="32" t="str">
        <f>IFERROR(
    IF(
        AND($G$3=DATE(2024,10,1), E782=リスト!$A$38),
        VLOOKUP(E782, リスト!$A$2:$G$49, 2, FALSE),
        VLOOKUP(E782, リスト!$A$2:$G$49, 4, FALSE)
    ),
    "")</f>
        <v/>
      </c>
      <c r="G782" s="34" t="str">
        <f>IFERROR(VLOOKUP(E782, リスト!$A$2:$G$49, 6, FALSE), "")</f>
        <v/>
      </c>
      <c r="H782" s="40"/>
      <c r="I782" s="28"/>
      <c r="J782" s="47"/>
      <c r="K782" s="32" t="str">
        <f t="shared" si="48"/>
        <v/>
      </c>
      <c r="L782" s="29" t="str">
        <f t="shared" si="50"/>
        <v/>
      </c>
      <c r="M782" s="68" t="str">
        <f t="shared" si="51"/>
        <v/>
      </c>
    </row>
    <row r="783" spans="2:13" ht="22.8" x14ac:dyDescent="0.45">
      <c r="B783" s="31">
        <f t="shared" si="49"/>
        <v>775</v>
      </c>
      <c r="C783" s="40"/>
      <c r="D783" s="27"/>
      <c r="E783" s="41"/>
      <c r="F783" s="32" t="str">
        <f>IFERROR(
    IF(
        AND($G$3=DATE(2024,10,1), E783=リスト!$A$38),
        VLOOKUP(E783, リスト!$A$2:$G$49, 2, FALSE),
        VLOOKUP(E783, リスト!$A$2:$G$49, 4, FALSE)
    ),
    "")</f>
        <v/>
      </c>
      <c r="G783" s="34" t="str">
        <f>IFERROR(VLOOKUP(E783, リスト!$A$2:$G$49, 6, FALSE), "")</f>
        <v/>
      </c>
      <c r="H783" s="40"/>
      <c r="I783" s="28"/>
      <c r="J783" s="47"/>
      <c r="K783" s="32" t="str">
        <f t="shared" si="48"/>
        <v/>
      </c>
      <c r="L783" s="29" t="str">
        <f t="shared" si="50"/>
        <v/>
      </c>
      <c r="M783" s="68" t="str">
        <f t="shared" si="51"/>
        <v/>
      </c>
    </row>
    <row r="784" spans="2:13" ht="22.8" x14ac:dyDescent="0.45">
      <c r="B784" s="31">
        <f t="shared" si="49"/>
        <v>776</v>
      </c>
      <c r="C784" s="40"/>
      <c r="D784" s="27"/>
      <c r="E784" s="41"/>
      <c r="F784" s="32" t="str">
        <f>IFERROR(
    IF(
        AND($G$3=DATE(2024,10,1), E784=リスト!$A$38),
        VLOOKUP(E784, リスト!$A$2:$G$49, 2, FALSE),
        VLOOKUP(E784, リスト!$A$2:$G$49, 4, FALSE)
    ),
    "")</f>
        <v/>
      </c>
      <c r="G784" s="34" t="str">
        <f>IFERROR(VLOOKUP(E784, リスト!$A$2:$G$49, 6, FALSE), "")</f>
        <v/>
      </c>
      <c r="H784" s="40"/>
      <c r="I784" s="28"/>
      <c r="J784" s="47"/>
      <c r="K784" s="32" t="str">
        <f t="shared" si="48"/>
        <v/>
      </c>
      <c r="L784" s="29" t="str">
        <f t="shared" si="50"/>
        <v/>
      </c>
      <c r="M784" s="68" t="str">
        <f t="shared" si="51"/>
        <v/>
      </c>
    </row>
    <row r="785" spans="2:13" ht="22.8" x14ac:dyDescent="0.45">
      <c r="B785" s="31">
        <f t="shared" si="49"/>
        <v>777</v>
      </c>
      <c r="C785" s="40"/>
      <c r="D785" s="27"/>
      <c r="E785" s="41"/>
      <c r="F785" s="32" t="str">
        <f>IFERROR(
    IF(
        AND($G$3=DATE(2024,10,1), E785=リスト!$A$38),
        VLOOKUP(E785, リスト!$A$2:$G$49, 2, FALSE),
        VLOOKUP(E785, リスト!$A$2:$G$49, 4, FALSE)
    ),
    "")</f>
        <v/>
      </c>
      <c r="G785" s="34" t="str">
        <f>IFERROR(VLOOKUP(E785, リスト!$A$2:$G$49, 6, FALSE), "")</f>
        <v/>
      </c>
      <c r="H785" s="40"/>
      <c r="I785" s="28"/>
      <c r="J785" s="47"/>
      <c r="K785" s="32" t="str">
        <f t="shared" si="48"/>
        <v/>
      </c>
      <c r="L785" s="29" t="str">
        <f t="shared" si="50"/>
        <v/>
      </c>
      <c r="M785" s="68" t="str">
        <f t="shared" si="51"/>
        <v/>
      </c>
    </row>
    <row r="786" spans="2:13" ht="22.8" x14ac:dyDescent="0.45">
      <c r="B786" s="31">
        <f t="shared" si="49"/>
        <v>778</v>
      </c>
      <c r="C786" s="40"/>
      <c r="D786" s="27"/>
      <c r="E786" s="41"/>
      <c r="F786" s="32" t="str">
        <f>IFERROR(
    IF(
        AND($G$3=DATE(2024,10,1), E786=リスト!$A$38),
        VLOOKUP(E786, リスト!$A$2:$G$49, 2, FALSE),
        VLOOKUP(E786, リスト!$A$2:$G$49, 4, FALSE)
    ),
    "")</f>
        <v/>
      </c>
      <c r="G786" s="34" t="str">
        <f>IFERROR(VLOOKUP(E786, リスト!$A$2:$G$49, 6, FALSE), "")</f>
        <v/>
      </c>
      <c r="H786" s="40"/>
      <c r="I786" s="28"/>
      <c r="J786" s="47"/>
      <c r="K786" s="32" t="str">
        <f t="shared" si="48"/>
        <v/>
      </c>
      <c r="L786" s="29" t="str">
        <f t="shared" si="50"/>
        <v/>
      </c>
      <c r="M786" s="68" t="str">
        <f t="shared" si="51"/>
        <v/>
      </c>
    </row>
    <row r="787" spans="2:13" ht="22.8" x14ac:dyDescent="0.45">
      <c r="B787" s="31">
        <f t="shared" si="49"/>
        <v>779</v>
      </c>
      <c r="C787" s="40"/>
      <c r="D787" s="27"/>
      <c r="E787" s="41"/>
      <c r="F787" s="32" t="str">
        <f>IFERROR(
    IF(
        AND($G$3=DATE(2024,10,1), E787=リスト!$A$38),
        VLOOKUP(E787, リスト!$A$2:$G$49, 2, FALSE),
        VLOOKUP(E787, リスト!$A$2:$G$49, 4, FALSE)
    ),
    "")</f>
        <v/>
      </c>
      <c r="G787" s="34" t="str">
        <f>IFERROR(VLOOKUP(E787, リスト!$A$2:$G$49, 6, FALSE), "")</f>
        <v/>
      </c>
      <c r="H787" s="40"/>
      <c r="I787" s="28"/>
      <c r="J787" s="47"/>
      <c r="K787" s="32" t="str">
        <f t="shared" si="48"/>
        <v/>
      </c>
      <c r="L787" s="29" t="str">
        <f t="shared" si="50"/>
        <v/>
      </c>
      <c r="M787" s="68" t="str">
        <f t="shared" si="51"/>
        <v/>
      </c>
    </row>
    <row r="788" spans="2:13" ht="22.8" x14ac:dyDescent="0.45">
      <c r="B788" s="31">
        <f t="shared" si="49"/>
        <v>780</v>
      </c>
      <c r="C788" s="40"/>
      <c r="D788" s="27"/>
      <c r="E788" s="41"/>
      <c r="F788" s="32" t="str">
        <f>IFERROR(
    IF(
        AND($G$3=DATE(2024,10,1), E788=リスト!$A$38),
        VLOOKUP(E788, リスト!$A$2:$G$49, 2, FALSE),
        VLOOKUP(E788, リスト!$A$2:$G$49, 4, FALSE)
    ),
    "")</f>
        <v/>
      </c>
      <c r="G788" s="34" t="str">
        <f>IFERROR(VLOOKUP(E788, リスト!$A$2:$G$49, 6, FALSE), "")</f>
        <v/>
      </c>
      <c r="H788" s="40"/>
      <c r="I788" s="28"/>
      <c r="J788" s="47"/>
      <c r="K788" s="32" t="str">
        <f t="shared" si="48"/>
        <v/>
      </c>
      <c r="L788" s="29" t="str">
        <f t="shared" si="50"/>
        <v/>
      </c>
      <c r="M788" s="68" t="str">
        <f t="shared" si="51"/>
        <v/>
      </c>
    </row>
    <row r="789" spans="2:13" ht="22.8" x14ac:dyDescent="0.45">
      <c r="B789" s="31">
        <f t="shared" si="49"/>
        <v>781</v>
      </c>
      <c r="C789" s="40"/>
      <c r="D789" s="27"/>
      <c r="E789" s="41"/>
      <c r="F789" s="32" t="str">
        <f>IFERROR(
    IF(
        AND($G$3=DATE(2024,10,1), E789=リスト!$A$38),
        VLOOKUP(E789, リスト!$A$2:$G$49, 2, FALSE),
        VLOOKUP(E789, リスト!$A$2:$G$49, 4, FALSE)
    ),
    "")</f>
        <v/>
      </c>
      <c r="G789" s="34" t="str">
        <f>IFERROR(VLOOKUP(E789, リスト!$A$2:$G$49, 6, FALSE), "")</f>
        <v/>
      </c>
      <c r="H789" s="40"/>
      <c r="I789" s="28"/>
      <c r="J789" s="47"/>
      <c r="K789" s="32" t="str">
        <f t="shared" si="48"/>
        <v/>
      </c>
      <c r="L789" s="29" t="str">
        <f t="shared" si="50"/>
        <v/>
      </c>
      <c r="M789" s="68" t="str">
        <f t="shared" si="51"/>
        <v/>
      </c>
    </row>
    <row r="790" spans="2:13" ht="22.8" x14ac:dyDescent="0.45">
      <c r="B790" s="31">
        <f t="shared" si="49"/>
        <v>782</v>
      </c>
      <c r="C790" s="40"/>
      <c r="D790" s="27"/>
      <c r="E790" s="41"/>
      <c r="F790" s="32" t="str">
        <f>IFERROR(
    IF(
        AND($G$3=DATE(2024,10,1), E790=リスト!$A$38),
        VLOOKUP(E790, リスト!$A$2:$G$49, 2, FALSE),
        VLOOKUP(E790, リスト!$A$2:$G$49, 4, FALSE)
    ),
    "")</f>
        <v/>
      </c>
      <c r="G790" s="34" t="str">
        <f>IFERROR(VLOOKUP(E790, リスト!$A$2:$G$49, 6, FALSE), "")</f>
        <v/>
      </c>
      <c r="H790" s="40"/>
      <c r="I790" s="28"/>
      <c r="J790" s="47"/>
      <c r="K790" s="32" t="str">
        <f t="shared" si="48"/>
        <v/>
      </c>
      <c r="L790" s="29" t="str">
        <f t="shared" si="50"/>
        <v/>
      </c>
      <c r="M790" s="68" t="str">
        <f t="shared" si="51"/>
        <v/>
      </c>
    </row>
    <row r="791" spans="2:13" ht="22.8" x14ac:dyDescent="0.45">
      <c r="B791" s="31">
        <f t="shared" si="49"/>
        <v>783</v>
      </c>
      <c r="C791" s="40"/>
      <c r="D791" s="27"/>
      <c r="E791" s="41"/>
      <c r="F791" s="32" t="str">
        <f>IFERROR(
    IF(
        AND($G$3=DATE(2024,10,1), E791=リスト!$A$38),
        VLOOKUP(E791, リスト!$A$2:$G$49, 2, FALSE),
        VLOOKUP(E791, リスト!$A$2:$G$49, 4, FALSE)
    ),
    "")</f>
        <v/>
      </c>
      <c r="G791" s="34" t="str">
        <f>IFERROR(VLOOKUP(E791, リスト!$A$2:$G$49, 6, FALSE), "")</f>
        <v/>
      </c>
      <c r="H791" s="40"/>
      <c r="I791" s="28"/>
      <c r="J791" s="47"/>
      <c r="K791" s="32" t="str">
        <f t="shared" si="48"/>
        <v/>
      </c>
      <c r="L791" s="29" t="str">
        <f t="shared" si="50"/>
        <v/>
      </c>
      <c r="M791" s="68" t="str">
        <f t="shared" si="51"/>
        <v/>
      </c>
    </row>
    <row r="792" spans="2:13" ht="22.8" x14ac:dyDescent="0.45">
      <c r="B792" s="31">
        <f t="shared" si="49"/>
        <v>784</v>
      </c>
      <c r="C792" s="40"/>
      <c r="D792" s="27"/>
      <c r="E792" s="41"/>
      <c r="F792" s="32" t="str">
        <f>IFERROR(
    IF(
        AND($G$3=DATE(2024,10,1), E792=リスト!$A$38),
        VLOOKUP(E792, リスト!$A$2:$G$49, 2, FALSE),
        VLOOKUP(E792, リスト!$A$2:$G$49, 4, FALSE)
    ),
    "")</f>
        <v/>
      </c>
      <c r="G792" s="34" t="str">
        <f>IFERROR(VLOOKUP(E792, リスト!$A$2:$G$49, 6, FALSE), "")</f>
        <v/>
      </c>
      <c r="H792" s="40"/>
      <c r="I792" s="28"/>
      <c r="J792" s="47"/>
      <c r="K792" s="32" t="str">
        <f t="shared" si="48"/>
        <v/>
      </c>
      <c r="L792" s="29" t="str">
        <f t="shared" si="50"/>
        <v/>
      </c>
      <c r="M792" s="68" t="str">
        <f t="shared" si="51"/>
        <v/>
      </c>
    </row>
    <row r="793" spans="2:13" ht="22.8" x14ac:dyDescent="0.45">
      <c r="B793" s="31">
        <f t="shared" si="49"/>
        <v>785</v>
      </c>
      <c r="C793" s="40"/>
      <c r="D793" s="27"/>
      <c r="E793" s="41"/>
      <c r="F793" s="32" t="str">
        <f>IFERROR(
    IF(
        AND($G$3=DATE(2024,10,1), E793=リスト!$A$38),
        VLOOKUP(E793, リスト!$A$2:$G$49, 2, FALSE),
        VLOOKUP(E793, リスト!$A$2:$G$49, 4, FALSE)
    ),
    "")</f>
        <v/>
      </c>
      <c r="G793" s="34" t="str">
        <f>IFERROR(VLOOKUP(E793, リスト!$A$2:$G$49, 6, FALSE), "")</f>
        <v/>
      </c>
      <c r="H793" s="40"/>
      <c r="I793" s="28"/>
      <c r="J793" s="47"/>
      <c r="K793" s="32" t="str">
        <f t="shared" si="48"/>
        <v/>
      </c>
      <c r="L793" s="29" t="str">
        <f t="shared" si="50"/>
        <v/>
      </c>
      <c r="M793" s="68" t="str">
        <f t="shared" si="51"/>
        <v/>
      </c>
    </row>
    <row r="794" spans="2:13" ht="22.8" x14ac:dyDescent="0.45">
      <c r="B794" s="31">
        <f t="shared" si="49"/>
        <v>786</v>
      </c>
      <c r="C794" s="40"/>
      <c r="D794" s="27"/>
      <c r="E794" s="41"/>
      <c r="F794" s="32" t="str">
        <f>IFERROR(
    IF(
        AND($G$3=DATE(2024,10,1), E794=リスト!$A$38),
        VLOOKUP(E794, リスト!$A$2:$G$49, 2, FALSE),
        VLOOKUP(E794, リスト!$A$2:$G$49, 4, FALSE)
    ),
    "")</f>
        <v/>
      </c>
      <c r="G794" s="34" t="str">
        <f>IFERROR(VLOOKUP(E794, リスト!$A$2:$G$49, 6, FALSE), "")</f>
        <v/>
      </c>
      <c r="H794" s="40"/>
      <c r="I794" s="28"/>
      <c r="J794" s="47"/>
      <c r="K794" s="32" t="str">
        <f t="shared" si="48"/>
        <v/>
      </c>
      <c r="L794" s="29" t="str">
        <f t="shared" si="50"/>
        <v/>
      </c>
      <c r="M794" s="68" t="str">
        <f t="shared" si="51"/>
        <v/>
      </c>
    </row>
    <row r="795" spans="2:13" ht="22.8" x14ac:dyDescent="0.45">
      <c r="B795" s="31">
        <f t="shared" si="49"/>
        <v>787</v>
      </c>
      <c r="C795" s="40"/>
      <c r="D795" s="27"/>
      <c r="E795" s="41"/>
      <c r="F795" s="32" t="str">
        <f>IFERROR(
    IF(
        AND($G$3=DATE(2024,10,1), E795=リスト!$A$38),
        VLOOKUP(E795, リスト!$A$2:$G$49, 2, FALSE),
        VLOOKUP(E795, リスト!$A$2:$G$49, 4, FALSE)
    ),
    "")</f>
        <v/>
      </c>
      <c r="G795" s="34" t="str">
        <f>IFERROR(VLOOKUP(E795, リスト!$A$2:$G$49, 6, FALSE), "")</f>
        <v/>
      </c>
      <c r="H795" s="40"/>
      <c r="I795" s="28"/>
      <c r="J795" s="47"/>
      <c r="K795" s="32" t="str">
        <f t="shared" si="48"/>
        <v/>
      </c>
      <c r="L795" s="29" t="str">
        <f t="shared" si="50"/>
        <v/>
      </c>
      <c r="M795" s="68" t="str">
        <f t="shared" si="51"/>
        <v/>
      </c>
    </row>
    <row r="796" spans="2:13" ht="22.8" x14ac:dyDescent="0.45">
      <c r="B796" s="31">
        <f t="shared" si="49"/>
        <v>788</v>
      </c>
      <c r="C796" s="40"/>
      <c r="D796" s="27"/>
      <c r="E796" s="41"/>
      <c r="F796" s="32" t="str">
        <f>IFERROR(
    IF(
        AND($G$3=DATE(2024,10,1), E796=リスト!$A$38),
        VLOOKUP(E796, リスト!$A$2:$G$49, 2, FALSE),
        VLOOKUP(E796, リスト!$A$2:$G$49, 4, FALSE)
    ),
    "")</f>
        <v/>
      </c>
      <c r="G796" s="34" t="str">
        <f>IFERROR(VLOOKUP(E796, リスト!$A$2:$G$49, 6, FALSE), "")</f>
        <v/>
      </c>
      <c r="H796" s="40"/>
      <c r="I796" s="28"/>
      <c r="J796" s="47"/>
      <c r="K796" s="32" t="str">
        <f t="shared" si="48"/>
        <v/>
      </c>
      <c r="L796" s="29" t="str">
        <f t="shared" si="50"/>
        <v/>
      </c>
      <c r="M796" s="68" t="str">
        <f t="shared" si="51"/>
        <v/>
      </c>
    </row>
    <row r="797" spans="2:13" ht="22.8" x14ac:dyDescent="0.45">
      <c r="B797" s="31">
        <f t="shared" si="49"/>
        <v>789</v>
      </c>
      <c r="C797" s="40"/>
      <c r="D797" s="27"/>
      <c r="E797" s="41"/>
      <c r="F797" s="32" t="str">
        <f>IFERROR(
    IF(
        AND($G$3=DATE(2024,10,1), E797=リスト!$A$38),
        VLOOKUP(E797, リスト!$A$2:$G$49, 2, FALSE),
        VLOOKUP(E797, リスト!$A$2:$G$49, 4, FALSE)
    ),
    "")</f>
        <v/>
      </c>
      <c r="G797" s="34" t="str">
        <f>IFERROR(VLOOKUP(E797, リスト!$A$2:$G$49, 6, FALSE), "")</f>
        <v/>
      </c>
      <c r="H797" s="40"/>
      <c r="I797" s="28"/>
      <c r="J797" s="47"/>
      <c r="K797" s="32" t="str">
        <f t="shared" si="48"/>
        <v/>
      </c>
      <c r="L797" s="29" t="str">
        <f t="shared" si="50"/>
        <v/>
      </c>
      <c r="M797" s="68" t="str">
        <f t="shared" si="51"/>
        <v/>
      </c>
    </row>
    <row r="798" spans="2:13" ht="22.8" x14ac:dyDescent="0.45">
      <c r="B798" s="31">
        <f t="shared" si="49"/>
        <v>790</v>
      </c>
      <c r="C798" s="40"/>
      <c r="D798" s="27"/>
      <c r="E798" s="41"/>
      <c r="F798" s="32" t="str">
        <f>IFERROR(
    IF(
        AND($G$3=DATE(2024,10,1), E798=リスト!$A$38),
        VLOOKUP(E798, リスト!$A$2:$G$49, 2, FALSE),
        VLOOKUP(E798, リスト!$A$2:$G$49, 4, FALSE)
    ),
    "")</f>
        <v/>
      </c>
      <c r="G798" s="34" t="str">
        <f>IFERROR(VLOOKUP(E798, リスト!$A$2:$G$49, 6, FALSE), "")</f>
        <v/>
      </c>
      <c r="H798" s="40"/>
      <c r="I798" s="28"/>
      <c r="J798" s="47"/>
      <c r="K798" s="32" t="str">
        <f t="shared" si="48"/>
        <v/>
      </c>
      <c r="L798" s="29" t="str">
        <f t="shared" si="50"/>
        <v/>
      </c>
      <c r="M798" s="68" t="str">
        <f t="shared" si="51"/>
        <v/>
      </c>
    </row>
    <row r="799" spans="2:13" ht="22.8" x14ac:dyDescent="0.45">
      <c r="B799" s="31">
        <f t="shared" si="49"/>
        <v>791</v>
      </c>
      <c r="C799" s="40"/>
      <c r="D799" s="27"/>
      <c r="E799" s="41"/>
      <c r="F799" s="32" t="str">
        <f>IFERROR(
    IF(
        AND($G$3=DATE(2024,10,1), E799=リスト!$A$38),
        VLOOKUP(E799, リスト!$A$2:$G$49, 2, FALSE),
        VLOOKUP(E799, リスト!$A$2:$G$49, 4, FALSE)
    ),
    "")</f>
        <v/>
      </c>
      <c r="G799" s="34" t="str">
        <f>IFERROR(VLOOKUP(E799, リスト!$A$2:$G$49, 6, FALSE), "")</f>
        <v/>
      </c>
      <c r="H799" s="40"/>
      <c r="I799" s="28"/>
      <c r="J799" s="47"/>
      <c r="K799" s="32" t="str">
        <f t="shared" si="48"/>
        <v/>
      </c>
      <c r="L799" s="29" t="str">
        <f t="shared" si="50"/>
        <v/>
      </c>
      <c r="M799" s="68" t="str">
        <f t="shared" si="51"/>
        <v/>
      </c>
    </row>
    <row r="800" spans="2:13" ht="22.8" x14ac:dyDescent="0.45">
      <c r="B800" s="31">
        <f t="shared" si="49"/>
        <v>792</v>
      </c>
      <c r="C800" s="40"/>
      <c r="D800" s="27"/>
      <c r="E800" s="41"/>
      <c r="F800" s="32" t="str">
        <f>IFERROR(
    IF(
        AND($G$3=DATE(2024,10,1), E800=リスト!$A$38),
        VLOOKUP(E800, リスト!$A$2:$G$49, 2, FALSE),
        VLOOKUP(E800, リスト!$A$2:$G$49, 4, FALSE)
    ),
    "")</f>
        <v/>
      </c>
      <c r="G800" s="34" t="str">
        <f>IFERROR(VLOOKUP(E800, リスト!$A$2:$G$49, 6, FALSE), "")</f>
        <v/>
      </c>
      <c r="H800" s="40"/>
      <c r="I800" s="28"/>
      <c r="J800" s="47"/>
      <c r="K800" s="32" t="str">
        <f t="shared" si="48"/>
        <v/>
      </c>
      <c r="L800" s="29" t="str">
        <f t="shared" si="50"/>
        <v/>
      </c>
      <c r="M800" s="68" t="str">
        <f t="shared" si="51"/>
        <v/>
      </c>
    </row>
    <row r="801" spans="2:13" ht="22.8" x14ac:dyDescent="0.45">
      <c r="B801" s="31">
        <f t="shared" si="49"/>
        <v>793</v>
      </c>
      <c r="C801" s="40"/>
      <c r="D801" s="27"/>
      <c r="E801" s="41"/>
      <c r="F801" s="32" t="str">
        <f>IFERROR(
    IF(
        AND($G$3=DATE(2024,10,1), E801=リスト!$A$38),
        VLOOKUP(E801, リスト!$A$2:$G$49, 2, FALSE),
        VLOOKUP(E801, リスト!$A$2:$G$49, 4, FALSE)
    ),
    "")</f>
        <v/>
      </c>
      <c r="G801" s="34" t="str">
        <f>IFERROR(VLOOKUP(E801, リスト!$A$2:$G$49, 6, FALSE), "")</f>
        <v/>
      </c>
      <c r="H801" s="40"/>
      <c r="I801" s="28"/>
      <c r="J801" s="47"/>
      <c r="K801" s="32" t="str">
        <f t="shared" si="48"/>
        <v/>
      </c>
      <c r="L801" s="29" t="str">
        <f t="shared" si="50"/>
        <v/>
      </c>
      <c r="M801" s="68" t="str">
        <f t="shared" si="51"/>
        <v/>
      </c>
    </row>
    <row r="802" spans="2:13" ht="22.8" x14ac:dyDescent="0.45">
      <c r="B802" s="31">
        <f t="shared" si="49"/>
        <v>794</v>
      </c>
      <c r="C802" s="40"/>
      <c r="D802" s="27"/>
      <c r="E802" s="41"/>
      <c r="F802" s="32" t="str">
        <f>IFERROR(
    IF(
        AND($G$3=DATE(2024,10,1), E802=リスト!$A$38),
        VLOOKUP(E802, リスト!$A$2:$G$49, 2, FALSE),
        VLOOKUP(E802, リスト!$A$2:$G$49, 4, FALSE)
    ),
    "")</f>
        <v/>
      </c>
      <c r="G802" s="34" t="str">
        <f>IFERROR(VLOOKUP(E802, リスト!$A$2:$G$49, 6, FALSE), "")</f>
        <v/>
      </c>
      <c r="H802" s="40"/>
      <c r="I802" s="28"/>
      <c r="J802" s="47"/>
      <c r="K802" s="32" t="str">
        <f t="shared" si="48"/>
        <v/>
      </c>
      <c r="L802" s="29" t="str">
        <f t="shared" si="50"/>
        <v/>
      </c>
      <c r="M802" s="68" t="str">
        <f t="shared" si="51"/>
        <v/>
      </c>
    </row>
    <row r="803" spans="2:13" ht="22.8" x14ac:dyDescent="0.45">
      <c r="B803" s="31">
        <f t="shared" si="49"/>
        <v>795</v>
      </c>
      <c r="C803" s="40"/>
      <c r="D803" s="27"/>
      <c r="E803" s="41"/>
      <c r="F803" s="32" t="str">
        <f>IFERROR(
    IF(
        AND($G$3=DATE(2024,10,1), E803=リスト!$A$38),
        VLOOKUP(E803, リスト!$A$2:$G$49, 2, FALSE),
        VLOOKUP(E803, リスト!$A$2:$G$49, 4, FALSE)
    ),
    "")</f>
        <v/>
      </c>
      <c r="G803" s="34" t="str">
        <f>IFERROR(VLOOKUP(E803, リスト!$A$2:$G$49, 6, FALSE), "")</f>
        <v/>
      </c>
      <c r="H803" s="40"/>
      <c r="I803" s="28"/>
      <c r="J803" s="47"/>
      <c r="K803" s="32" t="str">
        <f t="shared" si="48"/>
        <v/>
      </c>
      <c r="L803" s="29" t="str">
        <f t="shared" si="50"/>
        <v/>
      </c>
      <c r="M803" s="68" t="str">
        <f t="shared" si="51"/>
        <v/>
      </c>
    </row>
    <row r="804" spans="2:13" ht="22.8" x14ac:dyDescent="0.45">
      <c r="B804" s="31">
        <f t="shared" si="49"/>
        <v>796</v>
      </c>
      <c r="C804" s="40"/>
      <c r="D804" s="27"/>
      <c r="E804" s="41"/>
      <c r="F804" s="32" t="str">
        <f>IFERROR(
    IF(
        AND($G$3=DATE(2024,10,1), E804=リスト!$A$38),
        VLOOKUP(E804, リスト!$A$2:$G$49, 2, FALSE),
        VLOOKUP(E804, リスト!$A$2:$G$49, 4, FALSE)
    ),
    "")</f>
        <v/>
      </c>
      <c r="G804" s="34" t="str">
        <f>IFERROR(VLOOKUP(E804, リスト!$A$2:$G$49, 6, FALSE), "")</f>
        <v/>
      </c>
      <c r="H804" s="40"/>
      <c r="I804" s="28"/>
      <c r="J804" s="47"/>
      <c r="K804" s="32" t="str">
        <f t="shared" si="48"/>
        <v/>
      </c>
      <c r="L804" s="29" t="str">
        <f t="shared" si="50"/>
        <v/>
      </c>
      <c r="M804" s="68" t="str">
        <f t="shared" si="51"/>
        <v/>
      </c>
    </row>
    <row r="805" spans="2:13" ht="22.8" x14ac:dyDescent="0.45">
      <c r="B805" s="31">
        <f t="shared" si="49"/>
        <v>797</v>
      </c>
      <c r="C805" s="40"/>
      <c r="D805" s="27"/>
      <c r="E805" s="41"/>
      <c r="F805" s="32" t="str">
        <f>IFERROR(
    IF(
        AND($G$3=DATE(2024,10,1), E805=リスト!$A$38),
        VLOOKUP(E805, リスト!$A$2:$G$49, 2, FALSE),
        VLOOKUP(E805, リスト!$A$2:$G$49, 4, FALSE)
    ),
    "")</f>
        <v/>
      </c>
      <c r="G805" s="34" t="str">
        <f>IFERROR(VLOOKUP(E805, リスト!$A$2:$G$49, 6, FALSE), "")</f>
        <v/>
      </c>
      <c r="H805" s="40"/>
      <c r="I805" s="28"/>
      <c r="J805" s="47"/>
      <c r="K805" s="32" t="str">
        <f t="shared" si="48"/>
        <v/>
      </c>
      <c r="L805" s="29" t="str">
        <f t="shared" si="50"/>
        <v/>
      </c>
      <c r="M805" s="68" t="str">
        <f t="shared" si="51"/>
        <v/>
      </c>
    </row>
    <row r="806" spans="2:13" ht="22.8" x14ac:dyDescent="0.45">
      <c r="B806" s="31">
        <f t="shared" si="49"/>
        <v>798</v>
      </c>
      <c r="C806" s="40"/>
      <c r="D806" s="27"/>
      <c r="E806" s="41"/>
      <c r="F806" s="32" t="str">
        <f>IFERROR(
    IF(
        AND($G$3=DATE(2024,10,1), E806=リスト!$A$38),
        VLOOKUP(E806, リスト!$A$2:$G$49, 2, FALSE),
        VLOOKUP(E806, リスト!$A$2:$G$49, 4, FALSE)
    ),
    "")</f>
        <v/>
      </c>
      <c r="G806" s="34" t="str">
        <f>IFERROR(VLOOKUP(E806, リスト!$A$2:$G$49, 6, FALSE), "")</f>
        <v/>
      </c>
      <c r="H806" s="40"/>
      <c r="I806" s="28"/>
      <c r="J806" s="47"/>
      <c r="K806" s="32" t="str">
        <f t="shared" si="48"/>
        <v/>
      </c>
      <c r="L806" s="29" t="str">
        <f t="shared" si="50"/>
        <v/>
      </c>
      <c r="M806" s="68" t="str">
        <f t="shared" si="51"/>
        <v/>
      </c>
    </row>
    <row r="807" spans="2:13" ht="22.8" x14ac:dyDescent="0.45">
      <c r="B807" s="31">
        <f t="shared" si="49"/>
        <v>799</v>
      </c>
      <c r="C807" s="40"/>
      <c r="D807" s="27"/>
      <c r="E807" s="41"/>
      <c r="F807" s="32" t="str">
        <f>IFERROR(
    IF(
        AND($G$3=DATE(2024,10,1), E807=リスト!$A$38),
        VLOOKUP(E807, リスト!$A$2:$G$49, 2, FALSE),
        VLOOKUP(E807, リスト!$A$2:$G$49, 4, FALSE)
    ),
    "")</f>
        <v/>
      </c>
      <c r="G807" s="34" t="str">
        <f>IFERROR(VLOOKUP(E807, リスト!$A$2:$G$49, 6, FALSE), "")</f>
        <v/>
      </c>
      <c r="H807" s="40"/>
      <c r="I807" s="28"/>
      <c r="J807" s="47"/>
      <c r="K807" s="32" t="str">
        <f t="shared" si="48"/>
        <v/>
      </c>
      <c r="L807" s="29" t="str">
        <f t="shared" si="50"/>
        <v/>
      </c>
      <c r="M807" s="68" t="str">
        <f t="shared" si="51"/>
        <v/>
      </c>
    </row>
    <row r="808" spans="2:13" ht="22.8" x14ac:dyDescent="0.45">
      <c r="B808" s="31">
        <f t="shared" si="49"/>
        <v>800</v>
      </c>
      <c r="C808" s="40"/>
      <c r="D808" s="27"/>
      <c r="E808" s="41"/>
      <c r="F808" s="32" t="str">
        <f>IFERROR(
    IF(
        AND($G$3=DATE(2024,10,1), E808=リスト!$A$38),
        VLOOKUP(E808, リスト!$A$2:$G$49, 2, FALSE),
        VLOOKUP(E808, リスト!$A$2:$G$49, 4, FALSE)
    ),
    "")</f>
        <v/>
      </c>
      <c r="G808" s="34" t="str">
        <f>IFERROR(VLOOKUP(E808, リスト!$A$2:$G$49, 6, FALSE), "")</f>
        <v/>
      </c>
      <c r="H808" s="40"/>
      <c r="I808" s="28"/>
      <c r="J808" s="47"/>
      <c r="K808" s="32" t="str">
        <f t="shared" si="48"/>
        <v/>
      </c>
      <c r="L808" s="29" t="str">
        <f t="shared" si="50"/>
        <v/>
      </c>
      <c r="M808" s="68" t="str">
        <f t="shared" si="51"/>
        <v/>
      </c>
    </row>
    <row r="809" spans="2:13" ht="22.8" x14ac:dyDescent="0.45">
      <c r="B809" s="31">
        <f t="shared" si="49"/>
        <v>801</v>
      </c>
      <c r="C809" s="40"/>
      <c r="D809" s="27"/>
      <c r="E809" s="41"/>
      <c r="F809" s="32" t="str">
        <f>IFERROR(
    IF(
        AND($G$3=DATE(2024,10,1), E809=リスト!$A$38),
        VLOOKUP(E809, リスト!$A$2:$G$49, 2, FALSE),
        VLOOKUP(E809, リスト!$A$2:$G$49, 4, FALSE)
    ),
    "")</f>
        <v/>
      </c>
      <c r="G809" s="34" t="str">
        <f>IFERROR(VLOOKUP(E809, リスト!$A$2:$G$49, 6, FALSE), "")</f>
        <v/>
      </c>
      <c r="H809" s="40"/>
      <c r="I809" s="28"/>
      <c r="J809" s="47"/>
      <c r="K809" s="32" t="str">
        <f t="shared" si="48"/>
        <v/>
      </c>
      <c r="L809" s="29" t="str">
        <f t="shared" si="50"/>
        <v/>
      </c>
      <c r="M809" s="68" t="str">
        <f t="shared" si="51"/>
        <v/>
      </c>
    </row>
    <row r="810" spans="2:13" ht="22.8" x14ac:dyDescent="0.45">
      <c r="B810" s="31">
        <f t="shared" si="49"/>
        <v>802</v>
      </c>
      <c r="C810" s="40"/>
      <c r="D810" s="27"/>
      <c r="E810" s="41"/>
      <c r="F810" s="32" t="str">
        <f>IFERROR(
    IF(
        AND($G$3=DATE(2024,10,1), E810=リスト!$A$38),
        VLOOKUP(E810, リスト!$A$2:$G$49, 2, FALSE),
        VLOOKUP(E810, リスト!$A$2:$G$49, 4, FALSE)
    ),
    "")</f>
        <v/>
      </c>
      <c r="G810" s="34" t="str">
        <f>IFERROR(VLOOKUP(E810, リスト!$A$2:$G$49, 6, FALSE), "")</f>
        <v/>
      </c>
      <c r="H810" s="40"/>
      <c r="I810" s="28"/>
      <c r="J810" s="47"/>
      <c r="K810" s="32" t="str">
        <f t="shared" si="48"/>
        <v/>
      </c>
      <c r="L810" s="29" t="str">
        <f t="shared" si="50"/>
        <v/>
      </c>
      <c r="M810" s="68" t="str">
        <f t="shared" si="51"/>
        <v/>
      </c>
    </row>
    <row r="811" spans="2:13" ht="22.8" x14ac:dyDescent="0.45">
      <c r="B811" s="31">
        <f t="shared" si="49"/>
        <v>803</v>
      </c>
      <c r="C811" s="40"/>
      <c r="D811" s="27"/>
      <c r="E811" s="41"/>
      <c r="F811" s="32" t="str">
        <f>IFERROR(
    IF(
        AND($G$3=DATE(2024,10,1), E811=リスト!$A$38),
        VLOOKUP(E811, リスト!$A$2:$G$49, 2, FALSE),
        VLOOKUP(E811, リスト!$A$2:$G$49, 4, FALSE)
    ),
    "")</f>
        <v/>
      </c>
      <c r="G811" s="34" t="str">
        <f>IFERROR(VLOOKUP(E811, リスト!$A$2:$G$49, 6, FALSE), "")</f>
        <v/>
      </c>
      <c r="H811" s="40"/>
      <c r="I811" s="28"/>
      <c r="J811" s="47"/>
      <c r="K811" s="32" t="str">
        <f t="shared" si="48"/>
        <v/>
      </c>
      <c r="L811" s="29" t="str">
        <f t="shared" si="50"/>
        <v/>
      </c>
      <c r="M811" s="68" t="str">
        <f t="shared" si="51"/>
        <v/>
      </c>
    </row>
    <row r="812" spans="2:13" ht="22.8" x14ac:dyDescent="0.45">
      <c r="B812" s="31">
        <f t="shared" si="49"/>
        <v>804</v>
      </c>
      <c r="C812" s="40"/>
      <c r="D812" s="27"/>
      <c r="E812" s="41"/>
      <c r="F812" s="32" t="str">
        <f>IFERROR(
    IF(
        AND($G$3=DATE(2024,10,1), E812=リスト!$A$38),
        VLOOKUP(E812, リスト!$A$2:$G$49, 2, FALSE),
        VLOOKUP(E812, リスト!$A$2:$G$49, 4, FALSE)
    ),
    "")</f>
        <v/>
      </c>
      <c r="G812" s="34" t="str">
        <f>IFERROR(VLOOKUP(E812, リスト!$A$2:$G$49, 6, FALSE), "")</f>
        <v/>
      </c>
      <c r="H812" s="40"/>
      <c r="I812" s="28"/>
      <c r="J812" s="47"/>
      <c r="K812" s="32" t="str">
        <f t="shared" si="48"/>
        <v/>
      </c>
      <c r="L812" s="29" t="str">
        <f t="shared" si="50"/>
        <v/>
      </c>
      <c r="M812" s="68" t="str">
        <f t="shared" si="51"/>
        <v/>
      </c>
    </row>
    <row r="813" spans="2:13" ht="22.8" x14ac:dyDescent="0.45">
      <c r="B813" s="31">
        <f t="shared" si="49"/>
        <v>805</v>
      </c>
      <c r="C813" s="40"/>
      <c r="D813" s="27"/>
      <c r="E813" s="41"/>
      <c r="F813" s="32" t="str">
        <f>IFERROR(
    IF(
        AND($G$3=DATE(2024,10,1), E813=リスト!$A$38),
        VLOOKUP(E813, リスト!$A$2:$G$49, 2, FALSE),
        VLOOKUP(E813, リスト!$A$2:$G$49, 4, FALSE)
    ),
    "")</f>
        <v/>
      </c>
      <c r="G813" s="34" t="str">
        <f>IFERROR(VLOOKUP(E813, リスト!$A$2:$G$49, 6, FALSE), "")</f>
        <v/>
      </c>
      <c r="H813" s="40"/>
      <c r="I813" s="28"/>
      <c r="J813" s="47"/>
      <c r="K813" s="32" t="str">
        <f t="shared" si="48"/>
        <v/>
      </c>
      <c r="L813" s="29" t="str">
        <f t="shared" si="50"/>
        <v/>
      </c>
      <c r="M813" s="68" t="str">
        <f t="shared" si="51"/>
        <v/>
      </c>
    </row>
    <row r="814" spans="2:13" ht="22.8" x14ac:dyDescent="0.45">
      <c r="B814" s="31">
        <f t="shared" si="49"/>
        <v>806</v>
      </c>
      <c r="C814" s="40"/>
      <c r="D814" s="27"/>
      <c r="E814" s="41"/>
      <c r="F814" s="32" t="str">
        <f>IFERROR(
    IF(
        AND($G$3=DATE(2024,10,1), E814=リスト!$A$38),
        VLOOKUP(E814, リスト!$A$2:$G$49, 2, FALSE),
        VLOOKUP(E814, リスト!$A$2:$G$49, 4, FALSE)
    ),
    "")</f>
        <v/>
      </c>
      <c r="G814" s="34" t="str">
        <f>IFERROR(VLOOKUP(E814, リスト!$A$2:$G$49, 6, FALSE), "")</f>
        <v/>
      </c>
      <c r="H814" s="40"/>
      <c r="I814" s="28"/>
      <c r="J814" s="47"/>
      <c r="K814" s="32" t="str">
        <f t="shared" si="48"/>
        <v/>
      </c>
      <c r="L814" s="29" t="str">
        <f t="shared" si="50"/>
        <v/>
      </c>
      <c r="M814" s="68" t="str">
        <f t="shared" si="51"/>
        <v/>
      </c>
    </row>
    <row r="815" spans="2:13" ht="22.8" x14ac:dyDescent="0.45">
      <c r="B815" s="31">
        <f t="shared" si="49"/>
        <v>807</v>
      </c>
      <c r="C815" s="40"/>
      <c r="D815" s="27"/>
      <c r="E815" s="41"/>
      <c r="F815" s="32" t="str">
        <f>IFERROR(
    IF(
        AND($G$3=DATE(2024,10,1), E815=リスト!$A$38),
        VLOOKUP(E815, リスト!$A$2:$G$49, 2, FALSE),
        VLOOKUP(E815, リスト!$A$2:$G$49, 4, FALSE)
    ),
    "")</f>
        <v/>
      </c>
      <c r="G815" s="34" t="str">
        <f>IFERROR(VLOOKUP(E815, リスト!$A$2:$G$49, 6, FALSE), "")</f>
        <v/>
      </c>
      <c r="H815" s="40"/>
      <c r="I815" s="28"/>
      <c r="J815" s="47"/>
      <c r="K815" s="32" t="str">
        <f t="shared" si="48"/>
        <v/>
      </c>
      <c r="L815" s="29" t="str">
        <f t="shared" si="50"/>
        <v/>
      </c>
      <c r="M815" s="68" t="str">
        <f t="shared" si="51"/>
        <v/>
      </c>
    </row>
    <row r="816" spans="2:13" ht="22.8" x14ac:dyDescent="0.45">
      <c r="B816" s="31">
        <f t="shared" si="49"/>
        <v>808</v>
      </c>
      <c r="C816" s="40"/>
      <c r="D816" s="27"/>
      <c r="E816" s="41"/>
      <c r="F816" s="32" t="str">
        <f>IFERROR(
    IF(
        AND($G$3=DATE(2024,10,1), E816=リスト!$A$38),
        VLOOKUP(E816, リスト!$A$2:$G$49, 2, FALSE),
        VLOOKUP(E816, リスト!$A$2:$G$49, 4, FALSE)
    ),
    "")</f>
        <v/>
      </c>
      <c r="G816" s="34" t="str">
        <f>IFERROR(VLOOKUP(E816, リスト!$A$2:$G$49, 6, FALSE), "")</f>
        <v/>
      </c>
      <c r="H816" s="40"/>
      <c r="I816" s="28"/>
      <c r="J816" s="47"/>
      <c r="K816" s="32" t="str">
        <f t="shared" si="48"/>
        <v/>
      </c>
      <c r="L816" s="29" t="str">
        <f t="shared" si="50"/>
        <v/>
      </c>
      <c r="M816" s="68" t="str">
        <f t="shared" si="51"/>
        <v/>
      </c>
    </row>
    <row r="817" spans="2:13" ht="22.8" x14ac:dyDescent="0.45">
      <c r="B817" s="31">
        <f t="shared" si="49"/>
        <v>809</v>
      </c>
      <c r="C817" s="40"/>
      <c r="D817" s="27"/>
      <c r="E817" s="41"/>
      <c r="F817" s="32" t="str">
        <f>IFERROR(
    IF(
        AND($G$3=DATE(2024,10,1), E817=リスト!$A$38),
        VLOOKUP(E817, リスト!$A$2:$G$49, 2, FALSE),
        VLOOKUP(E817, リスト!$A$2:$G$49, 4, FALSE)
    ),
    "")</f>
        <v/>
      </c>
      <c r="G817" s="34" t="str">
        <f>IFERROR(VLOOKUP(E817, リスト!$A$2:$G$49, 6, FALSE), "")</f>
        <v/>
      </c>
      <c r="H817" s="40"/>
      <c r="I817" s="28"/>
      <c r="J817" s="47"/>
      <c r="K817" s="32" t="str">
        <f t="shared" si="48"/>
        <v/>
      </c>
      <c r="L817" s="29" t="str">
        <f t="shared" si="50"/>
        <v/>
      </c>
      <c r="M817" s="68" t="str">
        <f t="shared" si="51"/>
        <v/>
      </c>
    </row>
    <row r="818" spans="2:13" ht="22.8" x14ac:dyDescent="0.45">
      <c r="B818" s="31">
        <f t="shared" si="49"/>
        <v>810</v>
      </c>
      <c r="C818" s="40"/>
      <c r="D818" s="27"/>
      <c r="E818" s="41"/>
      <c r="F818" s="32" t="str">
        <f>IFERROR(
    IF(
        AND($G$3=DATE(2024,10,1), E818=リスト!$A$38),
        VLOOKUP(E818, リスト!$A$2:$G$49, 2, FALSE),
        VLOOKUP(E818, リスト!$A$2:$G$49, 4, FALSE)
    ),
    "")</f>
        <v/>
      </c>
      <c r="G818" s="34" t="str">
        <f>IFERROR(VLOOKUP(E818, リスト!$A$2:$G$49, 6, FALSE), "")</f>
        <v/>
      </c>
      <c r="H818" s="40"/>
      <c r="I818" s="28"/>
      <c r="J818" s="47"/>
      <c r="K818" s="32" t="str">
        <f t="shared" si="48"/>
        <v/>
      </c>
      <c r="L818" s="29" t="str">
        <f t="shared" si="50"/>
        <v/>
      </c>
      <c r="M818" s="68" t="str">
        <f t="shared" si="51"/>
        <v/>
      </c>
    </row>
    <row r="819" spans="2:13" ht="22.8" x14ac:dyDescent="0.45">
      <c r="B819" s="31">
        <f t="shared" si="49"/>
        <v>811</v>
      </c>
      <c r="C819" s="40"/>
      <c r="D819" s="27"/>
      <c r="E819" s="41"/>
      <c r="F819" s="32" t="str">
        <f>IFERROR(
    IF(
        AND($G$3=DATE(2024,10,1), E819=リスト!$A$38),
        VLOOKUP(E819, リスト!$A$2:$G$49, 2, FALSE),
        VLOOKUP(E819, リスト!$A$2:$G$49, 4, FALSE)
    ),
    "")</f>
        <v/>
      </c>
      <c r="G819" s="34" t="str">
        <f>IFERROR(VLOOKUP(E819, リスト!$A$2:$G$49, 6, FALSE), "")</f>
        <v/>
      </c>
      <c r="H819" s="40"/>
      <c r="I819" s="28"/>
      <c r="J819" s="47"/>
      <c r="K819" s="32" t="str">
        <f t="shared" si="48"/>
        <v/>
      </c>
      <c r="L819" s="29" t="str">
        <f t="shared" si="50"/>
        <v/>
      </c>
      <c r="M819" s="68" t="str">
        <f t="shared" si="51"/>
        <v/>
      </c>
    </row>
    <row r="820" spans="2:13" ht="22.8" x14ac:dyDescent="0.45">
      <c r="B820" s="31">
        <f t="shared" si="49"/>
        <v>812</v>
      </c>
      <c r="C820" s="40"/>
      <c r="D820" s="27"/>
      <c r="E820" s="41"/>
      <c r="F820" s="32" t="str">
        <f>IFERROR(
    IF(
        AND($G$3=DATE(2024,10,1), E820=リスト!$A$38),
        VLOOKUP(E820, リスト!$A$2:$G$49, 2, FALSE),
        VLOOKUP(E820, リスト!$A$2:$G$49, 4, FALSE)
    ),
    "")</f>
        <v/>
      </c>
      <c r="G820" s="34" t="str">
        <f>IFERROR(VLOOKUP(E820, リスト!$A$2:$G$49, 6, FALSE), "")</f>
        <v/>
      </c>
      <c r="H820" s="40"/>
      <c r="I820" s="28"/>
      <c r="J820" s="47"/>
      <c r="K820" s="32" t="str">
        <f t="shared" si="48"/>
        <v/>
      </c>
      <c r="L820" s="29" t="str">
        <f t="shared" si="50"/>
        <v/>
      </c>
      <c r="M820" s="68" t="str">
        <f t="shared" si="51"/>
        <v/>
      </c>
    </row>
    <row r="821" spans="2:13" ht="22.8" x14ac:dyDescent="0.45">
      <c r="B821" s="31">
        <f t="shared" si="49"/>
        <v>813</v>
      </c>
      <c r="C821" s="40"/>
      <c r="D821" s="27"/>
      <c r="E821" s="41"/>
      <c r="F821" s="32" t="str">
        <f>IFERROR(
    IF(
        AND($G$3=DATE(2024,10,1), E821=リスト!$A$38),
        VLOOKUP(E821, リスト!$A$2:$G$49, 2, FALSE),
        VLOOKUP(E821, リスト!$A$2:$G$49, 4, FALSE)
    ),
    "")</f>
        <v/>
      </c>
      <c r="G821" s="34" t="str">
        <f>IFERROR(VLOOKUP(E821, リスト!$A$2:$G$49, 6, FALSE), "")</f>
        <v/>
      </c>
      <c r="H821" s="40"/>
      <c r="I821" s="28"/>
      <c r="J821" s="47"/>
      <c r="K821" s="32" t="str">
        <f t="shared" si="48"/>
        <v/>
      </c>
      <c r="L821" s="29" t="str">
        <f t="shared" si="50"/>
        <v/>
      </c>
      <c r="M821" s="68" t="str">
        <f t="shared" si="51"/>
        <v/>
      </c>
    </row>
    <row r="822" spans="2:13" ht="22.8" x14ac:dyDescent="0.45">
      <c r="B822" s="31">
        <f t="shared" si="49"/>
        <v>814</v>
      </c>
      <c r="C822" s="40"/>
      <c r="D822" s="27"/>
      <c r="E822" s="41"/>
      <c r="F822" s="32" t="str">
        <f>IFERROR(
    IF(
        AND($G$3=DATE(2024,10,1), E822=リスト!$A$38),
        VLOOKUP(E822, リスト!$A$2:$G$49, 2, FALSE),
        VLOOKUP(E822, リスト!$A$2:$G$49, 4, FALSE)
    ),
    "")</f>
        <v/>
      </c>
      <c r="G822" s="34" t="str">
        <f>IFERROR(VLOOKUP(E822, リスト!$A$2:$G$49, 6, FALSE), "")</f>
        <v/>
      </c>
      <c r="H822" s="40"/>
      <c r="I822" s="28"/>
      <c r="J822" s="47"/>
      <c r="K822" s="32" t="str">
        <f t="shared" si="48"/>
        <v/>
      </c>
      <c r="L822" s="29" t="str">
        <f t="shared" si="50"/>
        <v/>
      </c>
      <c r="M822" s="68" t="str">
        <f t="shared" si="51"/>
        <v/>
      </c>
    </row>
    <row r="823" spans="2:13" ht="22.8" x14ac:dyDescent="0.45">
      <c r="B823" s="31">
        <f t="shared" si="49"/>
        <v>815</v>
      </c>
      <c r="C823" s="40"/>
      <c r="D823" s="27"/>
      <c r="E823" s="41"/>
      <c r="F823" s="32" t="str">
        <f>IFERROR(
    IF(
        AND($G$3=DATE(2024,10,1), E823=リスト!$A$38),
        VLOOKUP(E823, リスト!$A$2:$G$49, 2, FALSE),
        VLOOKUP(E823, リスト!$A$2:$G$49, 4, FALSE)
    ),
    "")</f>
        <v/>
      </c>
      <c r="G823" s="34" t="str">
        <f>IFERROR(VLOOKUP(E823, リスト!$A$2:$G$49, 6, FALSE), "")</f>
        <v/>
      </c>
      <c r="H823" s="40"/>
      <c r="I823" s="28"/>
      <c r="J823" s="47"/>
      <c r="K823" s="32" t="str">
        <f t="shared" si="48"/>
        <v/>
      </c>
      <c r="L823" s="29" t="str">
        <f t="shared" si="50"/>
        <v/>
      </c>
      <c r="M823" s="68" t="str">
        <f t="shared" si="51"/>
        <v/>
      </c>
    </row>
    <row r="824" spans="2:13" ht="22.8" x14ac:dyDescent="0.45">
      <c r="B824" s="31">
        <f t="shared" si="49"/>
        <v>816</v>
      </c>
      <c r="C824" s="40"/>
      <c r="D824" s="27"/>
      <c r="E824" s="41"/>
      <c r="F824" s="32" t="str">
        <f>IFERROR(
    IF(
        AND($G$3=DATE(2024,10,1), E824=リスト!$A$38),
        VLOOKUP(E824, リスト!$A$2:$G$49, 2, FALSE),
        VLOOKUP(E824, リスト!$A$2:$G$49, 4, FALSE)
    ),
    "")</f>
        <v/>
      </c>
      <c r="G824" s="34" t="str">
        <f>IFERROR(VLOOKUP(E824, リスト!$A$2:$G$49, 6, FALSE), "")</f>
        <v/>
      </c>
      <c r="H824" s="40"/>
      <c r="I824" s="28"/>
      <c r="J824" s="47"/>
      <c r="K824" s="32" t="str">
        <f t="shared" si="48"/>
        <v/>
      </c>
      <c r="L824" s="29" t="str">
        <f t="shared" si="50"/>
        <v/>
      </c>
      <c r="M824" s="68" t="str">
        <f t="shared" si="51"/>
        <v/>
      </c>
    </row>
    <row r="825" spans="2:13" ht="22.8" x14ac:dyDescent="0.45">
      <c r="B825" s="31">
        <f t="shared" si="49"/>
        <v>817</v>
      </c>
      <c r="C825" s="40"/>
      <c r="D825" s="27"/>
      <c r="E825" s="41"/>
      <c r="F825" s="32" t="str">
        <f>IFERROR(
    IF(
        AND($G$3=DATE(2024,10,1), E825=リスト!$A$38),
        VLOOKUP(E825, リスト!$A$2:$G$49, 2, FALSE),
        VLOOKUP(E825, リスト!$A$2:$G$49, 4, FALSE)
    ),
    "")</f>
        <v/>
      </c>
      <c r="G825" s="34" t="str">
        <f>IFERROR(VLOOKUP(E825, リスト!$A$2:$G$49, 6, FALSE), "")</f>
        <v/>
      </c>
      <c r="H825" s="40"/>
      <c r="I825" s="28"/>
      <c r="J825" s="47"/>
      <c r="K825" s="32" t="str">
        <f t="shared" si="48"/>
        <v/>
      </c>
      <c r="L825" s="29" t="str">
        <f t="shared" si="50"/>
        <v/>
      </c>
      <c r="M825" s="68" t="str">
        <f t="shared" si="51"/>
        <v/>
      </c>
    </row>
    <row r="826" spans="2:13" ht="22.8" x14ac:dyDescent="0.45">
      <c r="B826" s="31">
        <f t="shared" si="49"/>
        <v>818</v>
      </c>
      <c r="C826" s="40"/>
      <c r="D826" s="27"/>
      <c r="E826" s="41"/>
      <c r="F826" s="32" t="str">
        <f>IFERROR(
    IF(
        AND($G$3=DATE(2024,10,1), E826=リスト!$A$38),
        VLOOKUP(E826, リスト!$A$2:$G$49, 2, FALSE),
        VLOOKUP(E826, リスト!$A$2:$G$49, 4, FALSE)
    ),
    "")</f>
        <v/>
      </c>
      <c r="G826" s="34" t="str">
        <f>IFERROR(VLOOKUP(E826, リスト!$A$2:$G$49, 6, FALSE), "")</f>
        <v/>
      </c>
      <c r="H826" s="40"/>
      <c r="I826" s="28"/>
      <c r="J826" s="47"/>
      <c r="K826" s="32" t="str">
        <f t="shared" si="48"/>
        <v/>
      </c>
      <c r="L826" s="29" t="str">
        <f t="shared" si="50"/>
        <v/>
      </c>
      <c r="M826" s="68" t="str">
        <f t="shared" si="51"/>
        <v/>
      </c>
    </row>
    <row r="827" spans="2:13" ht="22.8" x14ac:dyDescent="0.45">
      <c r="B827" s="31">
        <f t="shared" si="49"/>
        <v>819</v>
      </c>
      <c r="C827" s="40"/>
      <c r="D827" s="27"/>
      <c r="E827" s="41"/>
      <c r="F827" s="32" t="str">
        <f>IFERROR(
    IF(
        AND($G$3=DATE(2024,10,1), E827=リスト!$A$38),
        VLOOKUP(E827, リスト!$A$2:$G$49, 2, FALSE),
        VLOOKUP(E827, リスト!$A$2:$G$49, 4, FALSE)
    ),
    "")</f>
        <v/>
      </c>
      <c r="G827" s="34" t="str">
        <f>IFERROR(VLOOKUP(E827, リスト!$A$2:$G$49, 6, FALSE), "")</f>
        <v/>
      </c>
      <c r="H827" s="40"/>
      <c r="I827" s="28"/>
      <c r="J827" s="47"/>
      <c r="K827" s="32" t="str">
        <f t="shared" si="48"/>
        <v/>
      </c>
      <c r="L827" s="29" t="str">
        <f t="shared" si="50"/>
        <v/>
      </c>
      <c r="M827" s="68" t="str">
        <f t="shared" si="51"/>
        <v/>
      </c>
    </row>
    <row r="828" spans="2:13" ht="22.8" x14ac:dyDescent="0.45">
      <c r="B828" s="31">
        <f t="shared" si="49"/>
        <v>820</v>
      </c>
      <c r="C828" s="40"/>
      <c r="D828" s="27"/>
      <c r="E828" s="41"/>
      <c r="F828" s="32" t="str">
        <f>IFERROR(
    IF(
        AND($G$3=DATE(2024,10,1), E828=リスト!$A$38),
        VLOOKUP(E828, リスト!$A$2:$G$49, 2, FALSE),
        VLOOKUP(E828, リスト!$A$2:$G$49, 4, FALSE)
    ),
    "")</f>
        <v/>
      </c>
      <c r="G828" s="34" t="str">
        <f>IFERROR(VLOOKUP(E828, リスト!$A$2:$G$49, 6, FALSE), "")</f>
        <v/>
      </c>
      <c r="H828" s="40"/>
      <c r="I828" s="28"/>
      <c r="J828" s="47"/>
      <c r="K828" s="32" t="str">
        <f t="shared" si="48"/>
        <v/>
      </c>
      <c r="L828" s="29" t="str">
        <f t="shared" si="50"/>
        <v/>
      </c>
      <c r="M828" s="68" t="str">
        <f t="shared" si="51"/>
        <v/>
      </c>
    </row>
    <row r="829" spans="2:13" ht="22.8" x14ac:dyDescent="0.45">
      <c r="B829" s="31">
        <f t="shared" si="49"/>
        <v>821</v>
      </c>
      <c r="C829" s="40"/>
      <c r="D829" s="27"/>
      <c r="E829" s="41"/>
      <c r="F829" s="32" t="str">
        <f>IFERROR(
    IF(
        AND($G$3=DATE(2024,10,1), E829=リスト!$A$38),
        VLOOKUP(E829, リスト!$A$2:$G$49, 2, FALSE),
        VLOOKUP(E829, リスト!$A$2:$G$49, 4, FALSE)
    ),
    "")</f>
        <v/>
      </c>
      <c r="G829" s="34" t="str">
        <f>IFERROR(VLOOKUP(E829, リスト!$A$2:$G$49, 6, FALSE), "")</f>
        <v/>
      </c>
      <c r="H829" s="40"/>
      <c r="I829" s="28"/>
      <c r="J829" s="47"/>
      <c r="K829" s="32" t="str">
        <f t="shared" si="48"/>
        <v/>
      </c>
      <c r="L829" s="29" t="str">
        <f t="shared" si="50"/>
        <v/>
      </c>
      <c r="M829" s="68" t="str">
        <f t="shared" si="51"/>
        <v/>
      </c>
    </row>
    <row r="830" spans="2:13" ht="22.8" x14ac:dyDescent="0.45">
      <c r="B830" s="31">
        <f t="shared" si="49"/>
        <v>822</v>
      </c>
      <c r="C830" s="40"/>
      <c r="D830" s="27"/>
      <c r="E830" s="41"/>
      <c r="F830" s="32" t="str">
        <f>IFERROR(
    IF(
        AND($G$3=DATE(2024,10,1), E830=リスト!$A$38),
        VLOOKUP(E830, リスト!$A$2:$G$49, 2, FALSE),
        VLOOKUP(E830, リスト!$A$2:$G$49, 4, FALSE)
    ),
    "")</f>
        <v/>
      </c>
      <c r="G830" s="34" t="str">
        <f>IFERROR(VLOOKUP(E830, リスト!$A$2:$G$49, 6, FALSE), "")</f>
        <v/>
      </c>
      <c r="H830" s="40"/>
      <c r="I830" s="28"/>
      <c r="J830" s="47"/>
      <c r="K830" s="32" t="str">
        <f t="shared" si="48"/>
        <v/>
      </c>
      <c r="L830" s="29" t="str">
        <f t="shared" si="50"/>
        <v/>
      </c>
      <c r="M830" s="68" t="str">
        <f t="shared" si="51"/>
        <v/>
      </c>
    </row>
    <row r="831" spans="2:13" ht="22.8" x14ac:dyDescent="0.45">
      <c r="B831" s="31">
        <f t="shared" si="49"/>
        <v>823</v>
      </c>
      <c r="C831" s="40"/>
      <c r="D831" s="27"/>
      <c r="E831" s="41"/>
      <c r="F831" s="32" t="str">
        <f>IFERROR(
    IF(
        AND($G$3=DATE(2024,10,1), E831=リスト!$A$38),
        VLOOKUP(E831, リスト!$A$2:$G$49, 2, FALSE),
        VLOOKUP(E831, リスト!$A$2:$G$49, 4, FALSE)
    ),
    "")</f>
        <v/>
      </c>
      <c r="G831" s="34" t="str">
        <f>IFERROR(VLOOKUP(E831, リスト!$A$2:$G$49, 6, FALSE), "")</f>
        <v/>
      </c>
      <c r="H831" s="40"/>
      <c r="I831" s="28"/>
      <c r="J831" s="47"/>
      <c r="K831" s="32" t="str">
        <f t="shared" si="48"/>
        <v/>
      </c>
      <c r="L831" s="29" t="str">
        <f t="shared" si="50"/>
        <v/>
      </c>
      <c r="M831" s="68" t="str">
        <f t="shared" si="51"/>
        <v/>
      </c>
    </row>
    <row r="832" spans="2:13" ht="22.8" x14ac:dyDescent="0.45">
      <c r="B832" s="31">
        <f t="shared" si="49"/>
        <v>824</v>
      </c>
      <c r="C832" s="40"/>
      <c r="D832" s="27"/>
      <c r="E832" s="41"/>
      <c r="F832" s="32" t="str">
        <f>IFERROR(
    IF(
        AND($G$3=DATE(2024,10,1), E832=リスト!$A$38),
        VLOOKUP(E832, リスト!$A$2:$G$49, 2, FALSE),
        VLOOKUP(E832, リスト!$A$2:$G$49, 4, FALSE)
    ),
    "")</f>
        <v/>
      </c>
      <c r="G832" s="34" t="str">
        <f>IFERROR(VLOOKUP(E832, リスト!$A$2:$G$49, 6, FALSE), "")</f>
        <v/>
      </c>
      <c r="H832" s="40"/>
      <c r="I832" s="28"/>
      <c r="J832" s="47"/>
      <c r="K832" s="32" t="str">
        <f t="shared" si="48"/>
        <v/>
      </c>
      <c r="L832" s="29" t="str">
        <f t="shared" si="50"/>
        <v/>
      </c>
      <c r="M832" s="68" t="str">
        <f t="shared" si="51"/>
        <v/>
      </c>
    </row>
    <row r="833" spans="2:13" ht="22.8" x14ac:dyDescent="0.45">
      <c r="B833" s="31">
        <f t="shared" si="49"/>
        <v>825</v>
      </c>
      <c r="C833" s="40"/>
      <c r="D833" s="27"/>
      <c r="E833" s="41"/>
      <c r="F833" s="32" t="str">
        <f>IFERROR(
    IF(
        AND($G$3=DATE(2024,10,1), E833=リスト!$A$38),
        VLOOKUP(E833, リスト!$A$2:$G$49, 2, FALSE),
        VLOOKUP(E833, リスト!$A$2:$G$49, 4, FALSE)
    ),
    "")</f>
        <v/>
      </c>
      <c r="G833" s="34" t="str">
        <f>IFERROR(VLOOKUP(E833, リスト!$A$2:$G$49, 6, FALSE), "")</f>
        <v/>
      </c>
      <c r="H833" s="40"/>
      <c r="I833" s="28"/>
      <c r="J833" s="47"/>
      <c r="K833" s="32" t="str">
        <f t="shared" si="48"/>
        <v/>
      </c>
      <c r="L833" s="29" t="str">
        <f t="shared" si="50"/>
        <v/>
      </c>
      <c r="M833" s="68" t="str">
        <f t="shared" si="51"/>
        <v/>
      </c>
    </row>
    <row r="834" spans="2:13" ht="22.8" x14ac:dyDescent="0.45">
      <c r="B834" s="31">
        <f t="shared" si="49"/>
        <v>826</v>
      </c>
      <c r="C834" s="40"/>
      <c r="D834" s="27"/>
      <c r="E834" s="41"/>
      <c r="F834" s="32" t="str">
        <f>IFERROR(
    IF(
        AND($G$3=DATE(2024,10,1), E834=リスト!$A$38),
        VLOOKUP(E834, リスト!$A$2:$G$49, 2, FALSE),
        VLOOKUP(E834, リスト!$A$2:$G$49, 4, FALSE)
    ),
    "")</f>
        <v/>
      </c>
      <c r="G834" s="34" t="str">
        <f>IFERROR(VLOOKUP(E834, リスト!$A$2:$G$49, 6, FALSE), "")</f>
        <v/>
      </c>
      <c r="H834" s="40"/>
      <c r="I834" s="28"/>
      <c r="J834" s="47"/>
      <c r="K834" s="32" t="str">
        <f t="shared" si="48"/>
        <v/>
      </c>
      <c r="L834" s="29" t="str">
        <f t="shared" si="50"/>
        <v/>
      </c>
      <c r="M834" s="68" t="str">
        <f t="shared" si="51"/>
        <v/>
      </c>
    </row>
    <row r="835" spans="2:13" ht="22.8" x14ac:dyDescent="0.45">
      <c r="B835" s="31">
        <f t="shared" si="49"/>
        <v>827</v>
      </c>
      <c r="C835" s="40"/>
      <c r="D835" s="27"/>
      <c r="E835" s="41"/>
      <c r="F835" s="32" t="str">
        <f>IFERROR(
    IF(
        AND($G$3=DATE(2024,10,1), E835=リスト!$A$38),
        VLOOKUP(E835, リスト!$A$2:$G$49, 2, FALSE),
        VLOOKUP(E835, リスト!$A$2:$G$49, 4, FALSE)
    ),
    "")</f>
        <v/>
      </c>
      <c r="G835" s="34" t="str">
        <f>IFERROR(VLOOKUP(E835, リスト!$A$2:$G$49, 6, FALSE), "")</f>
        <v/>
      </c>
      <c r="H835" s="40"/>
      <c r="I835" s="28"/>
      <c r="J835" s="47"/>
      <c r="K835" s="32" t="str">
        <f t="shared" si="48"/>
        <v/>
      </c>
      <c r="L835" s="29" t="str">
        <f t="shared" si="50"/>
        <v/>
      </c>
      <c r="M835" s="68" t="str">
        <f t="shared" si="51"/>
        <v/>
      </c>
    </row>
    <row r="836" spans="2:13" ht="22.8" x14ac:dyDescent="0.45">
      <c r="B836" s="31">
        <f t="shared" si="49"/>
        <v>828</v>
      </c>
      <c r="C836" s="40"/>
      <c r="D836" s="27"/>
      <c r="E836" s="41"/>
      <c r="F836" s="32" t="str">
        <f>IFERROR(
    IF(
        AND($G$3=DATE(2024,10,1), E836=リスト!$A$38),
        VLOOKUP(E836, リスト!$A$2:$G$49, 2, FALSE),
        VLOOKUP(E836, リスト!$A$2:$G$49, 4, FALSE)
    ),
    "")</f>
        <v/>
      </c>
      <c r="G836" s="34" t="str">
        <f>IFERROR(VLOOKUP(E836, リスト!$A$2:$G$49, 6, FALSE), "")</f>
        <v/>
      </c>
      <c r="H836" s="40"/>
      <c r="I836" s="28"/>
      <c r="J836" s="47"/>
      <c r="K836" s="32" t="str">
        <f t="shared" si="48"/>
        <v/>
      </c>
      <c r="L836" s="29" t="str">
        <f t="shared" si="50"/>
        <v/>
      </c>
      <c r="M836" s="68" t="str">
        <f t="shared" si="51"/>
        <v/>
      </c>
    </row>
    <row r="837" spans="2:13" ht="22.8" x14ac:dyDescent="0.45">
      <c r="B837" s="31">
        <f t="shared" si="49"/>
        <v>829</v>
      </c>
      <c r="C837" s="40"/>
      <c r="D837" s="27"/>
      <c r="E837" s="41"/>
      <c r="F837" s="32" t="str">
        <f>IFERROR(
    IF(
        AND($G$3=DATE(2024,10,1), E837=リスト!$A$38),
        VLOOKUP(E837, リスト!$A$2:$G$49, 2, FALSE),
        VLOOKUP(E837, リスト!$A$2:$G$49, 4, FALSE)
    ),
    "")</f>
        <v/>
      </c>
      <c r="G837" s="34" t="str">
        <f>IFERROR(VLOOKUP(E837, リスト!$A$2:$G$49, 6, FALSE), "")</f>
        <v/>
      </c>
      <c r="H837" s="40"/>
      <c r="I837" s="28"/>
      <c r="J837" s="47"/>
      <c r="K837" s="32" t="str">
        <f t="shared" si="48"/>
        <v/>
      </c>
      <c r="L837" s="29" t="str">
        <f t="shared" si="50"/>
        <v/>
      </c>
      <c r="M837" s="68" t="str">
        <f t="shared" si="51"/>
        <v/>
      </c>
    </row>
    <row r="838" spans="2:13" ht="22.8" x14ac:dyDescent="0.45">
      <c r="B838" s="31">
        <f t="shared" si="49"/>
        <v>830</v>
      </c>
      <c r="C838" s="40"/>
      <c r="D838" s="27"/>
      <c r="E838" s="41"/>
      <c r="F838" s="32" t="str">
        <f>IFERROR(
    IF(
        AND($G$3=DATE(2024,10,1), E838=リスト!$A$38),
        VLOOKUP(E838, リスト!$A$2:$G$49, 2, FALSE),
        VLOOKUP(E838, リスト!$A$2:$G$49, 4, FALSE)
    ),
    "")</f>
        <v/>
      </c>
      <c r="G838" s="34" t="str">
        <f>IFERROR(VLOOKUP(E838, リスト!$A$2:$G$49, 6, FALSE), "")</f>
        <v/>
      </c>
      <c r="H838" s="40"/>
      <c r="I838" s="28"/>
      <c r="J838" s="47"/>
      <c r="K838" s="32" t="str">
        <f t="shared" si="48"/>
        <v/>
      </c>
      <c r="L838" s="29" t="str">
        <f t="shared" si="50"/>
        <v/>
      </c>
      <c r="M838" s="68" t="str">
        <f t="shared" si="51"/>
        <v/>
      </c>
    </row>
    <row r="839" spans="2:13" ht="22.8" x14ac:dyDescent="0.45">
      <c r="B839" s="31">
        <f t="shared" si="49"/>
        <v>831</v>
      </c>
      <c r="C839" s="40"/>
      <c r="D839" s="27"/>
      <c r="E839" s="41"/>
      <c r="F839" s="32" t="str">
        <f>IFERROR(
    IF(
        AND($G$3=DATE(2024,10,1), E839=リスト!$A$38),
        VLOOKUP(E839, リスト!$A$2:$G$49, 2, FALSE),
        VLOOKUP(E839, リスト!$A$2:$G$49, 4, FALSE)
    ),
    "")</f>
        <v/>
      </c>
      <c r="G839" s="34" t="str">
        <f>IFERROR(VLOOKUP(E839, リスト!$A$2:$G$49, 6, FALSE), "")</f>
        <v/>
      </c>
      <c r="H839" s="40"/>
      <c r="I839" s="28"/>
      <c r="J839" s="47"/>
      <c r="K839" s="32" t="str">
        <f t="shared" si="48"/>
        <v/>
      </c>
      <c r="L839" s="29" t="str">
        <f t="shared" si="50"/>
        <v/>
      </c>
      <c r="M839" s="68" t="str">
        <f t="shared" si="51"/>
        <v/>
      </c>
    </row>
    <row r="840" spans="2:13" ht="22.8" x14ac:dyDescent="0.45">
      <c r="B840" s="31">
        <f t="shared" si="49"/>
        <v>832</v>
      </c>
      <c r="C840" s="40"/>
      <c r="D840" s="27"/>
      <c r="E840" s="41"/>
      <c r="F840" s="32" t="str">
        <f>IFERROR(
    IF(
        AND($G$3=DATE(2024,10,1), E840=リスト!$A$38),
        VLOOKUP(E840, リスト!$A$2:$G$49, 2, FALSE),
        VLOOKUP(E840, リスト!$A$2:$G$49, 4, FALSE)
    ),
    "")</f>
        <v/>
      </c>
      <c r="G840" s="34" t="str">
        <f>IFERROR(VLOOKUP(E840, リスト!$A$2:$G$49, 6, FALSE), "")</f>
        <v/>
      </c>
      <c r="H840" s="40"/>
      <c r="I840" s="28"/>
      <c r="J840" s="47"/>
      <c r="K840" s="32" t="str">
        <f t="shared" si="48"/>
        <v/>
      </c>
      <c r="L840" s="29" t="str">
        <f t="shared" si="50"/>
        <v/>
      </c>
      <c r="M840" s="68" t="str">
        <f t="shared" si="51"/>
        <v/>
      </c>
    </row>
    <row r="841" spans="2:13" ht="22.8" x14ac:dyDescent="0.45">
      <c r="B841" s="31">
        <f t="shared" si="49"/>
        <v>833</v>
      </c>
      <c r="C841" s="40"/>
      <c r="D841" s="27"/>
      <c r="E841" s="41"/>
      <c r="F841" s="32" t="str">
        <f>IFERROR(
    IF(
        AND($G$3=DATE(2024,10,1), E841=リスト!$A$38),
        VLOOKUP(E841, リスト!$A$2:$G$49, 2, FALSE),
        VLOOKUP(E841, リスト!$A$2:$G$49, 4, FALSE)
    ),
    "")</f>
        <v/>
      </c>
      <c r="G841" s="34" t="str">
        <f>IFERROR(VLOOKUP(E841, リスト!$A$2:$G$49, 6, FALSE), "")</f>
        <v/>
      </c>
      <c r="H841" s="40"/>
      <c r="I841" s="28"/>
      <c r="J841" s="47"/>
      <c r="K841" s="32" t="str">
        <f t="shared" ref="K841:K904" si="52">IF(COUNTBLANK(H841:J841)=3, "",
 IF(H841="3.時間給", IF(I841="", "", I841),
 IF(OR(H841="1.月給", H841="2.日給"),
    IF(OR(I841="", J841=""), "", ROUND(I841/J841,0)),
    "")))</f>
        <v/>
      </c>
      <c r="L841" s="29" t="str">
        <f t="shared" si="50"/>
        <v/>
      </c>
      <c r="M841" s="68" t="str">
        <f t="shared" si="51"/>
        <v/>
      </c>
    </row>
    <row r="842" spans="2:13" ht="22.8" x14ac:dyDescent="0.45">
      <c r="B842" s="31">
        <f t="shared" ref="B842:B905" si="53">ROW()-8</f>
        <v>834</v>
      </c>
      <c r="C842" s="40"/>
      <c r="D842" s="27"/>
      <c r="E842" s="41"/>
      <c r="F842" s="32" t="str">
        <f>IFERROR(
    IF(
        AND($G$3=DATE(2024,10,1), E842=リスト!$A$38),
        VLOOKUP(E842, リスト!$A$2:$G$49, 2, FALSE),
        VLOOKUP(E842, リスト!$A$2:$G$49, 4, FALSE)
    ),
    "")</f>
        <v/>
      </c>
      <c r="G842" s="34" t="str">
        <f>IFERROR(VLOOKUP(E842, リスト!$A$2:$G$49, 6, FALSE), "")</f>
        <v/>
      </c>
      <c r="H842" s="40"/>
      <c r="I842" s="28"/>
      <c r="J842" s="47"/>
      <c r="K842" s="32" t="str">
        <f t="shared" si="52"/>
        <v/>
      </c>
      <c r="L842" s="29" t="str">
        <f t="shared" ref="L842:L905" si="54">IFERROR(IF(E842="","",IF(K842&lt;F842,"×（法定外・特例等対象外です）",IF(K842&lt;G842,"〇",IF(K842&gt;=G842,"ー",NA())))),"")</f>
        <v/>
      </c>
      <c r="M842" s="68" t="str">
        <f t="shared" ref="M842:M905" si="55">IF(COUNTBLANK(D842:K842)=8, "",
 IF(D842="", "←D列に従業員名を姓名（フルネーム）で入力してください。誤変換にお気を付け下さい。",
 IF(E842="", "←E列に都道府県を入力してください。",
 IF(H842="", "←H列に1.月給～3.時間給を入力してください",
 IF(I842="", "←I列に金額を入力してください",
 IF(NOT(ISNUMBER(I842)), "←I列の金額は半角数字で入力してください",
 IF(H842="3.時間給", "",
 IF(J842="", "←J列に所定労働時間を入力してください",
 IF(NOT(ISNUMBER(J842)), "←J列の所定労働時間は半角数字で入力してください", "")))))))))</f>
        <v/>
      </c>
    </row>
    <row r="843" spans="2:13" ht="22.8" x14ac:dyDescent="0.45">
      <c r="B843" s="31">
        <f t="shared" si="53"/>
        <v>835</v>
      </c>
      <c r="C843" s="40"/>
      <c r="D843" s="27"/>
      <c r="E843" s="41"/>
      <c r="F843" s="32" t="str">
        <f>IFERROR(
    IF(
        AND($G$3=DATE(2024,10,1), E843=リスト!$A$38),
        VLOOKUP(E843, リスト!$A$2:$G$49, 2, FALSE),
        VLOOKUP(E843, リスト!$A$2:$G$49, 4, FALSE)
    ),
    "")</f>
        <v/>
      </c>
      <c r="G843" s="34" t="str">
        <f>IFERROR(VLOOKUP(E843, リスト!$A$2:$G$49, 6, FALSE), "")</f>
        <v/>
      </c>
      <c r="H843" s="40"/>
      <c r="I843" s="28"/>
      <c r="J843" s="47"/>
      <c r="K843" s="32" t="str">
        <f t="shared" si="52"/>
        <v/>
      </c>
      <c r="L843" s="29" t="str">
        <f t="shared" si="54"/>
        <v/>
      </c>
      <c r="M843" s="68" t="str">
        <f t="shared" si="55"/>
        <v/>
      </c>
    </row>
    <row r="844" spans="2:13" ht="22.8" x14ac:dyDescent="0.45">
      <c r="B844" s="31">
        <f t="shared" si="53"/>
        <v>836</v>
      </c>
      <c r="C844" s="40"/>
      <c r="D844" s="27"/>
      <c r="E844" s="41"/>
      <c r="F844" s="32" t="str">
        <f>IFERROR(
    IF(
        AND($G$3=DATE(2024,10,1), E844=リスト!$A$38),
        VLOOKUP(E844, リスト!$A$2:$G$49, 2, FALSE),
        VLOOKUP(E844, リスト!$A$2:$G$49, 4, FALSE)
    ),
    "")</f>
        <v/>
      </c>
      <c r="G844" s="34" t="str">
        <f>IFERROR(VLOOKUP(E844, リスト!$A$2:$G$49, 6, FALSE), "")</f>
        <v/>
      </c>
      <c r="H844" s="40"/>
      <c r="I844" s="28"/>
      <c r="J844" s="47"/>
      <c r="K844" s="32" t="str">
        <f t="shared" si="52"/>
        <v/>
      </c>
      <c r="L844" s="29" t="str">
        <f t="shared" si="54"/>
        <v/>
      </c>
      <c r="M844" s="68" t="str">
        <f t="shared" si="55"/>
        <v/>
      </c>
    </row>
    <row r="845" spans="2:13" ht="22.8" x14ac:dyDescent="0.45">
      <c r="B845" s="31">
        <f t="shared" si="53"/>
        <v>837</v>
      </c>
      <c r="C845" s="40"/>
      <c r="D845" s="27"/>
      <c r="E845" s="41"/>
      <c r="F845" s="32" t="str">
        <f>IFERROR(
    IF(
        AND($G$3=DATE(2024,10,1), E845=リスト!$A$38),
        VLOOKUP(E845, リスト!$A$2:$G$49, 2, FALSE),
        VLOOKUP(E845, リスト!$A$2:$G$49, 4, FALSE)
    ),
    "")</f>
        <v/>
      </c>
      <c r="G845" s="34" t="str">
        <f>IFERROR(VLOOKUP(E845, リスト!$A$2:$G$49, 6, FALSE), "")</f>
        <v/>
      </c>
      <c r="H845" s="40"/>
      <c r="I845" s="28"/>
      <c r="J845" s="47"/>
      <c r="K845" s="32" t="str">
        <f t="shared" si="52"/>
        <v/>
      </c>
      <c r="L845" s="29" t="str">
        <f t="shared" si="54"/>
        <v/>
      </c>
      <c r="M845" s="68" t="str">
        <f t="shared" si="55"/>
        <v/>
      </c>
    </row>
    <row r="846" spans="2:13" ht="22.8" x14ac:dyDescent="0.45">
      <c r="B846" s="31">
        <f t="shared" si="53"/>
        <v>838</v>
      </c>
      <c r="C846" s="40"/>
      <c r="D846" s="27"/>
      <c r="E846" s="41"/>
      <c r="F846" s="32" t="str">
        <f>IFERROR(
    IF(
        AND($G$3=DATE(2024,10,1), E846=リスト!$A$38),
        VLOOKUP(E846, リスト!$A$2:$G$49, 2, FALSE),
        VLOOKUP(E846, リスト!$A$2:$G$49, 4, FALSE)
    ),
    "")</f>
        <v/>
      </c>
      <c r="G846" s="34" t="str">
        <f>IFERROR(VLOOKUP(E846, リスト!$A$2:$G$49, 6, FALSE), "")</f>
        <v/>
      </c>
      <c r="H846" s="40"/>
      <c r="I846" s="28"/>
      <c r="J846" s="47"/>
      <c r="K846" s="32" t="str">
        <f t="shared" si="52"/>
        <v/>
      </c>
      <c r="L846" s="29" t="str">
        <f t="shared" si="54"/>
        <v/>
      </c>
      <c r="M846" s="68" t="str">
        <f t="shared" si="55"/>
        <v/>
      </c>
    </row>
    <row r="847" spans="2:13" ht="22.8" x14ac:dyDescent="0.45">
      <c r="B847" s="31">
        <f t="shared" si="53"/>
        <v>839</v>
      </c>
      <c r="C847" s="40"/>
      <c r="D847" s="27"/>
      <c r="E847" s="41"/>
      <c r="F847" s="32" t="str">
        <f>IFERROR(
    IF(
        AND($G$3=DATE(2024,10,1), E847=リスト!$A$38),
        VLOOKUP(E847, リスト!$A$2:$G$49, 2, FALSE),
        VLOOKUP(E847, リスト!$A$2:$G$49, 4, FALSE)
    ),
    "")</f>
        <v/>
      </c>
      <c r="G847" s="34" t="str">
        <f>IFERROR(VLOOKUP(E847, リスト!$A$2:$G$49, 6, FALSE), "")</f>
        <v/>
      </c>
      <c r="H847" s="40"/>
      <c r="I847" s="28"/>
      <c r="J847" s="47"/>
      <c r="K847" s="32" t="str">
        <f t="shared" si="52"/>
        <v/>
      </c>
      <c r="L847" s="29" t="str">
        <f t="shared" si="54"/>
        <v/>
      </c>
      <c r="M847" s="68" t="str">
        <f t="shared" si="55"/>
        <v/>
      </c>
    </row>
    <row r="848" spans="2:13" ht="22.8" x14ac:dyDescent="0.45">
      <c r="B848" s="31">
        <f t="shared" si="53"/>
        <v>840</v>
      </c>
      <c r="C848" s="40"/>
      <c r="D848" s="27"/>
      <c r="E848" s="41"/>
      <c r="F848" s="32" t="str">
        <f>IFERROR(
    IF(
        AND($G$3=DATE(2024,10,1), E848=リスト!$A$38),
        VLOOKUP(E848, リスト!$A$2:$G$49, 2, FALSE),
        VLOOKUP(E848, リスト!$A$2:$G$49, 4, FALSE)
    ),
    "")</f>
        <v/>
      </c>
      <c r="G848" s="34" t="str">
        <f>IFERROR(VLOOKUP(E848, リスト!$A$2:$G$49, 6, FALSE), "")</f>
        <v/>
      </c>
      <c r="H848" s="40"/>
      <c r="I848" s="28"/>
      <c r="J848" s="47"/>
      <c r="K848" s="32" t="str">
        <f t="shared" si="52"/>
        <v/>
      </c>
      <c r="L848" s="29" t="str">
        <f t="shared" si="54"/>
        <v/>
      </c>
      <c r="M848" s="68" t="str">
        <f t="shared" si="55"/>
        <v/>
      </c>
    </row>
    <row r="849" spans="2:13" ht="22.8" x14ac:dyDescent="0.45">
      <c r="B849" s="31">
        <f t="shared" si="53"/>
        <v>841</v>
      </c>
      <c r="C849" s="40"/>
      <c r="D849" s="27"/>
      <c r="E849" s="41"/>
      <c r="F849" s="32" t="str">
        <f>IFERROR(
    IF(
        AND($G$3=DATE(2024,10,1), E849=リスト!$A$38),
        VLOOKUP(E849, リスト!$A$2:$G$49, 2, FALSE),
        VLOOKUP(E849, リスト!$A$2:$G$49, 4, FALSE)
    ),
    "")</f>
        <v/>
      </c>
      <c r="G849" s="34" t="str">
        <f>IFERROR(VLOOKUP(E849, リスト!$A$2:$G$49, 6, FALSE), "")</f>
        <v/>
      </c>
      <c r="H849" s="40"/>
      <c r="I849" s="28"/>
      <c r="J849" s="47"/>
      <c r="K849" s="32" t="str">
        <f t="shared" si="52"/>
        <v/>
      </c>
      <c r="L849" s="29" t="str">
        <f t="shared" si="54"/>
        <v/>
      </c>
      <c r="M849" s="68" t="str">
        <f t="shared" si="55"/>
        <v/>
      </c>
    </row>
    <row r="850" spans="2:13" ht="22.8" x14ac:dyDescent="0.45">
      <c r="B850" s="31">
        <f t="shared" si="53"/>
        <v>842</v>
      </c>
      <c r="C850" s="40"/>
      <c r="D850" s="27"/>
      <c r="E850" s="41"/>
      <c r="F850" s="32" t="str">
        <f>IFERROR(
    IF(
        AND($G$3=DATE(2024,10,1), E850=リスト!$A$38),
        VLOOKUP(E850, リスト!$A$2:$G$49, 2, FALSE),
        VLOOKUP(E850, リスト!$A$2:$G$49, 4, FALSE)
    ),
    "")</f>
        <v/>
      </c>
      <c r="G850" s="34" t="str">
        <f>IFERROR(VLOOKUP(E850, リスト!$A$2:$G$49, 6, FALSE), "")</f>
        <v/>
      </c>
      <c r="H850" s="40"/>
      <c r="I850" s="28"/>
      <c r="J850" s="47"/>
      <c r="K850" s="32" t="str">
        <f t="shared" si="52"/>
        <v/>
      </c>
      <c r="L850" s="29" t="str">
        <f t="shared" si="54"/>
        <v/>
      </c>
      <c r="M850" s="68" t="str">
        <f t="shared" si="55"/>
        <v/>
      </c>
    </row>
    <row r="851" spans="2:13" ht="22.8" x14ac:dyDescent="0.45">
      <c r="B851" s="31">
        <f t="shared" si="53"/>
        <v>843</v>
      </c>
      <c r="C851" s="40"/>
      <c r="D851" s="27"/>
      <c r="E851" s="41"/>
      <c r="F851" s="32" t="str">
        <f>IFERROR(
    IF(
        AND($G$3=DATE(2024,10,1), E851=リスト!$A$38),
        VLOOKUP(E851, リスト!$A$2:$G$49, 2, FALSE),
        VLOOKUP(E851, リスト!$A$2:$G$49, 4, FALSE)
    ),
    "")</f>
        <v/>
      </c>
      <c r="G851" s="34" t="str">
        <f>IFERROR(VLOOKUP(E851, リスト!$A$2:$G$49, 6, FALSE), "")</f>
        <v/>
      </c>
      <c r="H851" s="40"/>
      <c r="I851" s="28"/>
      <c r="J851" s="47"/>
      <c r="K851" s="32" t="str">
        <f t="shared" si="52"/>
        <v/>
      </c>
      <c r="L851" s="29" t="str">
        <f t="shared" si="54"/>
        <v/>
      </c>
      <c r="M851" s="68" t="str">
        <f t="shared" si="55"/>
        <v/>
      </c>
    </row>
    <row r="852" spans="2:13" ht="22.8" x14ac:dyDescent="0.45">
      <c r="B852" s="31">
        <f t="shared" si="53"/>
        <v>844</v>
      </c>
      <c r="C852" s="40"/>
      <c r="D852" s="27"/>
      <c r="E852" s="41"/>
      <c r="F852" s="32" t="str">
        <f>IFERROR(
    IF(
        AND($G$3=DATE(2024,10,1), E852=リスト!$A$38),
        VLOOKUP(E852, リスト!$A$2:$G$49, 2, FALSE),
        VLOOKUP(E852, リスト!$A$2:$G$49, 4, FALSE)
    ),
    "")</f>
        <v/>
      </c>
      <c r="G852" s="34" t="str">
        <f>IFERROR(VLOOKUP(E852, リスト!$A$2:$G$49, 6, FALSE), "")</f>
        <v/>
      </c>
      <c r="H852" s="40"/>
      <c r="I852" s="28"/>
      <c r="J852" s="47"/>
      <c r="K852" s="32" t="str">
        <f t="shared" si="52"/>
        <v/>
      </c>
      <c r="L852" s="29" t="str">
        <f t="shared" si="54"/>
        <v/>
      </c>
      <c r="M852" s="68" t="str">
        <f t="shared" si="55"/>
        <v/>
      </c>
    </row>
    <row r="853" spans="2:13" ht="22.8" x14ac:dyDescent="0.45">
      <c r="B853" s="31">
        <f t="shared" si="53"/>
        <v>845</v>
      </c>
      <c r="C853" s="40"/>
      <c r="D853" s="27"/>
      <c r="E853" s="41"/>
      <c r="F853" s="32" t="str">
        <f>IFERROR(
    IF(
        AND($G$3=DATE(2024,10,1), E853=リスト!$A$38),
        VLOOKUP(E853, リスト!$A$2:$G$49, 2, FALSE),
        VLOOKUP(E853, リスト!$A$2:$G$49, 4, FALSE)
    ),
    "")</f>
        <v/>
      </c>
      <c r="G853" s="34" t="str">
        <f>IFERROR(VLOOKUP(E853, リスト!$A$2:$G$49, 6, FALSE), "")</f>
        <v/>
      </c>
      <c r="H853" s="40"/>
      <c r="I853" s="28"/>
      <c r="J853" s="47"/>
      <c r="K853" s="32" t="str">
        <f t="shared" si="52"/>
        <v/>
      </c>
      <c r="L853" s="29" t="str">
        <f t="shared" si="54"/>
        <v/>
      </c>
      <c r="M853" s="68" t="str">
        <f t="shared" si="55"/>
        <v/>
      </c>
    </row>
    <row r="854" spans="2:13" ht="22.8" x14ac:dyDescent="0.45">
      <c r="B854" s="31">
        <f t="shared" si="53"/>
        <v>846</v>
      </c>
      <c r="C854" s="40"/>
      <c r="D854" s="27"/>
      <c r="E854" s="41"/>
      <c r="F854" s="32" t="str">
        <f>IFERROR(
    IF(
        AND($G$3=DATE(2024,10,1), E854=リスト!$A$38),
        VLOOKUP(E854, リスト!$A$2:$G$49, 2, FALSE),
        VLOOKUP(E854, リスト!$A$2:$G$49, 4, FALSE)
    ),
    "")</f>
        <v/>
      </c>
      <c r="G854" s="34" t="str">
        <f>IFERROR(VLOOKUP(E854, リスト!$A$2:$G$49, 6, FALSE), "")</f>
        <v/>
      </c>
      <c r="H854" s="40"/>
      <c r="I854" s="28"/>
      <c r="J854" s="47"/>
      <c r="K854" s="32" t="str">
        <f t="shared" si="52"/>
        <v/>
      </c>
      <c r="L854" s="29" t="str">
        <f t="shared" si="54"/>
        <v/>
      </c>
      <c r="M854" s="68" t="str">
        <f t="shared" si="55"/>
        <v/>
      </c>
    </row>
    <row r="855" spans="2:13" ht="22.8" x14ac:dyDescent="0.45">
      <c r="B855" s="31">
        <f t="shared" si="53"/>
        <v>847</v>
      </c>
      <c r="C855" s="40"/>
      <c r="D855" s="27"/>
      <c r="E855" s="41"/>
      <c r="F855" s="32" t="str">
        <f>IFERROR(
    IF(
        AND($G$3=DATE(2024,10,1), E855=リスト!$A$38),
        VLOOKUP(E855, リスト!$A$2:$G$49, 2, FALSE),
        VLOOKUP(E855, リスト!$A$2:$G$49, 4, FALSE)
    ),
    "")</f>
        <v/>
      </c>
      <c r="G855" s="34" t="str">
        <f>IFERROR(VLOOKUP(E855, リスト!$A$2:$G$49, 6, FALSE), "")</f>
        <v/>
      </c>
      <c r="H855" s="40"/>
      <c r="I855" s="28"/>
      <c r="J855" s="47"/>
      <c r="K855" s="32" t="str">
        <f t="shared" si="52"/>
        <v/>
      </c>
      <c r="L855" s="29" t="str">
        <f t="shared" si="54"/>
        <v/>
      </c>
      <c r="M855" s="68" t="str">
        <f t="shared" si="55"/>
        <v/>
      </c>
    </row>
    <row r="856" spans="2:13" ht="22.8" x14ac:dyDescent="0.45">
      <c r="B856" s="31">
        <f t="shared" si="53"/>
        <v>848</v>
      </c>
      <c r="C856" s="40"/>
      <c r="D856" s="27"/>
      <c r="E856" s="41"/>
      <c r="F856" s="32" t="str">
        <f>IFERROR(
    IF(
        AND($G$3=DATE(2024,10,1), E856=リスト!$A$38),
        VLOOKUP(E856, リスト!$A$2:$G$49, 2, FALSE),
        VLOOKUP(E856, リスト!$A$2:$G$49, 4, FALSE)
    ),
    "")</f>
        <v/>
      </c>
      <c r="G856" s="34" t="str">
        <f>IFERROR(VLOOKUP(E856, リスト!$A$2:$G$49, 6, FALSE), "")</f>
        <v/>
      </c>
      <c r="H856" s="40"/>
      <c r="I856" s="28"/>
      <c r="J856" s="47"/>
      <c r="K856" s="32" t="str">
        <f t="shared" si="52"/>
        <v/>
      </c>
      <c r="L856" s="29" t="str">
        <f t="shared" si="54"/>
        <v/>
      </c>
      <c r="M856" s="68" t="str">
        <f t="shared" si="55"/>
        <v/>
      </c>
    </row>
    <row r="857" spans="2:13" ht="22.8" x14ac:dyDescent="0.45">
      <c r="B857" s="31">
        <f t="shared" si="53"/>
        <v>849</v>
      </c>
      <c r="C857" s="40"/>
      <c r="D857" s="27"/>
      <c r="E857" s="41"/>
      <c r="F857" s="32" t="str">
        <f>IFERROR(
    IF(
        AND($G$3=DATE(2024,10,1), E857=リスト!$A$38),
        VLOOKUP(E857, リスト!$A$2:$G$49, 2, FALSE),
        VLOOKUP(E857, リスト!$A$2:$G$49, 4, FALSE)
    ),
    "")</f>
        <v/>
      </c>
      <c r="G857" s="34" t="str">
        <f>IFERROR(VLOOKUP(E857, リスト!$A$2:$G$49, 6, FALSE), "")</f>
        <v/>
      </c>
      <c r="H857" s="40"/>
      <c r="I857" s="28"/>
      <c r="J857" s="47"/>
      <c r="K857" s="32" t="str">
        <f t="shared" si="52"/>
        <v/>
      </c>
      <c r="L857" s="29" t="str">
        <f t="shared" si="54"/>
        <v/>
      </c>
      <c r="M857" s="68" t="str">
        <f t="shared" si="55"/>
        <v/>
      </c>
    </row>
    <row r="858" spans="2:13" ht="22.8" x14ac:dyDescent="0.45">
      <c r="B858" s="31">
        <f t="shared" si="53"/>
        <v>850</v>
      </c>
      <c r="C858" s="40"/>
      <c r="D858" s="27"/>
      <c r="E858" s="41"/>
      <c r="F858" s="32" t="str">
        <f>IFERROR(
    IF(
        AND($G$3=DATE(2024,10,1), E858=リスト!$A$38),
        VLOOKUP(E858, リスト!$A$2:$G$49, 2, FALSE),
        VLOOKUP(E858, リスト!$A$2:$G$49, 4, FALSE)
    ),
    "")</f>
        <v/>
      </c>
      <c r="G858" s="34" t="str">
        <f>IFERROR(VLOOKUP(E858, リスト!$A$2:$G$49, 6, FALSE), "")</f>
        <v/>
      </c>
      <c r="H858" s="40"/>
      <c r="I858" s="28"/>
      <c r="J858" s="47"/>
      <c r="K858" s="32" t="str">
        <f t="shared" si="52"/>
        <v/>
      </c>
      <c r="L858" s="29" t="str">
        <f t="shared" si="54"/>
        <v/>
      </c>
      <c r="M858" s="68" t="str">
        <f t="shared" si="55"/>
        <v/>
      </c>
    </row>
    <row r="859" spans="2:13" ht="22.8" x14ac:dyDescent="0.45">
      <c r="B859" s="31">
        <f t="shared" si="53"/>
        <v>851</v>
      </c>
      <c r="C859" s="40"/>
      <c r="D859" s="27"/>
      <c r="E859" s="41"/>
      <c r="F859" s="32" t="str">
        <f>IFERROR(
    IF(
        AND($G$3=DATE(2024,10,1), E859=リスト!$A$38),
        VLOOKUP(E859, リスト!$A$2:$G$49, 2, FALSE),
        VLOOKUP(E859, リスト!$A$2:$G$49, 4, FALSE)
    ),
    "")</f>
        <v/>
      </c>
      <c r="G859" s="34" t="str">
        <f>IFERROR(VLOOKUP(E859, リスト!$A$2:$G$49, 6, FALSE), "")</f>
        <v/>
      </c>
      <c r="H859" s="40"/>
      <c r="I859" s="28"/>
      <c r="J859" s="47"/>
      <c r="K859" s="32" t="str">
        <f t="shared" si="52"/>
        <v/>
      </c>
      <c r="L859" s="29" t="str">
        <f t="shared" si="54"/>
        <v/>
      </c>
      <c r="M859" s="68" t="str">
        <f t="shared" si="55"/>
        <v/>
      </c>
    </row>
    <row r="860" spans="2:13" ht="22.8" x14ac:dyDescent="0.45">
      <c r="B860" s="31">
        <f t="shared" si="53"/>
        <v>852</v>
      </c>
      <c r="C860" s="40"/>
      <c r="D860" s="27"/>
      <c r="E860" s="41"/>
      <c r="F860" s="32" t="str">
        <f>IFERROR(
    IF(
        AND($G$3=DATE(2024,10,1), E860=リスト!$A$38),
        VLOOKUP(E860, リスト!$A$2:$G$49, 2, FALSE),
        VLOOKUP(E860, リスト!$A$2:$G$49, 4, FALSE)
    ),
    "")</f>
        <v/>
      </c>
      <c r="G860" s="34" t="str">
        <f>IFERROR(VLOOKUP(E860, リスト!$A$2:$G$49, 6, FALSE), "")</f>
        <v/>
      </c>
      <c r="H860" s="40"/>
      <c r="I860" s="28"/>
      <c r="J860" s="47"/>
      <c r="K860" s="32" t="str">
        <f t="shared" si="52"/>
        <v/>
      </c>
      <c r="L860" s="29" t="str">
        <f t="shared" si="54"/>
        <v/>
      </c>
      <c r="M860" s="68" t="str">
        <f t="shared" si="55"/>
        <v/>
      </c>
    </row>
    <row r="861" spans="2:13" ht="22.8" x14ac:dyDescent="0.45">
      <c r="B861" s="31">
        <f t="shared" si="53"/>
        <v>853</v>
      </c>
      <c r="C861" s="40"/>
      <c r="D861" s="27"/>
      <c r="E861" s="41"/>
      <c r="F861" s="32" t="str">
        <f>IFERROR(
    IF(
        AND($G$3=DATE(2024,10,1), E861=リスト!$A$38),
        VLOOKUP(E861, リスト!$A$2:$G$49, 2, FALSE),
        VLOOKUP(E861, リスト!$A$2:$G$49, 4, FALSE)
    ),
    "")</f>
        <v/>
      </c>
      <c r="G861" s="34" t="str">
        <f>IFERROR(VLOOKUP(E861, リスト!$A$2:$G$49, 6, FALSE), "")</f>
        <v/>
      </c>
      <c r="H861" s="40"/>
      <c r="I861" s="28"/>
      <c r="J861" s="47"/>
      <c r="K861" s="32" t="str">
        <f t="shared" si="52"/>
        <v/>
      </c>
      <c r="L861" s="29" t="str">
        <f t="shared" si="54"/>
        <v/>
      </c>
      <c r="M861" s="68" t="str">
        <f t="shared" si="55"/>
        <v/>
      </c>
    </row>
    <row r="862" spans="2:13" ht="22.8" x14ac:dyDescent="0.45">
      <c r="B862" s="31">
        <f t="shared" si="53"/>
        <v>854</v>
      </c>
      <c r="C862" s="40"/>
      <c r="D862" s="27"/>
      <c r="E862" s="41"/>
      <c r="F862" s="32" t="str">
        <f>IFERROR(
    IF(
        AND($G$3=DATE(2024,10,1), E862=リスト!$A$38),
        VLOOKUP(E862, リスト!$A$2:$G$49, 2, FALSE),
        VLOOKUP(E862, リスト!$A$2:$G$49, 4, FALSE)
    ),
    "")</f>
        <v/>
      </c>
      <c r="G862" s="34" t="str">
        <f>IFERROR(VLOOKUP(E862, リスト!$A$2:$G$49, 6, FALSE), "")</f>
        <v/>
      </c>
      <c r="H862" s="40"/>
      <c r="I862" s="28"/>
      <c r="J862" s="47"/>
      <c r="K862" s="32" t="str">
        <f t="shared" si="52"/>
        <v/>
      </c>
      <c r="L862" s="29" t="str">
        <f t="shared" si="54"/>
        <v/>
      </c>
      <c r="M862" s="68" t="str">
        <f t="shared" si="55"/>
        <v/>
      </c>
    </row>
    <row r="863" spans="2:13" ht="22.8" x14ac:dyDescent="0.45">
      <c r="B863" s="31">
        <f t="shared" si="53"/>
        <v>855</v>
      </c>
      <c r="C863" s="40"/>
      <c r="D863" s="27"/>
      <c r="E863" s="41"/>
      <c r="F863" s="32" t="str">
        <f>IFERROR(
    IF(
        AND($G$3=DATE(2024,10,1), E863=リスト!$A$38),
        VLOOKUP(E863, リスト!$A$2:$G$49, 2, FALSE),
        VLOOKUP(E863, リスト!$A$2:$G$49, 4, FALSE)
    ),
    "")</f>
        <v/>
      </c>
      <c r="G863" s="34" t="str">
        <f>IFERROR(VLOOKUP(E863, リスト!$A$2:$G$49, 6, FALSE), "")</f>
        <v/>
      </c>
      <c r="H863" s="40"/>
      <c r="I863" s="28"/>
      <c r="J863" s="47"/>
      <c r="K863" s="32" t="str">
        <f t="shared" si="52"/>
        <v/>
      </c>
      <c r="L863" s="29" t="str">
        <f t="shared" si="54"/>
        <v/>
      </c>
      <c r="M863" s="68" t="str">
        <f t="shared" si="55"/>
        <v/>
      </c>
    </row>
    <row r="864" spans="2:13" ht="22.8" x14ac:dyDescent="0.45">
      <c r="B864" s="31">
        <f t="shared" si="53"/>
        <v>856</v>
      </c>
      <c r="C864" s="40"/>
      <c r="D864" s="27"/>
      <c r="E864" s="41"/>
      <c r="F864" s="32" t="str">
        <f>IFERROR(
    IF(
        AND($G$3=DATE(2024,10,1), E864=リスト!$A$38),
        VLOOKUP(E864, リスト!$A$2:$G$49, 2, FALSE),
        VLOOKUP(E864, リスト!$A$2:$G$49, 4, FALSE)
    ),
    "")</f>
        <v/>
      </c>
      <c r="G864" s="34" t="str">
        <f>IFERROR(VLOOKUP(E864, リスト!$A$2:$G$49, 6, FALSE), "")</f>
        <v/>
      </c>
      <c r="H864" s="40"/>
      <c r="I864" s="28"/>
      <c r="J864" s="47"/>
      <c r="K864" s="32" t="str">
        <f t="shared" si="52"/>
        <v/>
      </c>
      <c r="L864" s="29" t="str">
        <f t="shared" si="54"/>
        <v/>
      </c>
      <c r="M864" s="68" t="str">
        <f t="shared" si="55"/>
        <v/>
      </c>
    </row>
    <row r="865" spans="2:13" ht="22.8" x14ac:dyDescent="0.45">
      <c r="B865" s="31">
        <f t="shared" si="53"/>
        <v>857</v>
      </c>
      <c r="C865" s="40"/>
      <c r="D865" s="27"/>
      <c r="E865" s="41"/>
      <c r="F865" s="32" t="str">
        <f>IFERROR(
    IF(
        AND($G$3=DATE(2024,10,1), E865=リスト!$A$38),
        VLOOKUP(E865, リスト!$A$2:$G$49, 2, FALSE),
        VLOOKUP(E865, リスト!$A$2:$G$49, 4, FALSE)
    ),
    "")</f>
        <v/>
      </c>
      <c r="G865" s="34" t="str">
        <f>IFERROR(VLOOKUP(E865, リスト!$A$2:$G$49, 6, FALSE), "")</f>
        <v/>
      </c>
      <c r="H865" s="40"/>
      <c r="I865" s="28"/>
      <c r="J865" s="47"/>
      <c r="K865" s="32" t="str">
        <f t="shared" si="52"/>
        <v/>
      </c>
      <c r="L865" s="29" t="str">
        <f t="shared" si="54"/>
        <v/>
      </c>
      <c r="M865" s="68" t="str">
        <f t="shared" si="55"/>
        <v/>
      </c>
    </row>
    <row r="866" spans="2:13" ht="22.8" x14ac:dyDescent="0.45">
      <c r="B866" s="31">
        <f t="shared" si="53"/>
        <v>858</v>
      </c>
      <c r="C866" s="40"/>
      <c r="D866" s="27"/>
      <c r="E866" s="41"/>
      <c r="F866" s="32" t="str">
        <f>IFERROR(
    IF(
        AND($G$3=DATE(2024,10,1), E866=リスト!$A$38),
        VLOOKUP(E866, リスト!$A$2:$G$49, 2, FALSE),
        VLOOKUP(E866, リスト!$A$2:$G$49, 4, FALSE)
    ),
    "")</f>
        <v/>
      </c>
      <c r="G866" s="34" t="str">
        <f>IFERROR(VLOOKUP(E866, リスト!$A$2:$G$49, 6, FALSE), "")</f>
        <v/>
      </c>
      <c r="H866" s="40"/>
      <c r="I866" s="28"/>
      <c r="J866" s="47"/>
      <c r="K866" s="32" t="str">
        <f t="shared" si="52"/>
        <v/>
      </c>
      <c r="L866" s="29" t="str">
        <f t="shared" si="54"/>
        <v/>
      </c>
      <c r="M866" s="68" t="str">
        <f t="shared" si="55"/>
        <v/>
      </c>
    </row>
    <row r="867" spans="2:13" ht="22.8" x14ac:dyDescent="0.45">
      <c r="B867" s="31">
        <f t="shared" si="53"/>
        <v>859</v>
      </c>
      <c r="C867" s="40"/>
      <c r="D867" s="27"/>
      <c r="E867" s="41"/>
      <c r="F867" s="32" t="str">
        <f>IFERROR(
    IF(
        AND($G$3=DATE(2024,10,1), E867=リスト!$A$38),
        VLOOKUP(E867, リスト!$A$2:$G$49, 2, FALSE),
        VLOOKUP(E867, リスト!$A$2:$G$49, 4, FALSE)
    ),
    "")</f>
        <v/>
      </c>
      <c r="G867" s="34" t="str">
        <f>IFERROR(VLOOKUP(E867, リスト!$A$2:$G$49, 6, FALSE), "")</f>
        <v/>
      </c>
      <c r="H867" s="40"/>
      <c r="I867" s="28"/>
      <c r="J867" s="47"/>
      <c r="K867" s="32" t="str">
        <f t="shared" si="52"/>
        <v/>
      </c>
      <c r="L867" s="29" t="str">
        <f t="shared" si="54"/>
        <v/>
      </c>
      <c r="M867" s="68" t="str">
        <f t="shared" si="55"/>
        <v/>
      </c>
    </row>
    <row r="868" spans="2:13" ht="22.8" x14ac:dyDescent="0.45">
      <c r="B868" s="31">
        <f t="shared" si="53"/>
        <v>860</v>
      </c>
      <c r="C868" s="40"/>
      <c r="D868" s="27"/>
      <c r="E868" s="41"/>
      <c r="F868" s="32" t="str">
        <f>IFERROR(
    IF(
        AND($G$3=DATE(2024,10,1), E868=リスト!$A$38),
        VLOOKUP(E868, リスト!$A$2:$G$49, 2, FALSE),
        VLOOKUP(E868, リスト!$A$2:$G$49, 4, FALSE)
    ),
    "")</f>
        <v/>
      </c>
      <c r="G868" s="34" t="str">
        <f>IFERROR(VLOOKUP(E868, リスト!$A$2:$G$49, 6, FALSE), "")</f>
        <v/>
      </c>
      <c r="H868" s="40"/>
      <c r="I868" s="28"/>
      <c r="J868" s="47"/>
      <c r="K868" s="32" t="str">
        <f t="shared" si="52"/>
        <v/>
      </c>
      <c r="L868" s="29" t="str">
        <f t="shared" si="54"/>
        <v/>
      </c>
      <c r="M868" s="68" t="str">
        <f t="shared" si="55"/>
        <v/>
      </c>
    </row>
    <row r="869" spans="2:13" ht="22.8" x14ac:dyDescent="0.45">
      <c r="B869" s="31">
        <f t="shared" si="53"/>
        <v>861</v>
      </c>
      <c r="C869" s="40"/>
      <c r="D869" s="27"/>
      <c r="E869" s="41"/>
      <c r="F869" s="32" t="str">
        <f>IFERROR(
    IF(
        AND($G$3=DATE(2024,10,1), E869=リスト!$A$38),
        VLOOKUP(E869, リスト!$A$2:$G$49, 2, FALSE),
        VLOOKUP(E869, リスト!$A$2:$G$49, 4, FALSE)
    ),
    "")</f>
        <v/>
      </c>
      <c r="G869" s="34" t="str">
        <f>IFERROR(VLOOKUP(E869, リスト!$A$2:$G$49, 6, FALSE), "")</f>
        <v/>
      </c>
      <c r="H869" s="40"/>
      <c r="I869" s="28"/>
      <c r="J869" s="47"/>
      <c r="K869" s="32" t="str">
        <f t="shared" si="52"/>
        <v/>
      </c>
      <c r="L869" s="29" t="str">
        <f t="shared" si="54"/>
        <v/>
      </c>
      <c r="M869" s="68" t="str">
        <f t="shared" si="55"/>
        <v/>
      </c>
    </row>
    <row r="870" spans="2:13" ht="22.8" x14ac:dyDescent="0.45">
      <c r="B870" s="31">
        <f t="shared" si="53"/>
        <v>862</v>
      </c>
      <c r="C870" s="40"/>
      <c r="D870" s="27"/>
      <c r="E870" s="41"/>
      <c r="F870" s="32" t="str">
        <f>IFERROR(
    IF(
        AND($G$3=DATE(2024,10,1), E870=リスト!$A$38),
        VLOOKUP(E870, リスト!$A$2:$G$49, 2, FALSE),
        VLOOKUP(E870, リスト!$A$2:$G$49, 4, FALSE)
    ),
    "")</f>
        <v/>
      </c>
      <c r="G870" s="34" t="str">
        <f>IFERROR(VLOOKUP(E870, リスト!$A$2:$G$49, 6, FALSE), "")</f>
        <v/>
      </c>
      <c r="H870" s="40"/>
      <c r="I870" s="28"/>
      <c r="J870" s="47"/>
      <c r="K870" s="32" t="str">
        <f t="shared" si="52"/>
        <v/>
      </c>
      <c r="L870" s="29" t="str">
        <f t="shared" si="54"/>
        <v/>
      </c>
      <c r="M870" s="68" t="str">
        <f t="shared" si="55"/>
        <v/>
      </c>
    </row>
    <row r="871" spans="2:13" ht="22.8" x14ac:dyDescent="0.45">
      <c r="B871" s="31">
        <f t="shared" si="53"/>
        <v>863</v>
      </c>
      <c r="C871" s="40"/>
      <c r="D871" s="27"/>
      <c r="E871" s="41"/>
      <c r="F871" s="32" t="str">
        <f>IFERROR(
    IF(
        AND($G$3=DATE(2024,10,1), E871=リスト!$A$38),
        VLOOKUP(E871, リスト!$A$2:$G$49, 2, FALSE),
        VLOOKUP(E871, リスト!$A$2:$G$49, 4, FALSE)
    ),
    "")</f>
        <v/>
      </c>
      <c r="G871" s="34" t="str">
        <f>IFERROR(VLOOKUP(E871, リスト!$A$2:$G$49, 6, FALSE), "")</f>
        <v/>
      </c>
      <c r="H871" s="40"/>
      <c r="I871" s="28"/>
      <c r="J871" s="47"/>
      <c r="K871" s="32" t="str">
        <f t="shared" si="52"/>
        <v/>
      </c>
      <c r="L871" s="29" t="str">
        <f t="shared" si="54"/>
        <v/>
      </c>
      <c r="M871" s="68" t="str">
        <f t="shared" si="55"/>
        <v/>
      </c>
    </row>
    <row r="872" spans="2:13" ht="22.8" x14ac:dyDescent="0.45">
      <c r="B872" s="31">
        <f t="shared" si="53"/>
        <v>864</v>
      </c>
      <c r="C872" s="40"/>
      <c r="D872" s="27"/>
      <c r="E872" s="41"/>
      <c r="F872" s="32" t="str">
        <f>IFERROR(
    IF(
        AND($G$3=DATE(2024,10,1), E872=リスト!$A$38),
        VLOOKUP(E872, リスト!$A$2:$G$49, 2, FALSE),
        VLOOKUP(E872, リスト!$A$2:$G$49, 4, FALSE)
    ),
    "")</f>
        <v/>
      </c>
      <c r="G872" s="34" t="str">
        <f>IFERROR(VLOOKUP(E872, リスト!$A$2:$G$49, 6, FALSE), "")</f>
        <v/>
      </c>
      <c r="H872" s="40"/>
      <c r="I872" s="28"/>
      <c r="J872" s="47"/>
      <c r="K872" s="32" t="str">
        <f t="shared" si="52"/>
        <v/>
      </c>
      <c r="L872" s="29" t="str">
        <f t="shared" si="54"/>
        <v/>
      </c>
      <c r="M872" s="68" t="str">
        <f t="shared" si="55"/>
        <v/>
      </c>
    </row>
    <row r="873" spans="2:13" ht="22.8" x14ac:dyDescent="0.45">
      <c r="B873" s="31">
        <f t="shared" si="53"/>
        <v>865</v>
      </c>
      <c r="C873" s="40"/>
      <c r="D873" s="27"/>
      <c r="E873" s="41"/>
      <c r="F873" s="32" t="str">
        <f>IFERROR(
    IF(
        AND($G$3=DATE(2024,10,1), E873=リスト!$A$38),
        VLOOKUP(E873, リスト!$A$2:$G$49, 2, FALSE),
        VLOOKUP(E873, リスト!$A$2:$G$49, 4, FALSE)
    ),
    "")</f>
        <v/>
      </c>
      <c r="G873" s="34" t="str">
        <f>IFERROR(VLOOKUP(E873, リスト!$A$2:$G$49, 6, FALSE), "")</f>
        <v/>
      </c>
      <c r="H873" s="40"/>
      <c r="I873" s="28"/>
      <c r="J873" s="47"/>
      <c r="K873" s="32" t="str">
        <f t="shared" si="52"/>
        <v/>
      </c>
      <c r="L873" s="29" t="str">
        <f t="shared" si="54"/>
        <v/>
      </c>
      <c r="M873" s="68" t="str">
        <f t="shared" si="55"/>
        <v/>
      </c>
    </row>
    <row r="874" spans="2:13" ht="22.8" x14ac:dyDescent="0.45">
      <c r="B874" s="31">
        <f t="shared" si="53"/>
        <v>866</v>
      </c>
      <c r="C874" s="40"/>
      <c r="D874" s="27"/>
      <c r="E874" s="41"/>
      <c r="F874" s="32" t="str">
        <f>IFERROR(
    IF(
        AND($G$3=DATE(2024,10,1), E874=リスト!$A$38),
        VLOOKUP(E874, リスト!$A$2:$G$49, 2, FALSE),
        VLOOKUP(E874, リスト!$A$2:$G$49, 4, FALSE)
    ),
    "")</f>
        <v/>
      </c>
      <c r="G874" s="34" t="str">
        <f>IFERROR(VLOOKUP(E874, リスト!$A$2:$G$49, 6, FALSE), "")</f>
        <v/>
      </c>
      <c r="H874" s="40"/>
      <c r="I874" s="28"/>
      <c r="J874" s="47"/>
      <c r="K874" s="32" t="str">
        <f t="shared" si="52"/>
        <v/>
      </c>
      <c r="L874" s="29" t="str">
        <f t="shared" si="54"/>
        <v/>
      </c>
      <c r="M874" s="68" t="str">
        <f t="shared" si="55"/>
        <v/>
      </c>
    </row>
    <row r="875" spans="2:13" ht="22.8" x14ac:dyDescent="0.45">
      <c r="B875" s="31">
        <f t="shared" si="53"/>
        <v>867</v>
      </c>
      <c r="C875" s="40"/>
      <c r="D875" s="27"/>
      <c r="E875" s="41"/>
      <c r="F875" s="32" t="str">
        <f>IFERROR(
    IF(
        AND($G$3=DATE(2024,10,1), E875=リスト!$A$38),
        VLOOKUP(E875, リスト!$A$2:$G$49, 2, FALSE),
        VLOOKUP(E875, リスト!$A$2:$G$49, 4, FALSE)
    ),
    "")</f>
        <v/>
      </c>
      <c r="G875" s="34" t="str">
        <f>IFERROR(VLOOKUP(E875, リスト!$A$2:$G$49, 6, FALSE), "")</f>
        <v/>
      </c>
      <c r="H875" s="40"/>
      <c r="I875" s="28"/>
      <c r="J875" s="47"/>
      <c r="K875" s="32" t="str">
        <f t="shared" si="52"/>
        <v/>
      </c>
      <c r="L875" s="29" t="str">
        <f t="shared" si="54"/>
        <v/>
      </c>
      <c r="M875" s="68" t="str">
        <f t="shared" si="55"/>
        <v/>
      </c>
    </row>
    <row r="876" spans="2:13" ht="22.8" x14ac:dyDescent="0.45">
      <c r="B876" s="31">
        <f t="shared" si="53"/>
        <v>868</v>
      </c>
      <c r="C876" s="40"/>
      <c r="D876" s="27"/>
      <c r="E876" s="41"/>
      <c r="F876" s="32" t="str">
        <f>IFERROR(
    IF(
        AND($G$3=DATE(2024,10,1), E876=リスト!$A$38),
        VLOOKUP(E876, リスト!$A$2:$G$49, 2, FALSE),
        VLOOKUP(E876, リスト!$A$2:$G$49, 4, FALSE)
    ),
    "")</f>
        <v/>
      </c>
      <c r="G876" s="34" t="str">
        <f>IFERROR(VLOOKUP(E876, リスト!$A$2:$G$49, 6, FALSE), "")</f>
        <v/>
      </c>
      <c r="H876" s="40"/>
      <c r="I876" s="28"/>
      <c r="J876" s="47"/>
      <c r="K876" s="32" t="str">
        <f t="shared" si="52"/>
        <v/>
      </c>
      <c r="L876" s="29" t="str">
        <f t="shared" si="54"/>
        <v/>
      </c>
      <c r="M876" s="68" t="str">
        <f t="shared" si="55"/>
        <v/>
      </c>
    </row>
    <row r="877" spans="2:13" ht="22.8" x14ac:dyDescent="0.45">
      <c r="B877" s="31">
        <f t="shared" si="53"/>
        <v>869</v>
      </c>
      <c r="C877" s="40"/>
      <c r="D877" s="27"/>
      <c r="E877" s="41"/>
      <c r="F877" s="32" t="str">
        <f>IFERROR(
    IF(
        AND($G$3=DATE(2024,10,1), E877=リスト!$A$38),
        VLOOKUP(E877, リスト!$A$2:$G$49, 2, FALSE),
        VLOOKUP(E877, リスト!$A$2:$G$49, 4, FALSE)
    ),
    "")</f>
        <v/>
      </c>
      <c r="G877" s="34" t="str">
        <f>IFERROR(VLOOKUP(E877, リスト!$A$2:$G$49, 6, FALSE), "")</f>
        <v/>
      </c>
      <c r="H877" s="40"/>
      <c r="I877" s="28"/>
      <c r="J877" s="47"/>
      <c r="K877" s="32" t="str">
        <f t="shared" si="52"/>
        <v/>
      </c>
      <c r="L877" s="29" t="str">
        <f t="shared" si="54"/>
        <v/>
      </c>
      <c r="M877" s="68" t="str">
        <f t="shared" si="55"/>
        <v/>
      </c>
    </row>
    <row r="878" spans="2:13" ht="22.8" x14ac:dyDescent="0.45">
      <c r="B878" s="31">
        <f t="shared" si="53"/>
        <v>870</v>
      </c>
      <c r="C878" s="40"/>
      <c r="D878" s="27"/>
      <c r="E878" s="41"/>
      <c r="F878" s="32" t="str">
        <f>IFERROR(
    IF(
        AND($G$3=DATE(2024,10,1), E878=リスト!$A$38),
        VLOOKUP(E878, リスト!$A$2:$G$49, 2, FALSE),
        VLOOKUP(E878, リスト!$A$2:$G$49, 4, FALSE)
    ),
    "")</f>
        <v/>
      </c>
      <c r="G878" s="34" t="str">
        <f>IFERROR(VLOOKUP(E878, リスト!$A$2:$G$49, 6, FALSE), "")</f>
        <v/>
      </c>
      <c r="H878" s="40"/>
      <c r="I878" s="28"/>
      <c r="J878" s="47"/>
      <c r="K878" s="32" t="str">
        <f t="shared" si="52"/>
        <v/>
      </c>
      <c r="L878" s="29" t="str">
        <f t="shared" si="54"/>
        <v/>
      </c>
      <c r="M878" s="68" t="str">
        <f t="shared" si="55"/>
        <v/>
      </c>
    </row>
    <row r="879" spans="2:13" ht="22.8" x14ac:dyDescent="0.45">
      <c r="B879" s="31">
        <f t="shared" si="53"/>
        <v>871</v>
      </c>
      <c r="C879" s="40"/>
      <c r="D879" s="27"/>
      <c r="E879" s="41"/>
      <c r="F879" s="32" t="str">
        <f>IFERROR(
    IF(
        AND($G$3=DATE(2024,10,1), E879=リスト!$A$38),
        VLOOKUP(E879, リスト!$A$2:$G$49, 2, FALSE),
        VLOOKUP(E879, リスト!$A$2:$G$49, 4, FALSE)
    ),
    "")</f>
        <v/>
      </c>
      <c r="G879" s="34" t="str">
        <f>IFERROR(VLOOKUP(E879, リスト!$A$2:$G$49, 6, FALSE), "")</f>
        <v/>
      </c>
      <c r="H879" s="40"/>
      <c r="I879" s="28"/>
      <c r="J879" s="47"/>
      <c r="K879" s="32" t="str">
        <f t="shared" si="52"/>
        <v/>
      </c>
      <c r="L879" s="29" t="str">
        <f t="shared" si="54"/>
        <v/>
      </c>
      <c r="M879" s="68" t="str">
        <f t="shared" si="55"/>
        <v/>
      </c>
    </row>
    <row r="880" spans="2:13" ht="22.8" x14ac:dyDescent="0.45">
      <c r="B880" s="31">
        <f t="shared" si="53"/>
        <v>872</v>
      </c>
      <c r="C880" s="40"/>
      <c r="D880" s="27"/>
      <c r="E880" s="41"/>
      <c r="F880" s="32" t="str">
        <f>IFERROR(
    IF(
        AND($G$3=DATE(2024,10,1), E880=リスト!$A$38),
        VLOOKUP(E880, リスト!$A$2:$G$49, 2, FALSE),
        VLOOKUP(E880, リスト!$A$2:$G$49, 4, FALSE)
    ),
    "")</f>
        <v/>
      </c>
      <c r="G880" s="34" t="str">
        <f>IFERROR(VLOOKUP(E880, リスト!$A$2:$G$49, 6, FALSE), "")</f>
        <v/>
      </c>
      <c r="H880" s="40"/>
      <c r="I880" s="28"/>
      <c r="J880" s="47"/>
      <c r="K880" s="32" t="str">
        <f t="shared" si="52"/>
        <v/>
      </c>
      <c r="L880" s="29" t="str">
        <f t="shared" si="54"/>
        <v/>
      </c>
      <c r="M880" s="68" t="str">
        <f t="shared" si="55"/>
        <v/>
      </c>
    </row>
    <row r="881" spans="2:13" ht="22.8" x14ac:dyDescent="0.45">
      <c r="B881" s="31">
        <f t="shared" si="53"/>
        <v>873</v>
      </c>
      <c r="C881" s="40"/>
      <c r="D881" s="27"/>
      <c r="E881" s="41"/>
      <c r="F881" s="32" t="str">
        <f>IFERROR(
    IF(
        AND($G$3=DATE(2024,10,1), E881=リスト!$A$38),
        VLOOKUP(E881, リスト!$A$2:$G$49, 2, FALSE),
        VLOOKUP(E881, リスト!$A$2:$G$49, 4, FALSE)
    ),
    "")</f>
        <v/>
      </c>
      <c r="G881" s="34" t="str">
        <f>IFERROR(VLOOKUP(E881, リスト!$A$2:$G$49, 6, FALSE), "")</f>
        <v/>
      </c>
      <c r="H881" s="40"/>
      <c r="I881" s="28"/>
      <c r="J881" s="47"/>
      <c r="K881" s="32" t="str">
        <f t="shared" si="52"/>
        <v/>
      </c>
      <c r="L881" s="29" t="str">
        <f t="shared" si="54"/>
        <v/>
      </c>
      <c r="M881" s="68" t="str">
        <f t="shared" si="55"/>
        <v/>
      </c>
    </row>
    <row r="882" spans="2:13" ht="22.8" x14ac:dyDescent="0.45">
      <c r="B882" s="31">
        <f t="shared" si="53"/>
        <v>874</v>
      </c>
      <c r="C882" s="40"/>
      <c r="D882" s="27"/>
      <c r="E882" s="41"/>
      <c r="F882" s="32" t="str">
        <f>IFERROR(
    IF(
        AND($G$3=DATE(2024,10,1), E882=リスト!$A$38),
        VLOOKUP(E882, リスト!$A$2:$G$49, 2, FALSE),
        VLOOKUP(E882, リスト!$A$2:$G$49, 4, FALSE)
    ),
    "")</f>
        <v/>
      </c>
      <c r="G882" s="34" t="str">
        <f>IFERROR(VLOOKUP(E882, リスト!$A$2:$G$49, 6, FALSE), "")</f>
        <v/>
      </c>
      <c r="H882" s="40"/>
      <c r="I882" s="28"/>
      <c r="J882" s="47"/>
      <c r="K882" s="32" t="str">
        <f t="shared" si="52"/>
        <v/>
      </c>
      <c r="L882" s="29" t="str">
        <f t="shared" si="54"/>
        <v/>
      </c>
      <c r="M882" s="68" t="str">
        <f t="shared" si="55"/>
        <v/>
      </c>
    </row>
    <row r="883" spans="2:13" ht="22.8" x14ac:dyDescent="0.45">
      <c r="B883" s="31">
        <f t="shared" si="53"/>
        <v>875</v>
      </c>
      <c r="C883" s="40"/>
      <c r="D883" s="27"/>
      <c r="E883" s="41"/>
      <c r="F883" s="32" t="str">
        <f>IFERROR(
    IF(
        AND($G$3=DATE(2024,10,1), E883=リスト!$A$38),
        VLOOKUP(E883, リスト!$A$2:$G$49, 2, FALSE),
        VLOOKUP(E883, リスト!$A$2:$G$49, 4, FALSE)
    ),
    "")</f>
        <v/>
      </c>
      <c r="G883" s="34" t="str">
        <f>IFERROR(VLOOKUP(E883, リスト!$A$2:$G$49, 6, FALSE), "")</f>
        <v/>
      </c>
      <c r="H883" s="40"/>
      <c r="I883" s="28"/>
      <c r="J883" s="47"/>
      <c r="K883" s="32" t="str">
        <f t="shared" si="52"/>
        <v/>
      </c>
      <c r="L883" s="29" t="str">
        <f t="shared" si="54"/>
        <v/>
      </c>
      <c r="M883" s="68" t="str">
        <f t="shared" si="55"/>
        <v/>
      </c>
    </row>
    <row r="884" spans="2:13" ht="22.8" x14ac:dyDescent="0.45">
      <c r="B884" s="31">
        <f t="shared" si="53"/>
        <v>876</v>
      </c>
      <c r="C884" s="40"/>
      <c r="D884" s="27"/>
      <c r="E884" s="41"/>
      <c r="F884" s="32" t="str">
        <f>IFERROR(
    IF(
        AND($G$3=DATE(2024,10,1), E884=リスト!$A$38),
        VLOOKUP(E884, リスト!$A$2:$G$49, 2, FALSE),
        VLOOKUP(E884, リスト!$A$2:$G$49, 4, FALSE)
    ),
    "")</f>
        <v/>
      </c>
      <c r="G884" s="34" t="str">
        <f>IFERROR(VLOOKUP(E884, リスト!$A$2:$G$49, 6, FALSE), "")</f>
        <v/>
      </c>
      <c r="H884" s="40"/>
      <c r="I884" s="28"/>
      <c r="J884" s="47"/>
      <c r="K884" s="32" t="str">
        <f t="shared" si="52"/>
        <v/>
      </c>
      <c r="L884" s="29" t="str">
        <f t="shared" si="54"/>
        <v/>
      </c>
      <c r="M884" s="68" t="str">
        <f t="shared" si="55"/>
        <v/>
      </c>
    </row>
    <row r="885" spans="2:13" ht="22.8" x14ac:dyDescent="0.45">
      <c r="B885" s="31">
        <f t="shared" si="53"/>
        <v>877</v>
      </c>
      <c r="C885" s="40"/>
      <c r="D885" s="27"/>
      <c r="E885" s="41"/>
      <c r="F885" s="32" t="str">
        <f>IFERROR(
    IF(
        AND($G$3=DATE(2024,10,1), E885=リスト!$A$38),
        VLOOKUP(E885, リスト!$A$2:$G$49, 2, FALSE),
        VLOOKUP(E885, リスト!$A$2:$G$49, 4, FALSE)
    ),
    "")</f>
        <v/>
      </c>
      <c r="G885" s="34" t="str">
        <f>IFERROR(VLOOKUP(E885, リスト!$A$2:$G$49, 6, FALSE), "")</f>
        <v/>
      </c>
      <c r="H885" s="40"/>
      <c r="I885" s="28"/>
      <c r="J885" s="47"/>
      <c r="K885" s="32" t="str">
        <f t="shared" si="52"/>
        <v/>
      </c>
      <c r="L885" s="29" t="str">
        <f t="shared" si="54"/>
        <v/>
      </c>
      <c r="M885" s="68" t="str">
        <f t="shared" si="55"/>
        <v/>
      </c>
    </row>
    <row r="886" spans="2:13" ht="22.8" x14ac:dyDescent="0.45">
      <c r="B886" s="31">
        <f t="shared" si="53"/>
        <v>878</v>
      </c>
      <c r="C886" s="40"/>
      <c r="D886" s="27"/>
      <c r="E886" s="41"/>
      <c r="F886" s="32" t="str">
        <f>IFERROR(
    IF(
        AND($G$3=DATE(2024,10,1), E886=リスト!$A$38),
        VLOOKUP(E886, リスト!$A$2:$G$49, 2, FALSE),
        VLOOKUP(E886, リスト!$A$2:$G$49, 4, FALSE)
    ),
    "")</f>
        <v/>
      </c>
      <c r="G886" s="34" t="str">
        <f>IFERROR(VLOOKUP(E886, リスト!$A$2:$G$49, 6, FALSE), "")</f>
        <v/>
      </c>
      <c r="H886" s="40"/>
      <c r="I886" s="28"/>
      <c r="J886" s="47"/>
      <c r="K886" s="32" t="str">
        <f t="shared" si="52"/>
        <v/>
      </c>
      <c r="L886" s="29" t="str">
        <f t="shared" si="54"/>
        <v/>
      </c>
      <c r="M886" s="68" t="str">
        <f t="shared" si="55"/>
        <v/>
      </c>
    </row>
    <row r="887" spans="2:13" ht="22.8" x14ac:dyDescent="0.45">
      <c r="B887" s="31">
        <f t="shared" si="53"/>
        <v>879</v>
      </c>
      <c r="C887" s="40"/>
      <c r="D887" s="27"/>
      <c r="E887" s="41"/>
      <c r="F887" s="32" t="str">
        <f>IFERROR(
    IF(
        AND($G$3=DATE(2024,10,1), E887=リスト!$A$38),
        VLOOKUP(E887, リスト!$A$2:$G$49, 2, FALSE),
        VLOOKUP(E887, リスト!$A$2:$G$49, 4, FALSE)
    ),
    "")</f>
        <v/>
      </c>
      <c r="G887" s="34" t="str">
        <f>IFERROR(VLOOKUP(E887, リスト!$A$2:$G$49, 6, FALSE), "")</f>
        <v/>
      </c>
      <c r="H887" s="40"/>
      <c r="I887" s="28"/>
      <c r="J887" s="47"/>
      <c r="K887" s="32" t="str">
        <f t="shared" si="52"/>
        <v/>
      </c>
      <c r="L887" s="29" t="str">
        <f t="shared" si="54"/>
        <v/>
      </c>
      <c r="M887" s="68" t="str">
        <f t="shared" si="55"/>
        <v/>
      </c>
    </row>
    <row r="888" spans="2:13" ht="22.8" x14ac:dyDescent="0.45">
      <c r="B888" s="31">
        <f t="shared" si="53"/>
        <v>880</v>
      </c>
      <c r="C888" s="40"/>
      <c r="D888" s="27"/>
      <c r="E888" s="41"/>
      <c r="F888" s="32" t="str">
        <f>IFERROR(
    IF(
        AND($G$3=DATE(2024,10,1), E888=リスト!$A$38),
        VLOOKUP(E888, リスト!$A$2:$G$49, 2, FALSE),
        VLOOKUP(E888, リスト!$A$2:$G$49, 4, FALSE)
    ),
    "")</f>
        <v/>
      </c>
      <c r="G888" s="34" t="str">
        <f>IFERROR(VLOOKUP(E888, リスト!$A$2:$G$49, 6, FALSE), "")</f>
        <v/>
      </c>
      <c r="H888" s="40"/>
      <c r="I888" s="28"/>
      <c r="J888" s="47"/>
      <c r="K888" s="32" t="str">
        <f t="shared" si="52"/>
        <v/>
      </c>
      <c r="L888" s="29" t="str">
        <f t="shared" si="54"/>
        <v/>
      </c>
      <c r="M888" s="68" t="str">
        <f t="shared" si="55"/>
        <v/>
      </c>
    </row>
    <row r="889" spans="2:13" ht="22.8" x14ac:dyDescent="0.45">
      <c r="B889" s="31">
        <f t="shared" si="53"/>
        <v>881</v>
      </c>
      <c r="C889" s="40"/>
      <c r="D889" s="27"/>
      <c r="E889" s="41"/>
      <c r="F889" s="32" t="str">
        <f>IFERROR(
    IF(
        AND($G$3=DATE(2024,10,1), E889=リスト!$A$38),
        VLOOKUP(E889, リスト!$A$2:$G$49, 2, FALSE),
        VLOOKUP(E889, リスト!$A$2:$G$49, 4, FALSE)
    ),
    "")</f>
        <v/>
      </c>
      <c r="G889" s="34" t="str">
        <f>IFERROR(VLOOKUP(E889, リスト!$A$2:$G$49, 6, FALSE), "")</f>
        <v/>
      </c>
      <c r="H889" s="40"/>
      <c r="I889" s="28"/>
      <c r="J889" s="47"/>
      <c r="K889" s="32" t="str">
        <f t="shared" si="52"/>
        <v/>
      </c>
      <c r="L889" s="29" t="str">
        <f t="shared" si="54"/>
        <v/>
      </c>
      <c r="M889" s="68" t="str">
        <f t="shared" si="55"/>
        <v/>
      </c>
    </row>
    <row r="890" spans="2:13" ht="22.8" x14ac:dyDescent="0.45">
      <c r="B890" s="31">
        <f t="shared" si="53"/>
        <v>882</v>
      </c>
      <c r="C890" s="40"/>
      <c r="D890" s="27"/>
      <c r="E890" s="41"/>
      <c r="F890" s="32" t="str">
        <f>IFERROR(
    IF(
        AND($G$3=DATE(2024,10,1), E890=リスト!$A$38),
        VLOOKUP(E890, リスト!$A$2:$G$49, 2, FALSE),
        VLOOKUP(E890, リスト!$A$2:$G$49, 4, FALSE)
    ),
    "")</f>
        <v/>
      </c>
      <c r="G890" s="34" t="str">
        <f>IFERROR(VLOOKUP(E890, リスト!$A$2:$G$49, 6, FALSE), "")</f>
        <v/>
      </c>
      <c r="H890" s="40"/>
      <c r="I890" s="28"/>
      <c r="J890" s="47"/>
      <c r="K890" s="32" t="str">
        <f t="shared" si="52"/>
        <v/>
      </c>
      <c r="L890" s="29" t="str">
        <f t="shared" si="54"/>
        <v/>
      </c>
      <c r="M890" s="68" t="str">
        <f t="shared" si="55"/>
        <v/>
      </c>
    </row>
    <row r="891" spans="2:13" ht="22.8" x14ac:dyDescent="0.45">
      <c r="B891" s="31">
        <f t="shared" si="53"/>
        <v>883</v>
      </c>
      <c r="C891" s="40"/>
      <c r="D891" s="27"/>
      <c r="E891" s="41"/>
      <c r="F891" s="32" t="str">
        <f>IFERROR(
    IF(
        AND($G$3=DATE(2024,10,1), E891=リスト!$A$38),
        VLOOKUP(E891, リスト!$A$2:$G$49, 2, FALSE),
        VLOOKUP(E891, リスト!$A$2:$G$49, 4, FALSE)
    ),
    "")</f>
        <v/>
      </c>
      <c r="G891" s="34" t="str">
        <f>IFERROR(VLOOKUP(E891, リスト!$A$2:$G$49, 6, FALSE), "")</f>
        <v/>
      </c>
      <c r="H891" s="40"/>
      <c r="I891" s="28"/>
      <c r="J891" s="47"/>
      <c r="K891" s="32" t="str">
        <f t="shared" si="52"/>
        <v/>
      </c>
      <c r="L891" s="29" t="str">
        <f t="shared" si="54"/>
        <v/>
      </c>
      <c r="M891" s="68" t="str">
        <f t="shared" si="55"/>
        <v/>
      </c>
    </row>
    <row r="892" spans="2:13" ht="22.8" x14ac:dyDescent="0.45">
      <c r="B892" s="31">
        <f t="shared" si="53"/>
        <v>884</v>
      </c>
      <c r="C892" s="40"/>
      <c r="D892" s="27"/>
      <c r="E892" s="41"/>
      <c r="F892" s="32" t="str">
        <f>IFERROR(
    IF(
        AND($G$3=DATE(2024,10,1), E892=リスト!$A$38),
        VLOOKUP(E892, リスト!$A$2:$G$49, 2, FALSE),
        VLOOKUP(E892, リスト!$A$2:$G$49, 4, FALSE)
    ),
    "")</f>
        <v/>
      </c>
      <c r="G892" s="34" t="str">
        <f>IFERROR(VLOOKUP(E892, リスト!$A$2:$G$49, 6, FALSE), "")</f>
        <v/>
      </c>
      <c r="H892" s="40"/>
      <c r="I892" s="28"/>
      <c r="J892" s="47"/>
      <c r="K892" s="32" t="str">
        <f t="shared" si="52"/>
        <v/>
      </c>
      <c r="L892" s="29" t="str">
        <f t="shared" si="54"/>
        <v/>
      </c>
      <c r="M892" s="68" t="str">
        <f t="shared" si="55"/>
        <v/>
      </c>
    </row>
    <row r="893" spans="2:13" ht="22.8" x14ac:dyDescent="0.45">
      <c r="B893" s="31">
        <f t="shared" si="53"/>
        <v>885</v>
      </c>
      <c r="C893" s="40"/>
      <c r="D893" s="27"/>
      <c r="E893" s="41"/>
      <c r="F893" s="32" t="str">
        <f>IFERROR(
    IF(
        AND($G$3=DATE(2024,10,1), E893=リスト!$A$38),
        VLOOKUP(E893, リスト!$A$2:$G$49, 2, FALSE),
        VLOOKUP(E893, リスト!$A$2:$G$49, 4, FALSE)
    ),
    "")</f>
        <v/>
      </c>
      <c r="G893" s="34" t="str">
        <f>IFERROR(VLOOKUP(E893, リスト!$A$2:$G$49, 6, FALSE), "")</f>
        <v/>
      </c>
      <c r="H893" s="40"/>
      <c r="I893" s="28"/>
      <c r="J893" s="47"/>
      <c r="K893" s="32" t="str">
        <f t="shared" si="52"/>
        <v/>
      </c>
      <c r="L893" s="29" t="str">
        <f t="shared" si="54"/>
        <v/>
      </c>
      <c r="M893" s="68" t="str">
        <f t="shared" si="55"/>
        <v/>
      </c>
    </row>
    <row r="894" spans="2:13" ht="22.8" x14ac:dyDescent="0.45">
      <c r="B894" s="31">
        <f t="shared" si="53"/>
        <v>886</v>
      </c>
      <c r="C894" s="40"/>
      <c r="D894" s="27"/>
      <c r="E894" s="41"/>
      <c r="F894" s="32" t="str">
        <f>IFERROR(
    IF(
        AND($G$3=DATE(2024,10,1), E894=リスト!$A$38),
        VLOOKUP(E894, リスト!$A$2:$G$49, 2, FALSE),
        VLOOKUP(E894, リスト!$A$2:$G$49, 4, FALSE)
    ),
    "")</f>
        <v/>
      </c>
      <c r="G894" s="34" t="str">
        <f>IFERROR(VLOOKUP(E894, リスト!$A$2:$G$49, 6, FALSE), "")</f>
        <v/>
      </c>
      <c r="H894" s="40"/>
      <c r="I894" s="28"/>
      <c r="J894" s="47"/>
      <c r="K894" s="32" t="str">
        <f t="shared" si="52"/>
        <v/>
      </c>
      <c r="L894" s="29" t="str">
        <f t="shared" si="54"/>
        <v/>
      </c>
      <c r="M894" s="68" t="str">
        <f t="shared" si="55"/>
        <v/>
      </c>
    </row>
    <row r="895" spans="2:13" ht="22.8" x14ac:dyDescent="0.45">
      <c r="B895" s="31">
        <f t="shared" si="53"/>
        <v>887</v>
      </c>
      <c r="C895" s="40"/>
      <c r="D895" s="27"/>
      <c r="E895" s="41"/>
      <c r="F895" s="32" t="str">
        <f>IFERROR(
    IF(
        AND($G$3=DATE(2024,10,1), E895=リスト!$A$38),
        VLOOKUP(E895, リスト!$A$2:$G$49, 2, FALSE),
        VLOOKUP(E895, リスト!$A$2:$G$49, 4, FALSE)
    ),
    "")</f>
        <v/>
      </c>
      <c r="G895" s="34" t="str">
        <f>IFERROR(VLOOKUP(E895, リスト!$A$2:$G$49, 6, FALSE), "")</f>
        <v/>
      </c>
      <c r="H895" s="40"/>
      <c r="I895" s="28"/>
      <c r="J895" s="47"/>
      <c r="K895" s="32" t="str">
        <f t="shared" si="52"/>
        <v/>
      </c>
      <c r="L895" s="29" t="str">
        <f t="shared" si="54"/>
        <v/>
      </c>
      <c r="M895" s="68" t="str">
        <f t="shared" si="55"/>
        <v/>
      </c>
    </row>
    <row r="896" spans="2:13" ht="22.8" x14ac:dyDescent="0.45">
      <c r="B896" s="31">
        <f t="shared" si="53"/>
        <v>888</v>
      </c>
      <c r="C896" s="40"/>
      <c r="D896" s="27"/>
      <c r="E896" s="41"/>
      <c r="F896" s="32" t="str">
        <f>IFERROR(
    IF(
        AND($G$3=DATE(2024,10,1), E896=リスト!$A$38),
        VLOOKUP(E896, リスト!$A$2:$G$49, 2, FALSE),
        VLOOKUP(E896, リスト!$A$2:$G$49, 4, FALSE)
    ),
    "")</f>
        <v/>
      </c>
      <c r="G896" s="34" t="str">
        <f>IFERROR(VLOOKUP(E896, リスト!$A$2:$G$49, 6, FALSE), "")</f>
        <v/>
      </c>
      <c r="H896" s="40"/>
      <c r="I896" s="28"/>
      <c r="J896" s="47"/>
      <c r="K896" s="32" t="str">
        <f t="shared" si="52"/>
        <v/>
      </c>
      <c r="L896" s="29" t="str">
        <f t="shared" si="54"/>
        <v/>
      </c>
      <c r="M896" s="68" t="str">
        <f t="shared" si="55"/>
        <v/>
      </c>
    </row>
    <row r="897" spans="2:13" ht="22.8" x14ac:dyDescent="0.45">
      <c r="B897" s="31">
        <f t="shared" si="53"/>
        <v>889</v>
      </c>
      <c r="C897" s="40"/>
      <c r="D897" s="27"/>
      <c r="E897" s="41"/>
      <c r="F897" s="32" t="str">
        <f>IFERROR(
    IF(
        AND($G$3=DATE(2024,10,1), E897=リスト!$A$38),
        VLOOKUP(E897, リスト!$A$2:$G$49, 2, FALSE),
        VLOOKUP(E897, リスト!$A$2:$G$49, 4, FALSE)
    ),
    "")</f>
        <v/>
      </c>
      <c r="G897" s="34" t="str">
        <f>IFERROR(VLOOKUP(E897, リスト!$A$2:$G$49, 6, FALSE), "")</f>
        <v/>
      </c>
      <c r="H897" s="40"/>
      <c r="I897" s="28"/>
      <c r="J897" s="47"/>
      <c r="K897" s="32" t="str">
        <f t="shared" si="52"/>
        <v/>
      </c>
      <c r="L897" s="29" t="str">
        <f t="shared" si="54"/>
        <v/>
      </c>
      <c r="M897" s="68" t="str">
        <f t="shared" si="55"/>
        <v/>
      </c>
    </row>
    <row r="898" spans="2:13" ht="22.8" x14ac:dyDescent="0.45">
      <c r="B898" s="31">
        <f t="shared" si="53"/>
        <v>890</v>
      </c>
      <c r="C898" s="40"/>
      <c r="D898" s="27"/>
      <c r="E898" s="41"/>
      <c r="F898" s="32" t="str">
        <f>IFERROR(
    IF(
        AND($G$3=DATE(2024,10,1), E898=リスト!$A$38),
        VLOOKUP(E898, リスト!$A$2:$G$49, 2, FALSE),
        VLOOKUP(E898, リスト!$A$2:$G$49, 4, FALSE)
    ),
    "")</f>
        <v/>
      </c>
      <c r="G898" s="34" t="str">
        <f>IFERROR(VLOOKUP(E898, リスト!$A$2:$G$49, 6, FALSE), "")</f>
        <v/>
      </c>
      <c r="H898" s="40"/>
      <c r="I898" s="28"/>
      <c r="J898" s="47"/>
      <c r="K898" s="32" t="str">
        <f t="shared" si="52"/>
        <v/>
      </c>
      <c r="L898" s="29" t="str">
        <f t="shared" si="54"/>
        <v/>
      </c>
      <c r="M898" s="68" t="str">
        <f t="shared" si="55"/>
        <v/>
      </c>
    </row>
    <row r="899" spans="2:13" ht="22.8" x14ac:dyDescent="0.45">
      <c r="B899" s="31">
        <f t="shared" si="53"/>
        <v>891</v>
      </c>
      <c r="C899" s="40"/>
      <c r="D899" s="27"/>
      <c r="E899" s="41"/>
      <c r="F899" s="32" t="str">
        <f>IFERROR(
    IF(
        AND($G$3=DATE(2024,10,1), E899=リスト!$A$38),
        VLOOKUP(E899, リスト!$A$2:$G$49, 2, FALSE),
        VLOOKUP(E899, リスト!$A$2:$G$49, 4, FALSE)
    ),
    "")</f>
        <v/>
      </c>
      <c r="G899" s="34" t="str">
        <f>IFERROR(VLOOKUP(E899, リスト!$A$2:$G$49, 6, FALSE), "")</f>
        <v/>
      </c>
      <c r="H899" s="40"/>
      <c r="I899" s="28"/>
      <c r="J899" s="47"/>
      <c r="K899" s="32" t="str">
        <f t="shared" si="52"/>
        <v/>
      </c>
      <c r="L899" s="29" t="str">
        <f t="shared" si="54"/>
        <v/>
      </c>
      <c r="M899" s="68" t="str">
        <f t="shared" si="55"/>
        <v/>
      </c>
    </row>
    <row r="900" spans="2:13" ht="22.8" x14ac:dyDescent="0.45">
      <c r="B900" s="31">
        <f t="shared" si="53"/>
        <v>892</v>
      </c>
      <c r="C900" s="40"/>
      <c r="D900" s="27"/>
      <c r="E900" s="41"/>
      <c r="F900" s="32" t="str">
        <f>IFERROR(
    IF(
        AND($G$3=DATE(2024,10,1), E900=リスト!$A$38),
        VLOOKUP(E900, リスト!$A$2:$G$49, 2, FALSE),
        VLOOKUP(E900, リスト!$A$2:$G$49, 4, FALSE)
    ),
    "")</f>
        <v/>
      </c>
      <c r="G900" s="34" t="str">
        <f>IFERROR(VLOOKUP(E900, リスト!$A$2:$G$49, 6, FALSE), "")</f>
        <v/>
      </c>
      <c r="H900" s="40"/>
      <c r="I900" s="28"/>
      <c r="J900" s="47"/>
      <c r="K900" s="32" t="str">
        <f t="shared" si="52"/>
        <v/>
      </c>
      <c r="L900" s="29" t="str">
        <f t="shared" si="54"/>
        <v/>
      </c>
      <c r="M900" s="68" t="str">
        <f t="shared" si="55"/>
        <v/>
      </c>
    </row>
    <row r="901" spans="2:13" ht="22.8" x14ac:dyDescent="0.45">
      <c r="B901" s="31">
        <f t="shared" si="53"/>
        <v>893</v>
      </c>
      <c r="C901" s="40"/>
      <c r="D901" s="27"/>
      <c r="E901" s="41"/>
      <c r="F901" s="32" t="str">
        <f>IFERROR(
    IF(
        AND($G$3=DATE(2024,10,1), E901=リスト!$A$38),
        VLOOKUP(E901, リスト!$A$2:$G$49, 2, FALSE),
        VLOOKUP(E901, リスト!$A$2:$G$49, 4, FALSE)
    ),
    "")</f>
        <v/>
      </c>
      <c r="G901" s="34" t="str">
        <f>IFERROR(VLOOKUP(E901, リスト!$A$2:$G$49, 6, FALSE), "")</f>
        <v/>
      </c>
      <c r="H901" s="40"/>
      <c r="I901" s="28"/>
      <c r="J901" s="47"/>
      <c r="K901" s="32" t="str">
        <f t="shared" si="52"/>
        <v/>
      </c>
      <c r="L901" s="29" t="str">
        <f t="shared" si="54"/>
        <v/>
      </c>
      <c r="M901" s="68" t="str">
        <f t="shared" si="55"/>
        <v/>
      </c>
    </row>
    <row r="902" spans="2:13" ht="22.8" x14ac:dyDescent="0.45">
      <c r="B902" s="31">
        <f t="shared" si="53"/>
        <v>894</v>
      </c>
      <c r="C902" s="40"/>
      <c r="D902" s="27"/>
      <c r="E902" s="41"/>
      <c r="F902" s="32" t="str">
        <f>IFERROR(
    IF(
        AND($G$3=DATE(2024,10,1), E902=リスト!$A$38),
        VLOOKUP(E902, リスト!$A$2:$G$49, 2, FALSE),
        VLOOKUP(E902, リスト!$A$2:$G$49, 4, FALSE)
    ),
    "")</f>
        <v/>
      </c>
      <c r="G902" s="34" t="str">
        <f>IFERROR(VLOOKUP(E902, リスト!$A$2:$G$49, 6, FALSE), "")</f>
        <v/>
      </c>
      <c r="H902" s="40"/>
      <c r="I902" s="28"/>
      <c r="J902" s="47"/>
      <c r="K902" s="32" t="str">
        <f t="shared" si="52"/>
        <v/>
      </c>
      <c r="L902" s="29" t="str">
        <f t="shared" si="54"/>
        <v/>
      </c>
      <c r="M902" s="68" t="str">
        <f t="shared" si="55"/>
        <v/>
      </c>
    </row>
    <row r="903" spans="2:13" ht="22.8" x14ac:dyDescent="0.45">
      <c r="B903" s="31">
        <f t="shared" si="53"/>
        <v>895</v>
      </c>
      <c r="C903" s="40"/>
      <c r="D903" s="27"/>
      <c r="E903" s="41"/>
      <c r="F903" s="32" t="str">
        <f>IFERROR(
    IF(
        AND($G$3=DATE(2024,10,1), E903=リスト!$A$38),
        VLOOKUP(E903, リスト!$A$2:$G$49, 2, FALSE),
        VLOOKUP(E903, リスト!$A$2:$G$49, 4, FALSE)
    ),
    "")</f>
        <v/>
      </c>
      <c r="G903" s="34" t="str">
        <f>IFERROR(VLOOKUP(E903, リスト!$A$2:$G$49, 6, FALSE), "")</f>
        <v/>
      </c>
      <c r="H903" s="40"/>
      <c r="I903" s="28"/>
      <c r="J903" s="47"/>
      <c r="K903" s="32" t="str">
        <f t="shared" si="52"/>
        <v/>
      </c>
      <c r="L903" s="29" t="str">
        <f t="shared" si="54"/>
        <v/>
      </c>
      <c r="M903" s="68" t="str">
        <f t="shared" si="55"/>
        <v/>
      </c>
    </row>
    <row r="904" spans="2:13" ht="22.8" x14ac:dyDescent="0.45">
      <c r="B904" s="31">
        <f t="shared" si="53"/>
        <v>896</v>
      </c>
      <c r="C904" s="40"/>
      <c r="D904" s="27"/>
      <c r="E904" s="41"/>
      <c r="F904" s="32" t="str">
        <f>IFERROR(
    IF(
        AND($G$3=DATE(2024,10,1), E904=リスト!$A$38),
        VLOOKUP(E904, リスト!$A$2:$G$49, 2, FALSE),
        VLOOKUP(E904, リスト!$A$2:$G$49, 4, FALSE)
    ),
    "")</f>
        <v/>
      </c>
      <c r="G904" s="34" t="str">
        <f>IFERROR(VLOOKUP(E904, リスト!$A$2:$G$49, 6, FALSE), "")</f>
        <v/>
      </c>
      <c r="H904" s="40"/>
      <c r="I904" s="28"/>
      <c r="J904" s="47"/>
      <c r="K904" s="32" t="str">
        <f t="shared" si="52"/>
        <v/>
      </c>
      <c r="L904" s="29" t="str">
        <f t="shared" si="54"/>
        <v/>
      </c>
      <c r="M904" s="68" t="str">
        <f t="shared" si="55"/>
        <v/>
      </c>
    </row>
    <row r="905" spans="2:13" ht="22.8" x14ac:dyDescent="0.45">
      <c r="B905" s="31">
        <f t="shared" si="53"/>
        <v>897</v>
      </c>
      <c r="C905" s="40"/>
      <c r="D905" s="27"/>
      <c r="E905" s="41"/>
      <c r="F905" s="32" t="str">
        <f>IFERROR(
    IF(
        AND($G$3=DATE(2024,10,1), E905=リスト!$A$38),
        VLOOKUP(E905, リスト!$A$2:$G$49, 2, FALSE),
        VLOOKUP(E905, リスト!$A$2:$G$49, 4, FALSE)
    ),
    "")</f>
        <v/>
      </c>
      <c r="G905" s="34" t="str">
        <f>IFERROR(VLOOKUP(E905, リスト!$A$2:$G$49, 6, FALSE), "")</f>
        <v/>
      </c>
      <c r="H905" s="40"/>
      <c r="I905" s="28"/>
      <c r="J905" s="47"/>
      <c r="K905" s="32" t="str">
        <f t="shared" ref="K905:K968" si="56">IF(COUNTBLANK(H905:J905)=3, "",
 IF(H905="3.時間給", IF(I905="", "", I905),
 IF(OR(H905="1.月給", H905="2.日給"),
    IF(OR(I905="", J905=""), "", ROUND(I905/J905,0)),
    "")))</f>
        <v/>
      </c>
      <c r="L905" s="29" t="str">
        <f t="shared" si="54"/>
        <v/>
      </c>
      <c r="M905" s="68" t="str">
        <f t="shared" si="55"/>
        <v/>
      </c>
    </row>
    <row r="906" spans="2:13" ht="22.8" x14ac:dyDescent="0.45">
      <c r="B906" s="31">
        <f t="shared" ref="B906:B969" si="57">ROW()-8</f>
        <v>898</v>
      </c>
      <c r="C906" s="40"/>
      <c r="D906" s="27"/>
      <c r="E906" s="41"/>
      <c r="F906" s="32" t="str">
        <f>IFERROR(
    IF(
        AND($G$3=DATE(2024,10,1), E906=リスト!$A$38),
        VLOOKUP(E906, リスト!$A$2:$G$49, 2, FALSE),
        VLOOKUP(E906, リスト!$A$2:$G$49, 4, FALSE)
    ),
    "")</f>
        <v/>
      </c>
      <c r="G906" s="34" t="str">
        <f>IFERROR(VLOOKUP(E906, リスト!$A$2:$G$49, 6, FALSE), "")</f>
        <v/>
      </c>
      <c r="H906" s="40"/>
      <c r="I906" s="28"/>
      <c r="J906" s="47"/>
      <c r="K906" s="32" t="str">
        <f t="shared" si="56"/>
        <v/>
      </c>
      <c r="L906" s="29" t="str">
        <f t="shared" ref="L906:L969" si="58">IFERROR(IF(E906="","",IF(K906&lt;F906,"×（法定外・特例等対象外です）",IF(K906&lt;G906,"〇",IF(K906&gt;=G906,"ー",NA())))),"")</f>
        <v/>
      </c>
      <c r="M906" s="68" t="str">
        <f t="shared" ref="M906:M969" si="59">IF(COUNTBLANK(D906:K906)=8, "",
 IF(D906="", "←D列に従業員名を姓名（フルネーム）で入力してください。誤変換にお気を付け下さい。",
 IF(E906="", "←E列に都道府県を入力してください。",
 IF(H906="", "←H列に1.月給～3.時間給を入力してください",
 IF(I906="", "←I列に金額を入力してください",
 IF(NOT(ISNUMBER(I906)), "←I列の金額は半角数字で入力してください",
 IF(H906="3.時間給", "",
 IF(J906="", "←J列に所定労働時間を入力してください",
 IF(NOT(ISNUMBER(J906)), "←J列の所定労働時間は半角数字で入力してください", "")))))))))</f>
        <v/>
      </c>
    </row>
    <row r="907" spans="2:13" ht="22.8" x14ac:dyDescent="0.45">
      <c r="B907" s="31">
        <f t="shared" si="57"/>
        <v>899</v>
      </c>
      <c r="C907" s="40"/>
      <c r="D907" s="27"/>
      <c r="E907" s="41"/>
      <c r="F907" s="32" t="str">
        <f>IFERROR(
    IF(
        AND($G$3=DATE(2024,10,1), E907=リスト!$A$38),
        VLOOKUP(E907, リスト!$A$2:$G$49, 2, FALSE),
        VLOOKUP(E907, リスト!$A$2:$G$49, 4, FALSE)
    ),
    "")</f>
        <v/>
      </c>
      <c r="G907" s="34" t="str">
        <f>IFERROR(VLOOKUP(E907, リスト!$A$2:$G$49, 6, FALSE), "")</f>
        <v/>
      </c>
      <c r="H907" s="40"/>
      <c r="I907" s="28"/>
      <c r="J907" s="47"/>
      <c r="K907" s="32" t="str">
        <f t="shared" si="56"/>
        <v/>
      </c>
      <c r="L907" s="29" t="str">
        <f t="shared" si="58"/>
        <v/>
      </c>
      <c r="M907" s="68" t="str">
        <f t="shared" si="59"/>
        <v/>
      </c>
    </row>
    <row r="908" spans="2:13" ht="22.8" x14ac:dyDescent="0.45">
      <c r="B908" s="31">
        <f t="shared" si="57"/>
        <v>900</v>
      </c>
      <c r="C908" s="40"/>
      <c r="D908" s="27"/>
      <c r="E908" s="41"/>
      <c r="F908" s="32" t="str">
        <f>IFERROR(
    IF(
        AND($G$3=DATE(2024,10,1), E908=リスト!$A$38),
        VLOOKUP(E908, リスト!$A$2:$G$49, 2, FALSE),
        VLOOKUP(E908, リスト!$A$2:$G$49, 4, FALSE)
    ),
    "")</f>
        <v/>
      </c>
      <c r="G908" s="34" t="str">
        <f>IFERROR(VLOOKUP(E908, リスト!$A$2:$G$49, 6, FALSE), "")</f>
        <v/>
      </c>
      <c r="H908" s="40"/>
      <c r="I908" s="28"/>
      <c r="J908" s="47"/>
      <c r="K908" s="32" t="str">
        <f t="shared" si="56"/>
        <v/>
      </c>
      <c r="L908" s="29" t="str">
        <f t="shared" si="58"/>
        <v/>
      </c>
      <c r="M908" s="68" t="str">
        <f t="shared" si="59"/>
        <v/>
      </c>
    </row>
    <row r="909" spans="2:13" ht="22.8" x14ac:dyDescent="0.45">
      <c r="B909" s="31">
        <f t="shared" si="57"/>
        <v>901</v>
      </c>
      <c r="C909" s="40"/>
      <c r="D909" s="27"/>
      <c r="E909" s="41"/>
      <c r="F909" s="32" t="str">
        <f>IFERROR(
    IF(
        AND($G$3=DATE(2024,10,1), E909=リスト!$A$38),
        VLOOKUP(E909, リスト!$A$2:$G$49, 2, FALSE),
        VLOOKUP(E909, リスト!$A$2:$G$49, 4, FALSE)
    ),
    "")</f>
        <v/>
      </c>
      <c r="G909" s="34" t="str">
        <f>IFERROR(VLOOKUP(E909, リスト!$A$2:$G$49, 6, FALSE), "")</f>
        <v/>
      </c>
      <c r="H909" s="40"/>
      <c r="I909" s="28"/>
      <c r="J909" s="47"/>
      <c r="K909" s="32" t="str">
        <f t="shared" si="56"/>
        <v/>
      </c>
      <c r="L909" s="29" t="str">
        <f t="shared" si="58"/>
        <v/>
      </c>
      <c r="M909" s="68" t="str">
        <f t="shared" si="59"/>
        <v/>
      </c>
    </row>
    <row r="910" spans="2:13" ht="22.8" x14ac:dyDescent="0.45">
      <c r="B910" s="31">
        <f t="shared" si="57"/>
        <v>902</v>
      </c>
      <c r="C910" s="40"/>
      <c r="D910" s="27"/>
      <c r="E910" s="41"/>
      <c r="F910" s="32" t="str">
        <f>IFERROR(
    IF(
        AND($G$3=DATE(2024,10,1), E910=リスト!$A$38),
        VLOOKUP(E910, リスト!$A$2:$G$49, 2, FALSE),
        VLOOKUP(E910, リスト!$A$2:$G$49, 4, FALSE)
    ),
    "")</f>
        <v/>
      </c>
      <c r="G910" s="34" t="str">
        <f>IFERROR(VLOOKUP(E910, リスト!$A$2:$G$49, 6, FALSE), "")</f>
        <v/>
      </c>
      <c r="H910" s="40"/>
      <c r="I910" s="28"/>
      <c r="J910" s="47"/>
      <c r="K910" s="32" t="str">
        <f t="shared" si="56"/>
        <v/>
      </c>
      <c r="L910" s="29" t="str">
        <f t="shared" si="58"/>
        <v/>
      </c>
      <c r="M910" s="68" t="str">
        <f t="shared" si="59"/>
        <v/>
      </c>
    </row>
    <row r="911" spans="2:13" ht="22.8" x14ac:dyDescent="0.45">
      <c r="B911" s="31">
        <f t="shared" si="57"/>
        <v>903</v>
      </c>
      <c r="C911" s="40"/>
      <c r="D911" s="27"/>
      <c r="E911" s="41"/>
      <c r="F911" s="32" t="str">
        <f>IFERROR(
    IF(
        AND($G$3=DATE(2024,10,1), E911=リスト!$A$38),
        VLOOKUP(E911, リスト!$A$2:$G$49, 2, FALSE),
        VLOOKUP(E911, リスト!$A$2:$G$49, 4, FALSE)
    ),
    "")</f>
        <v/>
      </c>
      <c r="G911" s="34" t="str">
        <f>IFERROR(VLOOKUP(E911, リスト!$A$2:$G$49, 6, FALSE), "")</f>
        <v/>
      </c>
      <c r="H911" s="40"/>
      <c r="I911" s="28"/>
      <c r="J911" s="47"/>
      <c r="K911" s="32" t="str">
        <f t="shared" si="56"/>
        <v/>
      </c>
      <c r="L911" s="29" t="str">
        <f t="shared" si="58"/>
        <v/>
      </c>
      <c r="M911" s="68" t="str">
        <f t="shared" si="59"/>
        <v/>
      </c>
    </row>
    <row r="912" spans="2:13" ht="22.8" x14ac:dyDescent="0.45">
      <c r="B912" s="31">
        <f t="shared" si="57"/>
        <v>904</v>
      </c>
      <c r="C912" s="40"/>
      <c r="D912" s="27"/>
      <c r="E912" s="41"/>
      <c r="F912" s="32" t="str">
        <f>IFERROR(
    IF(
        AND($G$3=DATE(2024,10,1), E912=リスト!$A$38),
        VLOOKUP(E912, リスト!$A$2:$G$49, 2, FALSE),
        VLOOKUP(E912, リスト!$A$2:$G$49, 4, FALSE)
    ),
    "")</f>
        <v/>
      </c>
      <c r="G912" s="34" t="str">
        <f>IFERROR(VLOOKUP(E912, リスト!$A$2:$G$49, 6, FALSE), "")</f>
        <v/>
      </c>
      <c r="H912" s="40"/>
      <c r="I912" s="28"/>
      <c r="J912" s="47"/>
      <c r="K912" s="32" t="str">
        <f t="shared" si="56"/>
        <v/>
      </c>
      <c r="L912" s="29" t="str">
        <f t="shared" si="58"/>
        <v/>
      </c>
      <c r="M912" s="68" t="str">
        <f t="shared" si="59"/>
        <v/>
      </c>
    </row>
    <row r="913" spans="2:13" ht="22.8" x14ac:dyDescent="0.45">
      <c r="B913" s="31">
        <f t="shared" si="57"/>
        <v>905</v>
      </c>
      <c r="C913" s="40"/>
      <c r="D913" s="27"/>
      <c r="E913" s="41"/>
      <c r="F913" s="32" t="str">
        <f>IFERROR(
    IF(
        AND($G$3=DATE(2024,10,1), E913=リスト!$A$38),
        VLOOKUP(E913, リスト!$A$2:$G$49, 2, FALSE),
        VLOOKUP(E913, リスト!$A$2:$G$49, 4, FALSE)
    ),
    "")</f>
        <v/>
      </c>
      <c r="G913" s="34" t="str">
        <f>IFERROR(VLOOKUP(E913, リスト!$A$2:$G$49, 6, FALSE), "")</f>
        <v/>
      </c>
      <c r="H913" s="40"/>
      <c r="I913" s="28"/>
      <c r="J913" s="47"/>
      <c r="K913" s="32" t="str">
        <f t="shared" si="56"/>
        <v/>
      </c>
      <c r="L913" s="29" t="str">
        <f t="shared" si="58"/>
        <v/>
      </c>
      <c r="M913" s="68" t="str">
        <f t="shared" si="59"/>
        <v/>
      </c>
    </row>
    <row r="914" spans="2:13" ht="22.8" x14ac:dyDescent="0.45">
      <c r="B914" s="31">
        <f t="shared" si="57"/>
        <v>906</v>
      </c>
      <c r="C914" s="40"/>
      <c r="D914" s="27"/>
      <c r="E914" s="41"/>
      <c r="F914" s="32" t="str">
        <f>IFERROR(
    IF(
        AND($G$3=DATE(2024,10,1), E914=リスト!$A$38),
        VLOOKUP(E914, リスト!$A$2:$G$49, 2, FALSE),
        VLOOKUP(E914, リスト!$A$2:$G$49, 4, FALSE)
    ),
    "")</f>
        <v/>
      </c>
      <c r="G914" s="34" t="str">
        <f>IFERROR(VLOOKUP(E914, リスト!$A$2:$G$49, 6, FALSE), "")</f>
        <v/>
      </c>
      <c r="H914" s="40"/>
      <c r="I914" s="28"/>
      <c r="J914" s="47"/>
      <c r="K914" s="32" t="str">
        <f t="shared" si="56"/>
        <v/>
      </c>
      <c r="L914" s="29" t="str">
        <f t="shared" si="58"/>
        <v/>
      </c>
      <c r="M914" s="68" t="str">
        <f t="shared" si="59"/>
        <v/>
      </c>
    </row>
    <row r="915" spans="2:13" ht="22.8" x14ac:dyDescent="0.45">
      <c r="B915" s="31">
        <f t="shared" si="57"/>
        <v>907</v>
      </c>
      <c r="C915" s="40"/>
      <c r="D915" s="27"/>
      <c r="E915" s="41"/>
      <c r="F915" s="32" t="str">
        <f>IFERROR(
    IF(
        AND($G$3=DATE(2024,10,1), E915=リスト!$A$38),
        VLOOKUP(E915, リスト!$A$2:$G$49, 2, FALSE),
        VLOOKUP(E915, リスト!$A$2:$G$49, 4, FALSE)
    ),
    "")</f>
        <v/>
      </c>
      <c r="G915" s="34" t="str">
        <f>IFERROR(VLOOKUP(E915, リスト!$A$2:$G$49, 6, FALSE), "")</f>
        <v/>
      </c>
      <c r="H915" s="40"/>
      <c r="I915" s="28"/>
      <c r="J915" s="47"/>
      <c r="K915" s="32" t="str">
        <f t="shared" si="56"/>
        <v/>
      </c>
      <c r="L915" s="29" t="str">
        <f t="shared" si="58"/>
        <v/>
      </c>
      <c r="M915" s="68" t="str">
        <f t="shared" si="59"/>
        <v/>
      </c>
    </row>
    <row r="916" spans="2:13" ht="22.8" x14ac:dyDescent="0.45">
      <c r="B916" s="31">
        <f t="shared" si="57"/>
        <v>908</v>
      </c>
      <c r="C916" s="40"/>
      <c r="D916" s="27"/>
      <c r="E916" s="41"/>
      <c r="F916" s="32" t="str">
        <f>IFERROR(
    IF(
        AND($G$3=DATE(2024,10,1), E916=リスト!$A$38),
        VLOOKUP(E916, リスト!$A$2:$G$49, 2, FALSE),
        VLOOKUP(E916, リスト!$A$2:$G$49, 4, FALSE)
    ),
    "")</f>
        <v/>
      </c>
      <c r="G916" s="34" t="str">
        <f>IFERROR(VLOOKUP(E916, リスト!$A$2:$G$49, 6, FALSE), "")</f>
        <v/>
      </c>
      <c r="H916" s="40"/>
      <c r="I916" s="28"/>
      <c r="J916" s="47"/>
      <c r="K916" s="32" t="str">
        <f t="shared" si="56"/>
        <v/>
      </c>
      <c r="L916" s="29" t="str">
        <f t="shared" si="58"/>
        <v/>
      </c>
      <c r="M916" s="68" t="str">
        <f t="shared" si="59"/>
        <v/>
      </c>
    </row>
    <row r="917" spans="2:13" ht="22.8" x14ac:dyDescent="0.45">
      <c r="B917" s="31">
        <f t="shared" si="57"/>
        <v>909</v>
      </c>
      <c r="C917" s="40"/>
      <c r="D917" s="27"/>
      <c r="E917" s="41"/>
      <c r="F917" s="32" t="str">
        <f>IFERROR(
    IF(
        AND($G$3=DATE(2024,10,1), E917=リスト!$A$38),
        VLOOKUP(E917, リスト!$A$2:$G$49, 2, FALSE),
        VLOOKUP(E917, リスト!$A$2:$G$49, 4, FALSE)
    ),
    "")</f>
        <v/>
      </c>
      <c r="G917" s="34" t="str">
        <f>IFERROR(VLOOKUP(E917, リスト!$A$2:$G$49, 6, FALSE), "")</f>
        <v/>
      </c>
      <c r="H917" s="40"/>
      <c r="I917" s="28"/>
      <c r="J917" s="47"/>
      <c r="K917" s="32" t="str">
        <f t="shared" si="56"/>
        <v/>
      </c>
      <c r="L917" s="29" t="str">
        <f t="shared" si="58"/>
        <v/>
      </c>
      <c r="M917" s="68" t="str">
        <f t="shared" si="59"/>
        <v/>
      </c>
    </row>
    <row r="918" spans="2:13" ht="22.8" x14ac:dyDescent="0.45">
      <c r="B918" s="31">
        <f t="shared" si="57"/>
        <v>910</v>
      </c>
      <c r="C918" s="40"/>
      <c r="D918" s="27"/>
      <c r="E918" s="41"/>
      <c r="F918" s="32" t="str">
        <f>IFERROR(
    IF(
        AND($G$3=DATE(2024,10,1), E918=リスト!$A$38),
        VLOOKUP(E918, リスト!$A$2:$G$49, 2, FALSE),
        VLOOKUP(E918, リスト!$A$2:$G$49, 4, FALSE)
    ),
    "")</f>
        <v/>
      </c>
      <c r="G918" s="34" t="str">
        <f>IFERROR(VLOOKUP(E918, リスト!$A$2:$G$49, 6, FALSE), "")</f>
        <v/>
      </c>
      <c r="H918" s="40"/>
      <c r="I918" s="28"/>
      <c r="J918" s="47"/>
      <c r="K918" s="32" t="str">
        <f t="shared" si="56"/>
        <v/>
      </c>
      <c r="L918" s="29" t="str">
        <f t="shared" si="58"/>
        <v/>
      </c>
      <c r="M918" s="68" t="str">
        <f t="shared" si="59"/>
        <v/>
      </c>
    </row>
    <row r="919" spans="2:13" ht="22.8" x14ac:dyDescent="0.45">
      <c r="B919" s="31">
        <f t="shared" si="57"/>
        <v>911</v>
      </c>
      <c r="C919" s="40"/>
      <c r="D919" s="27"/>
      <c r="E919" s="41"/>
      <c r="F919" s="32" t="str">
        <f>IFERROR(
    IF(
        AND($G$3=DATE(2024,10,1), E919=リスト!$A$38),
        VLOOKUP(E919, リスト!$A$2:$G$49, 2, FALSE),
        VLOOKUP(E919, リスト!$A$2:$G$49, 4, FALSE)
    ),
    "")</f>
        <v/>
      </c>
      <c r="G919" s="34" t="str">
        <f>IFERROR(VLOOKUP(E919, リスト!$A$2:$G$49, 6, FALSE), "")</f>
        <v/>
      </c>
      <c r="H919" s="40"/>
      <c r="I919" s="28"/>
      <c r="J919" s="47"/>
      <c r="K919" s="32" t="str">
        <f t="shared" si="56"/>
        <v/>
      </c>
      <c r="L919" s="29" t="str">
        <f t="shared" si="58"/>
        <v/>
      </c>
      <c r="M919" s="68" t="str">
        <f t="shared" si="59"/>
        <v/>
      </c>
    </row>
    <row r="920" spans="2:13" ht="22.8" x14ac:dyDescent="0.45">
      <c r="B920" s="31">
        <f t="shared" si="57"/>
        <v>912</v>
      </c>
      <c r="C920" s="40"/>
      <c r="D920" s="27"/>
      <c r="E920" s="41"/>
      <c r="F920" s="32" t="str">
        <f>IFERROR(
    IF(
        AND($G$3=DATE(2024,10,1), E920=リスト!$A$38),
        VLOOKUP(E920, リスト!$A$2:$G$49, 2, FALSE),
        VLOOKUP(E920, リスト!$A$2:$G$49, 4, FALSE)
    ),
    "")</f>
        <v/>
      </c>
      <c r="G920" s="34" t="str">
        <f>IFERROR(VLOOKUP(E920, リスト!$A$2:$G$49, 6, FALSE), "")</f>
        <v/>
      </c>
      <c r="H920" s="40"/>
      <c r="I920" s="28"/>
      <c r="J920" s="47"/>
      <c r="K920" s="32" t="str">
        <f t="shared" si="56"/>
        <v/>
      </c>
      <c r="L920" s="29" t="str">
        <f t="shared" si="58"/>
        <v/>
      </c>
      <c r="M920" s="68" t="str">
        <f t="shared" si="59"/>
        <v/>
      </c>
    </row>
    <row r="921" spans="2:13" ht="22.8" x14ac:dyDescent="0.45">
      <c r="B921" s="31">
        <f t="shared" si="57"/>
        <v>913</v>
      </c>
      <c r="C921" s="40"/>
      <c r="D921" s="27"/>
      <c r="E921" s="41"/>
      <c r="F921" s="32" t="str">
        <f>IFERROR(
    IF(
        AND($G$3=DATE(2024,10,1), E921=リスト!$A$38),
        VLOOKUP(E921, リスト!$A$2:$G$49, 2, FALSE),
        VLOOKUP(E921, リスト!$A$2:$G$49, 4, FALSE)
    ),
    "")</f>
        <v/>
      </c>
      <c r="G921" s="34" t="str">
        <f>IFERROR(VLOOKUP(E921, リスト!$A$2:$G$49, 6, FALSE), "")</f>
        <v/>
      </c>
      <c r="H921" s="40"/>
      <c r="I921" s="28"/>
      <c r="J921" s="47"/>
      <c r="K921" s="32" t="str">
        <f t="shared" si="56"/>
        <v/>
      </c>
      <c r="L921" s="29" t="str">
        <f t="shared" si="58"/>
        <v/>
      </c>
      <c r="M921" s="68" t="str">
        <f t="shared" si="59"/>
        <v/>
      </c>
    </row>
    <row r="922" spans="2:13" ht="22.8" x14ac:dyDescent="0.45">
      <c r="B922" s="31">
        <f t="shared" si="57"/>
        <v>914</v>
      </c>
      <c r="C922" s="40"/>
      <c r="D922" s="27"/>
      <c r="E922" s="41"/>
      <c r="F922" s="32" t="str">
        <f>IFERROR(
    IF(
        AND($G$3=DATE(2024,10,1), E922=リスト!$A$38),
        VLOOKUP(E922, リスト!$A$2:$G$49, 2, FALSE),
        VLOOKUP(E922, リスト!$A$2:$G$49, 4, FALSE)
    ),
    "")</f>
        <v/>
      </c>
      <c r="G922" s="34" t="str">
        <f>IFERROR(VLOOKUP(E922, リスト!$A$2:$G$49, 6, FALSE), "")</f>
        <v/>
      </c>
      <c r="H922" s="40"/>
      <c r="I922" s="28"/>
      <c r="J922" s="47"/>
      <c r="K922" s="32" t="str">
        <f t="shared" si="56"/>
        <v/>
      </c>
      <c r="L922" s="29" t="str">
        <f t="shared" si="58"/>
        <v/>
      </c>
      <c r="M922" s="68" t="str">
        <f t="shared" si="59"/>
        <v/>
      </c>
    </row>
    <row r="923" spans="2:13" ht="22.8" x14ac:dyDescent="0.45">
      <c r="B923" s="31">
        <f t="shared" si="57"/>
        <v>915</v>
      </c>
      <c r="C923" s="40"/>
      <c r="D923" s="27"/>
      <c r="E923" s="41"/>
      <c r="F923" s="32" t="str">
        <f>IFERROR(
    IF(
        AND($G$3=DATE(2024,10,1), E923=リスト!$A$38),
        VLOOKUP(E923, リスト!$A$2:$G$49, 2, FALSE),
        VLOOKUP(E923, リスト!$A$2:$G$49, 4, FALSE)
    ),
    "")</f>
        <v/>
      </c>
      <c r="G923" s="34" t="str">
        <f>IFERROR(VLOOKUP(E923, リスト!$A$2:$G$49, 6, FALSE), "")</f>
        <v/>
      </c>
      <c r="H923" s="40"/>
      <c r="I923" s="28"/>
      <c r="J923" s="47"/>
      <c r="K923" s="32" t="str">
        <f t="shared" si="56"/>
        <v/>
      </c>
      <c r="L923" s="29" t="str">
        <f t="shared" si="58"/>
        <v/>
      </c>
      <c r="M923" s="68" t="str">
        <f t="shared" si="59"/>
        <v/>
      </c>
    </row>
    <row r="924" spans="2:13" ht="22.8" x14ac:dyDescent="0.45">
      <c r="B924" s="31">
        <f t="shared" si="57"/>
        <v>916</v>
      </c>
      <c r="C924" s="40"/>
      <c r="D924" s="27"/>
      <c r="E924" s="41"/>
      <c r="F924" s="32" t="str">
        <f>IFERROR(
    IF(
        AND($G$3=DATE(2024,10,1), E924=リスト!$A$38),
        VLOOKUP(E924, リスト!$A$2:$G$49, 2, FALSE),
        VLOOKUP(E924, リスト!$A$2:$G$49, 4, FALSE)
    ),
    "")</f>
        <v/>
      </c>
      <c r="G924" s="34" t="str">
        <f>IFERROR(VLOOKUP(E924, リスト!$A$2:$G$49, 6, FALSE), "")</f>
        <v/>
      </c>
      <c r="H924" s="40"/>
      <c r="I924" s="28"/>
      <c r="J924" s="47"/>
      <c r="K924" s="32" t="str">
        <f t="shared" si="56"/>
        <v/>
      </c>
      <c r="L924" s="29" t="str">
        <f t="shared" si="58"/>
        <v/>
      </c>
      <c r="M924" s="68" t="str">
        <f t="shared" si="59"/>
        <v/>
      </c>
    </row>
    <row r="925" spans="2:13" ht="22.8" x14ac:dyDescent="0.45">
      <c r="B925" s="31">
        <f t="shared" si="57"/>
        <v>917</v>
      </c>
      <c r="C925" s="40"/>
      <c r="D925" s="27"/>
      <c r="E925" s="41"/>
      <c r="F925" s="32" t="str">
        <f>IFERROR(
    IF(
        AND($G$3=DATE(2024,10,1), E925=リスト!$A$38),
        VLOOKUP(E925, リスト!$A$2:$G$49, 2, FALSE),
        VLOOKUP(E925, リスト!$A$2:$G$49, 4, FALSE)
    ),
    "")</f>
        <v/>
      </c>
      <c r="G925" s="34" t="str">
        <f>IFERROR(VLOOKUP(E925, リスト!$A$2:$G$49, 6, FALSE), "")</f>
        <v/>
      </c>
      <c r="H925" s="40"/>
      <c r="I925" s="28"/>
      <c r="J925" s="47"/>
      <c r="K925" s="32" t="str">
        <f t="shared" si="56"/>
        <v/>
      </c>
      <c r="L925" s="29" t="str">
        <f t="shared" si="58"/>
        <v/>
      </c>
      <c r="M925" s="68" t="str">
        <f t="shared" si="59"/>
        <v/>
      </c>
    </row>
    <row r="926" spans="2:13" ht="22.8" x14ac:dyDescent="0.45">
      <c r="B926" s="31">
        <f t="shared" si="57"/>
        <v>918</v>
      </c>
      <c r="C926" s="40"/>
      <c r="D926" s="27"/>
      <c r="E926" s="41"/>
      <c r="F926" s="32" t="str">
        <f>IFERROR(
    IF(
        AND($G$3=DATE(2024,10,1), E926=リスト!$A$38),
        VLOOKUP(E926, リスト!$A$2:$G$49, 2, FALSE),
        VLOOKUP(E926, リスト!$A$2:$G$49, 4, FALSE)
    ),
    "")</f>
        <v/>
      </c>
      <c r="G926" s="34" t="str">
        <f>IFERROR(VLOOKUP(E926, リスト!$A$2:$G$49, 6, FALSE), "")</f>
        <v/>
      </c>
      <c r="H926" s="40"/>
      <c r="I926" s="28"/>
      <c r="J926" s="47"/>
      <c r="K926" s="32" t="str">
        <f t="shared" si="56"/>
        <v/>
      </c>
      <c r="L926" s="29" t="str">
        <f t="shared" si="58"/>
        <v/>
      </c>
      <c r="M926" s="68" t="str">
        <f t="shared" si="59"/>
        <v/>
      </c>
    </row>
    <row r="927" spans="2:13" ht="22.8" x14ac:dyDescent="0.45">
      <c r="B927" s="31">
        <f t="shared" si="57"/>
        <v>919</v>
      </c>
      <c r="C927" s="40"/>
      <c r="D927" s="27"/>
      <c r="E927" s="41"/>
      <c r="F927" s="32" t="str">
        <f>IFERROR(
    IF(
        AND($G$3=DATE(2024,10,1), E927=リスト!$A$38),
        VLOOKUP(E927, リスト!$A$2:$G$49, 2, FALSE),
        VLOOKUP(E927, リスト!$A$2:$G$49, 4, FALSE)
    ),
    "")</f>
        <v/>
      </c>
      <c r="G927" s="34" t="str">
        <f>IFERROR(VLOOKUP(E927, リスト!$A$2:$G$49, 6, FALSE), "")</f>
        <v/>
      </c>
      <c r="H927" s="40"/>
      <c r="I927" s="28"/>
      <c r="J927" s="47"/>
      <c r="K927" s="32" t="str">
        <f t="shared" si="56"/>
        <v/>
      </c>
      <c r="L927" s="29" t="str">
        <f t="shared" si="58"/>
        <v/>
      </c>
      <c r="M927" s="68" t="str">
        <f t="shared" si="59"/>
        <v/>
      </c>
    </row>
    <row r="928" spans="2:13" ht="22.8" x14ac:dyDescent="0.45">
      <c r="B928" s="31">
        <f t="shared" si="57"/>
        <v>920</v>
      </c>
      <c r="C928" s="40"/>
      <c r="D928" s="27"/>
      <c r="E928" s="41"/>
      <c r="F928" s="32" t="str">
        <f>IFERROR(
    IF(
        AND($G$3=DATE(2024,10,1), E928=リスト!$A$38),
        VLOOKUP(E928, リスト!$A$2:$G$49, 2, FALSE),
        VLOOKUP(E928, リスト!$A$2:$G$49, 4, FALSE)
    ),
    "")</f>
        <v/>
      </c>
      <c r="G928" s="34" t="str">
        <f>IFERROR(VLOOKUP(E928, リスト!$A$2:$G$49, 6, FALSE), "")</f>
        <v/>
      </c>
      <c r="H928" s="40"/>
      <c r="I928" s="28"/>
      <c r="J928" s="47"/>
      <c r="K928" s="32" t="str">
        <f t="shared" si="56"/>
        <v/>
      </c>
      <c r="L928" s="29" t="str">
        <f t="shared" si="58"/>
        <v/>
      </c>
      <c r="M928" s="68" t="str">
        <f t="shared" si="59"/>
        <v/>
      </c>
    </row>
    <row r="929" spans="2:13" ht="22.8" x14ac:dyDescent="0.45">
      <c r="B929" s="31">
        <f t="shared" si="57"/>
        <v>921</v>
      </c>
      <c r="C929" s="40"/>
      <c r="D929" s="27"/>
      <c r="E929" s="41"/>
      <c r="F929" s="32" t="str">
        <f>IFERROR(
    IF(
        AND($G$3=DATE(2024,10,1), E929=リスト!$A$38),
        VLOOKUP(E929, リスト!$A$2:$G$49, 2, FALSE),
        VLOOKUP(E929, リスト!$A$2:$G$49, 4, FALSE)
    ),
    "")</f>
        <v/>
      </c>
      <c r="G929" s="34" t="str">
        <f>IFERROR(VLOOKUP(E929, リスト!$A$2:$G$49, 6, FALSE), "")</f>
        <v/>
      </c>
      <c r="H929" s="40"/>
      <c r="I929" s="28"/>
      <c r="J929" s="47"/>
      <c r="K929" s="32" t="str">
        <f t="shared" si="56"/>
        <v/>
      </c>
      <c r="L929" s="29" t="str">
        <f t="shared" si="58"/>
        <v/>
      </c>
      <c r="M929" s="68" t="str">
        <f t="shared" si="59"/>
        <v/>
      </c>
    </row>
    <row r="930" spans="2:13" ht="22.8" x14ac:dyDescent="0.45">
      <c r="B930" s="31">
        <f t="shared" si="57"/>
        <v>922</v>
      </c>
      <c r="C930" s="40"/>
      <c r="D930" s="27"/>
      <c r="E930" s="41"/>
      <c r="F930" s="32" t="str">
        <f>IFERROR(
    IF(
        AND($G$3=DATE(2024,10,1), E930=リスト!$A$38),
        VLOOKUP(E930, リスト!$A$2:$G$49, 2, FALSE),
        VLOOKUP(E930, リスト!$A$2:$G$49, 4, FALSE)
    ),
    "")</f>
        <v/>
      </c>
      <c r="G930" s="34" t="str">
        <f>IFERROR(VLOOKUP(E930, リスト!$A$2:$G$49, 6, FALSE), "")</f>
        <v/>
      </c>
      <c r="H930" s="40"/>
      <c r="I930" s="28"/>
      <c r="J930" s="47"/>
      <c r="K930" s="32" t="str">
        <f t="shared" si="56"/>
        <v/>
      </c>
      <c r="L930" s="29" t="str">
        <f t="shared" si="58"/>
        <v/>
      </c>
      <c r="M930" s="68" t="str">
        <f t="shared" si="59"/>
        <v/>
      </c>
    </row>
    <row r="931" spans="2:13" ht="22.8" x14ac:dyDescent="0.45">
      <c r="B931" s="31">
        <f t="shared" si="57"/>
        <v>923</v>
      </c>
      <c r="C931" s="40"/>
      <c r="D931" s="27"/>
      <c r="E931" s="41"/>
      <c r="F931" s="32" t="str">
        <f>IFERROR(
    IF(
        AND($G$3=DATE(2024,10,1), E931=リスト!$A$38),
        VLOOKUP(E931, リスト!$A$2:$G$49, 2, FALSE),
        VLOOKUP(E931, リスト!$A$2:$G$49, 4, FALSE)
    ),
    "")</f>
        <v/>
      </c>
      <c r="G931" s="34" t="str">
        <f>IFERROR(VLOOKUP(E931, リスト!$A$2:$G$49, 6, FALSE), "")</f>
        <v/>
      </c>
      <c r="H931" s="40"/>
      <c r="I931" s="28"/>
      <c r="J931" s="47"/>
      <c r="K931" s="32" t="str">
        <f t="shared" si="56"/>
        <v/>
      </c>
      <c r="L931" s="29" t="str">
        <f t="shared" si="58"/>
        <v/>
      </c>
      <c r="M931" s="68" t="str">
        <f t="shared" si="59"/>
        <v/>
      </c>
    </row>
    <row r="932" spans="2:13" ht="22.8" x14ac:dyDescent="0.45">
      <c r="B932" s="31">
        <f t="shared" si="57"/>
        <v>924</v>
      </c>
      <c r="C932" s="40"/>
      <c r="D932" s="27"/>
      <c r="E932" s="41"/>
      <c r="F932" s="32" t="str">
        <f>IFERROR(
    IF(
        AND($G$3=DATE(2024,10,1), E932=リスト!$A$38),
        VLOOKUP(E932, リスト!$A$2:$G$49, 2, FALSE),
        VLOOKUP(E932, リスト!$A$2:$G$49, 4, FALSE)
    ),
    "")</f>
        <v/>
      </c>
      <c r="G932" s="34" t="str">
        <f>IFERROR(VLOOKUP(E932, リスト!$A$2:$G$49, 6, FALSE), "")</f>
        <v/>
      </c>
      <c r="H932" s="40"/>
      <c r="I932" s="28"/>
      <c r="J932" s="47"/>
      <c r="K932" s="32" t="str">
        <f t="shared" si="56"/>
        <v/>
      </c>
      <c r="L932" s="29" t="str">
        <f t="shared" si="58"/>
        <v/>
      </c>
      <c r="M932" s="68" t="str">
        <f t="shared" si="59"/>
        <v/>
      </c>
    </row>
    <row r="933" spans="2:13" ht="22.8" x14ac:dyDescent="0.45">
      <c r="B933" s="31">
        <f t="shared" si="57"/>
        <v>925</v>
      </c>
      <c r="C933" s="40"/>
      <c r="D933" s="27"/>
      <c r="E933" s="41"/>
      <c r="F933" s="32" t="str">
        <f>IFERROR(
    IF(
        AND($G$3=DATE(2024,10,1), E933=リスト!$A$38),
        VLOOKUP(E933, リスト!$A$2:$G$49, 2, FALSE),
        VLOOKUP(E933, リスト!$A$2:$G$49, 4, FALSE)
    ),
    "")</f>
        <v/>
      </c>
      <c r="G933" s="34" t="str">
        <f>IFERROR(VLOOKUP(E933, リスト!$A$2:$G$49, 6, FALSE), "")</f>
        <v/>
      </c>
      <c r="H933" s="40"/>
      <c r="I933" s="28"/>
      <c r="J933" s="47"/>
      <c r="K933" s="32" t="str">
        <f t="shared" si="56"/>
        <v/>
      </c>
      <c r="L933" s="29" t="str">
        <f t="shared" si="58"/>
        <v/>
      </c>
      <c r="M933" s="68" t="str">
        <f t="shared" si="59"/>
        <v/>
      </c>
    </row>
    <row r="934" spans="2:13" ht="22.8" x14ac:dyDescent="0.45">
      <c r="B934" s="31">
        <f t="shared" si="57"/>
        <v>926</v>
      </c>
      <c r="C934" s="40"/>
      <c r="D934" s="27"/>
      <c r="E934" s="41"/>
      <c r="F934" s="32" t="str">
        <f>IFERROR(
    IF(
        AND($G$3=DATE(2024,10,1), E934=リスト!$A$38),
        VLOOKUP(E934, リスト!$A$2:$G$49, 2, FALSE),
        VLOOKUP(E934, リスト!$A$2:$G$49, 4, FALSE)
    ),
    "")</f>
        <v/>
      </c>
      <c r="G934" s="34" t="str">
        <f>IFERROR(VLOOKUP(E934, リスト!$A$2:$G$49, 6, FALSE), "")</f>
        <v/>
      </c>
      <c r="H934" s="40"/>
      <c r="I934" s="28"/>
      <c r="J934" s="47"/>
      <c r="K934" s="32" t="str">
        <f t="shared" si="56"/>
        <v/>
      </c>
      <c r="L934" s="29" t="str">
        <f t="shared" si="58"/>
        <v/>
      </c>
      <c r="M934" s="68" t="str">
        <f t="shared" si="59"/>
        <v/>
      </c>
    </row>
    <row r="935" spans="2:13" ht="22.8" x14ac:dyDescent="0.45">
      <c r="B935" s="31">
        <f t="shared" si="57"/>
        <v>927</v>
      </c>
      <c r="C935" s="40"/>
      <c r="D935" s="27"/>
      <c r="E935" s="41"/>
      <c r="F935" s="32" t="str">
        <f>IFERROR(
    IF(
        AND($G$3=DATE(2024,10,1), E935=リスト!$A$38),
        VLOOKUP(E935, リスト!$A$2:$G$49, 2, FALSE),
        VLOOKUP(E935, リスト!$A$2:$G$49, 4, FALSE)
    ),
    "")</f>
        <v/>
      </c>
      <c r="G935" s="34" t="str">
        <f>IFERROR(VLOOKUP(E935, リスト!$A$2:$G$49, 6, FALSE), "")</f>
        <v/>
      </c>
      <c r="H935" s="40"/>
      <c r="I935" s="28"/>
      <c r="J935" s="47"/>
      <c r="K935" s="32" t="str">
        <f t="shared" si="56"/>
        <v/>
      </c>
      <c r="L935" s="29" t="str">
        <f t="shared" si="58"/>
        <v/>
      </c>
      <c r="M935" s="68" t="str">
        <f t="shared" si="59"/>
        <v/>
      </c>
    </row>
    <row r="936" spans="2:13" ht="22.8" x14ac:dyDescent="0.45">
      <c r="B936" s="31">
        <f t="shared" si="57"/>
        <v>928</v>
      </c>
      <c r="C936" s="40"/>
      <c r="D936" s="27"/>
      <c r="E936" s="41"/>
      <c r="F936" s="32" t="str">
        <f>IFERROR(
    IF(
        AND($G$3=DATE(2024,10,1), E936=リスト!$A$38),
        VLOOKUP(E936, リスト!$A$2:$G$49, 2, FALSE),
        VLOOKUP(E936, リスト!$A$2:$G$49, 4, FALSE)
    ),
    "")</f>
        <v/>
      </c>
      <c r="G936" s="34" t="str">
        <f>IFERROR(VLOOKUP(E936, リスト!$A$2:$G$49, 6, FALSE), "")</f>
        <v/>
      </c>
      <c r="H936" s="40"/>
      <c r="I936" s="28"/>
      <c r="J936" s="47"/>
      <c r="K936" s="32" t="str">
        <f t="shared" si="56"/>
        <v/>
      </c>
      <c r="L936" s="29" t="str">
        <f t="shared" si="58"/>
        <v/>
      </c>
      <c r="M936" s="68" t="str">
        <f t="shared" si="59"/>
        <v/>
      </c>
    </row>
    <row r="937" spans="2:13" ht="22.8" x14ac:dyDescent="0.45">
      <c r="B937" s="31">
        <f t="shared" si="57"/>
        <v>929</v>
      </c>
      <c r="C937" s="40"/>
      <c r="D937" s="27"/>
      <c r="E937" s="41"/>
      <c r="F937" s="32" t="str">
        <f>IFERROR(
    IF(
        AND($G$3=DATE(2024,10,1), E937=リスト!$A$38),
        VLOOKUP(E937, リスト!$A$2:$G$49, 2, FALSE),
        VLOOKUP(E937, リスト!$A$2:$G$49, 4, FALSE)
    ),
    "")</f>
        <v/>
      </c>
      <c r="G937" s="34" t="str">
        <f>IFERROR(VLOOKUP(E937, リスト!$A$2:$G$49, 6, FALSE), "")</f>
        <v/>
      </c>
      <c r="H937" s="40"/>
      <c r="I937" s="28"/>
      <c r="J937" s="47"/>
      <c r="K937" s="32" t="str">
        <f t="shared" si="56"/>
        <v/>
      </c>
      <c r="L937" s="29" t="str">
        <f t="shared" si="58"/>
        <v/>
      </c>
      <c r="M937" s="68" t="str">
        <f t="shared" si="59"/>
        <v/>
      </c>
    </row>
    <row r="938" spans="2:13" ht="22.8" x14ac:dyDescent="0.45">
      <c r="B938" s="31">
        <f t="shared" si="57"/>
        <v>930</v>
      </c>
      <c r="C938" s="40"/>
      <c r="D938" s="27"/>
      <c r="E938" s="41"/>
      <c r="F938" s="32" t="str">
        <f>IFERROR(
    IF(
        AND($G$3=DATE(2024,10,1), E938=リスト!$A$38),
        VLOOKUP(E938, リスト!$A$2:$G$49, 2, FALSE),
        VLOOKUP(E938, リスト!$A$2:$G$49, 4, FALSE)
    ),
    "")</f>
        <v/>
      </c>
      <c r="G938" s="34" t="str">
        <f>IFERROR(VLOOKUP(E938, リスト!$A$2:$G$49, 6, FALSE), "")</f>
        <v/>
      </c>
      <c r="H938" s="40"/>
      <c r="I938" s="28"/>
      <c r="J938" s="47"/>
      <c r="K938" s="32" t="str">
        <f t="shared" si="56"/>
        <v/>
      </c>
      <c r="L938" s="29" t="str">
        <f t="shared" si="58"/>
        <v/>
      </c>
      <c r="M938" s="68" t="str">
        <f t="shared" si="59"/>
        <v/>
      </c>
    </row>
    <row r="939" spans="2:13" ht="22.8" x14ac:dyDescent="0.45">
      <c r="B939" s="31">
        <f t="shared" si="57"/>
        <v>931</v>
      </c>
      <c r="C939" s="40"/>
      <c r="D939" s="27"/>
      <c r="E939" s="41"/>
      <c r="F939" s="32" t="str">
        <f>IFERROR(
    IF(
        AND($G$3=DATE(2024,10,1), E939=リスト!$A$38),
        VLOOKUP(E939, リスト!$A$2:$G$49, 2, FALSE),
        VLOOKUP(E939, リスト!$A$2:$G$49, 4, FALSE)
    ),
    "")</f>
        <v/>
      </c>
      <c r="G939" s="34" t="str">
        <f>IFERROR(VLOOKUP(E939, リスト!$A$2:$G$49, 6, FALSE), "")</f>
        <v/>
      </c>
      <c r="H939" s="40"/>
      <c r="I939" s="28"/>
      <c r="J939" s="47"/>
      <c r="K939" s="32" t="str">
        <f t="shared" si="56"/>
        <v/>
      </c>
      <c r="L939" s="29" t="str">
        <f t="shared" si="58"/>
        <v/>
      </c>
      <c r="M939" s="68" t="str">
        <f t="shared" si="59"/>
        <v/>
      </c>
    </row>
    <row r="940" spans="2:13" ht="22.8" x14ac:dyDescent="0.45">
      <c r="B940" s="31">
        <f t="shared" si="57"/>
        <v>932</v>
      </c>
      <c r="C940" s="40"/>
      <c r="D940" s="27"/>
      <c r="E940" s="41"/>
      <c r="F940" s="32" t="str">
        <f>IFERROR(
    IF(
        AND($G$3=DATE(2024,10,1), E940=リスト!$A$38),
        VLOOKUP(E940, リスト!$A$2:$G$49, 2, FALSE),
        VLOOKUP(E940, リスト!$A$2:$G$49, 4, FALSE)
    ),
    "")</f>
        <v/>
      </c>
      <c r="G940" s="34" t="str">
        <f>IFERROR(VLOOKUP(E940, リスト!$A$2:$G$49, 6, FALSE), "")</f>
        <v/>
      </c>
      <c r="H940" s="40"/>
      <c r="I940" s="28"/>
      <c r="J940" s="47"/>
      <c r="K940" s="32" t="str">
        <f t="shared" si="56"/>
        <v/>
      </c>
      <c r="L940" s="29" t="str">
        <f t="shared" si="58"/>
        <v/>
      </c>
      <c r="M940" s="68" t="str">
        <f t="shared" si="59"/>
        <v/>
      </c>
    </row>
    <row r="941" spans="2:13" ht="22.8" x14ac:dyDescent="0.45">
      <c r="B941" s="31">
        <f t="shared" si="57"/>
        <v>933</v>
      </c>
      <c r="C941" s="40"/>
      <c r="D941" s="27"/>
      <c r="E941" s="41"/>
      <c r="F941" s="32" t="str">
        <f>IFERROR(
    IF(
        AND($G$3=DATE(2024,10,1), E941=リスト!$A$38),
        VLOOKUP(E941, リスト!$A$2:$G$49, 2, FALSE),
        VLOOKUP(E941, リスト!$A$2:$G$49, 4, FALSE)
    ),
    "")</f>
        <v/>
      </c>
      <c r="G941" s="34" t="str">
        <f>IFERROR(VLOOKUP(E941, リスト!$A$2:$G$49, 6, FALSE), "")</f>
        <v/>
      </c>
      <c r="H941" s="40"/>
      <c r="I941" s="28"/>
      <c r="J941" s="47"/>
      <c r="K941" s="32" t="str">
        <f t="shared" si="56"/>
        <v/>
      </c>
      <c r="L941" s="29" t="str">
        <f t="shared" si="58"/>
        <v/>
      </c>
      <c r="M941" s="68" t="str">
        <f t="shared" si="59"/>
        <v/>
      </c>
    </row>
    <row r="942" spans="2:13" ht="22.8" x14ac:dyDescent="0.45">
      <c r="B942" s="31">
        <f t="shared" si="57"/>
        <v>934</v>
      </c>
      <c r="C942" s="40"/>
      <c r="D942" s="27"/>
      <c r="E942" s="41"/>
      <c r="F942" s="32" t="str">
        <f>IFERROR(
    IF(
        AND($G$3=DATE(2024,10,1), E942=リスト!$A$38),
        VLOOKUP(E942, リスト!$A$2:$G$49, 2, FALSE),
        VLOOKUP(E942, リスト!$A$2:$G$49, 4, FALSE)
    ),
    "")</f>
        <v/>
      </c>
      <c r="G942" s="34" t="str">
        <f>IFERROR(VLOOKUP(E942, リスト!$A$2:$G$49, 6, FALSE), "")</f>
        <v/>
      </c>
      <c r="H942" s="40"/>
      <c r="I942" s="28"/>
      <c r="J942" s="47"/>
      <c r="K942" s="32" t="str">
        <f t="shared" si="56"/>
        <v/>
      </c>
      <c r="L942" s="29" t="str">
        <f t="shared" si="58"/>
        <v/>
      </c>
      <c r="M942" s="68" t="str">
        <f t="shared" si="59"/>
        <v/>
      </c>
    </row>
    <row r="943" spans="2:13" ht="22.8" x14ac:dyDescent="0.45">
      <c r="B943" s="31">
        <f t="shared" si="57"/>
        <v>935</v>
      </c>
      <c r="C943" s="40"/>
      <c r="D943" s="27"/>
      <c r="E943" s="41"/>
      <c r="F943" s="32" t="str">
        <f>IFERROR(
    IF(
        AND($G$3=DATE(2024,10,1), E943=リスト!$A$38),
        VLOOKUP(E943, リスト!$A$2:$G$49, 2, FALSE),
        VLOOKUP(E943, リスト!$A$2:$G$49, 4, FALSE)
    ),
    "")</f>
        <v/>
      </c>
      <c r="G943" s="34" t="str">
        <f>IFERROR(VLOOKUP(E943, リスト!$A$2:$G$49, 6, FALSE), "")</f>
        <v/>
      </c>
      <c r="H943" s="40"/>
      <c r="I943" s="28"/>
      <c r="J943" s="47"/>
      <c r="K943" s="32" t="str">
        <f t="shared" si="56"/>
        <v/>
      </c>
      <c r="L943" s="29" t="str">
        <f t="shared" si="58"/>
        <v/>
      </c>
      <c r="M943" s="68" t="str">
        <f t="shared" si="59"/>
        <v/>
      </c>
    </row>
    <row r="944" spans="2:13" ht="22.8" x14ac:dyDescent="0.45">
      <c r="B944" s="31">
        <f t="shared" si="57"/>
        <v>936</v>
      </c>
      <c r="C944" s="40"/>
      <c r="D944" s="27"/>
      <c r="E944" s="41"/>
      <c r="F944" s="32" t="str">
        <f>IFERROR(
    IF(
        AND($G$3=DATE(2024,10,1), E944=リスト!$A$38),
        VLOOKUP(E944, リスト!$A$2:$G$49, 2, FALSE),
        VLOOKUP(E944, リスト!$A$2:$G$49, 4, FALSE)
    ),
    "")</f>
        <v/>
      </c>
      <c r="G944" s="34" t="str">
        <f>IFERROR(VLOOKUP(E944, リスト!$A$2:$G$49, 6, FALSE), "")</f>
        <v/>
      </c>
      <c r="H944" s="40"/>
      <c r="I944" s="28"/>
      <c r="J944" s="47"/>
      <c r="K944" s="32" t="str">
        <f t="shared" si="56"/>
        <v/>
      </c>
      <c r="L944" s="29" t="str">
        <f t="shared" si="58"/>
        <v/>
      </c>
      <c r="M944" s="68" t="str">
        <f t="shared" si="59"/>
        <v/>
      </c>
    </row>
    <row r="945" spans="2:13" ht="22.8" x14ac:dyDescent="0.45">
      <c r="B945" s="31">
        <f t="shared" si="57"/>
        <v>937</v>
      </c>
      <c r="C945" s="40"/>
      <c r="D945" s="27"/>
      <c r="E945" s="41"/>
      <c r="F945" s="32" t="str">
        <f>IFERROR(
    IF(
        AND($G$3=DATE(2024,10,1), E945=リスト!$A$38),
        VLOOKUP(E945, リスト!$A$2:$G$49, 2, FALSE),
        VLOOKUP(E945, リスト!$A$2:$G$49, 4, FALSE)
    ),
    "")</f>
        <v/>
      </c>
      <c r="G945" s="34" t="str">
        <f>IFERROR(VLOOKUP(E945, リスト!$A$2:$G$49, 6, FALSE), "")</f>
        <v/>
      </c>
      <c r="H945" s="40"/>
      <c r="I945" s="28"/>
      <c r="J945" s="47"/>
      <c r="K945" s="32" t="str">
        <f t="shared" si="56"/>
        <v/>
      </c>
      <c r="L945" s="29" t="str">
        <f t="shared" si="58"/>
        <v/>
      </c>
      <c r="M945" s="68" t="str">
        <f t="shared" si="59"/>
        <v/>
      </c>
    </row>
    <row r="946" spans="2:13" ht="22.8" x14ac:dyDescent="0.45">
      <c r="B946" s="31">
        <f t="shared" si="57"/>
        <v>938</v>
      </c>
      <c r="C946" s="40"/>
      <c r="D946" s="27"/>
      <c r="E946" s="41"/>
      <c r="F946" s="32" t="str">
        <f>IFERROR(
    IF(
        AND($G$3=DATE(2024,10,1), E946=リスト!$A$38),
        VLOOKUP(E946, リスト!$A$2:$G$49, 2, FALSE),
        VLOOKUP(E946, リスト!$A$2:$G$49, 4, FALSE)
    ),
    "")</f>
        <v/>
      </c>
      <c r="G946" s="34" t="str">
        <f>IFERROR(VLOOKUP(E946, リスト!$A$2:$G$49, 6, FALSE), "")</f>
        <v/>
      </c>
      <c r="H946" s="40"/>
      <c r="I946" s="28"/>
      <c r="J946" s="47"/>
      <c r="K946" s="32" t="str">
        <f t="shared" si="56"/>
        <v/>
      </c>
      <c r="L946" s="29" t="str">
        <f t="shared" si="58"/>
        <v/>
      </c>
      <c r="M946" s="68" t="str">
        <f t="shared" si="59"/>
        <v/>
      </c>
    </row>
    <row r="947" spans="2:13" ht="22.8" x14ac:dyDescent="0.45">
      <c r="B947" s="31">
        <f t="shared" si="57"/>
        <v>939</v>
      </c>
      <c r="C947" s="40"/>
      <c r="D947" s="27"/>
      <c r="E947" s="41"/>
      <c r="F947" s="32" t="str">
        <f>IFERROR(
    IF(
        AND($G$3=DATE(2024,10,1), E947=リスト!$A$38),
        VLOOKUP(E947, リスト!$A$2:$G$49, 2, FALSE),
        VLOOKUP(E947, リスト!$A$2:$G$49, 4, FALSE)
    ),
    "")</f>
        <v/>
      </c>
      <c r="G947" s="34" t="str">
        <f>IFERROR(VLOOKUP(E947, リスト!$A$2:$G$49, 6, FALSE), "")</f>
        <v/>
      </c>
      <c r="H947" s="40"/>
      <c r="I947" s="28"/>
      <c r="J947" s="47"/>
      <c r="K947" s="32" t="str">
        <f t="shared" si="56"/>
        <v/>
      </c>
      <c r="L947" s="29" t="str">
        <f t="shared" si="58"/>
        <v/>
      </c>
      <c r="M947" s="68" t="str">
        <f t="shared" si="59"/>
        <v/>
      </c>
    </row>
    <row r="948" spans="2:13" ht="22.8" x14ac:dyDescent="0.45">
      <c r="B948" s="31">
        <f t="shared" si="57"/>
        <v>940</v>
      </c>
      <c r="C948" s="40"/>
      <c r="D948" s="27"/>
      <c r="E948" s="41"/>
      <c r="F948" s="32" t="str">
        <f>IFERROR(
    IF(
        AND($G$3=DATE(2024,10,1), E948=リスト!$A$38),
        VLOOKUP(E948, リスト!$A$2:$G$49, 2, FALSE),
        VLOOKUP(E948, リスト!$A$2:$G$49, 4, FALSE)
    ),
    "")</f>
        <v/>
      </c>
      <c r="G948" s="34" t="str">
        <f>IFERROR(VLOOKUP(E948, リスト!$A$2:$G$49, 6, FALSE), "")</f>
        <v/>
      </c>
      <c r="H948" s="40"/>
      <c r="I948" s="28"/>
      <c r="J948" s="47"/>
      <c r="K948" s="32" t="str">
        <f t="shared" si="56"/>
        <v/>
      </c>
      <c r="L948" s="29" t="str">
        <f t="shared" si="58"/>
        <v/>
      </c>
      <c r="M948" s="68" t="str">
        <f t="shared" si="59"/>
        <v/>
      </c>
    </row>
    <row r="949" spans="2:13" ht="22.8" x14ac:dyDescent="0.45">
      <c r="B949" s="31">
        <f t="shared" si="57"/>
        <v>941</v>
      </c>
      <c r="C949" s="40"/>
      <c r="D949" s="27"/>
      <c r="E949" s="41"/>
      <c r="F949" s="32" t="str">
        <f>IFERROR(
    IF(
        AND($G$3=DATE(2024,10,1), E949=リスト!$A$38),
        VLOOKUP(E949, リスト!$A$2:$G$49, 2, FALSE),
        VLOOKUP(E949, リスト!$A$2:$G$49, 4, FALSE)
    ),
    "")</f>
        <v/>
      </c>
      <c r="G949" s="34" t="str">
        <f>IFERROR(VLOOKUP(E949, リスト!$A$2:$G$49, 6, FALSE), "")</f>
        <v/>
      </c>
      <c r="H949" s="40"/>
      <c r="I949" s="28"/>
      <c r="J949" s="47"/>
      <c r="K949" s="32" t="str">
        <f t="shared" si="56"/>
        <v/>
      </c>
      <c r="L949" s="29" t="str">
        <f t="shared" si="58"/>
        <v/>
      </c>
      <c r="M949" s="68" t="str">
        <f t="shared" si="59"/>
        <v/>
      </c>
    </row>
    <row r="950" spans="2:13" ht="22.8" x14ac:dyDescent="0.45">
      <c r="B950" s="31">
        <f t="shared" si="57"/>
        <v>942</v>
      </c>
      <c r="C950" s="40"/>
      <c r="D950" s="27"/>
      <c r="E950" s="41"/>
      <c r="F950" s="32" t="str">
        <f>IFERROR(
    IF(
        AND($G$3=DATE(2024,10,1), E950=リスト!$A$38),
        VLOOKUP(E950, リスト!$A$2:$G$49, 2, FALSE),
        VLOOKUP(E950, リスト!$A$2:$G$49, 4, FALSE)
    ),
    "")</f>
        <v/>
      </c>
      <c r="G950" s="34" t="str">
        <f>IFERROR(VLOOKUP(E950, リスト!$A$2:$G$49, 6, FALSE), "")</f>
        <v/>
      </c>
      <c r="H950" s="40"/>
      <c r="I950" s="28"/>
      <c r="J950" s="47"/>
      <c r="K950" s="32" t="str">
        <f t="shared" si="56"/>
        <v/>
      </c>
      <c r="L950" s="29" t="str">
        <f t="shared" si="58"/>
        <v/>
      </c>
      <c r="M950" s="68" t="str">
        <f t="shared" si="59"/>
        <v/>
      </c>
    </row>
    <row r="951" spans="2:13" ht="22.8" x14ac:dyDescent="0.45">
      <c r="B951" s="31">
        <f t="shared" si="57"/>
        <v>943</v>
      </c>
      <c r="C951" s="40"/>
      <c r="D951" s="27"/>
      <c r="E951" s="41"/>
      <c r="F951" s="32" t="str">
        <f>IFERROR(
    IF(
        AND($G$3=DATE(2024,10,1), E951=リスト!$A$38),
        VLOOKUP(E951, リスト!$A$2:$G$49, 2, FALSE),
        VLOOKUP(E951, リスト!$A$2:$G$49, 4, FALSE)
    ),
    "")</f>
        <v/>
      </c>
      <c r="G951" s="34" t="str">
        <f>IFERROR(VLOOKUP(E951, リスト!$A$2:$G$49, 6, FALSE), "")</f>
        <v/>
      </c>
      <c r="H951" s="40"/>
      <c r="I951" s="28"/>
      <c r="J951" s="47"/>
      <c r="K951" s="32" t="str">
        <f t="shared" si="56"/>
        <v/>
      </c>
      <c r="L951" s="29" t="str">
        <f t="shared" si="58"/>
        <v/>
      </c>
      <c r="M951" s="68" t="str">
        <f t="shared" si="59"/>
        <v/>
      </c>
    </row>
    <row r="952" spans="2:13" ht="22.8" x14ac:dyDescent="0.45">
      <c r="B952" s="31">
        <f t="shared" si="57"/>
        <v>944</v>
      </c>
      <c r="C952" s="40"/>
      <c r="D952" s="27"/>
      <c r="E952" s="41"/>
      <c r="F952" s="32" t="str">
        <f>IFERROR(
    IF(
        AND($G$3=DATE(2024,10,1), E952=リスト!$A$38),
        VLOOKUP(E952, リスト!$A$2:$G$49, 2, FALSE),
        VLOOKUP(E952, リスト!$A$2:$G$49, 4, FALSE)
    ),
    "")</f>
        <v/>
      </c>
      <c r="G952" s="34" t="str">
        <f>IFERROR(VLOOKUP(E952, リスト!$A$2:$G$49, 6, FALSE), "")</f>
        <v/>
      </c>
      <c r="H952" s="40"/>
      <c r="I952" s="28"/>
      <c r="J952" s="47"/>
      <c r="K952" s="32" t="str">
        <f t="shared" si="56"/>
        <v/>
      </c>
      <c r="L952" s="29" t="str">
        <f t="shared" si="58"/>
        <v/>
      </c>
      <c r="M952" s="68" t="str">
        <f t="shared" si="59"/>
        <v/>
      </c>
    </row>
    <row r="953" spans="2:13" ht="22.8" x14ac:dyDescent="0.45">
      <c r="B953" s="31">
        <f t="shared" si="57"/>
        <v>945</v>
      </c>
      <c r="C953" s="40"/>
      <c r="D953" s="27"/>
      <c r="E953" s="41"/>
      <c r="F953" s="32" t="str">
        <f>IFERROR(
    IF(
        AND($G$3=DATE(2024,10,1), E953=リスト!$A$38),
        VLOOKUP(E953, リスト!$A$2:$G$49, 2, FALSE),
        VLOOKUP(E953, リスト!$A$2:$G$49, 4, FALSE)
    ),
    "")</f>
        <v/>
      </c>
      <c r="G953" s="34" t="str">
        <f>IFERROR(VLOOKUP(E953, リスト!$A$2:$G$49, 6, FALSE), "")</f>
        <v/>
      </c>
      <c r="H953" s="40"/>
      <c r="I953" s="28"/>
      <c r="J953" s="47"/>
      <c r="K953" s="32" t="str">
        <f t="shared" si="56"/>
        <v/>
      </c>
      <c r="L953" s="29" t="str">
        <f t="shared" si="58"/>
        <v/>
      </c>
      <c r="M953" s="68" t="str">
        <f t="shared" si="59"/>
        <v/>
      </c>
    </row>
    <row r="954" spans="2:13" ht="22.8" x14ac:dyDescent="0.45">
      <c r="B954" s="31">
        <f t="shared" si="57"/>
        <v>946</v>
      </c>
      <c r="C954" s="40"/>
      <c r="D954" s="27"/>
      <c r="E954" s="41"/>
      <c r="F954" s="32" t="str">
        <f>IFERROR(
    IF(
        AND($G$3=DATE(2024,10,1), E954=リスト!$A$38),
        VLOOKUP(E954, リスト!$A$2:$G$49, 2, FALSE),
        VLOOKUP(E954, リスト!$A$2:$G$49, 4, FALSE)
    ),
    "")</f>
        <v/>
      </c>
      <c r="G954" s="34" t="str">
        <f>IFERROR(VLOOKUP(E954, リスト!$A$2:$G$49, 6, FALSE), "")</f>
        <v/>
      </c>
      <c r="H954" s="40"/>
      <c r="I954" s="28"/>
      <c r="J954" s="47"/>
      <c r="K954" s="32" t="str">
        <f t="shared" si="56"/>
        <v/>
      </c>
      <c r="L954" s="29" t="str">
        <f t="shared" si="58"/>
        <v/>
      </c>
      <c r="M954" s="68" t="str">
        <f t="shared" si="59"/>
        <v/>
      </c>
    </row>
    <row r="955" spans="2:13" ht="22.8" x14ac:dyDescent="0.45">
      <c r="B955" s="31">
        <f t="shared" si="57"/>
        <v>947</v>
      </c>
      <c r="C955" s="40"/>
      <c r="D955" s="27"/>
      <c r="E955" s="41"/>
      <c r="F955" s="32" t="str">
        <f>IFERROR(
    IF(
        AND($G$3=DATE(2024,10,1), E955=リスト!$A$38),
        VLOOKUP(E955, リスト!$A$2:$G$49, 2, FALSE),
        VLOOKUP(E955, リスト!$A$2:$G$49, 4, FALSE)
    ),
    "")</f>
        <v/>
      </c>
      <c r="G955" s="34" t="str">
        <f>IFERROR(VLOOKUP(E955, リスト!$A$2:$G$49, 6, FALSE), "")</f>
        <v/>
      </c>
      <c r="H955" s="40"/>
      <c r="I955" s="28"/>
      <c r="J955" s="47"/>
      <c r="K955" s="32" t="str">
        <f t="shared" si="56"/>
        <v/>
      </c>
      <c r="L955" s="29" t="str">
        <f t="shared" si="58"/>
        <v/>
      </c>
      <c r="M955" s="68" t="str">
        <f t="shared" si="59"/>
        <v/>
      </c>
    </row>
    <row r="956" spans="2:13" ht="22.8" x14ac:dyDescent="0.45">
      <c r="B956" s="31">
        <f t="shared" si="57"/>
        <v>948</v>
      </c>
      <c r="C956" s="40"/>
      <c r="D956" s="27"/>
      <c r="E956" s="41"/>
      <c r="F956" s="32" t="str">
        <f>IFERROR(
    IF(
        AND($G$3=DATE(2024,10,1), E956=リスト!$A$38),
        VLOOKUP(E956, リスト!$A$2:$G$49, 2, FALSE),
        VLOOKUP(E956, リスト!$A$2:$G$49, 4, FALSE)
    ),
    "")</f>
        <v/>
      </c>
      <c r="G956" s="34" t="str">
        <f>IFERROR(VLOOKUP(E956, リスト!$A$2:$G$49, 6, FALSE), "")</f>
        <v/>
      </c>
      <c r="H956" s="40"/>
      <c r="I956" s="28"/>
      <c r="J956" s="47"/>
      <c r="K956" s="32" t="str">
        <f t="shared" si="56"/>
        <v/>
      </c>
      <c r="L956" s="29" t="str">
        <f t="shared" si="58"/>
        <v/>
      </c>
      <c r="M956" s="68" t="str">
        <f t="shared" si="59"/>
        <v/>
      </c>
    </row>
    <row r="957" spans="2:13" ht="22.8" x14ac:dyDescent="0.45">
      <c r="B957" s="31">
        <f t="shared" si="57"/>
        <v>949</v>
      </c>
      <c r="C957" s="40"/>
      <c r="D957" s="27"/>
      <c r="E957" s="41"/>
      <c r="F957" s="32" t="str">
        <f>IFERROR(
    IF(
        AND($G$3=DATE(2024,10,1), E957=リスト!$A$38),
        VLOOKUP(E957, リスト!$A$2:$G$49, 2, FALSE),
        VLOOKUP(E957, リスト!$A$2:$G$49, 4, FALSE)
    ),
    "")</f>
        <v/>
      </c>
      <c r="G957" s="34" t="str">
        <f>IFERROR(VLOOKUP(E957, リスト!$A$2:$G$49, 6, FALSE), "")</f>
        <v/>
      </c>
      <c r="H957" s="40"/>
      <c r="I957" s="28"/>
      <c r="J957" s="47"/>
      <c r="K957" s="32" t="str">
        <f t="shared" si="56"/>
        <v/>
      </c>
      <c r="L957" s="29" t="str">
        <f t="shared" si="58"/>
        <v/>
      </c>
      <c r="M957" s="68" t="str">
        <f t="shared" si="59"/>
        <v/>
      </c>
    </row>
    <row r="958" spans="2:13" ht="22.8" x14ac:dyDescent="0.45">
      <c r="B958" s="31">
        <f t="shared" si="57"/>
        <v>950</v>
      </c>
      <c r="C958" s="40"/>
      <c r="D958" s="27"/>
      <c r="E958" s="41"/>
      <c r="F958" s="32" t="str">
        <f>IFERROR(
    IF(
        AND($G$3=DATE(2024,10,1), E958=リスト!$A$38),
        VLOOKUP(E958, リスト!$A$2:$G$49, 2, FALSE),
        VLOOKUP(E958, リスト!$A$2:$G$49, 4, FALSE)
    ),
    "")</f>
        <v/>
      </c>
      <c r="G958" s="34" t="str">
        <f>IFERROR(VLOOKUP(E958, リスト!$A$2:$G$49, 6, FALSE), "")</f>
        <v/>
      </c>
      <c r="H958" s="40"/>
      <c r="I958" s="28"/>
      <c r="J958" s="47"/>
      <c r="K958" s="32" t="str">
        <f t="shared" si="56"/>
        <v/>
      </c>
      <c r="L958" s="29" t="str">
        <f t="shared" si="58"/>
        <v/>
      </c>
      <c r="M958" s="68" t="str">
        <f t="shared" si="59"/>
        <v/>
      </c>
    </row>
    <row r="959" spans="2:13" ht="22.8" x14ac:dyDescent="0.45">
      <c r="B959" s="31">
        <f t="shared" si="57"/>
        <v>951</v>
      </c>
      <c r="C959" s="40"/>
      <c r="D959" s="27"/>
      <c r="E959" s="41"/>
      <c r="F959" s="32" t="str">
        <f>IFERROR(
    IF(
        AND($G$3=DATE(2024,10,1), E959=リスト!$A$38),
        VLOOKUP(E959, リスト!$A$2:$G$49, 2, FALSE),
        VLOOKUP(E959, リスト!$A$2:$G$49, 4, FALSE)
    ),
    "")</f>
        <v/>
      </c>
      <c r="G959" s="34" t="str">
        <f>IFERROR(VLOOKUP(E959, リスト!$A$2:$G$49, 6, FALSE), "")</f>
        <v/>
      </c>
      <c r="H959" s="40"/>
      <c r="I959" s="28"/>
      <c r="J959" s="47"/>
      <c r="K959" s="32" t="str">
        <f t="shared" si="56"/>
        <v/>
      </c>
      <c r="L959" s="29" t="str">
        <f t="shared" si="58"/>
        <v/>
      </c>
      <c r="M959" s="68" t="str">
        <f t="shared" si="59"/>
        <v/>
      </c>
    </row>
    <row r="960" spans="2:13" ht="22.8" x14ac:dyDescent="0.45">
      <c r="B960" s="31">
        <f t="shared" si="57"/>
        <v>952</v>
      </c>
      <c r="C960" s="40"/>
      <c r="D960" s="27"/>
      <c r="E960" s="41"/>
      <c r="F960" s="32" t="str">
        <f>IFERROR(
    IF(
        AND($G$3=DATE(2024,10,1), E960=リスト!$A$38),
        VLOOKUP(E960, リスト!$A$2:$G$49, 2, FALSE),
        VLOOKUP(E960, リスト!$A$2:$G$49, 4, FALSE)
    ),
    "")</f>
        <v/>
      </c>
      <c r="G960" s="34" t="str">
        <f>IFERROR(VLOOKUP(E960, リスト!$A$2:$G$49, 6, FALSE), "")</f>
        <v/>
      </c>
      <c r="H960" s="40"/>
      <c r="I960" s="28"/>
      <c r="J960" s="47"/>
      <c r="K960" s="32" t="str">
        <f t="shared" si="56"/>
        <v/>
      </c>
      <c r="L960" s="29" t="str">
        <f t="shared" si="58"/>
        <v/>
      </c>
      <c r="M960" s="68" t="str">
        <f t="shared" si="59"/>
        <v/>
      </c>
    </row>
    <row r="961" spans="2:13" ht="22.8" x14ac:dyDescent="0.45">
      <c r="B961" s="31">
        <f t="shared" si="57"/>
        <v>953</v>
      </c>
      <c r="C961" s="40"/>
      <c r="D961" s="27"/>
      <c r="E961" s="41"/>
      <c r="F961" s="32" t="str">
        <f>IFERROR(
    IF(
        AND($G$3=DATE(2024,10,1), E961=リスト!$A$38),
        VLOOKUP(E961, リスト!$A$2:$G$49, 2, FALSE),
        VLOOKUP(E961, リスト!$A$2:$G$49, 4, FALSE)
    ),
    "")</f>
        <v/>
      </c>
      <c r="G961" s="34" t="str">
        <f>IFERROR(VLOOKUP(E961, リスト!$A$2:$G$49, 6, FALSE), "")</f>
        <v/>
      </c>
      <c r="H961" s="40"/>
      <c r="I961" s="28"/>
      <c r="J961" s="47"/>
      <c r="K961" s="32" t="str">
        <f t="shared" si="56"/>
        <v/>
      </c>
      <c r="L961" s="29" t="str">
        <f t="shared" si="58"/>
        <v/>
      </c>
      <c r="M961" s="68" t="str">
        <f t="shared" si="59"/>
        <v/>
      </c>
    </row>
    <row r="962" spans="2:13" ht="22.8" x14ac:dyDescent="0.45">
      <c r="B962" s="31">
        <f t="shared" si="57"/>
        <v>954</v>
      </c>
      <c r="C962" s="40"/>
      <c r="D962" s="27"/>
      <c r="E962" s="41"/>
      <c r="F962" s="32" t="str">
        <f>IFERROR(
    IF(
        AND($G$3=DATE(2024,10,1), E962=リスト!$A$38),
        VLOOKUP(E962, リスト!$A$2:$G$49, 2, FALSE),
        VLOOKUP(E962, リスト!$A$2:$G$49, 4, FALSE)
    ),
    "")</f>
        <v/>
      </c>
      <c r="G962" s="34" t="str">
        <f>IFERROR(VLOOKUP(E962, リスト!$A$2:$G$49, 6, FALSE), "")</f>
        <v/>
      </c>
      <c r="H962" s="40"/>
      <c r="I962" s="28"/>
      <c r="J962" s="47"/>
      <c r="K962" s="32" t="str">
        <f t="shared" si="56"/>
        <v/>
      </c>
      <c r="L962" s="29" t="str">
        <f t="shared" si="58"/>
        <v/>
      </c>
      <c r="M962" s="68" t="str">
        <f t="shared" si="59"/>
        <v/>
      </c>
    </row>
    <row r="963" spans="2:13" ht="22.8" x14ac:dyDescent="0.45">
      <c r="B963" s="31">
        <f t="shared" si="57"/>
        <v>955</v>
      </c>
      <c r="C963" s="40"/>
      <c r="D963" s="27"/>
      <c r="E963" s="41"/>
      <c r="F963" s="32" t="str">
        <f>IFERROR(
    IF(
        AND($G$3=DATE(2024,10,1), E963=リスト!$A$38),
        VLOOKUP(E963, リスト!$A$2:$G$49, 2, FALSE),
        VLOOKUP(E963, リスト!$A$2:$G$49, 4, FALSE)
    ),
    "")</f>
        <v/>
      </c>
      <c r="G963" s="34" t="str">
        <f>IFERROR(VLOOKUP(E963, リスト!$A$2:$G$49, 6, FALSE), "")</f>
        <v/>
      </c>
      <c r="H963" s="40"/>
      <c r="I963" s="28"/>
      <c r="J963" s="47"/>
      <c r="K963" s="32" t="str">
        <f t="shared" si="56"/>
        <v/>
      </c>
      <c r="L963" s="29" t="str">
        <f t="shared" si="58"/>
        <v/>
      </c>
      <c r="M963" s="68" t="str">
        <f t="shared" si="59"/>
        <v/>
      </c>
    </row>
    <row r="964" spans="2:13" ht="22.8" x14ac:dyDescent="0.45">
      <c r="B964" s="31">
        <f t="shared" si="57"/>
        <v>956</v>
      </c>
      <c r="C964" s="40"/>
      <c r="D964" s="27"/>
      <c r="E964" s="41"/>
      <c r="F964" s="32" t="str">
        <f>IFERROR(
    IF(
        AND($G$3=DATE(2024,10,1), E964=リスト!$A$38),
        VLOOKUP(E964, リスト!$A$2:$G$49, 2, FALSE),
        VLOOKUP(E964, リスト!$A$2:$G$49, 4, FALSE)
    ),
    "")</f>
        <v/>
      </c>
      <c r="G964" s="34" t="str">
        <f>IFERROR(VLOOKUP(E964, リスト!$A$2:$G$49, 6, FALSE), "")</f>
        <v/>
      </c>
      <c r="H964" s="40"/>
      <c r="I964" s="28"/>
      <c r="J964" s="47"/>
      <c r="K964" s="32" t="str">
        <f t="shared" si="56"/>
        <v/>
      </c>
      <c r="L964" s="29" t="str">
        <f t="shared" si="58"/>
        <v/>
      </c>
      <c r="M964" s="68" t="str">
        <f t="shared" si="59"/>
        <v/>
      </c>
    </row>
    <row r="965" spans="2:13" ht="22.8" x14ac:dyDescent="0.45">
      <c r="B965" s="31">
        <f t="shared" si="57"/>
        <v>957</v>
      </c>
      <c r="C965" s="40"/>
      <c r="D965" s="27"/>
      <c r="E965" s="41"/>
      <c r="F965" s="32" t="str">
        <f>IFERROR(
    IF(
        AND($G$3=DATE(2024,10,1), E965=リスト!$A$38),
        VLOOKUP(E965, リスト!$A$2:$G$49, 2, FALSE),
        VLOOKUP(E965, リスト!$A$2:$G$49, 4, FALSE)
    ),
    "")</f>
        <v/>
      </c>
      <c r="G965" s="34" t="str">
        <f>IFERROR(VLOOKUP(E965, リスト!$A$2:$G$49, 6, FALSE), "")</f>
        <v/>
      </c>
      <c r="H965" s="40"/>
      <c r="I965" s="28"/>
      <c r="J965" s="47"/>
      <c r="K965" s="32" t="str">
        <f t="shared" si="56"/>
        <v/>
      </c>
      <c r="L965" s="29" t="str">
        <f t="shared" si="58"/>
        <v/>
      </c>
      <c r="M965" s="68" t="str">
        <f t="shared" si="59"/>
        <v/>
      </c>
    </row>
    <row r="966" spans="2:13" ht="22.8" x14ac:dyDescent="0.45">
      <c r="B966" s="31">
        <f t="shared" si="57"/>
        <v>958</v>
      </c>
      <c r="C966" s="40"/>
      <c r="D966" s="27"/>
      <c r="E966" s="41"/>
      <c r="F966" s="32" t="str">
        <f>IFERROR(
    IF(
        AND($G$3=DATE(2024,10,1), E966=リスト!$A$38),
        VLOOKUP(E966, リスト!$A$2:$G$49, 2, FALSE),
        VLOOKUP(E966, リスト!$A$2:$G$49, 4, FALSE)
    ),
    "")</f>
        <v/>
      </c>
      <c r="G966" s="34" t="str">
        <f>IFERROR(VLOOKUP(E966, リスト!$A$2:$G$49, 6, FALSE), "")</f>
        <v/>
      </c>
      <c r="H966" s="40"/>
      <c r="I966" s="28"/>
      <c r="J966" s="47"/>
      <c r="K966" s="32" t="str">
        <f t="shared" si="56"/>
        <v/>
      </c>
      <c r="L966" s="29" t="str">
        <f t="shared" si="58"/>
        <v/>
      </c>
      <c r="M966" s="68" t="str">
        <f t="shared" si="59"/>
        <v/>
      </c>
    </row>
    <row r="967" spans="2:13" ht="22.8" x14ac:dyDescent="0.45">
      <c r="B967" s="31">
        <f t="shared" si="57"/>
        <v>959</v>
      </c>
      <c r="C967" s="40"/>
      <c r="D967" s="27"/>
      <c r="E967" s="41"/>
      <c r="F967" s="32" t="str">
        <f>IFERROR(
    IF(
        AND($G$3=DATE(2024,10,1), E967=リスト!$A$38),
        VLOOKUP(E967, リスト!$A$2:$G$49, 2, FALSE),
        VLOOKUP(E967, リスト!$A$2:$G$49, 4, FALSE)
    ),
    "")</f>
        <v/>
      </c>
      <c r="G967" s="34" t="str">
        <f>IFERROR(VLOOKUP(E967, リスト!$A$2:$G$49, 6, FALSE), "")</f>
        <v/>
      </c>
      <c r="H967" s="40"/>
      <c r="I967" s="28"/>
      <c r="J967" s="47"/>
      <c r="K967" s="32" t="str">
        <f t="shared" si="56"/>
        <v/>
      </c>
      <c r="L967" s="29" t="str">
        <f t="shared" si="58"/>
        <v/>
      </c>
      <c r="M967" s="68" t="str">
        <f t="shared" si="59"/>
        <v/>
      </c>
    </row>
    <row r="968" spans="2:13" ht="22.8" x14ac:dyDescent="0.45">
      <c r="B968" s="31">
        <f t="shared" si="57"/>
        <v>960</v>
      </c>
      <c r="C968" s="40"/>
      <c r="D968" s="27"/>
      <c r="E968" s="41"/>
      <c r="F968" s="32" t="str">
        <f>IFERROR(
    IF(
        AND($G$3=DATE(2024,10,1), E968=リスト!$A$38),
        VLOOKUP(E968, リスト!$A$2:$G$49, 2, FALSE),
        VLOOKUP(E968, リスト!$A$2:$G$49, 4, FALSE)
    ),
    "")</f>
        <v/>
      </c>
      <c r="G968" s="34" t="str">
        <f>IFERROR(VLOOKUP(E968, リスト!$A$2:$G$49, 6, FALSE), "")</f>
        <v/>
      </c>
      <c r="H968" s="40"/>
      <c r="I968" s="28"/>
      <c r="J968" s="47"/>
      <c r="K968" s="32" t="str">
        <f t="shared" si="56"/>
        <v/>
      </c>
      <c r="L968" s="29" t="str">
        <f t="shared" si="58"/>
        <v/>
      </c>
      <c r="M968" s="68" t="str">
        <f t="shared" si="59"/>
        <v/>
      </c>
    </row>
    <row r="969" spans="2:13" ht="22.8" x14ac:dyDescent="0.45">
      <c r="B969" s="31">
        <f t="shared" si="57"/>
        <v>961</v>
      </c>
      <c r="C969" s="40"/>
      <c r="D969" s="27"/>
      <c r="E969" s="41"/>
      <c r="F969" s="32" t="str">
        <f>IFERROR(
    IF(
        AND($G$3=DATE(2024,10,1), E969=リスト!$A$38),
        VLOOKUP(E969, リスト!$A$2:$G$49, 2, FALSE),
        VLOOKUP(E969, リスト!$A$2:$G$49, 4, FALSE)
    ),
    "")</f>
        <v/>
      </c>
      <c r="G969" s="34" t="str">
        <f>IFERROR(VLOOKUP(E969, リスト!$A$2:$G$49, 6, FALSE), "")</f>
        <v/>
      </c>
      <c r="H969" s="40"/>
      <c r="I969" s="28"/>
      <c r="J969" s="47"/>
      <c r="K969" s="32" t="str">
        <f t="shared" ref="K969:K1032" si="60">IF(COUNTBLANK(H969:J969)=3, "",
 IF(H969="3.時間給", IF(I969="", "", I969),
 IF(OR(H969="1.月給", H969="2.日給"),
    IF(OR(I969="", J969=""), "", ROUND(I969/J969,0)),
    "")))</f>
        <v/>
      </c>
      <c r="L969" s="29" t="str">
        <f t="shared" si="58"/>
        <v/>
      </c>
      <c r="M969" s="68" t="str">
        <f t="shared" si="59"/>
        <v/>
      </c>
    </row>
    <row r="970" spans="2:13" ht="22.8" x14ac:dyDescent="0.45">
      <c r="B970" s="31">
        <f t="shared" ref="B970:B1033" si="61">ROW()-8</f>
        <v>962</v>
      </c>
      <c r="C970" s="40"/>
      <c r="D970" s="27"/>
      <c r="E970" s="41"/>
      <c r="F970" s="32" t="str">
        <f>IFERROR(
    IF(
        AND($G$3=DATE(2024,10,1), E970=リスト!$A$38),
        VLOOKUP(E970, リスト!$A$2:$G$49, 2, FALSE),
        VLOOKUP(E970, リスト!$A$2:$G$49, 4, FALSE)
    ),
    "")</f>
        <v/>
      </c>
      <c r="G970" s="34" t="str">
        <f>IFERROR(VLOOKUP(E970, リスト!$A$2:$G$49, 6, FALSE), "")</f>
        <v/>
      </c>
      <c r="H970" s="40"/>
      <c r="I970" s="28"/>
      <c r="J970" s="47"/>
      <c r="K970" s="32" t="str">
        <f t="shared" si="60"/>
        <v/>
      </c>
      <c r="L970" s="29" t="str">
        <f t="shared" ref="L970:L1033" si="62">IFERROR(IF(E970="","",IF(K970&lt;F970,"×（法定外・特例等対象外です）",IF(K970&lt;G970,"〇",IF(K970&gt;=G970,"ー",NA())))),"")</f>
        <v/>
      </c>
      <c r="M970" s="68" t="str">
        <f t="shared" ref="M970:M1033" si="63">IF(COUNTBLANK(D970:K970)=8, "",
 IF(D970="", "←D列に従業員名を姓名（フルネーム）で入力してください。誤変換にお気を付け下さい。",
 IF(E970="", "←E列に都道府県を入力してください。",
 IF(H970="", "←H列に1.月給～3.時間給を入力してください",
 IF(I970="", "←I列に金額を入力してください",
 IF(NOT(ISNUMBER(I970)), "←I列の金額は半角数字で入力してください",
 IF(H970="3.時間給", "",
 IF(J970="", "←J列に所定労働時間を入力してください",
 IF(NOT(ISNUMBER(J970)), "←J列の所定労働時間は半角数字で入力してください", "")))))))))</f>
        <v/>
      </c>
    </row>
    <row r="971" spans="2:13" ht="22.8" x14ac:dyDescent="0.45">
      <c r="B971" s="31">
        <f t="shared" si="61"/>
        <v>963</v>
      </c>
      <c r="C971" s="40"/>
      <c r="D971" s="27"/>
      <c r="E971" s="41"/>
      <c r="F971" s="32" t="str">
        <f>IFERROR(
    IF(
        AND($G$3=DATE(2024,10,1), E971=リスト!$A$38),
        VLOOKUP(E971, リスト!$A$2:$G$49, 2, FALSE),
        VLOOKUP(E971, リスト!$A$2:$G$49, 4, FALSE)
    ),
    "")</f>
        <v/>
      </c>
      <c r="G971" s="34" t="str">
        <f>IFERROR(VLOOKUP(E971, リスト!$A$2:$G$49, 6, FALSE), "")</f>
        <v/>
      </c>
      <c r="H971" s="40"/>
      <c r="I971" s="28"/>
      <c r="J971" s="47"/>
      <c r="K971" s="32" t="str">
        <f t="shared" si="60"/>
        <v/>
      </c>
      <c r="L971" s="29" t="str">
        <f t="shared" si="62"/>
        <v/>
      </c>
      <c r="M971" s="68" t="str">
        <f t="shared" si="63"/>
        <v/>
      </c>
    </row>
    <row r="972" spans="2:13" ht="22.8" x14ac:dyDescent="0.45">
      <c r="B972" s="31">
        <f t="shared" si="61"/>
        <v>964</v>
      </c>
      <c r="C972" s="40"/>
      <c r="D972" s="27"/>
      <c r="E972" s="41"/>
      <c r="F972" s="32" t="str">
        <f>IFERROR(
    IF(
        AND($G$3=DATE(2024,10,1), E972=リスト!$A$38),
        VLOOKUP(E972, リスト!$A$2:$G$49, 2, FALSE),
        VLOOKUP(E972, リスト!$A$2:$G$49, 4, FALSE)
    ),
    "")</f>
        <v/>
      </c>
      <c r="G972" s="34" t="str">
        <f>IFERROR(VLOOKUP(E972, リスト!$A$2:$G$49, 6, FALSE), "")</f>
        <v/>
      </c>
      <c r="H972" s="40"/>
      <c r="I972" s="28"/>
      <c r="J972" s="47"/>
      <c r="K972" s="32" t="str">
        <f t="shared" si="60"/>
        <v/>
      </c>
      <c r="L972" s="29" t="str">
        <f t="shared" si="62"/>
        <v/>
      </c>
      <c r="M972" s="68" t="str">
        <f t="shared" si="63"/>
        <v/>
      </c>
    </row>
    <row r="973" spans="2:13" ht="22.8" x14ac:dyDescent="0.45">
      <c r="B973" s="31">
        <f t="shared" si="61"/>
        <v>965</v>
      </c>
      <c r="C973" s="40"/>
      <c r="D973" s="27"/>
      <c r="E973" s="41"/>
      <c r="F973" s="32" t="str">
        <f>IFERROR(
    IF(
        AND($G$3=DATE(2024,10,1), E973=リスト!$A$38),
        VLOOKUP(E973, リスト!$A$2:$G$49, 2, FALSE),
        VLOOKUP(E973, リスト!$A$2:$G$49, 4, FALSE)
    ),
    "")</f>
        <v/>
      </c>
      <c r="G973" s="34" t="str">
        <f>IFERROR(VLOOKUP(E973, リスト!$A$2:$G$49, 6, FALSE), "")</f>
        <v/>
      </c>
      <c r="H973" s="40"/>
      <c r="I973" s="28"/>
      <c r="J973" s="47"/>
      <c r="K973" s="32" t="str">
        <f t="shared" si="60"/>
        <v/>
      </c>
      <c r="L973" s="29" t="str">
        <f t="shared" si="62"/>
        <v/>
      </c>
      <c r="M973" s="68" t="str">
        <f t="shared" si="63"/>
        <v/>
      </c>
    </row>
    <row r="974" spans="2:13" ht="22.8" x14ac:dyDescent="0.45">
      <c r="B974" s="31">
        <f t="shared" si="61"/>
        <v>966</v>
      </c>
      <c r="C974" s="40"/>
      <c r="D974" s="27"/>
      <c r="E974" s="41"/>
      <c r="F974" s="32" t="str">
        <f>IFERROR(
    IF(
        AND($G$3=DATE(2024,10,1), E974=リスト!$A$38),
        VLOOKUP(E974, リスト!$A$2:$G$49, 2, FALSE),
        VLOOKUP(E974, リスト!$A$2:$G$49, 4, FALSE)
    ),
    "")</f>
        <v/>
      </c>
      <c r="G974" s="34" t="str">
        <f>IFERROR(VLOOKUP(E974, リスト!$A$2:$G$49, 6, FALSE), "")</f>
        <v/>
      </c>
      <c r="H974" s="40"/>
      <c r="I974" s="28"/>
      <c r="J974" s="47"/>
      <c r="K974" s="32" t="str">
        <f t="shared" si="60"/>
        <v/>
      </c>
      <c r="L974" s="29" t="str">
        <f t="shared" si="62"/>
        <v/>
      </c>
      <c r="M974" s="68" t="str">
        <f t="shared" si="63"/>
        <v/>
      </c>
    </row>
    <row r="975" spans="2:13" ht="22.8" x14ac:dyDescent="0.45">
      <c r="B975" s="31">
        <f t="shared" si="61"/>
        <v>967</v>
      </c>
      <c r="C975" s="40"/>
      <c r="D975" s="27"/>
      <c r="E975" s="41"/>
      <c r="F975" s="32" t="str">
        <f>IFERROR(
    IF(
        AND($G$3=DATE(2024,10,1), E975=リスト!$A$38),
        VLOOKUP(E975, リスト!$A$2:$G$49, 2, FALSE),
        VLOOKUP(E975, リスト!$A$2:$G$49, 4, FALSE)
    ),
    "")</f>
        <v/>
      </c>
      <c r="G975" s="34" t="str">
        <f>IFERROR(VLOOKUP(E975, リスト!$A$2:$G$49, 6, FALSE), "")</f>
        <v/>
      </c>
      <c r="H975" s="40"/>
      <c r="I975" s="28"/>
      <c r="J975" s="47"/>
      <c r="K975" s="32" t="str">
        <f t="shared" si="60"/>
        <v/>
      </c>
      <c r="L975" s="29" t="str">
        <f t="shared" si="62"/>
        <v/>
      </c>
      <c r="M975" s="68" t="str">
        <f t="shared" si="63"/>
        <v/>
      </c>
    </row>
    <row r="976" spans="2:13" ht="22.8" x14ac:dyDescent="0.45">
      <c r="B976" s="31">
        <f t="shared" si="61"/>
        <v>968</v>
      </c>
      <c r="C976" s="40"/>
      <c r="D976" s="27"/>
      <c r="E976" s="41"/>
      <c r="F976" s="32" t="str">
        <f>IFERROR(
    IF(
        AND($G$3=DATE(2024,10,1), E976=リスト!$A$38),
        VLOOKUP(E976, リスト!$A$2:$G$49, 2, FALSE),
        VLOOKUP(E976, リスト!$A$2:$G$49, 4, FALSE)
    ),
    "")</f>
        <v/>
      </c>
      <c r="G976" s="34" t="str">
        <f>IFERROR(VLOOKUP(E976, リスト!$A$2:$G$49, 6, FALSE), "")</f>
        <v/>
      </c>
      <c r="H976" s="40"/>
      <c r="I976" s="28"/>
      <c r="J976" s="47"/>
      <c r="K976" s="32" t="str">
        <f t="shared" si="60"/>
        <v/>
      </c>
      <c r="L976" s="29" t="str">
        <f t="shared" si="62"/>
        <v/>
      </c>
      <c r="M976" s="68" t="str">
        <f t="shared" si="63"/>
        <v/>
      </c>
    </row>
    <row r="977" spans="2:13" ht="22.8" x14ac:dyDescent="0.45">
      <c r="B977" s="31">
        <f t="shared" si="61"/>
        <v>969</v>
      </c>
      <c r="C977" s="40"/>
      <c r="D977" s="27"/>
      <c r="E977" s="41"/>
      <c r="F977" s="32" t="str">
        <f>IFERROR(
    IF(
        AND($G$3=DATE(2024,10,1), E977=リスト!$A$38),
        VLOOKUP(E977, リスト!$A$2:$G$49, 2, FALSE),
        VLOOKUP(E977, リスト!$A$2:$G$49, 4, FALSE)
    ),
    "")</f>
        <v/>
      </c>
      <c r="G977" s="34" t="str">
        <f>IFERROR(VLOOKUP(E977, リスト!$A$2:$G$49, 6, FALSE), "")</f>
        <v/>
      </c>
      <c r="H977" s="40"/>
      <c r="I977" s="28"/>
      <c r="J977" s="47"/>
      <c r="K977" s="32" t="str">
        <f t="shared" si="60"/>
        <v/>
      </c>
      <c r="L977" s="29" t="str">
        <f t="shared" si="62"/>
        <v/>
      </c>
      <c r="M977" s="68" t="str">
        <f t="shared" si="63"/>
        <v/>
      </c>
    </row>
    <row r="978" spans="2:13" ht="22.8" x14ac:dyDescent="0.45">
      <c r="B978" s="31">
        <f t="shared" si="61"/>
        <v>970</v>
      </c>
      <c r="C978" s="40"/>
      <c r="D978" s="27"/>
      <c r="E978" s="41"/>
      <c r="F978" s="32" t="str">
        <f>IFERROR(
    IF(
        AND($G$3=DATE(2024,10,1), E978=リスト!$A$38),
        VLOOKUP(E978, リスト!$A$2:$G$49, 2, FALSE),
        VLOOKUP(E978, リスト!$A$2:$G$49, 4, FALSE)
    ),
    "")</f>
        <v/>
      </c>
      <c r="G978" s="34" t="str">
        <f>IFERROR(VLOOKUP(E978, リスト!$A$2:$G$49, 6, FALSE), "")</f>
        <v/>
      </c>
      <c r="H978" s="40"/>
      <c r="I978" s="28"/>
      <c r="J978" s="47"/>
      <c r="K978" s="32" t="str">
        <f t="shared" si="60"/>
        <v/>
      </c>
      <c r="L978" s="29" t="str">
        <f t="shared" si="62"/>
        <v/>
      </c>
      <c r="M978" s="68" t="str">
        <f t="shared" si="63"/>
        <v/>
      </c>
    </row>
    <row r="979" spans="2:13" ht="22.8" x14ac:dyDescent="0.45">
      <c r="B979" s="31">
        <f t="shared" si="61"/>
        <v>971</v>
      </c>
      <c r="C979" s="40"/>
      <c r="D979" s="27"/>
      <c r="E979" s="41"/>
      <c r="F979" s="32" t="str">
        <f>IFERROR(
    IF(
        AND($G$3=DATE(2024,10,1), E979=リスト!$A$38),
        VLOOKUP(E979, リスト!$A$2:$G$49, 2, FALSE),
        VLOOKUP(E979, リスト!$A$2:$G$49, 4, FALSE)
    ),
    "")</f>
        <v/>
      </c>
      <c r="G979" s="34" t="str">
        <f>IFERROR(VLOOKUP(E979, リスト!$A$2:$G$49, 6, FALSE), "")</f>
        <v/>
      </c>
      <c r="H979" s="40"/>
      <c r="I979" s="28"/>
      <c r="J979" s="47"/>
      <c r="K979" s="32" t="str">
        <f t="shared" si="60"/>
        <v/>
      </c>
      <c r="L979" s="29" t="str">
        <f t="shared" si="62"/>
        <v/>
      </c>
      <c r="M979" s="68" t="str">
        <f t="shared" si="63"/>
        <v/>
      </c>
    </row>
    <row r="980" spans="2:13" ht="22.8" x14ac:dyDescent="0.45">
      <c r="B980" s="31">
        <f t="shared" si="61"/>
        <v>972</v>
      </c>
      <c r="C980" s="40"/>
      <c r="D980" s="27"/>
      <c r="E980" s="41"/>
      <c r="F980" s="32" t="str">
        <f>IFERROR(
    IF(
        AND($G$3=DATE(2024,10,1), E980=リスト!$A$38),
        VLOOKUP(E980, リスト!$A$2:$G$49, 2, FALSE),
        VLOOKUP(E980, リスト!$A$2:$G$49, 4, FALSE)
    ),
    "")</f>
        <v/>
      </c>
      <c r="G980" s="34" t="str">
        <f>IFERROR(VLOOKUP(E980, リスト!$A$2:$G$49, 6, FALSE), "")</f>
        <v/>
      </c>
      <c r="H980" s="40"/>
      <c r="I980" s="28"/>
      <c r="J980" s="47"/>
      <c r="K980" s="32" t="str">
        <f t="shared" si="60"/>
        <v/>
      </c>
      <c r="L980" s="29" t="str">
        <f t="shared" si="62"/>
        <v/>
      </c>
      <c r="M980" s="68" t="str">
        <f t="shared" si="63"/>
        <v/>
      </c>
    </row>
    <row r="981" spans="2:13" ht="22.8" x14ac:dyDescent="0.45">
      <c r="B981" s="31">
        <f t="shared" si="61"/>
        <v>973</v>
      </c>
      <c r="C981" s="40"/>
      <c r="D981" s="27"/>
      <c r="E981" s="41"/>
      <c r="F981" s="32" t="str">
        <f>IFERROR(
    IF(
        AND($G$3=DATE(2024,10,1), E981=リスト!$A$38),
        VLOOKUP(E981, リスト!$A$2:$G$49, 2, FALSE),
        VLOOKUP(E981, リスト!$A$2:$G$49, 4, FALSE)
    ),
    "")</f>
        <v/>
      </c>
      <c r="G981" s="34" t="str">
        <f>IFERROR(VLOOKUP(E981, リスト!$A$2:$G$49, 6, FALSE), "")</f>
        <v/>
      </c>
      <c r="H981" s="40"/>
      <c r="I981" s="28"/>
      <c r="J981" s="47"/>
      <c r="K981" s="32" t="str">
        <f t="shared" si="60"/>
        <v/>
      </c>
      <c r="L981" s="29" t="str">
        <f t="shared" si="62"/>
        <v/>
      </c>
      <c r="M981" s="68" t="str">
        <f t="shared" si="63"/>
        <v/>
      </c>
    </row>
    <row r="982" spans="2:13" ht="22.8" x14ac:dyDescent="0.45">
      <c r="B982" s="31">
        <f t="shared" si="61"/>
        <v>974</v>
      </c>
      <c r="C982" s="40"/>
      <c r="D982" s="27"/>
      <c r="E982" s="41"/>
      <c r="F982" s="32" t="str">
        <f>IFERROR(
    IF(
        AND($G$3=DATE(2024,10,1), E982=リスト!$A$38),
        VLOOKUP(E982, リスト!$A$2:$G$49, 2, FALSE),
        VLOOKUP(E982, リスト!$A$2:$G$49, 4, FALSE)
    ),
    "")</f>
        <v/>
      </c>
      <c r="G982" s="34" t="str">
        <f>IFERROR(VLOOKUP(E982, リスト!$A$2:$G$49, 6, FALSE), "")</f>
        <v/>
      </c>
      <c r="H982" s="40"/>
      <c r="I982" s="28"/>
      <c r="J982" s="47"/>
      <c r="K982" s="32" t="str">
        <f t="shared" si="60"/>
        <v/>
      </c>
      <c r="L982" s="29" t="str">
        <f t="shared" si="62"/>
        <v/>
      </c>
      <c r="M982" s="68" t="str">
        <f t="shared" si="63"/>
        <v/>
      </c>
    </row>
    <row r="983" spans="2:13" ht="22.8" x14ac:dyDescent="0.45">
      <c r="B983" s="31">
        <f t="shared" si="61"/>
        <v>975</v>
      </c>
      <c r="C983" s="40"/>
      <c r="D983" s="27"/>
      <c r="E983" s="41"/>
      <c r="F983" s="32" t="str">
        <f>IFERROR(
    IF(
        AND($G$3=DATE(2024,10,1), E983=リスト!$A$38),
        VLOOKUP(E983, リスト!$A$2:$G$49, 2, FALSE),
        VLOOKUP(E983, リスト!$A$2:$G$49, 4, FALSE)
    ),
    "")</f>
        <v/>
      </c>
      <c r="G983" s="34" t="str">
        <f>IFERROR(VLOOKUP(E983, リスト!$A$2:$G$49, 6, FALSE), "")</f>
        <v/>
      </c>
      <c r="H983" s="40"/>
      <c r="I983" s="28"/>
      <c r="J983" s="47"/>
      <c r="K983" s="32" t="str">
        <f t="shared" si="60"/>
        <v/>
      </c>
      <c r="L983" s="29" t="str">
        <f t="shared" si="62"/>
        <v/>
      </c>
      <c r="M983" s="68" t="str">
        <f t="shared" si="63"/>
        <v/>
      </c>
    </row>
    <row r="984" spans="2:13" ht="22.8" x14ac:dyDescent="0.45">
      <c r="B984" s="31">
        <f t="shared" si="61"/>
        <v>976</v>
      </c>
      <c r="C984" s="40"/>
      <c r="D984" s="27"/>
      <c r="E984" s="41"/>
      <c r="F984" s="32" t="str">
        <f>IFERROR(
    IF(
        AND($G$3=DATE(2024,10,1), E984=リスト!$A$38),
        VLOOKUP(E984, リスト!$A$2:$G$49, 2, FALSE),
        VLOOKUP(E984, リスト!$A$2:$G$49, 4, FALSE)
    ),
    "")</f>
        <v/>
      </c>
      <c r="G984" s="34" t="str">
        <f>IFERROR(VLOOKUP(E984, リスト!$A$2:$G$49, 6, FALSE), "")</f>
        <v/>
      </c>
      <c r="H984" s="40"/>
      <c r="I984" s="28"/>
      <c r="J984" s="47"/>
      <c r="K984" s="32" t="str">
        <f t="shared" si="60"/>
        <v/>
      </c>
      <c r="L984" s="29" t="str">
        <f t="shared" si="62"/>
        <v/>
      </c>
      <c r="M984" s="68" t="str">
        <f t="shared" si="63"/>
        <v/>
      </c>
    </row>
    <row r="985" spans="2:13" ht="22.8" x14ac:dyDescent="0.45">
      <c r="B985" s="31">
        <f t="shared" si="61"/>
        <v>977</v>
      </c>
      <c r="C985" s="40"/>
      <c r="D985" s="27"/>
      <c r="E985" s="41"/>
      <c r="F985" s="32" t="str">
        <f>IFERROR(
    IF(
        AND($G$3=DATE(2024,10,1), E985=リスト!$A$38),
        VLOOKUP(E985, リスト!$A$2:$G$49, 2, FALSE),
        VLOOKUP(E985, リスト!$A$2:$G$49, 4, FALSE)
    ),
    "")</f>
        <v/>
      </c>
      <c r="G985" s="34" t="str">
        <f>IFERROR(VLOOKUP(E985, リスト!$A$2:$G$49, 6, FALSE), "")</f>
        <v/>
      </c>
      <c r="H985" s="40"/>
      <c r="I985" s="28"/>
      <c r="J985" s="47"/>
      <c r="K985" s="32" t="str">
        <f t="shared" si="60"/>
        <v/>
      </c>
      <c r="L985" s="29" t="str">
        <f t="shared" si="62"/>
        <v/>
      </c>
      <c r="M985" s="68" t="str">
        <f t="shared" si="63"/>
        <v/>
      </c>
    </row>
    <row r="986" spans="2:13" ht="22.8" x14ac:dyDescent="0.45">
      <c r="B986" s="31">
        <f t="shared" si="61"/>
        <v>978</v>
      </c>
      <c r="C986" s="40"/>
      <c r="D986" s="27"/>
      <c r="E986" s="41"/>
      <c r="F986" s="32" t="str">
        <f>IFERROR(
    IF(
        AND($G$3=DATE(2024,10,1), E986=リスト!$A$38),
        VLOOKUP(E986, リスト!$A$2:$G$49, 2, FALSE),
        VLOOKUP(E986, リスト!$A$2:$G$49, 4, FALSE)
    ),
    "")</f>
        <v/>
      </c>
      <c r="G986" s="34" t="str">
        <f>IFERROR(VLOOKUP(E986, リスト!$A$2:$G$49, 6, FALSE), "")</f>
        <v/>
      </c>
      <c r="H986" s="40"/>
      <c r="I986" s="28"/>
      <c r="J986" s="47"/>
      <c r="K986" s="32" t="str">
        <f t="shared" si="60"/>
        <v/>
      </c>
      <c r="L986" s="29" t="str">
        <f t="shared" si="62"/>
        <v/>
      </c>
      <c r="M986" s="68" t="str">
        <f t="shared" si="63"/>
        <v/>
      </c>
    </row>
    <row r="987" spans="2:13" ht="22.8" x14ac:dyDescent="0.45">
      <c r="B987" s="31">
        <f t="shared" si="61"/>
        <v>979</v>
      </c>
      <c r="C987" s="40"/>
      <c r="D987" s="27"/>
      <c r="E987" s="41"/>
      <c r="F987" s="32" t="str">
        <f>IFERROR(
    IF(
        AND($G$3=DATE(2024,10,1), E987=リスト!$A$38),
        VLOOKUP(E987, リスト!$A$2:$G$49, 2, FALSE),
        VLOOKUP(E987, リスト!$A$2:$G$49, 4, FALSE)
    ),
    "")</f>
        <v/>
      </c>
      <c r="G987" s="34" t="str">
        <f>IFERROR(VLOOKUP(E987, リスト!$A$2:$G$49, 6, FALSE), "")</f>
        <v/>
      </c>
      <c r="H987" s="40"/>
      <c r="I987" s="28"/>
      <c r="J987" s="47"/>
      <c r="K987" s="32" t="str">
        <f t="shared" si="60"/>
        <v/>
      </c>
      <c r="L987" s="29" t="str">
        <f t="shared" si="62"/>
        <v/>
      </c>
      <c r="M987" s="68" t="str">
        <f t="shared" si="63"/>
        <v/>
      </c>
    </row>
    <row r="988" spans="2:13" ht="22.8" x14ac:dyDescent="0.45">
      <c r="B988" s="31">
        <f t="shared" si="61"/>
        <v>980</v>
      </c>
      <c r="C988" s="40"/>
      <c r="D988" s="27"/>
      <c r="E988" s="41"/>
      <c r="F988" s="32" t="str">
        <f>IFERROR(
    IF(
        AND($G$3=DATE(2024,10,1), E988=リスト!$A$38),
        VLOOKUP(E988, リスト!$A$2:$G$49, 2, FALSE),
        VLOOKUP(E988, リスト!$A$2:$G$49, 4, FALSE)
    ),
    "")</f>
        <v/>
      </c>
      <c r="G988" s="34" t="str">
        <f>IFERROR(VLOOKUP(E988, リスト!$A$2:$G$49, 6, FALSE), "")</f>
        <v/>
      </c>
      <c r="H988" s="40"/>
      <c r="I988" s="28"/>
      <c r="J988" s="47"/>
      <c r="K988" s="32" t="str">
        <f t="shared" si="60"/>
        <v/>
      </c>
      <c r="L988" s="29" t="str">
        <f t="shared" si="62"/>
        <v/>
      </c>
      <c r="M988" s="68" t="str">
        <f t="shared" si="63"/>
        <v/>
      </c>
    </row>
    <row r="989" spans="2:13" ht="22.8" x14ac:dyDescent="0.45">
      <c r="B989" s="31">
        <f t="shared" si="61"/>
        <v>981</v>
      </c>
      <c r="C989" s="40"/>
      <c r="D989" s="27"/>
      <c r="E989" s="41"/>
      <c r="F989" s="32" t="str">
        <f>IFERROR(
    IF(
        AND($G$3=DATE(2024,10,1), E989=リスト!$A$38),
        VLOOKUP(E989, リスト!$A$2:$G$49, 2, FALSE),
        VLOOKUP(E989, リスト!$A$2:$G$49, 4, FALSE)
    ),
    "")</f>
        <v/>
      </c>
      <c r="G989" s="34" t="str">
        <f>IFERROR(VLOOKUP(E989, リスト!$A$2:$G$49, 6, FALSE), "")</f>
        <v/>
      </c>
      <c r="H989" s="40"/>
      <c r="I989" s="28"/>
      <c r="J989" s="47"/>
      <c r="K989" s="32" t="str">
        <f t="shared" si="60"/>
        <v/>
      </c>
      <c r="L989" s="29" t="str">
        <f t="shared" si="62"/>
        <v/>
      </c>
      <c r="M989" s="68" t="str">
        <f t="shared" si="63"/>
        <v/>
      </c>
    </row>
    <row r="990" spans="2:13" ht="22.8" x14ac:dyDescent="0.45">
      <c r="B990" s="31">
        <f t="shared" si="61"/>
        <v>982</v>
      </c>
      <c r="C990" s="40"/>
      <c r="D990" s="27"/>
      <c r="E990" s="41"/>
      <c r="F990" s="32" t="str">
        <f>IFERROR(
    IF(
        AND($G$3=DATE(2024,10,1), E990=リスト!$A$38),
        VLOOKUP(E990, リスト!$A$2:$G$49, 2, FALSE),
        VLOOKUP(E990, リスト!$A$2:$G$49, 4, FALSE)
    ),
    "")</f>
        <v/>
      </c>
      <c r="G990" s="34" t="str">
        <f>IFERROR(VLOOKUP(E990, リスト!$A$2:$G$49, 6, FALSE), "")</f>
        <v/>
      </c>
      <c r="H990" s="40"/>
      <c r="I990" s="28"/>
      <c r="J990" s="47"/>
      <c r="K990" s="32" t="str">
        <f t="shared" si="60"/>
        <v/>
      </c>
      <c r="L990" s="29" t="str">
        <f t="shared" si="62"/>
        <v/>
      </c>
      <c r="M990" s="68" t="str">
        <f t="shared" si="63"/>
        <v/>
      </c>
    </row>
    <row r="991" spans="2:13" ht="22.8" x14ac:dyDescent="0.45">
      <c r="B991" s="31">
        <f t="shared" si="61"/>
        <v>983</v>
      </c>
      <c r="C991" s="40"/>
      <c r="D991" s="27"/>
      <c r="E991" s="41"/>
      <c r="F991" s="32" t="str">
        <f>IFERROR(
    IF(
        AND($G$3=DATE(2024,10,1), E991=リスト!$A$38),
        VLOOKUP(E991, リスト!$A$2:$G$49, 2, FALSE),
        VLOOKUP(E991, リスト!$A$2:$G$49, 4, FALSE)
    ),
    "")</f>
        <v/>
      </c>
      <c r="G991" s="34" t="str">
        <f>IFERROR(VLOOKUP(E991, リスト!$A$2:$G$49, 6, FALSE), "")</f>
        <v/>
      </c>
      <c r="H991" s="40"/>
      <c r="I991" s="28"/>
      <c r="J991" s="47"/>
      <c r="K991" s="32" t="str">
        <f t="shared" si="60"/>
        <v/>
      </c>
      <c r="L991" s="29" t="str">
        <f t="shared" si="62"/>
        <v/>
      </c>
      <c r="M991" s="68" t="str">
        <f t="shared" si="63"/>
        <v/>
      </c>
    </row>
    <row r="992" spans="2:13" ht="22.8" x14ac:dyDescent="0.45">
      <c r="B992" s="31">
        <f t="shared" si="61"/>
        <v>984</v>
      </c>
      <c r="C992" s="40"/>
      <c r="D992" s="27"/>
      <c r="E992" s="41"/>
      <c r="F992" s="32" t="str">
        <f>IFERROR(
    IF(
        AND($G$3=DATE(2024,10,1), E992=リスト!$A$38),
        VLOOKUP(E992, リスト!$A$2:$G$49, 2, FALSE),
        VLOOKUP(E992, リスト!$A$2:$G$49, 4, FALSE)
    ),
    "")</f>
        <v/>
      </c>
      <c r="G992" s="34" t="str">
        <f>IFERROR(VLOOKUP(E992, リスト!$A$2:$G$49, 6, FALSE), "")</f>
        <v/>
      </c>
      <c r="H992" s="40"/>
      <c r="I992" s="28"/>
      <c r="J992" s="47"/>
      <c r="K992" s="32" t="str">
        <f t="shared" si="60"/>
        <v/>
      </c>
      <c r="L992" s="29" t="str">
        <f t="shared" si="62"/>
        <v/>
      </c>
      <c r="M992" s="68" t="str">
        <f t="shared" si="63"/>
        <v/>
      </c>
    </row>
    <row r="993" spans="2:13" ht="22.8" x14ac:dyDescent="0.45">
      <c r="B993" s="31">
        <f t="shared" si="61"/>
        <v>985</v>
      </c>
      <c r="C993" s="40"/>
      <c r="D993" s="27"/>
      <c r="E993" s="41"/>
      <c r="F993" s="32" t="str">
        <f>IFERROR(
    IF(
        AND($G$3=DATE(2024,10,1), E993=リスト!$A$38),
        VLOOKUP(E993, リスト!$A$2:$G$49, 2, FALSE),
        VLOOKUP(E993, リスト!$A$2:$G$49, 4, FALSE)
    ),
    "")</f>
        <v/>
      </c>
      <c r="G993" s="34" t="str">
        <f>IFERROR(VLOOKUP(E993, リスト!$A$2:$G$49, 6, FALSE), "")</f>
        <v/>
      </c>
      <c r="H993" s="40"/>
      <c r="I993" s="28"/>
      <c r="J993" s="47"/>
      <c r="K993" s="32" t="str">
        <f t="shared" si="60"/>
        <v/>
      </c>
      <c r="L993" s="29" t="str">
        <f t="shared" si="62"/>
        <v/>
      </c>
      <c r="M993" s="68" t="str">
        <f t="shared" si="63"/>
        <v/>
      </c>
    </row>
    <row r="994" spans="2:13" ht="22.8" x14ac:dyDescent="0.45">
      <c r="B994" s="31">
        <f t="shared" si="61"/>
        <v>986</v>
      </c>
      <c r="C994" s="40"/>
      <c r="D994" s="27"/>
      <c r="E994" s="41"/>
      <c r="F994" s="32" t="str">
        <f>IFERROR(
    IF(
        AND($G$3=DATE(2024,10,1), E994=リスト!$A$38),
        VLOOKUP(E994, リスト!$A$2:$G$49, 2, FALSE),
        VLOOKUP(E994, リスト!$A$2:$G$49, 4, FALSE)
    ),
    "")</f>
        <v/>
      </c>
      <c r="G994" s="34" t="str">
        <f>IFERROR(VLOOKUP(E994, リスト!$A$2:$G$49, 6, FALSE), "")</f>
        <v/>
      </c>
      <c r="H994" s="40"/>
      <c r="I994" s="28"/>
      <c r="J994" s="47"/>
      <c r="K994" s="32" t="str">
        <f t="shared" si="60"/>
        <v/>
      </c>
      <c r="L994" s="29" t="str">
        <f t="shared" si="62"/>
        <v/>
      </c>
      <c r="M994" s="68" t="str">
        <f t="shared" si="63"/>
        <v/>
      </c>
    </row>
    <row r="995" spans="2:13" ht="22.8" x14ac:dyDescent="0.45">
      <c r="B995" s="31">
        <f t="shared" si="61"/>
        <v>987</v>
      </c>
      <c r="C995" s="40"/>
      <c r="D995" s="27"/>
      <c r="E995" s="41"/>
      <c r="F995" s="32" t="str">
        <f>IFERROR(
    IF(
        AND($G$3=DATE(2024,10,1), E995=リスト!$A$38),
        VLOOKUP(E995, リスト!$A$2:$G$49, 2, FALSE),
        VLOOKUP(E995, リスト!$A$2:$G$49, 4, FALSE)
    ),
    "")</f>
        <v/>
      </c>
      <c r="G995" s="34" t="str">
        <f>IFERROR(VLOOKUP(E995, リスト!$A$2:$G$49, 6, FALSE), "")</f>
        <v/>
      </c>
      <c r="H995" s="40"/>
      <c r="I995" s="28"/>
      <c r="J995" s="47"/>
      <c r="K995" s="32" t="str">
        <f t="shared" si="60"/>
        <v/>
      </c>
      <c r="L995" s="29" t="str">
        <f t="shared" si="62"/>
        <v/>
      </c>
      <c r="M995" s="68" t="str">
        <f t="shared" si="63"/>
        <v/>
      </c>
    </row>
    <row r="996" spans="2:13" ht="22.8" x14ac:dyDescent="0.45">
      <c r="B996" s="31">
        <f t="shared" si="61"/>
        <v>988</v>
      </c>
      <c r="C996" s="40"/>
      <c r="D996" s="27"/>
      <c r="E996" s="41"/>
      <c r="F996" s="32" t="str">
        <f>IFERROR(
    IF(
        AND($G$3=DATE(2024,10,1), E996=リスト!$A$38),
        VLOOKUP(E996, リスト!$A$2:$G$49, 2, FALSE),
        VLOOKUP(E996, リスト!$A$2:$G$49, 4, FALSE)
    ),
    "")</f>
        <v/>
      </c>
      <c r="G996" s="34" t="str">
        <f>IFERROR(VLOOKUP(E996, リスト!$A$2:$G$49, 6, FALSE), "")</f>
        <v/>
      </c>
      <c r="H996" s="40"/>
      <c r="I996" s="28"/>
      <c r="J996" s="47"/>
      <c r="K996" s="32" t="str">
        <f t="shared" si="60"/>
        <v/>
      </c>
      <c r="L996" s="29" t="str">
        <f t="shared" si="62"/>
        <v/>
      </c>
      <c r="M996" s="68" t="str">
        <f t="shared" si="63"/>
        <v/>
      </c>
    </row>
    <row r="997" spans="2:13" ht="22.8" x14ac:dyDescent="0.45">
      <c r="B997" s="31">
        <f t="shared" si="61"/>
        <v>989</v>
      </c>
      <c r="C997" s="40"/>
      <c r="D997" s="27"/>
      <c r="E997" s="41"/>
      <c r="F997" s="32" t="str">
        <f>IFERROR(
    IF(
        AND($G$3=DATE(2024,10,1), E997=リスト!$A$38),
        VLOOKUP(E997, リスト!$A$2:$G$49, 2, FALSE),
        VLOOKUP(E997, リスト!$A$2:$G$49, 4, FALSE)
    ),
    "")</f>
        <v/>
      </c>
      <c r="G997" s="34" t="str">
        <f>IFERROR(VLOOKUP(E997, リスト!$A$2:$G$49, 6, FALSE), "")</f>
        <v/>
      </c>
      <c r="H997" s="40"/>
      <c r="I997" s="28"/>
      <c r="J997" s="47"/>
      <c r="K997" s="32" t="str">
        <f t="shared" si="60"/>
        <v/>
      </c>
      <c r="L997" s="29" t="str">
        <f t="shared" si="62"/>
        <v/>
      </c>
      <c r="M997" s="68" t="str">
        <f t="shared" si="63"/>
        <v/>
      </c>
    </row>
    <row r="998" spans="2:13" ht="22.8" x14ac:dyDescent="0.45">
      <c r="B998" s="31">
        <f t="shared" si="61"/>
        <v>990</v>
      </c>
      <c r="C998" s="40"/>
      <c r="D998" s="27"/>
      <c r="E998" s="41"/>
      <c r="F998" s="32" t="str">
        <f>IFERROR(
    IF(
        AND($G$3=DATE(2024,10,1), E998=リスト!$A$38),
        VLOOKUP(E998, リスト!$A$2:$G$49, 2, FALSE),
        VLOOKUP(E998, リスト!$A$2:$G$49, 4, FALSE)
    ),
    "")</f>
        <v/>
      </c>
      <c r="G998" s="34" t="str">
        <f>IFERROR(VLOOKUP(E998, リスト!$A$2:$G$49, 6, FALSE), "")</f>
        <v/>
      </c>
      <c r="H998" s="40"/>
      <c r="I998" s="28"/>
      <c r="J998" s="47"/>
      <c r="K998" s="32" t="str">
        <f t="shared" si="60"/>
        <v/>
      </c>
      <c r="L998" s="29" t="str">
        <f t="shared" si="62"/>
        <v/>
      </c>
      <c r="M998" s="68" t="str">
        <f t="shared" si="63"/>
        <v/>
      </c>
    </row>
    <row r="999" spans="2:13" ht="22.8" x14ac:dyDescent="0.45">
      <c r="B999" s="31">
        <f t="shared" si="61"/>
        <v>991</v>
      </c>
      <c r="C999" s="40"/>
      <c r="D999" s="27"/>
      <c r="E999" s="41"/>
      <c r="F999" s="32" t="str">
        <f>IFERROR(
    IF(
        AND($G$3=DATE(2024,10,1), E999=リスト!$A$38),
        VLOOKUP(E999, リスト!$A$2:$G$49, 2, FALSE),
        VLOOKUP(E999, リスト!$A$2:$G$49, 4, FALSE)
    ),
    "")</f>
        <v/>
      </c>
      <c r="G999" s="34" t="str">
        <f>IFERROR(VLOOKUP(E999, リスト!$A$2:$G$49, 6, FALSE), "")</f>
        <v/>
      </c>
      <c r="H999" s="40"/>
      <c r="I999" s="28"/>
      <c r="J999" s="47"/>
      <c r="K999" s="32" t="str">
        <f t="shared" si="60"/>
        <v/>
      </c>
      <c r="L999" s="29" t="str">
        <f t="shared" si="62"/>
        <v/>
      </c>
      <c r="M999" s="68" t="str">
        <f t="shared" si="63"/>
        <v/>
      </c>
    </row>
    <row r="1000" spans="2:13" ht="22.8" x14ac:dyDescent="0.45">
      <c r="B1000" s="31">
        <f t="shared" si="61"/>
        <v>992</v>
      </c>
      <c r="C1000" s="40"/>
      <c r="D1000" s="27"/>
      <c r="E1000" s="41"/>
      <c r="F1000" s="32" t="str">
        <f>IFERROR(
    IF(
        AND($G$3=DATE(2024,10,1), E1000=リスト!$A$38),
        VLOOKUP(E1000, リスト!$A$2:$G$49, 2, FALSE),
        VLOOKUP(E1000, リスト!$A$2:$G$49, 4, FALSE)
    ),
    "")</f>
        <v/>
      </c>
      <c r="G1000" s="34" t="str">
        <f>IFERROR(VLOOKUP(E1000, リスト!$A$2:$G$49, 6, FALSE), "")</f>
        <v/>
      </c>
      <c r="H1000" s="40"/>
      <c r="I1000" s="28"/>
      <c r="J1000" s="47"/>
      <c r="K1000" s="32" t="str">
        <f t="shared" si="60"/>
        <v/>
      </c>
      <c r="L1000" s="29" t="str">
        <f t="shared" si="62"/>
        <v/>
      </c>
      <c r="M1000" s="68" t="str">
        <f t="shared" si="63"/>
        <v/>
      </c>
    </row>
    <row r="1001" spans="2:13" ht="22.8" x14ac:dyDescent="0.45">
      <c r="B1001" s="31">
        <f t="shared" si="61"/>
        <v>993</v>
      </c>
      <c r="C1001" s="40"/>
      <c r="D1001" s="27"/>
      <c r="E1001" s="41"/>
      <c r="F1001" s="32" t="str">
        <f>IFERROR(
    IF(
        AND($G$3=DATE(2024,10,1), E1001=リスト!$A$38),
        VLOOKUP(E1001, リスト!$A$2:$G$49, 2, FALSE),
        VLOOKUP(E1001, リスト!$A$2:$G$49, 4, FALSE)
    ),
    "")</f>
        <v/>
      </c>
      <c r="G1001" s="34" t="str">
        <f>IFERROR(VLOOKUP(E1001, リスト!$A$2:$G$49, 6, FALSE), "")</f>
        <v/>
      </c>
      <c r="H1001" s="40"/>
      <c r="I1001" s="28"/>
      <c r="J1001" s="47"/>
      <c r="K1001" s="32" t="str">
        <f t="shared" si="60"/>
        <v/>
      </c>
      <c r="L1001" s="29" t="str">
        <f t="shared" si="62"/>
        <v/>
      </c>
      <c r="M1001" s="68" t="str">
        <f t="shared" si="63"/>
        <v/>
      </c>
    </row>
    <row r="1002" spans="2:13" ht="22.8" x14ac:dyDescent="0.45">
      <c r="B1002" s="31">
        <f t="shared" si="61"/>
        <v>994</v>
      </c>
      <c r="C1002" s="40"/>
      <c r="D1002" s="27"/>
      <c r="E1002" s="41"/>
      <c r="F1002" s="32" t="str">
        <f>IFERROR(
    IF(
        AND($G$3=DATE(2024,10,1), E1002=リスト!$A$38),
        VLOOKUP(E1002, リスト!$A$2:$G$49, 2, FALSE),
        VLOOKUP(E1002, リスト!$A$2:$G$49, 4, FALSE)
    ),
    "")</f>
        <v/>
      </c>
      <c r="G1002" s="34" t="str">
        <f>IFERROR(VLOOKUP(E1002, リスト!$A$2:$G$49, 6, FALSE), "")</f>
        <v/>
      </c>
      <c r="H1002" s="40"/>
      <c r="I1002" s="28"/>
      <c r="J1002" s="47"/>
      <c r="K1002" s="32" t="str">
        <f t="shared" si="60"/>
        <v/>
      </c>
      <c r="L1002" s="29" t="str">
        <f t="shared" si="62"/>
        <v/>
      </c>
      <c r="M1002" s="68" t="str">
        <f t="shared" si="63"/>
        <v/>
      </c>
    </row>
    <row r="1003" spans="2:13" ht="22.8" x14ac:dyDescent="0.45">
      <c r="B1003" s="31">
        <f t="shared" si="61"/>
        <v>995</v>
      </c>
      <c r="C1003" s="40"/>
      <c r="D1003" s="27"/>
      <c r="E1003" s="41"/>
      <c r="F1003" s="32" t="str">
        <f>IFERROR(
    IF(
        AND($G$3=DATE(2024,10,1), E1003=リスト!$A$38),
        VLOOKUP(E1003, リスト!$A$2:$G$49, 2, FALSE),
        VLOOKUP(E1003, リスト!$A$2:$G$49, 4, FALSE)
    ),
    "")</f>
        <v/>
      </c>
      <c r="G1003" s="34" t="str">
        <f>IFERROR(VLOOKUP(E1003, リスト!$A$2:$G$49, 6, FALSE), "")</f>
        <v/>
      </c>
      <c r="H1003" s="40"/>
      <c r="I1003" s="28"/>
      <c r="J1003" s="47"/>
      <c r="K1003" s="32" t="str">
        <f t="shared" si="60"/>
        <v/>
      </c>
      <c r="L1003" s="29" t="str">
        <f t="shared" si="62"/>
        <v/>
      </c>
      <c r="M1003" s="68" t="str">
        <f t="shared" si="63"/>
        <v/>
      </c>
    </row>
    <row r="1004" spans="2:13" ht="22.8" x14ac:dyDescent="0.45">
      <c r="B1004" s="31">
        <f t="shared" si="61"/>
        <v>996</v>
      </c>
      <c r="C1004" s="40"/>
      <c r="D1004" s="27"/>
      <c r="E1004" s="41"/>
      <c r="F1004" s="32" t="str">
        <f>IFERROR(
    IF(
        AND($G$3=DATE(2024,10,1), E1004=リスト!$A$38),
        VLOOKUP(E1004, リスト!$A$2:$G$49, 2, FALSE),
        VLOOKUP(E1004, リスト!$A$2:$G$49, 4, FALSE)
    ),
    "")</f>
        <v/>
      </c>
      <c r="G1004" s="34" t="str">
        <f>IFERROR(VLOOKUP(E1004, リスト!$A$2:$G$49, 6, FALSE), "")</f>
        <v/>
      </c>
      <c r="H1004" s="40"/>
      <c r="I1004" s="28"/>
      <c r="J1004" s="47"/>
      <c r="K1004" s="32" t="str">
        <f t="shared" si="60"/>
        <v/>
      </c>
      <c r="L1004" s="29" t="str">
        <f t="shared" si="62"/>
        <v/>
      </c>
      <c r="M1004" s="68" t="str">
        <f t="shared" si="63"/>
        <v/>
      </c>
    </row>
    <row r="1005" spans="2:13" ht="22.8" x14ac:dyDescent="0.45">
      <c r="B1005" s="31">
        <f t="shared" si="61"/>
        <v>997</v>
      </c>
      <c r="C1005" s="40"/>
      <c r="D1005" s="27"/>
      <c r="E1005" s="41"/>
      <c r="F1005" s="32" t="str">
        <f>IFERROR(
    IF(
        AND($G$3=DATE(2024,10,1), E1005=リスト!$A$38),
        VLOOKUP(E1005, リスト!$A$2:$G$49, 2, FALSE),
        VLOOKUP(E1005, リスト!$A$2:$G$49, 4, FALSE)
    ),
    "")</f>
        <v/>
      </c>
      <c r="G1005" s="34" t="str">
        <f>IFERROR(VLOOKUP(E1005, リスト!$A$2:$G$49, 6, FALSE), "")</f>
        <v/>
      </c>
      <c r="H1005" s="40"/>
      <c r="I1005" s="28"/>
      <c r="J1005" s="47"/>
      <c r="K1005" s="32" t="str">
        <f t="shared" si="60"/>
        <v/>
      </c>
      <c r="L1005" s="29" t="str">
        <f t="shared" si="62"/>
        <v/>
      </c>
      <c r="M1005" s="68" t="str">
        <f t="shared" si="63"/>
        <v/>
      </c>
    </row>
    <row r="1006" spans="2:13" ht="22.8" x14ac:dyDescent="0.45">
      <c r="B1006" s="31">
        <f t="shared" si="61"/>
        <v>998</v>
      </c>
      <c r="C1006" s="40"/>
      <c r="D1006" s="27"/>
      <c r="E1006" s="41"/>
      <c r="F1006" s="32" t="str">
        <f>IFERROR(
    IF(
        AND($G$3=DATE(2024,10,1), E1006=リスト!$A$38),
        VLOOKUP(E1006, リスト!$A$2:$G$49, 2, FALSE),
        VLOOKUP(E1006, リスト!$A$2:$G$49, 4, FALSE)
    ),
    "")</f>
        <v/>
      </c>
      <c r="G1006" s="34" t="str">
        <f>IFERROR(VLOOKUP(E1006, リスト!$A$2:$G$49, 6, FALSE), "")</f>
        <v/>
      </c>
      <c r="H1006" s="40"/>
      <c r="I1006" s="28"/>
      <c r="J1006" s="47"/>
      <c r="K1006" s="32" t="str">
        <f t="shared" si="60"/>
        <v/>
      </c>
      <c r="L1006" s="29" t="str">
        <f t="shared" si="62"/>
        <v/>
      </c>
      <c r="M1006" s="68" t="str">
        <f t="shared" si="63"/>
        <v/>
      </c>
    </row>
    <row r="1007" spans="2:13" ht="22.8" x14ac:dyDescent="0.45">
      <c r="B1007" s="31">
        <f t="shared" si="61"/>
        <v>999</v>
      </c>
      <c r="C1007" s="40"/>
      <c r="D1007" s="27"/>
      <c r="E1007" s="41"/>
      <c r="F1007" s="32" t="str">
        <f>IFERROR(
    IF(
        AND($G$3=DATE(2024,10,1), E1007=リスト!$A$38),
        VLOOKUP(E1007, リスト!$A$2:$G$49, 2, FALSE),
        VLOOKUP(E1007, リスト!$A$2:$G$49, 4, FALSE)
    ),
    "")</f>
        <v/>
      </c>
      <c r="G1007" s="34" t="str">
        <f>IFERROR(VLOOKUP(E1007, リスト!$A$2:$G$49, 6, FALSE), "")</f>
        <v/>
      </c>
      <c r="H1007" s="40"/>
      <c r="I1007" s="28"/>
      <c r="J1007" s="47"/>
      <c r="K1007" s="32" t="str">
        <f t="shared" si="60"/>
        <v/>
      </c>
      <c r="L1007" s="29" t="str">
        <f t="shared" si="62"/>
        <v/>
      </c>
      <c r="M1007" s="68" t="str">
        <f t="shared" si="63"/>
        <v/>
      </c>
    </row>
    <row r="1008" spans="2:13" ht="22.8" x14ac:dyDescent="0.45">
      <c r="B1008" s="31">
        <f t="shared" si="61"/>
        <v>1000</v>
      </c>
      <c r="C1008" s="40"/>
      <c r="D1008" s="27"/>
      <c r="E1008" s="41"/>
      <c r="F1008" s="32" t="str">
        <f>IFERROR(
    IF(
        AND($G$3=DATE(2024,10,1), E1008=リスト!$A$38),
        VLOOKUP(E1008, リスト!$A$2:$G$49, 2, FALSE),
        VLOOKUP(E1008, リスト!$A$2:$G$49, 4, FALSE)
    ),
    "")</f>
        <v/>
      </c>
      <c r="G1008" s="34" t="str">
        <f>IFERROR(VLOOKUP(E1008, リスト!$A$2:$G$49, 6, FALSE), "")</f>
        <v/>
      </c>
      <c r="H1008" s="40"/>
      <c r="I1008" s="28"/>
      <c r="J1008" s="47"/>
      <c r="K1008" s="32" t="str">
        <f t="shared" si="60"/>
        <v/>
      </c>
      <c r="L1008" s="29" t="str">
        <f t="shared" si="62"/>
        <v/>
      </c>
      <c r="M1008" s="68" t="str">
        <f t="shared" si="63"/>
        <v/>
      </c>
    </row>
    <row r="1009" spans="2:13" ht="22.8" x14ac:dyDescent="0.45">
      <c r="B1009" s="31">
        <f t="shared" si="61"/>
        <v>1001</v>
      </c>
      <c r="C1009" s="40"/>
      <c r="D1009" s="27"/>
      <c r="E1009" s="41"/>
      <c r="F1009" s="32" t="str">
        <f>IFERROR(
    IF(
        AND($G$3=DATE(2024,10,1), E1009=リスト!$A$38),
        VLOOKUP(E1009, リスト!$A$2:$G$49, 2, FALSE),
        VLOOKUP(E1009, リスト!$A$2:$G$49, 4, FALSE)
    ),
    "")</f>
        <v/>
      </c>
      <c r="G1009" s="34" t="str">
        <f>IFERROR(VLOOKUP(E1009, リスト!$A$2:$G$49, 6, FALSE), "")</f>
        <v/>
      </c>
      <c r="H1009" s="40"/>
      <c r="I1009" s="28"/>
      <c r="J1009" s="47"/>
      <c r="K1009" s="32" t="str">
        <f t="shared" si="60"/>
        <v/>
      </c>
      <c r="L1009" s="29" t="str">
        <f t="shared" si="62"/>
        <v/>
      </c>
      <c r="M1009" s="68" t="str">
        <f t="shared" si="63"/>
        <v/>
      </c>
    </row>
    <row r="1010" spans="2:13" ht="22.8" x14ac:dyDescent="0.45">
      <c r="B1010" s="31">
        <f t="shared" si="61"/>
        <v>1002</v>
      </c>
      <c r="C1010" s="40"/>
      <c r="D1010" s="27"/>
      <c r="E1010" s="41"/>
      <c r="F1010" s="32" t="str">
        <f>IFERROR(
    IF(
        AND($G$3=DATE(2024,10,1), E1010=リスト!$A$38),
        VLOOKUP(E1010, リスト!$A$2:$G$49, 2, FALSE),
        VLOOKUP(E1010, リスト!$A$2:$G$49, 4, FALSE)
    ),
    "")</f>
        <v/>
      </c>
      <c r="G1010" s="34" t="str">
        <f>IFERROR(VLOOKUP(E1010, リスト!$A$2:$G$49, 6, FALSE), "")</f>
        <v/>
      </c>
      <c r="H1010" s="40"/>
      <c r="I1010" s="28"/>
      <c r="J1010" s="47"/>
      <c r="K1010" s="32" t="str">
        <f t="shared" si="60"/>
        <v/>
      </c>
      <c r="L1010" s="29" t="str">
        <f t="shared" si="62"/>
        <v/>
      </c>
      <c r="M1010" s="68" t="str">
        <f t="shared" si="63"/>
        <v/>
      </c>
    </row>
    <row r="1011" spans="2:13" ht="22.8" x14ac:dyDescent="0.45">
      <c r="B1011" s="31">
        <f t="shared" si="61"/>
        <v>1003</v>
      </c>
      <c r="C1011" s="40"/>
      <c r="D1011" s="27"/>
      <c r="E1011" s="41"/>
      <c r="F1011" s="32" t="str">
        <f>IFERROR(
    IF(
        AND($G$3=DATE(2024,10,1), E1011=リスト!$A$38),
        VLOOKUP(E1011, リスト!$A$2:$G$49, 2, FALSE),
        VLOOKUP(E1011, リスト!$A$2:$G$49, 4, FALSE)
    ),
    "")</f>
        <v/>
      </c>
      <c r="G1011" s="34" t="str">
        <f>IFERROR(VLOOKUP(E1011, リスト!$A$2:$G$49, 6, FALSE), "")</f>
        <v/>
      </c>
      <c r="H1011" s="40"/>
      <c r="I1011" s="28"/>
      <c r="J1011" s="47"/>
      <c r="K1011" s="32" t="str">
        <f t="shared" si="60"/>
        <v/>
      </c>
      <c r="L1011" s="29" t="str">
        <f t="shared" si="62"/>
        <v/>
      </c>
      <c r="M1011" s="68" t="str">
        <f t="shared" si="63"/>
        <v/>
      </c>
    </row>
    <row r="1012" spans="2:13" ht="22.8" x14ac:dyDescent="0.45">
      <c r="B1012" s="31">
        <f t="shared" si="61"/>
        <v>1004</v>
      </c>
      <c r="C1012" s="40"/>
      <c r="D1012" s="27"/>
      <c r="E1012" s="41"/>
      <c r="F1012" s="32" t="str">
        <f>IFERROR(
    IF(
        AND($G$3=DATE(2024,10,1), E1012=リスト!$A$38),
        VLOOKUP(E1012, リスト!$A$2:$G$49, 2, FALSE),
        VLOOKUP(E1012, リスト!$A$2:$G$49, 4, FALSE)
    ),
    "")</f>
        <v/>
      </c>
      <c r="G1012" s="34" t="str">
        <f>IFERROR(VLOOKUP(E1012, リスト!$A$2:$G$49, 6, FALSE), "")</f>
        <v/>
      </c>
      <c r="H1012" s="40"/>
      <c r="I1012" s="28"/>
      <c r="J1012" s="47"/>
      <c r="K1012" s="32" t="str">
        <f t="shared" si="60"/>
        <v/>
      </c>
      <c r="L1012" s="29" t="str">
        <f t="shared" si="62"/>
        <v/>
      </c>
      <c r="M1012" s="68" t="str">
        <f t="shared" si="63"/>
        <v/>
      </c>
    </row>
    <row r="1013" spans="2:13" ht="22.8" x14ac:dyDescent="0.45">
      <c r="B1013" s="31">
        <f t="shared" si="61"/>
        <v>1005</v>
      </c>
      <c r="C1013" s="40"/>
      <c r="D1013" s="27"/>
      <c r="E1013" s="41"/>
      <c r="F1013" s="32" t="str">
        <f>IFERROR(
    IF(
        AND($G$3=DATE(2024,10,1), E1013=リスト!$A$38),
        VLOOKUP(E1013, リスト!$A$2:$G$49, 2, FALSE),
        VLOOKUP(E1013, リスト!$A$2:$G$49, 4, FALSE)
    ),
    "")</f>
        <v/>
      </c>
      <c r="G1013" s="34" t="str">
        <f>IFERROR(VLOOKUP(E1013, リスト!$A$2:$G$49, 6, FALSE), "")</f>
        <v/>
      </c>
      <c r="H1013" s="40"/>
      <c r="I1013" s="28"/>
      <c r="J1013" s="47"/>
      <c r="K1013" s="32" t="str">
        <f t="shared" si="60"/>
        <v/>
      </c>
      <c r="L1013" s="29" t="str">
        <f t="shared" si="62"/>
        <v/>
      </c>
      <c r="M1013" s="68" t="str">
        <f t="shared" si="63"/>
        <v/>
      </c>
    </row>
    <row r="1014" spans="2:13" ht="22.8" x14ac:dyDescent="0.45">
      <c r="B1014" s="31">
        <f t="shared" si="61"/>
        <v>1006</v>
      </c>
      <c r="C1014" s="40"/>
      <c r="D1014" s="27"/>
      <c r="E1014" s="41"/>
      <c r="F1014" s="32" t="str">
        <f>IFERROR(
    IF(
        AND($G$3=DATE(2024,10,1), E1014=リスト!$A$38),
        VLOOKUP(E1014, リスト!$A$2:$G$49, 2, FALSE),
        VLOOKUP(E1014, リスト!$A$2:$G$49, 4, FALSE)
    ),
    "")</f>
        <v/>
      </c>
      <c r="G1014" s="34" t="str">
        <f>IFERROR(VLOOKUP(E1014, リスト!$A$2:$G$49, 6, FALSE), "")</f>
        <v/>
      </c>
      <c r="H1014" s="40"/>
      <c r="I1014" s="28"/>
      <c r="J1014" s="47"/>
      <c r="K1014" s="32" t="str">
        <f t="shared" si="60"/>
        <v/>
      </c>
      <c r="L1014" s="29" t="str">
        <f t="shared" si="62"/>
        <v/>
      </c>
      <c r="M1014" s="68" t="str">
        <f t="shared" si="63"/>
        <v/>
      </c>
    </row>
    <row r="1015" spans="2:13" ht="22.8" x14ac:dyDescent="0.45">
      <c r="B1015" s="31">
        <f t="shared" si="61"/>
        <v>1007</v>
      </c>
      <c r="C1015" s="40"/>
      <c r="D1015" s="27"/>
      <c r="E1015" s="41"/>
      <c r="F1015" s="32" t="str">
        <f>IFERROR(
    IF(
        AND($G$3=DATE(2024,10,1), E1015=リスト!$A$38),
        VLOOKUP(E1015, リスト!$A$2:$G$49, 2, FALSE),
        VLOOKUP(E1015, リスト!$A$2:$G$49, 4, FALSE)
    ),
    "")</f>
        <v/>
      </c>
      <c r="G1015" s="34" t="str">
        <f>IFERROR(VLOOKUP(E1015, リスト!$A$2:$G$49, 6, FALSE), "")</f>
        <v/>
      </c>
      <c r="H1015" s="40"/>
      <c r="I1015" s="28"/>
      <c r="J1015" s="47"/>
      <c r="K1015" s="32" t="str">
        <f t="shared" si="60"/>
        <v/>
      </c>
      <c r="L1015" s="29" t="str">
        <f t="shared" si="62"/>
        <v/>
      </c>
      <c r="M1015" s="68" t="str">
        <f t="shared" si="63"/>
        <v/>
      </c>
    </row>
    <row r="1016" spans="2:13" ht="22.8" x14ac:dyDescent="0.45">
      <c r="B1016" s="31">
        <f t="shared" si="61"/>
        <v>1008</v>
      </c>
      <c r="C1016" s="40"/>
      <c r="D1016" s="27"/>
      <c r="E1016" s="41"/>
      <c r="F1016" s="32" t="str">
        <f>IFERROR(
    IF(
        AND($G$3=DATE(2024,10,1), E1016=リスト!$A$38),
        VLOOKUP(E1016, リスト!$A$2:$G$49, 2, FALSE),
        VLOOKUP(E1016, リスト!$A$2:$G$49, 4, FALSE)
    ),
    "")</f>
        <v/>
      </c>
      <c r="G1016" s="34" t="str">
        <f>IFERROR(VLOOKUP(E1016, リスト!$A$2:$G$49, 6, FALSE), "")</f>
        <v/>
      </c>
      <c r="H1016" s="40"/>
      <c r="I1016" s="28"/>
      <c r="J1016" s="47"/>
      <c r="K1016" s="32" t="str">
        <f t="shared" si="60"/>
        <v/>
      </c>
      <c r="L1016" s="29" t="str">
        <f t="shared" si="62"/>
        <v/>
      </c>
      <c r="M1016" s="68" t="str">
        <f t="shared" si="63"/>
        <v/>
      </c>
    </row>
    <row r="1017" spans="2:13" ht="22.8" x14ac:dyDescent="0.45">
      <c r="B1017" s="31">
        <f t="shared" si="61"/>
        <v>1009</v>
      </c>
      <c r="C1017" s="40"/>
      <c r="D1017" s="27"/>
      <c r="E1017" s="41"/>
      <c r="F1017" s="32" t="str">
        <f>IFERROR(
    IF(
        AND($G$3=DATE(2024,10,1), E1017=リスト!$A$38),
        VLOOKUP(E1017, リスト!$A$2:$G$49, 2, FALSE),
        VLOOKUP(E1017, リスト!$A$2:$G$49, 4, FALSE)
    ),
    "")</f>
        <v/>
      </c>
      <c r="G1017" s="34" t="str">
        <f>IFERROR(VLOOKUP(E1017, リスト!$A$2:$G$49, 6, FALSE), "")</f>
        <v/>
      </c>
      <c r="H1017" s="40"/>
      <c r="I1017" s="28"/>
      <c r="J1017" s="47"/>
      <c r="K1017" s="32" t="str">
        <f t="shared" si="60"/>
        <v/>
      </c>
      <c r="L1017" s="29" t="str">
        <f t="shared" si="62"/>
        <v/>
      </c>
      <c r="M1017" s="68" t="str">
        <f t="shared" si="63"/>
        <v/>
      </c>
    </row>
    <row r="1018" spans="2:13" ht="22.8" x14ac:dyDescent="0.45">
      <c r="B1018" s="31">
        <f t="shared" si="61"/>
        <v>1010</v>
      </c>
      <c r="C1018" s="40"/>
      <c r="D1018" s="27"/>
      <c r="E1018" s="41"/>
      <c r="F1018" s="32" t="str">
        <f>IFERROR(
    IF(
        AND($G$3=DATE(2024,10,1), E1018=リスト!$A$38),
        VLOOKUP(E1018, リスト!$A$2:$G$49, 2, FALSE),
        VLOOKUP(E1018, リスト!$A$2:$G$49, 4, FALSE)
    ),
    "")</f>
        <v/>
      </c>
      <c r="G1018" s="34" t="str">
        <f>IFERROR(VLOOKUP(E1018, リスト!$A$2:$G$49, 6, FALSE), "")</f>
        <v/>
      </c>
      <c r="H1018" s="40"/>
      <c r="I1018" s="28"/>
      <c r="J1018" s="47"/>
      <c r="K1018" s="32" t="str">
        <f t="shared" si="60"/>
        <v/>
      </c>
      <c r="L1018" s="29" t="str">
        <f t="shared" si="62"/>
        <v/>
      </c>
      <c r="M1018" s="68" t="str">
        <f t="shared" si="63"/>
        <v/>
      </c>
    </row>
    <row r="1019" spans="2:13" ht="22.8" x14ac:dyDescent="0.45">
      <c r="B1019" s="31">
        <f t="shared" si="61"/>
        <v>1011</v>
      </c>
      <c r="C1019" s="40"/>
      <c r="D1019" s="27"/>
      <c r="E1019" s="41"/>
      <c r="F1019" s="32" t="str">
        <f>IFERROR(
    IF(
        AND($G$3=DATE(2024,10,1), E1019=リスト!$A$38),
        VLOOKUP(E1019, リスト!$A$2:$G$49, 2, FALSE),
        VLOOKUP(E1019, リスト!$A$2:$G$49, 4, FALSE)
    ),
    "")</f>
        <v/>
      </c>
      <c r="G1019" s="34" t="str">
        <f>IFERROR(VLOOKUP(E1019, リスト!$A$2:$G$49, 6, FALSE), "")</f>
        <v/>
      </c>
      <c r="H1019" s="40"/>
      <c r="I1019" s="28"/>
      <c r="J1019" s="47"/>
      <c r="K1019" s="32" t="str">
        <f t="shared" si="60"/>
        <v/>
      </c>
      <c r="L1019" s="29" t="str">
        <f t="shared" si="62"/>
        <v/>
      </c>
      <c r="M1019" s="68" t="str">
        <f t="shared" si="63"/>
        <v/>
      </c>
    </row>
    <row r="1020" spans="2:13" ht="22.8" x14ac:dyDescent="0.45">
      <c r="B1020" s="31">
        <f t="shared" si="61"/>
        <v>1012</v>
      </c>
      <c r="C1020" s="40"/>
      <c r="D1020" s="27"/>
      <c r="E1020" s="41"/>
      <c r="F1020" s="32" t="str">
        <f>IFERROR(
    IF(
        AND($G$3=DATE(2024,10,1), E1020=リスト!$A$38),
        VLOOKUP(E1020, リスト!$A$2:$G$49, 2, FALSE),
        VLOOKUP(E1020, リスト!$A$2:$G$49, 4, FALSE)
    ),
    "")</f>
        <v/>
      </c>
      <c r="G1020" s="34" t="str">
        <f>IFERROR(VLOOKUP(E1020, リスト!$A$2:$G$49, 6, FALSE), "")</f>
        <v/>
      </c>
      <c r="H1020" s="40"/>
      <c r="I1020" s="28"/>
      <c r="J1020" s="47"/>
      <c r="K1020" s="32" t="str">
        <f t="shared" si="60"/>
        <v/>
      </c>
      <c r="L1020" s="29" t="str">
        <f t="shared" si="62"/>
        <v/>
      </c>
      <c r="M1020" s="68" t="str">
        <f t="shared" si="63"/>
        <v/>
      </c>
    </row>
    <row r="1021" spans="2:13" ht="22.8" x14ac:dyDescent="0.45">
      <c r="B1021" s="31">
        <f t="shared" si="61"/>
        <v>1013</v>
      </c>
      <c r="C1021" s="40"/>
      <c r="D1021" s="27"/>
      <c r="E1021" s="41"/>
      <c r="F1021" s="32" t="str">
        <f>IFERROR(
    IF(
        AND($G$3=DATE(2024,10,1), E1021=リスト!$A$38),
        VLOOKUP(E1021, リスト!$A$2:$G$49, 2, FALSE),
        VLOOKUP(E1021, リスト!$A$2:$G$49, 4, FALSE)
    ),
    "")</f>
        <v/>
      </c>
      <c r="G1021" s="34" t="str">
        <f>IFERROR(VLOOKUP(E1021, リスト!$A$2:$G$49, 6, FALSE), "")</f>
        <v/>
      </c>
      <c r="H1021" s="40"/>
      <c r="I1021" s="28"/>
      <c r="J1021" s="47"/>
      <c r="K1021" s="32" t="str">
        <f t="shared" si="60"/>
        <v/>
      </c>
      <c r="L1021" s="29" t="str">
        <f t="shared" si="62"/>
        <v/>
      </c>
      <c r="M1021" s="68" t="str">
        <f t="shared" si="63"/>
        <v/>
      </c>
    </row>
    <row r="1022" spans="2:13" ht="22.8" x14ac:dyDescent="0.45">
      <c r="B1022" s="31">
        <f t="shared" si="61"/>
        <v>1014</v>
      </c>
      <c r="C1022" s="40"/>
      <c r="D1022" s="27"/>
      <c r="E1022" s="41"/>
      <c r="F1022" s="32" t="str">
        <f>IFERROR(
    IF(
        AND($G$3=DATE(2024,10,1), E1022=リスト!$A$38),
        VLOOKUP(E1022, リスト!$A$2:$G$49, 2, FALSE),
        VLOOKUP(E1022, リスト!$A$2:$G$49, 4, FALSE)
    ),
    "")</f>
        <v/>
      </c>
      <c r="G1022" s="34" t="str">
        <f>IFERROR(VLOOKUP(E1022, リスト!$A$2:$G$49, 6, FALSE), "")</f>
        <v/>
      </c>
      <c r="H1022" s="40"/>
      <c r="I1022" s="28"/>
      <c r="J1022" s="47"/>
      <c r="K1022" s="32" t="str">
        <f t="shared" si="60"/>
        <v/>
      </c>
      <c r="L1022" s="29" t="str">
        <f t="shared" si="62"/>
        <v/>
      </c>
      <c r="M1022" s="68" t="str">
        <f t="shared" si="63"/>
        <v/>
      </c>
    </row>
    <row r="1023" spans="2:13" ht="22.8" x14ac:dyDescent="0.45">
      <c r="B1023" s="31">
        <f t="shared" si="61"/>
        <v>1015</v>
      </c>
      <c r="C1023" s="40"/>
      <c r="D1023" s="27"/>
      <c r="E1023" s="41"/>
      <c r="F1023" s="32" t="str">
        <f>IFERROR(
    IF(
        AND($G$3=DATE(2024,10,1), E1023=リスト!$A$38),
        VLOOKUP(E1023, リスト!$A$2:$G$49, 2, FALSE),
        VLOOKUP(E1023, リスト!$A$2:$G$49, 4, FALSE)
    ),
    "")</f>
        <v/>
      </c>
      <c r="G1023" s="34" t="str">
        <f>IFERROR(VLOOKUP(E1023, リスト!$A$2:$G$49, 6, FALSE), "")</f>
        <v/>
      </c>
      <c r="H1023" s="40"/>
      <c r="I1023" s="28"/>
      <c r="J1023" s="47"/>
      <c r="K1023" s="32" t="str">
        <f t="shared" si="60"/>
        <v/>
      </c>
      <c r="L1023" s="29" t="str">
        <f t="shared" si="62"/>
        <v/>
      </c>
      <c r="M1023" s="68" t="str">
        <f t="shared" si="63"/>
        <v/>
      </c>
    </row>
    <row r="1024" spans="2:13" ht="22.8" x14ac:dyDescent="0.45">
      <c r="B1024" s="31">
        <f t="shared" si="61"/>
        <v>1016</v>
      </c>
      <c r="C1024" s="40"/>
      <c r="D1024" s="27"/>
      <c r="E1024" s="41"/>
      <c r="F1024" s="32" t="str">
        <f>IFERROR(
    IF(
        AND($G$3=DATE(2024,10,1), E1024=リスト!$A$38),
        VLOOKUP(E1024, リスト!$A$2:$G$49, 2, FALSE),
        VLOOKUP(E1024, リスト!$A$2:$G$49, 4, FALSE)
    ),
    "")</f>
        <v/>
      </c>
      <c r="G1024" s="34" t="str">
        <f>IFERROR(VLOOKUP(E1024, リスト!$A$2:$G$49, 6, FALSE), "")</f>
        <v/>
      </c>
      <c r="H1024" s="40"/>
      <c r="I1024" s="28"/>
      <c r="J1024" s="47"/>
      <c r="K1024" s="32" t="str">
        <f t="shared" si="60"/>
        <v/>
      </c>
      <c r="L1024" s="29" t="str">
        <f t="shared" si="62"/>
        <v/>
      </c>
      <c r="M1024" s="68" t="str">
        <f t="shared" si="63"/>
        <v/>
      </c>
    </row>
    <row r="1025" spans="2:13" ht="22.8" x14ac:dyDescent="0.45">
      <c r="B1025" s="31">
        <f t="shared" si="61"/>
        <v>1017</v>
      </c>
      <c r="C1025" s="40"/>
      <c r="D1025" s="27"/>
      <c r="E1025" s="41"/>
      <c r="F1025" s="32" t="str">
        <f>IFERROR(
    IF(
        AND($G$3=DATE(2024,10,1), E1025=リスト!$A$38),
        VLOOKUP(E1025, リスト!$A$2:$G$49, 2, FALSE),
        VLOOKUP(E1025, リスト!$A$2:$G$49, 4, FALSE)
    ),
    "")</f>
        <v/>
      </c>
      <c r="G1025" s="34" t="str">
        <f>IFERROR(VLOOKUP(E1025, リスト!$A$2:$G$49, 6, FALSE), "")</f>
        <v/>
      </c>
      <c r="H1025" s="40"/>
      <c r="I1025" s="28"/>
      <c r="J1025" s="47"/>
      <c r="K1025" s="32" t="str">
        <f t="shared" si="60"/>
        <v/>
      </c>
      <c r="L1025" s="29" t="str">
        <f t="shared" si="62"/>
        <v/>
      </c>
      <c r="M1025" s="68" t="str">
        <f t="shared" si="63"/>
        <v/>
      </c>
    </row>
    <row r="1026" spans="2:13" ht="22.8" x14ac:dyDescent="0.45">
      <c r="B1026" s="31">
        <f t="shared" si="61"/>
        <v>1018</v>
      </c>
      <c r="C1026" s="40"/>
      <c r="D1026" s="27"/>
      <c r="E1026" s="41"/>
      <c r="F1026" s="32" t="str">
        <f>IFERROR(
    IF(
        AND($G$3=DATE(2024,10,1), E1026=リスト!$A$38),
        VLOOKUP(E1026, リスト!$A$2:$G$49, 2, FALSE),
        VLOOKUP(E1026, リスト!$A$2:$G$49, 4, FALSE)
    ),
    "")</f>
        <v/>
      </c>
      <c r="G1026" s="34" t="str">
        <f>IFERROR(VLOOKUP(E1026, リスト!$A$2:$G$49, 6, FALSE), "")</f>
        <v/>
      </c>
      <c r="H1026" s="40"/>
      <c r="I1026" s="28"/>
      <c r="J1026" s="47"/>
      <c r="K1026" s="32" t="str">
        <f t="shared" si="60"/>
        <v/>
      </c>
      <c r="L1026" s="29" t="str">
        <f t="shared" si="62"/>
        <v/>
      </c>
      <c r="M1026" s="68" t="str">
        <f t="shared" si="63"/>
        <v/>
      </c>
    </row>
    <row r="1027" spans="2:13" ht="22.8" x14ac:dyDescent="0.45">
      <c r="B1027" s="31">
        <f t="shared" si="61"/>
        <v>1019</v>
      </c>
      <c r="C1027" s="40"/>
      <c r="D1027" s="27"/>
      <c r="E1027" s="41"/>
      <c r="F1027" s="32" t="str">
        <f>IFERROR(
    IF(
        AND($G$3=DATE(2024,10,1), E1027=リスト!$A$38),
        VLOOKUP(E1027, リスト!$A$2:$G$49, 2, FALSE),
        VLOOKUP(E1027, リスト!$A$2:$G$49, 4, FALSE)
    ),
    "")</f>
        <v/>
      </c>
      <c r="G1027" s="34" t="str">
        <f>IFERROR(VLOOKUP(E1027, リスト!$A$2:$G$49, 6, FALSE), "")</f>
        <v/>
      </c>
      <c r="H1027" s="40"/>
      <c r="I1027" s="28"/>
      <c r="J1027" s="47"/>
      <c r="K1027" s="32" t="str">
        <f t="shared" si="60"/>
        <v/>
      </c>
      <c r="L1027" s="29" t="str">
        <f t="shared" si="62"/>
        <v/>
      </c>
      <c r="M1027" s="68" t="str">
        <f t="shared" si="63"/>
        <v/>
      </c>
    </row>
    <row r="1028" spans="2:13" ht="22.8" x14ac:dyDescent="0.45">
      <c r="B1028" s="31">
        <f t="shared" si="61"/>
        <v>1020</v>
      </c>
      <c r="C1028" s="40"/>
      <c r="D1028" s="27"/>
      <c r="E1028" s="41"/>
      <c r="F1028" s="32" t="str">
        <f>IFERROR(
    IF(
        AND($G$3=DATE(2024,10,1), E1028=リスト!$A$38),
        VLOOKUP(E1028, リスト!$A$2:$G$49, 2, FALSE),
        VLOOKUP(E1028, リスト!$A$2:$G$49, 4, FALSE)
    ),
    "")</f>
        <v/>
      </c>
      <c r="G1028" s="34" t="str">
        <f>IFERROR(VLOOKUP(E1028, リスト!$A$2:$G$49, 6, FALSE), "")</f>
        <v/>
      </c>
      <c r="H1028" s="40"/>
      <c r="I1028" s="28"/>
      <c r="J1028" s="47"/>
      <c r="K1028" s="32" t="str">
        <f t="shared" si="60"/>
        <v/>
      </c>
      <c r="L1028" s="29" t="str">
        <f t="shared" si="62"/>
        <v/>
      </c>
      <c r="M1028" s="68" t="str">
        <f t="shared" si="63"/>
        <v/>
      </c>
    </row>
    <row r="1029" spans="2:13" ht="22.8" x14ac:dyDescent="0.45">
      <c r="B1029" s="31">
        <f t="shared" si="61"/>
        <v>1021</v>
      </c>
      <c r="C1029" s="40"/>
      <c r="D1029" s="27"/>
      <c r="E1029" s="41"/>
      <c r="F1029" s="32" t="str">
        <f>IFERROR(
    IF(
        AND($G$3=DATE(2024,10,1), E1029=リスト!$A$38),
        VLOOKUP(E1029, リスト!$A$2:$G$49, 2, FALSE),
        VLOOKUP(E1029, リスト!$A$2:$G$49, 4, FALSE)
    ),
    "")</f>
        <v/>
      </c>
      <c r="G1029" s="34" t="str">
        <f>IFERROR(VLOOKUP(E1029, リスト!$A$2:$G$49, 6, FALSE), "")</f>
        <v/>
      </c>
      <c r="H1029" s="40"/>
      <c r="I1029" s="28"/>
      <c r="J1029" s="47"/>
      <c r="K1029" s="32" t="str">
        <f t="shared" si="60"/>
        <v/>
      </c>
      <c r="L1029" s="29" t="str">
        <f t="shared" si="62"/>
        <v/>
      </c>
      <c r="M1029" s="68" t="str">
        <f t="shared" si="63"/>
        <v/>
      </c>
    </row>
    <row r="1030" spans="2:13" ht="22.8" x14ac:dyDescent="0.45">
      <c r="B1030" s="31">
        <f t="shared" si="61"/>
        <v>1022</v>
      </c>
      <c r="C1030" s="40"/>
      <c r="D1030" s="27"/>
      <c r="E1030" s="41"/>
      <c r="F1030" s="32" t="str">
        <f>IFERROR(
    IF(
        AND($G$3=DATE(2024,10,1), E1030=リスト!$A$38),
        VLOOKUP(E1030, リスト!$A$2:$G$49, 2, FALSE),
        VLOOKUP(E1030, リスト!$A$2:$G$49, 4, FALSE)
    ),
    "")</f>
        <v/>
      </c>
      <c r="G1030" s="34" t="str">
        <f>IFERROR(VLOOKUP(E1030, リスト!$A$2:$G$49, 6, FALSE), "")</f>
        <v/>
      </c>
      <c r="H1030" s="40"/>
      <c r="I1030" s="28"/>
      <c r="J1030" s="47"/>
      <c r="K1030" s="32" t="str">
        <f t="shared" si="60"/>
        <v/>
      </c>
      <c r="L1030" s="29" t="str">
        <f t="shared" si="62"/>
        <v/>
      </c>
      <c r="M1030" s="68" t="str">
        <f t="shared" si="63"/>
        <v/>
      </c>
    </row>
    <row r="1031" spans="2:13" ht="22.8" x14ac:dyDescent="0.45">
      <c r="B1031" s="31">
        <f t="shared" si="61"/>
        <v>1023</v>
      </c>
      <c r="C1031" s="40"/>
      <c r="D1031" s="27"/>
      <c r="E1031" s="41"/>
      <c r="F1031" s="32" t="str">
        <f>IFERROR(
    IF(
        AND($G$3=DATE(2024,10,1), E1031=リスト!$A$38),
        VLOOKUP(E1031, リスト!$A$2:$G$49, 2, FALSE),
        VLOOKUP(E1031, リスト!$A$2:$G$49, 4, FALSE)
    ),
    "")</f>
        <v/>
      </c>
      <c r="G1031" s="34" t="str">
        <f>IFERROR(VLOOKUP(E1031, リスト!$A$2:$G$49, 6, FALSE), "")</f>
        <v/>
      </c>
      <c r="H1031" s="40"/>
      <c r="I1031" s="28"/>
      <c r="J1031" s="47"/>
      <c r="K1031" s="32" t="str">
        <f t="shared" si="60"/>
        <v/>
      </c>
      <c r="L1031" s="29" t="str">
        <f t="shared" si="62"/>
        <v/>
      </c>
      <c r="M1031" s="68" t="str">
        <f t="shared" si="63"/>
        <v/>
      </c>
    </row>
    <row r="1032" spans="2:13" ht="22.8" x14ac:dyDescent="0.45">
      <c r="B1032" s="31">
        <f t="shared" si="61"/>
        <v>1024</v>
      </c>
      <c r="C1032" s="40"/>
      <c r="D1032" s="27"/>
      <c r="E1032" s="41"/>
      <c r="F1032" s="32" t="str">
        <f>IFERROR(
    IF(
        AND($G$3=DATE(2024,10,1), E1032=リスト!$A$38),
        VLOOKUP(E1032, リスト!$A$2:$G$49, 2, FALSE),
        VLOOKUP(E1032, リスト!$A$2:$G$49, 4, FALSE)
    ),
    "")</f>
        <v/>
      </c>
      <c r="G1032" s="34" t="str">
        <f>IFERROR(VLOOKUP(E1032, リスト!$A$2:$G$49, 6, FALSE), "")</f>
        <v/>
      </c>
      <c r="H1032" s="40"/>
      <c r="I1032" s="28"/>
      <c r="J1032" s="47"/>
      <c r="K1032" s="32" t="str">
        <f t="shared" si="60"/>
        <v/>
      </c>
      <c r="L1032" s="29" t="str">
        <f t="shared" si="62"/>
        <v/>
      </c>
      <c r="M1032" s="68" t="str">
        <f t="shared" si="63"/>
        <v/>
      </c>
    </row>
    <row r="1033" spans="2:13" ht="22.8" x14ac:dyDescent="0.45">
      <c r="B1033" s="31">
        <f t="shared" si="61"/>
        <v>1025</v>
      </c>
      <c r="C1033" s="40"/>
      <c r="D1033" s="27"/>
      <c r="E1033" s="41"/>
      <c r="F1033" s="32" t="str">
        <f>IFERROR(
    IF(
        AND($G$3=DATE(2024,10,1), E1033=リスト!$A$38),
        VLOOKUP(E1033, リスト!$A$2:$G$49, 2, FALSE),
        VLOOKUP(E1033, リスト!$A$2:$G$49, 4, FALSE)
    ),
    "")</f>
        <v/>
      </c>
      <c r="G1033" s="34" t="str">
        <f>IFERROR(VLOOKUP(E1033, リスト!$A$2:$G$49, 6, FALSE), "")</f>
        <v/>
      </c>
      <c r="H1033" s="40"/>
      <c r="I1033" s="28"/>
      <c r="J1033" s="47"/>
      <c r="K1033" s="32" t="str">
        <f t="shared" ref="K1033:K1096" si="64">IF(COUNTBLANK(H1033:J1033)=3, "",
 IF(H1033="3.時間給", IF(I1033="", "", I1033),
 IF(OR(H1033="1.月給", H1033="2.日給"),
    IF(OR(I1033="", J1033=""), "", ROUND(I1033/J1033,0)),
    "")))</f>
        <v/>
      </c>
      <c r="L1033" s="29" t="str">
        <f t="shared" si="62"/>
        <v/>
      </c>
      <c r="M1033" s="68" t="str">
        <f t="shared" si="63"/>
        <v/>
      </c>
    </row>
    <row r="1034" spans="2:13" ht="22.8" x14ac:dyDescent="0.45">
      <c r="B1034" s="31">
        <f t="shared" ref="B1034:B1097" si="65">ROW()-8</f>
        <v>1026</v>
      </c>
      <c r="C1034" s="40"/>
      <c r="D1034" s="27"/>
      <c r="E1034" s="41"/>
      <c r="F1034" s="32" t="str">
        <f>IFERROR(
    IF(
        AND($G$3=DATE(2024,10,1), E1034=リスト!$A$38),
        VLOOKUP(E1034, リスト!$A$2:$G$49, 2, FALSE),
        VLOOKUP(E1034, リスト!$A$2:$G$49, 4, FALSE)
    ),
    "")</f>
        <v/>
      </c>
      <c r="G1034" s="34" t="str">
        <f>IFERROR(VLOOKUP(E1034, リスト!$A$2:$G$49, 6, FALSE), "")</f>
        <v/>
      </c>
      <c r="H1034" s="40"/>
      <c r="I1034" s="28"/>
      <c r="J1034" s="47"/>
      <c r="K1034" s="32" t="str">
        <f t="shared" si="64"/>
        <v/>
      </c>
      <c r="L1034" s="29" t="str">
        <f t="shared" ref="L1034:L1097" si="66">IFERROR(IF(E1034="","",IF(K1034&lt;F1034,"×（法定外・特例等対象外です）",IF(K1034&lt;G1034,"〇",IF(K1034&gt;=G1034,"ー",NA())))),"")</f>
        <v/>
      </c>
      <c r="M1034" s="68" t="str">
        <f t="shared" ref="M1034:M1097" si="67">IF(COUNTBLANK(D1034:K1034)=8, "",
 IF(D1034="", "←D列に従業員名を姓名（フルネーム）で入力してください。誤変換にお気を付け下さい。",
 IF(E1034="", "←E列に都道府県を入力してください。",
 IF(H1034="", "←H列に1.月給～3.時間給を入力してください",
 IF(I1034="", "←I列に金額を入力してください",
 IF(NOT(ISNUMBER(I1034)), "←I列の金額は半角数字で入力してください",
 IF(H1034="3.時間給", "",
 IF(J1034="", "←J列に所定労働時間を入力してください",
 IF(NOT(ISNUMBER(J1034)), "←J列の所定労働時間は半角数字で入力してください", "")))))))))</f>
        <v/>
      </c>
    </row>
    <row r="1035" spans="2:13" ht="22.8" x14ac:dyDescent="0.45">
      <c r="B1035" s="31">
        <f t="shared" si="65"/>
        <v>1027</v>
      </c>
      <c r="C1035" s="40"/>
      <c r="D1035" s="27"/>
      <c r="E1035" s="41"/>
      <c r="F1035" s="32" t="str">
        <f>IFERROR(
    IF(
        AND($G$3=DATE(2024,10,1), E1035=リスト!$A$38),
        VLOOKUP(E1035, リスト!$A$2:$G$49, 2, FALSE),
        VLOOKUP(E1035, リスト!$A$2:$G$49, 4, FALSE)
    ),
    "")</f>
        <v/>
      </c>
      <c r="G1035" s="34" t="str">
        <f>IFERROR(VLOOKUP(E1035, リスト!$A$2:$G$49, 6, FALSE), "")</f>
        <v/>
      </c>
      <c r="H1035" s="40"/>
      <c r="I1035" s="28"/>
      <c r="J1035" s="47"/>
      <c r="K1035" s="32" t="str">
        <f t="shared" si="64"/>
        <v/>
      </c>
      <c r="L1035" s="29" t="str">
        <f t="shared" si="66"/>
        <v/>
      </c>
      <c r="M1035" s="68" t="str">
        <f t="shared" si="67"/>
        <v/>
      </c>
    </row>
    <row r="1036" spans="2:13" ht="22.8" x14ac:dyDescent="0.45">
      <c r="B1036" s="31">
        <f t="shared" si="65"/>
        <v>1028</v>
      </c>
      <c r="C1036" s="40"/>
      <c r="D1036" s="27"/>
      <c r="E1036" s="41"/>
      <c r="F1036" s="32" t="str">
        <f>IFERROR(
    IF(
        AND($G$3=DATE(2024,10,1), E1036=リスト!$A$38),
        VLOOKUP(E1036, リスト!$A$2:$G$49, 2, FALSE),
        VLOOKUP(E1036, リスト!$A$2:$G$49, 4, FALSE)
    ),
    "")</f>
        <v/>
      </c>
      <c r="G1036" s="34" t="str">
        <f>IFERROR(VLOOKUP(E1036, リスト!$A$2:$G$49, 6, FALSE), "")</f>
        <v/>
      </c>
      <c r="H1036" s="40"/>
      <c r="I1036" s="28"/>
      <c r="J1036" s="47"/>
      <c r="K1036" s="32" t="str">
        <f t="shared" si="64"/>
        <v/>
      </c>
      <c r="L1036" s="29" t="str">
        <f t="shared" si="66"/>
        <v/>
      </c>
      <c r="M1036" s="68" t="str">
        <f t="shared" si="67"/>
        <v/>
      </c>
    </row>
    <row r="1037" spans="2:13" ht="22.8" x14ac:dyDescent="0.45">
      <c r="B1037" s="31">
        <f t="shared" si="65"/>
        <v>1029</v>
      </c>
      <c r="C1037" s="40"/>
      <c r="D1037" s="27"/>
      <c r="E1037" s="41"/>
      <c r="F1037" s="32" t="str">
        <f>IFERROR(
    IF(
        AND($G$3=DATE(2024,10,1), E1037=リスト!$A$38),
        VLOOKUP(E1037, リスト!$A$2:$G$49, 2, FALSE),
        VLOOKUP(E1037, リスト!$A$2:$G$49, 4, FALSE)
    ),
    "")</f>
        <v/>
      </c>
      <c r="G1037" s="34" t="str">
        <f>IFERROR(VLOOKUP(E1037, リスト!$A$2:$G$49, 6, FALSE), "")</f>
        <v/>
      </c>
      <c r="H1037" s="40"/>
      <c r="I1037" s="28"/>
      <c r="J1037" s="47"/>
      <c r="K1037" s="32" t="str">
        <f t="shared" si="64"/>
        <v/>
      </c>
      <c r="L1037" s="29" t="str">
        <f t="shared" si="66"/>
        <v/>
      </c>
      <c r="M1037" s="68" t="str">
        <f t="shared" si="67"/>
        <v/>
      </c>
    </row>
    <row r="1038" spans="2:13" ht="22.8" x14ac:dyDescent="0.45">
      <c r="B1038" s="31">
        <f t="shared" si="65"/>
        <v>1030</v>
      </c>
      <c r="C1038" s="40"/>
      <c r="D1038" s="27"/>
      <c r="E1038" s="41"/>
      <c r="F1038" s="32" t="str">
        <f>IFERROR(
    IF(
        AND($G$3=DATE(2024,10,1), E1038=リスト!$A$38),
        VLOOKUP(E1038, リスト!$A$2:$G$49, 2, FALSE),
        VLOOKUP(E1038, リスト!$A$2:$G$49, 4, FALSE)
    ),
    "")</f>
        <v/>
      </c>
      <c r="G1038" s="34" t="str">
        <f>IFERROR(VLOOKUP(E1038, リスト!$A$2:$G$49, 6, FALSE), "")</f>
        <v/>
      </c>
      <c r="H1038" s="40"/>
      <c r="I1038" s="28"/>
      <c r="J1038" s="47"/>
      <c r="K1038" s="32" t="str">
        <f t="shared" si="64"/>
        <v/>
      </c>
      <c r="L1038" s="29" t="str">
        <f t="shared" si="66"/>
        <v/>
      </c>
      <c r="M1038" s="68" t="str">
        <f t="shared" si="67"/>
        <v/>
      </c>
    </row>
    <row r="1039" spans="2:13" ht="22.8" x14ac:dyDescent="0.45">
      <c r="B1039" s="31">
        <f t="shared" si="65"/>
        <v>1031</v>
      </c>
      <c r="C1039" s="40"/>
      <c r="D1039" s="27"/>
      <c r="E1039" s="41"/>
      <c r="F1039" s="32" t="str">
        <f>IFERROR(
    IF(
        AND($G$3=DATE(2024,10,1), E1039=リスト!$A$38),
        VLOOKUP(E1039, リスト!$A$2:$G$49, 2, FALSE),
        VLOOKUP(E1039, リスト!$A$2:$G$49, 4, FALSE)
    ),
    "")</f>
        <v/>
      </c>
      <c r="G1039" s="34" t="str">
        <f>IFERROR(VLOOKUP(E1039, リスト!$A$2:$G$49, 6, FALSE), "")</f>
        <v/>
      </c>
      <c r="H1039" s="40"/>
      <c r="I1039" s="28"/>
      <c r="J1039" s="47"/>
      <c r="K1039" s="32" t="str">
        <f t="shared" si="64"/>
        <v/>
      </c>
      <c r="L1039" s="29" t="str">
        <f t="shared" si="66"/>
        <v/>
      </c>
      <c r="M1039" s="68" t="str">
        <f t="shared" si="67"/>
        <v/>
      </c>
    </row>
    <row r="1040" spans="2:13" ht="22.8" x14ac:dyDescent="0.45">
      <c r="B1040" s="31">
        <f t="shared" si="65"/>
        <v>1032</v>
      </c>
      <c r="C1040" s="40"/>
      <c r="D1040" s="27"/>
      <c r="E1040" s="41"/>
      <c r="F1040" s="32" t="str">
        <f>IFERROR(
    IF(
        AND($G$3=DATE(2024,10,1), E1040=リスト!$A$38),
        VLOOKUP(E1040, リスト!$A$2:$G$49, 2, FALSE),
        VLOOKUP(E1040, リスト!$A$2:$G$49, 4, FALSE)
    ),
    "")</f>
        <v/>
      </c>
      <c r="G1040" s="34" t="str">
        <f>IFERROR(VLOOKUP(E1040, リスト!$A$2:$G$49, 6, FALSE), "")</f>
        <v/>
      </c>
      <c r="H1040" s="40"/>
      <c r="I1040" s="28"/>
      <c r="J1040" s="47"/>
      <c r="K1040" s="32" t="str">
        <f t="shared" si="64"/>
        <v/>
      </c>
      <c r="L1040" s="29" t="str">
        <f t="shared" si="66"/>
        <v/>
      </c>
      <c r="M1040" s="68" t="str">
        <f t="shared" si="67"/>
        <v/>
      </c>
    </row>
    <row r="1041" spans="2:13" ht="22.8" x14ac:dyDescent="0.45">
      <c r="B1041" s="31">
        <f t="shared" si="65"/>
        <v>1033</v>
      </c>
      <c r="C1041" s="40"/>
      <c r="D1041" s="27"/>
      <c r="E1041" s="41"/>
      <c r="F1041" s="32" t="str">
        <f>IFERROR(
    IF(
        AND($G$3=DATE(2024,10,1), E1041=リスト!$A$38),
        VLOOKUP(E1041, リスト!$A$2:$G$49, 2, FALSE),
        VLOOKUP(E1041, リスト!$A$2:$G$49, 4, FALSE)
    ),
    "")</f>
        <v/>
      </c>
      <c r="G1041" s="34" t="str">
        <f>IFERROR(VLOOKUP(E1041, リスト!$A$2:$G$49, 6, FALSE), "")</f>
        <v/>
      </c>
      <c r="H1041" s="40"/>
      <c r="I1041" s="28"/>
      <c r="J1041" s="47"/>
      <c r="K1041" s="32" t="str">
        <f t="shared" si="64"/>
        <v/>
      </c>
      <c r="L1041" s="29" t="str">
        <f t="shared" si="66"/>
        <v/>
      </c>
      <c r="M1041" s="68" t="str">
        <f t="shared" si="67"/>
        <v/>
      </c>
    </row>
    <row r="1042" spans="2:13" ht="22.8" x14ac:dyDescent="0.45">
      <c r="B1042" s="31">
        <f t="shared" si="65"/>
        <v>1034</v>
      </c>
      <c r="C1042" s="40"/>
      <c r="D1042" s="27"/>
      <c r="E1042" s="41"/>
      <c r="F1042" s="32" t="str">
        <f>IFERROR(
    IF(
        AND($G$3=DATE(2024,10,1), E1042=リスト!$A$38),
        VLOOKUP(E1042, リスト!$A$2:$G$49, 2, FALSE),
        VLOOKUP(E1042, リスト!$A$2:$G$49, 4, FALSE)
    ),
    "")</f>
        <v/>
      </c>
      <c r="G1042" s="34" t="str">
        <f>IFERROR(VLOOKUP(E1042, リスト!$A$2:$G$49, 6, FALSE), "")</f>
        <v/>
      </c>
      <c r="H1042" s="40"/>
      <c r="I1042" s="28"/>
      <c r="J1042" s="47"/>
      <c r="K1042" s="32" t="str">
        <f t="shared" si="64"/>
        <v/>
      </c>
      <c r="L1042" s="29" t="str">
        <f t="shared" si="66"/>
        <v/>
      </c>
      <c r="M1042" s="68" t="str">
        <f t="shared" si="67"/>
        <v/>
      </c>
    </row>
    <row r="1043" spans="2:13" ht="22.8" x14ac:dyDescent="0.45">
      <c r="B1043" s="31">
        <f t="shared" si="65"/>
        <v>1035</v>
      </c>
      <c r="C1043" s="40"/>
      <c r="D1043" s="27"/>
      <c r="E1043" s="41"/>
      <c r="F1043" s="32" t="str">
        <f>IFERROR(
    IF(
        AND($G$3=DATE(2024,10,1), E1043=リスト!$A$38),
        VLOOKUP(E1043, リスト!$A$2:$G$49, 2, FALSE),
        VLOOKUP(E1043, リスト!$A$2:$G$49, 4, FALSE)
    ),
    "")</f>
        <v/>
      </c>
      <c r="G1043" s="34" t="str">
        <f>IFERROR(VLOOKUP(E1043, リスト!$A$2:$G$49, 6, FALSE), "")</f>
        <v/>
      </c>
      <c r="H1043" s="40"/>
      <c r="I1043" s="28"/>
      <c r="J1043" s="47"/>
      <c r="K1043" s="32" t="str">
        <f t="shared" si="64"/>
        <v/>
      </c>
      <c r="L1043" s="29" t="str">
        <f t="shared" si="66"/>
        <v/>
      </c>
      <c r="M1043" s="68" t="str">
        <f t="shared" si="67"/>
        <v/>
      </c>
    </row>
    <row r="1044" spans="2:13" ht="22.8" x14ac:dyDescent="0.45">
      <c r="B1044" s="31">
        <f t="shared" si="65"/>
        <v>1036</v>
      </c>
      <c r="C1044" s="40"/>
      <c r="D1044" s="27"/>
      <c r="E1044" s="41"/>
      <c r="F1044" s="32" t="str">
        <f>IFERROR(
    IF(
        AND($G$3=DATE(2024,10,1), E1044=リスト!$A$38),
        VLOOKUP(E1044, リスト!$A$2:$G$49, 2, FALSE),
        VLOOKUP(E1044, リスト!$A$2:$G$49, 4, FALSE)
    ),
    "")</f>
        <v/>
      </c>
      <c r="G1044" s="34" t="str">
        <f>IFERROR(VLOOKUP(E1044, リスト!$A$2:$G$49, 6, FALSE), "")</f>
        <v/>
      </c>
      <c r="H1044" s="40"/>
      <c r="I1044" s="28"/>
      <c r="J1044" s="47"/>
      <c r="K1044" s="32" t="str">
        <f t="shared" si="64"/>
        <v/>
      </c>
      <c r="L1044" s="29" t="str">
        <f t="shared" si="66"/>
        <v/>
      </c>
      <c r="M1044" s="68" t="str">
        <f t="shared" si="67"/>
        <v/>
      </c>
    </row>
    <row r="1045" spans="2:13" ht="22.8" x14ac:dyDescent="0.45">
      <c r="B1045" s="31">
        <f t="shared" si="65"/>
        <v>1037</v>
      </c>
      <c r="C1045" s="40"/>
      <c r="D1045" s="27"/>
      <c r="E1045" s="41"/>
      <c r="F1045" s="32" t="str">
        <f>IFERROR(
    IF(
        AND($G$3=DATE(2024,10,1), E1045=リスト!$A$38),
        VLOOKUP(E1045, リスト!$A$2:$G$49, 2, FALSE),
        VLOOKUP(E1045, リスト!$A$2:$G$49, 4, FALSE)
    ),
    "")</f>
        <v/>
      </c>
      <c r="G1045" s="34" t="str">
        <f>IFERROR(VLOOKUP(E1045, リスト!$A$2:$G$49, 6, FALSE), "")</f>
        <v/>
      </c>
      <c r="H1045" s="40"/>
      <c r="I1045" s="28"/>
      <c r="J1045" s="47"/>
      <c r="K1045" s="32" t="str">
        <f t="shared" si="64"/>
        <v/>
      </c>
      <c r="L1045" s="29" t="str">
        <f t="shared" si="66"/>
        <v/>
      </c>
      <c r="M1045" s="68" t="str">
        <f t="shared" si="67"/>
        <v/>
      </c>
    </row>
    <row r="1046" spans="2:13" ht="22.8" x14ac:dyDescent="0.45">
      <c r="B1046" s="31">
        <f t="shared" si="65"/>
        <v>1038</v>
      </c>
      <c r="C1046" s="40"/>
      <c r="D1046" s="27"/>
      <c r="E1046" s="41"/>
      <c r="F1046" s="32" t="str">
        <f>IFERROR(
    IF(
        AND($G$3=DATE(2024,10,1), E1046=リスト!$A$38),
        VLOOKUP(E1046, リスト!$A$2:$G$49, 2, FALSE),
        VLOOKUP(E1046, リスト!$A$2:$G$49, 4, FALSE)
    ),
    "")</f>
        <v/>
      </c>
      <c r="G1046" s="34" t="str">
        <f>IFERROR(VLOOKUP(E1046, リスト!$A$2:$G$49, 6, FALSE), "")</f>
        <v/>
      </c>
      <c r="H1046" s="40"/>
      <c r="I1046" s="28"/>
      <c r="J1046" s="47"/>
      <c r="K1046" s="32" t="str">
        <f t="shared" si="64"/>
        <v/>
      </c>
      <c r="L1046" s="29" t="str">
        <f t="shared" si="66"/>
        <v/>
      </c>
      <c r="M1046" s="68" t="str">
        <f t="shared" si="67"/>
        <v/>
      </c>
    </row>
    <row r="1047" spans="2:13" ht="22.8" x14ac:dyDescent="0.45">
      <c r="B1047" s="31">
        <f t="shared" si="65"/>
        <v>1039</v>
      </c>
      <c r="C1047" s="40"/>
      <c r="D1047" s="27"/>
      <c r="E1047" s="41"/>
      <c r="F1047" s="32" t="str">
        <f>IFERROR(
    IF(
        AND($G$3=DATE(2024,10,1), E1047=リスト!$A$38),
        VLOOKUP(E1047, リスト!$A$2:$G$49, 2, FALSE),
        VLOOKUP(E1047, リスト!$A$2:$G$49, 4, FALSE)
    ),
    "")</f>
        <v/>
      </c>
      <c r="G1047" s="34" t="str">
        <f>IFERROR(VLOOKUP(E1047, リスト!$A$2:$G$49, 6, FALSE), "")</f>
        <v/>
      </c>
      <c r="H1047" s="40"/>
      <c r="I1047" s="28"/>
      <c r="J1047" s="47"/>
      <c r="K1047" s="32" t="str">
        <f t="shared" si="64"/>
        <v/>
      </c>
      <c r="L1047" s="29" t="str">
        <f t="shared" si="66"/>
        <v/>
      </c>
      <c r="M1047" s="68" t="str">
        <f t="shared" si="67"/>
        <v/>
      </c>
    </row>
    <row r="1048" spans="2:13" ht="22.8" x14ac:dyDescent="0.45">
      <c r="B1048" s="31">
        <f t="shared" si="65"/>
        <v>1040</v>
      </c>
      <c r="C1048" s="40"/>
      <c r="D1048" s="27"/>
      <c r="E1048" s="41"/>
      <c r="F1048" s="32" t="str">
        <f>IFERROR(
    IF(
        AND($G$3=DATE(2024,10,1), E1048=リスト!$A$38),
        VLOOKUP(E1048, リスト!$A$2:$G$49, 2, FALSE),
        VLOOKUP(E1048, リスト!$A$2:$G$49, 4, FALSE)
    ),
    "")</f>
        <v/>
      </c>
      <c r="G1048" s="34" t="str">
        <f>IFERROR(VLOOKUP(E1048, リスト!$A$2:$G$49, 6, FALSE), "")</f>
        <v/>
      </c>
      <c r="H1048" s="40"/>
      <c r="I1048" s="28"/>
      <c r="J1048" s="47"/>
      <c r="K1048" s="32" t="str">
        <f t="shared" si="64"/>
        <v/>
      </c>
      <c r="L1048" s="29" t="str">
        <f t="shared" si="66"/>
        <v/>
      </c>
      <c r="M1048" s="68" t="str">
        <f t="shared" si="67"/>
        <v/>
      </c>
    </row>
    <row r="1049" spans="2:13" ht="22.8" x14ac:dyDescent="0.45">
      <c r="B1049" s="31">
        <f t="shared" si="65"/>
        <v>1041</v>
      </c>
      <c r="C1049" s="40"/>
      <c r="D1049" s="27"/>
      <c r="E1049" s="41"/>
      <c r="F1049" s="32" t="str">
        <f>IFERROR(
    IF(
        AND($G$3=DATE(2024,10,1), E1049=リスト!$A$38),
        VLOOKUP(E1049, リスト!$A$2:$G$49, 2, FALSE),
        VLOOKUP(E1049, リスト!$A$2:$G$49, 4, FALSE)
    ),
    "")</f>
        <v/>
      </c>
      <c r="G1049" s="34" t="str">
        <f>IFERROR(VLOOKUP(E1049, リスト!$A$2:$G$49, 6, FALSE), "")</f>
        <v/>
      </c>
      <c r="H1049" s="40"/>
      <c r="I1049" s="28"/>
      <c r="J1049" s="47"/>
      <c r="K1049" s="32" t="str">
        <f t="shared" si="64"/>
        <v/>
      </c>
      <c r="L1049" s="29" t="str">
        <f t="shared" si="66"/>
        <v/>
      </c>
      <c r="M1049" s="68" t="str">
        <f t="shared" si="67"/>
        <v/>
      </c>
    </row>
    <row r="1050" spans="2:13" ht="22.8" x14ac:dyDescent="0.45">
      <c r="B1050" s="31">
        <f t="shared" si="65"/>
        <v>1042</v>
      </c>
      <c r="C1050" s="40"/>
      <c r="D1050" s="27"/>
      <c r="E1050" s="41"/>
      <c r="F1050" s="32" t="str">
        <f>IFERROR(
    IF(
        AND($G$3=DATE(2024,10,1), E1050=リスト!$A$38),
        VLOOKUP(E1050, リスト!$A$2:$G$49, 2, FALSE),
        VLOOKUP(E1050, リスト!$A$2:$G$49, 4, FALSE)
    ),
    "")</f>
        <v/>
      </c>
      <c r="G1050" s="34" t="str">
        <f>IFERROR(VLOOKUP(E1050, リスト!$A$2:$G$49, 6, FALSE), "")</f>
        <v/>
      </c>
      <c r="H1050" s="40"/>
      <c r="I1050" s="28"/>
      <c r="J1050" s="47"/>
      <c r="K1050" s="32" t="str">
        <f t="shared" si="64"/>
        <v/>
      </c>
      <c r="L1050" s="29" t="str">
        <f t="shared" si="66"/>
        <v/>
      </c>
      <c r="M1050" s="68" t="str">
        <f t="shared" si="67"/>
        <v/>
      </c>
    </row>
    <row r="1051" spans="2:13" ht="22.8" x14ac:dyDescent="0.45">
      <c r="B1051" s="31">
        <f t="shared" si="65"/>
        <v>1043</v>
      </c>
      <c r="C1051" s="40"/>
      <c r="D1051" s="27"/>
      <c r="E1051" s="41"/>
      <c r="F1051" s="32" t="str">
        <f>IFERROR(
    IF(
        AND($G$3=DATE(2024,10,1), E1051=リスト!$A$38),
        VLOOKUP(E1051, リスト!$A$2:$G$49, 2, FALSE),
        VLOOKUP(E1051, リスト!$A$2:$G$49, 4, FALSE)
    ),
    "")</f>
        <v/>
      </c>
      <c r="G1051" s="34" t="str">
        <f>IFERROR(VLOOKUP(E1051, リスト!$A$2:$G$49, 6, FALSE), "")</f>
        <v/>
      </c>
      <c r="H1051" s="40"/>
      <c r="I1051" s="28"/>
      <c r="J1051" s="47"/>
      <c r="K1051" s="32" t="str">
        <f t="shared" si="64"/>
        <v/>
      </c>
      <c r="L1051" s="29" t="str">
        <f t="shared" si="66"/>
        <v/>
      </c>
      <c r="M1051" s="68" t="str">
        <f t="shared" si="67"/>
        <v/>
      </c>
    </row>
    <row r="1052" spans="2:13" ht="22.8" x14ac:dyDescent="0.45">
      <c r="B1052" s="31">
        <f t="shared" si="65"/>
        <v>1044</v>
      </c>
      <c r="C1052" s="40"/>
      <c r="D1052" s="27"/>
      <c r="E1052" s="41"/>
      <c r="F1052" s="32" t="str">
        <f>IFERROR(
    IF(
        AND($G$3=DATE(2024,10,1), E1052=リスト!$A$38),
        VLOOKUP(E1052, リスト!$A$2:$G$49, 2, FALSE),
        VLOOKUP(E1052, リスト!$A$2:$G$49, 4, FALSE)
    ),
    "")</f>
        <v/>
      </c>
      <c r="G1052" s="34" t="str">
        <f>IFERROR(VLOOKUP(E1052, リスト!$A$2:$G$49, 6, FALSE), "")</f>
        <v/>
      </c>
      <c r="H1052" s="40"/>
      <c r="I1052" s="28"/>
      <c r="J1052" s="47"/>
      <c r="K1052" s="32" t="str">
        <f t="shared" si="64"/>
        <v/>
      </c>
      <c r="L1052" s="29" t="str">
        <f t="shared" si="66"/>
        <v/>
      </c>
      <c r="M1052" s="68" t="str">
        <f t="shared" si="67"/>
        <v/>
      </c>
    </row>
    <row r="1053" spans="2:13" ht="22.8" x14ac:dyDescent="0.45">
      <c r="B1053" s="31">
        <f t="shared" si="65"/>
        <v>1045</v>
      </c>
      <c r="C1053" s="40"/>
      <c r="D1053" s="27"/>
      <c r="E1053" s="41"/>
      <c r="F1053" s="32" t="str">
        <f>IFERROR(
    IF(
        AND($G$3=DATE(2024,10,1), E1053=リスト!$A$38),
        VLOOKUP(E1053, リスト!$A$2:$G$49, 2, FALSE),
        VLOOKUP(E1053, リスト!$A$2:$G$49, 4, FALSE)
    ),
    "")</f>
        <v/>
      </c>
      <c r="G1053" s="34" t="str">
        <f>IFERROR(VLOOKUP(E1053, リスト!$A$2:$G$49, 6, FALSE), "")</f>
        <v/>
      </c>
      <c r="H1053" s="40"/>
      <c r="I1053" s="28"/>
      <c r="J1053" s="47"/>
      <c r="K1053" s="32" t="str">
        <f t="shared" si="64"/>
        <v/>
      </c>
      <c r="L1053" s="29" t="str">
        <f t="shared" si="66"/>
        <v/>
      </c>
      <c r="M1053" s="68" t="str">
        <f t="shared" si="67"/>
        <v/>
      </c>
    </row>
    <row r="1054" spans="2:13" ht="22.8" x14ac:dyDescent="0.45">
      <c r="B1054" s="31">
        <f t="shared" si="65"/>
        <v>1046</v>
      </c>
      <c r="C1054" s="40"/>
      <c r="D1054" s="27"/>
      <c r="E1054" s="41"/>
      <c r="F1054" s="32" t="str">
        <f>IFERROR(
    IF(
        AND($G$3=DATE(2024,10,1), E1054=リスト!$A$38),
        VLOOKUP(E1054, リスト!$A$2:$G$49, 2, FALSE),
        VLOOKUP(E1054, リスト!$A$2:$G$49, 4, FALSE)
    ),
    "")</f>
        <v/>
      </c>
      <c r="G1054" s="34" t="str">
        <f>IFERROR(VLOOKUP(E1054, リスト!$A$2:$G$49, 6, FALSE), "")</f>
        <v/>
      </c>
      <c r="H1054" s="40"/>
      <c r="I1054" s="28"/>
      <c r="J1054" s="47"/>
      <c r="K1054" s="32" t="str">
        <f t="shared" si="64"/>
        <v/>
      </c>
      <c r="L1054" s="29" t="str">
        <f t="shared" si="66"/>
        <v/>
      </c>
      <c r="M1054" s="68" t="str">
        <f t="shared" si="67"/>
        <v/>
      </c>
    </row>
    <row r="1055" spans="2:13" ht="22.8" x14ac:dyDescent="0.45">
      <c r="B1055" s="31">
        <f t="shared" si="65"/>
        <v>1047</v>
      </c>
      <c r="C1055" s="40"/>
      <c r="D1055" s="27"/>
      <c r="E1055" s="41"/>
      <c r="F1055" s="32" t="str">
        <f>IFERROR(
    IF(
        AND($G$3=DATE(2024,10,1), E1055=リスト!$A$38),
        VLOOKUP(E1055, リスト!$A$2:$G$49, 2, FALSE),
        VLOOKUP(E1055, リスト!$A$2:$G$49, 4, FALSE)
    ),
    "")</f>
        <v/>
      </c>
      <c r="G1055" s="34" t="str">
        <f>IFERROR(VLOOKUP(E1055, リスト!$A$2:$G$49, 6, FALSE), "")</f>
        <v/>
      </c>
      <c r="H1055" s="40"/>
      <c r="I1055" s="28"/>
      <c r="J1055" s="47"/>
      <c r="K1055" s="32" t="str">
        <f t="shared" si="64"/>
        <v/>
      </c>
      <c r="L1055" s="29" t="str">
        <f t="shared" si="66"/>
        <v/>
      </c>
      <c r="M1055" s="68" t="str">
        <f t="shared" si="67"/>
        <v/>
      </c>
    </row>
    <row r="1056" spans="2:13" ht="22.8" x14ac:dyDescent="0.45">
      <c r="B1056" s="31">
        <f t="shared" si="65"/>
        <v>1048</v>
      </c>
      <c r="C1056" s="40"/>
      <c r="D1056" s="27"/>
      <c r="E1056" s="41"/>
      <c r="F1056" s="32" t="str">
        <f>IFERROR(
    IF(
        AND($G$3=DATE(2024,10,1), E1056=リスト!$A$38),
        VLOOKUP(E1056, リスト!$A$2:$G$49, 2, FALSE),
        VLOOKUP(E1056, リスト!$A$2:$G$49, 4, FALSE)
    ),
    "")</f>
        <v/>
      </c>
      <c r="G1056" s="34" t="str">
        <f>IFERROR(VLOOKUP(E1056, リスト!$A$2:$G$49, 6, FALSE), "")</f>
        <v/>
      </c>
      <c r="H1056" s="40"/>
      <c r="I1056" s="28"/>
      <c r="J1056" s="47"/>
      <c r="K1056" s="32" t="str">
        <f t="shared" si="64"/>
        <v/>
      </c>
      <c r="L1056" s="29" t="str">
        <f t="shared" si="66"/>
        <v/>
      </c>
      <c r="M1056" s="68" t="str">
        <f t="shared" si="67"/>
        <v/>
      </c>
    </row>
    <row r="1057" spans="2:13" ht="22.8" x14ac:dyDescent="0.45">
      <c r="B1057" s="31">
        <f t="shared" si="65"/>
        <v>1049</v>
      </c>
      <c r="C1057" s="40"/>
      <c r="D1057" s="27"/>
      <c r="E1057" s="41"/>
      <c r="F1057" s="32" t="str">
        <f>IFERROR(
    IF(
        AND($G$3=DATE(2024,10,1), E1057=リスト!$A$38),
        VLOOKUP(E1057, リスト!$A$2:$G$49, 2, FALSE),
        VLOOKUP(E1057, リスト!$A$2:$G$49, 4, FALSE)
    ),
    "")</f>
        <v/>
      </c>
      <c r="G1057" s="34" t="str">
        <f>IFERROR(VLOOKUP(E1057, リスト!$A$2:$G$49, 6, FALSE), "")</f>
        <v/>
      </c>
      <c r="H1057" s="40"/>
      <c r="I1057" s="28"/>
      <c r="J1057" s="47"/>
      <c r="K1057" s="32" t="str">
        <f t="shared" si="64"/>
        <v/>
      </c>
      <c r="L1057" s="29" t="str">
        <f t="shared" si="66"/>
        <v/>
      </c>
      <c r="M1057" s="68" t="str">
        <f t="shared" si="67"/>
        <v/>
      </c>
    </row>
    <row r="1058" spans="2:13" ht="22.8" x14ac:dyDescent="0.45">
      <c r="B1058" s="31">
        <f t="shared" si="65"/>
        <v>1050</v>
      </c>
      <c r="C1058" s="40"/>
      <c r="D1058" s="27"/>
      <c r="E1058" s="41"/>
      <c r="F1058" s="32" t="str">
        <f>IFERROR(
    IF(
        AND($G$3=DATE(2024,10,1), E1058=リスト!$A$38),
        VLOOKUP(E1058, リスト!$A$2:$G$49, 2, FALSE),
        VLOOKUP(E1058, リスト!$A$2:$G$49, 4, FALSE)
    ),
    "")</f>
        <v/>
      </c>
      <c r="G1058" s="34" t="str">
        <f>IFERROR(VLOOKUP(E1058, リスト!$A$2:$G$49, 6, FALSE), "")</f>
        <v/>
      </c>
      <c r="H1058" s="40"/>
      <c r="I1058" s="28"/>
      <c r="J1058" s="47"/>
      <c r="K1058" s="32" t="str">
        <f t="shared" si="64"/>
        <v/>
      </c>
      <c r="L1058" s="29" t="str">
        <f t="shared" si="66"/>
        <v/>
      </c>
      <c r="M1058" s="68" t="str">
        <f t="shared" si="67"/>
        <v/>
      </c>
    </row>
    <row r="1059" spans="2:13" ht="22.8" x14ac:dyDescent="0.45">
      <c r="B1059" s="31">
        <f t="shared" si="65"/>
        <v>1051</v>
      </c>
      <c r="C1059" s="40"/>
      <c r="D1059" s="27"/>
      <c r="E1059" s="41"/>
      <c r="F1059" s="32" t="str">
        <f>IFERROR(
    IF(
        AND($G$3=DATE(2024,10,1), E1059=リスト!$A$38),
        VLOOKUP(E1059, リスト!$A$2:$G$49, 2, FALSE),
        VLOOKUP(E1059, リスト!$A$2:$G$49, 4, FALSE)
    ),
    "")</f>
        <v/>
      </c>
      <c r="G1059" s="34" t="str">
        <f>IFERROR(VLOOKUP(E1059, リスト!$A$2:$G$49, 6, FALSE), "")</f>
        <v/>
      </c>
      <c r="H1059" s="40"/>
      <c r="I1059" s="28"/>
      <c r="J1059" s="47"/>
      <c r="K1059" s="32" t="str">
        <f t="shared" si="64"/>
        <v/>
      </c>
      <c r="L1059" s="29" t="str">
        <f t="shared" si="66"/>
        <v/>
      </c>
      <c r="M1059" s="68" t="str">
        <f t="shared" si="67"/>
        <v/>
      </c>
    </row>
    <row r="1060" spans="2:13" ht="22.8" x14ac:dyDescent="0.45">
      <c r="B1060" s="31">
        <f t="shared" si="65"/>
        <v>1052</v>
      </c>
      <c r="C1060" s="40"/>
      <c r="D1060" s="27"/>
      <c r="E1060" s="41"/>
      <c r="F1060" s="32" t="str">
        <f>IFERROR(
    IF(
        AND($G$3=DATE(2024,10,1), E1060=リスト!$A$38),
        VLOOKUP(E1060, リスト!$A$2:$G$49, 2, FALSE),
        VLOOKUP(E1060, リスト!$A$2:$G$49, 4, FALSE)
    ),
    "")</f>
        <v/>
      </c>
      <c r="G1060" s="34" t="str">
        <f>IFERROR(VLOOKUP(E1060, リスト!$A$2:$G$49, 6, FALSE), "")</f>
        <v/>
      </c>
      <c r="H1060" s="40"/>
      <c r="I1060" s="28"/>
      <c r="J1060" s="47"/>
      <c r="K1060" s="32" t="str">
        <f t="shared" si="64"/>
        <v/>
      </c>
      <c r="L1060" s="29" t="str">
        <f t="shared" si="66"/>
        <v/>
      </c>
      <c r="M1060" s="68" t="str">
        <f t="shared" si="67"/>
        <v/>
      </c>
    </row>
    <row r="1061" spans="2:13" ht="22.8" x14ac:dyDescent="0.45">
      <c r="B1061" s="31">
        <f t="shared" si="65"/>
        <v>1053</v>
      </c>
      <c r="C1061" s="40"/>
      <c r="D1061" s="27"/>
      <c r="E1061" s="41"/>
      <c r="F1061" s="32" t="str">
        <f>IFERROR(
    IF(
        AND($G$3=DATE(2024,10,1), E1061=リスト!$A$38),
        VLOOKUP(E1061, リスト!$A$2:$G$49, 2, FALSE),
        VLOOKUP(E1061, リスト!$A$2:$G$49, 4, FALSE)
    ),
    "")</f>
        <v/>
      </c>
      <c r="G1061" s="34" t="str">
        <f>IFERROR(VLOOKUP(E1061, リスト!$A$2:$G$49, 6, FALSE), "")</f>
        <v/>
      </c>
      <c r="H1061" s="40"/>
      <c r="I1061" s="28"/>
      <c r="J1061" s="47"/>
      <c r="K1061" s="32" t="str">
        <f t="shared" si="64"/>
        <v/>
      </c>
      <c r="L1061" s="29" t="str">
        <f t="shared" si="66"/>
        <v/>
      </c>
      <c r="M1061" s="68" t="str">
        <f t="shared" si="67"/>
        <v/>
      </c>
    </row>
    <row r="1062" spans="2:13" ht="22.8" x14ac:dyDescent="0.45">
      <c r="B1062" s="31">
        <f t="shared" si="65"/>
        <v>1054</v>
      </c>
      <c r="C1062" s="40"/>
      <c r="D1062" s="27"/>
      <c r="E1062" s="41"/>
      <c r="F1062" s="32" t="str">
        <f>IFERROR(
    IF(
        AND($G$3=DATE(2024,10,1), E1062=リスト!$A$38),
        VLOOKUP(E1062, リスト!$A$2:$G$49, 2, FALSE),
        VLOOKUP(E1062, リスト!$A$2:$G$49, 4, FALSE)
    ),
    "")</f>
        <v/>
      </c>
      <c r="G1062" s="34" t="str">
        <f>IFERROR(VLOOKUP(E1062, リスト!$A$2:$G$49, 6, FALSE), "")</f>
        <v/>
      </c>
      <c r="H1062" s="40"/>
      <c r="I1062" s="28"/>
      <c r="J1062" s="47"/>
      <c r="K1062" s="32" t="str">
        <f t="shared" si="64"/>
        <v/>
      </c>
      <c r="L1062" s="29" t="str">
        <f t="shared" si="66"/>
        <v/>
      </c>
      <c r="M1062" s="68" t="str">
        <f t="shared" si="67"/>
        <v/>
      </c>
    </row>
    <row r="1063" spans="2:13" ht="22.8" x14ac:dyDescent="0.45">
      <c r="B1063" s="31">
        <f t="shared" si="65"/>
        <v>1055</v>
      </c>
      <c r="C1063" s="40"/>
      <c r="D1063" s="27"/>
      <c r="E1063" s="41"/>
      <c r="F1063" s="32" t="str">
        <f>IFERROR(
    IF(
        AND($G$3=DATE(2024,10,1), E1063=リスト!$A$38),
        VLOOKUP(E1063, リスト!$A$2:$G$49, 2, FALSE),
        VLOOKUP(E1063, リスト!$A$2:$G$49, 4, FALSE)
    ),
    "")</f>
        <v/>
      </c>
      <c r="G1063" s="34" t="str">
        <f>IFERROR(VLOOKUP(E1063, リスト!$A$2:$G$49, 6, FALSE), "")</f>
        <v/>
      </c>
      <c r="H1063" s="40"/>
      <c r="I1063" s="28"/>
      <c r="J1063" s="47"/>
      <c r="K1063" s="32" t="str">
        <f t="shared" si="64"/>
        <v/>
      </c>
      <c r="L1063" s="29" t="str">
        <f t="shared" si="66"/>
        <v/>
      </c>
      <c r="M1063" s="68" t="str">
        <f t="shared" si="67"/>
        <v/>
      </c>
    </row>
    <row r="1064" spans="2:13" ht="22.8" x14ac:dyDescent="0.45">
      <c r="B1064" s="31">
        <f t="shared" si="65"/>
        <v>1056</v>
      </c>
      <c r="C1064" s="40"/>
      <c r="D1064" s="27"/>
      <c r="E1064" s="41"/>
      <c r="F1064" s="32" t="str">
        <f>IFERROR(
    IF(
        AND($G$3=DATE(2024,10,1), E1064=リスト!$A$38),
        VLOOKUP(E1064, リスト!$A$2:$G$49, 2, FALSE),
        VLOOKUP(E1064, リスト!$A$2:$G$49, 4, FALSE)
    ),
    "")</f>
        <v/>
      </c>
      <c r="G1064" s="34" t="str">
        <f>IFERROR(VLOOKUP(E1064, リスト!$A$2:$G$49, 6, FALSE), "")</f>
        <v/>
      </c>
      <c r="H1064" s="40"/>
      <c r="I1064" s="28"/>
      <c r="J1064" s="47"/>
      <c r="K1064" s="32" t="str">
        <f t="shared" si="64"/>
        <v/>
      </c>
      <c r="L1064" s="29" t="str">
        <f t="shared" si="66"/>
        <v/>
      </c>
      <c r="M1064" s="68" t="str">
        <f t="shared" si="67"/>
        <v/>
      </c>
    </row>
    <row r="1065" spans="2:13" ht="22.8" x14ac:dyDescent="0.45">
      <c r="B1065" s="31">
        <f t="shared" si="65"/>
        <v>1057</v>
      </c>
      <c r="C1065" s="40"/>
      <c r="D1065" s="27"/>
      <c r="E1065" s="41"/>
      <c r="F1065" s="32" t="str">
        <f>IFERROR(
    IF(
        AND($G$3=DATE(2024,10,1), E1065=リスト!$A$38),
        VLOOKUP(E1065, リスト!$A$2:$G$49, 2, FALSE),
        VLOOKUP(E1065, リスト!$A$2:$G$49, 4, FALSE)
    ),
    "")</f>
        <v/>
      </c>
      <c r="G1065" s="34" t="str">
        <f>IFERROR(VLOOKUP(E1065, リスト!$A$2:$G$49, 6, FALSE), "")</f>
        <v/>
      </c>
      <c r="H1065" s="40"/>
      <c r="I1065" s="28"/>
      <c r="J1065" s="47"/>
      <c r="K1065" s="32" t="str">
        <f t="shared" si="64"/>
        <v/>
      </c>
      <c r="L1065" s="29" t="str">
        <f t="shared" si="66"/>
        <v/>
      </c>
      <c r="M1065" s="68" t="str">
        <f t="shared" si="67"/>
        <v/>
      </c>
    </row>
    <row r="1066" spans="2:13" ht="22.8" x14ac:dyDescent="0.45">
      <c r="B1066" s="31">
        <f t="shared" si="65"/>
        <v>1058</v>
      </c>
      <c r="C1066" s="40"/>
      <c r="D1066" s="27"/>
      <c r="E1066" s="41"/>
      <c r="F1066" s="32" t="str">
        <f>IFERROR(
    IF(
        AND($G$3=DATE(2024,10,1), E1066=リスト!$A$38),
        VLOOKUP(E1066, リスト!$A$2:$G$49, 2, FALSE),
        VLOOKUP(E1066, リスト!$A$2:$G$49, 4, FALSE)
    ),
    "")</f>
        <v/>
      </c>
      <c r="G1066" s="34" t="str">
        <f>IFERROR(VLOOKUP(E1066, リスト!$A$2:$G$49, 6, FALSE), "")</f>
        <v/>
      </c>
      <c r="H1066" s="40"/>
      <c r="I1066" s="28"/>
      <c r="J1066" s="47"/>
      <c r="K1066" s="32" t="str">
        <f t="shared" si="64"/>
        <v/>
      </c>
      <c r="L1066" s="29" t="str">
        <f t="shared" si="66"/>
        <v/>
      </c>
      <c r="M1066" s="68" t="str">
        <f t="shared" si="67"/>
        <v/>
      </c>
    </row>
    <row r="1067" spans="2:13" ht="22.8" x14ac:dyDescent="0.45">
      <c r="B1067" s="31">
        <f t="shared" si="65"/>
        <v>1059</v>
      </c>
      <c r="C1067" s="40"/>
      <c r="D1067" s="27"/>
      <c r="E1067" s="41"/>
      <c r="F1067" s="32" t="str">
        <f>IFERROR(
    IF(
        AND($G$3=DATE(2024,10,1), E1067=リスト!$A$38),
        VLOOKUP(E1067, リスト!$A$2:$G$49, 2, FALSE),
        VLOOKUP(E1067, リスト!$A$2:$G$49, 4, FALSE)
    ),
    "")</f>
        <v/>
      </c>
      <c r="G1067" s="34" t="str">
        <f>IFERROR(VLOOKUP(E1067, リスト!$A$2:$G$49, 6, FALSE), "")</f>
        <v/>
      </c>
      <c r="H1067" s="40"/>
      <c r="I1067" s="28"/>
      <c r="J1067" s="47"/>
      <c r="K1067" s="32" t="str">
        <f t="shared" si="64"/>
        <v/>
      </c>
      <c r="L1067" s="29" t="str">
        <f t="shared" si="66"/>
        <v/>
      </c>
      <c r="M1067" s="68" t="str">
        <f t="shared" si="67"/>
        <v/>
      </c>
    </row>
    <row r="1068" spans="2:13" ht="22.8" x14ac:dyDescent="0.45">
      <c r="B1068" s="31">
        <f t="shared" si="65"/>
        <v>1060</v>
      </c>
      <c r="C1068" s="40"/>
      <c r="D1068" s="27"/>
      <c r="E1068" s="41"/>
      <c r="F1068" s="32" t="str">
        <f>IFERROR(
    IF(
        AND($G$3=DATE(2024,10,1), E1068=リスト!$A$38),
        VLOOKUP(E1068, リスト!$A$2:$G$49, 2, FALSE),
        VLOOKUP(E1068, リスト!$A$2:$G$49, 4, FALSE)
    ),
    "")</f>
        <v/>
      </c>
      <c r="G1068" s="34" t="str">
        <f>IFERROR(VLOOKUP(E1068, リスト!$A$2:$G$49, 6, FALSE), "")</f>
        <v/>
      </c>
      <c r="H1068" s="40"/>
      <c r="I1068" s="28"/>
      <c r="J1068" s="47"/>
      <c r="K1068" s="32" t="str">
        <f t="shared" si="64"/>
        <v/>
      </c>
      <c r="L1068" s="29" t="str">
        <f t="shared" si="66"/>
        <v/>
      </c>
      <c r="M1068" s="68" t="str">
        <f t="shared" si="67"/>
        <v/>
      </c>
    </row>
    <row r="1069" spans="2:13" ht="22.8" x14ac:dyDescent="0.45">
      <c r="B1069" s="31">
        <f t="shared" si="65"/>
        <v>1061</v>
      </c>
      <c r="C1069" s="40"/>
      <c r="D1069" s="27"/>
      <c r="E1069" s="41"/>
      <c r="F1069" s="32" t="str">
        <f>IFERROR(
    IF(
        AND($G$3=DATE(2024,10,1), E1069=リスト!$A$38),
        VLOOKUP(E1069, リスト!$A$2:$G$49, 2, FALSE),
        VLOOKUP(E1069, リスト!$A$2:$G$49, 4, FALSE)
    ),
    "")</f>
        <v/>
      </c>
      <c r="G1069" s="34" t="str">
        <f>IFERROR(VLOOKUP(E1069, リスト!$A$2:$G$49, 6, FALSE), "")</f>
        <v/>
      </c>
      <c r="H1069" s="40"/>
      <c r="I1069" s="28"/>
      <c r="J1069" s="47"/>
      <c r="K1069" s="32" t="str">
        <f t="shared" si="64"/>
        <v/>
      </c>
      <c r="L1069" s="29" t="str">
        <f t="shared" si="66"/>
        <v/>
      </c>
      <c r="M1069" s="68" t="str">
        <f t="shared" si="67"/>
        <v/>
      </c>
    </row>
    <row r="1070" spans="2:13" ht="22.8" x14ac:dyDescent="0.45">
      <c r="B1070" s="31">
        <f t="shared" si="65"/>
        <v>1062</v>
      </c>
      <c r="C1070" s="40"/>
      <c r="D1070" s="27"/>
      <c r="E1070" s="41"/>
      <c r="F1070" s="32" t="str">
        <f>IFERROR(
    IF(
        AND($G$3=DATE(2024,10,1), E1070=リスト!$A$38),
        VLOOKUP(E1070, リスト!$A$2:$G$49, 2, FALSE),
        VLOOKUP(E1070, リスト!$A$2:$G$49, 4, FALSE)
    ),
    "")</f>
        <v/>
      </c>
      <c r="G1070" s="34" t="str">
        <f>IFERROR(VLOOKUP(E1070, リスト!$A$2:$G$49, 6, FALSE), "")</f>
        <v/>
      </c>
      <c r="H1070" s="40"/>
      <c r="I1070" s="28"/>
      <c r="J1070" s="47"/>
      <c r="K1070" s="32" t="str">
        <f t="shared" si="64"/>
        <v/>
      </c>
      <c r="L1070" s="29" t="str">
        <f t="shared" si="66"/>
        <v/>
      </c>
      <c r="M1070" s="68" t="str">
        <f t="shared" si="67"/>
        <v/>
      </c>
    </row>
    <row r="1071" spans="2:13" ht="22.8" x14ac:dyDescent="0.45">
      <c r="B1071" s="31">
        <f t="shared" si="65"/>
        <v>1063</v>
      </c>
      <c r="C1071" s="40"/>
      <c r="D1071" s="27"/>
      <c r="E1071" s="41"/>
      <c r="F1071" s="32" t="str">
        <f>IFERROR(
    IF(
        AND($G$3=DATE(2024,10,1), E1071=リスト!$A$38),
        VLOOKUP(E1071, リスト!$A$2:$G$49, 2, FALSE),
        VLOOKUP(E1071, リスト!$A$2:$G$49, 4, FALSE)
    ),
    "")</f>
        <v/>
      </c>
      <c r="G1071" s="34" t="str">
        <f>IFERROR(VLOOKUP(E1071, リスト!$A$2:$G$49, 6, FALSE), "")</f>
        <v/>
      </c>
      <c r="H1071" s="40"/>
      <c r="I1071" s="28"/>
      <c r="J1071" s="47"/>
      <c r="K1071" s="32" t="str">
        <f t="shared" si="64"/>
        <v/>
      </c>
      <c r="L1071" s="29" t="str">
        <f t="shared" si="66"/>
        <v/>
      </c>
      <c r="M1071" s="68" t="str">
        <f t="shared" si="67"/>
        <v/>
      </c>
    </row>
    <row r="1072" spans="2:13" ht="22.8" x14ac:dyDescent="0.45">
      <c r="B1072" s="31">
        <f t="shared" si="65"/>
        <v>1064</v>
      </c>
      <c r="C1072" s="40"/>
      <c r="D1072" s="27"/>
      <c r="E1072" s="41"/>
      <c r="F1072" s="32" t="str">
        <f>IFERROR(
    IF(
        AND($G$3=DATE(2024,10,1), E1072=リスト!$A$38),
        VLOOKUP(E1072, リスト!$A$2:$G$49, 2, FALSE),
        VLOOKUP(E1072, リスト!$A$2:$G$49, 4, FALSE)
    ),
    "")</f>
        <v/>
      </c>
      <c r="G1072" s="34" t="str">
        <f>IFERROR(VLOOKUP(E1072, リスト!$A$2:$G$49, 6, FALSE), "")</f>
        <v/>
      </c>
      <c r="H1072" s="40"/>
      <c r="I1072" s="28"/>
      <c r="J1072" s="47"/>
      <c r="K1072" s="32" t="str">
        <f t="shared" si="64"/>
        <v/>
      </c>
      <c r="L1072" s="29" t="str">
        <f t="shared" si="66"/>
        <v/>
      </c>
      <c r="M1072" s="68" t="str">
        <f t="shared" si="67"/>
        <v/>
      </c>
    </row>
    <row r="1073" spans="2:13" ht="22.8" x14ac:dyDescent="0.45">
      <c r="B1073" s="31">
        <f t="shared" si="65"/>
        <v>1065</v>
      </c>
      <c r="C1073" s="40"/>
      <c r="D1073" s="27"/>
      <c r="E1073" s="41"/>
      <c r="F1073" s="32" t="str">
        <f>IFERROR(
    IF(
        AND($G$3=DATE(2024,10,1), E1073=リスト!$A$38),
        VLOOKUP(E1073, リスト!$A$2:$G$49, 2, FALSE),
        VLOOKUP(E1073, リスト!$A$2:$G$49, 4, FALSE)
    ),
    "")</f>
        <v/>
      </c>
      <c r="G1073" s="34" t="str">
        <f>IFERROR(VLOOKUP(E1073, リスト!$A$2:$G$49, 6, FALSE), "")</f>
        <v/>
      </c>
      <c r="H1073" s="40"/>
      <c r="I1073" s="28"/>
      <c r="J1073" s="47"/>
      <c r="K1073" s="32" t="str">
        <f t="shared" si="64"/>
        <v/>
      </c>
      <c r="L1073" s="29" t="str">
        <f t="shared" si="66"/>
        <v/>
      </c>
      <c r="M1073" s="68" t="str">
        <f t="shared" si="67"/>
        <v/>
      </c>
    </row>
    <row r="1074" spans="2:13" ht="22.8" x14ac:dyDescent="0.45">
      <c r="B1074" s="31">
        <f t="shared" si="65"/>
        <v>1066</v>
      </c>
      <c r="C1074" s="40"/>
      <c r="D1074" s="27"/>
      <c r="E1074" s="41"/>
      <c r="F1074" s="32" t="str">
        <f>IFERROR(
    IF(
        AND($G$3=DATE(2024,10,1), E1074=リスト!$A$38),
        VLOOKUP(E1074, リスト!$A$2:$G$49, 2, FALSE),
        VLOOKUP(E1074, リスト!$A$2:$G$49, 4, FALSE)
    ),
    "")</f>
        <v/>
      </c>
      <c r="G1074" s="34" t="str">
        <f>IFERROR(VLOOKUP(E1074, リスト!$A$2:$G$49, 6, FALSE), "")</f>
        <v/>
      </c>
      <c r="H1074" s="40"/>
      <c r="I1074" s="28"/>
      <c r="J1074" s="47"/>
      <c r="K1074" s="32" t="str">
        <f t="shared" si="64"/>
        <v/>
      </c>
      <c r="L1074" s="29" t="str">
        <f t="shared" si="66"/>
        <v/>
      </c>
      <c r="M1074" s="68" t="str">
        <f t="shared" si="67"/>
        <v/>
      </c>
    </row>
    <row r="1075" spans="2:13" ht="22.8" x14ac:dyDescent="0.45">
      <c r="B1075" s="31">
        <f t="shared" si="65"/>
        <v>1067</v>
      </c>
      <c r="C1075" s="40"/>
      <c r="D1075" s="27"/>
      <c r="E1075" s="41"/>
      <c r="F1075" s="32" t="str">
        <f>IFERROR(
    IF(
        AND($G$3=DATE(2024,10,1), E1075=リスト!$A$38),
        VLOOKUP(E1075, リスト!$A$2:$G$49, 2, FALSE),
        VLOOKUP(E1075, リスト!$A$2:$G$49, 4, FALSE)
    ),
    "")</f>
        <v/>
      </c>
      <c r="G1075" s="34" t="str">
        <f>IFERROR(VLOOKUP(E1075, リスト!$A$2:$G$49, 6, FALSE), "")</f>
        <v/>
      </c>
      <c r="H1075" s="40"/>
      <c r="I1075" s="28"/>
      <c r="J1075" s="47"/>
      <c r="K1075" s="32" t="str">
        <f t="shared" si="64"/>
        <v/>
      </c>
      <c r="L1075" s="29" t="str">
        <f t="shared" si="66"/>
        <v/>
      </c>
      <c r="M1075" s="68" t="str">
        <f t="shared" si="67"/>
        <v/>
      </c>
    </row>
    <row r="1076" spans="2:13" ht="22.8" x14ac:dyDescent="0.45">
      <c r="B1076" s="31">
        <f t="shared" si="65"/>
        <v>1068</v>
      </c>
      <c r="C1076" s="40"/>
      <c r="D1076" s="27"/>
      <c r="E1076" s="41"/>
      <c r="F1076" s="32" t="str">
        <f>IFERROR(
    IF(
        AND($G$3=DATE(2024,10,1), E1076=リスト!$A$38),
        VLOOKUP(E1076, リスト!$A$2:$G$49, 2, FALSE),
        VLOOKUP(E1076, リスト!$A$2:$G$49, 4, FALSE)
    ),
    "")</f>
        <v/>
      </c>
      <c r="G1076" s="34" t="str">
        <f>IFERROR(VLOOKUP(E1076, リスト!$A$2:$G$49, 6, FALSE), "")</f>
        <v/>
      </c>
      <c r="H1076" s="40"/>
      <c r="I1076" s="28"/>
      <c r="J1076" s="47"/>
      <c r="K1076" s="32" t="str">
        <f t="shared" si="64"/>
        <v/>
      </c>
      <c r="L1076" s="29" t="str">
        <f t="shared" si="66"/>
        <v/>
      </c>
      <c r="M1076" s="68" t="str">
        <f t="shared" si="67"/>
        <v/>
      </c>
    </row>
    <row r="1077" spans="2:13" ht="22.8" x14ac:dyDescent="0.45">
      <c r="B1077" s="31">
        <f t="shared" si="65"/>
        <v>1069</v>
      </c>
      <c r="C1077" s="40"/>
      <c r="D1077" s="27"/>
      <c r="E1077" s="41"/>
      <c r="F1077" s="32" t="str">
        <f>IFERROR(
    IF(
        AND($G$3=DATE(2024,10,1), E1077=リスト!$A$38),
        VLOOKUP(E1077, リスト!$A$2:$G$49, 2, FALSE),
        VLOOKUP(E1077, リスト!$A$2:$G$49, 4, FALSE)
    ),
    "")</f>
        <v/>
      </c>
      <c r="G1077" s="34" t="str">
        <f>IFERROR(VLOOKUP(E1077, リスト!$A$2:$G$49, 6, FALSE), "")</f>
        <v/>
      </c>
      <c r="H1077" s="40"/>
      <c r="I1077" s="28"/>
      <c r="J1077" s="47"/>
      <c r="K1077" s="32" t="str">
        <f t="shared" si="64"/>
        <v/>
      </c>
      <c r="L1077" s="29" t="str">
        <f t="shared" si="66"/>
        <v/>
      </c>
      <c r="M1077" s="68" t="str">
        <f t="shared" si="67"/>
        <v/>
      </c>
    </row>
    <row r="1078" spans="2:13" ht="22.8" x14ac:dyDescent="0.45">
      <c r="B1078" s="31">
        <f t="shared" si="65"/>
        <v>1070</v>
      </c>
      <c r="C1078" s="40"/>
      <c r="D1078" s="27"/>
      <c r="E1078" s="41"/>
      <c r="F1078" s="32" t="str">
        <f>IFERROR(
    IF(
        AND($G$3=DATE(2024,10,1), E1078=リスト!$A$38),
        VLOOKUP(E1078, リスト!$A$2:$G$49, 2, FALSE),
        VLOOKUP(E1078, リスト!$A$2:$G$49, 4, FALSE)
    ),
    "")</f>
        <v/>
      </c>
      <c r="G1078" s="34" t="str">
        <f>IFERROR(VLOOKUP(E1078, リスト!$A$2:$G$49, 6, FALSE), "")</f>
        <v/>
      </c>
      <c r="H1078" s="40"/>
      <c r="I1078" s="28"/>
      <c r="J1078" s="47"/>
      <c r="K1078" s="32" t="str">
        <f t="shared" si="64"/>
        <v/>
      </c>
      <c r="L1078" s="29" t="str">
        <f t="shared" si="66"/>
        <v/>
      </c>
      <c r="M1078" s="68" t="str">
        <f t="shared" si="67"/>
        <v/>
      </c>
    </row>
    <row r="1079" spans="2:13" ht="22.8" x14ac:dyDescent="0.45">
      <c r="B1079" s="31">
        <f t="shared" si="65"/>
        <v>1071</v>
      </c>
      <c r="C1079" s="40"/>
      <c r="D1079" s="27"/>
      <c r="E1079" s="41"/>
      <c r="F1079" s="32" t="str">
        <f>IFERROR(
    IF(
        AND($G$3=DATE(2024,10,1), E1079=リスト!$A$38),
        VLOOKUP(E1079, リスト!$A$2:$G$49, 2, FALSE),
        VLOOKUP(E1079, リスト!$A$2:$G$49, 4, FALSE)
    ),
    "")</f>
        <v/>
      </c>
      <c r="G1079" s="34" t="str">
        <f>IFERROR(VLOOKUP(E1079, リスト!$A$2:$G$49, 6, FALSE), "")</f>
        <v/>
      </c>
      <c r="H1079" s="40"/>
      <c r="I1079" s="28"/>
      <c r="J1079" s="47"/>
      <c r="K1079" s="32" t="str">
        <f t="shared" si="64"/>
        <v/>
      </c>
      <c r="L1079" s="29" t="str">
        <f t="shared" si="66"/>
        <v/>
      </c>
      <c r="M1079" s="68" t="str">
        <f t="shared" si="67"/>
        <v/>
      </c>
    </row>
    <row r="1080" spans="2:13" ht="22.8" x14ac:dyDescent="0.45">
      <c r="B1080" s="31">
        <f t="shared" si="65"/>
        <v>1072</v>
      </c>
      <c r="C1080" s="40"/>
      <c r="D1080" s="27"/>
      <c r="E1080" s="41"/>
      <c r="F1080" s="32" t="str">
        <f>IFERROR(
    IF(
        AND($G$3=DATE(2024,10,1), E1080=リスト!$A$38),
        VLOOKUP(E1080, リスト!$A$2:$G$49, 2, FALSE),
        VLOOKUP(E1080, リスト!$A$2:$G$49, 4, FALSE)
    ),
    "")</f>
        <v/>
      </c>
      <c r="G1080" s="34" t="str">
        <f>IFERROR(VLOOKUP(E1080, リスト!$A$2:$G$49, 6, FALSE), "")</f>
        <v/>
      </c>
      <c r="H1080" s="40"/>
      <c r="I1080" s="28"/>
      <c r="J1080" s="47"/>
      <c r="K1080" s="32" t="str">
        <f t="shared" si="64"/>
        <v/>
      </c>
      <c r="L1080" s="29" t="str">
        <f t="shared" si="66"/>
        <v/>
      </c>
      <c r="M1080" s="68" t="str">
        <f t="shared" si="67"/>
        <v/>
      </c>
    </row>
    <row r="1081" spans="2:13" ht="22.8" x14ac:dyDescent="0.45">
      <c r="B1081" s="31">
        <f t="shared" si="65"/>
        <v>1073</v>
      </c>
      <c r="C1081" s="40"/>
      <c r="D1081" s="27"/>
      <c r="E1081" s="41"/>
      <c r="F1081" s="32" t="str">
        <f>IFERROR(
    IF(
        AND($G$3=DATE(2024,10,1), E1081=リスト!$A$38),
        VLOOKUP(E1081, リスト!$A$2:$G$49, 2, FALSE),
        VLOOKUP(E1081, リスト!$A$2:$G$49, 4, FALSE)
    ),
    "")</f>
        <v/>
      </c>
      <c r="G1081" s="34" t="str">
        <f>IFERROR(VLOOKUP(E1081, リスト!$A$2:$G$49, 6, FALSE), "")</f>
        <v/>
      </c>
      <c r="H1081" s="40"/>
      <c r="I1081" s="28"/>
      <c r="J1081" s="47"/>
      <c r="K1081" s="32" t="str">
        <f t="shared" si="64"/>
        <v/>
      </c>
      <c r="L1081" s="29" t="str">
        <f t="shared" si="66"/>
        <v/>
      </c>
      <c r="M1081" s="68" t="str">
        <f t="shared" si="67"/>
        <v/>
      </c>
    </row>
    <row r="1082" spans="2:13" ht="22.8" x14ac:dyDescent="0.45">
      <c r="B1082" s="31">
        <f t="shared" si="65"/>
        <v>1074</v>
      </c>
      <c r="C1082" s="40"/>
      <c r="D1082" s="27"/>
      <c r="E1082" s="41"/>
      <c r="F1082" s="32" t="str">
        <f>IFERROR(
    IF(
        AND($G$3=DATE(2024,10,1), E1082=リスト!$A$38),
        VLOOKUP(E1082, リスト!$A$2:$G$49, 2, FALSE),
        VLOOKUP(E1082, リスト!$A$2:$G$49, 4, FALSE)
    ),
    "")</f>
        <v/>
      </c>
      <c r="G1082" s="34" t="str">
        <f>IFERROR(VLOOKUP(E1082, リスト!$A$2:$G$49, 6, FALSE), "")</f>
        <v/>
      </c>
      <c r="H1082" s="40"/>
      <c r="I1082" s="28"/>
      <c r="J1082" s="47"/>
      <c r="K1082" s="32" t="str">
        <f t="shared" si="64"/>
        <v/>
      </c>
      <c r="L1082" s="29" t="str">
        <f t="shared" si="66"/>
        <v/>
      </c>
      <c r="M1082" s="68" t="str">
        <f t="shared" si="67"/>
        <v/>
      </c>
    </row>
    <row r="1083" spans="2:13" ht="22.8" x14ac:dyDescent="0.45">
      <c r="B1083" s="31">
        <f t="shared" si="65"/>
        <v>1075</v>
      </c>
      <c r="C1083" s="40"/>
      <c r="D1083" s="27"/>
      <c r="E1083" s="41"/>
      <c r="F1083" s="32" t="str">
        <f>IFERROR(
    IF(
        AND($G$3=DATE(2024,10,1), E1083=リスト!$A$38),
        VLOOKUP(E1083, リスト!$A$2:$G$49, 2, FALSE),
        VLOOKUP(E1083, リスト!$A$2:$G$49, 4, FALSE)
    ),
    "")</f>
        <v/>
      </c>
      <c r="G1083" s="34" t="str">
        <f>IFERROR(VLOOKUP(E1083, リスト!$A$2:$G$49, 6, FALSE), "")</f>
        <v/>
      </c>
      <c r="H1083" s="40"/>
      <c r="I1083" s="28"/>
      <c r="J1083" s="47"/>
      <c r="K1083" s="32" t="str">
        <f t="shared" si="64"/>
        <v/>
      </c>
      <c r="L1083" s="29" t="str">
        <f t="shared" si="66"/>
        <v/>
      </c>
      <c r="M1083" s="68" t="str">
        <f t="shared" si="67"/>
        <v/>
      </c>
    </row>
    <row r="1084" spans="2:13" ht="22.8" x14ac:dyDescent="0.45">
      <c r="B1084" s="31">
        <f t="shared" si="65"/>
        <v>1076</v>
      </c>
      <c r="C1084" s="40"/>
      <c r="D1084" s="27"/>
      <c r="E1084" s="41"/>
      <c r="F1084" s="32" t="str">
        <f>IFERROR(
    IF(
        AND($G$3=DATE(2024,10,1), E1084=リスト!$A$38),
        VLOOKUP(E1084, リスト!$A$2:$G$49, 2, FALSE),
        VLOOKUP(E1084, リスト!$A$2:$G$49, 4, FALSE)
    ),
    "")</f>
        <v/>
      </c>
      <c r="G1084" s="34" t="str">
        <f>IFERROR(VLOOKUP(E1084, リスト!$A$2:$G$49, 6, FALSE), "")</f>
        <v/>
      </c>
      <c r="H1084" s="40"/>
      <c r="I1084" s="28"/>
      <c r="J1084" s="47"/>
      <c r="K1084" s="32" t="str">
        <f t="shared" si="64"/>
        <v/>
      </c>
      <c r="L1084" s="29" t="str">
        <f t="shared" si="66"/>
        <v/>
      </c>
      <c r="M1084" s="68" t="str">
        <f t="shared" si="67"/>
        <v/>
      </c>
    </row>
    <row r="1085" spans="2:13" ht="22.8" x14ac:dyDescent="0.45">
      <c r="B1085" s="31">
        <f t="shared" si="65"/>
        <v>1077</v>
      </c>
      <c r="C1085" s="40"/>
      <c r="D1085" s="27"/>
      <c r="E1085" s="41"/>
      <c r="F1085" s="32" t="str">
        <f>IFERROR(
    IF(
        AND($G$3=DATE(2024,10,1), E1085=リスト!$A$38),
        VLOOKUP(E1085, リスト!$A$2:$G$49, 2, FALSE),
        VLOOKUP(E1085, リスト!$A$2:$G$49, 4, FALSE)
    ),
    "")</f>
        <v/>
      </c>
      <c r="G1085" s="34" t="str">
        <f>IFERROR(VLOOKUP(E1085, リスト!$A$2:$G$49, 6, FALSE), "")</f>
        <v/>
      </c>
      <c r="H1085" s="40"/>
      <c r="I1085" s="28"/>
      <c r="J1085" s="47"/>
      <c r="K1085" s="32" t="str">
        <f t="shared" si="64"/>
        <v/>
      </c>
      <c r="L1085" s="29" t="str">
        <f t="shared" si="66"/>
        <v/>
      </c>
      <c r="M1085" s="68" t="str">
        <f t="shared" si="67"/>
        <v/>
      </c>
    </row>
    <row r="1086" spans="2:13" ht="22.8" x14ac:dyDescent="0.45">
      <c r="B1086" s="31">
        <f t="shared" si="65"/>
        <v>1078</v>
      </c>
      <c r="C1086" s="40"/>
      <c r="D1086" s="27"/>
      <c r="E1086" s="41"/>
      <c r="F1086" s="32" t="str">
        <f>IFERROR(
    IF(
        AND($G$3=DATE(2024,10,1), E1086=リスト!$A$38),
        VLOOKUP(E1086, リスト!$A$2:$G$49, 2, FALSE),
        VLOOKUP(E1086, リスト!$A$2:$G$49, 4, FALSE)
    ),
    "")</f>
        <v/>
      </c>
      <c r="G1086" s="34" t="str">
        <f>IFERROR(VLOOKUP(E1086, リスト!$A$2:$G$49, 6, FALSE), "")</f>
        <v/>
      </c>
      <c r="H1086" s="40"/>
      <c r="I1086" s="28"/>
      <c r="J1086" s="47"/>
      <c r="K1086" s="32" t="str">
        <f t="shared" si="64"/>
        <v/>
      </c>
      <c r="L1086" s="29" t="str">
        <f t="shared" si="66"/>
        <v/>
      </c>
      <c r="M1086" s="68" t="str">
        <f t="shared" si="67"/>
        <v/>
      </c>
    </row>
    <row r="1087" spans="2:13" ht="22.8" x14ac:dyDescent="0.45">
      <c r="B1087" s="31">
        <f t="shared" si="65"/>
        <v>1079</v>
      </c>
      <c r="C1087" s="40"/>
      <c r="D1087" s="27"/>
      <c r="E1087" s="41"/>
      <c r="F1087" s="32" t="str">
        <f>IFERROR(
    IF(
        AND($G$3=DATE(2024,10,1), E1087=リスト!$A$38),
        VLOOKUP(E1087, リスト!$A$2:$G$49, 2, FALSE),
        VLOOKUP(E1087, リスト!$A$2:$G$49, 4, FALSE)
    ),
    "")</f>
        <v/>
      </c>
      <c r="G1087" s="34" t="str">
        <f>IFERROR(VLOOKUP(E1087, リスト!$A$2:$G$49, 6, FALSE), "")</f>
        <v/>
      </c>
      <c r="H1087" s="40"/>
      <c r="I1087" s="28"/>
      <c r="J1087" s="47"/>
      <c r="K1087" s="32" t="str">
        <f t="shared" si="64"/>
        <v/>
      </c>
      <c r="L1087" s="29" t="str">
        <f t="shared" si="66"/>
        <v/>
      </c>
      <c r="M1087" s="68" t="str">
        <f t="shared" si="67"/>
        <v/>
      </c>
    </row>
    <row r="1088" spans="2:13" ht="22.8" x14ac:dyDescent="0.45">
      <c r="B1088" s="31">
        <f t="shared" si="65"/>
        <v>1080</v>
      </c>
      <c r="C1088" s="40"/>
      <c r="D1088" s="27"/>
      <c r="E1088" s="41"/>
      <c r="F1088" s="32" t="str">
        <f>IFERROR(
    IF(
        AND($G$3=DATE(2024,10,1), E1088=リスト!$A$38),
        VLOOKUP(E1088, リスト!$A$2:$G$49, 2, FALSE),
        VLOOKUP(E1088, リスト!$A$2:$G$49, 4, FALSE)
    ),
    "")</f>
        <v/>
      </c>
      <c r="G1088" s="34" t="str">
        <f>IFERROR(VLOOKUP(E1088, リスト!$A$2:$G$49, 6, FALSE), "")</f>
        <v/>
      </c>
      <c r="H1088" s="40"/>
      <c r="I1088" s="28"/>
      <c r="J1088" s="47"/>
      <c r="K1088" s="32" t="str">
        <f t="shared" si="64"/>
        <v/>
      </c>
      <c r="L1088" s="29" t="str">
        <f t="shared" si="66"/>
        <v/>
      </c>
      <c r="M1088" s="68" t="str">
        <f t="shared" si="67"/>
        <v/>
      </c>
    </row>
    <row r="1089" spans="2:13" ht="22.8" x14ac:dyDescent="0.45">
      <c r="B1089" s="31">
        <f t="shared" si="65"/>
        <v>1081</v>
      </c>
      <c r="C1089" s="40"/>
      <c r="D1089" s="27"/>
      <c r="E1089" s="41"/>
      <c r="F1089" s="32" t="str">
        <f>IFERROR(
    IF(
        AND($G$3=DATE(2024,10,1), E1089=リスト!$A$38),
        VLOOKUP(E1089, リスト!$A$2:$G$49, 2, FALSE),
        VLOOKUP(E1089, リスト!$A$2:$G$49, 4, FALSE)
    ),
    "")</f>
        <v/>
      </c>
      <c r="G1089" s="34" t="str">
        <f>IFERROR(VLOOKUP(E1089, リスト!$A$2:$G$49, 6, FALSE), "")</f>
        <v/>
      </c>
      <c r="H1089" s="40"/>
      <c r="I1089" s="28"/>
      <c r="J1089" s="47"/>
      <c r="K1089" s="32" t="str">
        <f t="shared" si="64"/>
        <v/>
      </c>
      <c r="L1089" s="29" t="str">
        <f t="shared" si="66"/>
        <v/>
      </c>
      <c r="M1089" s="68" t="str">
        <f t="shared" si="67"/>
        <v/>
      </c>
    </row>
    <row r="1090" spans="2:13" ht="22.8" x14ac:dyDescent="0.45">
      <c r="B1090" s="31">
        <f t="shared" si="65"/>
        <v>1082</v>
      </c>
      <c r="C1090" s="40"/>
      <c r="D1090" s="27"/>
      <c r="E1090" s="41"/>
      <c r="F1090" s="32" t="str">
        <f>IFERROR(
    IF(
        AND($G$3=DATE(2024,10,1), E1090=リスト!$A$38),
        VLOOKUP(E1090, リスト!$A$2:$G$49, 2, FALSE),
        VLOOKUP(E1090, リスト!$A$2:$G$49, 4, FALSE)
    ),
    "")</f>
        <v/>
      </c>
      <c r="G1090" s="34" t="str">
        <f>IFERROR(VLOOKUP(E1090, リスト!$A$2:$G$49, 6, FALSE), "")</f>
        <v/>
      </c>
      <c r="H1090" s="40"/>
      <c r="I1090" s="28"/>
      <c r="J1090" s="47"/>
      <c r="K1090" s="32" t="str">
        <f t="shared" si="64"/>
        <v/>
      </c>
      <c r="L1090" s="29" t="str">
        <f t="shared" si="66"/>
        <v/>
      </c>
      <c r="M1090" s="68" t="str">
        <f t="shared" si="67"/>
        <v/>
      </c>
    </row>
    <row r="1091" spans="2:13" ht="22.8" x14ac:dyDescent="0.45">
      <c r="B1091" s="31">
        <f t="shared" si="65"/>
        <v>1083</v>
      </c>
      <c r="C1091" s="40"/>
      <c r="D1091" s="27"/>
      <c r="E1091" s="41"/>
      <c r="F1091" s="32" t="str">
        <f>IFERROR(
    IF(
        AND($G$3=DATE(2024,10,1), E1091=リスト!$A$38),
        VLOOKUP(E1091, リスト!$A$2:$G$49, 2, FALSE),
        VLOOKUP(E1091, リスト!$A$2:$G$49, 4, FALSE)
    ),
    "")</f>
        <v/>
      </c>
      <c r="G1091" s="34" t="str">
        <f>IFERROR(VLOOKUP(E1091, リスト!$A$2:$G$49, 6, FALSE), "")</f>
        <v/>
      </c>
      <c r="H1091" s="40"/>
      <c r="I1091" s="28"/>
      <c r="J1091" s="47"/>
      <c r="K1091" s="32" t="str">
        <f t="shared" si="64"/>
        <v/>
      </c>
      <c r="L1091" s="29" t="str">
        <f t="shared" si="66"/>
        <v/>
      </c>
      <c r="M1091" s="68" t="str">
        <f t="shared" si="67"/>
        <v/>
      </c>
    </row>
    <row r="1092" spans="2:13" ht="22.8" x14ac:dyDescent="0.45">
      <c r="B1092" s="31">
        <f t="shared" si="65"/>
        <v>1084</v>
      </c>
      <c r="C1092" s="40"/>
      <c r="D1092" s="27"/>
      <c r="E1092" s="41"/>
      <c r="F1092" s="32" t="str">
        <f>IFERROR(
    IF(
        AND($G$3=DATE(2024,10,1), E1092=リスト!$A$38),
        VLOOKUP(E1092, リスト!$A$2:$G$49, 2, FALSE),
        VLOOKUP(E1092, リスト!$A$2:$G$49, 4, FALSE)
    ),
    "")</f>
        <v/>
      </c>
      <c r="G1092" s="34" t="str">
        <f>IFERROR(VLOOKUP(E1092, リスト!$A$2:$G$49, 6, FALSE), "")</f>
        <v/>
      </c>
      <c r="H1092" s="40"/>
      <c r="I1092" s="28"/>
      <c r="J1092" s="47"/>
      <c r="K1092" s="32" t="str">
        <f t="shared" si="64"/>
        <v/>
      </c>
      <c r="L1092" s="29" t="str">
        <f t="shared" si="66"/>
        <v/>
      </c>
      <c r="M1092" s="68" t="str">
        <f t="shared" si="67"/>
        <v/>
      </c>
    </row>
    <row r="1093" spans="2:13" ht="22.8" x14ac:dyDescent="0.45">
      <c r="B1093" s="31">
        <f t="shared" si="65"/>
        <v>1085</v>
      </c>
      <c r="C1093" s="40"/>
      <c r="D1093" s="27"/>
      <c r="E1093" s="41"/>
      <c r="F1093" s="32" t="str">
        <f>IFERROR(
    IF(
        AND($G$3=DATE(2024,10,1), E1093=リスト!$A$38),
        VLOOKUP(E1093, リスト!$A$2:$G$49, 2, FALSE),
        VLOOKUP(E1093, リスト!$A$2:$G$49, 4, FALSE)
    ),
    "")</f>
        <v/>
      </c>
      <c r="G1093" s="34" t="str">
        <f>IFERROR(VLOOKUP(E1093, リスト!$A$2:$G$49, 6, FALSE), "")</f>
        <v/>
      </c>
      <c r="H1093" s="40"/>
      <c r="I1093" s="28"/>
      <c r="J1093" s="47"/>
      <c r="K1093" s="32" t="str">
        <f t="shared" si="64"/>
        <v/>
      </c>
      <c r="L1093" s="29" t="str">
        <f t="shared" si="66"/>
        <v/>
      </c>
      <c r="M1093" s="68" t="str">
        <f t="shared" si="67"/>
        <v/>
      </c>
    </row>
    <row r="1094" spans="2:13" ht="22.8" x14ac:dyDescent="0.45">
      <c r="B1094" s="31">
        <f t="shared" si="65"/>
        <v>1086</v>
      </c>
      <c r="C1094" s="40"/>
      <c r="D1094" s="27"/>
      <c r="E1094" s="41"/>
      <c r="F1094" s="32" t="str">
        <f>IFERROR(
    IF(
        AND($G$3=DATE(2024,10,1), E1094=リスト!$A$38),
        VLOOKUP(E1094, リスト!$A$2:$G$49, 2, FALSE),
        VLOOKUP(E1094, リスト!$A$2:$G$49, 4, FALSE)
    ),
    "")</f>
        <v/>
      </c>
      <c r="G1094" s="34" t="str">
        <f>IFERROR(VLOOKUP(E1094, リスト!$A$2:$G$49, 6, FALSE), "")</f>
        <v/>
      </c>
      <c r="H1094" s="40"/>
      <c r="I1094" s="28"/>
      <c r="J1094" s="47"/>
      <c r="K1094" s="32" t="str">
        <f t="shared" si="64"/>
        <v/>
      </c>
      <c r="L1094" s="29" t="str">
        <f t="shared" si="66"/>
        <v/>
      </c>
      <c r="M1094" s="68" t="str">
        <f t="shared" si="67"/>
        <v/>
      </c>
    </row>
    <row r="1095" spans="2:13" ht="22.8" x14ac:dyDescent="0.45">
      <c r="B1095" s="31">
        <f t="shared" si="65"/>
        <v>1087</v>
      </c>
      <c r="C1095" s="40"/>
      <c r="D1095" s="27"/>
      <c r="E1095" s="41"/>
      <c r="F1095" s="32" t="str">
        <f>IFERROR(
    IF(
        AND($G$3=DATE(2024,10,1), E1095=リスト!$A$38),
        VLOOKUP(E1095, リスト!$A$2:$G$49, 2, FALSE),
        VLOOKUP(E1095, リスト!$A$2:$G$49, 4, FALSE)
    ),
    "")</f>
        <v/>
      </c>
      <c r="G1095" s="34" t="str">
        <f>IFERROR(VLOOKUP(E1095, リスト!$A$2:$G$49, 6, FALSE), "")</f>
        <v/>
      </c>
      <c r="H1095" s="40"/>
      <c r="I1095" s="28"/>
      <c r="J1095" s="47"/>
      <c r="K1095" s="32" t="str">
        <f t="shared" si="64"/>
        <v/>
      </c>
      <c r="L1095" s="29" t="str">
        <f t="shared" si="66"/>
        <v/>
      </c>
      <c r="M1095" s="68" t="str">
        <f t="shared" si="67"/>
        <v/>
      </c>
    </row>
    <row r="1096" spans="2:13" ht="22.8" x14ac:dyDescent="0.45">
      <c r="B1096" s="31">
        <f t="shared" si="65"/>
        <v>1088</v>
      </c>
      <c r="C1096" s="40"/>
      <c r="D1096" s="27"/>
      <c r="E1096" s="41"/>
      <c r="F1096" s="32" t="str">
        <f>IFERROR(
    IF(
        AND($G$3=DATE(2024,10,1), E1096=リスト!$A$38),
        VLOOKUP(E1096, リスト!$A$2:$G$49, 2, FALSE),
        VLOOKUP(E1096, リスト!$A$2:$G$49, 4, FALSE)
    ),
    "")</f>
        <v/>
      </c>
      <c r="G1096" s="34" t="str">
        <f>IFERROR(VLOOKUP(E1096, リスト!$A$2:$G$49, 6, FALSE), "")</f>
        <v/>
      </c>
      <c r="H1096" s="40"/>
      <c r="I1096" s="28"/>
      <c r="J1096" s="47"/>
      <c r="K1096" s="32" t="str">
        <f t="shared" si="64"/>
        <v/>
      </c>
      <c r="L1096" s="29" t="str">
        <f t="shared" si="66"/>
        <v/>
      </c>
      <c r="M1096" s="68" t="str">
        <f t="shared" si="67"/>
        <v/>
      </c>
    </row>
    <row r="1097" spans="2:13" ht="22.8" x14ac:dyDescent="0.45">
      <c r="B1097" s="31">
        <f t="shared" si="65"/>
        <v>1089</v>
      </c>
      <c r="C1097" s="40"/>
      <c r="D1097" s="27"/>
      <c r="E1097" s="41"/>
      <c r="F1097" s="32" t="str">
        <f>IFERROR(
    IF(
        AND($G$3=DATE(2024,10,1), E1097=リスト!$A$38),
        VLOOKUP(E1097, リスト!$A$2:$G$49, 2, FALSE),
        VLOOKUP(E1097, リスト!$A$2:$G$49, 4, FALSE)
    ),
    "")</f>
        <v/>
      </c>
      <c r="G1097" s="34" t="str">
        <f>IFERROR(VLOOKUP(E1097, リスト!$A$2:$G$49, 6, FALSE), "")</f>
        <v/>
      </c>
      <c r="H1097" s="40"/>
      <c r="I1097" s="28"/>
      <c r="J1097" s="47"/>
      <c r="K1097" s="32" t="str">
        <f t="shared" ref="K1097:K1160" si="68">IF(COUNTBLANK(H1097:J1097)=3, "",
 IF(H1097="3.時間給", IF(I1097="", "", I1097),
 IF(OR(H1097="1.月給", H1097="2.日給"),
    IF(OR(I1097="", J1097=""), "", ROUND(I1097/J1097,0)),
    "")))</f>
        <v/>
      </c>
      <c r="L1097" s="29" t="str">
        <f t="shared" si="66"/>
        <v/>
      </c>
      <c r="M1097" s="68" t="str">
        <f t="shared" si="67"/>
        <v/>
      </c>
    </row>
    <row r="1098" spans="2:13" ht="22.8" x14ac:dyDescent="0.45">
      <c r="B1098" s="31">
        <f t="shared" ref="B1098:B1161" si="69">ROW()-8</f>
        <v>1090</v>
      </c>
      <c r="C1098" s="40"/>
      <c r="D1098" s="27"/>
      <c r="E1098" s="41"/>
      <c r="F1098" s="32" t="str">
        <f>IFERROR(
    IF(
        AND($G$3=DATE(2024,10,1), E1098=リスト!$A$38),
        VLOOKUP(E1098, リスト!$A$2:$G$49, 2, FALSE),
        VLOOKUP(E1098, リスト!$A$2:$G$49, 4, FALSE)
    ),
    "")</f>
        <v/>
      </c>
      <c r="G1098" s="34" t="str">
        <f>IFERROR(VLOOKUP(E1098, リスト!$A$2:$G$49, 6, FALSE), "")</f>
        <v/>
      </c>
      <c r="H1098" s="40"/>
      <c r="I1098" s="28"/>
      <c r="J1098" s="47"/>
      <c r="K1098" s="32" t="str">
        <f t="shared" si="68"/>
        <v/>
      </c>
      <c r="L1098" s="29" t="str">
        <f t="shared" ref="L1098:L1161" si="70">IFERROR(IF(E1098="","",IF(K1098&lt;F1098,"×（法定外・特例等対象外です）",IF(K1098&lt;G1098,"〇",IF(K1098&gt;=G1098,"ー",NA())))),"")</f>
        <v/>
      </c>
      <c r="M1098" s="68" t="str">
        <f t="shared" ref="M1098:M1161" si="71">IF(COUNTBLANK(D1098:K1098)=8, "",
 IF(D1098="", "←D列に従業員名を姓名（フルネーム）で入力してください。誤変換にお気を付け下さい。",
 IF(E1098="", "←E列に都道府県を入力してください。",
 IF(H1098="", "←H列に1.月給～3.時間給を入力してください",
 IF(I1098="", "←I列に金額を入力してください",
 IF(NOT(ISNUMBER(I1098)), "←I列の金額は半角数字で入力してください",
 IF(H1098="3.時間給", "",
 IF(J1098="", "←J列に所定労働時間を入力してください",
 IF(NOT(ISNUMBER(J1098)), "←J列の所定労働時間は半角数字で入力してください", "")))))))))</f>
        <v/>
      </c>
    </row>
    <row r="1099" spans="2:13" ht="22.8" x14ac:dyDescent="0.45">
      <c r="B1099" s="31">
        <f t="shared" si="69"/>
        <v>1091</v>
      </c>
      <c r="C1099" s="40"/>
      <c r="D1099" s="27"/>
      <c r="E1099" s="41"/>
      <c r="F1099" s="32" t="str">
        <f>IFERROR(
    IF(
        AND($G$3=DATE(2024,10,1), E1099=リスト!$A$38),
        VLOOKUP(E1099, リスト!$A$2:$G$49, 2, FALSE),
        VLOOKUP(E1099, リスト!$A$2:$G$49, 4, FALSE)
    ),
    "")</f>
        <v/>
      </c>
      <c r="G1099" s="34" t="str">
        <f>IFERROR(VLOOKUP(E1099, リスト!$A$2:$G$49, 6, FALSE), "")</f>
        <v/>
      </c>
      <c r="H1099" s="40"/>
      <c r="I1099" s="28"/>
      <c r="J1099" s="47"/>
      <c r="K1099" s="32" t="str">
        <f t="shared" si="68"/>
        <v/>
      </c>
      <c r="L1099" s="29" t="str">
        <f t="shared" si="70"/>
        <v/>
      </c>
      <c r="M1099" s="68" t="str">
        <f t="shared" si="71"/>
        <v/>
      </c>
    </row>
    <row r="1100" spans="2:13" ht="22.8" x14ac:dyDescent="0.45">
      <c r="B1100" s="31">
        <f t="shared" si="69"/>
        <v>1092</v>
      </c>
      <c r="C1100" s="40"/>
      <c r="D1100" s="27"/>
      <c r="E1100" s="41"/>
      <c r="F1100" s="32" t="str">
        <f>IFERROR(
    IF(
        AND($G$3=DATE(2024,10,1), E1100=リスト!$A$38),
        VLOOKUP(E1100, リスト!$A$2:$G$49, 2, FALSE),
        VLOOKUP(E1100, リスト!$A$2:$G$49, 4, FALSE)
    ),
    "")</f>
        <v/>
      </c>
      <c r="G1100" s="34" t="str">
        <f>IFERROR(VLOOKUP(E1100, リスト!$A$2:$G$49, 6, FALSE), "")</f>
        <v/>
      </c>
      <c r="H1100" s="40"/>
      <c r="I1100" s="28"/>
      <c r="J1100" s="47"/>
      <c r="K1100" s="32" t="str">
        <f t="shared" si="68"/>
        <v/>
      </c>
      <c r="L1100" s="29" t="str">
        <f t="shared" si="70"/>
        <v/>
      </c>
      <c r="M1100" s="68" t="str">
        <f t="shared" si="71"/>
        <v/>
      </c>
    </row>
    <row r="1101" spans="2:13" ht="22.8" x14ac:dyDescent="0.45">
      <c r="B1101" s="31">
        <f t="shared" si="69"/>
        <v>1093</v>
      </c>
      <c r="C1101" s="40"/>
      <c r="D1101" s="27"/>
      <c r="E1101" s="41"/>
      <c r="F1101" s="32" t="str">
        <f>IFERROR(
    IF(
        AND($G$3=DATE(2024,10,1), E1101=リスト!$A$38),
        VLOOKUP(E1101, リスト!$A$2:$G$49, 2, FALSE),
        VLOOKUP(E1101, リスト!$A$2:$G$49, 4, FALSE)
    ),
    "")</f>
        <v/>
      </c>
      <c r="G1101" s="34" t="str">
        <f>IFERROR(VLOOKUP(E1101, リスト!$A$2:$G$49, 6, FALSE), "")</f>
        <v/>
      </c>
      <c r="H1101" s="40"/>
      <c r="I1101" s="28"/>
      <c r="J1101" s="47"/>
      <c r="K1101" s="32" t="str">
        <f t="shared" si="68"/>
        <v/>
      </c>
      <c r="L1101" s="29" t="str">
        <f t="shared" si="70"/>
        <v/>
      </c>
      <c r="M1101" s="68" t="str">
        <f t="shared" si="71"/>
        <v/>
      </c>
    </row>
    <row r="1102" spans="2:13" ht="22.8" x14ac:dyDescent="0.45">
      <c r="B1102" s="31">
        <f t="shared" si="69"/>
        <v>1094</v>
      </c>
      <c r="C1102" s="40"/>
      <c r="D1102" s="27"/>
      <c r="E1102" s="41"/>
      <c r="F1102" s="32" t="str">
        <f>IFERROR(
    IF(
        AND($G$3=DATE(2024,10,1), E1102=リスト!$A$38),
        VLOOKUP(E1102, リスト!$A$2:$G$49, 2, FALSE),
        VLOOKUP(E1102, リスト!$A$2:$G$49, 4, FALSE)
    ),
    "")</f>
        <v/>
      </c>
      <c r="G1102" s="34" t="str">
        <f>IFERROR(VLOOKUP(E1102, リスト!$A$2:$G$49, 6, FALSE), "")</f>
        <v/>
      </c>
      <c r="H1102" s="40"/>
      <c r="I1102" s="28"/>
      <c r="J1102" s="47"/>
      <c r="K1102" s="32" t="str">
        <f t="shared" si="68"/>
        <v/>
      </c>
      <c r="L1102" s="29" t="str">
        <f t="shared" si="70"/>
        <v/>
      </c>
      <c r="M1102" s="68" t="str">
        <f t="shared" si="71"/>
        <v/>
      </c>
    </row>
    <row r="1103" spans="2:13" ht="22.8" x14ac:dyDescent="0.45">
      <c r="B1103" s="31">
        <f t="shared" si="69"/>
        <v>1095</v>
      </c>
      <c r="C1103" s="40"/>
      <c r="D1103" s="27"/>
      <c r="E1103" s="41"/>
      <c r="F1103" s="32" t="str">
        <f>IFERROR(
    IF(
        AND($G$3=DATE(2024,10,1), E1103=リスト!$A$38),
        VLOOKUP(E1103, リスト!$A$2:$G$49, 2, FALSE),
        VLOOKUP(E1103, リスト!$A$2:$G$49, 4, FALSE)
    ),
    "")</f>
        <v/>
      </c>
      <c r="G1103" s="34" t="str">
        <f>IFERROR(VLOOKUP(E1103, リスト!$A$2:$G$49, 6, FALSE), "")</f>
        <v/>
      </c>
      <c r="H1103" s="40"/>
      <c r="I1103" s="28"/>
      <c r="J1103" s="47"/>
      <c r="K1103" s="32" t="str">
        <f t="shared" si="68"/>
        <v/>
      </c>
      <c r="L1103" s="29" t="str">
        <f t="shared" si="70"/>
        <v/>
      </c>
      <c r="M1103" s="68" t="str">
        <f t="shared" si="71"/>
        <v/>
      </c>
    </row>
    <row r="1104" spans="2:13" ht="22.8" x14ac:dyDescent="0.45">
      <c r="B1104" s="31">
        <f t="shared" si="69"/>
        <v>1096</v>
      </c>
      <c r="C1104" s="40"/>
      <c r="D1104" s="27"/>
      <c r="E1104" s="41"/>
      <c r="F1104" s="32" t="str">
        <f>IFERROR(
    IF(
        AND($G$3=DATE(2024,10,1), E1104=リスト!$A$38),
        VLOOKUP(E1104, リスト!$A$2:$G$49, 2, FALSE),
        VLOOKUP(E1104, リスト!$A$2:$G$49, 4, FALSE)
    ),
    "")</f>
        <v/>
      </c>
      <c r="G1104" s="34" t="str">
        <f>IFERROR(VLOOKUP(E1104, リスト!$A$2:$G$49, 6, FALSE), "")</f>
        <v/>
      </c>
      <c r="H1104" s="40"/>
      <c r="I1104" s="28"/>
      <c r="J1104" s="47"/>
      <c r="K1104" s="32" t="str">
        <f t="shared" si="68"/>
        <v/>
      </c>
      <c r="L1104" s="29" t="str">
        <f t="shared" si="70"/>
        <v/>
      </c>
      <c r="M1104" s="68" t="str">
        <f t="shared" si="71"/>
        <v/>
      </c>
    </row>
    <row r="1105" spans="2:13" ht="22.8" x14ac:dyDescent="0.45">
      <c r="B1105" s="31">
        <f t="shared" si="69"/>
        <v>1097</v>
      </c>
      <c r="C1105" s="40"/>
      <c r="D1105" s="27"/>
      <c r="E1105" s="41"/>
      <c r="F1105" s="32" t="str">
        <f>IFERROR(
    IF(
        AND($G$3=DATE(2024,10,1), E1105=リスト!$A$38),
        VLOOKUP(E1105, リスト!$A$2:$G$49, 2, FALSE),
        VLOOKUP(E1105, リスト!$A$2:$G$49, 4, FALSE)
    ),
    "")</f>
        <v/>
      </c>
      <c r="G1105" s="34" t="str">
        <f>IFERROR(VLOOKUP(E1105, リスト!$A$2:$G$49, 6, FALSE), "")</f>
        <v/>
      </c>
      <c r="H1105" s="40"/>
      <c r="I1105" s="28"/>
      <c r="J1105" s="47"/>
      <c r="K1105" s="32" t="str">
        <f t="shared" si="68"/>
        <v/>
      </c>
      <c r="L1105" s="29" t="str">
        <f t="shared" si="70"/>
        <v/>
      </c>
      <c r="M1105" s="68" t="str">
        <f t="shared" si="71"/>
        <v/>
      </c>
    </row>
    <row r="1106" spans="2:13" ht="22.8" x14ac:dyDescent="0.45">
      <c r="B1106" s="31">
        <f t="shared" si="69"/>
        <v>1098</v>
      </c>
      <c r="C1106" s="40"/>
      <c r="D1106" s="27"/>
      <c r="E1106" s="41"/>
      <c r="F1106" s="32" t="str">
        <f>IFERROR(
    IF(
        AND($G$3=DATE(2024,10,1), E1106=リスト!$A$38),
        VLOOKUP(E1106, リスト!$A$2:$G$49, 2, FALSE),
        VLOOKUP(E1106, リスト!$A$2:$G$49, 4, FALSE)
    ),
    "")</f>
        <v/>
      </c>
      <c r="G1106" s="34" t="str">
        <f>IFERROR(VLOOKUP(E1106, リスト!$A$2:$G$49, 6, FALSE), "")</f>
        <v/>
      </c>
      <c r="H1106" s="40"/>
      <c r="I1106" s="28"/>
      <c r="J1106" s="47"/>
      <c r="K1106" s="32" t="str">
        <f t="shared" si="68"/>
        <v/>
      </c>
      <c r="L1106" s="29" t="str">
        <f t="shared" si="70"/>
        <v/>
      </c>
      <c r="M1106" s="68" t="str">
        <f t="shared" si="71"/>
        <v/>
      </c>
    </row>
    <row r="1107" spans="2:13" ht="22.8" x14ac:dyDescent="0.45">
      <c r="B1107" s="31">
        <f t="shared" si="69"/>
        <v>1099</v>
      </c>
      <c r="C1107" s="40"/>
      <c r="D1107" s="27"/>
      <c r="E1107" s="41"/>
      <c r="F1107" s="32" t="str">
        <f>IFERROR(
    IF(
        AND($G$3=DATE(2024,10,1), E1107=リスト!$A$38),
        VLOOKUP(E1107, リスト!$A$2:$G$49, 2, FALSE),
        VLOOKUP(E1107, リスト!$A$2:$G$49, 4, FALSE)
    ),
    "")</f>
        <v/>
      </c>
      <c r="G1107" s="34" t="str">
        <f>IFERROR(VLOOKUP(E1107, リスト!$A$2:$G$49, 6, FALSE), "")</f>
        <v/>
      </c>
      <c r="H1107" s="40"/>
      <c r="I1107" s="28"/>
      <c r="J1107" s="47"/>
      <c r="K1107" s="32" t="str">
        <f t="shared" si="68"/>
        <v/>
      </c>
      <c r="L1107" s="29" t="str">
        <f t="shared" si="70"/>
        <v/>
      </c>
      <c r="M1107" s="68" t="str">
        <f t="shared" si="71"/>
        <v/>
      </c>
    </row>
    <row r="1108" spans="2:13" ht="22.8" x14ac:dyDescent="0.45">
      <c r="B1108" s="31">
        <f t="shared" si="69"/>
        <v>1100</v>
      </c>
      <c r="C1108" s="40"/>
      <c r="D1108" s="27"/>
      <c r="E1108" s="41"/>
      <c r="F1108" s="32" t="str">
        <f>IFERROR(
    IF(
        AND($G$3=DATE(2024,10,1), E1108=リスト!$A$38),
        VLOOKUP(E1108, リスト!$A$2:$G$49, 2, FALSE),
        VLOOKUP(E1108, リスト!$A$2:$G$49, 4, FALSE)
    ),
    "")</f>
        <v/>
      </c>
      <c r="G1108" s="34" t="str">
        <f>IFERROR(VLOOKUP(E1108, リスト!$A$2:$G$49, 6, FALSE), "")</f>
        <v/>
      </c>
      <c r="H1108" s="40"/>
      <c r="I1108" s="28"/>
      <c r="J1108" s="47"/>
      <c r="K1108" s="32" t="str">
        <f t="shared" si="68"/>
        <v/>
      </c>
      <c r="L1108" s="29" t="str">
        <f t="shared" si="70"/>
        <v/>
      </c>
      <c r="M1108" s="68" t="str">
        <f t="shared" si="71"/>
        <v/>
      </c>
    </row>
    <row r="1109" spans="2:13" ht="22.8" x14ac:dyDescent="0.45">
      <c r="B1109" s="31">
        <f t="shared" si="69"/>
        <v>1101</v>
      </c>
      <c r="C1109" s="40"/>
      <c r="D1109" s="27"/>
      <c r="E1109" s="41"/>
      <c r="F1109" s="32" t="str">
        <f>IFERROR(
    IF(
        AND($G$3=DATE(2024,10,1), E1109=リスト!$A$38),
        VLOOKUP(E1109, リスト!$A$2:$G$49, 2, FALSE),
        VLOOKUP(E1109, リスト!$A$2:$G$49, 4, FALSE)
    ),
    "")</f>
        <v/>
      </c>
      <c r="G1109" s="34" t="str">
        <f>IFERROR(VLOOKUP(E1109, リスト!$A$2:$G$49, 6, FALSE), "")</f>
        <v/>
      </c>
      <c r="H1109" s="40"/>
      <c r="I1109" s="28"/>
      <c r="J1109" s="47"/>
      <c r="K1109" s="32" t="str">
        <f t="shared" si="68"/>
        <v/>
      </c>
      <c r="L1109" s="29" t="str">
        <f t="shared" si="70"/>
        <v/>
      </c>
      <c r="M1109" s="68" t="str">
        <f t="shared" si="71"/>
        <v/>
      </c>
    </row>
    <row r="1110" spans="2:13" ht="22.8" x14ac:dyDescent="0.45">
      <c r="B1110" s="31">
        <f t="shared" si="69"/>
        <v>1102</v>
      </c>
      <c r="C1110" s="40"/>
      <c r="D1110" s="27"/>
      <c r="E1110" s="41"/>
      <c r="F1110" s="32" t="str">
        <f>IFERROR(
    IF(
        AND($G$3=DATE(2024,10,1), E1110=リスト!$A$38),
        VLOOKUP(E1110, リスト!$A$2:$G$49, 2, FALSE),
        VLOOKUP(E1110, リスト!$A$2:$G$49, 4, FALSE)
    ),
    "")</f>
        <v/>
      </c>
      <c r="G1110" s="34" t="str">
        <f>IFERROR(VLOOKUP(E1110, リスト!$A$2:$G$49, 6, FALSE), "")</f>
        <v/>
      </c>
      <c r="H1110" s="40"/>
      <c r="I1110" s="28"/>
      <c r="J1110" s="47"/>
      <c r="K1110" s="32" t="str">
        <f t="shared" si="68"/>
        <v/>
      </c>
      <c r="L1110" s="29" t="str">
        <f t="shared" si="70"/>
        <v/>
      </c>
      <c r="M1110" s="68" t="str">
        <f t="shared" si="71"/>
        <v/>
      </c>
    </row>
    <row r="1111" spans="2:13" ht="22.8" x14ac:dyDescent="0.45">
      <c r="B1111" s="31">
        <f t="shared" si="69"/>
        <v>1103</v>
      </c>
      <c r="C1111" s="40"/>
      <c r="D1111" s="27"/>
      <c r="E1111" s="41"/>
      <c r="F1111" s="32" t="str">
        <f>IFERROR(
    IF(
        AND($G$3=DATE(2024,10,1), E1111=リスト!$A$38),
        VLOOKUP(E1111, リスト!$A$2:$G$49, 2, FALSE),
        VLOOKUP(E1111, リスト!$A$2:$G$49, 4, FALSE)
    ),
    "")</f>
        <v/>
      </c>
      <c r="G1111" s="34" t="str">
        <f>IFERROR(VLOOKUP(E1111, リスト!$A$2:$G$49, 6, FALSE), "")</f>
        <v/>
      </c>
      <c r="H1111" s="40"/>
      <c r="I1111" s="28"/>
      <c r="J1111" s="47"/>
      <c r="K1111" s="32" t="str">
        <f t="shared" si="68"/>
        <v/>
      </c>
      <c r="L1111" s="29" t="str">
        <f t="shared" si="70"/>
        <v/>
      </c>
      <c r="M1111" s="68" t="str">
        <f t="shared" si="71"/>
        <v/>
      </c>
    </row>
    <row r="1112" spans="2:13" ht="22.8" x14ac:dyDescent="0.45">
      <c r="B1112" s="31">
        <f t="shared" si="69"/>
        <v>1104</v>
      </c>
      <c r="C1112" s="40"/>
      <c r="D1112" s="27"/>
      <c r="E1112" s="41"/>
      <c r="F1112" s="32" t="str">
        <f>IFERROR(
    IF(
        AND($G$3=DATE(2024,10,1), E1112=リスト!$A$38),
        VLOOKUP(E1112, リスト!$A$2:$G$49, 2, FALSE),
        VLOOKUP(E1112, リスト!$A$2:$G$49, 4, FALSE)
    ),
    "")</f>
        <v/>
      </c>
      <c r="G1112" s="34" t="str">
        <f>IFERROR(VLOOKUP(E1112, リスト!$A$2:$G$49, 6, FALSE), "")</f>
        <v/>
      </c>
      <c r="H1112" s="40"/>
      <c r="I1112" s="28"/>
      <c r="J1112" s="47"/>
      <c r="K1112" s="32" t="str">
        <f t="shared" si="68"/>
        <v/>
      </c>
      <c r="L1112" s="29" t="str">
        <f t="shared" si="70"/>
        <v/>
      </c>
      <c r="M1112" s="68" t="str">
        <f t="shared" si="71"/>
        <v/>
      </c>
    </row>
    <row r="1113" spans="2:13" ht="22.8" x14ac:dyDescent="0.45">
      <c r="B1113" s="31">
        <f t="shared" si="69"/>
        <v>1105</v>
      </c>
      <c r="C1113" s="40"/>
      <c r="D1113" s="27"/>
      <c r="E1113" s="41"/>
      <c r="F1113" s="32" t="str">
        <f>IFERROR(
    IF(
        AND($G$3=DATE(2024,10,1), E1113=リスト!$A$38),
        VLOOKUP(E1113, リスト!$A$2:$G$49, 2, FALSE),
        VLOOKUP(E1113, リスト!$A$2:$G$49, 4, FALSE)
    ),
    "")</f>
        <v/>
      </c>
      <c r="G1113" s="34" t="str">
        <f>IFERROR(VLOOKUP(E1113, リスト!$A$2:$G$49, 6, FALSE), "")</f>
        <v/>
      </c>
      <c r="H1113" s="40"/>
      <c r="I1113" s="28"/>
      <c r="J1113" s="47"/>
      <c r="K1113" s="32" t="str">
        <f t="shared" si="68"/>
        <v/>
      </c>
      <c r="L1113" s="29" t="str">
        <f t="shared" si="70"/>
        <v/>
      </c>
      <c r="M1113" s="68" t="str">
        <f t="shared" si="71"/>
        <v/>
      </c>
    </row>
    <row r="1114" spans="2:13" ht="22.8" x14ac:dyDescent="0.45">
      <c r="B1114" s="31">
        <f t="shared" si="69"/>
        <v>1106</v>
      </c>
      <c r="C1114" s="40"/>
      <c r="D1114" s="27"/>
      <c r="E1114" s="41"/>
      <c r="F1114" s="32" t="str">
        <f>IFERROR(
    IF(
        AND($G$3=DATE(2024,10,1), E1114=リスト!$A$38),
        VLOOKUP(E1114, リスト!$A$2:$G$49, 2, FALSE),
        VLOOKUP(E1114, リスト!$A$2:$G$49, 4, FALSE)
    ),
    "")</f>
        <v/>
      </c>
      <c r="G1114" s="34" t="str">
        <f>IFERROR(VLOOKUP(E1114, リスト!$A$2:$G$49, 6, FALSE), "")</f>
        <v/>
      </c>
      <c r="H1114" s="40"/>
      <c r="I1114" s="28"/>
      <c r="J1114" s="47"/>
      <c r="K1114" s="32" t="str">
        <f t="shared" si="68"/>
        <v/>
      </c>
      <c r="L1114" s="29" t="str">
        <f t="shared" si="70"/>
        <v/>
      </c>
      <c r="M1114" s="68" t="str">
        <f t="shared" si="71"/>
        <v/>
      </c>
    </row>
    <row r="1115" spans="2:13" ht="22.8" x14ac:dyDescent="0.45">
      <c r="B1115" s="31">
        <f t="shared" si="69"/>
        <v>1107</v>
      </c>
      <c r="C1115" s="40"/>
      <c r="D1115" s="27"/>
      <c r="E1115" s="41"/>
      <c r="F1115" s="32" t="str">
        <f>IFERROR(
    IF(
        AND($G$3=DATE(2024,10,1), E1115=リスト!$A$38),
        VLOOKUP(E1115, リスト!$A$2:$G$49, 2, FALSE),
        VLOOKUP(E1115, リスト!$A$2:$G$49, 4, FALSE)
    ),
    "")</f>
        <v/>
      </c>
      <c r="G1115" s="34" t="str">
        <f>IFERROR(VLOOKUP(E1115, リスト!$A$2:$G$49, 6, FALSE), "")</f>
        <v/>
      </c>
      <c r="H1115" s="40"/>
      <c r="I1115" s="28"/>
      <c r="J1115" s="47"/>
      <c r="K1115" s="32" t="str">
        <f t="shared" si="68"/>
        <v/>
      </c>
      <c r="L1115" s="29" t="str">
        <f t="shared" si="70"/>
        <v/>
      </c>
      <c r="M1115" s="68" t="str">
        <f t="shared" si="71"/>
        <v/>
      </c>
    </row>
    <row r="1116" spans="2:13" ht="22.8" x14ac:dyDescent="0.45">
      <c r="B1116" s="31">
        <f t="shared" si="69"/>
        <v>1108</v>
      </c>
      <c r="C1116" s="40"/>
      <c r="D1116" s="27"/>
      <c r="E1116" s="41"/>
      <c r="F1116" s="32" t="str">
        <f>IFERROR(
    IF(
        AND($G$3=DATE(2024,10,1), E1116=リスト!$A$38),
        VLOOKUP(E1116, リスト!$A$2:$G$49, 2, FALSE),
        VLOOKUP(E1116, リスト!$A$2:$G$49, 4, FALSE)
    ),
    "")</f>
        <v/>
      </c>
      <c r="G1116" s="34" t="str">
        <f>IFERROR(VLOOKUP(E1116, リスト!$A$2:$G$49, 6, FALSE), "")</f>
        <v/>
      </c>
      <c r="H1116" s="40"/>
      <c r="I1116" s="28"/>
      <c r="J1116" s="47"/>
      <c r="K1116" s="32" t="str">
        <f t="shared" si="68"/>
        <v/>
      </c>
      <c r="L1116" s="29" t="str">
        <f t="shared" si="70"/>
        <v/>
      </c>
      <c r="M1116" s="68" t="str">
        <f t="shared" si="71"/>
        <v/>
      </c>
    </row>
    <row r="1117" spans="2:13" ht="22.8" x14ac:dyDescent="0.45">
      <c r="B1117" s="31">
        <f t="shared" si="69"/>
        <v>1109</v>
      </c>
      <c r="C1117" s="40"/>
      <c r="D1117" s="27"/>
      <c r="E1117" s="41"/>
      <c r="F1117" s="32" t="str">
        <f>IFERROR(
    IF(
        AND($G$3=DATE(2024,10,1), E1117=リスト!$A$38),
        VLOOKUP(E1117, リスト!$A$2:$G$49, 2, FALSE),
        VLOOKUP(E1117, リスト!$A$2:$G$49, 4, FALSE)
    ),
    "")</f>
        <v/>
      </c>
      <c r="G1117" s="34" t="str">
        <f>IFERROR(VLOOKUP(E1117, リスト!$A$2:$G$49, 6, FALSE), "")</f>
        <v/>
      </c>
      <c r="H1117" s="40"/>
      <c r="I1117" s="28"/>
      <c r="J1117" s="47"/>
      <c r="K1117" s="32" t="str">
        <f t="shared" si="68"/>
        <v/>
      </c>
      <c r="L1117" s="29" t="str">
        <f t="shared" si="70"/>
        <v/>
      </c>
      <c r="M1117" s="68" t="str">
        <f t="shared" si="71"/>
        <v/>
      </c>
    </row>
    <row r="1118" spans="2:13" ht="22.8" x14ac:dyDescent="0.45">
      <c r="B1118" s="31">
        <f t="shared" si="69"/>
        <v>1110</v>
      </c>
      <c r="C1118" s="40"/>
      <c r="D1118" s="27"/>
      <c r="E1118" s="41"/>
      <c r="F1118" s="32" t="str">
        <f>IFERROR(
    IF(
        AND($G$3=DATE(2024,10,1), E1118=リスト!$A$38),
        VLOOKUP(E1118, リスト!$A$2:$G$49, 2, FALSE),
        VLOOKUP(E1118, リスト!$A$2:$G$49, 4, FALSE)
    ),
    "")</f>
        <v/>
      </c>
      <c r="G1118" s="34" t="str">
        <f>IFERROR(VLOOKUP(E1118, リスト!$A$2:$G$49, 6, FALSE), "")</f>
        <v/>
      </c>
      <c r="H1118" s="40"/>
      <c r="I1118" s="28"/>
      <c r="J1118" s="47"/>
      <c r="K1118" s="32" t="str">
        <f t="shared" si="68"/>
        <v/>
      </c>
      <c r="L1118" s="29" t="str">
        <f t="shared" si="70"/>
        <v/>
      </c>
      <c r="M1118" s="68" t="str">
        <f t="shared" si="71"/>
        <v/>
      </c>
    </row>
    <row r="1119" spans="2:13" ht="22.8" x14ac:dyDescent="0.45">
      <c r="B1119" s="31">
        <f t="shared" si="69"/>
        <v>1111</v>
      </c>
      <c r="C1119" s="40"/>
      <c r="D1119" s="27"/>
      <c r="E1119" s="41"/>
      <c r="F1119" s="32" t="str">
        <f>IFERROR(
    IF(
        AND($G$3=DATE(2024,10,1), E1119=リスト!$A$38),
        VLOOKUP(E1119, リスト!$A$2:$G$49, 2, FALSE),
        VLOOKUP(E1119, リスト!$A$2:$G$49, 4, FALSE)
    ),
    "")</f>
        <v/>
      </c>
      <c r="G1119" s="34" t="str">
        <f>IFERROR(VLOOKUP(E1119, リスト!$A$2:$G$49, 6, FALSE), "")</f>
        <v/>
      </c>
      <c r="H1119" s="40"/>
      <c r="I1119" s="28"/>
      <c r="J1119" s="47"/>
      <c r="K1119" s="32" t="str">
        <f t="shared" si="68"/>
        <v/>
      </c>
      <c r="L1119" s="29" t="str">
        <f t="shared" si="70"/>
        <v/>
      </c>
      <c r="M1119" s="68" t="str">
        <f t="shared" si="71"/>
        <v/>
      </c>
    </row>
    <row r="1120" spans="2:13" ht="22.8" x14ac:dyDescent="0.45">
      <c r="B1120" s="31">
        <f t="shared" si="69"/>
        <v>1112</v>
      </c>
      <c r="C1120" s="40"/>
      <c r="D1120" s="27"/>
      <c r="E1120" s="41"/>
      <c r="F1120" s="32" t="str">
        <f>IFERROR(
    IF(
        AND($G$3=DATE(2024,10,1), E1120=リスト!$A$38),
        VLOOKUP(E1120, リスト!$A$2:$G$49, 2, FALSE),
        VLOOKUP(E1120, リスト!$A$2:$G$49, 4, FALSE)
    ),
    "")</f>
        <v/>
      </c>
      <c r="G1120" s="34" t="str">
        <f>IFERROR(VLOOKUP(E1120, リスト!$A$2:$G$49, 6, FALSE), "")</f>
        <v/>
      </c>
      <c r="H1120" s="40"/>
      <c r="I1120" s="28"/>
      <c r="J1120" s="47"/>
      <c r="K1120" s="32" t="str">
        <f t="shared" si="68"/>
        <v/>
      </c>
      <c r="L1120" s="29" t="str">
        <f t="shared" si="70"/>
        <v/>
      </c>
      <c r="M1120" s="68" t="str">
        <f t="shared" si="71"/>
        <v/>
      </c>
    </row>
    <row r="1121" spans="2:13" ht="22.8" x14ac:dyDescent="0.45">
      <c r="B1121" s="31">
        <f t="shared" si="69"/>
        <v>1113</v>
      </c>
      <c r="C1121" s="40"/>
      <c r="D1121" s="27"/>
      <c r="E1121" s="41"/>
      <c r="F1121" s="32" t="str">
        <f>IFERROR(
    IF(
        AND($G$3=DATE(2024,10,1), E1121=リスト!$A$38),
        VLOOKUP(E1121, リスト!$A$2:$G$49, 2, FALSE),
        VLOOKUP(E1121, リスト!$A$2:$G$49, 4, FALSE)
    ),
    "")</f>
        <v/>
      </c>
      <c r="G1121" s="34" t="str">
        <f>IFERROR(VLOOKUP(E1121, リスト!$A$2:$G$49, 6, FALSE), "")</f>
        <v/>
      </c>
      <c r="H1121" s="40"/>
      <c r="I1121" s="28"/>
      <c r="J1121" s="47"/>
      <c r="K1121" s="32" t="str">
        <f t="shared" si="68"/>
        <v/>
      </c>
      <c r="L1121" s="29" t="str">
        <f t="shared" si="70"/>
        <v/>
      </c>
      <c r="M1121" s="68" t="str">
        <f t="shared" si="71"/>
        <v/>
      </c>
    </row>
    <row r="1122" spans="2:13" ht="22.8" x14ac:dyDescent="0.45">
      <c r="B1122" s="31">
        <f t="shared" si="69"/>
        <v>1114</v>
      </c>
      <c r="C1122" s="40"/>
      <c r="D1122" s="27"/>
      <c r="E1122" s="41"/>
      <c r="F1122" s="32" t="str">
        <f>IFERROR(
    IF(
        AND($G$3=DATE(2024,10,1), E1122=リスト!$A$38),
        VLOOKUP(E1122, リスト!$A$2:$G$49, 2, FALSE),
        VLOOKUP(E1122, リスト!$A$2:$G$49, 4, FALSE)
    ),
    "")</f>
        <v/>
      </c>
      <c r="G1122" s="34" t="str">
        <f>IFERROR(VLOOKUP(E1122, リスト!$A$2:$G$49, 6, FALSE), "")</f>
        <v/>
      </c>
      <c r="H1122" s="40"/>
      <c r="I1122" s="28"/>
      <c r="J1122" s="47"/>
      <c r="K1122" s="32" t="str">
        <f t="shared" si="68"/>
        <v/>
      </c>
      <c r="L1122" s="29" t="str">
        <f t="shared" si="70"/>
        <v/>
      </c>
      <c r="M1122" s="68" t="str">
        <f t="shared" si="71"/>
        <v/>
      </c>
    </row>
    <row r="1123" spans="2:13" ht="22.8" x14ac:dyDescent="0.45">
      <c r="B1123" s="31">
        <f t="shared" si="69"/>
        <v>1115</v>
      </c>
      <c r="C1123" s="40"/>
      <c r="D1123" s="27"/>
      <c r="E1123" s="41"/>
      <c r="F1123" s="32" t="str">
        <f>IFERROR(
    IF(
        AND($G$3=DATE(2024,10,1), E1123=リスト!$A$38),
        VLOOKUP(E1123, リスト!$A$2:$G$49, 2, FALSE),
        VLOOKUP(E1123, リスト!$A$2:$G$49, 4, FALSE)
    ),
    "")</f>
        <v/>
      </c>
      <c r="G1123" s="34" t="str">
        <f>IFERROR(VLOOKUP(E1123, リスト!$A$2:$G$49, 6, FALSE), "")</f>
        <v/>
      </c>
      <c r="H1123" s="40"/>
      <c r="I1123" s="28"/>
      <c r="J1123" s="47"/>
      <c r="K1123" s="32" t="str">
        <f t="shared" si="68"/>
        <v/>
      </c>
      <c r="L1123" s="29" t="str">
        <f t="shared" si="70"/>
        <v/>
      </c>
      <c r="M1123" s="68" t="str">
        <f t="shared" si="71"/>
        <v/>
      </c>
    </row>
    <row r="1124" spans="2:13" ht="22.8" x14ac:dyDescent="0.45">
      <c r="B1124" s="31">
        <f t="shared" si="69"/>
        <v>1116</v>
      </c>
      <c r="C1124" s="40"/>
      <c r="D1124" s="27"/>
      <c r="E1124" s="41"/>
      <c r="F1124" s="32" t="str">
        <f>IFERROR(
    IF(
        AND($G$3=DATE(2024,10,1), E1124=リスト!$A$38),
        VLOOKUP(E1124, リスト!$A$2:$G$49, 2, FALSE),
        VLOOKUP(E1124, リスト!$A$2:$G$49, 4, FALSE)
    ),
    "")</f>
        <v/>
      </c>
      <c r="G1124" s="34" t="str">
        <f>IFERROR(VLOOKUP(E1124, リスト!$A$2:$G$49, 6, FALSE), "")</f>
        <v/>
      </c>
      <c r="H1124" s="40"/>
      <c r="I1124" s="28"/>
      <c r="J1124" s="47"/>
      <c r="K1124" s="32" t="str">
        <f t="shared" si="68"/>
        <v/>
      </c>
      <c r="L1124" s="29" t="str">
        <f t="shared" si="70"/>
        <v/>
      </c>
      <c r="M1124" s="68" t="str">
        <f t="shared" si="71"/>
        <v/>
      </c>
    </row>
    <row r="1125" spans="2:13" ht="22.8" x14ac:dyDescent="0.45">
      <c r="B1125" s="31">
        <f t="shared" si="69"/>
        <v>1117</v>
      </c>
      <c r="C1125" s="40"/>
      <c r="D1125" s="27"/>
      <c r="E1125" s="41"/>
      <c r="F1125" s="32" t="str">
        <f>IFERROR(
    IF(
        AND($G$3=DATE(2024,10,1), E1125=リスト!$A$38),
        VLOOKUP(E1125, リスト!$A$2:$G$49, 2, FALSE),
        VLOOKUP(E1125, リスト!$A$2:$G$49, 4, FALSE)
    ),
    "")</f>
        <v/>
      </c>
      <c r="G1125" s="34" t="str">
        <f>IFERROR(VLOOKUP(E1125, リスト!$A$2:$G$49, 6, FALSE), "")</f>
        <v/>
      </c>
      <c r="H1125" s="40"/>
      <c r="I1125" s="28"/>
      <c r="J1125" s="47"/>
      <c r="K1125" s="32" t="str">
        <f t="shared" si="68"/>
        <v/>
      </c>
      <c r="L1125" s="29" t="str">
        <f t="shared" si="70"/>
        <v/>
      </c>
      <c r="M1125" s="68" t="str">
        <f t="shared" si="71"/>
        <v/>
      </c>
    </row>
    <row r="1126" spans="2:13" ht="22.8" x14ac:dyDescent="0.45">
      <c r="B1126" s="31">
        <f t="shared" si="69"/>
        <v>1118</v>
      </c>
      <c r="C1126" s="40"/>
      <c r="D1126" s="27"/>
      <c r="E1126" s="41"/>
      <c r="F1126" s="32" t="str">
        <f>IFERROR(
    IF(
        AND($G$3=DATE(2024,10,1), E1126=リスト!$A$38),
        VLOOKUP(E1126, リスト!$A$2:$G$49, 2, FALSE),
        VLOOKUP(E1126, リスト!$A$2:$G$49, 4, FALSE)
    ),
    "")</f>
        <v/>
      </c>
      <c r="G1126" s="34" t="str">
        <f>IFERROR(VLOOKUP(E1126, リスト!$A$2:$G$49, 6, FALSE), "")</f>
        <v/>
      </c>
      <c r="H1126" s="40"/>
      <c r="I1126" s="28"/>
      <c r="J1126" s="47"/>
      <c r="K1126" s="32" t="str">
        <f t="shared" si="68"/>
        <v/>
      </c>
      <c r="L1126" s="29" t="str">
        <f t="shared" si="70"/>
        <v/>
      </c>
      <c r="M1126" s="68" t="str">
        <f t="shared" si="71"/>
        <v/>
      </c>
    </row>
    <row r="1127" spans="2:13" ht="22.8" x14ac:dyDescent="0.45">
      <c r="B1127" s="31">
        <f t="shared" si="69"/>
        <v>1119</v>
      </c>
      <c r="C1127" s="40"/>
      <c r="D1127" s="27"/>
      <c r="E1127" s="41"/>
      <c r="F1127" s="32" t="str">
        <f>IFERROR(
    IF(
        AND($G$3=DATE(2024,10,1), E1127=リスト!$A$38),
        VLOOKUP(E1127, リスト!$A$2:$G$49, 2, FALSE),
        VLOOKUP(E1127, リスト!$A$2:$G$49, 4, FALSE)
    ),
    "")</f>
        <v/>
      </c>
      <c r="G1127" s="34" t="str">
        <f>IFERROR(VLOOKUP(E1127, リスト!$A$2:$G$49, 6, FALSE), "")</f>
        <v/>
      </c>
      <c r="H1127" s="40"/>
      <c r="I1127" s="28"/>
      <c r="J1127" s="47"/>
      <c r="K1127" s="32" t="str">
        <f t="shared" si="68"/>
        <v/>
      </c>
      <c r="L1127" s="29" t="str">
        <f t="shared" si="70"/>
        <v/>
      </c>
      <c r="M1127" s="68" t="str">
        <f t="shared" si="71"/>
        <v/>
      </c>
    </row>
    <row r="1128" spans="2:13" ht="22.8" x14ac:dyDescent="0.45">
      <c r="B1128" s="31">
        <f t="shared" si="69"/>
        <v>1120</v>
      </c>
      <c r="C1128" s="40"/>
      <c r="D1128" s="27"/>
      <c r="E1128" s="41"/>
      <c r="F1128" s="32" t="str">
        <f>IFERROR(
    IF(
        AND($G$3=DATE(2024,10,1), E1128=リスト!$A$38),
        VLOOKUP(E1128, リスト!$A$2:$G$49, 2, FALSE),
        VLOOKUP(E1128, リスト!$A$2:$G$49, 4, FALSE)
    ),
    "")</f>
        <v/>
      </c>
      <c r="G1128" s="34" t="str">
        <f>IFERROR(VLOOKUP(E1128, リスト!$A$2:$G$49, 6, FALSE), "")</f>
        <v/>
      </c>
      <c r="H1128" s="40"/>
      <c r="I1128" s="28"/>
      <c r="J1128" s="47"/>
      <c r="K1128" s="32" t="str">
        <f t="shared" si="68"/>
        <v/>
      </c>
      <c r="L1128" s="29" t="str">
        <f t="shared" si="70"/>
        <v/>
      </c>
      <c r="M1128" s="68" t="str">
        <f t="shared" si="71"/>
        <v/>
      </c>
    </row>
    <row r="1129" spans="2:13" ht="22.8" x14ac:dyDescent="0.45">
      <c r="B1129" s="31">
        <f t="shared" si="69"/>
        <v>1121</v>
      </c>
      <c r="C1129" s="40"/>
      <c r="D1129" s="27"/>
      <c r="E1129" s="41"/>
      <c r="F1129" s="32" t="str">
        <f>IFERROR(
    IF(
        AND($G$3=DATE(2024,10,1), E1129=リスト!$A$38),
        VLOOKUP(E1129, リスト!$A$2:$G$49, 2, FALSE),
        VLOOKUP(E1129, リスト!$A$2:$G$49, 4, FALSE)
    ),
    "")</f>
        <v/>
      </c>
      <c r="G1129" s="34" t="str">
        <f>IFERROR(VLOOKUP(E1129, リスト!$A$2:$G$49, 6, FALSE), "")</f>
        <v/>
      </c>
      <c r="H1129" s="40"/>
      <c r="I1129" s="28"/>
      <c r="J1129" s="47"/>
      <c r="K1129" s="32" t="str">
        <f t="shared" si="68"/>
        <v/>
      </c>
      <c r="L1129" s="29" t="str">
        <f t="shared" si="70"/>
        <v/>
      </c>
      <c r="M1129" s="68" t="str">
        <f t="shared" si="71"/>
        <v/>
      </c>
    </row>
    <row r="1130" spans="2:13" ht="22.8" x14ac:dyDescent="0.45">
      <c r="B1130" s="31">
        <f t="shared" si="69"/>
        <v>1122</v>
      </c>
      <c r="C1130" s="40"/>
      <c r="D1130" s="27"/>
      <c r="E1130" s="41"/>
      <c r="F1130" s="32" t="str">
        <f>IFERROR(
    IF(
        AND($G$3=DATE(2024,10,1), E1130=リスト!$A$38),
        VLOOKUP(E1130, リスト!$A$2:$G$49, 2, FALSE),
        VLOOKUP(E1130, リスト!$A$2:$G$49, 4, FALSE)
    ),
    "")</f>
        <v/>
      </c>
      <c r="G1130" s="34" t="str">
        <f>IFERROR(VLOOKUP(E1130, リスト!$A$2:$G$49, 6, FALSE), "")</f>
        <v/>
      </c>
      <c r="H1130" s="40"/>
      <c r="I1130" s="28"/>
      <c r="J1130" s="47"/>
      <c r="K1130" s="32" t="str">
        <f t="shared" si="68"/>
        <v/>
      </c>
      <c r="L1130" s="29" t="str">
        <f t="shared" si="70"/>
        <v/>
      </c>
      <c r="M1130" s="68" t="str">
        <f t="shared" si="71"/>
        <v/>
      </c>
    </row>
    <row r="1131" spans="2:13" ht="22.8" x14ac:dyDescent="0.45">
      <c r="B1131" s="31">
        <f t="shared" si="69"/>
        <v>1123</v>
      </c>
      <c r="C1131" s="40"/>
      <c r="D1131" s="27"/>
      <c r="E1131" s="41"/>
      <c r="F1131" s="32" t="str">
        <f>IFERROR(
    IF(
        AND($G$3=DATE(2024,10,1), E1131=リスト!$A$38),
        VLOOKUP(E1131, リスト!$A$2:$G$49, 2, FALSE),
        VLOOKUP(E1131, リスト!$A$2:$G$49, 4, FALSE)
    ),
    "")</f>
        <v/>
      </c>
      <c r="G1131" s="34" t="str">
        <f>IFERROR(VLOOKUP(E1131, リスト!$A$2:$G$49, 6, FALSE), "")</f>
        <v/>
      </c>
      <c r="H1131" s="40"/>
      <c r="I1131" s="28"/>
      <c r="J1131" s="47"/>
      <c r="K1131" s="32" t="str">
        <f t="shared" si="68"/>
        <v/>
      </c>
      <c r="L1131" s="29" t="str">
        <f t="shared" si="70"/>
        <v/>
      </c>
      <c r="M1131" s="68" t="str">
        <f t="shared" si="71"/>
        <v/>
      </c>
    </row>
    <row r="1132" spans="2:13" ht="22.8" x14ac:dyDescent="0.45">
      <c r="B1132" s="31">
        <f t="shared" si="69"/>
        <v>1124</v>
      </c>
      <c r="C1132" s="40"/>
      <c r="D1132" s="27"/>
      <c r="E1132" s="41"/>
      <c r="F1132" s="32" t="str">
        <f>IFERROR(
    IF(
        AND($G$3=DATE(2024,10,1), E1132=リスト!$A$38),
        VLOOKUP(E1132, リスト!$A$2:$G$49, 2, FALSE),
        VLOOKUP(E1132, リスト!$A$2:$G$49, 4, FALSE)
    ),
    "")</f>
        <v/>
      </c>
      <c r="G1132" s="34" t="str">
        <f>IFERROR(VLOOKUP(E1132, リスト!$A$2:$G$49, 6, FALSE), "")</f>
        <v/>
      </c>
      <c r="H1132" s="40"/>
      <c r="I1132" s="28"/>
      <c r="J1132" s="47"/>
      <c r="K1132" s="32" t="str">
        <f t="shared" si="68"/>
        <v/>
      </c>
      <c r="L1132" s="29" t="str">
        <f t="shared" si="70"/>
        <v/>
      </c>
      <c r="M1132" s="68" t="str">
        <f t="shared" si="71"/>
        <v/>
      </c>
    </row>
    <row r="1133" spans="2:13" ht="22.8" x14ac:dyDescent="0.45">
      <c r="B1133" s="31">
        <f t="shared" si="69"/>
        <v>1125</v>
      </c>
      <c r="C1133" s="40"/>
      <c r="D1133" s="27"/>
      <c r="E1133" s="41"/>
      <c r="F1133" s="32" t="str">
        <f>IFERROR(
    IF(
        AND($G$3=DATE(2024,10,1), E1133=リスト!$A$38),
        VLOOKUP(E1133, リスト!$A$2:$G$49, 2, FALSE),
        VLOOKUP(E1133, リスト!$A$2:$G$49, 4, FALSE)
    ),
    "")</f>
        <v/>
      </c>
      <c r="G1133" s="34" t="str">
        <f>IFERROR(VLOOKUP(E1133, リスト!$A$2:$G$49, 6, FALSE), "")</f>
        <v/>
      </c>
      <c r="H1133" s="40"/>
      <c r="I1133" s="28"/>
      <c r="J1133" s="47"/>
      <c r="K1133" s="32" t="str">
        <f t="shared" si="68"/>
        <v/>
      </c>
      <c r="L1133" s="29" t="str">
        <f t="shared" si="70"/>
        <v/>
      </c>
      <c r="M1133" s="68" t="str">
        <f t="shared" si="71"/>
        <v/>
      </c>
    </row>
    <row r="1134" spans="2:13" ht="22.8" x14ac:dyDescent="0.45">
      <c r="B1134" s="31">
        <f t="shared" si="69"/>
        <v>1126</v>
      </c>
      <c r="C1134" s="40"/>
      <c r="D1134" s="27"/>
      <c r="E1134" s="41"/>
      <c r="F1134" s="32" t="str">
        <f>IFERROR(
    IF(
        AND($G$3=DATE(2024,10,1), E1134=リスト!$A$38),
        VLOOKUP(E1134, リスト!$A$2:$G$49, 2, FALSE),
        VLOOKUP(E1134, リスト!$A$2:$G$49, 4, FALSE)
    ),
    "")</f>
        <v/>
      </c>
      <c r="G1134" s="34" t="str">
        <f>IFERROR(VLOOKUP(E1134, リスト!$A$2:$G$49, 6, FALSE), "")</f>
        <v/>
      </c>
      <c r="H1134" s="40"/>
      <c r="I1134" s="28"/>
      <c r="J1134" s="47"/>
      <c r="K1134" s="32" t="str">
        <f t="shared" si="68"/>
        <v/>
      </c>
      <c r="L1134" s="29" t="str">
        <f t="shared" si="70"/>
        <v/>
      </c>
      <c r="M1134" s="68" t="str">
        <f t="shared" si="71"/>
        <v/>
      </c>
    </row>
    <row r="1135" spans="2:13" ht="22.8" x14ac:dyDescent="0.45">
      <c r="B1135" s="31">
        <f t="shared" si="69"/>
        <v>1127</v>
      </c>
      <c r="C1135" s="40"/>
      <c r="D1135" s="27"/>
      <c r="E1135" s="41"/>
      <c r="F1135" s="32" t="str">
        <f>IFERROR(
    IF(
        AND($G$3=DATE(2024,10,1), E1135=リスト!$A$38),
        VLOOKUP(E1135, リスト!$A$2:$G$49, 2, FALSE),
        VLOOKUP(E1135, リスト!$A$2:$G$49, 4, FALSE)
    ),
    "")</f>
        <v/>
      </c>
      <c r="G1135" s="34" t="str">
        <f>IFERROR(VLOOKUP(E1135, リスト!$A$2:$G$49, 6, FALSE), "")</f>
        <v/>
      </c>
      <c r="H1135" s="40"/>
      <c r="I1135" s="28"/>
      <c r="J1135" s="47"/>
      <c r="K1135" s="32" t="str">
        <f t="shared" si="68"/>
        <v/>
      </c>
      <c r="L1135" s="29" t="str">
        <f t="shared" si="70"/>
        <v/>
      </c>
      <c r="M1135" s="68" t="str">
        <f t="shared" si="71"/>
        <v/>
      </c>
    </row>
    <row r="1136" spans="2:13" ht="22.8" x14ac:dyDescent="0.45">
      <c r="B1136" s="31">
        <f t="shared" si="69"/>
        <v>1128</v>
      </c>
      <c r="C1136" s="40"/>
      <c r="D1136" s="27"/>
      <c r="E1136" s="41"/>
      <c r="F1136" s="32" t="str">
        <f>IFERROR(
    IF(
        AND($G$3=DATE(2024,10,1), E1136=リスト!$A$38),
        VLOOKUP(E1136, リスト!$A$2:$G$49, 2, FALSE),
        VLOOKUP(E1136, リスト!$A$2:$G$49, 4, FALSE)
    ),
    "")</f>
        <v/>
      </c>
      <c r="G1136" s="34" t="str">
        <f>IFERROR(VLOOKUP(E1136, リスト!$A$2:$G$49, 6, FALSE), "")</f>
        <v/>
      </c>
      <c r="H1136" s="40"/>
      <c r="I1136" s="28"/>
      <c r="J1136" s="47"/>
      <c r="K1136" s="32" t="str">
        <f t="shared" si="68"/>
        <v/>
      </c>
      <c r="L1136" s="29" t="str">
        <f t="shared" si="70"/>
        <v/>
      </c>
      <c r="M1136" s="68" t="str">
        <f t="shared" si="71"/>
        <v/>
      </c>
    </row>
    <row r="1137" spans="2:13" ht="22.8" x14ac:dyDescent="0.45">
      <c r="B1137" s="31">
        <f t="shared" si="69"/>
        <v>1129</v>
      </c>
      <c r="C1137" s="40"/>
      <c r="D1137" s="27"/>
      <c r="E1137" s="41"/>
      <c r="F1137" s="32" t="str">
        <f>IFERROR(
    IF(
        AND($G$3=DATE(2024,10,1), E1137=リスト!$A$38),
        VLOOKUP(E1137, リスト!$A$2:$G$49, 2, FALSE),
        VLOOKUP(E1137, リスト!$A$2:$G$49, 4, FALSE)
    ),
    "")</f>
        <v/>
      </c>
      <c r="G1137" s="34" t="str">
        <f>IFERROR(VLOOKUP(E1137, リスト!$A$2:$G$49, 6, FALSE), "")</f>
        <v/>
      </c>
      <c r="H1137" s="40"/>
      <c r="I1137" s="28"/>
      <c r="J1137" s="47"/>
      <c r="K1137" s="32" t="str">
        <f t="shared" si="68"/>
        <v/>
      </c>
      <c r="L1137" s="29" t="str">
        <f t="shared" si="70"/>
        <v/>
      </c>
      <c r="M1137" s="68" t="str">
        <f t="shared" si="71"/>
        <v/>
      </c>
    </row>
    <row r="1138" spans="2:13" ht="22.8" x14ac:dyDescent="0.45">
      <c r="B1138" s="31">
        <f t="shared" si="69"/>
        <v>1130</v>
      </c>
      <c r="C1138" s="40"/>
      <c r="D1138" s="27"/>
      <c r="E1138" s="41"/>
      <c r="F1138" s="32" t="str">
        <f>IFERROR(
    IF(
        AND($G$3=DATE(2024,10,1), E1138=リスト!$A$38),
        VLOOKUP(E1138, リスト!$A$2:$G$49, 2, FALSE),
        VLOOKUP(E1138, リスト!$A$2:$G$49, 4, FALSE)
    ),
    "")</f>
        <v/>
      </c>
      <c r="G1138" s="34" t="str">
        <f>IFERROR(VLOOKUP(E1138, リスト!$A$2:$G$49, 6, FALSE), "")</f>
        <v/>
      </c>
      <c r="H1138" s="40"/>
      <c r="I1138" s="28"/>
      <c r="J1138" s="47"/>
      <c r="K1138" s="32" t="str">
        <f t="shared" si="68"/>
        <v/>
      </c>
      <c r="L1138" s="29" t="str">
        <f t="shared" si="70"/>
        <v/>
      </c>
      <c r="M1138" s="68" t="str">
        <f t="shared" si="71"/>
        <v/>
      </c>
    </row>
    <row r="1139" spans="2:13" ht="22.8" x14ac:dyDescent="0.45">
      <c r="B1139" s="31">
        <f t="shared" si="69"/>
        <v>1131</v>
      </c>
      <c r="C1139" s="40"/>
      <c r="D1139" s="27"/>
      <c r="E1139" s="41"/>
      <c r="F1139" s="32" t="str">
        <f>IFERROR(
    IF(
        AND($G$3=DATE(2024,10,1), E1139=リスト!$A$38),
        VLOOKUP(E1139, リスト!$A$2:$G$49, 2, FALSE),
        VLOOKUP(E1139, リスト!$A$2:$G$49, 4, FALSE)
    ),
    "")</f>
        <v/>
      </c>
      <c r="G1139" s="34" t="str">
        <f>IFERROR(VLOOKUP(E1139, リスト!$A$2:$G$49, 6, FALSE), "")</f>
        <v/>
      </c>
      <c r="H1139" s="40"/>
      <c r="I1139" s="28"/>
      <c r="J1139" s="47"/>
      <c r="K1139" s="32" t="str">
        <f t="shared" si="68"/>
        <v/>
      </c>
      <c r="L1139" s="29" t="str">
        <f t="shared" si="70"/>
        <v/>
      </c>
      <c r="M1139" s="68" t="str">
        <f t="shared" si="71"/>
        <v/>
      </c>
    </row>
    <row r="1140" spans="2:13" ht="22.8" x14ac:dyDescent="0.45">
      <c r="B1140" s="31">
        <f t="shared" si="69"/>
        <v>1132</v>
      </c>
      <c r="C1140" s="40"/>
      <c r="D1140" s="27"/>
      <c r="E1140" s="41"/>
      <c r="F1140" s="32" t="str">
        <f>IFERROR(
    IF(
        AND($G$3=DATE(2024,10,1), E1140=リスト!$A$38),
        VLOOKUP(E1140, リスト!$A$2:$G$49, 2, FALSE),
        VLOOKUP(E1140, リスト!$A$2:$G$49, 4, FALSE)
    ),
    "")</f>
        <v/>
      </c>
      <c r="G1140" s="34" t="str">
        <f>IFERROR(VLOOKUP(E1140, リスト!$A$2:$G$49, 6, FALSE), "")</f>
        <v/>
      </c>
      <c r="H1140" s="40"/>
      <c r="I1140" s="28"/>
      <c r="J1140" s="47"/>
      <c r="K1140" s="32" t="str">
        <f t="shared" si="68"/>
        <v/>
      </c>
      <c r="L1140" s="29" t="str">
        <f t="shared" si="70"/>
        <v/>
      </c>
      <c r="M1140" s="68" t="str">
        <f t="shared" si="71"/>
        <v/>
      </c>
    </row>
    <row r="1141" spans="2:13" ht="22.8" x14ac:dyDescent="0.45">
      <c r="B1141" s="31">
        <f t="shared" si="69"/>
        <v>1133</v>
      </c>
      <c r="C1141" s="40"/>
      <c r="D1141" s="27"/>
      <c r="E1141" s="41"/>
      <c r="F1141" s="32" t="str">
        <f>IFERROR(
    IF(
        AND($G$3=DATE(2024,10,1), E1141=リスト!$A$38),
        VLOOKUP(E1141, リスト!$A$2:$G$49, 2, FALSE),
        VLOOKUP(E1141, リスト!$A$2:$G$49, 4, FALSE)
    ),
    "")</f>
        <v/>
      </c>
      <c r="G1141" s="34" t="str">
        <f>IFERROR(VLOOKUP(E1141, リスト!$A$2:$G$49, 6, FALSE), "")</f>
        <v/>
      </c>
      <c r="H1141" s="40"/>
      <c r="I1141" s="28"/>
      <c r="J1141" s="47"/>
      <c r="K1141" s="32" t="str">
        <f t="shared" si="68"/>
        <v/>
      </c>
      <c r="L1141" s="29" t="str">
        <f t="shared" si="70"/>
        <v/>
      </c>
      <c r="M1141" s="68" t="str">
        <f t="shared" si="71"/>
        <v/>
      </c>
    </row>
    <row r="1142" spans="2:13" ht="22.8" x14ac:dyDescent="0.45">
      <c r="B1142" s="31">
        <f t="shared" si="69"/>
        <v>1134</v>
      </c>
      <c r="C1142" s="40"/>
      <c r="D1142" s="27"/>
      <c r="E1142" s="41"/>
      <c r="F1142" s="32" t="str">
        <f>IFERROR(
    IF(
        AND($G$3=DATE(2024,10,1), E1142=リスト!$A$38),
        VLOOKUP(E1142, リスト!$A$2:$G$49, 2, FALSE),
        VLOOKUP(E1142, リスト!$A$2:$G$49, 4, FALSE)
    ),
    "")</f>
        <v/>
      </c>
      <c r="G1142" s="34" t="str">
        <f>IFERROR(VLOOKUP(E1142, リスト!$A$2:$G$49, 6, FALSE), "")</f>
        <v/>
      </c>
      <c r="H1142" s="40"/>
      <c r="I1142" s="28"/>
      <c r="J1142" s="47"/>
      <c r="K1142" s="32" t="str">
        <f t="shared" si="68"/>
        <v/>
      </c>
      <c r="L1142" s="29" t="str">
        <f t="shared" si="70"/>
        <v/>
      </c>
      <c r="M1142" s="68" t="str">
        <f t="shared" si="71"/>
        <v/>
      </c>
    </row>
    <row r="1143" spans="2:13" ht="22.8" x14ac:dyDescent="0.45">
      <c r="B1143" s="31">
        <f t="shared" si="69"/>
        <v>1135</v>
      </c>
      <c r="C1143" s="40"/>
      <c r="D1143" s="27"/>
      <c r="E1143" s="41"/>
      <c r="F1143" s="32" t="str">
        <f>IFERROR(
    IF(
        AND($G$3=DATE(2024,10,1), E1143=リスト!$A$38),
        VLOOKUP(E1143, リスト!$A$2:$G$49, 2, FALSE),
        VLOOKUP(E1143, リスト!$A$2:$G$49, 4, FALSE)
    ),
    "")</f>
        <v/>
      </c>
      <c r="G1143" s="34" t="str">
        <f>IFERROR(VLOOKUP(E1143, リスト!$A$2:$G$49, 6, FALSE), "")</f>
        <v/>
      </c>
      <c r="H1143" s="40"/>
      <c r="I1143" s="28"/>
      <c r="J1143" s="47"/>
      <c r="K1143" s="32" t="str">
        <f t="shared" si="68"/>
        <v/>
      </c>
      <c r="L1143" s="29" t="str">
        <f t="shared" si="70"/>
        <v/>
      </c>
      <c r="M1143" s="68" t="str">
        <f t="shared" si="71"/>
        <v/>
      </c>
    </row>
    <row r="1144" spans="2:13" ht="22.8" x14ac:dyDescent="0.45">
      <c r="B1144" s="31">
        <f t="shared" si="69"/>
        <v>1136</v>
      </c>
      <c r="C1144" s="40"/>
      <c r="D1144" s="27"/>
      <c r="E1144" s="41"/>
      <c r="F1144" s="32" t="str">
        <f>IFERROR(
    IF(
        AND($G$3=DATE(2024,10,1), E1144=リスト!$A$38),
        VLOOKUP(E1144, リスト!$A$2:$G$49, 2, FALSE),
        VLOOKUP(E1144, リスト!$A$2:$G$49, 4, FALSE)
    ),
    "")</f>
        <v/>
      </c>
      <c r="G1144" s="34" t="str">
        <f>IFERROR(VLOOKUP(E1144, リスト!$A$2:$G$49, 6, FALSE), "")</f>
        <v/>
      </c>
      <c r="H1144" s="40"/>
      <c r="I1144" s="28"/>
      <c r="J1144" s="47"/>
      <c r="K1144" s="32" t="str">
        <f t="shared" si="68"/>
        <v/>
      </c>
      <c r="L1144" s="29" t="str">
        <f t="shared" si="70"/>
        <v/>
      </c>
      <c r="M1144" s="68" t="str">
        <f t="shared" si="71"/>
        <v/>
      </c>
    </row>
    <row r="1145" spans="2:13" ht="22.8" x14ac:dyDescent="0.45">
      <c r="B1145" s="31">
        <f t="shared" si="69"/>
        <v>1137</v>
      </c>
      <c r="C1145" s="40"/>
      <c r="D1145" s="27"/>
      <c r="E1145" s="41"/>
      <c r="F1145" s="32" t="str">
        <f>IFERROR(
    IF(
        AND($G$3=DATE(2024,10,1), E1145=リスト!$A$38),
        VLOOKUP(E1145, リスト!$A$2:$G$49, 2, FALSE),
        VLOOKUP(E1145, リスト!$A$2:$G$49, 4, FALSE)
    ),
    "")</f>
        <v/>
      </c>
      <c r="G1145" s="34" t="str">
        <f>IFERROR(VLOOKUP(E1145, リスト!$A$2:$G$49, 6, FALSE), "")</f>
        <v/>
      </c>
      <c r="H1145" s="40"/>
      <c r="I1145" s="28"/>
      <c r="J1145" s="47"/>
      <c r="K1145" s="32" t="str">
        <f t="shared" si="68"/>
        <v/>
      </c>
      <c r="L1145" s="29" t="str">
        <f t="shared" si="70"/>
        <v/>
      </c>
      <c r="M1145" s="68" t="str">
        <f t="shared" si="71"/>
        <v/>
      </c>
    </row>
    <row r="1146" spans="2:13" ht="22.8" x14ac:dyDescent="0.45">
      <c r="B1146" s="31">
        <f t="shared" si="69"/>
        <v>1138</v>
      </c>
      <c r="C1146" s="40"/>
      <c r="D1146" s="27"/>
      <c r="E1146" s="41"/>
      <c r="F1146" s="32" t="str">
        <f>IFERROR(
    IF(
        AND($G$3=DATE(2024,10,1), E1146=リスト!$A$38),
        VLOOKUP(E1146, リスト!$A$2:$G$49, 2, FALSE),
        VLOOKUP(E1146, リスト!$A$2:$G$49, 4, FALSE)
    ),
    "")</f>
        <v/>
      </c>
      <c r="G1146" s="34" t="str">
        <f>IFERROR(VLOOKUP(E1146, リスト!$A$2:$G$49, 6, FALSE), "")</f>
        <v/>
      </c>
      <c r="H1146" s="40"/>
      <c r="I1146" s="28"/>
      <c r="J1146" s="47"/>
      <c r="K1146" s="32" t="str">
        <f t="shared" si="68"/>
        <v/>
      </c>
      <c r="L1146" s="29" t="str">
        <f t="shared" si="70"/>
        <v/>
      </c>
      <c r="M1146" s="68" t="str">
        <f t="shared" si="71"/>
        <v/>
      </c>
    </row>
    <row r="1147" spans="2:13" ht="22.8" x14ac:dyDescent="0.45">
      <c r="B1147" s="31">
        <f t="shared" si="69"/>
        <v>1139</v>
      </c>
      <c r="C1147" s="40"/>
      <c r="D1147" s="27"/>
      <c r="E1147" s="41"/>
      <c r="F1147" s="32" t="str">
        <f>IFERROR(
    IF(
        AND($G$3=DATE(2024,10,1), E1147=リスト!$A$38),
        VLOOKUP(E1147, リスト!$A$2:$G$49, 2, FALSE),
        VLOOKUP(E1147, リスト!$A$2:$G$49, 4, FALSE)
    ),
    "")</f>
        <v/>
      </c>
      <c r="G1147" s="34" t="str">
        <f>IFERROR(VLOOKUP(E1147, リスト!$A$2:$G$49, 6, FALSE), "")</f>
        <v/>
      </c>
      <c r="H1147" s="40"/>
      <c r="I1147" s="28"/>
      <c r="J1147" s="47"/>
      <c r="K1147" s="32" t="str">
        <f t="shared" si="68"/>
        <v/>
      </c>
      <c r="L1147" s="29" t="str">
        <f t="shared" si="70"/>
        <v/>
      </c>
      <c r="M1147" s="68" t="str">
        <f t="shared" si="71"/>
        <v/>
      </c>
    </row>
    <row r="1148" spans="2:13" ht="22.8" x14ac:dyDescent="0.45">
      <c r="B1148" s="31">
        <f t="shared" si="69"/>
        <v>1140</v>
      </c>
      <c r="C1148" s="40"/>
      <c r="D1148" s="27"/>
      <c r="E1148" s="41"/>
      <c r="F1148" s="32" t="str">
        <f>IFERROR(
    IF(
        AND($G$3=DATE(2024,10,1), E1148=リスト!$A$38),
        VLOOKUP(E1148, リスト!$A$2:$G$49, 2, FALSE),
        VLOOKUP(E1148, リスト!$A$2:$G$49, 4, FALSE)
    ),
    "")</f>
        <v/>
      </c>
      <c r="G1148" s="34" t="str">
        <f>IFERROR(VLOOKUP(E1148, リスト!$A$2:$G$49, 6, FALSE), "")</f>
        <v/>
      </c>
      <c r="H1148" s="40"/>
      <c r="I1148" s="28"/>
      <c r="J1148" s="47"/>
      <c r="K1148" s="32" t="str">
        <f t="shared" si="68"/>
        <v/>
      </c>
      <c r="L1148" s="29" t="str">
        <f t="shared" si="70"/>
        <v/>
      </c>
      <c r="M1148" s="68" t="str">
        <f t="shared" si="71"/>
        <v/>
      </c>
    </row>
    <row r="1149" spans="2:13" ht="22.8" x14ac:dyDescent="0.45">
      <c r="B1149" s="31">
        <f t="shared" si="69"/>
        <v>1141</v>
      </c>
      <c r="C1149" s="40"/>
      <c r="D1149" s="27"/>
      <c r="E1149" s="41"/>
      <c r="F1149" s="32" t="str">
        <f>IFERROR(
    IF(
        AND($G$3=DATE(2024,10,1), E1149=リスト!$A$38),
        VLOOKUP(E1149, リスト!$A$2:$G$49, 2, FALSE),
        VLOOKUP(E1149, リスト!$A$2:$G$49, 4, FALSE)
    ),
    "")</f>
        <v/>
      </c>
      <c r="G1149" s="34" t="str">
        <f>IFERROR(VLOOKUP(E1149, リスト!$A$2:$G$49, 6, FALSE), "")</f>
        <v/>
      </c>
      <c r="H1149" s="40"/>
      <c r="I1149" s="28"/>
      <c r="J1149" s="47"/>
      <c r="K1149" s="32" t="str">
        <f t="shared" si="68"/>
        <v/>
      </c>
      <c r="L1149" s="29" t="str">
        <f t="shared" si="70"/>
        <v/>
      </c>
      <c r="M1149" s="68" t="str">
        <f t="shared" si="71"/>
        <v/>
      </c>
    </row>
    <row r="1150" spans="2:13" ht="22.8" x14ac:dyDescent="0.45">
      <c r="B1150" s="31">
        <f t="shared" si="69"/>
        <v>1142</v>
      </c>
      <c r="C1150" s="40"/>
      <c r="D1150" s="27"/>
      <c r="E1150" s="41"/>
      <c r="F1150" s="32" t="str">
        <f>IFERROR(
    IF(
        AND($G$3=DATE(2024,10,1), E1150=リスト!$A$38),
        VLOOKUP(E1150, リスト!$A$2:$G$49, 2, FALSE),
        VLOOKUP(E1150, リスト!$A$2:$G$49, 4, FALSE)
    ),
    "")</f>
        <v/>
      </c>
      <c r="G1150" s="34" t="str">
        <f>IFERROR(VLOOKUP(E1150, リスト!$A$2:$G$49, 6, FALSE), "")</f>
        <v/>
      </c>
      <c r="H1150" s="40"/>
      <c r="I1150" s="28"/>
      <c r="J1150" s="47"/>
      <c r="K1150" s="32" t="str">
        <f t="shared" si="68"/>
        <v/>
      </c>
      <c r="L1150" s="29" t="str">
        <f t="shared" si="70"/>
        <v/>
      </c>
      <c r="M1150" s="68" t="str">
        <f t="shared" si="71"/>
        <v/>
      </c>
    </row>
    <row r="1151" spans="2:13" ht="22.8" x14ac:dyDescent="0.45">
      <c r="B1151" s="31">
        <f t="shared" si="69"/>
        <v>1143</v>
      </c>
      <c r="C1151" s="40"/>
      <c r="D1151" s="27"/>
      <c r="E1151" s="41"/>
      <c r="F1151" s="32" t="str">
        <f>IFERROR(
    IF(
        AND($G$3=DATE(2024,10,1), E1151=リスト!$A$38),
        VLOOKUP(E1151, リスト!$A$2:$G$49, 2, FALSE),
        VLOOKUP(E1151, リスト!$A$2:$G$49, 4, FALSE)
    ),
    "")</f>
        <v/>
      </c>
      <c r="G1151" s="34" t="str">
        <f>IFERROR(VLOOKUP(E1151, リスト!$A$2:$G$49, 6, FALSE), "")</f>
        <v/>
      </c>
      <c r="H1151" s="40"/>
      <c r="I1151" s="28"/>
      <c r="J1151" s="47"/>
      <c r="K1151" s="32" t="str">
        <f t="shared" si="68"/>
        <v/>
      </c>
      <c r="L1151" s="29" t="str">
        <f t="shared" si="70"/>
        <v/>
      </c>
      <c r="M1151" s="68" t="str">
        <f t="shared" si="71"/>
        <v/>
      </c>
    </row>
    <row r="1152" spans="2:13" ht="22.8" x14ac:dyDescent="0.45">
      <c r="B1152" s="31">
        <f t="shared" si="69"/>
        <v>1144</v>
      </c>
      <c r="C1152" s="40"/>
      <c r="D1152" s="27"/>
      <c r="E1152" s="41"/>
      <c r="F1152" s="32" t="str">
        <f>IFERROR(
    IF(
        AND($G$3=DATE(2024,10,1), E1152=リスト!$A$38),
        VLOOKUP(E1152, リスト!$A$2:$G$49, 2, FALSE),
        VLOOKUP(E1152, リスト!$A$2:$G$49, 4, FALSE)
    ),
    "")</f>
        <v/>
      </c>
      <c r="G1152" s="34" t="str">
        <f>IFERROR(VLOOKUP(E1152, リスト!$A$2:$G$49, 6, FALSE), "")</f>
        <v/>
      </c>
      <c r="H1152" s="40"/>
      <c r="I1152" s="28"/>
      <c r="J1152" s="47"/>
      <c r="K1152" s="32" t="str">
        <f t="shared" si="68"/>
        <v/>
      </c>
      <c r="L1152" s="29" t="str">
        <f t="shared" si="70"/>
        <v/>
      </c>
      <c r="M1152" s="68" t="str">
        <f t="shared" si="71"/>
        <v/>
      </c>
    </row>
    <row r="1153" spans="2:13" ht="22.8" x14ac:dyDescent="0.45">
      <c r="B1153" s="31">
        <f t="shared" si="69"/>
        <v>1145</v>
      </c>
      <c r="C1153" s="40"/>
      <c r="D1153" s="27"/>
      <c r="E1153" s="41"/>
      <c r="F1153" s="32" t="str">
        <f>IFERROR(
    IF(
        AND($G$3=DATE(2024,10,1), E1153=リスト!$A$38),
        VLOOKUP(E1153, リスト!$A$2:$G$49, 2, FALSE),
        VLOOKUP(E1153, リスト!$A$2:$G$49, 4, FALSE)
    ),
    "")</f>
        <v/>
      </c>
      <c r="G1153" s="34" t="str">
        <f>IFERROR(VLOOKUP(E1153, リスト!$A$2:$G$49, 6, FALSE), "")</f>
        <v/>
      </c>
      <c r="H1153" s="40"/>
      <c r="I1153" s="28"/>
      <c r="J1153" s="47"/>
      <c r="K1153" s="32" t="str">
        <f t="shared" si="68"/>
        <v/>
      </c>
      <c r="L1153" s="29" t="str">
        <f t="shared" si="70"/>
        <v/>
      </c>
      <c r="M1153" s="68" t="str">
        <f t="shared" si="71"/>
        <v/>
      </c>
    </row>
    <row r="1154" spans="2:13" ht="22.8" x14ac:dyDescent="0.45">
      <c r="B1154" s="31">
        <f t="shared" si="69"/>
        <v>1146</v>
      </c>
      <c r="C1154" s="40"/>
      <c r="D1154" s="27"/>
      <c r="E1154" s="41"/>
      <c r="F1154" s="32" t="str">
        <f>IFERROR(
    IF(
        AND($G$3=DATE(2024,10,1), E1154=リスト!$A$38),
        VLOOKUP(E1154, リスト!$A$2:$G$49, 2, FALSE),
        VLOOKUP(E1154, リスト!$A$2:$G$49, 4, FALSE)
    ),
    "")</f>
        <v/>
      </c>
      <c r="G1154" s="34" t="str">
        <f>IFERROR(VLOOKUP(E1154, リスト!$A$2:$G$49, 6, FALSE), "")</f>
        <v/>
      </c>
      <c r="H1154" s="40"/>
      <c r="I1154" s="28"/>
      <c r="J1154" s="47"/>
      <c r="K1154" s="32" t="str">
        <f t="shared" si="68"/>
        <v/>
      </c>
      <c r="L1154" s="29" t="str">
        <f t="shared" si="70"/>
        <v/>
      </c>
      <c r="M1154" s="68" t="str">
        <f t="shared" si="71"/>
        <v/>
      </c>
    </row>
    <row r="1155" spans="2:13" ht="22.8" x14ac:dyDescent="0.45">
      <c r="B1155" s="31">
        <f t="shared" si="69"/>
        <v>1147</v>
      </c>
      <c r="C1155" s="40"/>
      <c r="D1155" s="27"/>
      <c r="E1155" s="41"/>
      <c r="F1155" s="32" t="str">
        <f>IFERROR(
    IF(
        AND($G$3=DATE(2024,10,1), E1155=リスト!$A$38),
        VLOOKUP(E1155, リスト!$A$2:$G$49, 2, FALSE),
        VLOOKUP(E1155, リスト!$A$2:$G$49, 4, FALSE)
    ),
    "")</f>
        <v/>
      </c>
      <c r="G1155" s="34" t="str">
        <f>IFERROR(VLOOKUP(E1155, リスト!$A$2:$G$49, 6, FALSE), "")</f>
        <v/>
      </c>
      <c r="H1155" s="40"/>
      <c r="I1155" s="28"/>
      <c r="J1155" s="47"/>
      <c r="K1155" s="32" t="str">
        <f t="shared" si="68"/>
        <v/>
      </c>
      <c r="L1155" s="29" t="str">
        <f t="shared" si="70"/>
        <v/>
      </c>
      <c r="M1155" s="68" t="str">
        <f t="shared" si="71"/>
        <v/>
      </c>
    </row>
    <row r="1156" spans="2:13" ht="22.8" x14ac:dyDescent="0.45">
      <c r="B1156" s="31">
        <f t="shared" si="69"/>
        <v>1148</v>
      </c>
      <c r="C1156" s="40"/>
      <c r="D1156" s="27"/>
      <c r="E1156" s="41"/>
      <c r="F1156" s="32" t="str">
        <f>IFERROR(
    IF(
        AND($G$3=DATE(2024,10,1), E1156=リスト!$A$38),
        VLOOKUP(E1156, リスト!$A$2:$G$49, 2, FALSE),
        VLOOKUP(E1156, リスト!$A$2:$G$49, 4, FALSE)
    ),
    "")</f>
        <v/>
      </c>
      <c r="G1156" s="34" t="str">
        <f>IFERROR(VLOOKUP(E1156, リスト!$A$2:$G$49, 6, FALSE), "")</f>
        <v/>
      </c>
      <c r="H1156" s="40"/>
      <c r="I1156" s="28"/>
      <c r="J1156" s="47"/>
      <c r="K1156" s="32" t="str">
        <f t="shared" si="68"/>
        <v/>
      </c>
      <c r="L1156" s="29" t="str">
        <f t="shared" si="70"/>
        <v/>
      </c>
      <c r="M1156" s="68" t="str">
        <f t="shared" si="71"/>
        <v/>
      </c>
    </row>
    <row r="1157" spans="2:13" ht="22.8" x14ac:dyDescent="0.45">
      <c r="B1157" s="31">
        <f t="shared" si="69"/>
        <v>1149</v>
      </c>
      <c r="C1157" s="40"/>
      <c r="D1157" s="27"/>
      <c r="E1157" s="41"/>
      <c r="F1157" s="32" t="str">
        <f>IFERROR(
    IF(
        AND($G$3=DATE(2024,10,1), E1157=リスト!$A$38),
        VLOOKUP(E1157, リスト!$A$2:$G$49, 2, FALSE),
        VLOOKUP(E1157, リスト!$A$2:$G$49, 4, FALSE)
    ),
    "")</f>
        <v/>
      </c>
      <c r="G1157" s="34" t="str">
        <f>IFERROR(VLOOKUP(E1157, リスト!$A$2:$G$49, 6, FALSE), "")</f>
        <v/>
      </c>
      <c r="H1157" s="40"/>
      <c r="I1157" s="28"/>
      <c r="J1157" s="47"/>
      <c r="K1157" s="32" t="str">
        <f t="shared" si="68"/>
        <v/>
      </c>
      <c r="L1157" s="29" t="str">
        <f t="shared" si="70"/>
        <v/>
      </c>
      <c r="M1157" s="68" t="str">
        <f t="shared" si="71"/>
        <v/>
      </c>
    </row>
    <row r="1158" spans="2:13" ht="22.8" x14ac:dyDescent="0.45">
      <c r="B1158" s="31">
        <f t="shared" si="69"/>
        <v>1150</v>
      </c>
      <c r="C1158" s="40"/>
      <c r="D1158" s="27"/>
      <c r="E1158" s="41"/>
      <c r="F1158" s="32" t="str">
        <f>IFERROR(
    IF(
        AND($G$3=DATE(2024,10,1), E1158=リスト!$A$38),
        VLOOKUP(E1158, リスト!$A$2:$G$49, 2, FALSE),
        VLOOKUP(E1158, リスト!$A$2:$G$49, 4, FALSE)
    ),
    "")</f>
        <v/>
      </c>
      <c r="G1158" s="34" t="str">
        <f>IFERROR(VLOOKUP(E1158, リスト!$A$2:$G$49, 6, FALSE), "")</f>
        <v/>
      </c>
      <c r="H1158" s="40"/>
      <c r="I1158" s="28"/>
      <c r="J1158" s="47"/>
      <c r="K1158" s="32" t="str">
        <f t="shared" si="68"/>
        <v/>
      </c>
      <c r="L1158" s="29" t="str">
        <f t="shared" si="70"/>
        <v/>
      </c>
      <c r="M1158" s="68" t="str">
        <f t="shared" si="71"/>
        <v/>
      </c>
    </row>
    <row r="1159" spans="2:13" ht="22.8" x14ac:dyDescent="0.45">
      <c r="B1159" s="31">
        <f t="shared" si="69"/>
        <v>1151</v>
      </c>
      <c r="C1159" s="40"/>
      <c r="D1159" s="27"/>
      <c r="E1159" s="41"/>
      <c r="F1159" s="32" t="str">
        <f>IFERROR(
    IF(
        AND($G$3=DATE(2024,10,1), E1159=リスト!$A$38),
        VLOOKUP(E1159, リスト!$A$2:$G$49, 2, FALSE),
        VLOOKUP(E1159, リスト!$A$2:$G$49, 4, FALSE)
    ),
    "")</f>
        <v/>
      </c>
      <c r="G1159" s="34" t="str">
        <f>IFERROR(VLOOKUP(E1159, リスト!$A$2:$G$49, 6, FALSE), "")</f>
        <v/>
      </c>
      <c r="H1159" s="40"/>
      <c r="I1159" s="28"/>
      <c r="J1159" s="47"/>
      <c r="K1159" s="32" t="str">
        <f t="shared" si="68"/>
        <v/>
      </c>
      <c r="L1159" s="29" t="str">
        <f t="shared" si="70"/>
        <v/>
      </c>
      <c r="M1159" s="68" t="str">
        <f t="shared" si="71"/>
        <v/>
      </c>
    </row>
    <row r="1160" spans="2:13" ht="22.8" x14ac:dyDescent="0.45">
      <c r="B1160" s="31">
        <f t="shared" si="69"/>
        <v>1152</v>
      </c>
      <c r="C1160" s="40"/>
      <c r="D1160" s="27"/>
      <c r="E1160" s="41"/>
      <c r="F1160" s="32" t="str">
        <f>IFERROR(
    IF(
        AND($G$3=DATE(2024,10,1), E1160=リスト!$A$38),
        VLOOKUP(E1160, リスト!$A$2:$G$49, 2, FALSE),
        VLOOKUP(E1160, リスト!$A$2:$G$49, 4, FALSE)
    ),
    "")</f>
        <v/>
      </c>
      <c r="G1160" s="34" t="str">
        <f>IFERROR(VLOOKUP(E1160, リスト!$A$2:$G$49, 6, FALSE), "")</f>
        <v/>
      </c>
      <c r="H1160" s="40"/>
      <c r="I1160" s="28"/>
      <c r="J1160" s="47"/>
      <c r="K1160" s="32" t="str">
        <f t="shared" si="68"/>
        <v/>
      </c>
      <c r="L1160" s="29" t="str">
        <f t="shared" si="70"/>
        <v/>
      </c>
      <c r="M1160" s="68" t="str">
        <f t="shared" si="71"/>
        <v/>
      </c>
    </row>
    <row r="1161" spans="2:13" ht="22.8" x14ac:dyDescent="0.45">
      <c r="B1161" s="31">
        <f t="shared" si="69"/>
        <v>1153</v>
      </c>
      <c r="C1161" s="40"/>
      <c r="D1161" s="27"/>
      <c r="E1161" s="41"/>
      <c r="F1161" s="32" t="str">
        <f>IFERROR(
    IF(
        AND($G$3=DATE(2024,10,1), E1161=リスト!$A$38),
        VLOOKUP(E1161, リスト!$A$2:$G$49, 2, FALSE),
        VLOOKUP(E1161, リスト!$A$2:$G$49, 4, FALSE)
    ),
    "")</f>
        <v/>
      </c>
      <c r="G1161" s="34" t="str">
        <f>IFERROR(VLOOKUP(E1161, リスト!$A$2:$G$49, 6, FALSE), "")</f>
        <v/>
      </c>
      <c r="H1161" s="40"/>
      <c r="I1161" s="28"/>
      <c r="J1161" s="47"/>
      <c r="K1161" s="32" t="str">
        <f t="shared" ref="K1161:K1224" si="72">IF(COUNTBLANK(H1161:J1161)=3, "",
 IF(H1161="3.時間給", IF(I1161="", "", I1161),
 IF(OR(H1161="1.月給", H1161="2.日給"),
    IF(OR(I1161="", J1161=""), "", ROUND(I1161/J1161,0)),
    "")))</f>
        <v/>
      </c>
      <c r="L1161" s="29" t="str">
        <f t="shared" si="70"/>
        <v/>
      </c>
      <c r="M1161" s="68" t="str">
        <f t="shared" si="71"/>
        <v/>
      </c>
    </row>
    <row r="1162" spans="2:13" ht="22.8" x14ac:dyDescent="0.45">
      <c r="B1162" s="31">
        <f t="shared" ref="B1162:B1225" si="73">ROW()-8</f>
        <v>1154</v>
      </c>
      <c r="C1162" s="40"/>
      <c r="D1162" s="27"/>
      <c r="E1162" s="41"/>
      <c r="F1162" s="32" t="str">
        <f>IFERROR(
    IF(
        AND($G$3=DATE(2024,10,1), E1162=リスト!$A$38),
        VLOOKUP(E1162, リスト!$A$2:$G$49, 2, FALSE),
        VLOOKUP(E1162, リスト!$A$2:$G$49, 4, FALSE)
    ),
    "")</f>
        <v/>
      </c>
      <c r="G1162" s="34" t="str">
        <f>IFERROR(VLOOKUP(E1162, リスト!$A$2:$G$49, 6, FALSE), "")</f>
        <v/>
      </c>
      <c r="H1162" s="40"/>
      <c r="I1162" s="28"/>
      <c r="J1162" s="47"/>
      <c r="K1162" s="32" t="str">
        <f t="shared" si="72"/>
        <v/>
      </c>
      <c r="L1162" s="29" t="str">
        <f t="shared" ref="L1162:L1225" si="74">IFERROR(IF(E1162="","",IF(K1162&lt;F1162,"×（法定外・特例等対象外です）",IF(K1162&lt;G1162,"〇",IF(K1162&gt;=G1162,"ー",NA())))),"")</f>
        <v/>
      </c>
      <c r="M1162" s="68" t="str">
        <f t="shared" ref="M1162:M1225" si="75">IF(COUNTBLANK(D1162:K1162)=8, "",
 IF(D1162="", "←D列に従業員名を姓名（フルネーム）で入力してください。誤変換にお気を付け下さい。",
 IF(E1162="", "←E列に都道府県を入力してください。",
 IF(H1162="", "←H列に1.月給～3.時間給を入力してください",
 IF(I1162="", "←I列に金額を入力してください",
 IF(NOT(ISNUMBER(I1162)), "←I列の金額は半角数字で入力してください",
 IF(H1162="3.時間給", "",
 IF(J1162="", "←J列に所定労働時間を入力してください",
 IF(NOT(ISNUMBER(J1162)), "←J列の所定労働時間は半角数字で入力してください", "")))))))))</f>
        <v/>
      </c>
    </row>
    <row r="1163" spans="2:13" ht="22.8" x14ac:dyDescent="0.45">
      <c r="B1163" s="31">
        <f t="shared" si="73"/>
        <v>1155</v>
      </c>
      <c r="C1163" s="40"/>
      <c r="D1163" s="27"/>
      <c r="E1163" s="41"/>
      <c r="F1163" s="32" t="str">
        <f>IFERROR(
    IF(
        AND($G$3=DATE(2024,10,1), E1163=リスト!$A$38),
        VLOOKUP(E1163, リスト!$A$2:$G$49, 2, FALSE),
        VLOOKUP(E1163, リスト!$A$2:$G$49, 4, FALSE)
    ),
    "")</f>
        <v/>
      </c>
      <c r="G1163" s="34" t="str">
        <f>IFERROR(VLOOKUP(E1163, リスト!$A$2:$G$49, 6, FALSE), "")</f>
        <v/>
      </c>
      <c r="H1163" s="40"/>
      <c r="I1163" s="28"/>
      <c r="J1163" s="47"/>
      <c r="K1163" s="32" t="str">
        <f t="shared" si="72"/>
        <v/>
      </c>
      <c r="L1163" s="29" t="str">
        <f t="shared" si="74"/>
        <v/>
      </c>
      <c r="M1163" s="68" t="str">
        <f t="shared" si="75"/>
        <v/>
      </c>
    </row>
    <row r="1164" spans="2:13" ht="22.8" x14ac:dyDescent="0.45">
      <c r="B1164" s="31">
        <f t="shared" si="73"/>
        <v>1156</v>
      </c>
      <c r="C1164" s="40"/>
      <c r="D1164" s="27"/>
      <c r="E1164" s="41"/>
      <c r="F1164" s="32" t="str">
        <f>IFERROR(
    IF(
        AND($G$3=DATE(2024,10,1), E1164=リスト!$A$38),
        VLOOKUP(E1164, リスト!$A$2:$G$49, 2, FALSE),
        VLOOKUP(E1164, リスト!$A$2:$G$49, 4, FALSE)
    ),
    "")</f>
        <v/>
      </c>
      <c r="G1164" s="34" t="str">
        <f>IFERROR(VLOOKUP(E1164, リスト!$A$2:$G$49, 6, FALSE), "")</f>
        <v/>
      </c>
      <c r="H1164" s="40"/>
      <c r="I1164" s="28"/>
      <c r="J1164" s="47"/>
      <c r="K1164" s="32" t="str">
        <f t="shared" si="72"/>
        <v/>
      </c>
      <c r="L1164" s="29" t="str">
        <f t="shared" si="74"/>
        <v/>
      </c>
      <c r="M1164" s="68" t="str">
        <f t="shared" si="75"/>
        <v/>
      </c>
    </row>
    <row r="1165" spans="2:13" ht="22.8" x14ac:dyDescent="0.45">
      <c r="B1165" s="31">
        <f t="shared" si="73"/>
        <v>1157</v>
      </c>
      <c r="C1165" s="40"/>
      <c r="D1165" s="27"/>
      <c r="E1165" s="41"/>
      <c r="F1165" s="32" t="str">
        <f>IFERROR(
    IF(
        AND($G$3=DATE(2024,10,1), E1165=リスト!$A$38),
        VLOOKUP(E1165, リスト!$A$2:$G$49, 2, FALSE),
        VLOOKUP(E1165, リスト!$A$2:$G$49, 4, FALSE)
    ),
    "")</f>
        <v/>
      </c>
      <c r="G1165" s="34" t="str">
        <f>IFERROR(VLOOKUP(E1165, リスト!$A$2:$G$49, 6, FALSE), "")</f>
        <v/>
      </c>
      <c r="H1165" s="40"/>
      <c r="I1165" s="28"/>
      <c r="J1165" s="47"/>
      <c r="K1165" s="32" t="str">
        <f t="shared" si="72"/>
        <v/>
      </c>
      <c r="L1165" s="29" t="str">
        <f t="shared" si="74"/>
        <v/>
      </c>
      <c r="M1165" s="68" t="str">
        <f t="shared" si="75"/>
        <v/>
      </c>
    </row>
    <row r="1166" spans="2:13" ht="22.8" x14ac:dyDescent="0.45">
      <c r="B1166" s="31">
        <f t="shared" si="73"/>
        <v>1158</v>
      </c>
      <c r="C1166" s="40"/>
      <c r="D1166" s="27"/>
      <c r="E1166" s="41"/>
      <c r="F1166" s="32" t="str">
        <f>IFERROR(
    IF(
        AND($G$3=DATE(2024,10,1), E1166=リスト!$A$38),
        VLOOKUP(E1166, リスト!$A$2:$G$49, 2, FALSE),
        VLOOKUP(E1166, リスト!$A$2:$G$49, 4, FALSE)
    ),
    "")</f>
        <v/>
      </c>
      <c r="G1166" s="34" t="str">
        <f>IFERROR(VLOOKUP(E1166, リスト!$A$2:$G$49, 6, FALSE), "")</f>
        <v/>
      </c>
      <c r="H1166" s="40"/>
      <c r="I1166" s="28"/>
      <c r="J1166" s="47"/>
      <c r="K1166" s="32" t="str">
        <f t="shared" si="72"/>
        <v/>
      </c>
      <c r="L1166" s="29" t="str">
        <f t="shared" si="74"/>
        <v/>
      </c>
      <c r="M1166" s="68" t="str">
        <f t="shared" si="75"/>
        <v/>
      </c>
    </row>
    <row r="1167" spans="2:13" ht="22.8" x14ac:dyDescent="0.45">
      <c r="B1167" s="31">
        <f t="shared" si="73"/>
        <v>1159</v>
      </c>
      <c r="C1167" s="40"/>
      <c r="D1167" s="27"/>
      <c r="E1167" s="41"/>
      <c r="F1167" s="32" t="str">
        <f>IFERROR(
    IF(
        AND($G$3=DATE(2024,10,1), E1167=リスト!$A$38),
        VLOOKUP(E1167, リスト!$A$2:$G$49, 2, FALSE),
        VLOOKUP(E1167, リスト!$A$2:$G$49, 4, FALSE)
    ),
    "")</f>
        <v/>
      </c>
      <c r="G1167" s="34" t="str">
        <f>IFERROR(VLOOKUP(E1167, リスト!$A$2:$G$49, 6, FALSE), "")</f>
        <v/>
      </c>
      <c r="H1167" s="40"/>
      <c r="I1167" s="28"/>
      <c r="J1167" s="47"/>
      <c r="K1167" s="32" t="str">
        <f t="shared" si="72"/>
        <v/>
      </c>
      <c r="L1167" s="29" t="str">
        <f t="shared" si="74"/>
        <v/>
      </c>
      <c r="M1167" s="68" t="str">
        <f t="shared" si="75"/>
        <v/>
      </c>
    </row>
    <row r="1168" spans="2:13" ht="22.8" x14ac:dyDescent="0.45">
      <c r="B1168" s="31">
        <f t="shared" si="73"/>
        <v>1160</v>
      </c>
      <c r="C1168" s="40"/>
      <c r="D1168" s="27"/>
      <c r="E1168" s="41"/>
      <c r="F1168" s="32" t="str">
        <f>IFERROR(
    IF(
        AND($G$3=DATE(2024,10,1), E1168=リスト!$A$38),
        VLOOKUP(E1168, リスト!$A$2:$G$49, 2, FALSE),
        VLOOKUP(E1168, リスト!$A$2:$G$49, 4, FALSE)
    ),
    "")</f>
        <v/>
      </c>
      <c r="G1168" s="34" t="str">
        <f>IFERROR(VLOOKUP(E1168, リスト!$A$2:$G$49, 6, FALSE), "")</f>
        <v/>
      </c>
      <c r="H1168" s="40"/>
      <c r="I1168" s="28"/>
      <c r="J1168" s="47"/>
      <c r="K1168" s="32" t="str">
        <f t="shared" si="72"/>
        <v/>
      </c>
      <c r="L1168" s="29" t="str">
        <f t="shared" si="74"/>
        <v/>
      </c>
      <c r="M1168" s="68" t="str">
        <f t="shared" si="75"/>
        <v/>
      </c>
    </row>
    <row r="1169" spans="2:13" ht="22.8" x14ac:dyDescent="0.45">
      <c r="B1169" s="31">
        <f t="shared" si="73"/>
        <v>1161</v>
      </c>
      <c r="C1169" s="40"/>
      <c r="D1169" s="27"/>
      <c r="E1169" s="41"/>
      <c r="F1169" s="32" t="str">
        <f>IFERROR(
    IF(
        AND($G$3=DATE(2024,10,1), E1169=リスト!$A$38),
        VLOOKUP(E1169, リスト!$A$2:$G$49, 2, FALSE),
        VLOOKUP(E1169, リスト!$A$2:$G$49, 4, FALSE)
    ),
    "")</f>
        <v/>
      </c>
      <c r="G1169" s="34" t="str">
        <f>IFERROR(VLOOKUP(E1169, リスト!$A$2:$G$49, 6, FALSE), "")</f>
        <v/>
      </c>
      <c r="H1169" s="40"/>
      <c r="I1169" s="28"/>
      <c r="J1169" s="47"/>
      <c r="K1169" s="32" t="str">
        <f t="shared" si="72"/>
        <v/>
      </c>
      <c r="L1169" s="29" t="str">
        <f t="shared" si="74"/>
        <v/>
      </c>
      <c r="M1169" s="68" t="str">
        <f t="shared" si="75"/>
        <v/>
      </c>
    </row>
    <row r="1170" spans="2:13" ht="22.8" x14ac:dyDescent="0.45">
      <c r="B1170" s="31">
        <f t="shared" si="73"/>
        <v>1162</v>
      </c>
      <c r="C1170" s="40"/>
      <c r="D1170" s="27"/>
      <c r="E1170" s="41"/>
      <c r="F1170" s="32" t="str">
        <f>IFERROR(
    IF(
        AND($G$3=DATE(2024,10,1), E1170=リスト!$A$38),
        VLOOKUP(E1170, リスト!$A$2:$G$49, 2, FALSE),
        VLOOKUP(E1170, リスト!$A$2:$G$49, 4, FALSE)
    ),
    "")</f>
        <v/>
      </c>
      <c r="G1170" s="34" t="str">
        <f>IFERROR(VLOOKUP(E1170, リスト!$A$2:$G$49, 6, FALSE), "")</f>
        <v/>
      </c>
      <c r="H1170" s="40"/>
      <c r="I1170" s="28"/>
      <c r="J1170" s="47"/>
      <c r="K1170" s="32" t="str">
        <f t="shared" si="72"/>
        <v/>
      </c>
      <c r="L1170" s="29" t="str">
        <f t="shared" si="74"/>
        <v/>
      </c>
      <c r="M1170" s="68" t="str">
        <f t="shared" si="75"/>
        <v/>
      </c>
    </row>
    <row r="1171" spans="2:13" ht="22.8" x14ac:dyDescent="0.45">
      <c r="B1171" s="31">
        <f t="shared" si="73"/>
        <v>1163</v>
      </c>
      <c r="C1171" s="40"/>
      <c r="D1171" s="27"/>
      <c r="E1171" s="41"/>
      <c r="F1171" s="32" t="str">
        <f>IFERROR(
    IF(
        AND($G$3=DATE(2024,10,1), E1171=リスト!$A$38),
        VLOOKUP(E1171, リスト!$A$2:$G$49, 2, FALSE),
        VLOOKUP(E1171, リスト!$A$2:$G$49, 4, FALSE)
    ),
    "")</f>
        <v/>
      </c>
      <c r="G1171" s="34" t="str">
        <f>IFERROR(VLOOKUP(E1171, リスト!$A$2:$G$49, 6, FALSE), "")</f>
        <v/>
      </c>
      <c r="H1171" s="40"/>
      <c r="I1171" s="28"/>
      <c r="J1171" s="47"/>
      <c r="K1171" s="32" t="str">
        <f t="shared" si="72"/>
        <v/>
      </c>
      <c r="L1171" s="29" t="str">
        <f t="shared" si="74"/>
        <v/>
      </c>
      <c r="M1171" s="68" t="str">
        <f t="shared" si="75"/>
        <v/>
      </c>
    </row>
    <row r="1172" spans="2:13" ht="22.8" x14ac:dyDescent="0.45">
      <c r="B1172" s="31">
        <f t="shared" si="73"/>
        <v>1164</v>
      </c>
      <c r="C1172" s="40"/>
      <c r="D1172" s="27"/>
      <c r="E1172" s="41"/>
      <c r="F1172" s="32" t="str">
        <f>IFERROR(
    IF(
        AND($G$3=DATE(2024,10,1), E1172=リスト!$A$38),
        VLOOKUP(E1172, リスト!$A$2:$G$49, 2, FALSE),
        VLOOKUP(E1172, リスト!$A$2:$G$49, 4, FALSE)
    ),
    "")</f>
        <v/>
      </c>
      <c r="G1172" s="34" t="str">
        <f>IFERROR(VLOOKUP(E1172, リスト!$A$2:$G$49, 6, FALSE), "")</f>
        <v/>
      </c>
      <c r="H1172" s="40"/>
      <c r="I1172" s="28"/>
      <c r="J1172" s="47"/>
      <c r="K1172" s="32" t="str">
        <f t="shared" si="72"/>
        <v/>
      </c>
      <c r="L1172" s="29" t="str">
        <f t="shared" si="74"/>
        <v/>
      </c>
      <c r="M1172" s="68" t="str">
        <f t="shared" si="75"/>
        <v/>
      </c>
    </row>
    <row r="1173" spans="2:13" ht="22.8" x14ac:dyDescent="0.45">
      <c r="B1173" s="31">
        <f t="shared" si="73"/>
        <v>1165</v>
      </c>
      <c r="C1173" s="40"/>
      <c r="D1173" s="27"/>
      <c r="E1173" s="41"/>
      <c r="F1173" s="32" t="str">
        <f>IFERROR(
    IF(
        AND($G$3=DATE(2024,10,1), E1173=リスト!$A$38),
        VLOOKUP(E1173, リスト!$A$2:$G$49, 2, FALSE),
        VLOOKUP(E1173, リスト!$A$2:$G$49, 4, FALSE)
    ),
    "")</f>
        <v/>
      </c>
      <c r="G1173" s="34" t="str">
        <f>IFERROR(VLOOKUP(E1173, リスト!$A$2:$G$49, 6, FALSE), "")</f>
        <v/>
      </c>
      <c r="H1173" s="40"/>
      <c r="I1173" s="28"/>
      <c r="J1173" s="47"/>
      <c r="K1173" s="32" t="str">
        <f t="shared" si="72"/>
        <v/>
      </c>
      <c r="L1173" s="29" t="str">
        <f t="shared" si="74"/>
        <v/>
      </c>
      <c r="M1173" s="68" t="str">
        <f t="shared" si="75"/>
        <v/>
      </c>
    </row>
    <row r="1174" spans="2:13" ht="22.8" x14ac:dyDescent="0.45">
      <c r="B1174" s="31">
        <f t="shared" si="73"/>
        <v>1166</v>
      </c>
      <c r="C1174" s="40"/>
      <c r="D1174" s="27"/>
      <c r="E1174" s="41"/>
      <c r="F1174" s="32" t="str">
        <f>IFERROR(
    IF(
        AND($G$3=DATE(2024,10,1), E1174=リスト!$A$38),
        VLOOKUP(E1174, リスト!$A$2:$G$49, 2, FALSE),
        VLOOKUP(E1174, リスト!$A$2:$G$49, 4, FALSE)
    ),
    "")</f>
        <v/>
      </c>
      <c r="G1174" s="34" t="str">
        <f>IFERROR(VLOOKUP(E1174, リスト!$A$2:$G$49, 6, FALSE), "")</f>
        <v/>
      </c>
      <c r="H1174" s="40"/>
      <c r="I1174" s="28"/>
      <c r="J1174" s="47"/>
      <c r="K1174" s="32" t="str">
        <f t="shared" si="72"/>
        <v/>
      </c>
      <c r="L1174" s="29" t="str">
        <f t="shared" si="74"/>
        <v/>
      </c>
      <c r="M1174" s="68" t="str">
        <f t="shared" si="75"/>
        <v/>
      </c>
    </row>
    <row r="1175" spans="2:13" ht="22.8" x14ac:dyDescent="0.45">
      <c r="B1175" s="31">
        <f t="shared" si="73"/>
        <v>1167</v>
      </c>
      <c r="C1175" s="40"/>
      <c r="D1175" s="27"/>
      <c r="E1175" s="41"/>
      <c r="F1175" s="32" t="str">
        <f>IFERROR(
    IF(
        AND($G$3=DATE(2024,10,1), E1175=リスト!$A$38),
        VLOOKUP(E1175, リスト!$A$2:$G$49, 2, FALSE),
        VLOOKUP(E1175, リスト!$A$2:$G$49, 4, FALSE)
    ),
    "")</f>
        <v/>
      </c>
      <c r="G1175" s="34" t="str">
        <f>IFERROR(VLOOKUP(E1175, リスト!$A$2:$G$49, 6, FALSE), "")</f>
        <v/>
      </c>
      <c r="H1175" s="40"/>
      <c r="I1175" s="28"/>
      <c r="J1175" s="47"/>
      <c r="K1175" s="32" t="str">
        <f t="shared" si="72"/>
        <v/>
      </c>
      <c r="L1175" s="29" t="str">
        <f t="shared" si="74"/>
        <v/>
      </c>
      <c r="M1175" s="68" t="str">
        <f t="shared" si="75"/>
        <v/>
      </c>
    </row>
    <row r="1176" spans="2:13" ht="22.8" x14ac:dyDescent="0.45">
      <c r="B1176" s="31">
        <f t="shared" si="73"/>
        <v>1168</v>
      </c>
      <c r="C1176" s="40"/>
      <c r="D1176" s="27"/>
      <c r="E1176" s="41"/>
      <c r="F1176" s="32" t="str">
        <f>IFERROR(
    IF(
        AND($G$3=DATE(2024,10,1), E1176=リスト!$A$38),
        VLOOKUP(E1176, リスト!$A$2:$G$49, 2, FALSE),
        VLOOKUP(E1176, リスト!$A$2:$G$49, 4, FALSE)
    ),
    "")</f>
        <v/>
      </c>
      <c r="G1176" s="34" t="str">
        <f>IFERROR(VLOOKUP(E1176, リスト!$A$2:$G$49, 6, FALSE), "")</f>
        <v/>
      </c>
      <c r="H1176" s="40"/>
      <c r="I1176" s="28"/>
      <c r="J1176" s="47"/>
      <c r="K1176" s="32" t="str">
        <f t="shared" si="72"/>
        <v/>
      </c>
      <c r="L1176" s="29" t="str">
        <f t="shared" si="74"/>
        <v/>
      </c>
      <c r="M1176" s="68" t="str">
        <f t="shared" si="75"/>
        <v/>
      </c>
    </row>
    <row r="1177" spans="2:13" ht="22.8" x14ac:dyDescent="0.45">
      <c r="B1177" s="31">
        <f t="shared" si="73"/>
        <v>1169</v>
      </c>
      <c r="C1177" s="40"/>
      <c r="D1177" s="27"/>
      <c r="E1177" s="41"/>
      <c r="F1177" s="32" t="str">
        <f>IFERROR(
    IF(
        AND($G$3=DATE(2024,10,1), E1177=リスト!$A$38),
        VLOOKUP(E1177, リスト!$A$2:$G$49, 2, FALSE),
        VLOOKUP(E1177, リスト!$A$2:$G$49, 4, FALSE)
    ),
    "")</f>
        <v/>
      </c>
      <c r="G1177" s="34" t="str">
        <f>IFERROR(VLOOKUP(E1177, リスト!$A$2:$G$49, 6, FALSE), "")</f>
        <v/>
      </c>
      <c r="H1177" s="40"/>
      <c r="I1177" s="28"/>
      <c r="J1177" s="47"/>
      <c r="K1177" s="32" t="str">
        <f t="shared" si="72"/>
        <v/>
      </c>
      <c r="L1177" s="29" t="str">
        <f t="shared" si="74"/>
        <v/>
      </c>
      <c r="M1177" s="68" t="str">
        <f t="shared" si="75"/>
        <v/>
      </c>
    </row>
    <row r="1178" spans="2:13" ht="22.8" x14ac:dyDescent="0.45">
      <c r="B1178" s="31">
        <f t="shared" si="73"/>
        <v>1170</v>
      </c>
      <c r="C1178" s="40"/>
      <c r="D1178" s="27"/>
      <c r="E1178" s="41"/>
      <c r="F1178" s="32" t="str">
        <f>IFERROR(
    IF(
        AND($G$3=DATE(2024,10,1), E1178=リスト!$A$38),
        VLOOKUP(E1178, リスト!$A$2:$G$49, 2, FALSE),
        VLOOKUP(E1178, リスト!$A$2:$G$49, 4, FALSE)
    ),
    "")</f>
        <v/>
      </c>
      <c r="G1178" s="34" t="str">
        <f>IFERROR(VLOOKUP(E1178, リスト!$A$2:$G$49, 6, FALSE), "")</f>
        <v/>
      </c>
      <c r="H1178" s="40"/>
      <c r="I1178" s="28"/>
      <c r="J1178" s="47"/>
      <c r="K1178" s="32" t="str">
        <f t="shared" si="72"/>
        <v/>
      </c>
      <c r="L1178" s="29" t="str">
        <f t="shared" si="74"/>
        <v/>
      </c>
      <c r="M1178" s="68" t="str">
        <f t="shared" si="75"/>
        <v/>
      </c>
    </row>
    <row r="1179" spans="2:13" ht="22.8" x14ac:dyDescent="0.45">
      <c r="B1179" s="31">
        <f t="shared" si="73"/>
        <v>1171</v>
      </c>
      <c r="C1179" s="40"/>
      <c r="D1179" s="27"/>
      <c r="E1179" s="41"/>
      <c r="F1179" s="32" t="str">
        <f>IFERROR(
    IF(
        AND($G$3=DATE(2024,10,1), E1179=リスト!$A$38),
        VLOOKUP(E1179, リスト!$A$2:$G$49, 2, FALSE),
        VLOOKUP(E1179, リスト!$A$2:$G$49, 4, FALSE)
    ),
    "")</f>
        <v/>
      </c>
      <c r="G1179" s="34" t="str">
        <f>IFERROR(VLOOKUP(E1179, リスト!$A$2:$G$49, 6, FALSE), "")</f>
        <v/>
      </c>
      <c r="H1179" s="40"/>
      <c r="I1179" s="28"/>
      <c r="J1179" s="47"/>
      <c r="K1179" s="32" t="str">
        <f t="shared" si="72"/>
        <v/>
      </c>
      <c r="L1179" s="29" t="str">
        <f t="shared" si="74"/>
        <v/>
      </c>
      <c r="M1179" s="68" t="str">
        <f t="shared" si="75"/>
        <v/>
      </c>
    </row>
    <row r="1180" spans="2:13" ht="22.8" x14ac:dyDescent="0.45">
      <c r="B1180" s="31">
        <f t="shared" si="73"/>
        <v>1172</v>
      </c>
      <c r="C1180" s="40"/>
      <c r="D1180" s="27"/>
      <c r="E1180" s="41"/>
      <c r="F1180" s="32" t="str">
        <f>IFERROR(
    IF(
        AND($G$3=DATE(2024,10,1), E1180=リスト!$A$38),
        VLOOKUP(E1180, リスト!$A$2:$G$49, 2, FALSE),
        VLOOKUP(E1180, リスト!$A$2:$G$49, 4, FALSE)
    ),
    "")</f>
        <v/>
      </c>
      <c r="G1180" s="34" t="str">
        <f>IFERROR(VLOOKUP(E1180, リスト!$A$2:$G$49, 6, FALSE), "")</f>
        <v/>
      </c>
      <c r="H1180" s="40"/>
      <c r="I1180" s="28"/>
      <c r="J1180" s="47"/>
      <c r="K1180" s="32" t="str">
        <f t="shared" si="72"/>
        <v/>
      </c>
      <c r="L1180" s="29" t="str">
        <f t="shared" si="74"/>
        <v/>
      </c>
      <c r="M1180" s="68" t="str">
        <f t="shared" si="75"/>
        <v/>
      </c>
    </row>
    <row r="1181" spans="2:13" ht="22.8" x14ac:dyDescent="0.45">
      <c r="B1181" s="31">
        <f t="shared" si="73"/>
        <v>1173</v>
      </c>
      <c r="C1181" s="40"/>
      <c r="D1181" s="27"/>
      <c r="E1181" s="41"/>
      <c r="F1181" s="32" t="str">
        <f>IFERROR(
    IF(
        AND($G$3=DATE(2024,10,1), E1181=リスト!$A$38),
        VLOOKUP(E1181, リスト!$A$2:$G$49, 2, FALSE),
        VLOOKUP(E1181, リスト!$A$2:$G$49, 4, FALSE)
    ),
    "")</f>
        <v/>
      </c>
      <c r="G1181" s="34" t="str">
        <f>IFERROR(VLOOKUP(E1181, リスト!$A$2:$G$49, 6, FALSE), "")</f>
        <v/>
      </c>
      <c r="H1181" s="40"/>
      <c r="I1181" s="28"/>
      <c r="J1181" s="47"/>
      <c r="K1181" s="32" t="str">
        <f t="shared" si="72"/>
        <v/>
      </c>
      <c r="L1181" s="29" t="str">
        <f t="shared" si="74"/>
        <v/>
      </c>
      <c r="M1181" s="68" t="str">
        <f t="shared" si="75"/>
        <v/>
      </c>
    </row>
    <row r="1182" spans="2:13" ht="22.8" x14ac:dyDescent="0.45">
      <c r="B1182" s="31">
        <f t="shared" si="73"/>
        <v>1174</v>
      </c>
      <c r="C1182" s="40"/>
      <c r="D1182" s="27"/>
      <c r="E1182" s="41"/>
      <c r="F1182" s="32" t="str">
        <f>IFERROR(
    IF(
        AND($G$3=DATE(2024,10,1), E1182=リスト!$A$38),
        VLOOKUP(E1182, リスト!$A$2:$G$49, 2, FALSE),
        VLOOKUP(E1182, リスト!$A$2:$G$49, 4, FALSE)
    ),
    "")</f>
        <v/>
      </c>
      <c r="G1182" s="34" t="str">
        <f>IFERROR(VLOOKUP(E1182, リスト!$A$2:$G$49, 6, FALSE), "")</f>
        <v/>
      </c>
      <c r="H1182" s="40"/>
      <c r="I1182" s="28"/>
      <c r="J1182" s="47"/>
      <c r="K1182" s="32" t="str">
        <f t="shared" si="72"/>
        <v/>
      </c>
      <c r="L1182" s="29" t="str">
        <f t="shared" si="74"/>
        <v/>
      </c>
      <c r="M1182" s="68" t="str">
        <f t="shared" si="75"/>
        <v/>
      </c>
    </row>
    <row r="1183" spans="2:13" ht="22.8" x14ac:dyDescent="0.45">
      <c r="B1183" s="31">
        <f t="shared" si="73"/>
        <v>1175</v>
      </c>
      <c r="C1183" s="40"/>
      <c r="D1183" s="27"/>
      <c r="E1183" s="41"/>
      <c r="F1183" s="32" t="str">
        <f>IFERROR(
    IF(
        AND($G$3=DATE(2024,10,1), E1183=リスト!$A$38),
        VLOOKUP(E1183, リスト!$A$2:$G$49, 2, FALSE),
        VLOOKUP(E1183, リスト!$A$2:$G$49, 4, FALSE)
    ),
    "")</f>
        <v/>
      </c>
      <c r="G1183" s="34" t="str">
        <f>IFERROR(VLOOKUP(E1183, リスト!$A$2:$G$49, 6, FALSE), "")</f>
        <v/>
      </c>
      <c r="H1183" s="40"/>
      <c r="I1183" s="28"/>
      <c r="J1183" s="47"/>
      <c r="K1183" s="32" t="str">
        <f t="shared" si="72"/>
        <v/>
      </c>
      <c r="L1183" s="29" t="str">
        <f t="shared" si="74"/>
        <v/>
      </c>
      <c r="M1183" s="68" t="str">
        <f t="shared" si="75"/>
        <v/>
      </c>
    </row>
    <row r="1184" spans="2:13" ht="22.8" x14ac:dyDescent="0.45">
      <c r="B1184" s="31">
        <f t="shared" si="73"/>
        <v>1176</v>
      </c>
      <c r="C1184" s="40"/>
      <c r="D1184" s="27"/>
      <c r="E1184" s="41"/>
      <c r="F1184" s="32" t="str">
        <f>IFERROR(
    IF(
        AND($G$3=DATE(2024,10,1), E1184=リスト!$A$38),
        VLOOKUP(E1184, リスト!$A$2:$G$49, 2, FALSE),
        VLOOKUP(E1184, リスト!$A$2:$G$49, 4, FALSE)
    ),
    "")</f>
        <v/>
      </c>
      <c r="G1184" s="34" t="str">
        <f>IFERROR(VLOOKUP(E1184, リスト!$A$2:$G$49, 6, FALSE), "")</f>
        <v/>
      </c>
      <c r="H1184" s="40"/>
      <c r="I1184" s="28"/>
      <c r="J1184" s="47"/>
      <c r="K1184" s="32" t="str">
        <f t="shared" si="72"/>
        <v/>
      </c>
      <c r="L1184" s="29" t="str">
        <f t="shared" si="74"/>
        <v/>
      </c>
      <c r="M1184" s="68" t="str">
        <f t="shared" si="75"/>
        <v/>
      </c>
    </row>
    <row r="1185" spans="2:13" ht="22.8" x14ac:dyDescent="0.45">
      <c r="B1185" s="31">
        <f t="shared" si="73"/>
        <v>1177</v>
      </c>
      <c r="C1185" s="40"/>
      <c r="D1185" s="27"/>
      <c r="E1185" s="41"/>
      <c r="F1185" s="32" t="str">
        <f>IFERROR(
    IF(
        AND($G$3=DATE(2024,10,1), E1185=リスト!$A$38),
        VLOOKUP(E1185, リスト!$A$2:$G$49, 2, FALSE),
        VLOOKUP(E1185, リスト!$A$2:$G$49, 4, FALSE)
    ),
    "")</f>
        <v/>
      </c>
      <c r="G1185" s="34" t="str">
        <f>IFERROR(VLOOKUP(E1185, リスト!$A$2:$G$49, 6, FALSE), "")</f>
        <v/>
      </c>
      <c r="H1185" s="40"/>
      <c r="I1185" s="28"/>
      <c r="J1185" s="47"/>
      <c r="K1185" s="32" t="str">
        <f t="shared" si="72"/>
        <v/>
      </c>
      <c r="L1185" s="29" t="str">
        <f t="shared" si="74"/>
        <v/>
      </c>
      <c r="M1185" s="68" t="str">
        <f t="shared" si="75"/>
        <v/>
      </c>
    </row>
    <row r="1186" spans="2:13" ht="22.8" x14ac:dyDescent="0.45">
      <c r="B1186" s="31">
        <f t="shared" si="73"/>
        <v>1178</v>
      </c>
      <c r="C1186" s="40"/>
      <c r="D1186" s="27"/>
      <c r="E1186" s="41"/>
      <c r="F1186" s="32" t="str">
        <f>IFERROR(
    IF(
        AND($G$3=DATE(2024,10,1), E1186=リスト!$A$38),
        VLOOKUP(E1186, リスト!$A$2:$G$49, 2, FALSE),
        VLOOKUP(E1186, リスト!$A$2:$G$49, 4, FALSE)
    ),
    "")</f>
        <v/>
      </c>
      <c r="G1186" s="34" t="str">
        <f>IFERROR(VLOOKUP(E1186, リスト!$A$2:$G$49, 6, FALSE), "")</f>
        <v/>
      </c>
      <c r="H1186" s="40"/>
      <c r="I1186" s="28"/>
      <c r="J1186" s="47"/>
      <c r="K1186" s="32" t="str">
        <f t="shared" si="72"/>
        <v/>
      </c>
      <c r="L1186" s="29" t="str">
        <f t="shared" si="74"/>
        <v/>
      </c>
      <c r="M1186" s="68" t="str">
        <f t="shared" si="75"/>
        <v/>
      </c>
    </row>
    <row r="1187" spans="2:13" ht="22.8" x14ac:dyDescent="0.45">
      <c r="B1187" s="31">
        <f t="shared" si="73"/>
        <v>1179</v>
      </c>
      <c r="C1187" s="40"/>
      <c r="D1187" s="27"/>
      <c r="E1187" s="41"/>
      <c r="F1187" s="32" t="str">
        <f>IFERROR(
    IF(
        AND($G$3=DATE(2024,10,1), E1187=リスト!$A$38),
        VLOOKUP(E1187, リスト!$A$2:$G$49, 2, FALSE),
        VLOOKUP(E1187, リスト!$A$2:$G$49, 4, FALSE)
    ),
    "")</f>
        <v/>
      </c>
      <c r="G1187" s="34" t="str">
        <f>IFERROR(VLOOKUP(E1187, リスト!$A$2:$G$49, 6, FALSE), "")</f>
        <v/>
      </c>
      <c r="H1187" s="40"/>
      <c r="I1187" s="28"/>
      <c r="J1187" s="47"/>
      <c r="K1187" s="32" t="str">
        <f t="shared" si="72"/>
        <v/>
      </c>
      <c r="L1187" s="29" t="str">
        <f t="shared" si="74"/>
        <v/>
      </c>
      <c r="M1187" s="68" t="str">
        <f t="shared" si="75"/>
        <v/>
      </c>
    </row>
    <row r="1188" spans="2:13" ht="22.8" x14ac:dyDescent="0.45">
      <c r="B1188" s="31">
        <f t="shared" si="73"/>
        <v>1180</v>
      </c>
      <c r="C1188" s="40"/>
      <c r="D1188" s="27"/>
      <c r="E1188" s="41"/>
      <c r="F1188" s="32" t="str">
        <f>IFERROR(
    IF(
        AND($G$3=DATE(2024,10,1), E1188=リスト!$A$38),
        VLOOKUP(E1188, リスト!$A$2:$G$49, 2, FALSE),
        VLOOKUP(E1188, リスト!$A$2:$G$49, 4, FALSE)
    ),
    "")</f>
        <v/>
      </c>
      <c r="G1188" s="34" t="str">
        <f>IFERROR(VLOOKUP(E1188, リスト!$A$2:$G$49, 6, FALSE), "")</f>
        <v/>
      </c>
      <c r="H1188" s="40"/>
      <c r="I1188" s="28"/>
      <c r="J1188" s="47"/>
      <c r="K1188" s="32" t="str">
        <f t="shared" si="72"/>
        <v/>
      </c>
      <c r="L1188" s="29" t="str">
        <f t="shared" si="74"/>
        <v/>
      </c>
      <c r="M1188" s="68" t="str">
        <f t="shared" si="75"/>
        <v/>
      </c>
    </row>
    <row r="1189" spans="2:13" ht="22.8" x14ac:dyDescent="0.45">
      <c r="B1189" s="31">
        <f t="shared" si="73"/>
        <v>1181</v>
      </c>
      <c r="C1189" s="40"/>
      <c r="D1189" s="27"/>
      <c r="E1189" s="41"/>
      <c r="F1189" s="32" t="str">
        <f>IFERROR(
    IF(
        AND($G$3=DATE(2024,10,1), E1189=リスト!$A$38),
        VLOOKUP(E1189, リスト!$A$2:$G$49, 2, FALSE),
        VLOOKUP(E1189, リスト!$A$2:$G$49, 4, FALSE)
    ),
    "")</f>
        <v/>
      </c>
      <c r="G1189" s="34" t="str">
        <f>IFERROR(VLOOKUP(E1189, リスト!$A$2:$G$49, 6, FALSE), "")</f>
        <v/>
      </c>
      <c r="H1189" s="40"/>
      <c r="I1189" s="28"/>
      <c r="J1189" s="47"/>
      <c r="K1189" s="32" t="str">
        <f t="shared" si="72"/>
        <v/>
      </c>
      <c r="L1189" s="29" t="str">
        <f t="shared" si="74"/>
        <v/>
      </c>
      <c r="M1189" s="68" t="str">
        <f t="shared" si="75"/>
        <v/>
      </c>
    </row>
    <row r="1190" spans="2:13" ht="22.8" x14ac:dyDescent="0.45">
      <c r="B1190" s="31">
        <f t="shared" si="73"/>
        <v>1182</v>
      </c>
      <c r="C1190" s="40"/>
      <c r="D1190" s="27"/>
      <c r="E1190" s="41"/>
      <c r="F1190" s="32" t="str">
        <f>IFERROR(
    IF(
        AND($G$3=DATE(2024,10,1), E1190=リスト!$A$38),
        VLOOKUP(E1190, リスト!$A$2:$G$49, 2, FALSE),
        VLOOKUP(E1190, リスト!$A$2:$G$49, 4, FALSE)
    ),
    "")</f>
        <v/>
      </c>
      <c r="G1190" s="34" t="str">
        <f>IFERROR(VLOOKUP(E1190, リスト!$A$2:$G$49, 6, FALSE), "")</f>
        <v/>
      </c>
      <c r="H1190" s="40"/>
      <c r="I1190" s="28"/>
      <c r="J1190" s="47"/>
      <c r="K1190" s="32" t="str">
        <f t="shared" si="72"/>
        <v/>
      </c>
      <c r="L1190" s="29" t="str">
        <f t="shared" si="74"/>
        <v/>
      </c>
      <c r="M1190" s="68" t="str">
        <f t="shared" si="75"/>
        <v/>
      </c>
    </row>
    <row r="1191" spans="2:13" ht="22.8" x14ac:dyDescent="0.45">
      <c r="B1191" s="31">
        <f t="shared" si="73"/>
        <v>1183</v>
      </c>
      <c r="C1191" s="40"/>
      <c r="D1191" s="27"/>
      <c r="E1191" s="41"/>
      <c r="F1191" s="32" t="str">
        <f>IFERROR(
    IF(
        AND($G$3=DATE(2024,10,1), E1191=リスト!$A$38),
        VLOOKUP(E1191, リスト!$A$2:$G$49, 2, FALSE),
        VLOOKUP(E1191, リスト!$A$2:$G$49, 4, FALSE)
    ),
    "")</f>
        <v/>
      </c>
      <c r="G1191" s="34" t="str">
        <f>IFERROR(VLOOKUP(E1191, リスト!$A$2:$G$49, 6, FALSE), "")</f>
        <v/>
      </c>
      <c r="H1191" s="40"/>
      <c r="I1191" s="28"/>
      <c r="J1191" s="47"/>
      <c r="K1191" s="32" t="str">
        <f t="shared" si="72"/>
        <v/>
      </c>
      <c r="L1191" s="29" t="str">
        <f t="shared" si="74"/>
        <v/>
      </c>
      <c r="M1191" s="68" t="str">
        <f t="shared" si="75"/>
        <v/>
      </c>
    </row>
    <row r="1192" spans="2:13" ht="22.8" x14ac:dyDescent="0.45">
      <c r="B1192" s="31">
        <f t="shared" si="73"/>
        <v>1184</v>
      </c>
      <c r="C1192" s="40"/>
      <c r="D1192" s="27"/>
      <c r="E1192" s="41"/>
      <c r="F1192" s="32" t="str">
        <f>IFERROR(
    IF(
        AND($G$3=DATE(2024,10,1), E1192=リスト!$A$38),
        VLOOKUP(E1192, リスト!$A$2:$G$49, 2, FALSE),
        VLOOKUP(E1192, リスト!$A$2:$G$49, 4, FALSE)
    ),
    "")</f>
        <v/>
      </c>
      <c r="G1192" s="34" t="str">
        <f>IFERROR(VLOOKUP(E1192, リスト!$A$2:$G$49, 6, FALSE), "")</f>
        <v/>
      </c>
      <c r="H1192" s="40"/>
      <c r="I1192" s="28"/>
      <c r="J1192" s="47"/>
      <c r="K1192" s="32" t="str">
        <f t="shared" si="72"/>
        <v/>
      </c>
      <c r="L1192" s="29" t="str">
        <f t="shared" si="74"/>
        <v/>
      </c>
      <c r="M1192" s="68" t="str">
        <f t="shared" si="75"/>
        <v/>
      </c>
    </row>
    <row r="1193" spans="2:13" ht="22.8" x14ac:dyDescent="0.45">
      <c r="B1193" s="31">
        <f t="shared" si="73"/>
        <v>1185</v>
      </c>
      <c r="C1193" s="40"/>
      <c r="D1193" s="27"/>
      <c r="E1193" s="41"/>
      <c r="F1193" s="32" t="str">
        <f>IFERROR(
    IF(
        AND($G$3=DATE(2024,10,1), E1193=リスト!$A$38),
        VLOOKUP(E1193, リスト!$A$2:$G$49, 2, FALSE),
        VLOOKUP(E1193, リスト!$A$2:$G$49, 4, FALSE)
    ),
    "")</f>
        <v/>
      </c>
      <c r="G1193" s="34" t="str">
        <f>IFERROR(VLOOKUP(E1193, リスト!$A$2:$G$49, 6, FALSE), "")</f>
        <v/>
      </c>
      <c r="H1193" s="40"/>
      <c r="I1193" s="28"/>
      <c r="J1193" s="47"/>
      <c r="K1193" s="32" t="str">
        <f t="shared" si="72"/>
        <v/>
      </c>
      <c r="L1193" s="29" t="str">
        <f t="shared" si="74"/>
        <v/>
      </c>
      <c r="M1193" s="68" t="str">
        <f t="shared" si="75"/>
        <v/>
      </c>
    </row>
    <row r="1194" spans="2:13" ht="22.8" x14ac:dyDescent="0.45">
      <c r="B1194" s="31">
        <f t="shared" si="73"/>
        <v>1186</v>
      </c>
      <c r="C1194" s="40"/>
      <c r="D1194" s="27"/>
      <c r="E1194" s="41"/>
      <c r="F1194" s="32" t="str">
        <f>IFERROR(
    IF(
        AND($G$3=DATE(2024,10,1), E1194=リスト!$A$38),
        VLOOKUP(E1194, リスト!$A$2:$G$49, 2, FALSE),
        VLOOKUP(E1194, リスト!$A$2:$G$49, 4, FALSE)
    ),
    "")</f>
        <v/>
      </c>
      <c r="G1194" s="34" t="str">
        <f>IFERROR(VLOOKUP(E1194, リスト!$A$2:$G$49, 6, FALSE), "")</f>
        <v/>
      </c>
      <c r="H1194" s="40"/>
      <c r="I1194" s="28"/>
      <c r="J1194" s="47"/>
      <c r="K1194" s="32" t="str">
        <f t="shared" si="72"/>
        <v/>
      </c>
      <c r="L1194" s="29" t="str">
        <f t="shared" si="74"/>
        <v/>
      </c>
      <c r="M1194" s="68" t="str">
        <f t="shared" si="75"/>
        <v/>
      </c>
    </row>
    <row r="1195" spans="2:13" ht="22.8" x14ac:dyDescent="0.45">
      <c r="B1195" s="31">
        <f t="shared" si="73"/>
        <v>1187</v>
      </c>
      <c r="C1195" s="40"/>
      <c r="D1195" s="27"/>
      <c r="E1195" s="41"/>
      <c r="F1195" s="32" t="str">
        <f>IFERROR(
    IF(
        AND($G$3=DATE(2024,10,1), E1195=リスト!$A$38),
        VLOOKUP(E1195, リスト!$A$2:$G$49, 2, FALSE),
        VLOOKUP(E1195, リスト!$A$2:$G$49, 4, FALSE)
    ),
    "")</f>
        <v/>
      </c>
      <c r="G1195" s="34" t="str">
        <f>IFERROR(VLOOKUP(E1195, リスト!$A$2:$G$49, 6, FALSE), "")</f>
        <v/>
      </c>
      <c r="H1195" s="40"/>
      <c r="I1195" s="28"/>
      <c r="J1195" s="47"/>
      <c r="K1195" s="32" t="str">
        <f t="shared" si="72"/>
        <v/>
      </c>
      <c r="L1195" s="29" t="str">
        <f t="shared" si="74"/>
        <v/>
      </c>
      <c r="M1195" s="68" t="str">
        <f t="shared" si="75"/>
        <v/>
      </c>
    </row>
    <row r="1196" spans="2:13" ht="22.8" x14ac:dyDescent="0.45">
      <c r="B1196" s="31">
        <f t="shared" si="73"/>
        <v>1188</v>
      </c>
      <c r="C1196" s="40"/>
      <c r="D1196" s="27"/>
      <c r="E1196" s="41"/>
      <c r="F1196" s="32" t="str">
        <f>IFERROR(
    IF(
        AND($G$3=DATE(2024,10,1), E1196=リスト!$A$38),
        VLOOKUP(E1196, リスト!$A$2:$G$49, 2, FALSE),
        VLOOKUP(E1196, リスト!$A$2:$G$49, 4, FALSE)
    ),
    "")</f>
        <v/>
      </c>
      <c r="G1196" s="34" t="str">
        <f>IFERROR(VLOOKUP(E1196, リスト!$A$2:$G$49, 6, FALSE), "")</f>
        <v/>
      </c>
      <c r="H1196" s="40"/>
      <c r="I1196" s="28"/>
      <c r="J1196" s="47"/>
      <c r="K1196" s="32" t="str">
        <f t="shared" si="72"/>
        <v/>
      </c>
      <c r="L1196" s="29" t="str">
        <f t="shared" si="74"/>
        <v/>
      </c>
      <c r="M1196" s="68" t="str">
        <f t="shared" si="75"/>
        <v/>
      </c>
    </row>
    <row r="1197" spans="2:13" ht="22.8" x14ac:dyDescent="0.45">
      <c r="B1197" s="31">
        <f t="shared" si="73"/>
        <v>1189</v>
      </c>
      <c r="C1197" s="40"/>
      <c r="D1197" s="27"/>
      <c r="E1197" s="41"/>
      <c r="F1197" s="32" t="str">
        <f>IFERROR(
    IF(
        AND($G$3=DATE(2024,10,1), E1197=リスト!$A$38),
        VLOOKUP(E1197, リスト!$A$2:$G$49, 2, FALSE),
        VLOOKUP(E1197, リスト!$A$2:$G$49, 4, FALSE)
    ),
    "")</f>
        <v/>
      </c>
      <c r="G1197" s="34" t="str">
        <f>IFERROR(VLOOKUP(E1197, リスト!$A$2:$G$49, 6, FALSE), "")</f>
        <v/>
      </c>
      <c r="H1197" s="40"/>
      <c r="I1197" s="28"/>
      <c r="J1197" s="47"/>
      <c r="K1197" s="32" t="str">
        <f t="shared" si="72"/>
        <v/>
      </c>
      <c r="L1197" s="29" t="str">
        <f t="shared" si="74"/>
        <v/>
      </c>
      <c r="M1197" s="68" t="str">
        <f t="shared" si="75"/>
        <v/>
      </c>
    </row>
    <row r="1198" spans="2:13" ht="22.8" x14ac:dyDescent="0.45">
      <c r="B1198" s="31">
        <f t="shared" si="73"/>
        <v>1190</v>
      </c>
      <c r="C1198" s="40"/>
      <c r="D1198" s="27"/>
      <c r="E1198" s="41"/>
      <c r="F1198" s="32" t="str">
        <f>IFERROR(
    IF(
        AND($G$3=DATE(2024,10,1), E1198=リスト!$A$38),
        VLOOKUP(E1198, リスト!$A$2:$G$49, 2, FALSE),
        VLOOKUP(E1198, リスト!$A$2:$G$49, 4, FALSE)
    ),
    "")</f>
        <v/>
      </c>
      <c r="G1198" s="34" t="str">
        <f>IFERROR(VLOOKUP(E1198, リスト!$A$2:$G$49, 6, FALSE), "")</f>
        <v/>
      </c>
      <c r="H1198" s="40"/>
      <c r="I1198" s="28"/>
      <c r="J1198" s="47"/>
      <c r="K1198" s="32" t="str">
        <f t="shared" si="72"/>
        <v/>
      </c>
      <c r="L1198" s="29" t="str">
        <f t="shared" si="74"/>
        <v/>
      </c>
      <c r="M1198" s="68" t="str">
        <f t="shared" si="75"/>
        <v/>
      </c>
    </row>
    <row r="1199" spans="2:13" ht="22.8" x14ac:dyDescent="0.45">
      <c r="B1199" s="31">
        <f t="shared" si="73"/>
        <v>1191</v>
      </c>
      <c r="C1199" s="40"/>
      <c r="D1199" s="27"/>
      <c r="E1199" s="41"/>
      <c r="F1199" s="32" t="str">
        <f>IFERROR(
    IF(
        AND($G$3=DATE(2024,10,1), E1199=リスト!$A$38),
        VLOOKUP(E1199, リスト!$A$2:$G$49, 2, FALSE),
        VLOOKUP(E1199, リスト!$A$2:$G$49, 4, FALSE)
    ),
    "")</f>
        <v/>
      </c>
      <c r="G1199" s="34" t="str">
        <f>IFERROR(VLOOKUP(E1199, リスト!$A$2:$G$49, 6, FALSE), "")</f>
        <v/>
      </c>
      <c r="H1199" s="40"/>
      <c r="I1199" s="28"/>
      <c r="J1199" s="47"/>
      <c r="K1199" s="32" t="str">
        <f t="shared" si="72"/>
        <v/>
      </c>
      <c r="L1199" s="29" t="str">
        <f t="shared" si="74"/>
        <v/>
      </c>
      <c r="M1199" s="68" t="str">
        <f t="shared" si="75"/>
        <v/>
      </c>
    </row>
    <row r="1200" spans="2:13" ht="22.8" x14ac:dyDescent="0.45">
      <c r="B1200" s="31">
        <f t="shared" si="73"/>
        <v>1192</v>
      </c>
      <c r="C1200" s="40"/>
      <c r="D1200" s="27"/>
      <c r="E1200" s="41"/>
      <c r="F1200" s="32" t="str">
        <f>IFERROR(
    IF(
        AND($G$3=DATE(2024,10,1), E1200=リスト!$A$38),
        VLOOKUP(E1200, リスト!$A$2:$G$49, 2, FALSE),
        VLOOKUP(E1200, リスト!$A$2:$G$49, 4, FALSE)
    ),
    "")</f>
        <v/>
      </c>
      <c r="G1200" s="34" t="str">
        <f>IFERROR(VLOOKUP(E1200, リスト!$A$2:$G$49, 6, FALSE), "")</f>
        <v/>
      </c>
      <c r="H1200" s="40"/>
      <c r="I1200" s="28"/>
      <c r="J1200" s="47"/>
      <c r="K1200" s="32" t="str">
        <f t="shared" si="72"/>
        <v/>
      </c>
      <c r="L1200" s="29" t="str">
        <f t="shared" si="74"/>
        <v/>
      </c>
      <c r="M1200" s="68" t="str">
        <f t="shared" si="75"/>
        <v/>
      </c>
    </row>
    <row r="1201" spans="2:13" ht="22.8" x14ac:dyDescent="0.45">
      <c r="B1201" s="31">
        <f t="shared" si="73"/>
        <v>1193</v>
      </c>
      <c r="C1201" s="40"/>
      <c r="D1201" s="27"/>
      <c r="E1201" s="41"/>
      <c r="F1201" s="32" t="str">
        <f>IFERROR(
    IF(
        AND($G$3=DATE(2024,10,1), E1201=リスト!$A$38),
        VLOOKUP(E1201, リスト!$A$2:$G$49, 2, FALSE),
        VLOOKUP(E1201, リスト!$A$2:$G$49, 4, FALSE)
    ),
    "")</f>
        <v/>
      </c>
      <c r="G1201" s="34" t="str">
        <f>IFERROR(VLOOKUP(E1201, リスト!$A$2:$G$49, 6, FALSE), "")</f>
        <v/>
      </c>
      <c r="H1201" s="40"/>
      <c r="I1201" s="28"/>
      <c r="J1201" s="47"/>
      <c r="K1201" s="32" t="str">
        <f t="shared" si="72"/>
        <v/>
      </c>
      <c r="L1201" s="29" t="str">
        <f t="shared" si="74"/>
        <v/>
      </c>
      <c r="M1201" s="68" t="str">
        <f t="shared" si="75"/>
        <v/>
      </c>
    </row>
    <row r="1202" spans="2:13" ht="22.8" x14ac:dyDescent="0.45">
      <c r="B1202" s="31">
        <f t="shared" si="73"/>
        <v>1194</v>
      </c>
      <c r="C1202" s="40"/>
      <c r="D1202" s="27"/>
      <c r="E1202" s="41"/>
      <c r="F1202" s="32" t="str">
        <f>IFERROR(
    IF(
        AND($G$3=DATE(2024,10,1), E1202=リスト!$A$38),
        VLOOKUP(E1202, リスト!$A$2:$G$49, 2, FALSE),
        VLOOKUP(E1202, リスト!$A$2:$G$49, 4, FALSE)
    ),
    "")</f>
        <v/>
      </c>
      <c r="G1202" s="34" t="str">
        <f>IFERROR(VLOOKUP(E1202, リスト!$A$2:$G$49, 6, FALSE), "")</f>
        <v/>
      </c>
      <c r="H1202" s="40"/>
      <c r="I1202" s="28"/>
      <c r="J1202" s="47"/>
      <c r="K1202" s="32" t="str">
        <f t="shared" si="72"/>
        <v/>
      </c>
      <c r="L1202" s="29" t="str">
        <f t="shared" si="74"/>
        <v/>
      </c>
      <c r="M1202" s="68" t="str">
        <f t="shared" si="75"/>
        <v/>
      </c>
    </row>
    <row r="1203" spans="2:13" ht="22.8" x14ac:dyDescent="0.45">
      <c r="B1203" s="31">
        <f t="shared" si="73"/>
        <v>1195</v>
      </c>
      <c r="C1203" s="40"/>
      <c r="D1203" s="27"/>
      <c r="E1203" s="41"/>
      <c r="F1203" s="32" t="str">
        <f>IFERROR(
    IF(
        AND($G$3=DATE(2024,10,1), E1203=リスト!$A$38),
        VLOOKUP(E1203, リスト!$A$2:$G$49, 2, FALSE),
        VLOOKUP(E1203, リスト!$A$2:$G$49, 4, FALSE)
    ),
    "")</f>
        <v/>
      </c>
      <c r="G1203" s="34" t="str">
        <f>IFERROR(VLOOKUP(E1203, リスト!$A$2:$G$49, 6, FALSE), "")</f>
        <v/>
      </c>
      <c r="H1203" s="40"/>
      <c r="I1203" s="28"/>
      <c r="J1203" s="47"/>
      <c r="K1203" s="32" t="str">
        <f t="shared" si="72"/>
        <v/>
      </c>
      <c r="L1203" s="29" t="str">
        <f t="shared" si="74"/>
        <v/>
      </c>
      <c r="M1203" s="68" t="str">
        <f t="shared" si="75"/>
        <v/>
      </c>
    </row>
    <row r="1204" spans="2:13" ht="22.8" x14ac:dyDescent="0.45">
      <c r="B1204" s="31">
        <f t="shared" si="73"/>
        <v>1196</v>
      </c>
      <c r="C1204" s="40"/>
      <c r="D1204" s="27"/>
      <c r="E1204" s="41"/>
      <c r="F1204" s="32" t="str">
        <f>IFERROR(
    IF(
        AND($G$3=DATE(2024,10,1), E1204=リスト!$A$38),
        VLOOKUP(E1204, リスト!$A$2:$G$49, 2, FALSE),
        VLOOKUP(E1204, リスト!$A$2:$G$49, 4, FALSE)
    ),
    "")</f>
        <v/>
      </c>
      <c r="G1204" s="34" t="str">
        <f>IFERROR(VLOOKUP(E1204, リスト!$A$2:$G$49, 6, FALSE), "")</f>
        <v/>
      </c>
      <c r="H1204" s="40"/>
      <c r="I1204" s="28"/>
      <c r="J1204" s="47"/>
      <c r="K1204" s="32" t="str">
        <f t="shared" si="72"/>
        <v/>
      </c>
      <c r="L1204" s="29" t="str">
        <f t="shared" si="74"/>
        <v/>
      </c>
      <c r="M1204" s="68" t="str">
        <f t="shared" si="75"/>
        <v/>
      </c>
    </row>
    <row r="1205" spans="2:13" ht="22.8" x14ac:dyDescent="0.45">
      <c r="B1205" s="31">
        <f t="shared" si="73"/>
        <v>1197</v>
      </c>
      <c r="C1205" s="40"/>
      <c r="D1205" s="27"/>
      <c r="E1205" s="41"/>
      <c r="F1205" s="32" t="str">
        <f>IFERROR(
    IF(
        AND($G$3=DATE(2024,10,1), E1205=リスト!$A$38),
        VLOOKUP(E1205, リスト!$A$2:$G$49, 2, FALSE),
        VLOOKUP(E1205, リスト!$A$2:$G$49, 4, FALSE)
    ),
    "")</f>
        <v/>
      </c>
      <c r="G1205" s="34" t="str">
        <f>IFERROR(VLOOKUP(E1205, リスト!$A$2:$G$49, 6, FALSE), "")</f>
        <v/>
      </c>
      <c r="H1205" s="40"/>
      <c r="I1205" s="28"/>
      <c r="J1205" s="47"/>
      <c r="K1205" s="32" t="str">
        <f t="shared" si="72"/>
        <v/>
      </c>
      <c r="L1205" s="29" t="str">
        <f t="shared" si="74"/>
        <v/>
      </c>
      <c r="M1205" s="68" t="str">
        <f t="shared" si="75"/>
        <v/>
      </c>
    </row>
    <row r="1206" spans="2:13" ht="22.8" x14ac:dyDescent="0.45">
      <c r="B1206" s="31">
        <f t="shared" si="73"/>
        <v>1198</v>
      </c>
      <c r="C1206" s="40"/>
      <c r="D1206" s="27"/>
      <c r="E1206" s="41"/>
      <c r="F1206" s="32" t="str">
        <f>IFERROR(
    IF(
        AND($G$3=DATE(2024,10,1), E1206=リスト!$A$38),
        VLOOKUP(E1206, リスト!$A$2:$G$49, 2, FALSE),
        VLOOKUP(E1206, リスト!$A$2:$G$49, 4, FALSE)
    ),
    "")</f>
        <v/>
      </c>
      <c r="G1206" s="34" t="str">
        <f>IFERROR(VLOOKUP(E1206, リスト!$A$2:$G$49, 6, FALSE), "")</f>
        <v/>
      </c>
      <c r="H1206" s="40"/>
      <c r="I1206" s="28"/>
      <c r="J1206" s="47"/>
      <c r="K1206" s="32" t="str">
        <f t="shared" si="72"/>
        <v/>
      </c>
      <c r="L1206" s="29" t="str">
        <f t="shared" si="74"/>
        <v/>
      </c>
      <c r="M1206" s="68" t="str">
        <f t="shared" si="75"/>
        <v/>
      </c>
    </row>
    <row r="1207" spans="2:13" ht="22.8" x14ac:dyDescent="0.45">
      <c r="B1207" s="31">
        <f t="shared" si="73"/>
        <v>1199</v>
      </c>
      <c r="C1207" s="40"/>
      <c r="D1207" s="27"/>
      <c r="E1207" s="41"/>
      <c r="F1207" s="32" t="str">
        <f>IFERROR(
    IF(
        AND($G$3=DATE(2024,10,1), E1207=リスト!$A$38),
        VLOOKUP(E1207, リスト!$A$2:$G$49, 2, FALSE),
        VLOOKUP(E1207, リスト!$A$2:$G$49, 4, FALSE)
    ),
    "")</f>
        <v/>
      </c>
      <c r="G1207" s="34" t="str">
        <f>IFERROR(VLOOKUP(E1207, リスト!$A$2:$G$49, 6, FALSE), "")</f>
        <v/>
      </c>
      <c r="H1207" s="40"/>
      <c r="I1207" s="28"/>
      <c r="J1207" s="47"/>
      <c r="K1207" s="32" t="str">
        <f t="shared" si="72"/>
        <v/>
      </c>
      <c r="L1207" s="29" t="str">
        <f t="shared" si="74"/>
        <v/>
      </c>
      <c r="M1207" s="68" t="str">
        <f t="shared" si="75"/>
        <v/>
      </c>
    </row>
    <row r="1208" spans="2:13" ht="22.8" x14ac:dyDescent="0.45">
      <c r="B1208" s="31">
        <f t="shared" si="73"/>
        <v>1200</v>
      </c>
      <c r="C1208" s="40"/>
      <c r="D1208" s="27"/>
      <c r="E1208" s="41"/>
      <c r="F1208" s="32" t="str">
        <f>IFERROR(
    IF(
        AND($G$3=DATE(2024,10,1), E1208=リスト!$A$38),
        VLOOKUP(E1208, リスト!$A$2:$G$49, 2, FALSE),
        VLOOKUP(E1208, リスト!$A$2:$G$49, 4, FALSE)
    ),
    "")</f>
        <v/>
      </c>
      <c r="G1208" s="34" t="str">
        <f>IFERROR(VLOOKUP(E1208, リスト!$A$2:$G$49, 6, FALSE), "")</f>
        <v/>
      </c>
      <c r="H1208" s="40"/>
      <c r="I1208" s="28"/>
      <c r="J1208" s="47"/>
      <c r="K1208" s="32" t="str">
        <f t="shared" si="72"/>
        <v/>
      </c>
      <c r="L1208" s="29" t="str">
        <f t="shared" si="74"/>
        <v/>
      </c>
      <c r="M1208" s="68" t="str">
        <f t="shared" si="75"/>
        <v/>
      </c>
    </row>
    <row r="1209" spans="2:13" ht="22.8" x14ac:dyDescent="0.45">
      <c r="B1209" s="31">
        <f t="shared" si="73"/>
        <v>1201</v>
      </c>
      <c r="C1209" s="40"/>
      <c r="D1209" s="27"/>
      <c r="E1209" s="41"/>
      <c r="F1209" s="32" t="str">
        <f>IFERROR(
    IF(
        AND($G$3=DATE(2024,10,1), E1209=リスト!$A$38),
        VLOOKUP(E1209, リスト!$A$2:$G$49, 2, FALSE),
        VLOOKUP(E1209, リスト!$A$2:$G$49, 4, FALSE)
    ),
    "")</f>
        <v/>
      </c>
      <c r="G1209" s="34" t="str">
        <f>IFERROR(VLOOKUP(E1209, リスト!$A$2:$G$49, 6, FALSE), "")</f>
        <v/>
      </c>
      <c r="H1209" s="40"/>
      <c r="I1209" s="28"/>
      <c r="J1209" s="47"/>
      <c r="K1209" s="32" t="str">
        <f t="shared" si="72"/>
        <v/>
      </c>
      <c r="L1209" s="29" t="str">
        <f t="shared" si="74"/>
        <v/>
      </c>
      <c r="M1209" s="68" t="str">
        <f t="shared" si="75"/>
        <v/>
      </c>
    </row>
    <row r="1210" spans="2:13" ht="22.8" x14ac:dyDescent="0.45">
      <c r="B1210" s="31">
        <f t="shared" si="73"/>
        <v>1202</v>
      </c>
      <c r="C1210" s="40"/>
      <c r="D1210" s="27"/>
      <c r="E1210" s="41"/>
      <c r="F1210" s="32" t="str">
        <f>IFERROR(
    IF(
        AND($G$3=DATE(2024,10,1), E1210=リスト!$A$38),
        VLOOKUP(E1210, リスト!$A$2:$G$49, 2, FALSE),
        VLOOKUP(E1210, リスト!$A$2:$G$49, 4, FALSE)
    ),
    "")</f>
        <v/>
      </c>
      <c r="G1210" s="34" t="str">
        <f>IFERROR(VLOOKUP(E1210, リスト!$A$2:$G$49, 6, FALSE), "")</f>
        <v/>
      </c>
      <c r="H1210" s="40"/>
      <c r="I1210" s="28"/>
      <c r="J1210" s="47"/>
      <c r="K1210" s="32" t="str">
        <f t="shared" si="72"/>
        <v/>
      </c>
      <c r="L1210" s="29" t="str">
        <f t="shared" si="74"/>
        <v/>
      </c>
      <c r="M1210" s="68" t="str">
        <f t="shared" si="75"/>
        <v/>
      </c>
    </row>
    <row r="1211" spans="2:13" ht="22.8" x14ac:dyDescent="0.45">
      <c r="B1211" s="31">
        <f t="shared" si="73"/>
        <v>1203</v>
      </c>
      <c r="C1211" s="40"/>
      <c r="D1211" s="27"/>
      <c r="E1211" s="41"/>
      <c r="F1211" s="32" t="str">
        <f>IFERROR(
    IF(
        AND($G$3=DATE(2024,10,1), E1211=リスト!$A$38),
        VLOOKUP(E1211, リスト!$A$2:$G$49, 2, FALSE),
        VLOOKUP(E1211, リスト!$A$2:$G$49, 4, FALSE)
    ),
    "")</f>
        <v/>
      </c>
      <c r="G1211" s="34" t="str">
        <f>IFERROR(VLOOKUP(E1211, リスト!$A$2:$G$49, 6, FALSE), "")</f>
        <v/>
      </c>
      <c r="H1211" s="40"/>
      <c r="I1211" s="28"/>
      <c r="J1211" s="47"/>
      <c r="K1211" s="32" t="str">
        <f t="shared" si="72"/>
        <v/>
      </c>
      <c r="L1211" s="29" t="str">
        <f t="shared" si="74"/>
        <v/>
      </c>
      <c r="M1211" s="68" t="str">
        <f t="shared" si="75"/>
        <v/>
      </c>
    </row>
    <row r="1212" spans="2:13" ht="22.8" x14ac:dyDescent="0.45">
      <c r="B1212" s="31">
        <f t="shared" si="73"/>
        <v>1204</v>
      </c>
      <c r="C1212" s="40"/>
      <c r="D1212" s="27"/>
      <c r="E1212" s="41"/>
      <c r="F1212" s="32" t="str">
        <f>IFERROR(
    IF(
        AND($G$3=DATE(2024,10,1), E1212=リスト!$A$38),
        VLOOKUP(E1212, リスト!$A$2:$G$49, 2, FALSE),
        VLOOKUP(E1212, リスト!$A$2:$G$49, 4, FALSE)
    ),
    "")</f>
        <v/>
      </c>
      <c r="G1212" s="34" t="str">
        <f>IFERROR(VLOOKUP(E1212, リスト!$A$2:$G$49, 6, FALSE), "")</f>
        <v/>
      </c>
      <c r="H1212" s="40"/>
      <c r="I1212" s="28"/>
      <c r="J1212" s="47"/>
      <c r="K1212" s="32" t="str">
        <f t="shared" si="72"/>
        <v/>
      </c>
      <c r="L1212" s="29" t="str">
        <f t="shared" si="74"/>
        <v/>
      </c>
      <c r="M1212" s="68" t="str">
        <f t="shared" si="75"/>
        <v/>
      </c>
    </row>
    <row r="1213" spans="2:13" ht="22.8" x14ac:dyDescent="0.45">
      <c r="B1213" s="31">
        <f t="shared" si="73"/>
        <v>1205</v>
      </c>
      <c r="C1213" s="40"/>
      <c r="D1213" s="27"/>
      <c r="E1213" s="41"/>
      <c r="F1213" s="32" t="str">
        <f>IFERROR(
    IF(
        AND($G$3=DATE(2024,10,1), E1213=リスト!$A$38),
        VLOOKUP(E1213, リスト!$A$2:$G$49, 2, FALSE),
        VLOOKUP(E1213, リスト!$A$2:$G$49, 4, FALSE)
    ),
    "")</f>
        <v/>
      </c>
      <c r="G1213" s="34" t="str">
        <f>IFERROR(VLOOKUP(E1213, リスト!$A$2:$G$49, 6, FALSE), "")</f>
        <v/>
      </c>
      <c r="H1213" s="40"/>
      <c r="I1213" s="28"/>
      <c r="J1213" s="47"/>
      <c r="K1213" s="32" t="str">
        <f t="shared" si="72"/>
        <v/>
      </c>
      <c r="L1213" s="29" t="str">
        <f t="shared" si="74"/>
        <v/>
      </c>
      <c r="M1213" s="68" t="str">
        <f t="shared" si="75"/>
        <v/>
      </c>
    </row>
    <row r="1214" spans="2:13" ht="22.8" x14ac:dyDescent="0.45">
      <c r="B1214" s="31">
        <f t="shared" si="73"/>
        <v>1206</v>
      </c>
      <c r="C1214" s="40"/>
      <c r="D1214" s="27"/>
      <c r="E1214" s="41"/>
      <c r="F1214" s="32" t="str">
        <f>IFERROR(
    IF(
        AND($G$3=DATE(2024,10,1), E1214=リスト!$A$38),
        VLOOKUP(E1214, リスト!$A$2:$G$49, 2, FALSE),
        VLOOKUP(E1214, リスト!$A$2:$G$49, 4, FALSE)
    ),
    "")</f>
        <v/>
      </c>
      <c r="G1214" s="34" t="str">
        <f>IFERROR(VLOOKUP(E1214, リスト!$A$2:$G$49, 6, FALSE), "")</f>
        <v/>
      </c>
      <c r="H1214" s="40"/>
      <c r="I1214" s="28"/>
      <c r="J1214" s="47"/>
      <c r="K1214" s="32" t="str">
        <f t="shared" si="72"/>
        <v/>
      </c>
      <c r="L1214" s="29" t="str">
        <f t="shared" si="74"/>
        <v/>
      </c>
      <c r="M1214" s="68" t="str">
        <f t="shared" si="75"/>
        <v/>
      </c>
    </row>
    <row r="1215" spans="2:13" ht="22.8" x14ac:dyDescent="0.45">
      <c r="B1215" s="31">
        <f t="shared" si="73"/>
        <v>1207</v>
      </c>
      <c r="C1215" s="40"/>
      <c r="D1215" s="27"/>
      <c r="E1215" s="41"/>
      <c r="F1215" s="32" t="str">
        <f>IFERROR(
    IF(
        AND($G$3=DATE(2024,10,1), E1215=リスト!$A$38),
        VLOOKUP(E1215, リスト!$A$2:$G$49, 2, FALSE),
        VLOOKUP(E1215, リスト!$A$2:$G$49, 4, FALSE)
    ),
    "")</f>
        <v/>
      </c>
      <c r="G1215" s="34" t="str">
        <f>IFERROR(VLOOKUP(E1215, リスト!$A$2:$G$49, 6, FALSE), "")</f>
        <v/>
      </c>
      <c r="H1215" s="40"/>
      <c r="I1215" s="28"/>
      <c r="J1215" s="47"/>
      <c r="K1215" s="32" t="str">
        <f t="shared" si="72"/>
        <v/>
      </c>
      <c r="L1215" s="29" t="str">
        <f t="shared" si="74"/>
        <v/>
      </c>
      <c r="M1215" s="68" t="str">
        <f t="shared" si="75"/>
        <v/>
      </c>
    </row>
    <row r="1216" spans="2:13" ht="22.8" x14ac:dyDescent="0.45">
      <c r="B1216" s="31">
        <f t="shared" si="73"/>
        <v>1208</v>
      </c>
      <c r="C1216" s="40"/>
      <c r="D1216" s="27"/>
      <c r="E1216" s="41"/>
      <c r="F1216" s="32" t="str">
        <f>IFERROR(
    IF(
        AND($G$3=DATE(2024,10,1), E1216=リスト!$A$38),
        VLOOKUP(E1216, リスト!$A$2:$G$49, 2, FALSE),
        VLOOKUP(E1216, リスト!$A$2:$G$49, 4, FALSE)
    ),
    "")</f>
        <v/>
      </c>
      <c r="G1216" s="34" t="str">
        <f>IFERROR(VLOOKUP(E1216, リスト!$A$2:$G$49, 6, FALSE), "")</f>
        <v/>
      </c>
      <c r="H1216" s="40"/>
      <c r="I1216" s="28"/>
      <c r="J1216" s="47"/>
      <c r="K1216" s="32" t="str">
        <f t="shared" si="72"/>
        <v/>
      </c>
      <c r="L1216" s="29" t="str">
        <f t="shared" si="74"/>
        <v/>
      </c>
      <c r="M1216" s="68" t="str">
        <f t="shared" si="75"/>
        <v/>
      </c>
    </row>
    <row r="1217" spans="2:13" ht="22.8" x14ac:dyDescent="0.45">
      <c r="B1217" s="31">
        <f t="shared" si="73"/>
        <v>1209</v>
      </c>
      <c r="C1217" s="40"/>
      <c r="D1217" s="27"/>
      <c r="E1217" s="41"/>
      <c r="F1217" s="32" t="str">
        <f>IFERROR(
    IF(
        AND($G$3=DATE(2024,10,1), E1217=リスト!$A$38),
        VLOOKUP(E1217, リスト!$A$2:$G$49, 2, FALSE),
        VLOOKUP(E1217, リスト!$A$2:$G$49, 4, FALSE)
    ),
    "")</f>
        <v/>
      </c>
      <c r="G1217" s="34" t="str">
        <f>IFERROR(VLOOKUP(E1217, リスト!$A$2:$G$49, 6, FALSE), "")</f>
        <v/>
      </c>
      <c r="H1217" s="40"/>
      <c r="I1217" s="28"/>
      <c r="J1217" s="47"/>
      <c r="K1217" s="32" t="str">
        <f t="shared" si="72"/>
        <v/>
      </c>
      <c r="L1217" s="29" t="str">
        <f t="shared" si="74"/>
        <v/>
      </c>
      <c r="M1217" s="68" t="str">
        <f t="shared" si="75"/>
        <v/>
      </c>
    </row>
    <row r="1218" spans="2:13" ht="22.8" x14ac:dyDescent="0.45">
      <c r="B1218" s="31">
        <f t="shared" si="73"/>
        <v>1210</v>
      </c>
      <c r="C1218" s="40"/>
      <c r="D1218" s="27"/>
      <c r="E1218" s="41"/>
      <c r="F1218" s="32" t="str">
        <f>IFERROR(
    IF(
        AND($G$3=DATE(2024,10,1), E1218=リスト!$A$38),
        VLOOKUP(E1218, リスト!$A$2:$G$49, 2, FALSE),
        VLOOKUP(E1218, リスト!$A$2:$G$49, 4, FALSE)
    ),
    "")</f>
        <v/>
      </c>
      <c r="G1218" s="34" t="str">
        <f>IFERROR(VLOOKUP(E1218, リスト!$A$2:$G$49, 6, FALSE), "")</f>
        <v/>
      </c>
      <c r="H1218" s="40"/>
      <c r="I1218" s="28"/>
      <c r="J1218" s="47"/>
      <c r="K1218" s="32" t="str">
        <f t="shared" si="72"/>
        <v/>
      </c>
      <c r="L1218" s="29" t="str">
        <f t="shared" si="74"/>
        <v/>
      </c>
      <c r="M1218" s="68" t="str">
        <f t="shared" si="75"/>
        <v/>
      </c>
    </row>
    <row r="1219" spans="2:13" ht="22.8" x14ac:dyDescent="0.45">
      <c r="B1219" s="31">
        <f t="shared" si="73"/>
        <v>1211</v>
      </c>
      <c r="C1219" s="40"/>
      <c r="D1219" s="27"/>
      <c r="E1219" s="41"/>
      <c r="F1219" s="32" t="str">
        <f>IFERROR(
    IF(
        AND($G$3=DATE(2024,10,1), E1219=リスト!$A$38),
        VLOOKUP(E1219, リスト!$A$2:$G$49, 2, FALSE),
        VLOOKUP(E1219, リスト!$A$2:$G$49, 4, FALSE)
    ),
    "")</f>
        <v/>
      </c>
      <c r="G1219" s="34" t="str">
        <f>IFERROR(VLOOKUP(E1219, リスト!$A$2:$G$49, 6, FALSE), "")</f>
        <v/>
      </c>
      <c r="H1219" s="40"/>
      <c r="I1219" s="28"/>
      <c r="J1219" s="47"/>
      <c r="K1219" s="32" t="str">
        <f t="shared" si="72"/>
        <v/>
      </c>
      <c r="L1219" s="29" t="str">
        <f t="shared" si="74"/>
        <v/>
      </c>
      <c r="M1219" s="68" t="str">
        <f t="shared" si="75"/>
        <v/>
      </c>
    </row>
    <row r="1220" spans="2:13" ht="22.8" x14ac:dyDescent="0.45">
      <c r="B1220" s="31">
        <f t="shared" si="73"/>
        <v>1212</v>
      </c>
      <c r="C1220" s="40"/>
      <c r="D1220" s="27"/>
      <c r="E1220" s="41"/>
      <c r="F1220" s="32" t="str">
        <f>IFERROR(
    IF(
        AND($G$3=DATE(2024,10,1), E1220=リスト!$A$38),
        VLOOKUP(E1220, リスト!$A$2:$G$49, 2, FALSE),
        VLOOKUP(E1220, リスト!$A$2:$G$49, 4, FALSE)
    ),
    "")</f>
        <v/>
      </c>
      <c r="G1220" s="34" t="str">
        <f>IFERROR(VLOOKUP(E1220, リスト!$A$2:$G$49, 6, FALSE), "")</f>
        <v/>
      </c>
      <c r="H1220" s="40"/>
      <c r="I1220" s="28"/>
      <c r="J1220" s="47"/>
      <c r="K1220" s="32" t="str">
        <f t="shared" si="72"/>
        <v/>
      </c>
      <c r="L1220" s="29" t="str">
        <f t="shared" si="74"/>
        <v/>
      </c>
      <c r="M1220" s="68" t="str">
        <f t="shared" si="75"/>
        <v/>
      </c>
    </row>
    <row r="1221" spans="2:13" ht="22.8" x14ac:dyDescent="0.45">
      <c r="B1221" s="31">
        <f t="shared" si="73"/>
        <v>1213</v>
      </c>
      <c r="C1221" s="40"/>
      <c r="D1221" s="27"/>
      <c r="E1221" s="41"/>
      <c r="F1221" s="32" t="str">
        <f>IFERROR(
    IF(
        AND($G$3=DATE(2024,10,1), E1221=リスト!$A$38),
        VLOOKUP(E1221, リスト!$A$2:$G$49, 2, FALSE),
        VLOOKUP(E1221, リスト!$A$2:$G$49, 4, FALSE)
    ),
    "")</f>
        <v/>
      </c>
      <c r="G1221" s="34" t="str">
        <f>IFERROR(VLOOKUP(E1221, リスト!$A$2:$G$49, 6, FALSE), "")</f>
        <v/>
      </c>
      <c r="H1221" s="40"/>
      <c r="I1221" s="28"/>
      <c r="J1221" s="47"/>
      <c r="K1221" s="32" t="str">
        <f t="shared" si="72"/>
        <v/>
      </c>
      <c r="L1221" s="29" t="str">
        <f t="shared" si="74"/>
        <v/>
      </c>
      <c r="M1221" s="68" t="str">
        <f t="shared" si="75"/>
        <v/>
      </c>
    </row>
    <row r="1222" spans="2:13" ht="22.8" x14ac:dyDescent="0.45">
      <c r="B1222" s="31">
        <f t="shared" si="73"/>
        <v>1214</v>
      </c>
      <c r="C1222" s="40"/>
      <c r="D1222" s="27"/>
      <c r="E1222" s="41"/>
      <c r="F1222" s="32" t="str">
        <f>IFERROR(
    IF(
        AND($G$3=DATE(2024,10,1), E1222=リスト!$A$38),
        VLOOKUP(E1222, リスト!$A$2:$G$49, 2, FALSE),
        VLOOKUP(E1222, リスト!$A$2:$G$49, 4, FALSE)
    ),
    "")</f>
        <v/>
      </c>
      <c r="G1222" s="34" t="str">
        <f>IFERROR(VLOOKUP(E1222, リスト!$A$2:$G$49, 6, FALSE), "")</f>
        <v/>
      </c>
      <c r="H1222" s="40"/>
      <c r="I1222" s="28"/>
      <c r="J1222" s="47"/>
      <c r="K1222" s="32" t="str">
        <f t="shared" si="72"/>
        <v/>
      </c>
      <c r="L1222" s="29" t="str">
        <f t="shared" si="74"/>
        <v/>
      </c>
      <c r="M1222" s="68" t="str">
        <f t="shared" si="75"/>
        <v/>
      </c>
    </row>
    <row r="1223" spans="2:13" ht="22.8" x14ac:dyDescent="0.45">
      <c r="B1223" s="31">
        <f t="shared" si="73"/>
        <v>1215</v>
      </c>
      <c r="C1223" s="40"/>
      <c r="D1223" s="27"/>
      <c r="E1223" s="41"/>
      <c r="F1223" s="32" t="str">
        <f>IFERROR(
    IF(
        AND($G$3=DATE(2024,10,1), E1223=リスト!$A$38),
        VLOOKUP(E1223, リスト!$A$2:$G$49, 2, FALSE),
        VLOOKUP(E1223, リスト!$A$2:$G$49, 4, FALSE)
    ),
    "")</f>
        <v/>
      </c>
      <c r="G1223" s="34" t="str">
        <f>IFERROR(VLOOKUP(E1223, リスト!$A$2:$G$49, 6, FALSE), "")</f>
        <v/>
      </c>
      <c r="H1223" s="40"/>
      <c r="I1223" s="28"/>
      <c r="J1223" s="47"/>
      <c r="K1223" s="32" t="str">
        <f t="shared" si="72"/>
        <v/>
      </c>
      <c r="L1223" s="29" t="str">
        <f t="shared" si="74"/>
        <v/>
      </c>
      <c r="M1223" s="68" t="str">
        <f t="shared" si="75"/>
        <v/>
      </c>
    </row>
    <row r="1224" spans="2:13" ht="22.8" x14ac:dyDescent="0.45">
      <c r="B1224" s="31">
        <f t="shared" si="73"/>
        <v>1216</v>
      </c>
      <c r="C1224" s="40"/>
      <c r="D1224" s="27"/>
      <c r="E1224" s="41"/>
      <c r="F1224" s="32" t="str">
        <f>IFERROR(
    IF(
        AND($G$3=DATE(2024,10,1), E1224=リスト!$A$38),
        VLOOKUP(E1224, リスト!$A$2:$G$49, 2, FALSE),
        VLOOKUP(E1224, リスト!$A$2:$G$49, 4, FALSE)
    ),
    "")</f>
        <v/>
      </c>
      <c r="G1224" s="34" t="str">
        <f>IFERROR(VLOOKUP(E1224, リスト!$A$2:$G$49, 6, FALSE), "")</f>
        <v/>
      </c>
      <c r="H1224" s="40"/>
      <c r="I1224" s="28"/>
      <c r="J1224" s="47"/>
      <c r="K1224" s="32" t="str">
        <f t="shared" si="72"/>
        <v/>
      </c>
      <c r="L1224" s="29" t="str">
        <f t="shared" si="74"/>
        <v/>
      </c>
      <c r="M1224" s="68" t="str">
        <f t="shared" si="75"/>
        <v/>
      </c>
    </row>
    <row r="1225" spans="2:13" ht="22.8" x14ac:dyDescent="0.45">
      <c r="B1225" s="31">
        <f t="shared" si="73"/>
        <v>1217</v>
      </c>
      <c r="C1225" s="40"/>
      <c r="D1225" s="27"/>
      <c r="E1225" s="41"/>
      <c r="F1225" s="32" t="str">
        <f>IFERROR(
    IF(
        AND($G$3=DATE(2024,10,1), E1225=リスト!$A$38),
        VLOOKUP(E1225, リスト!$A$2:$G$49, 2, FALSE),
        VLOOKUP(E1225, リスト!$A$2:$G$49, 4, FALSE)
    ),
    "")</f>
        <v/>
      </c>
      <c r="G1225" s="34" t="str">
        <f>IFERROR(VLOOKUP(E1225, リスト!$A$2:$G$49, 6, FALSE), "")</f>
        <v/>
      </c>
      <c r="H1225" s="40"/>
      <c r="I1225" s="28"/>
      <c r="J1225" s="47"/>
      <c r="K1225" s="32" t="str">
        <f t="shared" ref="K1225:K1288" si="76">IF(COUNTBLANK(H1225:J1225)=3, "",
 IF(H1225="3.時間給", IF(I1225="", "", I1225),
 IF(OR(H1225="1.月給", H1225="2.日給"),
    IF(OR(I1225="", J1225=""), "", ROUND(I1225/J1225,0)),
    "")))</f>
        <v/>
      </c>
      <c r="L1225" s="29" t="str">
        <f t="shared" si="74"/>
        <v/>
      </c>
      <c r="M1225" s="68" t="str">
        <f t="shared" si="75"/>
        <v/>
      </c>
    </row>
    <row r="1226" spans="2:13" ht="22.8" x14ac:dyDescent="0.45">
      <c r="B1226" s="31">
        <f t="shared" ref="B1226:B1289" si="77">ROW()-8</f>
        <v>1218</v>
      </c>
      <c r="C1226" s="40"/>
      <c r="D1226" s="27"/>
      <c r="E1226" s="41"/>
      <c r="F1226" s="32" t="str">
        <f>IFERROR(
    IF(
        AND($G$3=DATE(2024,10,1), E1226=リスト!$A$38),
        VLOOKUP(E1226, リスト!$A$2:$G$49, 2, FALSE),
        VLOOKUP(E1226, リスト!$A$2:$G$49, 4, FALSE)
    ),
    "")</f>
        <v/>
      </c>
      <c r="G1226" s="34" t="str">
        <f>IFERROR(VLOOKUP(E1226, リスト!$A$2:$G$49, 6, FALSE), "")</f>
        <v/>
      </c>
      <c r="H1226" s="40"/>
      <c r="I1226" s="28"/>
      <c r="J1226" s="47"/>
      <c r="K1226" s="32" t="str">
        <f t="shared" si="76"/>
        <v/>
      </c>
      <c r="L1226" s="29" t="str">
        <f t="shared" ref="L1226:L1289" si="78">IFERROR(IF(E1226="","",IF(K1226&lt;F1226,"×（法定外・特例等対象外です）",IF(K1226&lt;G1226,"〇",IF(K1226&gt;=G1226,"ー",NA())))),"")</f>
        <v/>
      </c>
      <c r="M1226" s="68" t="str">
        <f t="shared" ref="M1226:M1289" si="79">IF(COUNTBLANK(D1226:K1226)=8, "",
 IF(D1226="", "←D列に従業員名を姓名（フルネーム）で入力してください。誤変換にお気を付け下さい。",
 IF(E1226="", "←E列に都道府県を入力してください。",
 IF(H1226="", "←H列に1.月給～3.時間給を入力してください",
 IF(I1226="", "←I列に金額を入力してください",
 IF(NOT(ISNUMBER(I1226)), "←I列の金額は半角数字で入力してください",
 IF(H1226="3.時間給", "",
 IF(J1226="", "←J列に所定労働時間を入力してください",
 IF(NOT(ISNUMBER(J1226)), "←J列の所定労働時間は半角数字で入力してください", "")))))))))</f>
        <v/>
      </c>
    </row>
    <row r="1227" spans="2:13" ht="22.8" x14ac:dyDescent="0.45">
      <c r="B1227" s="31">
        <f t="shared" si="77"/>
        <v>1219</v>
      </c>
      <c r="C1227" s="40"/>
      <c r="D1227" s="27"/>
      <c r="E1227" s="41"/>
      <c r="F1227" s="32" t="str">
        <f>IFERROR(
    IF(
        AND($G$3=DATE(2024,10,1), E1227=リスト!$A$38),
        VLOOKUP(E1227, リスト!$A$2:$G$49, 2, FALSE),
        VLOOKUP(E1227, リスト!$A$2:$G$49, 4, FALSE)
    ),
    "")</f>
        <v/>
      </c>
      <c r="G1227" s="34" t="str">
        <f>IFERROR(VLOOKUP(E1227, リスト!$A$2:$G$49, 6, FALSE), "")</f>
        <v/>
      </c>
      <c r="H1227" s="40"/>
      <c r="I1227" s="28"/>
      <c r="J1227" s="47"/>
      <c r="K1227" s="32" t="str">
        <f t="shared" si="76"/>
        <v/>
      </c>
      <c r="L1227" s="29" t="str">
        <f t="shared" si="78"/>
        <v/>
      </c>
      <c r="M1227" s="68" t="str">
        <f t="shared" si="79"/>
        <v/>
      </c>
    </row>
    <row r="1228" spans="2:13" ht="22.8" x14ac:dyDescent="0.45">
      <c r="B1228" s="31">
        <f t="shared" si="77"/>
        <v>1220</v>
      </c>
      <c r="C1228" s="40"/>
      <c r="D1228" s="27"/>
      <c r="E1228" s="41"/>
      <c r="F1228" s="32" t="str">
        <f>IFERROR(
    IF(
        AND($G$3=DATE(2024,10,1), E1228=リスト!$A$38),
        VLOOKUP(E1228, リスト!$A$2:$G$49, 2, FALSE),
        VLOOKUP(E1228, リスト!$A$2:$G$49, 4, FALSE)
    ),
    "")</f>
        <v/>
      </c>
      <c r="G1228" s="34" t="str">
        <f>IFERROR(VLOOKUP(E1228, リスト!$A$2:$G$49, 6, FALSE), "")</f>
        <v/>
      </c>
      <c r="H1228" s="40"/>
      <c r="I1228" s="28"/>
      <c r="J1228" s="47"/>
      <c r="K1228" s="32" t="str">
        <f t="shared" si="76"/>
        <v/>
      </c>
      <c r="L1228" s="29" t="str">
        <f t="shared" si="78"/>
        <v/>
      </c>
      <c r="M1228" s="68" t="str">
        <f t="shared" si="79"/>
        <v/>
      </c>
    </row>
    <row r="1229" spans="2:13" ht="22.8" x14ac:dyDescent="0.45">
      <c r="B1229" s="31">
        <f t="shared" si="77"/>
        <v>1221</v>
      </c>
      <c r="C1229" s="40"/>
      <c r="D1229" s="27"/>
      <c r="E1229" s="41"/>
      <c r="F1229" s="32" t="str">
        <f>IFERROR(
    IF(
        AND($G$3=DATE(2024,10,1), E1229=リスト!$A$38),
        VLOOKUP(E1229, リスト!$A$2:$G$49, 2, FALSE),
        VLOOKUP(E1229, リスト!$A$2:$G$49, 4, FALSE)
    ),
    "")</f>
        <v/>
      </c>
      <c r="G1229" s="34" t="str">
        <f>IFERROR(VLOOKUP(E1229, リスト!$A$2:$G$49, 6, FALSE), "")</f>
        <v/>
      </c>
      <c r="H1229" s="40"/>
      <c r="I1229" s="28"/>
      <c r="J1229" s="47"/>
      <c r="K1229" s="32" t="str">
        <f t="shared" si="76"/>
        <v/>
      </c>
      <c r="L1229" s="29" t="str">
        <f t="shared" si="78"/>
        <v/>
      </c>
      <c r="M1229" s="68" t="str">
        <f t="shared" si="79"/>
        <v/>
      </c>
    </row>
    <row r="1230" spans="2:13" ht="22.8" x14ac:dyDescent="0.45">
      <c r="B1230" s="31">
        <f t="shared" si="77"/>
        <v>1222</v>
      </c>
      <c r="C1230" s="40"/>
      <c r="D1230" s="27"/>
      <c r="E1230" s="41"/>
      <c r="F1230" s="32" t="str">
        <f>IFERROR(
    IF(
        AND($G$3=DATE(2024,10,1), E1230=リスト!$A$38),
        VLOOKUP(E1230, リスト!$A$2:$G$49, 2, FALSE),
        VLOOKUP(E1230, リスト!$A$2:$G$49, 4, FALSE)
    ),
    "")</f>
        <v/>
      </c>
      <c r="G1230" s="34" t="str">
        <f>IFERROR(VLOOKUP(E1230, リスト!$A$2:$G$49, 6, FALSE), "")</f>
        <v/>
      </c>
      <c r="H1230" s="40"/>
      <c r="I1230" s="28"/>
      <c r="J1230" s="47"/>
      <c r="K1230" s="32" t="str">
        <f t="shared" si="76"/>
        <v/>
      </c>
      <c r="L1230" s="29" t="str">
        <f t="shared" si="78"/>
        <v/>
      </c>
      <c r="M1230" s="68" t="str">
        <f t="shared" si="79"/>
        <v/>
      </c>
    </row>
    <row r="1231" spans="2:13" ht="22.8" x14ac:dyDescent="0.45">
      <c r="B1231" s="31">
        <f t="shared" si="77"/>
        <v>1223</v>
      </c>
      <c r="C1231" s="40"/>
      <c r="D1231" s="27"/>
      <c r="E1231" s="41"/>
      <c r="F1231" s="32" t="str">
        <f>IFERROR(
    IF(
        AND($G$3=DATE(2024,10,1), E1231=リスト!$A$38),
        VLOOKUP(E1231, リスト!$A$2:$G$49, 2, FALSE),
        VLOOKUP(E1231, リスト!$A$2:$G$49, 4, FALSE)
    ),
    "")</f>
        <v/>
      </c>
      <c r="G1231" s="34" t="str">
        <f>IFERROR(VLOOKUP(E1231, リスト!$A$2:$G$49, 6, FALSE), "")</f>
        <v/>
      </c>
      <c r="H1231" s="40"/>
      <c r="I1231" s="28"/>
      <c r="J1231" s="47"/>
      <c r="K1231" s="32" t="str">
        <f t="shared" si="76"/>
        <v/>
      </c>
      <c r="L1231" s="29" t="str">
        <f t="shared" si="78"/>
        <v/>
      </c>
      <c r="M1231" s="68" t="str">
        <f t="shared" si="79"/>
        <v/>
      </c>
    </row>
    <row r="1232" spans="2:13" ht="22.8" x14ac:dyDescent="0.45">
      <c r="B1232" s="31">
        <f t="shared" si="77"/>
        <v>1224</v>
      </c>
      <c r="C1232" s="40"/>
      <c r="D1232" s="27"/>
      <c r="E1232" s="41"/>
      <c r="F1232" s="32" t="str">
        <f>IFERROR(
    IF(
        AND($G$3=DATE(2024,10,1), E1232=リスト!$A$38),
        VLOOKUP(E1232, リスト!$A$2:$G$49, 2, FALSE),
        VLOOKUP(E1232, リスト!$A$2:$G$49, 4, FALSE)
    ),
    "")</f>
        <v/>
      </c>
      <c r="G1232" s="34" t="str">
        <f>IFERROR(VLOOKUP(E1232, リスト!$A$2:$G$49, 6, FALSE), "")</f>
        <v/>
      </c>
      <c r="H1232" s="40"/>
      <c r="I1232" s="28"/>
      <c r="J1232" s="47"/>
      <c r="K1232" s="32" t="str">
        <f t="shared" si="76"/>
        <v/>
      </c>
      <c r="L1232" s="29" t="str">
        <f t="shared" si="78"/>
        <v/>
      </c>
      <c r="M1232" s="68" t="str">
        <f t="shared" si="79"/>
        <v/>
      </c>
    </row>
    <row r="1233" spans="2:13" ht="22.8" x14ac:dyDescent="0.45">
      <c r="B1233" s="31">
        <f t="shared" si="77"/>
        <v>1225</v>
      </c>
      <c r="C1233" s="40"/>
      <c r="D1233" s="27"/>
      <c r="E1233" s="41"/>
      <c r="F1233" s="32" t="str">
        <f>IFERROR(
    IF(
        AND($G$3=DATE(2024,10,1), E1233=リスト!$A$38),
        VLOOKUP(E1233, リスト!$A$2:$G$49, 2, FALSE),
        VLOOKUP(E1233, リスト!$A$2:$G$49, 4, FALSE)
    ),
    "")</f>
        <v/>
      </c>
      <c r="G1233" s="34" t="str">
        <f>IFERROR(VLOOKUP(E1233, リスト!$A$2:$G$49, 6, FALSE), "")</f>
        <v/>
      </c>
      <c r="H1233" s="40"/>
      <c r="I1233" s="28"/>
      <c r="J1233" s="47"/>
      <c r="K1233" s="32" t="str">
        <f t="shared" si="76"/>
        <v/>
      </c>
      <c r="L1233" s="29" t="str">
        <f t="shared" si="78"/>
        <v/>
      </c>
      <c r="M1233" s="68" t="str">
        <f t="shared" si="79"/>
        <v/>
      </c>
    </row>
    <row r="1234" spans="2:13" ht="22.8" x14ac:dyDescent="0.45">
      <c r="B1234" s="31">
        <f t="shared" si="77"/>
        <v>1226</v>
      </c>
      <c r="C1234" s="40"/>
      <c r="D1234" s="27"/>
      <c r="E1234" s="41"/>
      <c r="F1234" s="32" t="str">
        <f>IFERROR(
    IF(
        AND($G$3=DATE(2024,10,1), E1234=リスト!$A$38),
        VLOOKUP(E1234, リスト!$A$2:$G$49, 2, FALSE),
        VLOOKUP(E1234, リスト!$A$2:$G$49, 4, FALSE)
    ),
    "")</f>
        <v/>
      </c>
      <c r="G1234" s="34" t="str">
        <f>IFERROR(VLOOKUP(E1234, リスト!$A$2:$G$49, 6, FALSE), "")</f>
        <v/>
      </c>
      <c r="H1234" s="40"/>
      <c r="I1234" s="28"/>
      <c r="J1234" s="47"/>
      <c r="K1234" s="32" t="str">
        <f t="shared" si="76"/>
        <v/>
      </c>
      <c r="L1234" s="29" t="str">
        <f t="shared" si="78"/>
        <v/>
      </c>
      <c r="M1234" s="68" t="str">
        <f t="shared" si="79"/>
        <v/>
      </c>
    </row>
    <row r="1235" spans="2:13" ht="22.8" x14ac:dyDescent="0.45">
      <c r="B1235" s="31">
        <f t="shared" si="77"/>
        <v>1227</v>
      </c>
      <c r="C1235" s="40"/>
      <c r="D1235" s="27"/>
      <c r="E1235" s="41"/>
      <c r="F1235" s="32" t="str">
        <f>IFERROR(
    IF(
        AND($G$3=DATE(2024,10,1), E1235=リスト!$A$38),
        VLOOKUP(E1235, リスト!$A$2:$G$49, 2, FALSE),
        VLOOKUP(E1235, リスト!$A$2:$G$49, 4, FALSE)
    ),
    "")</f>
        <v/>
      </c>
      <c r="G1235" s="34" t="str">
        <f>IFERROR(VLOOKUP(E1235, リスト!$A$2:$G$49, 6, FALSE), "")</f>
        <v/>
      </c>
      <c r="H1235" s="40"/>
      <c r="I1235" s="28"/>
      <c r="J1235" s="47"/>
      <c r="K1235" s="32" t="str">
        <f t="shared" si="76"/>
        <v/>
      </c>
      <c r="L1235" s="29" t="str">
        <f t="shared" si="78"/>
        <v/>
      </c>
      <c r="M1235" s="68" t="str">
        <f t="shared" si="79"/>
        <v/>
      </c>
    </row>
    <row r="1236" spans="2:13" ht="22.8" x14ac:dyDescent="0.45">
      <c r="B1236" s="31">
        <f t="shared" si="77"/>
        <v>1228</v>
      </c>
      <c r="C1236" s="40"/>
      <c r="D1236" s="27"/>
      <c r="E1236" s="41"/>
      <c r="F1236" s="32" t="str">
        <f>IFERROR(
    IF(
        AND($G$3=DATE(2024,10,1), E1236=リスト!$A$38),
        VLOOKUP(E1236, リスト!$A$2:$G$49, 2, FALSE),
        VLOOKUP(E1236, リスト!$A$2:$G$49, 4, FALSE)
    ),
    "")</f>
        <v/>
      </c>
      <c r="G1236" s="34" t="str">
        <f>IFERROR(VLOOKUP(E1236, リスト!$A$2:$G$49, 6, FALSE), "")</f>
        <v/>
      </c>
      <c r="H1236" s="40"/>
      <c r="I1236" s="28"/>
      <c r="J1236" s="47"/>
      <c r="K1236" s="32" t="str">
        <f t="shared" si="76"/>
        <v/>
      </c>
      <c r="L1236" s="29" t="str">
        <f t="shared" si="78"/>
        <v/>
      </c>
      <c r="M1236" s="68" t="str">
        <f t="shared" si="79"/>
        <v/>
      </c>
    </row>
    <row r="1237" spans="2:13" ht="22.8" x14ac:dyDescent="0.45">
      <c r="B1237" s="31">
        <f t="shared" si="77"/>
        <v>1229</v>
      </c>
      <c r="C1237" s="40"/>
      <c r="D1237" s="27"/>
      <c r="E1237" s="41"/>
      <c r="F1237" s="32" t="str">
        <f>IFERROR(
    IF(
        AND($G$3=DATE(2024,10,1), E1237=リスト!$A$38),
        VLOOKUP(E1237, リスト!$A$2:$G$49, 2, FALSE),
        VLOOKUP(E1237, リスト!$A$2:$G$49, 4, FALSE)
    ),
    "")</f>
        <v/>
      </c>
      <c r="G1237" s="34" t="str">
        <f>IFERROR(VLOOKUP(E1237, リスト!$A$2:$G$49, 6, FALSE), "")</f>
        <v/>
      </c>
      <c r="H1237" s="40"/>
      <c r="I1237" s="28"/>
      <c r="J1237" s="47"/>
      <c r="K1237" s="32" t="str">
        <f t="shared" si="76"/>
        <v/>
      </c>
      <c r="L1237" s="29" t="str">
        <f t="shared" si="78"/>
        <v/>
      </c>
      <c r="M1237" s="68" t="str">
        <f t="shared" si="79"/>
        <v/>
      </c>
    </row>
    <row r="1238" spans="2:13" ht="22.8" x14ac:dyDescent="0.45">
      <c r="B1238" s="31">
        <f t="shared" si="77"/>
        <v>1230</v>
      </c>
      <c r="C1238" s="40"/>
      <c r="D1238" s="27"/>
      <c r="E1238" s="41"/>
      <c r="F1238" s="32" t="str">
        <f>IFERROR(
    IF(
        AND($G$3=DATE(2024,10,1), E1238=リスト!$A$38),
        VLOOKUP(E1238, リスト!$A$2:$G$49, 2, FALSE),
        VLOOKUP(E1238, リスト!$A$2:$G$49, 4, FALSE)
    ),
    "")</f>
        <v/>
      </c>
      <c r="G1238" s="34" t="str">
        <f>IFERROR(VLOOKUP(E1238, リスト!$A$2:$G$49, 6, FALSE), "")</f>
        <v/>
      </c>
      <c r="H1238" s="40"/>
      <c r="I1238" s="28"/>
      <c r="J1238" s="47"/>
      <c r="K1238" s="32" t="str">
        <f t="shared" si="76"/>
        <v/>
      </c>
      <c r="L1238" s="29" t="str">
        <f t="shared" si="78"/>
        <v/>
      </c>
      <c r="M1238" s="68" t="str">
        <f t="shared" si="79"/>
        <v/>
      </c>
    </row>
    <row r="1239" spans="2:13" ht="22.8" x14ac:dyDescent="0.45">
      <c r="B1239" s="31">
        <f t="shared" si="77"/>
        <v>1231</v>
      </c>
      <c r="C1239" s="40"/>
      <c r="D1239" s="27"/>
      <c r="E1239" s="41"/>
      <c r="F1239" s="32" t="str">
        <f>IFERROR(
    IF(
        AND($G$3=DATE(2024,10,1), E1239=リスト!$A$38),
        VLOOKUP(E1239, リスト!$A$2:$G$49, 2, FALSE),
        VLOOKUP(E1239, リスト!$A$2:$G$49, 4, FALSE)
    ),
    "")</f>
        <v/>
      </c>
      <c r="G1239" s="34" t="str">
        <f>IFERROR(VLOOKUP(E1239, リスト!$A$2:$G$49, 6, FALSE), "")</f>
        <v/>
      </c>
      <c r="H1239" s="40"/>
      <c r="I1239" s="28"/>
      <c r="J1239" s="47"/>
      <c r="K1239" s="32" t="str">
        <f t="shared" si="76"/>
        <v/>
      </c>
      <c r="L1239" s="29" t="str">
        <f t="shared" si="78"/>
        <v/>
      </c>
      <c r="M1239" s="68" t="str">
        <f t="shared" si="79"/>
        <v/>
      </c>
    </row>
    <row r="1240" spans="2:13" ht="22.8" x14ac:dyDescent="0.45">
      <c r="B1240" s="31">
        <f t="shared" si="77"/>
        <v>1232</v>
      </c>
      <c r="C1240" s="40"/>
      <c r="D1240" s="27"/>
      <c r="E1240" s="41"/>
      <c r="F1240" s="32" t="str">
        <f>IFERROR(
    IF(
        AND($G$3=DATE(2024,10,1), E1240=リスト!$A$38),
        VLOOKUP(E1240, リスト!$A$2:$G$49, 2, FALSE),
        VLOOKUP(E1240, リスト!$A$2:$G$49, 4, FALSE)
    ),
    "")</f>
        <v/>
      </c>
      <c r="G1240" s="34" t="str">
        <f>IFERROR(VLOOKUP(E1240, リスト!$A$2:$G$49, 6, FALSE), "")</f>
        <v/>
      </c>
      <c r="H1240" s="40"/>
      <c r="I1240" s="28"/>
      <c r="J1240" s="47"/>
      <c r="K1240" s="32" t="str">
        <f t="shared" si="76"/>
        <v/>
      </c>
      <c r="L1240" s="29" t="str">
        <f t="shared" si="78"/>
        <v/>
      </c>
      <c r="M1240" s="68" t="str">
        <f t="shared" si="79"/>
        <v/>
      </c>
    </row>
    <row r="1241" spans="2:13" ht="22.8" x14ac:dyDescent="0.45">
      <c r="B1241" s="31">
        <f t="shared" si="77"/>
        <v>1233</v>
      </c>
      <c r="C1241" s="40"/>
      <c r="D1241" s="27"/>
      <c r="E1241" s="41"/>
      <c r="F1241" s="32" t="str">
        <f>IFERROR(
    IF(
        AND($G$3=DATE(2024,10,1), E1241=リスト!$A$38),
        VLOOKUP(E1241, リスト!$A$2:$G$49, 2, FALSE),
        VLOOKUP(E1241, リスト!$A$2:$G$49, 4, FALSE)
    ),
    "")</f>
        <v/>
      </c>
      <c r="G1241" s="34" t="str">
        <f>IFERROR(VLOOKUP(E1241, リスト!$A$2:$G$49, 6, FALSE), "")</f>
        <v/>
      </c>
      <c r="H1241" s="40"/>
      <c r="I1241" s="28"/>
      <c r="J1241" s="47"/>
      <c r="K1241" s="32" t="str">
        <f t="shared" si="76"/>
        <v/>
      </c>
      <c r="L1241" s="29" t="str">
        <f t="shared" si="78"/>
        <v/>
      </c>
      <c r="M1241" s="68" t="str">
        <f t="shared" si="79"/>
        <v/>
      </c>
    </row>
    <row r="1242" spans="2:13" ht="22.8" x14ac:dyDescent="0.45">
      <c r="B1242" s="31">
        <f t="shared" si="77"/>
        <v>1234</v>
      </c>
      <c r="C1242" s="40"/>
      <c r="D1242" s="27"/>
      <c r="E1242" s="41"/>
      <c r="F1242" s="32" t="str">
        <f>IFERROR(
    IF(
        AND($G$3=DATE(2024,10,1), E1242=リスト!$A$38),
        VLOOKUP(E1242, リスト!$A$2:$G$49, 2, FALSE),
        VLOOKUP(E1242, リスト!$A$2:$G$49, 4, FALSE)
    ),
    "")</f>
        <v/>
      </c>
      <c r="G1242" s="34" t="str">
        <f>IFERROR(VLOOKUP(E1242, リスト!$A$2:$G$49, 6, FALSE), "")</f>
        <v/>
      </c>
      <c r="H1242" s="40"/>
      <c r="I1242" s="28"/>
      <c r="J1242" s="47"/>
      <c r="K1242" s="32" t="str">
        <f t="shared" si="76"/>
        <v/>
      </c>
      <c r="L1242" s="29" t="str">
        <f t="shared" si="78"/>
        <v/>
      </c>
      <c r="M1242" s="68" t="str">
        <f t="shared" si="79"/>
        <v/>
      </c>
    </row>
    <row r="1243" spans="2:13" ht="22.8" x14ac:dyDescent="0.45">
      <c r="B1243" s="31">
        <f t="shared" si="77"/>
        <v>1235</v>
      </c>
      <c r="C1243" s="40"/>
      <c r="D1243" s="27"/>
      <c r="E1243" s="41"/>
      <c r="F1243" s="32" t="str">
        <f>IFERROR(
    IF(
        AND($G$3=DATE(2024,10,1), E1243=リスト!$A$38),
        VLOOKUP(E1243, リスト!$A$2:$G$49, 2, FALSE),
        VLOOKUP(E1243, リスト!$A$2:$G$49, 4, FALSE)
    ),
    "")</f>
        <v/>
      </c>
      <c r="G1243" s="34" t="str">
        <f>IFERROR(VLOOKUP(E1243, リスト!$A$2:$G$49, 6, FALSE), "")</f>
        <v/>
      </c>
      <c r="H1243" s="40"/>
      <c r="I1243" s="28"/>
      <c r="J1243" s="47"/>
      <c r="K1243" s="32" t="str">
        <f t="shared" si="76"/>
        <v/>
      </c>
      <c r="L1243" s="29" t="str">
        <f t="shared" si="78"/>
        <v/>
      </c>
      <c r="M1243" s="68" t="str">
        <f t="shared" si="79"/>
        <v/>
      </c>
    </row>
    <row r="1244" spans="2:13" ht="22.8" x14ac:dyDescent="0.45">
      <c r="B1244" s="31">
        <f t="shared" si="77"/>
        <v>1236</v>
      </c>
      <c r="C1244" s="40"/>
      <c r="D1244" s="27"/>
      <c r="E1244" s="41"/>
      <c r="F1244" s="32" t="str">
        <f>IFERROR(
    IF(
        AND($G$3=DATE(2024,10,1), E1244=リスト!$A$38),
        VLOOKUP(E1244, リスト!$A$2:$G$49, 2, FALSE),
        VLOOKUP(E1244, リスト!$A$2:$G$49, 4, FALSE)
    ),
    "")</f>
        <v/>
      </c>
      <c r="G1244" s="34" t="str">
        <f>IFERROR(VLOOKUP(E1244, リスト!$A$2:$G$49, 6, FALSE), "")</f>
        <v/>
      </c>
      <c r="H1244" s="40"/>
      <c r="I1244" s="28"/>
      <c r="J1244" s="47"/>
      <c r="K1244" s="32" t="str">
        <f t="shared" si="76"/>
        <v/>
      </c>
      <c r="L1244" s="29" t="str">
        <f t="shared" si="78"/>
        <v/>
      </c>
      <c r="M1244" s="68" t="str">
        <f t="shared" si="79"/>
        <v/>
      </c>
    </row>
    <row r="1245" spans="2:13" ht="22.8" x14ac:dyDescent="0.45">
      <c r="B1245" s="31">
        <f t="shared" si="77"/>
        <v>1237</v>
      </c>
      <c r="C1245" s="40"/>
      <c r="D1245" s="27"/>
      <c r="E1245" s="41"/>
      <c r="F1245" s="32" t="str">
        <f>IFERROR(
    IF(
        AND($G$3=DATE(2024,10,1), E1245=リスト!$A$38),
        VLOOKUP(E1245, リスト!$A$2:$G$49, 2, FALSE),
        VLOOKUP(E1245, リスト!$A$2:$G$49, 4, FALSE)
    ),
    "")</f>
        <v/>
      </c>
      <c r="G1245" s="34" t="str">
        <f>IFERROR(VLOOKUP(E1245, リスト!$A$2:$G$49, 6, FALSE), "")</f>
        <v/>
      </c>
      <c r="H1245" s="40"/>
      <c r="I1245" s="28"/>
      <c r="J1245" s="47"/>
      <c r="K1245" s="32" t="str">
        <f t="shared" si="76"/>
        <v/>
      </c>
      <c r="L1245" s="29" t="str">
        <f t="shared" si="78"/>
        <v/>
      </c>
      <c r="M1245" s="68" t="str">
        <f t="shared" si="79"/>
        <v/>
      </c>
    </row>
    <row r="1246" spans="2:13" ht="22.8" x14ac:dyDescent="0.45">
      <c r="B1246" s="31">
        <f t="shared" si="77"/>
        <v>1238</v>
      </c>
      <c r="C1246" s="40"/>
      <c r="D1246" s="27"/>
      <c r="E1246" s="41"/>
      <c r="F1246" s="32" t="str">
        <f>IFERROR(
    IF(
        AND($G$3=DATE(2024,10,1), E1246=リスト!$A$38),
        VLOOKUP(E1246, リスト!$A$2:$G$49, 2, FALSE),
        VLOOKUP(E1246, リスト!$A$2:$G$49, 4, FALSE)
    ),
    "")</f>
        <v/>
      </c>
      <c r="G1246" s="34" t="str">
        <f>IFERROR(VLOOKUP(E1246, リスト!$A$2:$G$49, 6, FALSE), "")</f>
        <v/>
      </c>
      <c r="H1246" s="40"/>
      <c r="I1246" s="28"/>
      <c r="J1246" s="47"/>
      <c r="K1246" s="32" t="str">
        <f t="shared" si="76"/>
        <v/>
      </c>
      <c r="L1246" s="29" t="str">
        <f t="shared" si="78"/>
        <v/>
      </c>
      <c r="M1246" s="68" t="str">
        <f t="shared" si="79"/>
        <v/>
      </c>
    </row>
    <row r="1247" spans="2:13" ht="22.8" x14ac:dyDescent="0.45">
      <c r="B1247" s="31">
        <f t="shared" si="77"/>
        <v>1239</v>
      </c>
      <c r="C1247" s="40"/>
      <c r="D1247" s="27"/>
      <c r="E1247" s="41"/>
      <c r="F1247" s="32" t="str">
        <f>IFERROR(
    IF(
        AND($G$3=DATE(2024,10,1), E1247=リスト!$A$38),
        VLOOKUP(E1247, リスト!$A$2:$G$49, 2, FALSE),
        VLOOKUP(E1247, リスト!$A$2:$G$49, 4, FALSE)
    ),
    "")</f>
        <v/>
      </c>
      <c r="G1247" s="34" t="str">
        <f>IFERROR(VLOOKUP(E1247, リスト!$A$2:$G$49, 6, FALSE), "")</f>
        <v/>
      </c>
      <c r="H1247" s="40"/>
      <c r="I1247" s="28"/>
      <c r="J1247" s="47"/>
      <c r="K1247" s="32" t="str">
        <f t="shared" si="76"/>
        <v/>
      </c>
      <c r="L1247" s="29" t="str">
        <f t="shared" si="78"/>
        <v/>
      </c>
      <c r="M1247" s="68" t="str">
        <f t="shared" si="79"/>
        <v/>
      </c>
    </row>
    <row r="1248" spans="2:13" ht="22.8" x14ac:dyDescent="0.45">
      <c r="B1248" s="31">
        <f t="shared" si="77"/>
        <v>1240</v>
      </c>
      <c r="C1248" s="40"/>
      <c r="D1248" s="27"/>
      <c r="E1248" s="41"/>
      <c r="F1248" s="32" t="str">
        <f>IFERROR(
    IF(
        AND($G$3=DATE(2024,10,1), E1248=リスト!$A$38),
        VLOOKUP(E1248, リスト!$A$2:$G$49, 2, FALSE),
        VLOOKUP(E1248, リスト!$A$2:$G$49, 4, FALSE)
    ),
    "")</f>
        <v/>
      </c>
      <c r="G1248" s="34" t="str">
        <f>IFERROR(VLOOKUP(E1248, リスト!$A$2:$G$49, 6, FALSE), "")</f>
        <v/>
      </c>
      <c r="H1248" s="40"/>
      <c r="I1248" s="28"/>
      <c r="J1248" s="47"/>
      <c r="K1248" s="32" t="str">
        <f t="shared" si="76"/>
        <v/>
      </c>
      <c r="L1248" s="29" t="str">
        <f t="shared" si="78"/>
        <v/>
      </c>
      <c r="M1248" s="68" t="str">
        <f t="shared" si="79"/>
        <v/>
      </c>
    </row>
    <row r="1249" spans="2:13" ht="22.8" x14ac:dyDescent="0.45">
      <c r="B1249" s="31">
        <f t="shared" si="77"/>
        <v>1241</v>
      </c>
      <c r="C1249" s="40"/>
      <c r="D1249" s="27"/>
      <c r="E1249" s="41"/>
      <c r="F1249" s="32" t="str">
        <f>IFERROR(
    IF(
        AND($G$3=DATE(2024,10,1), E1249=リスト!$A$38),
        VLOOKUP(E1249, リスト!$A$2:$G$49, 2, FALSE),
        VLOOKUP(E1249, リスト!$A$2:$G$49, 4, FALSE)
    ),
    "")</f>
        <v/>
      </c>
      <c r="G1249" s="34" t="str">
        <f>IFERROR(VLOOKUP(E1249, リスト!$A$2:$G$49, 6, FALSE), "")</f>
        <v/>
      </c>
      <c r="H1249" s="40"/>
      <c r="I1249" s="28"/>
      <c r="J1249" s="47"/>
      <c r="K1249" s="32" t="str">
        <f t="shared" si="76"/>
        <v/>
      </c>
      <c r="L1249" s="29" t="str">
        <f t="shared" si="78"/>
        <v/>
      </c>
      <c r="M1249" s="68" t="str">
        <f t="shared" si="79"/>
        <v/>
      </c>
    </row>
    <row r="1250" spans="2:13" ht="22.8" x14ac:dyDescent="0.45">
      <c r="B1250" s="31">
        <f t="shared" si="77"/>
        <v>1242</v>
      </c>
      <c r="C1250" s="40"/>
      <c r="D1250" s="27"/>
      <c r="E1250" s="41"/>
      <c r="F1250" s="32" t="str">
        <f>IFERROR(
    IF(
        AND($G$3=DATE(2024,10,1), E1250=リスト!$A$38),
        VLOOKUP(E1250, リスト!$A$2:$G$49, 2, FALSE),
        VLOOKUP(E1250, リスト!$A$2:$G$49, 4, FALSE)
    ),
    "")</f>
        <v/>
      </c>
      <c r="G1250" s="34" t="str">
        <f>IFERROR(VLOOKUP(E1250, リスト!$A$2:$G$49, 6, FALSE), "")</f>
        <v/>
      </c>
      <c r="H1250" s="40"/>
      <c r="I1250" s="28"/>
      <c r="J1250" s="47"/>
      <c r="K1250" s="32" t="str">
        <f t="shared" si="76"/>
        <v/>
      </c>
      <c r="L1250" s="29" t="str">
        <f t="shared" si="78"/>
        <v/>
      </c>
      <c r="M1250" s="68" t="str">
        <f t="shared" si="79"/>
        <v/>
      </c>
    </row>
    <row r="1251" spans="2:13" ht="22.8" x14ac:dyDescent="0.45">
      <c r="B1251" s="31">
        <f t="shared" si="77"/>
        <v>1243</v>
      </c>
      <c r="C1251" s="40"/>
      <c r="D1251" s="27"/>
      <c r="E1251" s="41"/>
      <c r="F1251" s="32" t="str">
        <f>IFERROR(
    IF(
        AND($G$3=DATE(2024,10,1), E1251=リスト!$A$38),
        VLOOKUP(E1251, リスト!$A$2:$G$49, 2, FALSE),
        VLOOKUP(E1251, リスト!$A$2:$G$49, 4, FALSE)
    ),
    "")</f>
        <v/>
      </c>
      <c r="G1251" s="34" t="str">
        <f>IFERROR(VLOOKUP(E1251, リスト!$A$2:$G$49, 6, FALSE), "")</f>
        <v/>
      </c>
      <c r="H1251" s="40"/>
      <c r="I1251" s="28"/>
      <c r="J1251" s="47"/>
      <c r="K1251" s="32" t="str">
        <f t="shared" si="76"/>
        <v/>
      </c>
      <c r="L1251" s="29" t="str">
        <f t="shared" si="78"/>
        <v/>
      </c>
      <c r="M1251" s="68" t="str">
        <f t="shared" si="79"/>
        <v/>
      </c>
    </row>
    <row r="1252" spans="2:13" ht="22.8" x14ac:dyDescent="0.45">
      <c r="B1252" s="31">
        <f t="shared" si="77"/>
        <v>1244</v>
      </c>
      <c r="C1252" s="40"/>
      <c r="D1252" s="27"/>
      <c r="E1252" s="41"/>
      <c r="F1252" s="32" t="str">
        <f>IFERROR(
    IF(
        AND($G$3=DATE(2024,10,1), E1252=リスト!$A$38),
        VLOOKUP(E1252, リスト!$A$2:$G$49, 2, FALSE),
        VLOOKUP(E1252, リスト!$A$2:$G$49, 4, FALSE)
    ),
    "")</f>
        <v/>
      </c>
      <c r="G1252" s="34" t="str">
        <f>IFERROR(VLOOKUP(E1252, リスト!$A$2:$G$49, 6, FALSE), "")</f>
        <v/>
      </c>
      <c r="H1252" s="40"/>
      <c r="I1252" s="28"/>
      <c r="J1252" s="47"/>
      <c r="K1252" s="32" t="str">
        <f t="shared" si="76"/>
        <v/>
      </c>
      <c r="L1252" s="29" t="str">
        <f t="shared" si="78"/>
        <v/>
      </c>
      <c r="M1252" s="68" t="str">
        <f t="shared" si="79"/>
        <v/>
      </c>
    </row>
    <row r="1253" spans="2:13" ht="22.8" x14ac:dyDescent="0.45">
      <c r="B1253" s="31">
        <f t="shared" si="77"/>
        <v>1245</v>
      </c>
      <c r="C1253" s="40"/>
      <c r="D1253" s="27"/>
      <c r="E1253" s="41"/>
      <c r="F1253" s="32" t="str">
        <f>IFERROR(
    IF(
        AND($G$3=DATE(2024,10,1), E1253=リスト!$A$38),
        VLOOKUP(E1253, リスト!$A$2:$G$49, 2, FALSE),
        VLOOKUP(E1253, リスト!$A$2:$G$49, 4, FALSE)
    ),
    "")</f>
        <v/>
      </c>
      <c r="G1253" s="34" t="str">
        <f>IFERROR(VLOOKUP(E1253, リスト!$A$2:$G$49, 6, FALSE), "")</f>
        <v/>
      </c>
      <c r="H1253" s="40"/>
      <c r="I1253" s="28"/>
      <c r="J1253" s="47"/>
      <c r="K1253" s="32" t="str">
        <f t="shared" si="76"/>
        <v/>
      </c>
      <c r="L1253" s="29" t="str">
        <f t="shared" si="78"/>
        <v/>
      </c>
      <c r="M1253" s="68" t="str">
        <f t="shared" si="79"/>
        <v/>
      </c>
    </row>
    <row r="1254" spans="2:13" ht="22.8" x14ac:dyDescent="0.45">
      <c r="B1254" s="31">
        <f t="shared" si="77"/>
        <v>1246</v>
      </c>
      <c r="C1254" s="40"/>
      <c r="D1254" s="27"/>
      <c r="E1254" s="41"/>
      <c r="F1254" s="32" t="str">
        <f>IFERROR(
    IF(
        AND($G$3=DATE(2024,10,1), E1254=リスト!$A$38),
        VLOOKUP(E1254, リスト!$A$2:$G$49, 2, FALSE),
        VLOOKUP(E1254, リスト!$A$2:$G$49, 4, FALSE)
    ),
    "")</f>
        <v/>
      </c>
      <c r="G1254" s="34" t="str">
        <f>IFERROR(VLOOKUP(E1254, リスト!$A$2:$G$49, 6, FALSE), "")</f>
        <v/>
      </c>
      <c r="H1254" s="40"/>
      <c r="I1254" s="28"/>
      <c r="J1254" s="47"/>
      <c r="K1254" s="32" t="str">
        <f t="shared" si="76"/>
        <v/>
      </c>
      <c r="L1254" s="29" t="str">
        <f t="shared" si="78"/>
        <v/>
      </c>
      <c r="M1254" s="68" t="str">
        <f t="shared" si="79"/>
        <v/>
      </c>
    </row>
    <row r="1255" spans="2:13" ht="22.8" x14ac:dyDescent="0.45">
      <c r="B1255" s="31">
        <f t="shared" si="77"/>
        <v>1247</v>
      </c>
      <c r="C1255" s="40"/>
      <c r="D1255" s="27"/>
      <c r="E1255" s="41"/>
      <c r="F1255" s="32" t="str">
        <f>IFERROR(
    IF(
        AND($G$3=DATE(2024,10,1), E1255=リスト!$A$38),
        VLOOKUP(E1255, リスト!$A$2:$G$49, 2, FALSE),
        VLOOKUP(E1255, リスト!$A$2:$G$49, 4, FALSE)
    ),
    "")</f>
        <v/>
      </c>
      <c r="G1255" s="34" t="str">
        <f>IFERROR(VLOOKUP(E1255, リスト!$A$2:$G$49, 6, FALSE), "")</f>
        <v/>
      </c>
      <c r="H1255" s="40"/>
      <c r="I1255" s="28"/>
      <c r="J1255" s="47"/>
      <c r="K1255" s="32" t="str">
        <f t="shared" si="76"/>
        <v/>
      </c>
      <c r="L1255" s="29" t="str">
        <f t="shared" si="78"/>
        <v/>
      </c>
      <c r="M1255" s="68" t="str">
        <f t="shared" si="79"/>
        <v/>
      </c>
    </row>
    <row r="1256" spans="2:13" ht="22.8" x14ac:dyDescent="0.45">
      <c r="B1256" s="31">
        <f t="shared" si="77"/>
        <v>1248</v>
      </c>
      <c r="C1256" s="40"/>
      <c r="D1256" s="27"/>
      <c r="E1256" s="41"/>
      <c r="F1256" s="32" t="str">
        <f>IFERROR(
    IF(
        AND($G$3=DATE(2024,10,1), E1256=リスト!$A$38),
        VLOOKUP(E1256, リスト!$A$2:$G$49, 2, FALSE),
        VLOOKUP(E1256, リスト!$A$2:$G$49, 4, FALSE)
    ),
    "")</f>
        <v/>
      </c>
      <c r="G1256" s="34" t="str">
        <f>IFERROR(VLOOKUP(E1256, リスト!$A$2:$G$49, 6, FALSE), "")</f>
        <v/>
      </c>
      <c r="H1256" s="40"/>
      <c r="I1256" s="28"/>
      <c r="J1256" s="47"/>
      <c r="K1256" s="32" t="str">
        <f t="shared" si="76"/>
        <v/>
      </c>
      <c r="L1256" s="29" t="str">
        <f t="shared" si="78"/>
        <v/>
      </c>
      <c r="M1256" s="68" t="str">
        <f t="shared" si="79"/>
        <v/>
      </c>
    </row>
    <row r="1257" spans="2:13" ht="22.8" x14ac:dyDescent="0.45">
      <c r="B1257" s="31">
        <f t="shared" si="77"/>
        <v>1249</v>
      </c>
      <c r="C1257" s="40"/>
      <c r="D1257" s="27"/>
      <c r="E1257" s="41"/>
      <c r="F1257" s="32" t="str">
        <f>IFERROR(
    IF(
        AND($G$3=DATE(2024,10,1), E1257=リスト!$A$38),
        VLOOKUP(E1257, リスト!$A$2:$G$49, 2, FALSE),
        VLOOKUP(E1257, リスト!$A$2:$G$49, 4, FALSE)
    ),
    "")</f>
        <v/>
      </c>
      <c r="G1257" s="34" t="str">
        <f>IFERROR(VLOOKUP(E1257, リスト!$A$2:$G$49, 6, FALSE), "")</f>
        <v/>
      </c>
      <c r="H1257" s="40"/>
      <c r="I1257" s="28"/>
      <c r="J1257" s="47"/>
      <c r="K1257" s="32" t="str">
        <f t="shared" si="76"/>
        <v/>
      </c>
      <c r="L1257" s="29" t="str">
        <f t="shared" si="78"/>
        <v/>
      </c>
      <c r="M1257" s="68" t="str">
        <f t="shared" si="79"/>
        <v/>
      </c>
    </row>
    <row r="1258" spans="2:13" ht="22.8" x14ac:dyDescent="0.45">
      <c r="B1258" s="31">
        <f t="shared" si="77"/>
        <v>1250</v>
      </c>
      <c r="C1258" s="40"/>
      <c r="D1258" s="27"/>
      <c r="E1258" s="41"/>
      <c r="F1258" s="32" t="str">
        <f>IFERROR(
    IF(
        AND($G$3=DATE(2024,10,1), E1258=リスト!$A$38),
        VLOOKUP(E1258, リスト!$A$2:$G$49, 2, FALSE),
        VLOOKUP(E1258, リスト!$A$2:$G$49, 4, FALSE)
    ),
    "")</f>
        <v/>
      </c>
      <c r="G1258" s="34" t="str">
        <f>IFERROR(VLOOKUP(E1258, リスト!$A$2:$G$49, 6, FALSE), "")</f>
        <v/>
      </c>
      <c r="H1258" s="40"/>
      <c r="I1258" s="28"/>
      <c r="J1258" s="47"/>
      <c r="K1258" s="32" t="str">
        <f t="shared" si="76"/>
        <v/>
      </c>
      <c r="L1258" s="29" t="str">
        <f t="shared" si="78"/>
        <v/>
      </c>
      <c r="M1258" s="68" t="str">
        <f t="shared" si="79"/>
        <v/>
      </c>
    </row>
    <row r="1259" spans="2:13" ht="22.8" x14ac:dyDescent="0.45">
      <c r="B1259" s="31">
        <f t="shared" si="77"/>
        <v>1251</v>
      </c>
      <c r="C1259" s="40"/>
      <c r="D1259" s="27"/>
      <c r="E1259" s="41"/>
      <c r="F1259" s="32" t="str">
        <f>IFERROR(
    IF(
        AND($G$3=DATE(2024,10,1), E1259=リスト!$A$38),
        VLOOKUP(E1259, リスト!$A$2:$G$49, 2, FALSE),
        VLOOKUP(E1259, リスト!$A$2:$G$49, 4, FALSE)
    ),
    "")</f>
        <v/>
      </c>
      <c r="G1259" s="34" t="str">
        <f>IFERROR(VLOOKUP(E1259, リスト!$A$2:$G$49, 6, FALSE), "")</f>
        <v/>
      </c>
      <c r="H1259" s="40"/>
      <c r="I1259" s="28"/>
      <c r="J1259" s="47"/>
      <c r="K1259" s="32" t="str">
        <f t="shared" si="76"/>
        <v/>
      </c>
      <c r="L1259" s="29" t="str">
        <f t="shared" si="78"/>
        <v/>
      </c>
      <c r="M1259" s="68" t="str">
        <f t="shared" si="79"/>
        <v/>
      </c>
    </row>
    <row r="1260" spans="2:13" ht="22.8" x14ac:dyDescent="0.45">
      <c r="B1260" s="31">
        <f t="shared" si="77"/>
        <v>1252</v>
      </c>
      <c r="C1260" s="40"/>
      <c r="D1260" s="27"/>
      <c r="E1260" s="41"/>
      <c r="F1260" s="32" t="str">
        <f>IFERROR(
    IF(
        AND($G$3=DATE(2024,10,1), E1260=リスト!$A$38),
        VLOOKUP(E1260, リスト!$A$2:$G$49, 2, FALSE),
        VLOOKUP(E1260, リスト!$A$2:$G$49, 4, FALSE)
    ),
    "")</f>
        <v/>
      </c>
      <c r="G1260" s="34" t="str">
        <f>IFERROR(VLOOKUP(E1260, リスト!$A$2:$G$49, 6, FALSE), "")</f>
        <v/>
      </c>
      <c r="H1260" s="40"/>
      <c r="I1260" s="28"/>
      <c r="J1260" s="47"/>
      <c r="K1260" s="32" t="str">
        <f t="shared" si="76"/>
        <v/>
      </c>
      <c r="L1260" s="29" t="str">
        <f t="shared" si="78"/>
        <v/>
      </c>
      <c r="M1260" s="68" t="str">
        <f t="shared" si="79"/>
        <v/>
      </c>
    </row>
    <row r="1261" spans="2:13" ht="22.8" x14ac:dyDescent="0.45">
      <c r="B1261" s="31">
        <f t="shared" si="77"/>
        <v>1253</v>
      </c>
      <c r="C1261" s="40"/>
      <c r="D1261" s="27"/>
      <c r="E1261" s="41"/>
      <c r="F1261" s="32" t="str">
        <f>IFERROR(
    IF(
        AND($G$3=DATE(2024,10,1), E1261=リスト!$A$38),
        VLOOKUP(E1261, リスト!$A$2:$G$49, 2, FALSE),
        VLOOKUP(E1261, リスト!$A$2:$G$49, 4, FALSE)
    ),
    "")</f>
        <v/>
      </c>
      <c r="G1261" s="34" t="str">
        <f>IFERROR(VLOOKUP(E1261, リスト!$A$2:$G$49, 6, FALSE), "")</f>
        <v/>
      </c>
      <c r="H1261" s="40"/>
      <c r="I1261" s="28"/>
      <c r="J1261" s="47"/>
      <c r="K1261" s="32" t="str">
        <f t="shared" si="76"/>
        <v/>
      </c>
      <c r="L1261" s="29" t="str">
        <f t="shared" si="78"/>
        <v/>
      </c>
      <c r="M1261" s="68" t="str">
        <f t="shared" si="79"/>
        <v/>
      </c>
    </row>
    <row r="1262" spans="2:13" ht="22.8" x14ac:dyDescent="0.45">
      <c r="B1262" s="31">
        <f t="shared" si="77"/>
        <v>1254</v>
      </c>
      <c r="C1262" s="40"/>
      <c r="D1262" s="27"/>
      <c r="E1262" s="41"/>
      <c r="F1262" s="32" t="str">
        <f>IFERROR(
    IF(
        AND($G$3=DATE(2024,10,1), E1262=リスト!$A$38),
        VLOOKUP(E1262, リスト!$A$2:$G$49, 2, FALSE),
        VLOOKUP(E1262, リスト!$A$2:$G$49, 4, FALSE)
    ),
    "")</f>
        <v/>
      </c>
      <c r="G1262" s="34" t="str">
        <f>IFERROR(VLOOKUP(E1262, リスト!$A$2:$G$49, 6, FALSE), "")</f>
        <v/>
      </c>
      <c r="H1262" s="40"/>
      <c r="I1262" s="28"/>
      <c r="J1262" s="47"/>
      <c r="K1262" s="32" t="str">
        <f t="shared" si="76"/>
        <v/>
      </c>
      <c r="L1262" s="29" t="str">
        <f t="shared" si="78"/>
        <v/>
      </c>
      <c r="M1262" s="68" t="str">
        <f t="shared" si="79"/>
        <v/>
      </c>
    </row>
    <row r="1263" spans="2:13" ht="22.8" x14ac:dyDescent="0.45">
      <c r="B1263" s="31">
        <f t="shared" si="77"/>
        <v>1255</v>
      </c>
      <c r="C1263" s="40"/>
      <c r="D1263" s="27"/>
      <c r="E1263" s="41"/>
      <c r="F1263" s="32" t="str">
        <f>IFERROR(
    IF(
        AND($G$3=DATE(2024,10,1), E1263=リスト!$A$38),
        VLOOKUP(E1263, リスト!$A$2:$G$49, 2, FALSE),
        VLOOKUP(E1263, リスト!$A$2:$G$49, 4, FALSE)
    ),
    "")</f>
        <v/>
      </c>
      <c r="G1263" s="34" t="str">
        <f>IFERROR(VLOOKUP(E1263, リスト!$A$2:$G$49, 6, FALSE), "")</f>
        <v/>
      </c>
      <c r="H1263" s="40"/>
      <c r="I1263" s="28"/>
      <c r="J1263" s="47"/>
      <c r="K1263" s="32" t="str">
        <f t="shared" si="76"/>
        <v/>
      </c>
      <c r="L1263" s="29" t="str">
        <f t="shared" si="78"/>
        <v/>
      </c>
      <c r="M1263" s="68" t="str">
        <f t="shared" si="79"/>
        <v/>
      </c>
    </row>
    <row r="1264" spans="2:13" ht="22.8" x14ac:dyDescent="0.45">
      <c r="B1264" s="31">
        <f t="shared" si="77"/>
        <v>1256</v>
      </c>
      <c r="C1264" s="40"/>
      <c r="D1264" s="27"/>
      <c r="E1264" s="41"/>
      <c r="F1264" s="32" t="str">
        <f>IFERROR(
    IF(
        AND($G$3=DATE(2024,10,1), E1264=リスト!$A$38),
        VLOOKUP(E1264, リスト!$A$2:$G$49, 2, FALSE),
        VLOOKUP(E1264, リスト!$A$2:$G$49, 4, FALSE)
    ),
    "")</f>
        <v/>
      </c>
      <c r="G1264" s="34" t="str">
        <f>IFERROR(VLOOKUP(E1264, リスト!$A$2:$G$49, 6, FALSE), "")</f>
        <v/>
      </c>
      <c r="H1264" s="40"/>
      <c r="I1264" s="28"/>
      <c r="J1264" s="47"/>
      <c r="K1264" s="32" t="str">
        <f t="shared" si="76"/>
        <v/>
      </c>
      <c r="L1264" s="29" t="str">
        <f t="shared" si="78"/>
        <v/>
      </c>
      <c r="M1264" s="68" t="str">
        <f t="shared" si="79"/>
        <v/>
      </c>
    </row>
    <row r="1265" spans="2:13" ht="22.8" x14ac:dyDescent="0.45">
      <c r="B1265" s="31">
        <f t="shared" si="77"/>
        <v>1257</v>
      </c>
      <c r="C1265" s="40"/>
      <c r="D1265" s="27"/>
      <c r="E1265" s="41"/>
      <c r="F1265" s="32" t="str">
        <f>IFERROR(
    IF(
        AND($G$3=DATE(2024,10,1), E1265=リスト!$A$38),
        VLOOKUP(E1265, リスト!$A$2:$G$49, 2, FALSE),
        VLOOKUP(E1265, リスト!$A$2:$G$49, 4, FALSE)
    ),
    "")</f>
        <v/>
      </c>
      <c r="G1265" s="34" t="str">
        <f>IFERROR(VLOOKUP(E1265, リスト!$A$2:$G$49, 6, FALSE), "")</f>
        <v/>
      </c>
      <c r="H1265" s="40"/>
      <c r="I1265" s="28"/>
      <c r="J1265" s="47"/>
      <c r="K1265" s="32" t="str">
        <f t="shared" si="76"/>
        <v/>
      </c>
      <c r="L1265" s="29" t="str">
        <f t="shared" si="78"/>
        <v/>
      </c>
      <c r="M1265" s="68" t="str">
        <f t="shared" si="79"/>
        <v/>
      </c>
    </row>
    <row r="1266" spans="2:13" ht="22.8" x14ac:dyDescent="0.45">
      <c r="B1266" s="31">
        <f t="shared" si="77"/>
        <v>1258</v>
      </c>
      <c r="C1266" s="40"/>
      <c r="D1266" s="27"/>
      <c r="E1266" s="41"/>
      <c r="F1266" s="32" t="str">
        <f>IFERROR(
    IF(
        AND($G$3=DATE(2024,10,1), E1266=リスト!$A$38),
        VLOOKUP(E1266, リスト!$A$2:$G$49, 2, FALSE),
        VLOOKUP(E1266, リスト!$A$2:$G$49, 4, FALSE)
    ),
    "")</f>
        <v/>
      </c>
      <c r="G1266" s="34" t="str">
        <f>IFERROR(VLOOKUP(E1266, リスト!$A$2:$G$49, 6, FALSE), "")</f>
        <v/>
      </c>
      <c r="H1266" s="40"/>
      <c r="I1266" s="28"/>
      <c r="J1266" s="47"/>
      <c r="K1266" s="32" t="str">
        <f t="shared" si="76"/>
        <v/>
      </c>
      <c r="L1266" s="29" t="str">
        <f t="shared" si="78"/>
        <v/>
      </c>
      <c r="M1266" s="68" t="str">
        <f t="shared" si="79"/>
        <v/>
      </c>
    </row>
    <row r="1267" spans="2:13" ht="22.8" x14ac:dyDescent="0.45">
      <c r="B1267" s="31">
        <f t="shared" si="77"/>
        <v>1259</v>
      </c>
      <c r="C1267" s="40"/>
      <c r="D1267" s="27"/>
      <c r="E1267" s="41"/>
      <c r="F1267" s="32" t="str">
        <f>IFERROR(
    IF(
        AND($G$3=DATE(2024,10,1), E1267=リスト!$A$38),
        VLOOKUP(E1267, リスト!$A$2:$G$49, 2, FALSE),
        VLOOKUP(E1267, リスト!$A$2:$G$49, 4, FALSE)
    ),
    "")</f>
        <v/>
      </c>
      <c r="G1267" s="34" t="str">
        <f>IFERROR(VLOOKUP(E1267, リスト!$A$2:$G$49, 6, FALSE), "")</f>
        <v/>
      </c>
      <c r="H1267" s="40"/>
      <c r="I1267" s="28"/>
      <c r="J1267" s="47"/>
      <c r="K1267" s="32" t="str">
        <f t="shared" si="76"/>
        <v/>
      </c>
      <c r="L1267" s="29" t="str">
        <f t="shared" si="78"/>
        <v/>
      </c>
      <c r="M1267" s="68" t="str">
        <f t="shared" si="79"/>
        <v/>
      </c>
    </row>
    <row r="1268" spans="2:13" ht="22.8" x14ac:dyDescent="0.45">
      <c r="B1268" s="31">
        <f t="shared" si="77"/>
        <v>1260</v>
      </c>
      <c r="C1268" s="40"/>
      <c r="D1268" s="27"/>
      <c r="E1268" s="41"/>
      <c r="F1268" s="32" t="str">
        <f>IFERROR(
    IF(
        AND($G$3=DATE(2024,10,1), E1268=リスト!$A$38),
        VLOOKUP(E1268, リスト!$A$2:$G$49, 2, FALSE),
        VLOOKUP(E1268, リスト!$A$2:$G$49, 4, FALSE)
    ),
    "")</f>
        <v/>
      </c>
      <c r="G1268" s="34" t="str">
        <f>IFERROR(VLOOKUP(E1268, リスト!$A$2:$G$49, 6, FALSE), "")</f>
        <v/>
      </c>
      <c r="H1268" s="40"/>
      <c r="I1268" s="28"/>
      <c r="J1268" s="47"/>
      <c r="K1268" s="32" t="str">
        <f t="shared" si="76"/>
        <v/>
      </c>
      <c r="L1268" s="29" t="str">
        <f t="shared" si="78"/>
        <v/>
      </c>
      <c r="M1268" s="68" t="str">
        <f t="shared" si="79"/>
        <v/>
      </c>
    </row>
    <row r="1269" spans="2:13" ht="22.8" x14ac:dyDescent="0.45">
      <c r="B1269" s="31">
        <f t="shared" si="77"/>
        <v>1261</v>
      </c>
      <c r="C1269" s="40"/>
      <c r="D1269" s="27"/>
      <c r="E1269" s="41"/>
      <c r="F1269" s="32" t="str">
        <f>IFERROR(
    IF(
        AND($G$3=DATE(2024,10,1), E1269=リスト!$A$38),
        VLOOKUP(E1269, リスト!$A$2:$G$49, 2, FALSE),
        VLOOKUP(E1269, リスト!$A$2:$G$49, 4, FALSE)
    ),
    "")</f>
        <v/>
      </c>
      <c r="G1269" s="34" t="str">
        <f>IFERROR(VLOOKUP(E1269, リスト!$A$2:$G$49, 6, FALSE), "")</f>
        <v/>
      </c>
      <c r="H1269" s="40"/>
      <c r="I1269" s="28"/>
      <c r="J1269" s="47"/>
      <c r="K1269" s="32" t="str">
        <f t="shared" si="76"/>
        <v/>
      </c>
      <c r="L1269" s="29" t="str">
        <f t="shared" si="78"/>
        <v/>
      </c>
      <c r="M1269" s="68" t="str">
        <f t="shared" si="79"/>
        <v/>
      </c>
    </row>
    <row r="1270" spans="2:13" ht="22.8" x14ac:dyDescent="0.45">
      <c r="B1270" s="31">
        <f t="shared" si="77"/>
        <v>1262</v>
      </c>
      <c r="C1270" s="40"/>
      <c r="D1270" s="27"/>
      <c r="E1270" s="41"/>
      <c r="F1270" s="32" t="str">
        <f>IFERROR(
    IF(
        AND($G$3=DATE(2024,10,1), E1270=リスト!$A$38),
        VLOOKUP(E1270, リスト!$A$2:$G$49, 2, FALSE),
        VLOOKUP(E1270, リスト!$A$2:$G$49, 4, FALSE)
    ),
    "")</f>
        <v/>
      </c>
      <c r="G1270" s="34" t="str">
        <f>IFERROR(VLOOKUP(E1270, リスト!$A$2:$G$49, 6, FALSE), "")</f>
        <v/>
      </c>
      <c r="H1270" s="40"/>
      <c r="I1270" s="28"/>
      <c r="J1270" s="47"/>
      <c r="K1270" s="32" t="str">
        <f t="shared" si="76"/>
        <v/>
      </c>
      <c r="L1270" s="29" t="str">
        <f t="shared" si="78"/>
        <v/>
      </c>
      <c r="M1270" s="68" t="str">
        <f t="shared" si="79"/>
        <v/>
      </c>
    </row>
    <row r="1271" spans="2:13" ht="22.8" x14ac:dyDescent="0.45">
      <c r="B1271" s="31">
        <f t="shared" si="77"/>
        <v>1263</v>
      </c>
      <c r="C1271" s="40"/>
      <c r="D1271" s="27"/>
      <c r="E1271" s="41"/>
      <c r="F1271" s="32" t="str">
        <f>IFERROR(
    IF(
        AND($G$3=DATE(2024,10,1), E1271=リスト!$A$38),
        VLOOKUP(E1271, リスト!$A$2:$G$49, 2, FALSE),
        VLOOKUP(E1271, リスト!$A$2:$G$49, 4, FALSE)
    ),
    "")</f>
        <v/>
      </c>
      <c r="G1271" s="34" t="str">
        <f>IFERROR(VLOOKUP(E1271, リスト!$A$2:$G$49, 6, FALSE), "")</f>
        <v/>
      </c>
      <c r="H1271" s="40"/>
      <c r="I1271" s="28"/>
      <c r="J1271" s="47"/>
      <c r="K1271" s="32" t="str">
        <f t="shared" si="76"/>
        <v/>
      </c>
      <c r="L1271" s="29" t="str">
        <f t="shared" si="78"/>
        <v/>
      </c>
      <c r="M1271" s="68" t="str">
        <f t="shared" si="79"/>
        <v/>
      </c>
    </row>
    <row r="1272" spans="2:13" ht="22.8" x14ac:dyDescent="0.45">
      <c r="B1272" s="31">
        <f t="shared" si="77"/>
        <v>1264</v>
      </c>
      <c r="C1272" s="40"/>
      <c r="D1272" s="27"/>
      <c r="E1272" s="41"/>
      <c r="F1272" s="32" t="str">
        <f>IFERROR(
    IF(
        AND($G$3=DATE(2024,10,1), E1272=リスト!$A$38),
        VLOOKUP(E1272, リスト!$A$2:$G$49, 2, FALSE),
        VLOOKUP(E1272, リスト!$A$2:$G$49, 4, FALSE)
    ),
    "")</f>
        <v/>
      </c>
      <c r="G1272" s="34" t="str">
        <f>IFERROR(VLOOKUP(E1272, リスト!$A$2:$G$49, 6, FALSE), "")</f>
        <v/>
      </c>
      <c r="H1272" s="40"/>
      <c r="I1272" s="28"/>
      <c r="J1272" s="47"/>
      <c r="K1272" s="32" t="str">
        <f t="shared" si="76"/>
        <v/>
      </c>
      <c r="L1272" s="29" t="str">
        <f t="shared" si="78"/>
        <v/>
      </c>
      <c r="M1272" s="68" t="str">
        <f t="shared" si="79"/>
        <v/>
      </c>
    </row>
    <row r="1273" spans="2:13" ht="22.8" x14ac:dyDescent="0.45">
      <c r="B1273" s="31">
        <f t="shared" si="77"/>
        <v>1265</v>
      </c>
      <c r="C1273" s="40"/>
      <c r="D1273" s="27"/>
      <c r="E1273" s="41"/>
      <c r="F1273" s="32" t="str">
        <f>IFERROR(
    IF(
        AND($G$3=DATE(2024,10,1), E1273=リスト!$A$38),
        VLOOKUP(E1273, リスト!$A$2:$G$49, 2, FALSE),
        VLOOKUP(E1273, リスト!$A$2:$G$49, 4, FALSE)
    ),
    "")</f>
        <v/>
      </c>
      <c r="G1273" s="34" t="str">
        <f>IFERROR(VLOOKUP(E1273, リスト!$A$2:$G$49, 6, FALSE), "")</f>
        <v/>
      </c>
      <c r="H1273" s="40"/>
      <c r="I1273" s="28"/>
      <c r="J1273" s="47"/>
      <c r="K1273" s="32" t="str">
        <f t="shared" si="76"/>
        <v/>
      </c>
      <c r="L1273" s="29" t="str">
        <f t="shared" si="78"/>
        <v/>
      </c>
      <c r="M1273" s="68" t="str">
        <f t="shared" si="79"/>
        <v/>
      </c>
    </row>
    <row r="1274" spans="2:13" ht="22.8" x14ac:dyDescent="0.45">
      <c r="B1274" s="31">
        <f t="shared" si="77"/>
        <v>1266</v>
      </c>
      <c r="C1274" s="40"/>
      <c r="D1274" s="27"/>
      <c r="E1274" s="41"/>
      <c r="F1274" s="32" t="str">
        <f>IFERROR(
    IF(
        AND($G$3=DATE(2024,10,1), E1274=リスト!$A$38),
        VLOOKUP(E1274, リスト!$A$2:$G$49, 2, FALSE),
        VLOOKUP(E1274, リスト!$A$2:$G$49, 4, FALSE)
    ),
    "")</f>
        <v/>
      </c>
      <c r="G1274" s="34" t="str">
        <f>IFERROR(VLOOKUP(E1274, リスト!$A$2:$G$49, 6, FALSE), "")</f>
        <v/>
      </c>
      <c r="H1274" s="40"/>
      <c r="I1274" s="28"/>
      <c r="J1274" s="47"/>
      <c r="K1274" s="32" t="str">
        <f t="shared" si="76"/>
        <v/>
      </c>
      <c r="L1274" s="29" t="str">
        <f t="shared" si="78"/>
        <v/>
      </c>
      <c r="M1274" s="68" t="str">
        <f t="shared" si="79"/>
        <v/>
      </c>
    </row>
    <row r="1275" spans="2:13" ht="22.8" x14ac:dyDescent="0.45">
      <c r="B1275" s="31">
        <f t="shared" si="77"/>
        <v>1267</v>
      </c>
      <c r="C1275" s="40"/>
      <c r="D1275" s="27"/>
      <c r="E1275" s="41"/>
      <c r="F1275" s="32" t="str">
        <f>IFERROR(
    IF(
        AND($G$3=DATE(2024,10,1), E1275=リスト!$A$38),
        VLOOKUP(E1275, リスト!$A$2:$G$49, 2, FALSE),
        VLOOKUP(E1275, リスト!$A$2:$G$49, 4, FALSE)
    ),
    "")</f>
        <v/>
      </c>
      <c r="G1275" s="34" t="str">
        <f>IFERROR(VLOOKUP(E1275, リスト!$A$2:$G$49, 6, FALSE), "")</f>
        <v/>
      </c>
      <c r="H1275" s="40"/>
      <c r="I1275" s="28"/>
      <c r="J1275" s="47"/>
      <c r="K1275" s="32" t="str">
        <f t="shared" si="76"/>
        <v/>
      </c>
      <c r="L1275" s="29" t="str">
        <f t="shared" si="78"/>
        <v/>
      </c>
      <c r="M1275" s="68" t="str">
        <f t="shared" si="79"/>
        <v/>
      </c>
    </row>
    <row r="1276" spans="2:13" ht="22.8" x14ac:dyDescent="0.45">
      <c r="B1276" s="31">
        <f t="shared" si="77"/>
        <v>1268</v>
      </c>
      <c r="C1276" s="40"/>
      <c r="D1276" s="27"/>
      <c r="E1276" s="41"/>
      <c r="F1276" s="32" t="str">
        <f>IFERROR(
    IF(
        AND($G$3=DATE(2024,10,1), E1276=リスト!$A$38),
        VLOOKUP(E1276, リスト!$A$2:$G$49, 2, FALSE),
        VLOOKUP(E1276, リスト!$A$2:$G$49, 4, FALSE)
    ),
    "")</f>
        <v/>
      </c>
      <c r="G1276" s="34" t="str">
        <f>IFERROR(VLOOKUP(E1276, リスト!$A$2:$G$49, 6, FALSE), "")</f>
        <v/>
      </c>
      <c r="H1276" s="40"/>
      <c r="I1276" s="28"/>
      <c r="J1276" s="47"/>
      <c r="K1276" s="32" t="str">
        <f t="shared" si="76"/>
        <v/>
      </c>
      <c r="L1276" s="29" t="str">
        <f t="shared" si="78"/>
        <v/>
      </c>
      <c r="M1276" s="68" t="str">
        <f t="shared" si="79"/>
        <v/>
      </c>
    </row>
    <row r="1277" spans="2:13" ht="22.8" x14ac:dyDescent="0.45">
      <c r="B1277" s="31">
        <f t="shared" si="77"/>
        <v>1269</v>
      </c>
      <c r="C1277" s="40"/>
      <c r="D1277" s="27"/>
      <c r="E1277" s="41"/>
      <c r="F1277" s="32" t="str">
        <f>IFERROR(
    IF(
        AND($G$3=DATE(2024,10,1), E1277=リスト!$A$38),
        VLOOKUP(E1277, リスト!$A$2:$G$49, 2, FALSE),
        VLOOKUP(E1277, リスト!$A$2:$G$49, 4, FALSE)
    ),
    "")</f>
        <v/>
      </c>
      <c r="G1277" s="34" t="str">
        <f>IFERROR(VLOOKUP(E1277, リスト!$A$2:$G$49, 6, FALSE), "")</f>
        <v/>
      </c>
      <c r="H1277" s="40"/>
      <c r="I1277" s="28"/>
      <c r="J1277" s="47"/>
      <c r="K1277" s="32" t="str">
        <f t="shared" si="76"/>
        <v/>
      </c>
      <c r="L1277" s="29" t="str">
        <f t="shared" si="78"/>
        <v/>
      </c>
      <c r="M1277" s="68" t="str">
        <f t="shared" si="79"/>
        <v/>
      </c>
    </row>
    <row r="1278" spans="2:13" ht="22.8" x14ac:dyDescent="0.45">
      <c r="B1278" s="31">
        <f t="shared" si="77"/>
        <v>1270</v>
      </c>
      <c r="C1278" s="40"/>
      <c r="D1278" s="27"/>
      <c r="E1278" s="41"/>
      <c r="F1278" s="32" t="str">
        <f>IFERROR(
    IF(
        AND($G$3=DATE(2024,10,1), E1278=リスト!$A$38),
        VLOOKUP(E1278, リスト!$A$2:$G$49, 2, FALSE),
        VLOOKUP(E1278, リスト!$A$2:$G$49, 4, FALSE)
    ),
    "")</f>
        <v/>
      </c>
      <c r="G1278" s="34" t="str">
        <f>IFERROR(VLOOKUP(E1278, リスト!$A$2:$G$49, 6, FALSE), "")</f>
        <v/>
      </c>
      <c r="H1278" s="40"/>
      <c r="I1278" s="28"/>
      <c r="J1278" s="47"/>
      <c r="K1278" s="32" t="str">
        <f t="shared" si="76"/>
        <v/>
      </c>
      <c r="L1278" s="29" t="str">
        <f t="shared" si="78"/>
        <v/>
      </c>
      <c r="M1278" s="68" t="str">
        <f t="shared" si="79"/>
        <v/>
      </c>
    </row>
    <row r="1279" spans="2:13" ht="22.8" x14ac:dyDescent="0.45">
      <c r="B1279" s="31">
        <f t="shared" si="77"/>
        <v>1271</v>
      </c>
      <c r="C1279" s="40"/>
      <c r="D1279" s="27"/>
      <c r="E1279" s="41"/>
      <c r="F1279" s="32" t="str">
        <f>IFERROR(
    IF(
        AND($G$3=DATE(2024,10,1), E1279=リスト!$A$38),
        VLOOKUP(E1279, リスト!$A$2:$G$49, 2, FALSE),
        VLOOKUP(E1279, リスト!$A$2:$G$49, 4, FALSE)
    ),
    "")</f>
        <v/>
      </c>
      <c r="G1279" s="34" t="str">
        <f>IFERROR(VLOOKUP(E1279, リスト!$A$2:$G$49, 6, FALSE), "")</f>
        <v/>
      </c>
      <c r="H1279" s="40"/>
      <c r="I1279" s="28"/>
      <c r="J1279" s="47"/>
      <c r="K1279" s="32" t="str">
        <f t="shared" si="76"/>
        <v/>
      </c>
      <c r="L1279" s="29" t="str">
        <f t="shared" si="78"/>
        <v/>
      </c>
      <c r="M1279" s="68" t="str">
        <f t="shared" si="79"/>
        <v/>
      </c>
    </row>
    <row r="1280" spans="2:13" ht="22.8" x14ac:dyDescent="0.45">
      <c r="B1280" s="31">
        <f t="shared" si="77"/>
        <v>1272</v>
      </c>
      <c r="C1280" s="40"/>
      <c r="D1280" s="27"/>
      <c r="E1280" s="41"/>
      <c r="F1280" s="32" t="str">
        <f>IFERROR(
    IF(
        AND($G$3=DATE(2024,10,1), E1280=リスト!$A$38),
        VLOOKUP(E1280, リスト!$A$2:$G$49, 2, FALSE),
        VLOOKUP(E1280, リスト!$A$2:$G$49, 4, FALSE)
    ),
    "")</f>
        <v/>
      </c>
      <c r="G1280" s="34" t="str">
        <f>IFERROR(VLOOKUP(E1280, リスト!$A$2:$G$49, 6, FALSE), "")</f>
        <v/>
      </c>
      <c r="H1280" s="40"/>
      <c r="I1280" s="28"/>
      <c r="J1280" s="47"/>
      <c r="K1280" s="32" t="str">
        <f t="shared" si="76"/>
        <v/>
      </c>
      <c r="L1280" s="29" t="str">
        <f t="shared" si="78"/>
        <v/>
      </c>
      <c r="M1280" s="68" t="str">
        <f t="shared" si="79"/>
        <v/>
      </c>
    </row>
    <row r="1281" spans="2:13" ht="22.8" x14ac:dyDescent="0.45">
      <c r="B1281" s="31">
        <f t="shared" si="77"/>
        <v>1273</v>
      </c>
      <c r="C1281" s="40"/>
      <c r="D1281" s="27"/>
      <c r="E1281" s="41"/>
      <c r="F1281" s="32" t="str">
        <f>IFERROR(
    IF(
        AND($G$3=DATE(2024,10,1), E1281=リスト!$A$38),
        VLOOKUP(E1281, リスト!$A$2:$G$49, 2, FALSE),
        VLOOKUP(E1281, リスト!$A$2:$G$49, 4, FALSE)
    ),
    "")</f>
        <v/>
      </c>
      <c r="G1281" s="34" t="str">
        <f>IFERROR(VLOOKUP(E1281, リスト!$A$2:$G$49, 6, FALSE), "")</f>
        <v/>
      </c>
      <c r="H1281" s="40"/>
      <c r="I1281" s="28"/>
      <c r="J1281" s="47"/>
      <c r="K1281" s="32" t="str">
        <f t="shared" si="76"/>
        <v/>
      </c>
      <c r="L1281" s="29" t="str">
        <f t="shared" si="78"/>
        <v/>
      </c>
      <c r="M1281" s="68" t="str">
        <f t="shared" si="79"/>
        <v/>
      </c>
    </row>
    <row r="1282" spans="2:13" ht="22.8" x14ac:dyDescent="0.45">
      <c r="B1282" s="31">
        <f t="shared" si="77"/>
        <v>1274</v>
      </c>
      <c r="C1282" s="40"/>
      <c r="D1282" s="27"/>
      <c r="E1282" s="41"/>
      <c r="F1282" s="32" t="str">
        <f>IFERROR(
    IF(
        AND($G$3=DATE(2024,10,1), E1282=リスト!$A$38),
        VLOOKUP(E1282, リスト!$A$2:$G$49, 2, FALSE),
        VLOOKUP(E1282, リスト!$A$2:$G$49, 4, FALSE)
    ),
    "")</f>
        <v/>
      </c>
      <c r="G1282" s="34" t="str">
        <f>IFERROR(VLOOKUP(E1282, リスト!$A$2:$G$49, 6, FALSE), "")</f>
        <v/>
      </c>
      <c r="H1282" s="40"/>
      <c r="I1282" s="28"/>
      <c r="J1282" s="47"/>
      <c r="K1282" s="32" t="str">
        <f t="shared" si="76"/>
        <v/>
      </c>
      <c r="L1282" s="29" t="str">
        <f t="shared" si="78"/>
        <v/>
      </c>
      <c r="M1282" s="68" t="str">
        <f t="shared" si="79"/>
        <v/>
      </c>
    </row>
    <row r="1283" spans="2:13" ht="22.8" x14ac:dyDescent="0.45">
      <c r="B1283" s="31">
        <f t="shared" si="77"/>
        <v>1275</v>
      </c>
      <c r="C1283" s="40"/>
      <c r="D1283" s="27"/>
      <c r="E1283" s="41"/>
      <c r="F1283" s="32" t="str">
        <f>IFERROR(
    IF(
        AND($G$3=DATE(2024,10,1), E1283=リスト!$A$38),
        VLOOKUP(E1283, リスト!$A$2:$G$49, 2, FALSE),
        VLOOKUP(E1283, リスト!$A$2:$G$49, 4, FALSE)
    ),
    "")</f>
        <v/>
      </c>
      <c r="G1283" s="34" t="str">
        <f>IFERROR(VLOOKUP(E1283, リスト!$A$2:$G$49, 6, FALSE), "")</f>
        <v/>
      </c>
      <c r="H1283" s="40"/>
      <c r="I1283" s="28"/>
      <c r="J1283" s="47"/>
      <c r="K1283" s="32" t="str">
        <f t="shared" si="76"/>
        <v/>
      </c>
      <c r="L1283" s="29" t="str">
        <f t="shared" si="78"/>
        <v/>
      </c>
      <c r="M1283" s="68" t="str">
        <f t="shared" si="79"/>
        <v/>
      </c>
    </row>
    <row r="1284" spans="2:13" ht="22.8" x14ac:dyDescent="0.45">
      <c r="B1284" s="31">
        <f t="shared" si="77"/>
        <v>1276</v>
      </c>
      <c r="C1284" s="40"/>
      <c r="D1284" s="27"/>
      <c r="E1284" s="41"/>
      <c r="F1284" s="32" t="str">
        <f>IFERROR(
    IF(
        AND($G$3=DATE(2024,10,1), E1284=リスト!$A$38),
        VLOOKUP(E1284, リスト!$A$2:$G$49, 2, FALSE),
        VLOOKUP(E1284, リスト!$A$2:$G$49, 4, FALSE)
    ),
    "")</f>
        <v/>
      </c>
      <c r="G1284" s="34" t="str">
        <f>IFERROR(VLOOKUP(E1284, リスト!$A$2:$G$49, 6, FALSE), "")</f>
        <v/>
      </c>
      <c r="H1284" s="40"/>
      <c r="I1284" s="28"/>
      <c r="J1284" s="47"/>
      <c r="K1284" s="32" t="str">
        <f t="shared" si="76"/>
        <v/>
      </c>
      <c r="L1284" s="29" t="str">
        <f t="shared" si="78"/>
        <v/>
      </c>
      <c r="M1284" s="68" t="str">
        <f t="shared" si="79"/>
        <v/>
      </c>
    </row>
    <row r="1285" spans="2:13" ht="22.8" x14ac:dyDescent="0.45">
      <c r="B1285" s="31">
        <f t="shared" si="77"/>
        <v>1277</v>
      </c>
      <c r="C1285" s="40"/>
      <c r="D1285" s="27"/>
      <c r="E1285" s="41"/>
      <c r="F1285" s="32" t="str">
        <f>IFERROR(
    IF(
        AND($G$3=DATE(2024,10,1), E1285=リスト!$A$38),
        VLOOKUP(E1285, リスト!$A$2:$G$49, 2, FALSE),
        VLOOKUP(E1285, リスト!$A$2:$G$49, 4, FALSE)
    ),
    "")</f>
        <v/>
      </c>
      <c r="G1285" s="34" t="str">
        <f>IFERROR(VLOOKUP(E1285, リスト!$A$2:$G$49, 6, FALSE), "")</f>
        <v/>
      </c>
      <c r="H1285" s="40"/>
      <c r="I1285" s="28"/>
      <c r="J1285" s="47"/>
      <c r="K1285" s="32" t="str">
        <f t="shared" si="76"/>
        <v/>
      </c>
      <c r="L1285" s="29" t="str">
        <f t="shared" si="78"/>
        <v/>
      </c>
      <c r="M1285" s="68" t="str">
        <f t="shared" si="79"/>
        <v/>
      </c>
    </row>
    <row r="1286" spans="2:13" ht="22.8" x14ac:dyDescent="0.45">
      <c r="B1286" s="31">
        <f t="shared" si="77"/>
        <v>1278</v>
      </c>
      <c r="C1286" s="40"/>
      <c r="D1286" s="27"/>
      <c r="E1286" s="41"/>
      <c r="F1286" s="32" t="str">
        <f>IFERROR(
    IF(
        AND($G$3=DATE(2024,10,1), E1286=リスト!$A$38),
        VLOOKUP(E1286, リスト!$A$2:$G$49, 2, FALSE),
        VLOOKUP(E1286, リスト!$A$2:$G$49, 4, FALSE)
    ),
    "")</f>
        <v/>
      </c>
      <c r="G1286" s="34" t="str">
        <f>IFERROR(VLOOKUP(E1286, リスト!$A$2:$G$49, 6, FALSE), "")</f>
        <v/>
      </c>
      <c r="H1286" s="40"/>
      <c r="I1286" s="28"/>
      <c r="J1286" s="47"/>
      <c r="K1286" s="32" t="str">
        <f t="shared" si="76"/>
        <v/>
      </c>
      <c r="L1286" s="29" t="str">
        <f t="shared" si="78"/>
        <v/>
      </c>
      <c r="M1286" s="68" t="str">
        <f t="shared" si="79"/>
        <v/>
      </c>
    </row>
    <row r="1287" spans="2:13" ht="22.8" x14ac:dyDescent="0.45">
      <c r="B1287" s="31">
        <f t="shared" si="77"/>
        <v>1279</v>
      </c>
      <c r="C1287" s="40"/>
      <c r="D1287" s="27"/>
      <c r="E1287" s="41"/>
      <c r="F1287" s="32" t="str">
        <f>IFERROR(
    IF(
        AND($G$3=DATE(2024,10,1), E1287=リスト!$A$38),
        VLOOKUP(E1287, リスト!$A$2:$G$49, 2, FALSE),
        VLOOKUP(E1287, リスト!$A$2:$G$49, 4, FALSE)
    ),
    "")</f>
        <v/>
      </c>
      <c r="G1287" s="34" t="str">
        <f>IFERROR(VLOOKUP(E1287, リスト!$A$2:$G$49, 6, FALSE), "")</f>
        <v/>
      </c>
      <c r="H1287" s="40"/>
      <c r="I1287" s="28"/>
      <c r="J1287" s="47"/>
      <c r="K1287" s="32" t="str">
        <f t="shared" si="76"/>
        <v/>
      </c>
      <c r="L1287" s="29" t="str">
        <f t="shared" si="78"/>
        <v/>
      </c>
      <c r="M1287" s="68" t="str">
        <f t="shared" si="79"/>
        <v/>
      </c>
    </row>
    <row r="1288" spans="2:13" ht="22.8" x14ac:dyDescent="0.45">
      <c r="B1288" s="31">
        <f t="shared" si="77"/>
        <v>1280</v>
      </c>
      <c r="C1288" s="40"/>
      <c r="D1288" s="27"/>
      <c r="E1288" s="41"/>
      <c r="F1288" s="32" t="str">
        <f>IFERROR(
    IF(
        AND($G$3=DATE(2024,10,1), E1288=リスト!$A$38),
        VLOOKUP(E1288, リスト!$A$2:$G$49, 2, FALSE),
        VLOOKUP(E1288, リスト!$A$2:$G$49, 4, FALSE)
    ),
    "")</f>
        <v/>
      </c>
      <c r="G1288" s="34" t="str">
        <f>IFERROR(VLOOKUP(E1288, リスト!$A$2:$G$49, 6, FALSE), "")</f>
        <v/>
      </c>
      <c r="H1288" s="40"/>
      <c r="I1288" s="28"/>
      <c r="J1288" s="47"/>
      <c r="K1288" s="32" t="str">
        <f t="shared" si="76"/>
        <v/>
      </c>
      <c r="L1288" s="29" t="str">
        <f t="shared" si="78"/>
        <v/>
      </c>
      <c r="M1288" s="68" t="str">
        <f t="shared" si="79"/>
        <v/>
      </c>
    </row>
    <row r="1289" spans="2:13" ht="22.8" x14ac:dyDescent="0.45">
      <c r="B1289" s="31">
        <f t="shared" si="77"/>
        <v>1281</v>
      </c>
      <c r="C1289" s="40"/>
      <c r="D1289" s="27"/>
      <c r="E1289" s="41"/>
      <c r="F1289" s="32" t="str">
        <f>IFERROR(
    IF(
        AND($G$3=DATE(2024,10,1), E1289=リスト!$A$38),
        VLOOKUP(E1289, リスト!$A$2:$G$49, 2, FALSE),
        VLOOKUP(E1289, リスト!$A$2:$G$49, 4, FALSE)
    ),
    "")</f>
        <v/>
      </c>
      <c r="G1289" s="34" t="str">
        <f>IFERROR(VLOOKUP(E1289, リスト!$A$2:$G$49, 6, FALSE), "")</f>
        <v/>
      </c>
      <c r="H1289" s="40"/>
      <c r="I1289" s="28"/>
      <c r="J1289" s="47"/>
      <c r="K1289" s="32" t="str">
        <f t="shared" ref="K1289:K1352" si="80">IF(COUNTBLANK(H1289:J1289)=3, "",
 IF(H1289="3.時間給", IF(I1289="", "", I1289),
 IF(OR(H1289="1.月給", H1289="2.日給"),
    IF(OR(I1289="", J1289=""), "", ROUND(I1289/J1289,0)),
    "")))</f>
        <v/>
      </c>
      <c r="L1289" s="29" t="str">
        <f t="shared" si="78"/>
        <v/>
      </c>
      <c r="M1289" s="68" t="str">
        <f t="shared" si="79"/>
        <v/>
      </c>
    </row>
    <row r="1290" spans="2:13" ht="22.8" x14ac:dyDescent="0.45">
      <c r="B1290" s="31">
        <f t="shared" ref="B1290:B1353" si="81">ROW()-8</f>
        <v>1282</v>
      </c>
      <c r="C1290" s="40"/>
      <c r="D1290" s="27"/>
      <c r="E1290" s="41"/>
      <c r="F1290" s="32" t="str">
        <f>IFERROR(
    IF(
        AND($G$3=DATE(2024,10,1), E1290=リスト!$A$38),
        VLOOKUP(E1290, リスト!$A$2:$G$49, 2, FALSE),
        VLOOKUP(E1290, リスト!$A$2:$G$49, 4, FALSE)
    ),
    "")</f>
        <v/>
      </c>
      <c r="G1290" s="34" t="str">
        <f>IFERROR(VLOOKUP(E1290, リスト!$A$2:$G$49, 6, FALSE), "")</f>
        <v/>
      </c>
      <c r="H1290" s="40"/>
      <c r="I1290" s="28"/>
      <c r="J1290" s="47"/>
      <c r="K1290" s="32" t="str">
        <f t="shared" si="80"/>
        <v/>
      </c>
      <c r="L1290" s="29" t="str">
        <f t="shared" ref="L1290:L1353" si="82">IFERROR(IF(E1290="","",IF(K1290&lt;F1290,"×（法定外・特例等対象外です）",IF(K1290&lt;G1290,"〇",IF(K1290&gt;=G1290,"ー",NA())))),"")</f>
        <v/>
      </c>
      <c r="M1290" s="68" t="str">
        <f t="shared" ref="M1290:M1353" si="83">IF(COUNTBLANK(D1290:K1290)=8, "",
 IF(D1290="", "←D列に従業員名を姓名（フルネーム）で入力してください。誤変換にお気を付け下さい。",
 IF(E1290="", "←E列に都道府県を入力してください。",
 IF(H1290="", "←H列に1.月給～3.時間給を入力してください",
 IF(I1290="", "←I列に金額を入力してください",
 IF(NOT(ISNUMBER(I1290)), "←I列の金額は半角数字で入力してください",
 IF(H1290="3.時間給", "",
 IF(J1290="", "←J列に所定労働時間を入力してください",
 IF(NOT(ISNUMBER(J1290)), "←J列の所定労働時間は半角数字で入力してください", "")))))))))</f>
        <v/>
      </c>
    </row>
    <row r="1291" spans="2:13" ht="22.8" x14ac:dyDescent="0.45">
      <c r="B1291" s="31">
        <f t="shared" si="81"/>
        <v>1283</v>
      </c>
      <c r="C1291" s="40"/>
      <c r="D1291" s="27"/>
      <c r="E1291" s="41"/>
      <c r="F1291" s="32" t="str">
        <f>IFERROR(
    IF(
        AND($G$3=DATE(2024,10,1), E1291=リスト!$A$38),
        VLOOKUP(E1291, リスト!$A$2:$G$49, 2, FALSE),
        VLOOKUP(E1291, リスト!$A$2:$G$49, 4, FALSE)
    ),
    "")</f>
        <v/>
      </c>
      <c r="G1291" s="34" t="str">
        <f>IFERROR(VLOOKUP(E1291, リスト!$A$2:$G$49, 6, FALSE), "")</f>
        <v/>
      </c>
      <c r="H1291" s="40"/>
      <c r="I1291" s="28"/>
      <c r="J1291" s="47"/>
      <c r="K1291" s="32" t="str">
        <f t="shared" si="80"/>
        <v/>
      </c>
      <c r="L1291" s="29" t="str">
        <f t="shared" si="82"/>
        <v/>
      </c>
      <c r="M1291" s="68" t="str">
        <f t="shared" si="83"/>
        <v/>
      </c>
    </row>
    <row r="1292" spans="2:13" ht="22.8" x14ac:dyDescent="0.45">
      <c r="B1292" s="31">
        <f t="shared" si="81"/>
        <v>1284</v>
      </c>
      <c r="C1292" s="40"/>
      <c r="D1292" s="27"/>
      <c r="E1292" s="41"/>
      <c r="F1292" s="32" t="str">
        <f>IFERROR(
    IF(
        AND($G$3=DATE(2024,10,1), E1292=リスト!$A$38),
        VLOOKUP(E1292, リスト!$A$2:$G$49, 2, FALSE),
        VLOOKUP(E1292, リスト!$A$2:$G$49, 4, FALSE)
    ),
    "")</f>
        <v/>
      </c>
      <c r="G1292" s="34" t="str">
        <f>IFERROR(VLOOKUP(E1292, リスト!$A$2:$G$49, 6, FALSE), "")</f>
        <v/>
      </c>
      <c r="H1292" s="40"/>
      <c r="I1292" s="28"/>
      <c r="J1292" s="47"/>
      <c r="K1292" s="32" t="str">
        <f t="shared" si="80"/>
        <v/>
      </c>
      <c r="L1292" s="29" t="str">
        <f t="shared" si="82"/>
        <v/>
      </c>
      <c r="M1292" s="68" t="str">
        <f t="shared" si="83"/>
        <v/>
      </c>
    </row>
    <row r="1293" spans="2:13" ht="22.8" x14ac:dyDescent="0.45">
      <c r="B1293" s="31">
        <f t="shared" si="81"/>
        <v>1285</v>
      </c>
      <c r="C1293" s="40"/>
      <c r="D1293" s="27"/>
      <c r="E1293" s="41"/>
      <c r="F1293" s="32" t="str">
        <f>IFERROR(
    IF(
        AND($G$3=DATE(2024,10,1), E1293=リスト!$A$38),
        VLOOKUP(E1293, リスト!$A$2:$G$49, 2, FALSE),
        VLOOKUP(E1293, リスト!$A$2:$G$49, 4, FALSE)
    ),
    "")</f>
        <v/>
      </c>
      <c r="G1293" s="34" t="str">
        <f>IFERROR(VLOOKUP(E1293, リスト!$A$2:$G$49, 6, FALSE), "")</f>
        <v/>
      </c>
      <c r="H1293" s="40"/>
      <c r="I1293" s="28"/>
      <c r="J1293" s="47"/>
      <c r="K1293" s="32" t="str">
        <f t="shared" si="80"/>
        <v/>
      </c>
      <c r="L1293" s="29" t="str">
        <f t="shared" si="82"/>
        <v/>
      </c>
      <c r="M1293" s="68" t="str">
        <f t="shared" si="83"/>
        <v/>
      </c>
    </row>
    <row r="1294" spans="2:13" ht="22.8" x14ac:dyDescent="0.45">
      <c r="B1294" s="31">
        <f t="shared" si="81"/>
        <v>1286</v>
      </c>
      <c r="C1294" s="40"/>
      <c r="D1294" s="27"/>
      <c r="E1294" s="41"/>
      <c r="F1294" s="32" t="str">
        <f>IFERROR(
    IF(
        AND($G$3=DATE(2024,10,1), E1294=リスト!$A$38),
        VLOOKUP(E1294, リスト!$A$2:$G$49, 2, FALSE),
        VLOOKUP(E1294, リスト!$A$2:$G$49, 4, FALSE)
    ),
    "")</f>
        <v/>
      </c>
      <c r="G1294" s="34" t="str">
        <f>IFERROR(VLOOKUP(E1294, リスト!$A$2:$G$49, 6, FALSE), "")</f>
        <v/>
      </c>
      <c r="H1294" s="40"/>
      <c r="I1294" s="28"/>
      <c r="J1294" s="47"/>
      <c r="K1294" s="32" t="str">
        <f t="shared" si="80"/>
        <v/>
      </c>
      <c r="L1294" s="29" t="str">
        <f t="shared" si="82"/>
        <v/>
      </c>
      <c r="M1294" s="68" t="str">
        <f t="shared" si="83"/>
        <v/>
      </c>
    </row>
    <row r="1295" spans="2:13" ht="22.8" x14ac:dyDescent="0.45">
      <c r="B1295" s="31">
        <f t="shared" si="81"/>
        <v>1287</v>
      </c>
      <c r="C1295" s="40"/>
      <c r="D1295" s="27"/>
      <c r="E1295" s="41"/>
      <c r="F1295" s="32" t="str">
        <f>IFERROR(
    IF(
        AND($G$3=DATE(2024,10,1), E1295=リスト!$A$38),
        VLOOKUP(E1295, リスト!$A$2:$G$49, 2, FALSE),
        VLOOKUP(E1295, リスト!$A$2:$G$49, 4, FALSE)
    ),
    "")</f>
        <v/>
      </c>
      <c r="G1295" s="34" t="str">
        <f>IFERROR(VLOOKUP(E1295, リスト!$A$2:$G$49, 6, FALSE), "")</f>
        <v/>
      </c>
      <c r="H1295" s="40"/>
      <c r="I1295" s="28"/>
      <c r="J1295" s="47"/>
      <c r="K1295" s="32" t="str">
        <f t="shared" si="80"/>
        <v/>
      </c>
      <c r="L1295" s="29" t="str">
        <f t="shared" si="82"/>
        <v/>
      </c>
      <c r="M1295" s="68" t="str">
        <f t="shared" si="83"/>
        <v/>
      </c>
    </row>
    <row r="1296" spans="2:13" ht="22.8" x14ac:dyDescent="0.45">
      <c r="B1296" s="31">
        <f t="shared" si="81"/>
        <v>1288</v>
      </c>
      <c r="C1296" s="40"/>
      <c r="D1296" s="27"/>
      <c r="E1296" s="41"/>
      <c r="F1296" s="32" t="str">
        <f>IFERROR(
    IF(
        AND($G$3=DATE(2024,10,1), E1296=リスト!$A$38),
        VLOOKUP(E1296, リスト!$A$2:$G$49, 2, FALSE),
        VLOOKUP(E1296, リスト!$A$2:$G$49, 4, FALSE)
    ),
    "")</f>
        <v/>
      </c>
      <c r="G1296" s="34" t="str">
        <f>IFERROR(VLOOKUP(E1296, リスト!$A$2:$G$49, 6, FALSE), "")</f>
        <v/>
      </c>
      <c r="H1296" s="40"/>
      <c r="I1296" s="28"/>
      <c r="J1296" s="47"/>
      <c r="K1296" s="32" t="str">
        <f t="shared" si="80"/>
        <v/>
      </c>
      <c r="L1296" s="29" t="str">
        <f t="shared" si="82"/>
        <v/>
      </c>
      <c r="M1296" s="68" t="str">
        <f t="shared" si="83"/>
        <v/>
      </c>
    </row>
    <row r="1297" spans="2:13" ht="22.8" x14ac:dyDescent="0.45">
      <c r="B1297" s="31">
        <f t="shared" si="81"/>
        <v>1289</v>
      </c>
      <c r="C1297" s="40"/>
      <c r="D1297" s="27"/>
      <c r="E1297" s="41"/>
      <c r="F1297" s="32" t="str">
        <f>IFERROR(
    IF(
        AND($G$3=DATE(2024,10,1), E1297=リスト!$A$38),
        VLOOKUP(E1297, リスト!$A$2:$G$49, 2, FALSE),
        VLOOKUP(E1297, リスト!$A$2:$G$49, 4, FALSE)
    ),
    "")</f>
        <v/>
      </c>
      <c r="G1297" s="34" t="str">
        <f>IFERROR(VLOOKUP(E1297, リスト!$A$2:$G$49, 6, FALSE), "")</f>
        <v/>
      </c>
      <c r="H1297" s="40"/>
      <c r="I1297" s="28"/>
      <c r="J1297" s="47"/>
      <c r="K1297" s="32" t="str">
        <f t="shared" si="80"/>
        <v/>
      </c>
      <c r="L1297" s="29" t="str">
        <f t="shared" si="82"/>
        <v/>
      </c>
      <c r="M1297" s="68" t="str">
        <f t="shared" si="83"/>
        <v/>
      </c>
    </row>
    <row r="1298" spans="2:13" ht="22.8" x14ac:dyDescent="0.45">
      <c r="B1298" s="31">
        <f t="shared" si="81"/>
        <v>1290</v>
      </c>
      <c r="C1298" s="40"/>
      <c r="D1298" s="27"/>
      <c r="E1298" s="41"/>
      <c r="F1298" s="32" t="str">
        <f>IFERROR(
    IF(
        AND($G$3=DATE(2024,10,1), E1298=リスト!$A$38),
        VLOOKUP(E1298, リスト!$A$2:$G$49, 2, FALSE),
        VLOOKUP(E1298, リスト!$A$2:$G$49, 4, FALSE)
    ),
    "")</f>
        <v/>
      </c>
      <c r="G1298" s="34" t="str">
        <f>IFERROR(VLOOKUP(E1298, リスト!$A$2:$G$49, 6, FALSE), "")</f>
        <v/>
      </c>
      <c r="H1298" s="40"/>
      <c r="I1298" s="28"/>
      <c r="J1298" s="47"/>
      <c r="K1298" s="32" t="str">
        <f t="shared" si="80"/>
        <v/>
      </c>
      <c r="L1298" s="29" t="str">
        <f t="shared" si="82"/>
        <v/>
      </c>
      <c r="M1298" s="68" t="str">
        <f t="shared" si="83"/>
        <v/>
      </c>
    </row>
    <row r="1299" spans="2:13" ht="22.8" x14ac:dyDescent="0.45">
      <c r="B1299" s="31">
        <f t="shared" si="81"/>
        <v>1291</v>
      </c>
      <c r="C1299" s="40"/>
      <c r="D1299" s="27"/>
      <c r="E1299" s="41"/>
      <c r="F1299" s="32" t="str">
        <f>IFERROR(
    IF(
        AND($G$3=DATE(2024,10,1), E1299=リスト!$A$38),
        VLOOKUP(E1299, リスト!$A$2:$G$49, 2, FALSE),
        VLOOKUP(E1299, リスト!$A$2:$G$49, 4, FALSE)
    ),
    "")</f>
        <v/>
      </c>
      <c r="G1299" s="34" t="str">
        <f>IFERROR(VLOOKUP(E1299, リスト!$A$2:$G$49, 6, FALSE), "")</f>
        <v/>
      </c>
      <c r="H1299" s="40"/>
      <c r="I1299" s="28"/>
      <c r="J1299" s="47"/>
      <c r="K1299" s="32" t="str">
        <f t="shared" si="80"/>
        <v/>
      </c>
      <c r="L1299" s="29" t="str">
        <f t="shared" si="82"/>
        <v/>
      </c>
      <c r="M1299" s="68" t="str">
        <f t="shared" si="83"/>
        <v/>
      </c>
    </row>
    <row r="1300" spans="2:13" ht="22.8" x14ac:dyDescent="0.45">
      <c r="B1300" s="31">
        <f t="shared" si="81"/>
        <v>1292</v>
      </c>
      <c r="C1300" s="40"/>
      <c r="D1300" s="27"/>
      <c r="E1300" s="41"/>
      <c r="F1300" s="32" t="str">
        <f>IFERROR(
    IF(
        AND($G$3=DATE(2024,10,1), E1300=リスト!$A$38),
        VLOOKUP(E1300, リスト!$A$2:$G$49, 2, FALSE),
        VLOOKUP(E1300, リスト!$A$2:$G$49, 4, FALSE)
    ),
    "")</f>
        <v/>
      </c>
      <c r="G1300" s="34" t="str">
        <f>IFERROR(VLOOKUP(E1300, リスト!$A$2:$G$49, 6, FALSE), "")</f>
        <v/>
      </c>
      <c r="H1300" s="40"/>
      <c r="I1300" s="28"/>
      <c r="J1300" s="47"/>
      <c r="K1300" s="32" t="str">
        <f t="shared" si="80"/>
        <v/>
      </c>
      <c r="L1300" s="29" t="str">
        <f t="shared" si="82"/>
        <v/>
      </c>
      <c r="M1300" s="68" t="str">
        <f t="shared" si="83"/>
        <v/>
      </c>
    </row>
    <row r="1301" spans="2:13" ht="22.8" x14ac:dyDescent="0.45">
      <c r="B1301" s="31">
        <f t="shared" si="81"/>
        <v>1293</v>
      </c>
      <c r="C1301" s="40"/>
      <c r="D1301" s="27"/>
      <c r="E1301" s="41"/>
      <c r="F1301" s="32" t="str">
        <f>IFERROR(
    IF(
        AND($G$3=DATE(2024,10,1), E1301=リスト!$A$38),
        VLOOKUP(E1301, リスト!$A$2:$G$49, 2, FALSE),
        VLOOKUP(E1301, リスト!$A$2:$G$49, 4, FALSE)
    ),
    "")</f>
        <v/>
      </c>
      <c r="G1301" s="34" t="str">
        <f>IFERROR(VLOOKUP(E1301, リスト!$A$2:$G$49, 6, FALSE), "")</f>
        <v/>
      </c>
      <c r="H1301" s="40"/>
      <c r="I1301" s="28"/>
      <c r="J1301" s="47"/>
      <c r="K1301" s="32" t="str">
        <f t="shared" si="80"/>
        <v/>
      </c>
      <c r="L1301" s="29" t="str">
        <f t="shared" si="82"/>
        <v/>
      </c>
      <c r="M1301" s="68" t="str">
        <f t="shared" si="83"/>
        <v/>
      </c>
    </row>
    <row r="1302" spans="2:13" ht="22.8" x14ac:dyDescent="0.45">
      <c r="B1302" s="31">
        <f t="shared" si="81"/>
        <v>1294</v>
      </c>
      <c r="C1302" s="40"/>
      <c r="D1302" s="27"/>
      <c r="E1302" s="41"/>
      <c r="F1302" s="32" t="str">
        <f>IFERROR(
    IF(
        AND($G$3=DATE(2024,10,1), E1302=リスト!$A$38),
        VLOOKUP(E1302, リスト!$A$2:$G$49, 2, FALSE),
        VLOOKUP(E1302, リスト!$A$2:$G$49, 4, FALSE)
    ),
    "")</f>
        <v/>
      </c>
      <c r="G1302" s="34" t="str">
        <f>IFERROR(VLOOKUP(E1302, リスト!$A$2:$G$49, 6, FALSE), "")</f>
        <v/>
      </c>
      <c r="H1302" s="40"/>
      <c r="I1302" s="28"/>
      <c r="J1302" s="47"/>
      <c r="K1302" s="32" t="str">
        <f t="shared" si="80"/>
        <v/>
      </c>
      <c r="L1302" s="29" t="str">
        <f t="shared" si="82"/>
        <v/>
      </c>
      <c r="M1302" s="68" t="str">
        <f t="shared" si="83"/>
        <v/>
      </c>
    </row>
    <row r="1303" spans="2:13" ht="22.8" x14ac:dyDescent="0.45">
      <c r="B1303" s="31">
        <f t="shared" si="81"/>
        <v>1295</v>
      </c>
      <c r="C1303" s="40"/>
      <c r="D1303" s="27"/>
      <c r="E1303" s="41"/>
      <c r="F1303" s="32" t="str">
        <f>IFERROR(
    IF(
        AND($G$3=DATE(2024,10,1), E1303=リスト!$A$38),
        VLOOKUP(E1303, リスト!$A$2:$G$49, 2, FALSE),
        VLOOKUP(E1303, リスト!$A$2:$G$49, 4, FALSE)
    ),
    "")</f>
        <v/>
      </c>
      <c r="G1303" s="34" t="str">
        <f>IFERROR(VLOOKUP(E1303, リスト!$A$2:$G$49, 6, FALSE), "")</f>
        <v/>
      </c>
      <c r="H1303" s="40"/>
      <c r="I1303" s="28"/>
      <c r="J1303" s="47"/>
      <c r="K1303" s="32" t="str">
        <f t="shared" si="80"/>
        <v/>
      </c>
      <c r="L1303" s="29" t="str">
        <f t="shared" si="82"/>
        <v/>
      </c>
      <c r="M1303" s="68" t="str">
        <f t="shared" si="83"/>
        <v/>
      </c>
    </row>
    <row r="1304" spans="2:13" ht="22.8" x14ac:dyDescent="0.45">
      <c r="B1304" s="31">
        <f t="shared" si="81"/>
        <v>1296</v>
      </c>
      <c r="C1304" s="40"/>
      <c r="D1304" s="27"/>
      <c r="E1304" s="41"/>
      <c r="F1304" s="32" t="str">
        <f>IFERROR(
    IF(
        AND($G$3=DATE(2024,10,1), E1304=リスト!$A$38),
        VLOOKUP(E1304, リスト!$A$2:$G$49, 2, FALSE),
        VLOOKUP(E1304, リスト!$A$2:$G$49, 4, FALSE)
    ),
    "")</f>
        <v/>
      </c>
      <c r="G1304" s="34" t="str">
        <f>IFERROR(VLOOKUP(E1304, リスト!$A$2:$G$49, 6, FALSE), "")</f>
        <v/>
      </c>
      <c r="H1304" s="40"/>
      <c r="I1304" s="28"/>
      <c r="J1304" s="47"/>
      <c r="K1304" s="32" t="str">
        <f t="shared" si="80"/>
        <v/>
      </c>
      <c r="L1304" s="29" t="str">
        <f t="shared" si="82"/>
        <v/>
      </c>
      <c r="M1304" s="68" t="str">
        <f t="shared" si="83"/>
        <v/>
      </c>
    </row>
    <row r="1305" spans="2:13" ht="22.8" x14ac:dyDescent="0.45">
      <c r="B1305" s="31">
        <f t="shared" si="81"/>
        <v>1297</v>
      </c>
      <c r="C1305" s="40"/>
      <c r="D1305" s="27"/>
      <c r="E1305" s="41"/>
      <c r="F1305" s="32" t="str">
        <f>IFERROR(
    IF(
        AND($G$3=DATE(2024,10,1), E1305=リスト!$A$38),
        VLOOKUP(E1305, リスト!$A$2:$G$49, 2, FALSE),
        VLOOKUP(E1305, リスト!$A$2:$G$49, 4, FALSE)
    ),
    "")</f>
        <v/>
      </c>
      <c r="G1305" s="34" t="str">
        <f>IFERROR(VLOOKUP(E1305, リスト!$A$2:$G$49, 6, FALSE), "")</f>
        <v/>
      </c>
      <c r="H1305" s="40"/>
      <c r="I1305" s="28"/>
      <c r="J1305" s="47"/>
      <c r="K1305" s="32" t="str">
        <f t="shared" si="80"/>
        <v/>
      </c>
      <c r="L1305" s="29" t="str">
        <f t="shared" si="82"/>
        <v/>
      </c>
      <c r="M1305" s="68" t="str">
        <f t="shared" si="83"/>
        <v/>
      </c>
    </row>
    <row r="1306" spans="2:13" ht="22.8" x14ac:dyDescent="0.45">
      <c r="B1306" s="31">
        <f t="shared" si="81"/>
        <v>1298</v>
      </c>
      <c r="C1306" s="40"/>
      <c r="D1306" s="27"/>
      <c r="E1306" s="41"/>
      <c r="F1306" s="32" t="str">
        <f>IFERROR(
    IF(
        AND($G$3=DATE(2024,10,1), E1306=リスト!$A$38),
        VLOOKUP(E1306, リスト!$A$2:$G$49, 2, FALSE),
        VLOOKUP(E1306, リスト!$A$2:$G$49, 4, FALSE)
    ),
    "")</f>
        <v/>
      </c>
      <c r="G1306" s="34" t="str">
        <f>IFERROR(VLOOKUP(E1306, リスト!$A$2:$G$49, 6, FALSE), "")</f>
        <v/>
      </c>
      <c r="H1306" s="40"/>
      <c r="I1306" s="28"/>
      <c r="J1306" s="47"/>
      <c r="K1306" s="32" t="str">
        <f t="shared" si="80"/>
        <v/>
      </c>
      <c r="L1306" s="29" t="str">
        <f t="shared" si="82"/>
        <v/>
      </c>
      <c r="M1306" s="68" t="str">
        <f t="shared" si="83"/>
        <v/>
      </c>
    </row>
    <row r="1307" spans="2:13" ht="22.8" x14ac:dyDescent="0.45">
      <c r="B1307" s="31">
        <f t="shared" si="81"/>
        <v>1299</v>
      </c>
      <c r="C1307" s="40"/>
      <c r="D1307" s="27"/>
      <c r="E1307" s="41"/>
      <c r="F1307" s="32" t="str">
        <f>IFERROR(
    IF(
        AND($G$3=DATE(2024,10,1), E1307=リスト!$A$38),
        VLOOKUP(E1307, リスト!$A$2:$G$49, 2, FALSE),
        VLOOKUP(E1307, リスト!$A$2:$G$49, 4, FALSE)
    ),
    "")</f>
        <v/>
      </c>
      <c r="G1307" s="34" t="str">
        <f>IFERROR(VLOOKUP(E1307, リスト!$A$2:$G$49, 6, FALSE), "")</f>
        <v/>
      </c>
      <c r="H1307" s="40"/>
      <c r="I1307" s="28"/>
      <c r="J1307" s="47"/>
      <c r="K1307" s="32" t="str">
        <f t="shared" si="80"/>
        <v/>
      </c>
      <c r="L1307" s="29" t="str">
        <f t="shared" si="82"/>
        <v/>
      </c>
      <c r="M1307" s="68" t="str">
        <f t="shared" si="83"/>
        <v/>
      </c>
    </row>
    <row r="1308" spans="2:13" ht="22.8" x14ac:dyDescent="0.45">
      <c r="B1308" s="31">
        <f t="shared" si="81"/>
        <v>1300</v>
      </c>
      <c r="C1308" s="40"/>
      <c r="D1308" s="27"/>
      <c r="E1308" s="41"/>
      <c r="F1308" s="32" t="str">
        <f>IFERROR(
    IF(
        AND($G$3=DATE(2024,10,1), E1308=リスト!$A$38),
        VLOOKUP(E1308, リスト!$A$2:$G$49, 2, FALSE),
        VLOOKUP(E1308, リスト!$A$2:$G$49, 4, FALSE)
    ),
    "")</f>
        <v/>
      </c>
      <c r="G1308" s="34" t="str">
        <f>IFERROR(VLOOKUP(E1308, リスト!$A$2:$G$49, 6, FALSE), "")</f>
        <v/>
      </c>
      <c r="H1308" s="40"/>
      <c r="I1308" s="28"/>
      <c r="J1308" s="47"/>
      <c r="K1308" s="32" t="str">
        <f t="shared" si="80"/>
        <v/>
      </c>
      <c r="L1308" s="29" t="str">
        <f t="shared" si="82"/>
        <v/>
      </c>
      <c r="M1308" s="68" t="str">
        <f t="shared" si="83"/>
        <v/>
      </c>
    </row>
    <row r="1309" spans="2:13" ht="22.8" x14ac:dyDescent="0.45">
      <c r="B1309" s="31">
        <f t="shared" si="81"/>
        <v>1301</v>
      </c>
      <c r="C1309" s="40"/>
      <c r="D1309" s="27"/>
      <c r="E1309" s="41"/>
      <c r="F1309" s="32" t="str">
        <f>IFERROR(
    IF(
        AND($G$3=DATE(2024,10,1), E1309=リスト!$A$38),
        VLOOKUP(E1309, リスト!$A$2:$G$49, 2, FALSE),
        VLOOKUP(E1309, リスト!$A$2:$G$49, 4, FALSE)
    ),
    "")</f>
        <v/>
      </c>
      <c r="G1309" s="34" t="str">
        <f>IFERROR(VLOOKUP(E1309, リスト!$A$2:$G$49, 6, FALSE), "")</f>
        <v/>
      </c>
      <c r="H1309" s="40"/>
      <c r="I1309" s="28"/>
      <c r="J1309" s="47"/>
      <c r="K1309" s="32" t="str">
        <f t="shared" si="80"/>
        <v/>
      </c>
      <c r="L1309" s="29" t="str">
        <f t="shared" si="82"/>
        <v/>
      </c>
      <c r="M1309" s="68" t="str">
        <f t="shared" si="83"/>
        <v/>
      </c>
    </row>
    <row r="1310" spans="2:13" ht="22.8" x14ac:dyDescent="0.45">
      <c r="B1310" s="31">
        <f t="shared" si="81"/>
        <v>1302</v>
      </c>
      <c r="C1310" s="40"/>
      <c r="D1310" s="27"/>
      <c r="E1310" s="41"/>
      <c r="F1310" s="32" t="str">
        <f>IFERROR(
    IF(
        AND($G$3=DATE(2024,10,1), E1310=リスト!$A$38),
        VLOOKUP(E1310, リスト!$A$2:$G$49, 2, FALSE),
        VLOOKUP(E1310, リスト!$A$2:$G$49, 4, FALSE)
    ),
    "")</f>
        <v/>
      </c>
      <c r="G1310" s="34" t="str">
        <f>IFERROR(VLOOKUP(E1310, リスト!$A$2:$G$49, 6, FALSE), "")</f>
        <v/>
      </c>
      <c r="H1310" s="40"/>
      <c r="I1310" s="28"/>
      <c r="J1310" s="47"/>
      <c r="K1310" s="32" t="str">
        <f t="shared" si="80"/>
        <v/>
      </c>
      <c r="L1310" s="29" t="str">
        <f t="shared" si="82"/>
        <v/>
      </c>
      <c r="M1310" s="68" t="str">
        <f t="shared" si="83"/>
        <v/>
      </c>
    </row>
    <row r="1311" spans="2:13" ht="22.8" x14ac:dyDescent="0.45">
      <c r="B1311" s="31">
        <f t="shared" si="81"/>
        <v>1303</v>
      </c>
      <c r="C1311" s="40"/>
      <c r="D1311" s="27"/>
      <c r="E1311" s="41"/>
      <c r="F1311" s="32" t="str">
        <f>IFERROR(
    IF(
        AND($G$3=DATE(2024,10,1), E1311=リスト!$A$38),
        VLOOKUP(E1311, リスト!$A$2:$G$49, 2, FALSE),
        VLOOKUP(E1311, リスト!$A$2:$G$49, 4, FALSE)
    ),
    "")</f>
        <v/>
      </c>
      <c r="G1311" s="34" t="str">
        <f>IFERROR(VLOOKUP(E1311, リスト!$A$2:$G$49, 6, FALSE), "")</f>
        <v/>
      </c>
      <c r="H1311" s="40"/>
      <c r="I1311" s="28"/>
      <c r="J1311" s="47"/>
      <c r="K1311" s="32" t="str">
        <f t="shared" si="80"/>
        <v/>
      </c>
      <c r="L1311" s="29" t="str">
        <f t="shared" si="82"/>
        <v/>
      </c>
      <c r="M1311" s="68" t="str">
        <f t="shared" si="83"/>
        <v/>
      </c>
    </row>
    <row r="1312" spans="2:13" ht="22.8" x14ac:dyDescent="0.45">
      <c r="B1312" s="31">
        <f t="shared" si="81"/>
        <v>1304</v>
      </c>
      <c r="C1312" s="40"/>
      <c r="D1312" s="27"/>
      <c r="E1312" s="41"/>
      <c r="F1312" s="32" t="str">
        <f>IFERROR(
    IF(
        AND($G$3=DATE(2024,10,1), E1312=リスト!$A$38),
        VLOOKUP(E1312, リスト!$A$2:$G$49, 2, FALSE),
        VLOOKUP(E1312, リスト!$A$2:$G$49, 4, FALSE)
    ),
    "")</f>
        <v/>
      </c>
      <c r="G1312" s="34" t="str">
        <f>IFERROR(VLOOKUP(E1312, リスト!$A$2:$G$49, 6, FALSE), "")</f>
        <v/>
      </c>
      <c r="H1312" s="40"/>
      <c r="I1312" s="28"/>
      <c r="J1312" s="47"/>
      <c r="K1312" s="32" t="str">
        <f t="shared" si="80"/>
        <v/>
      </c>
      <c r="L1312" s="29" t="str">
        <f t="shared" si="82"/>
        <v/>
      </c>
      <c r="M1312" s="68" t="str">
        <f t="shared" si="83"/>
        <v/>
      </c>
    </row>
    <row r="1313" spans="2:13" ht="22.8" x14ac:dyDescent="0.45">
      <c r="B1313" s="31">
        <f t="shared" si="81"/>
        <v>1305</v>
      </c>
      <c r="C1313" s="40"/>
      <c r="D1313" s="27"/>
      <c r="E1313" s="41"/>
      <c r="F1313" s="32" t="str">
        <f>IFERROR(
    IF(
        AND($G$3=DATE(2024,10,1), E1313=リスト!$A$38),
        VLOOKUP(E1313, リスト!$A$2:$G$49, 2, FALSE),
        VLOOKUP(E1313, リスト!$A$2:$G$49, 4, FALSE)
    ),
    "")</f>
        <v/>
      </c>
      <c r="G1313" s="34" t="str">
        <f>IFERROR(VLOOKUP(E1313, リスト!$A$2:$G$49, 6, FALSE), "")</f>
        <v/>
      </c>
      <c r="H1313" s="40"/>
      <c r="I1313" s="28"/>
      <c r="J1313" s="47"/>
      <c r="K1313" s="32" t="str">
        <f t="shared" si="80"/>
        <v/>
      </c>
      <c r="L1313" s="29" t="str">
        <f t="shared" si="82"/>
        <v/>
      </c>
      <c r="M1313" s="68" t="str">
        <f t="shared" si="83"/>
        <v/>
      </c>
    </row>
    <row r="1314" spans="2:13" ht="22.8" x14ac:dyDescent="0.45">
      <c r="B1314" s="31">
        <f t="shared" si="81"/>
        <v>1306</v>
      </c>
      <c r="C1314" s="40"/>
      <c r="D1314" s="27"/>
      <c r="E1314" s="41"/>
      <c r="F1314" s="32" t="str">
        <f>IFERROR(
    IF(
        AND($G$3=DATE(2024,10,1), E1314=リスト!$A$38),
        VLOOKUP(E1314, リスト!$A$2:$G$49, 2, FALSE),
        VLOOKUP(E1314, リスト!$A$2:$G$49, 4, FALSE)
    ),
    "")</f>
        <v/>
      </c>
      <c r="G1314" s="34" t="str">
        <f>IFERROR(VLOOKUP(E1314, リスト!$A$2:$G$49, 6, FALSE), "")</f>
        <v/>
      </c>
      <c r="H1314" s="40"/>
      <c r="I1314" s="28"/>
      <c r="J1314" s="47"/>
      <c r="K1314" s="32" t="str">
        <f t="shared" si="80"/>
        <v/>
      </c>
      <c r="L1314" s="29" t="str">
        <f t="shared" si="82"/>
        <v/>
      </c>
      <c r="M1314" s="68" t="str">
        <f t="shared" si="83"/>
        <v/>
      </c>
    </row>
    <row r="1315" spans="2:13" ht="22.8" x14ac:dyDescent="0.45">
      <c r="B1315" s="31">
        <f t="shared" si="81"/>
        <v>1307</v>
      </c>
      <c r="C1315" s="40"/>
      <c r="D1315" s="27"/>
      <c r="E1315" s="41"/>
      <c r="F1315" s="32" t="str">
        <f>IFERROR(
    IF(
        AND($G$3=DATE(2024,10,1), E1315=リスト!$A$38),
        VLOOKUP(E1315, リスト!$A$2:$G$49, 2, FALSE),
        VLOOKUP(E1315, リスト!$A$2:$G$49, 4, FALSE)
    ),
    "")</f>
        <v/>
      </c>
      <c r="G1315" s="34" t="str">
        <f>IFERROR(VLOOKUP(E1315, リスト!$A$2:$G$49, 6, FALSE), "")</f>
        <v/>
      </c>
      <c r="H1315" s="40"/>
      <c r="I1315" s="28"/>
      <c r="J1315" s="47"/>
      <c r="K1315" s="32" t="str">
        <f t="shared" si="80"/>
        <v/>
      </c>
      <c r="L1315" s="29" t="str">
        <f t="shared" si="82"/>
        <v/>
      </c>
      <c r="M1315" s="68" t="str">
        <f t="shared" si="83"/>
        <v/>
      </c>
    </row>
    <row r="1316" spans="2:13" ht="22.8" x14ac:dyDescent="0.45">
      <c r="B1316" s="31">
        <f t="shared" si="81"/>
        <v>1308</v>
      </c>
      <c r="C1316" s="40"/>
      <c r="D1316" s="27"/>
      <c r="E1316" s="41"/>
      <c r="F1316" s="32" t="str">
        <f>IFERROR(
    IF(
        AND($G$3=DATE(2024,10,1), E1316=リスト!$A$38),
        VLOOKUP(E1316, リスト!$A$2:$G$49, 2, FALSE),
        VLOOKUP(E1316, リスト!$A$2:$G$49, 4, FALSE)
    ),
    "")</f>
        <v/>
      </c>
      <c r="G1316" s="34" t="str">
        <f>IFERROR(VLOOKUP(E1316, リスト!$A$2:$G$49, 6, FALSE), "")</f>
        <v/>
      </c>
      <c r="H1316" s="40"/>
      <c r="I1316" s="28"/>
      <c r="J1316" s="47"/>
      <c r="K1316" s="32" t="str">
        <f t="shared" si="80"/>
        <v/>
      </c>
      <c r="L1316" s="29" t="str">
        <f t="shared" si="82"/>
        <v/>
      </c>
      <c r="M1316" s="68" t="str">
        <f t="shared" si="83"/>
        <v/>
      </c>
    </row>
    <row r="1317" spans="2:13" ht="22.8" x14ac:dyDescent="0.45">
      <c r="B1317" s="31">
        <f t="shared" si="81"/>
        <v>1309</v>
      </c>
      <c r="C1317" s="40"/>
      <c r="D1317" s="27"/>
      <c r="E1317" s="41"/>
      <c r="F1317" s="32" t="str">
        <f>IFERROR(
    IF(
        AND($G$3=DATE(2024,10,1), E1317=リスト!$A$38),
        VLOOKUP(E1317, リスト!$A$2:$G$49, 2, FALSE),
        VLOOKUP(E1317, リスト!$A$2:$G$49, 4, FALSE)
    ),
    "")</f>
        <v/>
      </c>
      <c r="G1317" s="34" t="str">
        <f>IFERROR(VLOOKUP(E1317, リスト!$A$2:$G$49, 6, FALSE), "")</f>
        <v/>
      </c>
      <c r="H1317" s="40"/>
      <c r="I1317" s="28"/>
      <c r="J1317" s="47"/>
      <c r="K1317" s="32" t="str">
        <f t="shared" si="80"/>
        <v/>
      </c>
      <c r="L1317" s="29" t="str">
        <f t="shared" si="82"/>
        <v/>
      </c>
      <c r="M1317" s="68" t="str">
        <f t="shared" si="83"/>
        <v/>
      </c>
    </row>
    <row r="1318" spans="2:13" ht="22.8" x14ac:dyDescent="0.45">
      <c r="B1318" s="31">
        <f t="shared" si="81"/>
        <v>1310</v>
      </c>
      <c r="C1318" s="40"/>
      <c r="D1318" s="27"/>
      <c r="E1318" s="41"/>
      <c r="F1318" s="32" t="str">
        <f>IFERROR(
    IF(
        AND($G$3=DATE(2024,10,1), E1318=リスト!$A$38),
        VLOOKUP(E1318, リスト!$A$2:$G$49, 2, FALSE),
        VLOOKUP(E1318, リスト!$A$2:$G$49, 4, FALSE)
    ),
    "")</f>
        <v/>
      </c>
      <c r="G1318" s="34" t="str">
        <f>IFERROR(VLOOKUP(E1318, リスト!$A$2:$G$49, 6, FALSE), "")</f>
        <v/>
      </c>
      <c r="H1318" s="40"/>
      <c r="I1318" s="28"/>
      <c r="J1318" s="47"/>
      <c r="K1318" s="32" t="str">
        <f t="shared" si="80"/>
        <v/>
      </c>
      <c r="L1318" s="29" t="str">
        <f t="shared" si="82"/>
        <v/>
      </c>
      <c r="M1318" s="68" t="str">
        <f t="shared" si="83"/>
        <v/>
      </c>
    </row>
    <row r="1319" spans="2:13" ht="22.8" x14ac:dyDescent="0.45">
      <c r="B1319" s="31">
        <f t="shared" si="81"/>
        <v>1311</v>
      </c>
      <c r="C1319" s="40"/>
      <c r="D1319" s="27"/>
      <c r="E1319" s="41"/>
      <c r="F1319" s="32" t="str">
        <f>IFERROR(
    IF(
        AND($G$3=DATE(2024,10,1), E1319=リスト!$A$38),
        VLOOKUP(E1319, リスト!$A$2:$G$49, 2, FALSE),
        VLOOKUP(E1319, リスト!$A$2:$G$49, 4, FALSE)
    ),
    "")</f>
        <v/>
      </c>
      <c r="G1319" s="34" t="str">
        <f>IFERROR(VLOOKUP(E1319, リスト!$A$2:$G$49, 6, FALSE), "")</f>
        <v/>
      </c>
      <c r="H1319" s="40"/>
      <c r="I1319" s="28"/>
      <c r="J1319" s="47"/>
      <c r="K1319" s="32" t="str">
        <f t="shared" si="80"/>
        <v/>
      </c>
      <c r="L1319" s="29" t="str">
        <f t="shared" si="82"/>
        <v/>
      </c>
      <c r="M1319" s="68" t="str">
        <f t="shared" si="83"/>
        <v/>
      </c>
    </row>
    <row r="1320" spans="2:13" ht="22.8" x14ac:dyDescent="0.45">
      <c r="B1320" s="31">
        <f t="shared" si="81"/>
        <v>1312</v>
      </c>
      <c r="C1320" s="40"/>
      <c r="D1320" s="27"/>
      <c r="E1320" s="41"/>
      <c r="F1320" s="32" t="str">
        <f>IFERROR(
    IF(
        AND($G$3=DATE(2024,10,1), E1320=リスト!$A$38),
        VLOOKUP(E1320, リスト!$A$2:$G$49, 2, FALSE),
        VLOOKUP(E1320, リスト!$A$2:$G$49, 4, FALSE)
    ),
    "")</f>
        <v/>
      </c>
      <c r="G1320" s="34" t="str">
        <f>IFERROR(VLOOKUP(E1320, リスト!$A$2:$G$49, 6, FALSE), "")</f>
        <v/>
      </c>
      <c r="H1320" s="40"/>
      <c r="I1320" s="28"/>
      <c r="J1320" s="47"/>
      <c r="K1320" s="32" t="str">
        <f t="shared" si="80"/>
        <v/>
      </c>
      <c r="L1320" s="29" t="str">
        <f t="shared" si="82"/>
        <v/>
      </c>
      <c r="M1320" s="68" t="str">
        <f t="shared" si="83"/>
        <v/>
      </c>
    </row>
    <row r="1321" spans="2:13" ht="22.8" x14ac:dyDescent="0.45">
      <c r="B1321" s="31">
        <f t="shared" si="81"/>
        <v>1313</v>
      </c>
      <c r="C1321" s="40"/>
      <c r="D1321" s="27"/>
      <c r="E1321" s="41"/>
      <c r="F1321" s="32" t="str">
        <f>IFERROR(
    IF(
        AND($G$3=DATE(2024,10,1), E1321=リスト!$A$38),
        VLOOKUP(E1321, リスト!$A$2:$G$49, 2, FALSE),
        VLOOKUP(E1321, リスト!$A$2:$G$49, 4, FALSE)
    ),
    "")</f>
        <v/>
      </c>
      <c r="G1321" s="34" t="str">
        <f>IFERROR(VLOOKUP(E1321, リスト!$A$2:$G$49, 6, FALSE), "")</f>
        <v/>
      </c>
      <c r="H1321" s="40"/>
      <c r="I1321" s="28"/>
      <c r="J1321" s="47"/>
      <c r="K1321" s="32" t="str">
        <f t="shared" si="80"/>
        <v/>
      </c>
      <c r="L1321" s="29" t="str">
        <f t="shared" si="82"/>
        <v/>
      </c>
      <c r="M1321" s="68" t="str">
        <f t="shared" si="83"/>
        <v/>
      </c>
    </row>
    <row r="1322" spans="2:13" ht="22.8" x14ac:dyDescent="0.45">
      <c r="B1322" s="31">
        <f t="shared" si="81"/>
        <v>1314</v>
      </c>
      <c r="C1322" s="40"/>
      <c r="D1322" s="27"/>
      <c r="E1322" s="41"/>
      <c r="F1322" s="32" t="str">
        <f>IFERROR(
    IF(
        AND($G$3=DATE(2024,10,1), E1322=リスト!$A$38),
        VLOOKUP(E1322, リスト!$A$2:$G$49, 2, FALSE),
        VLOOKUP(E1322, リスト!$A$2:$G$49, 4, FALSE)
    ),
    "")</f>
        <v/>
      </c>
      <c r="G1322" s="34" t="str">
        <f>IFERROR(VLOOKUP(E1322, リスト!$A$2:$G$49, 6, FALSE), "")</f>
        <v/>
      </c>
      <c r="H1322" s="40"/>
      <c r="I1322" s="28"/>
      <c r="J1322" s="47"/>
      <c r="K1322" s="32" t="str">
        <f t="shared" si="80"/>
        <v/>
      </c>
      <c r="L1322" s="29" t="str">
        <f t="shared" si="82"/>
        <v/>
      </c>
      <c r="M1322" s="68" t="str">
        <f t="shared" si="83"/>
        <v/>
      </c>
    </row>
    <row r="1323" spans="2:13" ht="22.8" x14ac:dyDescent="0.45">
      <c r="B1323" s="31">
        <f t="shared" si="81"/>
        <v>1315</v>
      </c>
      <c r="C1323" s="40"/>
      <c r="D1323" s="27"/>
      <c r="E1323" s="41"/>
      <c r="F1323" s="32" t="str">
        <f>IFERROR(
    IF(
        AND($G$3=DATE(2024,10,1), E1323=リスト!$A$38),
        VLOOKUP(E1323, リスト!$A$2:$G$49, 2, FALSE),
        VLOOKUP(E1323, リスト!$A$2:$G$49, 4, FALSE)
    ),
    "")</f>
        <v/>
      </c>
      <c r="G1323" s="34" t="str">
        <f>IFERROR(VLOOKUP(E1323, リスト!$A$2:$G$49, 6, FALSE), "")</f>
        <v/>
      </c>
      <c r="H1323" s="40"/>
      <c r="I1323" s="28"/>
      <c r="J1323" s="47"/>
      <c r="K1323" s="32" t="str">
        <f t="shared" si="80"/>
        <v/>
      </c>
      <c r="L1323" s="29" t="str">
        <f t="shared" si="82"/>
        <v/>
      </c>
      <c r="M1323" s="68" t="str">
        <f t="shared" si="83"/>
        <v/>
      </c>
    </row>
    <row r="1324" spans="2:13" ht="22.8" x14ac:dyDescent="0.45">
      <c r="B1324" s="31">
        <f t="shared" si="81"/>
        <v>1316</v>
      </c>
      <c r="C1324" s="40"/>
      <c r="D1324" s="27"/>
      <c r="E1324" s="41"/>
      <c r="F1324" s="32" t="str">
        <f>IFERROR(
    IF(
        AND($G$3=DATE(2024,10,1), E1324=リスト!$A$38),
        VLOOKUP(E1324, リスト!$A$2:$G$49, 2, FALSE),
        VLOOKUP(E1324, リスト!$A$2:$G$49, 4, FALSE)
    ),
    "")</f>
        <v/>
      </c>
      <c r="G1324" s="34" t="str">
        <f>IFERROR(VLOOKUP(E1324, リスト!$A$2:$G$49, 6, FALSE), "")</f>
        <v/>
      </c>
      <c r="H1324" s="40"/>
      <c r="I1324" s="28"/>
      <c r="J1324" s="47"/>
      <c r="K1324" s="32" t="str">
        <f t="shared" si="80"/>
        <v/>
      </c>
      <c r="L1324" s="29" t="str">
        <f t="shared" si="82"/>
        <v/>
      </c>
      <c r="M1324" s="68" t="str">
        <f t="shared" si="83"/>
        <v/>
      </c>
    </row>
    <row r="1325" spans="2:13" ht="22.8" x14ac:dyDescent="0.45">
      <c r="B1325" s="31">
        <f t="shared" si="81"/>
        <v>1317</v>
      </c>
      <c r="C1325" s="40"/>
      <c r="D1325" s="27"/>
      <c r="E1325" s="41"/>
      <c r="F1325" s="32" t="str">
        <f>IFERROR(
    IF(
        AND($G$3=DATE(2024,10,1), E1325=リスト!$A$38),
        VLOOKUP(E1325, リスト!$A$2:$G$49, 2, FALSE),
        VLOOKUP(E1325, リスト!$A$2:$G$49, 4, FALSE)
    ),
    "")</f>
        <v/>
      </c>
      <c r="G1325" s="34" t="str">
        <f>IFERROR(VLOOKUP(E1325, リスト!$A$2:$G$49, 6, FALSE), "")</f>
        <v/>
      </c>
      <c r="H1325" s="40"/>
      <c r="I1325" s="28"/>
      <c r="J1325" s="47"/>
      <c r="K1325" s="32" t="str">
        <f t="shared" si="80"/>
        <v/>
      </c>
      <c r="L1325" s="29" t="str">
        <f t="shared" si="82"/>
        <v/>
      </c>
      <c r="M1325" s="68" t="str">
        <f t="shared" si="83"/>
        <v/>
      </c>
    </row>
    <row r="1326" spans="2:13" ht="22.8" x14ac:dyDescent="0.45">
      <c r="B1326" s="31">
        <f t="shared" si="81"/>
        <v>1318</v>
      </c>
      <c r="C1326" s="40"/>
      <c r="D1326" s="27"/>
      <c r="E1326" s="41"/>
      <c r="F1326" s="32" t="str">
        <f>IFERROR(
    IF(
        AND($G$3=DATE(2024,10,1), E1326=リスト!$A$38),
        VLOOKUP(E1326, リスト!$A$2:$G$49, 2, FALSE),
        VLOOKUP(E1326, リスト!$A$2:$G$49, 4, FALSE)
    ),
    "")</f>
        <v/>
      </c>
      <c r="G1326" s="34" t="str">
        <f>IFERROR(VLOOKUP(E1326, リスト!$A$2:$G$49, 6, FALSE), "")</f>
        <v/>
      </c>
      <c r="H1326" s="40"/>
      <c r="I1326" s="28"/>
      <c r="J1326" s="47"/>
      <c r="K1326" s="32" t="str">
        <f t="shared" si="80"/>
        <v/>
      </c>
      <c r="L1326" s="29" t="str">
        <f t="shared" si="82"/>
        <v/>
      </c>
      <c r="M1326" s="68" t="str">
        <f t="shared" si="83"/>
        <v/>
      </c>
    </row>
    <row r="1327" spans="2:13" ht="22.8" x14ac:dyDescent="0.45">
      <c r="B1327" s="31">
        <f t="shared" si="81"/>
        <v>1319</v>
      </c>
      <c r="C1327" s="40"/>
      <c r="D1327" s="27"/>
      <c r="E1327" s="41"/>
      <c r="F1327" s="32" t="str">
        <f>IFERROR(
    IF(
        AND($G$3=DATE(2024,10,1), E1327=リスト!$A$38),
        VLOOKUP(E1327, リスト!$A$2:$G$49, 2, FALSE),
        VLOOKUP(E1327, リスト!$A$2:$G$49, 4, FALSE)
    ),
    "")</f>
        <v/>
      </c>
      <c r="G1327" s="34" t="str">
        <f>IFERROR(VLOOKUP(E1327, リスト!$A$2:$G$49, 6, FALSE), "")</f>
        <v/>
      </c>
      <c r="H1327" s="40"/>
      <c r="I1327" s="28"/>
      <c r="J1327" s="47"/>
      <c r="K1327" s="32" t="str">
        <f t="shared" si="80"/>
        <v/>
      </c>
      <c r="L1327" s="29" t="str">
        <f t="shared" si="82"/>
        <v/>
      </c>
      <c r="M1327" s="68" t="str">
        <f t="shared" si="83"/>
        <v/>
      </c>
    </row>
    <row r="1328" spans="2:13" ht="22.8" x14ac:dyDescent="0.45">
      <c r="B1328" s="31">
        <f t="shared" si="81"/>
        <v>1320</v>
      </c>
      <c r="C1328" s="40"/>
      <c r="D1328" s="27"/>
      <c r="E1328" s="41"/>
      <c r="F1328" s="32" t="str">
        <f>IFERROR(
    IF(
        AND($G$3=DATE(2024,10,1), E1328=リスト!$A$38),
        VLOOKUP(E1328, リスト!$A$2:$G$49, 2, FALSE),
        VLOOKUP(E1328, リスト!$A$2:$G$49, 4, FALSE)
    ),
    "")</f>
        <v/>
      </c>
      <c r="G1328" s="34" t="str">
        <f>IFERROR(VLOOKUP(E1328, リスト!$A$2:$G$49, 6, FALSE), "")</f>
        <v/>
      </c>
      <c r="H1328" s="40"/>
      <c r="I1328" s="28"/>
      <c r="J1328" s="47"/>
      <c r="K1328" s="32" t="str">
        <f t="shared" si="80"/>
        <v/>
      </c>
      <c r="L1328" s="29" t="str">
        <f t="shared" si="82"/>
        <v/>
      </c>
      <c r="M1328" s="68" t="str">
        <f t="shared" si="83"/>
        <v/>
      </c>
    </row>
    <row r="1329" spans="2:13" ht="22.8" x14ac:dyDescent="0.45">
      <c r="B1329" s="31">
        <f t="shared" si="81"/>
        <v>1321</v>
      </c>
      <c r="C1329" s="40"/>
      <c r="D1329" s="27"/>
      <c r="E1329" s="41"/>
      <c r="F1329" s="32" t="str">
        <f>IFERROR(
    IF(
        AND($G$3=DATE(2024,10,1), E1329=リスト!$A$38),
        VLOOKUP(E1329, リスト!$A$2:$G$49, 2, FALSE),
        VLOOKUP(E1329, リスト!$A$2:$G$49, 4, FALSE)
    ),
    "")</f>
        <v/>
      </c>
      <c r="G1329" s="34" t="str">
        <f>IFERROR(VLOOKUP(E1329, リスト!$A$2:$G$49, 6, FALSE), "")</f>
        <v/>
      </c>
      <c r="H1329" s="40"/>
      <c r="I1329" s="28"/>
      <c r="J1329" s="47"/>
      <c r="K1329" s="32" t="str">
        <f t="shared" si="80"/>
        <v/>
      </c>
      <c r="L1329" s="29" t="str">
        <f t="shared" si="82"/>
        <v/>
      </c>
      <c r="M1329" s="68" t="str">
        <f t="shared" si="83"/>
        <v/>
      </c>
    </row>
    <row r="1330" spans="2:13" ht="22.8" x14ac:dyDescent="0.45">
      <c r="B1330" s="31">
        <f t="shared" si="81"/>
        <v>1322</v>
      </c>
      <c r="C1330" s="40"/>
      <c r="D1330" s="27"/>
      <c r="E1330" s="41"/>
      <c r="F1330" s="32" t="str">
        <f>IFERROR(
    IF(
        AND($G$3=DATE(2024,10,1), E1330=リスト!$A$38),
        VLOOKUP(E1330, リスト!$A$2:$G$49, 2, FALSE),
        VLOOKUP(E1330, リスト!$A$2:$G$49, 4, FALSE)
    ),
    "")</f>
        <v/>
      </c>
      <c r="G1330" s="34" t="str">
        <f>IFERROR(VLOOKUP(E1330, リスト!$A$2:$G$49, 6, FALSE), "")</f>
        <v/>
      </c>
      <c r="H1330" s="40"/>
      <c r="I1330" s="28"/>
      <c r="J1330" s="47"/>
      <c r="K1330" s="32" t="str">
        <f t="shared" si="80"/>
        <v/>
      </c>
      <c r="L1330" s="29" t="str">
        <f t="shared" si="82"/>
        <v/>
      </c>
      <c r="M1330" s="68" t="str">
        <f t="shared" si="83"/>
        <v/>
      </c>
    </row>
    <row r="1331" spans="2:13" ht="22.8" x14ac:dyDescent="0.45">
      <c r="B1331" s="31">
        <f t="shared" si="81"/>
        <v>1323</v>
      </c>
      <c r="C1331" s="40"/>
      <c r="D1331" s="27"/>
      <c r="E1331" s="41"/>
      <c r="F1331" s="32" t="str">
        <f>IFERROR(
    IF(
        AND($G$3=DATE(2024,10,1), E1331=リスト!$A$38),
        VLOOKUP(E1331, リスト!$A$2:$G$49, 2, FALSE),
        VLOOKUP(E1331, リスト!$A$2:$G$49, 4, FALSE)
    ),
    "")</f>
        <v/>
      </c>
      <c r="G1331" s="34" t="str">
        <f>IFERROR(VLOOKUP(E1331, リスト!$A$2:$G$49, 6, FALSE), "")</f>
        <v/>
      </c>
      <c r="H1331" s="40"/>
      <c r="I1331" s="28"/>
      <c r="J1331" s="47"/>
      <c r="K1331" s="32" t="str">
        <f t="shared" si="80"/>
        <v/>
      </c>
      <c r="L1331" s="29" t="str">
        <f t="shared" si="82"/>
        <v/>
      </c>
      <c r="M1331" s="68" t="str">
        <f t="shared" si="83"/>
        <v/>
      </c>
    </row>
    <row r="1332" spans="2:13" ht="22.8" x14ac:dyDescent="0.45">
      <c r="B1332" s="31">
        <f t="shared" si="81"/>
        <v>1324</v>
      </c>
      <c r="C1332" s="40"/>
      <c r="D1332" s="27"/>
      <c r="E1332" s="41"/>
      <c r="F1332" s="32" t="str">
        <f>IFERROR(
    IF(
        AND($G$3=DATE(2024,10,1), E1332=リスト!$A$38),
        VLOOKUP(E1332, リスト!$A$2:$G$49, 2, FALSE),
        VLOOKUP(E1332, リスト!$A$2:$G$49, 4, FALSE)
    ),
    "")</f>
        <v/>
      </c>
      <c r="G1332" s="34" t="str">
        <f>IFERROR(VLOOKUP(E1332, リスト!$A$2:$G$49, 6, FALSE), "")</f>
        <v/>
      </c>
      <c r="H1332" s="40"/>
      <c r="I1332" s="28"/>
      <c r="J1332" s="47"/>
      <c r="K1332" s="32" t="str">
        <f t="shared" si="80"/>
        <v/>
      </c>
      <c r="L1332" s="29" t="str">
        <f t="shared" si="82"/>
        <v/>
      </c>
      <c r="M1332" s="68" t="str">
        <f t="shared" si="83"/>
        <v/>
      </c>
    </row>
    <row r="1333" spans="2:13" ht="22.8" x14ac:dyDescent="0.45">
      <c r="B1333" s="31">
        <f t="shared" si="81"/>
        <v>1325</v>
      </c>
      <c r="C1333" s="40"/>
      <c r="D1333" s="27"/>
      <c r="E1333" s="41"/>
      <c r="F1333" s="32" t="str">
        <f>IFERROR(
    IF(
        AND($G$3=DATE(2024,10,1), E1333=リスト!$A$38),
        VLOOKUP(E1333, リスト!$A$2:$G$49, 2, FALSE),
        VLOOKUP(E1333, リスト!$A$2:$G$49, 4, FALSE)
    ),
    "")</f>
        <v/>
      </c>
      <c r="G1333" s="34" t="str">
        <f>IFERROR(VLOOKUP(E1333, リスト!$A$2:$G$49, 6, FALSE), "")</f>
        <v/>
      </c>
      <c r="H1333" s="40"/>
      <c r="I1333" s="28"/>
      <c r="J1333" s="47"/>
      <c r="K1333" s="32" t="str">
        <f t="shared" si="80"/>
        <v/>
      </c>
      <c r="L1333" s="29" t="str">
        <f t="shared" si="82"/>
        <v/>
      </c>
      <c r="M1333" s="68" t="str">
        <f t="shared" si="83"/>
        <v/>
      </c>
    </row>
    <row r="1334" spans="2:13" ht="22.8" x14ac:dyDescent="0.45">
      <c r="B1334" s="31">
        <f t="shared" si="81"/>
        <v>1326</v>
      </c>
      <c r="C1334" s="40"/>
      <c r="D1334" s="27"/>
      <c r="E1334" s="41"/>
      <c r="F1334" s="32" t="str">
        <f>IFERROR(
    IF(
        AND($G$3=DATE(2024,10,1), E1334=リスト!$A$38),
        VLOOKUP(E1334, リスト!$A$2:$G$49, 2, FALSE),
        VLOOKUP(E1334, リスト!$A$2:$G$49, 4, FALSE)
    ),
    "")</f>
        <v/>
      </c>
      <c r="G1334" s="34" t="str">
        <f>IFERROR(VLOOKUP(E1334, リスト!$A$2:$G$49, 6, FALSE), "")</f>
        <v/>
      </c>
      <c r="H1334" s="40"/>
      <c r="I1334" s="28"/>
      <c r="J1334" s="47"/>
      <c r="K1334" s="32" t="str">
        <f t="shared" si="80"/>
        <v/>
      </c>
      <c r="L1334" s="29" t="str">
        <f t="shared" si="82"/>
        <v/>
      </c>
      <c r="M1334" s="68" t="str">
        <f t="shared" si="83"/>
        <v/>
      </c>
    </row>
    <row r="1335" spans="2:13" ht="22.8" x14ac:dyDescent="0.45">
      <c r="B1335" s="31">
        <f t="shared" si="81"/>
        <v>1327</v>
      </c>
      <c r="C1335" s="40"/>
      <c r="D1335" s="27"/>
      <c r="E1335" s="41"/>
      <c r="F1335" s="32" t="str">
        <f>IFERROR(
    IF(
        AND($G$3=DATE(2024,10,1), E1335=リスト!$A$38),
        VLOOKUP(E1335, リスト!$A$2:$G$49, 2, FALSE),
        VLOOKUP(E1335, リスト!$A$2:$G$49, 4, FALSE)
    ),
    "")</f>
        <v/>
      </c>
      <c r="G1335" s="34" t="str">
        <f>IFERROR(VLOOKUP(E1335, リスト!$A$2:$G$49, 6, FALSE), "")</f>
        <v/>
      </c>
      <c r="H1335" s="40"/>
      <c r="I1335" s="28"/>
      <c r="J1335" s="47"/>
      <c r="K1335" s="32" t="str">
        <f t="shared" si="80"/>
        <v/>
      </c>
      <c r="L1335" s="29" t="str">
        <f t="shared" si="82"/>
        <v/>
      </c>
      <c r="M1335" s="68" t="str">
        <f t="shared" si="83"/>
        <v/>
      </c>
    </row>
    <row r="1336" spans="2:13" ht="22.8" x14ac:dyDescent="0.45">
      <c r="B1336" s="31">
        <f t="shared" si="81"/>
        <v>1328</v>
      </c>
      <c r="C1336" s="40"/>
      <c r="D1336" s="27"/>
      <c r="E1336" s="41"/>
      <c r="F1336" s="32" t="str">
        <f>IFERROR(
    IF(
        AND($G$3=DATE(2024,10,1), E1336=リスト!$A$38),
        VLOOKUP(E1336, リスト!$A$2:$G$49, 2, FALSE),
        VLOOKUP(E1336, リスト!$A$2:$G$49, 4, FALSE)
    ),
    "")</f>
        <v/>
      </c>
      <c r="G1336" s="34" t="str">
        <f>IFERROR(VLOOKUP(E1336, リスト!$A$2:$G$49, 6, FALSE), "")</f>
        <v/>
      </c>
      <c r="H1336" s="40"/>
      <c r="I1336" s="28"/>
      <c r="J1336" s="47"/>
      <c r="K1336" s="32" t="str">
        <f t="shared" si="80"/>
        <v/>
      </c>
      <c r="L1336" s="29" t="str">
        <f t="shared" si="82"/>
        <v/>
      </c>
      <c r="M1336" s="68" t="str">
        <f t="shared" si="83"/>
        <v/>
      </c>
    </row>
    <row r="1337" spans="2:13" ht="22.8" x14ac:dyDescent="0.45">
      <c r="B1337" s="31">
        <f t="shared" si="81"/>
        <v>1329</v>
      </c>
      <c r="C1337" s="40"/>
      <c r="D1337" s="27"/>
      <c r="E1337" s="41"/>
      <c r="F1337" s="32" t="str">
        <f>IFERROR(
    IF(
        AND($G$3=DATE(2024,10,1), E1337=リスト!$A$38),
        VLOOKUP(E1337, リスト!$A$2:$G$49, 2, FALSE),
        VLOOKUP(E1337, リスト!$A$2:$G$49, 4, FALSE)
    ),
    "")</f>
        <v/>
      </c>
      <c r="G1337" s="34" t="str">
        <f>IFERROR(VLOOKUP(E1337, リスト!$A$2:$G$49, 6, FALSE), "")</f>
        <v/>
      </c>
      <c r="H1337" s="40"/>
      <c r="I1337" s="28"/>
      <c r="J1337" s="47"/>
      <c r="K1337" s="32" t="str">
        <f t="shared" si="80"/>
        <v/>
      </c>
      <c r="L1337" s="29" t="str">
        <f t="shared" si="82"/>
        <v/>
      </c>
      <c r="M1337" s="68" t="str">
        <f t="shared" si="83"/>
        <v/>
      </c>
    </row>
    <row r="1338" spans="2:13" ht="22.8" x14ac:dyDescent="0.45">
      <c r="B1338" s="31">
        <f t="shared" si="81"/>
        <v>1330</v>
      </c>
      <c r="C1338" s="40"/>
      <c r="D1338" s="27"/>
      <c r="E1338" s="41"/>
      <c r="F1338" s="32" t="str">
        <f>IFERROR(
    IF(
        AND($G$3=DATE(2024,10,1), E1338=リスト!$A$38),
        VLOOKUP(E1338, リスト!$A$2:$G$49, 2, FALSE),
        VLOOKUP(E1338, リスト!$A$2:$G$49, 4, FALSE)
    ),
    "")</f>
        <v/>
      </c>
      <c r="G1338" s="34" t="str">
        <f>IFERROR(VLOOKUP(E1338, リスト!$A$2:$G$49, 6, FALSE), "")</f>
        <v/>
      </c>
      <c r="H1338" s="40"/>
      <c r="I1338" s="28"/>
      <c r="J1338" s="47"/>
      <c r="K1338" s="32" t="str">
        <f t="shared" si="80"/>
        <v/>
      </c>
      <c r="L1338" s="29" t="str">
        <f t="shared" si="82"/>
        <v/>
      </c>
      <c r="M1338" s="68" t="str">
        <f t="shared" si="83"/>
        <v/>
      </c>
    </row>
    <row r="1339" spans="2:13" ht="22.8" x14ac:dyDescent="0.45">
      <c r="B1339" s="31">
        <f t="shared" si="81"/>
        <v>1331</v>
      </c>
      <c r="C1339" s="40"/>
      <c r="D1339" s="27"/>
      <c r="E1339" s="41"/>
      <c r="F1339" s="32" t="str">
        <f>IFERROR(
    IF(
        AND($G$3=DATE(2024,10,1), E1339=リスト!$A$38),
        VLOOKUP(E1339, リスト!$A$2:$G$49, 2, FALSE),
        VLOOKUP(E1339, リスト!$A$2:$G$49, 4, FALSE)
    ),
    "")</f>
        <v/>
      </c>
      <c r="G1339" s="34" t="str">
        <f>IFERROR(VLOOKUP(E1339, リスト!$A$2:$G$49, 6, FALSE), "")</f>
        <v/>
      </c>
      <c r="H1339" s="40"/>
      <c r="I1339" s="28"/>
      <c r="J1339" s="47"/>
      <c r="K1339" s="32" t="str">
        <f t="shared" si="80"/>
        <v/>
      </c>
      <c r="L1339" s="29" t="str">
        <f t="shared" si="82"/>
        <v/>
      </c>
      <c r="M1339" s="68" t="str">
        <f t="shared" si="83"/>
        <v/>
      </c>
    </row>
    <row r="1340" spans="2:13" ht="22.8" x14ac:dyDescent="0.45">
      <c r="B1340" s="31">
        <f t="shared" si="81"/>
        <v>1332</v>
      </c>
      <c r="C1340" s="40"/>
      <c r="D1340" s="27"/>
      <c r="E1340" s="41"/>
      <c r="F1340" s="32" t="str">
        <f>IFERROR(
    IF(
        AND($G$3=DATE(2024,10,1), E1340=リスト!$A$38),
        VLOOKUP(E1340, リスト!$A$2:$G$49, 2, FALSE),
        VLOOKUP(E1340, リスト!$A$2:$G$49, 4, FALSE)
    ),
    "")</f>
        <v/>
      </c>
      <c r="G1340" s="34" t="str">
        <f>IFERROR(VLOOKUP(E1340, リスト!$A$2:$G$49, 6, FALSE), "")</f>
        <v/>
      </c>
      <c r="H1340" s="40"/>
      <c r="I1340" s="28"/>
      <c r="J1340" s="47"/>
      <c r="K1340" s="32" t="str">
        <f t="shared" si="80"/>
        <v/>
      </c>
      <c r="L1340" s="29" t="str">
        <f t="shared" si="82"/>
        <v/>
      </c>
      <c r="M1340" s="68" t="str">
        <f t="shared" si="83"/>
        <v/>
      </c>
    </row>
    <row r="1341" spans="2:13" ht="22.8" x14ac:dyDescent="0.45">
      <c r="B1341" s="31">
        <f t="shared" si="81"/>
        <v>1333</v>
      </c>
      <c r="C1341" s="40"/>
      <c r="D1341" s="27"/>
      <c r="E1341" s="41"/>
      <c r="F1341" s="32" t="str">
        <f>IFERROR(
    IF(
        AND($G$3=DATE(2024,10,1), E1341=リスト!$A$38),
        VLOOKUP(E1341, リスト!$A$2:$G$49, 2, FALSE),
        VLOOKUP(E1341, リスト!$A$2:$G$49, 4, FALSE)
    ),
    "")</f>
        <v/>
      </c>
      <c r="G1341" s="34" t="str">
        <f>IFERROR(VLOOKUP(E1341, リスト!$A$2:$G$49, 6, FALSE), "")</f>
        <v/>
      </c>
      <c r="H1341" s="40"/>
      <c r="I1341" s="28"/>
      <c r="J1341" s="47"/>
      <c r="K1341" s="32" t="str">
        <f t="shared" si="80"/>
        <v/>
      </c>
      <c r="L1341" s="29" t="str">
        <f t="shared" si="82"/>
        <v/>
      </c>
      <c r="M1341" s="68" t="str">
        <f t="shared" si="83"/>
        <v/>
      </c>
    </row>
    <row r="1342" spans="2:13" ht="22.8" x14ac:dyDescent="0.45">
      <c r="B1342" s="31">
        <f t="shared" si="81"/>
        <v>1334</v>
      </c>
      <c r="C1342" s="40"/>
      <c r="D1342" s="27"/>
      <c r="E1342" s="41"/>
      <c r="F1342" s="32" t="str">
        <f>IFERROR(
    IF(
        AND($G$3=DATE(2024,10,1), E1342=リスト!$A$38),
        VLOOKUP(E1342, リスト!$A$2:$G$49, 2, FALSE),
        VLOOKUP(E1342, リスト!$A$2:$G$49, 4, FALSE)
    ),
    "")</f>
        <v/>
      </c>
      <c r="G1342" s="34" t="str">
        <f>IFERROR(VLOOKUP(E1342, リスト!$A$2:$G$49, 6, FALSE), "")</f>
        <v/>
      </c>
      <c r="H1342" s="40"/>
      <c r="I1342" s="28"/>
      <c r="J1342" s="47"/>
      <c r="K1342" s="32" t="str">
        <f t="shared" si="80"/>
        <v/>
      </c>
      <c r="L1342" s="29" t="str">
        <f t="shared" si="82"/>
        <v/>
      </c>
      <c r="M1342" s="68" t="str">
        <f t="shared" si="83"/>
        <v/>
      </c>
    </row>
    <row r="1343" spans="2:13" ht="22.8" x14ac:dyDescent="0.45">
      <c r="B1343" s="31">
        <f t="shared" si="81"/>
        <v>1335</v>
      </c>
      <c r="C1343" s="40"/>
      <c r="D1343" s="27"/>
      <c r="E1343" s="41"/>
      <c r="F1343" s="32" t="str">
        <f>IFERROR(
    IF(
        AND($G$3=DATE(2024,10,1), E1343=リスト!$A$38),
        VLOOKUP(E1343, リスト!$A$2:$G$49, 2, FALSE),
        VLOOKUP(E1343, リスト!$A$2:$G$49, 4, FALSE)
    ),
    "")</f>
        <v/>
      </c>
      <c r="G1343" s="34" t="str">
        <f>IFERROR(VLOOKUP(E1343, リスト!$A$2:$G$49, 6, FALSE), "")</f>
        <v/>
      </c>
      <c r="H1343" s="40"/>
      <c r="I1343" s="28"/>
      <c r="J1343" s="47"/>
      <c r="K1343" s="32" t="str">
        <f t="shared" si="80"/>
        <v/>
      </c>
      <c r="L1343" s="29" t="str">
        <f t="shared" si="82"/>
        <v/>
      </c>
      <c r="M1343" s="68" t="str">
        <f t="shared" si="83"/>
        <v/>
      </c>
    </row>
    <row r="1344" spans="2:13" ht="22.8" x14ac:dyDescent="0.45">
      <c r="B1344" s="31">
        <f t="shared" si="81"/>
        <v>1336</v>
      </c>
      <c r="C1344" s="40"/>
      <c r="D1344" s="27"/>
      <c r="E1344" s="41"/>
      <c r="F1344" s="32" t="str">
        <f>IFERROR(
    IF(
        AND($G$3=DATE(2024,10,1), E1344=リスト!$A$38),
        VLOOKUP(E1344, リスト!$A$2:$G$49, 2, FALSE),
        VLOOKUP(E1344, リスト!$A$2:$G$49, 4, FALSE)
    ),
    "")</f>
        <v/>
      </c>
      <c r="G1344" s="34" t="str">
        <f>IFERROR(VLOOKUP(E1344, リスト!$A$2:$G$49, 6, FALSE), "")</f>
        <v/>
      </c>
      <c r="H1344" s="40"/>
      <c r="I1344" s="28"/>
      <c r="J1344" s="47"/>
      <c r="K1344" s="32" t="str">
        <f t="shared" si="80"/>
        <v/>
      </c>
      <c r="L1344" s="29" t="str">
        <f t="shared" si="82"/>
        <v/>
      </c>
      <c r="M1344" s="68" t="str">
        <f t="shared" si="83"/>
        <v/>
      </c>
    </row>
    <row r="1345" spans="2:13" ht="22.8" x14ac:dyDescent="0.45">
      <c r="B1345" s="31">
        <f t="shared" si="81"/>
        <v>1337</v>
      </c>
      <c r="C1345" s="40"/>
      <c r="D1345" s="27"/>
      <c r="E1345" s="41"/>
      <c r="F1345" s="32" t="str">
        <f>IFERROR(
    IF(
        AND($G$3=DATE(2024,10,1), E1345=リスト!$A$38),
        VLOOKUP(E1345, リスト!$A$2:$G$49, 2, FALSE),
        VLOOKUP(E1345, リスト!$A$2:$G$49, 4, FALSE)
    ),
    "")</f>
        <v/>
      </c>
      <c r="G1345" s="34" t="str">
        <f>IFERROR(VLOOKUP(E1345, リスト!$A$2:$G$49, 6, FALSE), "")</f>
        <v/>
      </c>
      <c r="H1345" s="40"/>
      <c r="I1345" s="28"/>
      <c r="J1345" s="47"/>
      <c r="K1345" s="32" t="str">
        <f t="shared" si="80"/>
        <v/>
      </c>
      <c r="L1345" s="29" t="str">
        <f t="shared" si="82"/>
        <v/>
      </c>
      <c r="M1345" s="68" t="str">
        <f t="shared" si="83"/>
        <v/>
      </c>
    </row>
    <row r="1346" spans="2:13" ht="22.8" x14ac:dyDescent="0.45">
      <c r="B1346" s="31">
        <f t="shared" si="81"/>
        <v>1338</v>
      </c>
      <c r="C1346" s="40"/>
      <c r="D1346" s="27"/>
      <c r="E1346" s="41"/>
      <c r="F1346" s="32" t="str">
        <f>IFERROR(
    IF(
        AND($G$3=DATE(2024,10,1), E1346=リスト!$A$38),
        VLOOKUP(E1346, リスト!$A$2:$G$49, 2, FALSE),
        VLOOKUP(E1346, リスト!$A$2:$G$49, 4, FALSE)
    ),
    "")</f>
        <v/>
      </c>
      <c r="G1346" s="34" t="str">
        <f>IFERROR(VLOOKUP(E1346, リスト!$A$2:$G$49, 6, FALSE), "")</f>
        <v/>
      </c>
      <c r="H1346" s="40"/>
      <c r="I1346" s="28"/>
      <c r="J1346" s="47"/>
      <c r="K1346" s="32" t="str">
        <f t="shared" si="80"/>
        <v/>
      </c>
      <c r="L1346" s="29" t="str">
        <f t="shared" si="82"/>
        <v/>
      </c>
      <c r="M1346" s="68" t="str">
        <f t="shared" si="83"/>
        <v/>
      </c>
    </row>
    <row r="1347" spans="2:13" ht="22.8" x14ac:dyDescent="0.45">
      <c r="B1347" s="31">
        <f t="shared" si="81"/>
        <v>1339</v>
      </c>
      <c r="C1347" s="40"/>
      <c r="D1347" s="27"/>
      <c r="E1347" s="41"/>
      <c r="F1347" s="32" t="str">
        <f>IFERROR(
    IF(
        AND($G$3=DATE(2024,10,1), E1347=リスト!$A$38),
        VLOOKUP(E1347, リスト!$A$2:$G$49, 2, FALSE),
        VLOOKUP(E1347, リスト!$A$2:$G$49, 4, FALSE)
    ),
    "")</f>
        <v/>
      </c>
      <c r="G1347" s="34" t="str">
        <f>IFERROR(VLOOKUP(E1347, リスト!$A$2:$G$49, 6, FALSE), "")</f>
        <v/>
      </c>
      <c r="H1347" s="40"/>
      <c r="I1347" s="28"/>
      <c r="J1347" s="47"/>
      <c r="K1347" s="32" t="str">
        <f t="shared" si="80"/>
        <v/>
      </c>
      <c r="L1347" s="29" t="str">
        <f t="shared" si="82"/>
        <v/>
      </c>
      <c r="M1347" s="68" t="str">
        <f t="shared" si="83"/>
        <v/>
      </c>
    </row>
    <row r="1348" spans="2:13" ht="22.8" x14ac:dyDescent="0.45">
      <c r="B1348" s="31">
        <f t="shared" si="81"/>
        <v>1340</v>
      </c>
      <c r="C1348" s="40"/>
      <c r="D1348" s="27"/>
      <c r="E1348" s="41"/>
      <c r="F1348" s="32" t="str">
        <f>IFERROR(
    IF(
        AND($G$3=DATE(2024,10,1), E1348=リスト!$A$38),
        VLOOKUP(E1348, リスト!$A$2:$G$49, 2, FALSE),
        VLOOKUP(E1348, リスト!$A$2:$G$49, 4, FALSE)
    ),
    "")</f>
        <v/>
      </c>
      <c r="G1348" s="34" t="str">
        <f>IFERROR(VLOOKUP(E1348, リスト!$A$2:$G$49, 6, FALSE), "")</f>
        <v/>
      </c>
      <c r="H1348" s="40"/>
      <c r="I1348" s="28"/>
      <c r="J1348" s="47"/>
      <c r="K1348" s="32" t="str">
        <f t="shared" si="80"/>
        <v/>
      </c>
      <c r="L1348" s="29" t="str">
        <f t="shared" si="82"/>
        <v/>
      </c>
      <c r="M1348" s="68" t="str">
        <f t="shared" si="83"/>
        <v/>
      </c>
    </row>
    <row r="1349" spans="2:13" ht="22.8" x14ac:dyDescent="0.45">
      <c r="B1349" s="31">
        <f t="shared" si="81"/>
        <v>1341</v>
      </c>
      <c r="C1349" s="40"/>
      <c r="D1349" s="27"/>
      <c r="E1349" s="41"/>
      <c r="F1349" s="32" t="str">
        <f>IFERROR(
    IF(
        AND($G$3=DATE(2024,10,1), E1349=リスト!$A$38),
        VLOOKUP(E1349, リスト!$A$2:$G$49, 2, FALSE),
        VLOOKUP(E1349, リスト!$A$2:$G$49, 4, FALSE)
    ),
    "")</f>
        <v/>
      </c>
      <c r="G1349" s="34" t="str">
        <f>IFERROR(VLOOKUP(E1349, リスト!$A$2:$G$49, 6, FALSE), "")</f>
        <v/>
      </c>
      <c r="H1349" s="40"/>
      <c r="I1349" s="28"/>
      <c r="J1349" s="47"/>
      <c r="K1349" s="32" t="str">
        <f t="shared" si="80"/>
        <v/>
      </c>
      <c r="L1349" s="29" t="str">
        <f t="shared" si="82"/>
        <v/>
      </c>
      <c r="M1349" s="68" t="str">
        <f t="shared" si="83"/>
        <v/>
      </c>
    </row>
    <row r="1350" spans="2:13" ht="22.8" x14ac:dyDescent="0.45">
      <c r="B1350" s="31">
        <f t="shared" si="81"/>
        <v>1342</v>
      </c>
      <c r="C1350" s="40"/>
      <c r="D1350" s="27"/>
      <c r="E1350" s="41"/>
      <c r="F1350" s="32" t="str">
        <f>IFERROR(
    IF(
        AND($G$3=DATE(2024,10,1), E1350=リスト!$A$38),
        VLOOKUP(E1350, リスト!$A$2:$G$49, 2, FALSE),
        VLOOKUP(E1350, リスト!$A$2:$G$49, 4, FALSE)
    ),
    "")</f>
        <v/>
      </c>
      <c r="G1350" s="34" t="str">
        <f>IFERROR(VLOOKUP(E1350, リスト!$A$2:$G$49, 6, FALSE), "")</f>
        <v/>
      </c>
      <c r="H1350" s="40"/>
      <c r="I1350" s="28"/>
      <c r="J1350" s="47"/>
      <c r="K1350" s="32" t="str">
        <f t="shared" si="80"/>
        <v/>
      </c>
      <c r="L1350" s="29" t="str">
        <f t="shared" si="82"/>
        <v/>
      </c>
      <c r="M1350" s="68" t="str">
        <f t="shared" si="83"/>
        <v/>
      </c>
    </row>
    <row r="1351" spans="2:13" ht="22.8" x14ac:dyDescent="0.45">
      <c r="B1351" s="31">
        <f t="shared" si="81"/>
        <v>1343</v>
      </c>
      <c r="C1351" s="40"/>
      <c r="D1351" s="27"/>
      <c r="E1351" s="41"/>
      <c r="F1351" s="32" t="str">
        <f>IFERROR(
    IF(
        AND($G$3=DATE(2024,10,1), E1351=リスト!$A$38),
        VLOOKUP(E1351, リスト!$A$2:$G$49, 2, FALSE),
        VLOOKUP(E1351, リスト!$A$2:$G$49, 4, FALSE)
    ),
    "")</f>
        <v/>
      </c>
      <c r="G1351" s="34" t="str">
        <f>IFERROR(VLOOKUP(E1351, リスト!$A$2:$G$49, 6, FALSE), "")</f>
        <v/>
      </c>
      <c r="H1351" s="40"/>
      <c r="I1351" s="28"/>
      <c r="J1351" s="47"/>
      <c r="K1351" s="32" t="str">
        <f t="shared" si="80"/>
        <v/>
      </c>
      <c r="L1351" s="29" t="str">
        <f t="shared" si="82"/>
        <v/>
      </c>
      <c r="M1351" s="68" t="str">
        <f t="shared" si="83"/>
        <v/>
      </c>
    </row>
    <row r="1352" spans="2:13" ht="22.8" x14ac:dyDescent="0.45">
      <c r="B1352" s="31">
        <f t="shared" si="81"/>
        <v>1344</v>
      </c>
      <c r="C1352" s="40"/>
      <c r="D1352" s="27"/>
      <c r="E1352" s="41"/>
      <c r="F1352" s="32" t="str">
        <f>IFERROR(
    IF(
        AND($G$3=DATE(2024,10,1), E1352=リスト!$A$38),
        VLOOKUP(E1352, リスト!$A$2:$G$49, 2, FALSE),
        VLOOKUP(E1352, リスト!$A$2:$G$49, 4, FALSE)
    ),
    "")</f>
        <v/>
      </c>
      <c r="G1352" s="34" t="str">
        <f>IFERROR(VLOOKUP(E1352, リスト!$A$2:$G$49, 6, FALSE), "")</f>
        <v/>
      </c>
      <c r="H1352" s="40"/>
      <c r="I1352" s="28"/>
      <c r="J1352" s="47"/>
      <c r="K1352" s="32" t="str">
        <f t="shared" si="80"/>
        <v/>
      </c>
      <c r="L1352" s="29" t="str">
        <f t="shared" si="82"/>
        <v/>
      </c>
      <c r="M1352" s="68" t="str">
        <f t="shared" si="83"/>
        <v/>
      </c>
    </row>
    <row r="1353" spans="2:13" ht="22.8" x14ac:dyDescent="0.45">
      <c r="B1353" s="31">
        <f t="shared" si="81"/>
        <v>1345</v>
      </c>
      <c r="C1353" s="40"/>
      <c r="D1353" s="27"/>
      <c r="E1353" s="41"/>
      <c r="F1353" s="32" t="str">
        <f>IFERROR(
    IF(
        AND($G$3=DATE(2024,10,1), E1353=リスト!$A$38),
        VLOOKUP(E1353, リスト!$A$2:$G$49, 2, FALSE),
        VLOOKUP(E1353, リスト!$A$2:$G$49, 4, FALSE)
    ),
    "")</f>
        <v/>
      </c>
      <c r="G1353" s="34" t="str">
        <f>IFERROR(VLOOKUP(E1353, リスト!$A$2:$G$49, 6, FALSE), "")</f>
        <v/>
      </c>
      <c r="H1353" s="40"/>
      <c r="I1353" s="28"/>
      <c r="J1353" s="47"/>
      <c r="K1353" s="32" t="str">
        <f t="shared" ref="K1353:K1416" si="84">IF(COUNTBLANK(H1353:J1353)=3, "",
 IF(H1353="3.時間給", IF(I1353="", "", I1353),
 IF(OR(H1353="1.月給", H1353="2.日給"),
    IF(OR(I1353="", J1353=""), "", ROUND(I1353/J1353,0)),
    "")))</f>
        <v/>
      </c>
      <c r="L1353" s="29" t="str">
        <f t="shared" si="82"/>
        <v/>
      </c>
      <c r="M1353" s="68" t="str">
        <f t="shared" si="83"/>
        <v/>
      </c>
    </row>
    <row r="1354" spans="2:13" ht="22.8" x14ac:dyDescent="0.45">
      <c r="B1354" s="31">
        <f t="shared" ref="B1354:B1417" si="85">ROW()-8</f>
        <v>1346</v>
      </c>
      <c r="C1354" s="40"/>
      <c r="D1354" s="27"/>
      <c r="E1354" s="41"/>
      <c r="F1354" s="32" t="str">
        <f>IFERROR(
    IF(
        AND($G$3=DATE(2024,10,1), E1354=リスト!$A$38),
        VLOOKUP(E1354, リスト!$A$2:$G$49, 2, FALSE),
        VLOOKUP(E1354, リスト!$A$2:$G$49, 4, FALSE)
    ),
    "")</f>
        <v/>
      </c>
      <c r="G1354" s="34" t="str">
        <f>IFERROR(VLOOKUP(E1354, リスト!$A$2:$G$49, 6, FALSE), "")</f>
        <v/>
      </c>
      <c r="H1354" s="40"/>
      <c r="I1354" s="28"/>
      <c r="J1354" s="47"/>
      <c r="K1354" s="32" t="str">
        <f t="shared" si="84"/>
        <v/>
      </c>
      <c r="L1354" s="29" t="str">
        <f t="shared" ref="L1354:L1417" si="86">IFERROR(IF(E1354="","",IF(K1354&lt;F1354,"×（法定外・特例等対象外です）",IF(K1354&lt;G1354,"〇",IF(K1354&gt;=G1354,"ー",NA())))),"")</f>
        <v/>
      </c>
      <c r="M1354" s="68" t="str">
        <f t="shared" ref="M1354:M1417" si="87">IF(COUNTBLANK(D1354:K1354)=8, "",
 IF(D1354="", "←D列に従業員名を姓名（フルネーム）で入力してください。誤変換にお気を付け下さい。",
 IF(E1354="", "←E列に都道府県を入力してください。",
 IF(H1354="", "←H列に1.月給～3.時間給を入力してください",
 IF(I1354="", "←I列に金額を入力してください",
 IF(NOT(ISNUMBER(I1354)), "←I列の金額は半角数字で入力してください",
 IF(H1354="3.時間給", "",
 IF(J1354="", "←J列に所定労働時間を入力してください",
 IF(NOT(ISNUMBER(J1354)), "←J列の所定労働時間は半角数字で入力してください", "")))))))))</f>
        <v/>
      </c>
    </row>
    <row r="1355" spans="2:13" ht="22.8" x14ac:dyDescent="0.45">
      <c r="B1355" s="31">
        <f t="shared" si="85"/>
        <v>1347</v>
      </c>
      <c r="C1355" s="40"/>
      <c r="D1355" s="27"/>
      <c r="E1355" s="41"/>
      <c r="F1355" s="32" t="str">
        <f>IFERROR(
    IF(
        AND($G$3=DATE(2024,10,1), E1355=リスト!$A$38),
        VLOOKUP(E1355, リスト!$A$2:$G$49, 2, FALSE),
        VLOOKUP(E1355, リスト!$A$2:$G$49, 4, FALSE)
    ),
    "")</f>
        <v/>
      </c>
      <c r="G1355" s="34" t="str">
        <f>IFERROR(VLOOKUP(E1355, リスト!$A$2:$G$49, 6, FALSE), "")</f>
        <v/>
      </c>
      <c r="H1355" s="40"/>
      <c r="I1355" s="28"/>
      <c r="J1355" s="47"/>
      <c r="K1355" s="32" t="str">
        <f t="shared" si="84"/>
        <v/>
      </c>
      <c r="L1355" s="29" t="str">
        <f t="shared" si="86"/>
        <v/>
      </c>
      <c r="M1355" s="68" t="str">
        <f t="shared" si="87"/>
        <v/>
      </c>
    </row>
    <row r="1356" spans="2:13" ht="22.8" x14ac:dyDescent="0.45">
      <c r="B1356" s="31">
        <f t="shared" si="85"/>
        <v>1348</v>
      </c>
      <c r="C1356" s="40"/>
      <c r="D1356" s="27"/>
      <c r="E1356" s="41"/>
      <c r="F1356" s="32" t="str">
        <f>IFERROR(
    IF(
        AND($G$3=DATE(2024,10,1), E1356=リスト!$A$38),
        VLOOKUP(E1356, リスト!$A$2:$G$49, 2, FALSE),
        VLOOKUP(E1356, リスト!$A$2:$G$49, 4, FALSE)
    ),
    "")</f>
        <v/>
      </c>
      <c r="G1356" s="34" t="str">
        <f>IFERROR(VLOOKUP(E1356, リスト!$A$2:$G$49, 6, FALSE), "")</f>
        <v/>
      </c>
      <c r="H1356" s="40"/>
      <c r="I1356" s="28"/>
      <c r="J1356" s="47"/>
      <c r="K1356" s="32" t="str">
        <f t="shared" si="84"/>
        <v/>
      </c>
      <c r="L1356" s="29" t="str">
        <f t="shared" si="86"/>
        <v/>
      </c>
      <c r="M1356" s="68" t="str">
        <f t="shared" si="87"/>
        <v/>
      </c>
    </row>
    <row r="1357" spans="2:13" ht="22.8" x14ac:dyDescent="0.45">
      <c r="B1357" s="31">
        <f t="shared" si="85"/>
        <v>1349</v>
      </c>
      <c r="C1357" s="40"/>
      <c r="D1357" s="27"/>
      <c r="E1357" s="41"/>
      <c r="F1357" s="32" t="str">
        <f>IFERROR(
    IF(
        AND($G$3=DATE(2024,10,1), E1357=リスト!$A$38),
        VLOOKUP(E1357, リスト!$A$2:$G$49, 2, FALSE),
        VLOOKUP(E1357, リスト!$A$2:$G$49, 4, FALSE)
    ),
    "")</f>
        <v/>
      </c>
      <c r="G1357" s="34" t="str">
        <f>IFERROR(VLOOKUP(E1357, リスト!$A$2:$G$49, 6, FALSE), "")</f>
        <v/>
      </c>
      <c r="H1357" s="40"/>
      <c r="I1357" s="28"/>
      <c r="J1357" s="47"/>
      <c r="K1357" s="32" t="str">
        <f t="shared" si="84"/>
        <v/>
      </c>
      <c r="L1357" s="29" t="str">
        <f t="shared" si="86"/>
        <v/>
      </c>
      <c r="M1357" s="68" t="str">
        <f t="shared" si="87"/>
        <v/>
      </c>
    </row>
    <row r="1358" spans="2:13" ht="22.8" x14ac:dyDescent="0.45">
      <c r="B1358" s="31">
        <f t="shared" si="85"/>
        <v>1350</v>
      </c>
      <c r="C1358" s="40"/>
      <c r="D1358" s="27"/>
      <c r="E1358" s="41"/>
      <c r="F1358" s="32" t="str">
        <f>IFERROR(
    IF(
        AND($G$3=DATE(2024,10,1), E1358=リスト!$A$38),
        VLOOKUP(E1358, リスト!$A$2:$G$49, 2, FALSE),
        VLOOKUP(E1358, リスト!$A$2:$G$49, 4, FALSE)
    ),
    "")</f>
        <v/>
      </c>
      <c r="G1358" s="34" t="str">
        <f>IFERROR(VLOOKUP(E1358, リスト!$A$2:$G$49, 6, FALSE), "")</f>
        <v/>
      </c>
      <c r="H1358" s="40"/>
      <c r="I1358" s="28"/>
      <c r="J1358" s="47"/>
      <c r="K1358" s="32" t="str">
        <f t="shared" si="84"/>
        <v/>
      </c>
      <c r="L1358" s="29" t="str">
        <f t="shared" si="86"/>
        <v/>
      </c>
      <c r="M1358" s="68" t="str">
        <f t="shared" si="87"/>
        <v/>
      </c>
    </row>
    <row r="1359" spans="2:13" ht="22.8" x14ac:dyDescent="0.45">
      <c r="B1359" s="31">
        <f t="shared" si="85"/>
        <v>1351</v>
      </c>
      <c r="C1359" s="40"/>
      <c r="D1359" s="27"/>
      <c r="E1359" s="41"/>
      <c r="F1359" s="32" t="str">
        <f>IFERROR(
    IF(
        AND($G$3=DATE(2024,10,1), E1359=リスト!$A$38),
        VLOOKUP(E1359, リスト!$A$2:$G$49, 2, FALSE),
        VLOOKUP(E1359, リスト!$A$2:$G$49, 4, FALSE)
    ),
    "")</f>
        <v/>
      </c>
      <c r="G1359" s="34" t="str">
        <f>IFERROR(VLOOKUP(E1359, リスト!$A$2:$G$49, 6, FALSE), "")</f>
        <v/>
      </c>
      <c r="H1359" s="40"/>
      <c r="I1359" s="28"/>
      <c r="J1359" s="47"/>
      <c r="K1359" s="32" t="str">
        <f t="shared" si="84"/>
        <v/>
      </c>
      <c r="L1359" s="29" t="str">
        <f t="shared" si="86"/>
        <v/>
      </c>
      <c r="M1359" s="68" t="str">
        <f t="shared" si="87"/>
        <v/>
      </c>
    </row>
    <row r="1360" spans="2:13" ht="22.8" x14ac:dyDescent="0.45">
      <c r="B1360" s="31">
        <f t="shared" si="85"/>
        <v>1352</v>
      </c>
      <c r="C1360" s="40"/>
      <c r="D1360" s="27"/>
      <c r="E1360" s="41"/>
      <c r="F1360" s="32" t="str">
        <f>IFERROR(
    IF(
        AND($G$3=DATE(2024,10,1), E1360=リスト!$A$38),
        VLOOKUP(E1360, リスト!$A$2:$G$49, 2, FALSE),
        VLOOKUP(E1360, リスト!$A$2:$G$49, 4, FALSE)
    ),
    "")</f>
        <v/>
      </c>
      <c r="G1360" s="34" t="str">
        <f>IFERROR(VLOOKUP(E1360, リスト!$A$2:$G$49, 6, FALSE), "")</f>
        <v/>
      </c>
      <c r="H1360" s="40"/>
      <c r="I1360" s="28"/>
      <c r="J1360" s="47"/>
      <c r="K1360" s="32" t="str">
        <f t="shared" si="84"/>
        <v/>
      </c>
      <c r="L1360" s="29" t="str">
        <f t="shared" si="86"/>
        <v/>
      </c>
      <c r="M1360" s="68" t="str">
        <f t="shared" si="87"/>
        <v/>
      </c>
    </row>
    <row r="1361" spans="2:13" ht="22.8" x14ac:dyDescent="0.45">
      <c r="B1361" s="31">
        <f t="shared" si="85"/>
        <v>1353</v>
      </c>
      <c r="C1361" s="40"/>
      <c r="D1361" s="27"/>
      <c r="E1361" s="41"/>
      <c r="F1361" s="32" t="str">
        <f>IFERROR(
    IF(
        AND($G$3=DATE(2024,10,1), E1361=リスト!$A$38),
        VLOOKUP(E1361, リスト!$A$2:$G$49, 2, FALSE),
        VLOOKUP(E1361, リスト!$A$2:$G$49, 4, FALSE)
    ),
    "")</f>
        <v/>
      </c>
      <c r="G1361" s="34" t="str">
        <f>IFERROR(VLOOKUP(E1361, リスト!$A$2:$G$49, 6, FALSE), "")</f>
        <v/>
      </c>
      <c r="H1361" s="40"/>
      <c r="I1361" s="28"/>
      <c r="J1361" s="47"/>
      <c r="K1361" s="32" t="str">
        <f t="shared" si="84"/>
        <v/>
      </c>
      <c r="L1361" s="29" t="str">
        <f t="shared" si="86"/>
        <v/>
      </c>
      <c r="M1361" s="68" t="str">
        <f t="shared" si="87"/>
        <v/>
      </c>
    </row>
    <row r="1362" spans="2:13" ht="22.8" x14ac:dyDescent="0.45">
      <c r="B1362" s="31">
        <f t="shared" si="85"/>
        <v>1354</v>
      </c>
      <c r="C1362" s="40"/>
      <c r="D1362" s="27"/>
      <c r="E1362" s="41"/>
      <c r="F1362" s="32" t="str">
        <f>IFERROR(
    IF(
        AND($G$3=DATE(2024,10,1), E1362=リスト!$A$38),
        VLOOKUP(E1362, リスト!$A$2:$G$49, 2, FALSE),
        VLOOKUP(E1362, リスト!$A$2:$G$49, 4, FALSE)
    ),
    "")</f>
        <v/>
      </c>
      <c r="G1362" s="34" t="str">
        <f>IFERROR(VLOOKUP(E1362, リスト!$A$2:$G$49, 6, FALSE), "")</f>
        <v/>
      </c>
      <c r="H1362" s="40"/>
      <c r="I1362" s="28"/>
      <c r="J1362" s="47"/>
      <c r="K1362" s="32" t="str">
        <f t="shared" si="84"/>
        <v/>
      </c>
      <c r="L1362" s="29" t="str">
        <f t="shared" si="86"/>
        <v/>
      </c>
      <c r="M1362" s="68" t="str">
        <f t="shared" si="87"/>
        <v/>
      </c>
    </row>
    <row r="1363" spans="2:13" ht="22.8" x14ac:dyDescent="0.45">
      <c r="B1363" s="31">
        <f t="shared" si="85"/>
        <v>1355</v>
      </c>
      <c r="C1363" s="40"/>
      <c r="D1363" s="27"/>
      <c r="E1363" s="41"/>
      <c r="F1363" s="32" t="str">
        <f>IFERROR(
    IF(
        AND($G$3=DATE(2024,10,1), E1363=リスト!$A$38),
        VLOOKUP(E1363, リスト!$A$2:$G$49, 2, FALSE),
        VLOOKUP(E1363, リスト!$A$2:$G$49, 4, FALSE)
    ),
    "")</f>
        <v/>
      </c>
      <c r="G1363" s="34" t="str">
        <f>IFERROR(VLOOKUP(E1363, リスト!$A$2:$G$49, 6, FALSE), "")</f>
        <v/>
      </c>
      <c r="H1363" s="40"/>
      <c r="I1363" s="28"/>
      <c r="J1363" s="47"/>
      <c r="K1363" s="32" t="str">
        <f t="shared" si="84"/>
        <v/>
      </c>
      <c r="L1363" s="29" t="str">
        <f t="shared" si="86"/>
        <v/>
      </c>
      <c r="M1363" s="68" t="str">
        <f t="shared" si="87"/>
        <v/>
      </c>
    </row>
    <row r="1364" spans="2:13" ht="22.8" x14ac:dyDescent="0.45">
      <c r="B1364" s="31">
        <f t="shared" si="85"/>
        <v>1356</v>
      </c>
      <c r="C1364" s="40"/>
      <c r="D1364" s="27"/>
      <c r="E1364" s="41"/>
      <c r="F1364" s="32" t="str">
        <f>IFERROR(
    IF(
        AND($G$3=DATE(2024,10,1), E1364=リスト!$A$38),
        VLOOKUP(E1364, リスト!$A$2:$G$49, 2, FALSE),
        VLOOKUP(E1364, リスト!$A$2:$G$49, 4, FALSE)
    ),
    "")</f>
        <v/>
      </c>
      <c r="G1364" s="34" t="str">
        <f>IFERROR(VLOOKUP(E1364, リスト!$A$2:$G$49, 6, FALSE), "")</f>
        <v/>
      </c>
      <c r="H1364" s="40"/>
      <c r="I1364" s="28"/>
      <c r="J1364" s="47"/>
      <c r="K1364" s="32" t="str">
        <f t="shared" si="84"/>
        <v/>
      </c>
      <c r="L1364" s="29" t="str">
        <f t="shared" si="86"/>
        <v/>
      </c>
      <c r="M1364" s="68" t="str">
        <f t="shared" si="87"/>
        <v/>
      </c>
    </row>
    <row r="1365" spans="2:13" ht="22.8" x14ac:dyDescent="0.45">
      <c r="B1365" s="31">
        <f t="shared" si="85"/>
        <v>1357</v>
      </c>
      <c r="C1365" s="40"/>
      <c r="D1365" s="27"/>
      <c r="E1365" s="41"/>
      <c r="F1365" s="32" t="str">
        <f>IFERROR(
    IF(
        AND($G$3=DATE(2024,10,1), E1365=リスト!$A$38),
        VLOOKUP(E1365, リスト!$A$2:$G$49, 2, FALSE),
        VLOOKUP(E1365, リスト!$A$2:$G$49, 4, FALSE)
    ),
    "")</f>
        <v/>
      </c>
      <c r="G1365" s="34" t="str">
        <f>IFERROR(VLOOKUP(E1365, リスト!$A$2:$G$49, 6, FALSE), "")</f>
        <v/>
      </c>
      <c r="H1365" s="40"/>
      <c r="I1365" s="28"/>
      <c r="J1365" s="47"/>
      <c r="K1365" s="32" t="str">
        <f t="shared" si="84"/>
        <v/>
      </c>
      <c r="L1365" s="29" t="str">
        <f t="shared" si="86"/>
        <v/>
      </c>
      <c r="M1365" s="68" t="str">
        <f t="shared" si="87"/>
        <v/>
      </c>
    </row>
    <row r="1366" spans="2:13" ht="22.8" x14ac:dyDescent="0.45">
      <c r="B1366" s="31">
        <f t="shared" si="85"/>
        <v>1358</v>
      </c>
      <c r="C1366" s="40"/>
      <c r="D1366" s="27"/>
      <c r="E1366" s="41"/>
      <c r="F1366" s="32" t="str">
        <f>IFERROR(
    IF(
        AND($G$3=DATE(2024,10,1), E1366=リスト!$A$38),
        VLOOKUP(E1366, リスト!$A$2:$G$49, 2, FALSE),
        VLOOKUP(E1366, リスト!$A$2:$G$49, 4, FALSE)
    ),
    "")</f>
        <v/>
      </c>
      <c r="G1366" s="34" t="str">
        <f>IFERROR(VLOOKUP(E1366, リスト!$A$2:$G$49, 6, FALSE), "")</f>
        <v/>
      </c>
      <c r="H1366" s="40"/>
      <c r="I1366" s="28"/>
      <c r="J1366" s="47"/>
      <c r="K1366" s="32" t="str">
        <f t="shared" si="84"/>
        <v/>
      </c>
      <c r="L1366" s="29" t="str">
        <f t="shared" si="86"/>
        <v/>
      </c>
      <c r="M1366" s="68" t="str">
        <f t="shared" si="87"/>
        <v/>
      </c>
    </row>
    <row r="1367" spans="2:13" ht="22.8" x14ac:dyDescent="0.45">
      <c r="B1367" s="31">
        <f t="shared" si="85"/>
        <v>1359</v>
      </c>
      <c r="C1367" s="40"/>
      <c r="D1367" s="27"/>
      <c r="E1367" s="41"/>
      <c r="F1367" s="32" t="str">
        <f>IFERROR(
    IF(
        AND($G$3=DATE(2024,10,1), E1367=リスト!$A$38),
        VLOOKUP(E1367, リスト!$A$2:$G$49, 2, FALSE),
        VLOOKUP(E1367, リスト!$A$2:$G$49, 4, FALSE)
    ),
    "")</f>
        <v/>
      </c>
      <c r="G1367" s="34" t="str">
        <f>IFERROR(VLOOKUP(E1367, リスト!$A$2:$G$49, 6, FALSE), "")</f>
        <v/>
      </c>
      <c r="H1367" s="40"/>
      <c r="I1367" s="28"/>
      <c r="J1367" s="47"/>
      <c r="K1367" s="32" t="str">
        <f t="shared" si="84"/>
        <v/>
      </c>
      <c r="L1367" s="29" t="str">
        <f t="shared" si="86"/>
        <v/>
      </c>
      <c r="M1367" s="68" t="str">
        <f t="shared" si="87"/>
        <v/>
      </c>
    </row>
    <row r="1368" spans="2:13" ht="22.8" x14ac:dyDescent="0.45">
      <c r="B1368" s="31">
        <f t="shared" si="85"/>
        <v>1360</v>
      </c>
      <c r="C1368" s="40"/>
      <c r="D1368" s="27"/>
      <c r="E1368" s="41"/>
      <c r="F1368" s="32" t="str">
        <f>IFERROR(
    IF(
        AND($G$3=DATE(2024,10,1), E1368=リスト!$A$38),
        VLOOKUP(E1368, リスト!$A$2:$G$49, 2, FALSE),
        VLOOKUP(E1368, リスト!$A$2:$G$49, 4, FALSE)
    ),
    "")</f>
        <v/>
      </c>
      <c r="G1368" s="34" t="str">
        <f>IFERROR(VLOOKUP(E1368, リスト!$A$2:$G$49, 6, FALSE), "")</f>
        <v/>
      </c>
      <c r="H1368" s="40"/>
      <c r="I1368" s="28"/>
      <c r="J1368" s="47"/>
      <c r="K1368" s="32" t="str">
        <f t="shared" si="84"/>
        <v/>
      </c>
      <c r="L1368" s="29" t="str">
        <f t="shared" si="86"/>
        <v/>
      </c>
      <c r="M1368" s="68" t="str">
        <f t="shared" si="87"/>
        <v/>
      </c>
    </row>
    <row r="1369" spans="2:13" ht="22.8" x14ac:dyDescent="0.45">
      <c r="B1369" s="31">
        <f t="shared" si="85"/>
        <v>1361</v>
      </c>
      <c r="C1369" s="40"/>
      <c r="D1369" s="27"/>
      <c r="E1369" s="41"/>
      <c r="F1369" s="32" t="str">
        <f>IFERROR(
    IF(
        AND($G$3=DATE(2024,10,1), E1369=リスト!$A$38),
        VLOOKUP(E1369, リスト!$A$2:$G$49, 2, FALSE),
        VLOOKUP(E1369, リスト!$A$2:$G$49, 4, FALSE)
    ),
    "")</f>
        <v/>
      </c>
      <c r="G1369" s="34" t="str">
        <f>IFERROR(VLOOKUP(E1369, リスト!$A$2:$G$49, 6, FALSE), "")</f>
        <v/>
      </c>
      <c r="H1369" s="40"/>
      <c r="I1369" s="28"/>
      <c r="J1369" s="47"/>
      <c r="K1369" s="32" t="str">
        <f t="shared" si="84"/>
        <v/>
      </c>
      <c r="L1369" s="29" t="str">
        <f t="shared" si="86"/>
        <v/>
      </c>
      <c r="M1369" s="68" t="str">
        <f t="shared" si="87"/>
        <v/>
      </c>
    </row>
    <row r="1370" spans="2:13" ht="22.8" x14ac:dyDescent="0.45">
      <c r="B1370" s="31">
        <f t="shared" si="85"/>
        <v>1362</v>
      </c>
      <c r="C1370" s="40"/>
      <c r="D1370" s="27"/>
      <c r="E1370" s="41"/>
      <c r="F1370" s="32" t="str">
        <f>IFERROR(
    IF(
        AND($G$3=DATE(2024,10,1), E1370=リスト!$A$38),
        VLOOKUP(E1370, リスト!$A$2:$G$49, 2, FALSE),
        VLOOKUP(E1370, リスト!$A$2:$G$49, 4, FALSE)
    ),
    "")</f>
        <v/>
      </c>
      <c r="G1370" s="34" t="str">
        <f>IFERROR(VLOOKUP(E1370, リスト!$A$2:$G$49, 6, FALSE), "")</f>
        <v/>
      </c>
      <c r="H1370" s="40"/>
      <c r="I1370" s="28"/>
      <c r="J1370" s="47"/>
      <c r="K1370" s="32" t="str">
        <f t="shared" si="84"/>
        <v/>
      </c>
      <c r="L1370" s="29" t="str">
        <f t="shared" si="86"/>
        <v/>
      </c>
      <c r="M1370" s="68" t="str">
        <f t="shared" si="87"/>
        <v/>
      </c>
    </row>
    <row r="1371" spans="2:13" ht="22.8" x14ac:dyDescent="0.45">
      <c r="B1371" s="31">
        <f t="shared" si="85"/>
        <v>1363</v>
      </c>
      <c r="C1371" s="40"/>
      <c r="D1371" s="27"/>
      <c r="E1371" s="41"/>
      <c r="F1371" s="32" t="str">
        <f>IFERROR(
    IF(
        AND($G$3=DATE(2024,10,1), E1371=リスト!$A$38),
        VLOOKUP(E1371, リスト!$A$2:$G$49, 2, FALSE),
        VLOOKUP(E1371, リスト!$A$2:$G$49, 4, FALSE)
    ),
    "")</f>
        <v/>
      </c>
      <c r="G1371" s="34" t="str">
        <f>IFERROR(VLOOKUP(E1371, リスト!$A$2:$G$49, 6, FALSE), "")</f>
        <v/>
      </c>
      <c r="H1371" s="40"/>
      <c r="I1371" s="28"/>
      <c r="J1371" s="47"/>
      <c r="K1371" s="32" t="str">
        <f t="shared" si="84"/>
        <v/>
      </c>
      <c r="L1371" s="29" t="str">
        <f t="shared" si="86"/>
        <v/>
      </c>
      <c r="M1371" s="68" t="str">
        <f t="shared" si="87"/>
        <v/>
      </c>
    </row>
    <row r="1372" spans="2:13" ht="22.8" x14ac:dyDescent="0.45">
      <c r="B1372" s="31">
        <f t="shared" si="85"/>
        <v>1364</v>
      </c>
      <c r="C1372" s="40"/>
      <c r="D1372" s="27"/>
      <c r="E1372" s="41"/>
      <c r="F1372" s="32" t="str">
        <f>IFERROR(
    IF(
        AND($G$3=DATE(2024,10,1), E1372=リスト!$A$38),
        VLOOKUP(E1372, リスト!$A$2:$G$49, 2, FALSE),
        VLOOKUP(E1372, リスト!$A$2:$G$49, 4, FALSE)
    ),
    "")</f>
        <v/>
      </c>
      <c r="G1372" s="34" t="str">
        <f>IFERROR(VLOOKUP(E1372, リスト!$A$2:$G$49, 6, FALSE), "")</f>
        <v/>
      </c>
      <c r="H1372" s="40"/>
      <c r="I1372" s="28"/>
      <c r="J1372" s="47"/>
      <c r="K1372" s="32" t="str">
        <f t="shared" si="84"/>
        <v/>
      </c>
      <c r="L1372" s="29" t="str">
        <f t="shared" si="86"/>
        <v/>
      </c>
      <c r="M1372" s="68" t="str">
        <f t="shared" si="87"/>
        <v/>
      </c>
    </row>
    <row r="1373" spans="2:13" ht="22.8" x14ac:dyDescent="0.45">
      <c r="B1373" s="31">
        <f t="shared" si="85"/>
        <v>1365</v>
      </c>
      <c r="C1373" s="40"/>
      <c r="D1373" s="27"/>
      <c r="E1373" s="41"/>
      <c r="F1373" s="32" t="str">
        <f>IFERROR(
    IF(
        AND($G$3=DATE(2024,10,1), E1373=リスト!$A$38),
        VLOOKUP(E1373, リスト!$A$2:$G$49, 2, FALSE),
        VLOOKUP(E1373, リスト!$A$2:$G$49, 4, FALSE)
    ),
    "")</f>
        <v/>
      </c>
      <c r="G1373" s="34" t="str">
        <f>IFERROR(VLOOKUP(E1373, リスト!$A$2:$G$49, 6, FALSE), "")</f>
        <v/>
      </c>
      <c r="H1373" s="40"/>
      <c r="I1373" s="28"/>
      <c r="J1373" s="47"/>
      <c r="K1373" s="32" t="str">
        <f t="shared" si="84"/>
        <v/>
      </c>
      <c r="L1373" s="29" t="str">
        <f t="shared" si="86"/>
        <v/>
      </c>
      <c r="M1373" s="68" t="str">
        <f t="shared" si="87"/>
        <v/>
      </c>
    </row>
    <row r="1374" spans="2:13" ht="22.8" x14ac:dyDescent="0.45">
      <c r="B1374" s="31">
        <f t="shared" si="85"/>
        <v>1366</v>
      </c>
      <c r="C1374" s="40"/>
      <c r="D1374" s="27"/>
      <c r="E1374" s="41"/>
      <c r="F1374" s="32" t="str">
        <f>IFERROR(
    IF(
        AND($G$3=DATE(2024,10,1), E1374=リスト!$A$38),
        VLOOKUP(E1374, リスト!$A$2:$G$49, 2, FALSE),
        VLOOKUP(E1374, リスト!$A$2:$G$49, 4, FALSE)
    ),
    "")</f>
        <v/>
      </c>
      <c r="G1374" s="34" t="str">
        <f>IFERROR(VLOOKUP(E1374, リスト!$A$2:$G$49, 6, FALSE), "")</f>
        <v/>
      </c>
      <c r="H1374" s="40"/>
      <c r="I1374" s="28"/>
      <c r="J1374" s="47"/>
      <c r="K1374" s="32" t="str">
        <f t="shared" si="84"/>
        <v/>
      </c>
      <c r="L1374" s="29" t="str">
        <f t="shared" si="86"/>
        <v/>
      </c>
      <c r="M1374" s="68" t="str">
        <f t="shared" si="87"/>
        <v/>
      </c>
    </row>
    <row r="1375" spans="2:13" ht="22.8" x14ac:dyDescent="0.45">
      <c r="B1375" s="31">
        <f t="shared" si="85"/>
        <v>1367</v>
      </c>
      <c r="C1375" s="40"/>
      <c r="D1375" s="27"/>
      <c r="E1375" s="41"/>
      <c r="F1375" s="32" t="str">
        <f>IFERROR(
    IF(
        AND($G$3=DATE(2024,10,1), E1375=リスト!$A$38),
        VLOOKUP(E1375, リスト!$A$2:$G$49, 2, FALSE),
        VLOOKUP(E1375, リスト!$A$2:$G$49, 4, FALSE)
    ),
    "")</f>
        <v/>
      </c>
      <c r="G1375" s="34" t="str">
        <f>IFERROR(VLOOKUP(E1375, リスト!$A$2:$G$49, 6, FALSE), "")</f>
        <v/>
      </c>
      <c r="H1375" s="40"/>
      <c r="I1375" s="28"/>
      <c r="J1375" s="47"/>
      <c r="K1375" s="32" t="str">
        <f t="shared" si="84"/>
        <v/>
      </c>
      <c r="L1375" s="29" t="str">
        <f t="shared" si="86"/>
        <v/>
      </c>
      <c r="M1375" s="68" t="str">
        <f t="shared" si="87"/>
        <v/>
      </c>
    </row>
    <row r="1376" spans="2:13" ht="22.8" x14ac:dyDescent="0.45">
      <c r="B1376" s="31">
        <f t="shared" si="85"/>
        <v>1368</v>
      </c>
      <c r="C1376" s="40"/>
      <c r="D1376" s="27"/>
      <c r="E1376" s="41"/>
      <c r="F1376" s="32" t="str">
        <f>IFERROR(
    IF(
        AND($G$3=DATE(2024,10,1), E1376=リスト!$A$38),
        VLOOKUP(E1376, リスト!$A$2:$G$49, 2, FALSE),
        VLOOKUP(E1376, リスト!$A$2:$G$49, 4, FALSE)
    ),
    "")</f>
        <v/>
      </c>
      <c r="G1376" s="34" t="str">
        <f>IFERROR(VLOOKUP(E1376, リスト!$A$2:$G$49, 6, FALSE), "")</f>
        <v/>
      </c>
      <c r="H1376" s="40"/>
      <c r="I1376" s="28"/>
      <c r="J1376" s="47"/>
      <c r="K1376" s="32" t="str">
        <f t="shared" si="84"/>
        <v/>
      </c>
      <c r="L1376" s="29" t="str">
        <f t="shared" si="86"/>
        <v/>
      </c>
      <c r="M1376" s="68" t="str">
        <f t="shared" si="87"/>
        <v/>
      </c>
    </row>
    <row r="1377" spans="2:13" ht="22.8" x14ac:dyDescent="0.45">
      <c r="B1377" s="31">
        <f t="shared" si="85"/>
        <v>1369</v>
      </c>
      <c r="C1377" s="40"/>
      <c r="D1377" s="27"/>
      <c r="E1377" s="41"/>
      <c r="F1377" s="32" t="str">
        <f>IFERROR(
    IF(
        AND($G$3=DATE(2024,10,1), E1377=リスト!$A$38),
        VLOOKUP(E1377, リスト!$A$2:$G$49, 2, FALSE),
        VLOOKUP(E1377, リスト!$A$2:$G$49, 4, FALSE)
    ),
    "")</f>
        <v/>
      </c>
      <c r="G1377" s="34" t="str">
        <f>IFERROR(VLOOKUP(E1377, リスト!$A$2:$G$49, 6, FALSE), "")</f>
        <v/>
      </c>
      <c r="H1377" s="40"/>
      <c r="I1377" s="28"/>
      <c r="J1377" s="47"/>
      <c r="K1377" s="32" t="str">
        <f t="shared" si="84"/>
        <v/>
      </c>
      <c r="L1377" s="29" t="str">
        <f t="shared" si="86"/>
        <v/>
      </c>
      <c r="M1377" s="68" t="str">
        <f t="shared" si="87"/>
        <v/>
      </c>
    </row>
    <row r="1378" spans="2:13" ht="22.8" x14ac:dyDescent="0.45">
      <c r="B1378" s="31">
        <f t="shared" si="85"/>
        <v>1370</v>
      </c>
      <c r="C1378" s="40"/>
      <c r="D1378" s="27"/>
      <c r="E1378" s="41"/>
      <c r="F1378" s="32" t="str">
        <f>IFERROR(
    IF(
        AND($G$3=DATE(2024,10,1), E1378=リスト!$A$38),
        VLOOKUP(E1378, リスト!$A$2:$G$49, 2, FALSE),
        VLOOKUP(E1378, リスト!$A$2:$G$49, 4, FALSE)
    ),
    "")</f>
        <v/>
      </c>
      <c r="G1378" s="34" t="str">
        <f>IFERROR(VLOOKUP(E1378, リスト!$A$2:$G$49, 6, FALSE), "")</f>
        <v/>
      </c>
      <c r="H1378" s="40"/>
      <c r="I1378" s="28"/>
      <c r="J1378" s="47"/>
      <c r="K1378" s="32" t="str">
        <f t="shared" si="84"/>
        <v/>
      </c>
      <c r="L1378" s="29" t="str">
        <f t="shared" si="86"/>
        <v/>
      </c>
      <c r="M1378" s="68" t="str">
        <f t="shared" si="87"/>
        <v/>
      </c>
    </row>
    <row r="1379" spans="2:13" ht="22.8" x14ac:dyDescent="0.45">
      <c r="B1379" s="31">
        <f t="shared" si="85"/>
        <v>1371</v>
      </c>
      <c r="C1379" s="40"/>
      <c r="D1379" s="27"/>
      <c r="E1379" s="41"/>
      <c r="F1379" s="32" t="str">
        <f>IFERROR(
    IF(
        AND($G$3=DATE(2024,10,1), E1379=リスト!$A$38),
        VLOOKUP(E1379, リスト!$A$2:$G$49, 2, FALSE),
        VLOOKUP(E1379, リスト!$A$2:$G$49, 4, FALSE)
    ),
    "")</f>
        <v/>
      </c>
      <c r="G1379" s="34" t="str">
        <f>IFERROR(VLOOKUP(E1379, リスト!$A$2:$G$49, 6, FALSE), "")</f>
        <v/>
      </c>
      <c r="H1379" s="40"/>
      <c r="I1379" s="28"/>
      <c r="J1379" s="47"/>
      <c r="K1379" s="32" t="str">
        <f t="shared" si="84"/>
        <v/>
      </c>
      <c r="L1379" s="29" t="str">
        <f t="shared" si="86"/>
        <v/>
      </c>
      <c r="M1379" s="68" t="str">
        <f t="shared" si="87"/>
        <v/>
      </c>
    </row>
    <row r="1380" spans="2:13" ht="22.8" x14ac:dyDescent="0.45">
      <c r="B1380" s="31">
        <f t="shared" si="85"/>
        <v>1372</v>
      </c>
      <c r="C1380" s="40"/>
      <c r="D1380" s="27"/>
      <c r="E1380" s="41"/>
      <c r="F1380" s="32" t="str">
        <f>IFERROR(
    IF(
        AND($G$3=DATE(2024,10,1), E1380=リスト!$A$38),
        VLOOKUP(E1380, リスト!$A$2:$G$49, 2, FALSE),
        VLOOKUP(E1380, リスト!$A$2:$G$49, 4, FALSE)
    ),
    "")</f>
        <v/>
      </c>
      <c r="G1380" s="34" t="str">
        <f>IFERROR(VLOOKUP(E1380, リスト!$A$2:$G$49, 6, FALSE), "")</f>
        <v/>
      </c>
      <c r="H1380" s="40"/>
      <c r="I1380" s="28"/>
      <c r="J1380" s="47"/>
      <c r="K1380" s="32" t="str">
        <f t="shared" si="84"/>
        <v/>
      </c>
      <c r="L1380" s="29" t="str">
        <f t="shared" si="86"/>
        <v/>
      </c>
      <c r="M1380" s="68" t="str">
        <f t="shared" si="87"/>
        <v/>
      </c>
    </row>
    <row r="1381" spans="2:13" ht="22.8" x14ac:dyDescent="0.45">
      <c r="B1381" s="31">
        <f t="shared" si="85"/>
        <v>1373</v>
      </c>
      <c r="C1381" s="40"/>
      <c r="D1381" s="27"/>
      <c r="E1381" s="41"/>
      <c r="F1381" s="32" t="str">
        <f>IFERROR(
    IF(
        AND($G$3=DATE(2024,10,1), E1381=リスト!$A$38),
        VLOOKUP(E1381, リスト!$A$2:$G$49, 2, FALSE),
        VLOOKUP(E1381, リスト!$A$2:$G$49, 4, FALSE)
    ),
    "")</f>
        <v/>
      </c>
      <c r="G1381" s="34" t="str">
        <f>IFERROR(VLOOKUP(E1381, リスト!$A$2:$G$49, 6, FALSE), "")</f>
        <v/>
      </c>
      <c r="H1381" s="40"/>
      <c r="I1381" s="28"/>
      <c r="J1381" s="47"/>
      <c r="K1381" s="32" t="str">
        <f t="shared" si="84"/>
        <v/>
      </c>
      <c r="L1381" s="29" t="str">
        <f t="shared" si="86"/>
        <v/>
      </c>
      <c r="M1381" s="68" t="str">
        <f t="shared" si="87"/>
        <v/>
      </c>
    </row>
    <row r="1382" spans="2:13" ht="22.8" x14ac:dyDescent="0.45">
      <c r="B1382" s="31">
        <f t="shared" si="85"/>
        <v>1374</v>
      </c>
      <c r="C1382" s="40"/>
      <c r="D1382" s="27"/>
      <c r="E1382" s="41"/>
      <c r="F1382" s="32" t="str">
        <f>IFERROR(
    IF(
        AND($G$3=DATE(2024,10,1), E1382=リスト!$A$38),
        VLOOKUP(E1382, リスト!$A$2:$G$49, 2, FALSE),
        VLOOKUP(E1382, リスト!$A$2:$G$49, 4, FALSE)
    ),
    "")</f>
        <v/>
      </c>
      <c r="G1382" s="34" t="str">
        <f>IFERROR(VLOOKUP(E1382, リスト!$A$2:$G$49, 6, FALSE), "")</f>
        <v/>
      </c>
      <c r="H1382" s="40"/>
      <c r="I1382" s="28"/>
      <c r="J1382" s="47"/>
      <c r="K1382" s="32" t="str">
        <f t="shared" si="84"/>
        <v/>
      </c>
      <c r="L1382" s="29" t="str">
        <f t="shared" si="86"/>
        <v/>
      </c>
      <c r="M1382" s="68" t="str">
        <f t="shared" si="87"/>
        <v/>
      </c>
    </row>
    <row r="1383" spans="2:13" ht="22.8" x14ac:dyDescent="0.45">
      <c r="B1383" s="31">
        <f t="shared" si="85"/>
        <v>1375</v>
      </c>
      <c r="C1383" s="40"/>
      <c r="D1383" s="27"/>
      <c r="E1383" s="41"/>
      <c r="F1383" s="32" t="str">
        <f>IFERROR(
    IF(
        AND($G$3=DATE(2024,10,1), E1383=リスト!$A$38),
        VLOOKUP(E1383, リスト!$A$2:$G$49, 2, FALSE),
        VLOOKUP(E1383, リスト!$A$2:$G$49, 4, FALSE)
    ),
    "")</f>
        <v/>
      </c>
      <c r="G1383" s="34" t="str">
        <f>IFERROR(VLOOKUP(E1383, リスト!$A$2:$G$49, 6, FALSE), "")</f>
        <v/>
      </c>
      <c r="H1383" s="40"/>
      <c r="I1383" s="28"/>
      <c r="J1383" s="47"/>
      <c r="K1383" s="32" t="str">
        <f t="shared" si="84"/>
        <v/>
      </c>
      <c r="L1383" s="29" t="str">
        <f t="shared" si="86"/>
        <v/>
      </c>
      <c r="M1383" s="68" t="str">
        <f t="shared" si="87"/>
        <v/>
      </c>
    </row>
    <row r="1384" spans="2:13" ht="22.8" x14ac:dyDescent="0.45">
      <c r="B1384" s="31">
        <f t="shared" si="85"/>
        <v>1376</v>
      </c>
      <c r="C1384" s="40"/>
      <c r="D1384" s="27"/>
      <c r="E1384" s="41"/>
      <c r="F1384" s="32" t="str">
        <f>IFERROR(
    IF(
        AND($G$3=DATE(2024,10,1), E1384=リスト!$A$38),
        VLOOKUP(E1384, リスト!$A$2:$G$49, 2, FALSE),
        VLOOKUP(E1384, リスト!$A$2:$G$49, 4, FALSE)
    ),
    "")</f>
        <v/>
      </c>
      <c r="G1384" s="34" t="str">
        <f>IFERROR(VLOOKUP(E1384, リスト!$A$2:$G$49, 6, FALSE), "")</f>
        <v/>
      </c>
      <c r="H1384" s="40"/>
      <c r="I1384" s="28"/>
      <c r="J1384" s="47"/>
      <c r="K1384" s="32" t="str">
        <f t="shared" si="84"/>
        <v/>
      </c>
      <c r="L1384" s="29" t="str">
        <f t="shared" si="86"/>
        <v/>
      </c>
      <c r="M1384" s="68" t="str">
        <f t="shared" si="87"/>
        <v/>
      </c>
    </row>
    <row r="1385" spans="2:13" ht="22.8" x14ac:dyDescent="0.45">
      <c r="B1385" s="31">
        <f t="shared" si="85"/>
        <v>1377</v>
      </c>
      <c r="C1385" s="40"/>
      <c r="D1385" s="27"/>
      <c r="E1385" s="41"/>
      <c r="F1385" s="32" t="str">
        <f>IFERROR(
    IF(
        AND($G$3=DATE(2024,10,1), E1385=リスト!$A$38),
        VLOOKUP(E1385, リスト!$A$2:$G$49, 2, FALSE),
        VLOOKUP(E1385, リスト!$A$2:$G$49, 4, FALSE)
    ),
    "")</f>
        <v/>
      </c>
      <c r="G1385" s="34" t="str">
        <f>IFERROR(VLOOKUP(E1385, リスト!$A$2:$G$49, 6, FALSE), "")</f>
        <v/>
      </c>
      <c r="H1385" s="40"/>
      <c r="I1385" s="28"/>
      <c r="J1385" s="47"/>
      <c r="K1385" s="32" t="str">
        <f t="shared" si="84"/>
        <v/>
      </c>
      <c r="L1385" s="29" t="str">
        <f t="shared" si="86"/>
        <v/>
      </c>
      <c r="M1385" s="68" t="str">
        <f t="shared" si="87"/>
        <v/>
      </c>
    </row>
    <row r="1386" spans="2:13" ht="22.8" x14ac:dyDescent="0.45">
      <c r="B1386" s="31">
        <f t="shared" si="85"/>
        <v>1378</v>
      </c>
      <c r="C1386" s="40"/>
      <c r="D1386" s="27"/>
      <c r="E1386" s="41"/>
      <c r="F1386" s="32" t="str">
        <f>IFERROR(
    IF(
        AND($G$3=DATE(2024,10,1), E1386=リスト!$A$38),
        VLOOKUP(E1386, リスト!$A$2:$G$49, 2, FALSE),
        VLOOKUP(E1386, リスト!$A$2:$G$49, 4, FALSE)
    ),
    "")</f>
        <v/>
      </c>
      <c r="G1386" s="34" t="str">
        <f>IFERROR(VLOOKUP(E1386, リスト!$A$2:$G$49, 6, FALSE), "")</f>
        <v/>
      </c>
      <c r="H1386" s="40"/>
      <c r="I1386" s="28"/>
      <c r="J1386" s="47"/>
      <c r="K1386" s="32" t="str">
        <f t="shared" si="84"/>
        <v/>
      </c>
      <c r="L1386" s="29" t="str">
        <f t="shared" si="86"/>
        <v/>
      </c>
      <c r="M1386" s="68" t="str">
        <f t="shared" si="87"/>
        <v/>
      </c>
    </row>
    <row r="1387" spans="2:13" ht="22.8" x14ac:dyDescent="0.45">
      <c r="B1387" s="31">
        <f t="shared" si="85"/>
        <v>1379</v>
      </c>
      <c r="C1387" s="40"/>
      <c r="D1387" s="27"/>
      <c r="E1387" s="41"/>
      <c r="F1387" s="32" t="str">
        <f>IFERROR(
    IF(
        AND($G$3=DATE(2024,10,1), E1387=リスト!$A$38),
        VLOOKUP(E1387, リスト!$A$2:$G$49, 2, FALSE),
        VLOOKUP(E1387, リスト!$A$2:$G$49, 4, FALSE)
    ),
    "")</f>
        <v/>
      </c>
      <c r="G1387" s="34" t="str">
        <f>IFERROR(VLOOKUP(E1387, リスト!$A$2:$G$49, 6, FALSE), "")</f>
        <v/>
      </c>
      <c r="H1387" s="40"/>
      <c r="I1387" s="28"/>
      <c r="J1387" s="47"/>
      <c r="K1387" s="32" t="str">
        <f t="shared" si="84"/>
        <v/>
      </c>
      <c r="L1387" s="29" t="str">
        <f t="shared" si="86"/>
        <v/>
      </c>
      <c r="M1387" s="68" t="str">
        <f t="shared" si="87"/>
        <v/>
      </c>
    </row>
    <row r="1388" spans="2:13" ht="22.8" x14ac:dyDescent="0.45">
      <c r="B1388" s="31">
        <f t="shared" si="85"/>
        <v>1380</v>
      </c>
      <c r="C1388" s="40"/>
      <c r="D1388" s="27"/>
      <c r="E1388" s="41"/>
      <c r="F1388" s="32" t="str">
        <f>IFERROR(
    IF(
        AND($G$3=DATE(2024,10,1), E1388=リスト!$A$38),
        VLOOKUP(E1388, リスト!$A$2:$G$49, 2, FALSE),
        VLOOKUP(E1388, リスト!$A$2:$G$49, 4, FALSE)
    ),
    "")</f>
        <v/>
      </c>
      <c r="G1388" s="34" t="str">
        <f>IFERROR(VLOOKUP(E1388, リスト!$A$2:$G$49, 6, FALSE), "")</f>
        <v/>
      </c>
      <c r="H1388" s="40"/>
      <c r="I1388" s="28"/>
      <c r="J1388" s="47"/>
      <c r="K1388" s="32" t="str">
        <f t="shared" si="84"/>
        <v/>
      </c>
      <c r="L1388" s="29" t="str">
        <f t="shared" si="86"/>
        <v/>
      </c>
      <c r="M1388" s="68" t="str">
        <f t="shared" si="87"/>
        <v/>
      </c>
    </row>
    <row r="1389" spans="2:13" ht="22.8" x14ac:dyDescent="0.45">
      <c r="B1389" s="31">
        <f t="shared" si="85"/>
        <v>1381</v>
      </c>
      <c r="C1389" s="40"/>
      <c r="D1389" s="27"/>
      <c r="E1389" s="41"/>
      <c r="F1389" s="32" t="str">
        <f>IFERROR(
    IF(
        AND($G$3=DATE(2024,10,1), E1389=リスト!$A$38),
        VLOOKUP(E1389, リスト!$A$2:$G$49, 2, FALSE),
        VLOOKUP(E1389, リスト!$A$2:$G$49, 4, FALSE)
    ),
    "")</f>
        <v/>
      </c>
      <c r="G1389" s="34" t="str">
        <f>IFERROR(VLOOKUP(E1389, リスト!$A$2:$G$49, 6, FALSE), "")</f>
        <v/>
      </c>
      <c r="H1389" s="40"/>
      <c r="I1389" s="28"/>
      <c r="J1389" s="47"/>
      <c r="K1389" s="32" t="str">
        <f t="shared" si="84"/>
        <v/>
      </c>
      <c r="L1389" s="29" t="str">
        <f t="shared" si="86"/>
        <v/>
      </c>
      <c r="M1389" s="68" t="str">
        <f t="shared" si="87"/>
        <v/>
      </c>
    </row>
    <row r="1390" spans="2:13" ht="22.8" x14ac:dyDescent="0.45">
      <c r="B1390" s="31">
        <f t="shared" si="85"/>
        <v>1382</v>
      </c>
      <c r="C1390" s="40"/>
      <c r="D1390" s="27"/>
      <c r="E1390" s="41"/>
      <c r="F1390" s="32" t="str">
        <f>IFERROR(
    IF(
        AND($G$3=DATE(2024,10,1), E1390=リスト!$A$38),
        VLOOKUP(E1390, リスト!$A$2:$G$49, 2, FALSE),
        VLOOKUP(E1390, リスト!$A$2:$G$49, 4, FALSE)
    ),
    "")</f>
        <v/>
      </c>
      <c r="G1390" s="34" t="str">
        <f>IFERROR(VLOOKUP(E1390, リスト!$A$2:$G$49, 6, FALSE), "")</f>
        <v/>
      </c>
      <c r="H1390" s="40"/>
      <c r="I1390" s="28"/>
      <c r="J1390" s="47"/>
      <c r="K1390" s="32" t="str">
        <f t="shared" si="84"/>
        <v/>
      </c>
      <c r="L1390" s="29" t="str">
        <f t="shared" si="86"/>
        <v/>
      </c>
      <c r="M1390" s="68" t="str">
        <f t="shared" si="87"/>
        <v/>
      </c>
    </row>
    <row r="1391" spans="2:13" ht="22.8" x14ac:dyDescent="0.45">
      <c r="B1391" s="31">
        <f t="shared" si="85"/>
        <v>1383</v>
      </c>
      <c r="C1391" s="40"/>
      <c r="D1391" s="27"/>
      <c r="E1391" s="41"/>
      <c r="F1391" s="32" t="str">
        <f>IFERROR(
    IF(
        AND($G$3=DATE(2024,10,1), E1391=リスト!$A$38),
        VLOOKUP(E1391, リスト!$A$2:$G$49, 2, FALSE),
        VLOOKUP(E1391, リスト!$A$2:$G$49, 4, FALSE)
    ),
    "")</f>
        <v/>
      </c>
      <c r="G1391" s="34" t="str">
        <f>IFERROR(VLOOKUP(E1391, リスト!$A$2:$G$49, 6, FALSE), "")</f>
        <v/>
      </c>
      <c r="H1391" s="40"/>
      <c r="I1391" s="28"/>
      <c r="J1391" s="47"/>
      <c r="K1391" s="32" t="str">
        <f t="shared" si="84"/>
        <v/>
      </c>
      <c r="L1391" s="29" t="str">
        <f t="shared" si="86"/>
        <v/>
      </c>
      <c r="M1391" s="68" t="str">
        <f t="shared" si="87"/>
        <v/>
      </c>
    </row>
    <row r="1392" spans="2:13" ht="22.8" x14ac:dyDescent="0.45">
      <c r="B1392" s="31">
        <f t="shared" si="85"/>
        <v>1384</v>
      </c>
      <c r="C1392" s="40"/>
      <c r="D1392" s="27"/>
      <c r="E1392" s="41"/>
      <c r="F1392" s="32" t="str">
        <f>IFERROR(
    IF(
        AND($G$3=DATE(2024,10,1), E1392=リスト!$A$38),
        VLOOKUP(E1392, リスト!$A$2:$G$49, 2, FALSE),
        VLOOKUP(E1392, リスト!$A$2:$G$49, 4, FALSE)
    ),
    "")</f>
        <v/>
      </c>
      <c r="G1392" s="34" t="str">
        <f>IFERROR(VLOOKUP(E1392, リスト!$A$2:$G$49, 6, FALSE), "")</f>
        <v/>
      </c>
      <c r="H1392" s="40"/>
      <c r="I1392" s="28"/>
      <c r="J1392" s="47"/>
      <c r="K1392" s="32" t="str">
        <f t="shared" si="84"/>
        <v/>
      </c>
      <c r="L1392" s="29" t="str">
        <f t="shared" si="86"/>
        <v/>
      </c>
      <c r="M1392" s="68" t="str">
        <f t="shared" si="87"/>
        <v/>
      </c>
    </row>
    <row r="1393" spans="2:13" ht="22.8" x14ac:dyDescent="0.45">
      <c r="B1393" s="31">
        <f t="shared" si="85"/>
        <v>1385</v>
      </c>
      <c r="C1393" s="40"/>
      <c r="D1393" s="27"/>
      <c r="E1393" s="41"/>
      <c r="F1393" s="32" t="str">
        <f>IFERROR(
    IF(
        AND($G$3=DATE(2024,10,1), E1393=リスト!$A$38),
        VLOOKUP(E1393, リスト!$A$2:$G$49, 2, FALSE),
        VLOOKUP(E1393, リスト!$A$2:$G$49, 4, FALSE)
    ),
    "")</f>
        <v/>
      </c>
      <c r="G1393" s="34" t="str">
        <f>IFERROR(VLOOKUP(E1393, リスト!$A$2:$G$49, 6, FALSE), "")</f>
        <v/>
      </c>
      <c r="H1393" s="40"/>
      <c r="I1393" s="28"/>
      <c r="J1393" s="47"/>
      <c r="K1393" s="32" t="str">
        <f t="shared" si="84"/>
        <v/>
      </c>
      <c r="L1393" s="29" t="str">
        <f t="shared" si="86"/>
        <v/>
      </c>
      <c r="M1393" s="68" t="str">
        <f t="shared" si="87"/>
        <v/>
      </c>
    </row>
    <row r="1394" spans="2:13" ht="22.8" x14ac:dyDescent="0.45">
      <c r="B1394" s="31">
        <f t="shared" si="85"/>
        <v>1386</v>
      </c>
      <c r="C1394" s="40"/>
      <c r="D1394" s="27"/>
      <c r="E1394" s="41"/>
      <c r="F1394" s="32" t="str">
        <f>IFERROR(
    IF(
        AND($G$3=DATE(2024,10,1), E1394=リスト!$A$38),
        VLOOKUP(E1394, リスト!$A$2:$G$49, 2, FALSE),
        VLOOKUP(E1394, リスト!$A$2:$G$49, 4, FALSE)
    ),
    "")</f>
        <v/>
      </c>
      <c r="G1394" s="34" t="str">
        <f>IFERROR(VLOOKUP(E1394, リスト!$A$2:$G$49, 6, FALSE), "")</f>
        <v/>
      </c>
      <c r="H1394" s="40"/>
      <c r="I1394" s="28"/>
      <c r="J1394" s="47"/>
      <c r="K1394" s="32" t="str">
        <f t="shared" si="84"/>
        <v/>
      </c>
      <c r="L1394" s="29" t="str">
        <f t="shared" si="86"/>
        <v/>
      </c>
      <c r="M1394" s="68" t="str">
        <f t="shared" si="87"/>
        <v/>
      </c>
    </row>
    <row r="1395" spans="2:13" ht="22.8" x14ac:dyDescent="0.45">
      <c r="B1395" s="31">
        <f t="shared" si="85"/>
        <v>1387</v>
      </c>
      <c r="C1395" s="40"/>
      <c r="D1395" s="27"/>
      <c r="E1395" s="41"/>
      <c r="F1395" s="32" t="str">
        <f>IFERROR(
    IF(
        AND($G$3=DATE(2024,10,1), E1395=リスト!$A$38),
        VLOOKUP(E1395, リスト!$A$2:$G$49, 2, FALSE),
        VLOOKUP(E1395, リスト!$A$2:$G$49, 4, FALSE)
    ),
    "")</f>
        <v/>
      </c>
      <c r="G1395" s="34" t="str">
        <f>IFERROR(VLOOKUP(E1395, リスト!$A$2:$G$49, 6, FALSE), "")</f>
        <v/>
      </c>
      <c r="H1395" s="40"/>
      <c r="I1395" s="28"/>
      <c r="J1395" s="47"/>
      <c r="K1395" s="32" t="str">
        <f t="shared" si="84"/>
        <v/>
      </c>
      <c r="L1395" s="29" t="str">
        <f t="shared" si="86"/>
        <v/>
      </c>
      <c r="M1395" s="68" t="str">
        <f t="shared" si="87"/>
        <v/>
      </c>
    </row>
    <row r="1396" spans="2:13" ht="22.8" x14ac:dyDescent="0.45">
      <c r="B1396" s="31">
        <f t="shared" si="85"/>
        <v>1388</v>
      </c>
      <c r="C1396" s="40"/>
      <c r="D1396" s="27"/>
      <c r="E1396" s="41"/>
      <c r="F1396" s="32" t="str">
        <f>IFERROR(
    IF(
        AND($G$3=DATE(2024,10,1), E1396=リスト!$A$38),
        VLOOKUP(E1396, リスト!$A$2:$G$49, 2, FALSE),
        VLOOKUP(E1396, リスト!$A$2:$G$49, 4, FALSE)
    ),
    "")</f>
        <v/>
      </c>
      <c r="G1396" s="34" t="str">
        <f>IFERROR(VLOOKUP(E1396, リスト!$A$2:$G$49, 6, FALSE), "")</f>
        <v/>
      </c>
      <c r="H1396" s="40"/>
      <c r="I1396" s="28"/>
      <c r="J1396" s="47"/>
      <c r="K1396" s="32" t="str">
        <f t="shared" si="84"/>
        <v/>
      </c>
      <c r="L1396" s="29" t="str">
        <f t="shared" si="86"/>
        <v/>
      </c>
      <c r="M1396" s="68" t="str">
        <f t="shared" si="87"/>
        <v/>
      </c>
    </row>
    <row r="1397" spans="2:13" ht="22.8" x14ac:dyDescent="0.45">
      <c r="B1397" s="31">
        <f t="shared" si="85"/>
        <v>1389</v>
      </c>
      <c r="C1397" s="40"/>
      <c r="D1397" s="27"/>
      <c r="E1397" s="41"/>
      <c r="F1397" s="32" t="str">
        <f>IFERROR(
    IF(
        AND($G$3=DATE(2024,10,1), E1397=リスト!$A$38),
        VLOOKUP(E1397, リスト!$A$2:$G$49, 2, FALSE),
        VLOOKUP(E1397, リスト!$A$2:$G$49, 4, FALSE)
    ),
    "")</f>
        <v/>
      </c>
      <c r="G1397" s="34" t="str">
        <f>IFERROR(VLOOKUP(E1397, リスト!$A$2:$G$49, 6, FALSE), "")</f>
        <v/>
      </c>
      <c r="H1397" s="40"/>
      <c r="I1397" s="28"/>
      <c r="J1397" s="47"/>
      <c r="K1397" s="32" t="str">
        <f t="shared" si="84"/>
        <v/>
      </c>
      <c r="L1397" s="29" t="str">
        <f t="shared" si="86"/>
        <v/>
      </c>
      <c r="M1397" s="68" t="str">
        <f t="shared" si="87"/>
        <v/>
      </c>
    </row>
    <row r="1398" spans="2:13" ht="22.8" x14ac:dyDescent="0.45">
      <c r="B1398" s="31">
        <f t="shared" si="85"/>
        <v>1390</v>
      </c>
      <c r="C1398" s="40"/>
      <c r="D1398" s="27"/>
      <c r="E1398" s="41"/>
      <c r="F1398" s="32" t="str">
        <f>IFERROR(
    IF(
        AND($G$3=DATE(2024,10,1), E1398=リスト!$A$38),
        VLOOKUP(E1398, リスト!$A$2:$G$49, 2, FALSE),
        VLOOKUP(E1398, リスト!$A$2:$G$49, 4, FALSE)
    ),
    "")</f>
        <v/>
      </c>
      <c r="G1398" s="34" t="str">
        <f>IFERROR(VLOOKUP(E1398, リスト!$A$2:$G$49, 6, FALSE), "")</f>
        <v/>
      </c>
      <c r="H1398" s="40"/>
      <c r="I1398" s="28"/>
      <c r="J1398" s="47"/>
      <c r="K1398" s="32" t="str">
        <f t="shared" si="84"/>
        <v/>
      </c>
      <c r="L1398" s="29" t="str">
        <f t="shared" si="86"/>
        <v/>
      </c>
      <c r="M1398" s="68" t="str">
        <f t="shared" si="87"/>
        <v/>
      </c>
    </row>
    <row r="1399" spans="2:13" ht="22.8" x14ac:dyDescent="0.45">
      <c r="B1399" s="31">
        <f t="shared" si="85"/>
        <v>1391</v>
      </c>
      <c r="C1399" s="40"/>
      <c r="D1399" s="27"/>
      <c r="E1399" s="41"/>
      <c r="F1399" s="32" t="str">
        <f>IFERROR(
    IF(
        AND($G$3=DATE(2024,10,1), E1399=リスト!$A$38),
        VLOOKUP(E1399, リスト!$A$2:$G$49, 2, FALSE),
        VLOOKUP(E1399, リスト!$A$2:$G$49, 4, FALSE)
    ),
    "")</f>
        <v/>
      </c>
      <c r="G1399" s="34" t="str">
        <f>IFERROR(VLOOKUP(E1399, リスト!$A$2:$G$49, 6, FALSE), "")</f>
        <v/>
      </c>
      <c r="H1399" s="40"/>
      <c r="I1399" s="28"/>
      <c r="J1399" s="47"/>
      <c r="K1399" s="32" t="str">
        <f t="shared" si="84"/>
        <v/>
      </c>
      <c r="L1399" s="29" t="str">
        <f t="shared" si="86"/>
        <v/>
      </c>
      <c r="M1399" s="68" t="str">
        <f t="shared" si="87"/>
        <v/>
      </c>
    </row>
    <row r="1400" spans="2:13" ht="22.8" x14ac:dyDescent="0.45">
      <c r="B1400" s="31">
        <f t="shared" si="85"/>
        <v>1392</v>
      </c>
      <c r="C1400" s="40"/>
      <c r="D1400" s="27"/>
      <c r="E1400" s="41"/>
      <c r="F1400" s="32" t="str">
        <f>IFERROR(
    IF(
        AND($G$3=DATE(2024,10,1), E1400=リスト!$A$38),
        VLOOKUP(E1400, リスト!$A$2:$G$49, 2, FALSE),
        VLOOKUP(E1400, リスト!$A$2:$G$49, 4, FALSE)
    ),
    "")</f>
        <v/>
      </c>
      <c r="G1400" s="34" t="str">
        <f>IFERROR(VLOOKUP(E1400, リスト!$A$2:$G$49, 6, FALSE), "")</f>
        <v/>
      </c>
      <c r="H1400" s="40"/>
      <c r="I1400" s="28"/>
      <c r="J1400" s="47"/>
      <c r="K1400" s="32" t="str">
        <f t="shared" si="84"/>
        <v/>
      </c>
      <c r="L1400" s="29" t="str">
        <f t="shared" si="86"/>
        <v/>
      </c>
      <c r="M1400" s="68" t="str">
        <f t="shared" si="87"/>
        <v/>
      </c>
    </row>
    <row r="1401" spans="2:13" ht="22.8" x14ac:dyDescent="0.45">
      <c r="B1401" s="31">
        <f t="shared" si="85"/>
        <v>1393</v>
      </c>
      <c r="C1401" s="40"/>
      <c r="D1401" s="27"/>
      <c r="E1401" s="41"/>
      <c r="F1401" s="32" t="str">
        <f>IFERROR(
    IF(
        AND($G$3=DATE(2024,10,1), E1401=リスト!$A$38),
        VLOOKUP(E1401, リスト!$A$2:$G$49, 2, FALSE),
        VLOOKUP(E1401, リスト!$A$2:$G$49, 4, FALSE)
    ),
    "")</f>
        <v/>
      </c>
      <c r="G1401" s="34" t="str">
        <f>IFERROR(VLOOKUP(E1401, リスト!$A$2:$G$49, 6, FALSE), "")</f>
        <v/>
      </c>
      <c r="H1401" s="40"/>
      <c r="I1401" s="28"/>
      <c r="J1401" s="47"/>
      <c r="K1401" s="32" t="str">
        <f t="shared" si="84"/>
        <v/>
      </c>
      <c r="L1401" s="29" t="str">
        <f t="shared" si="86"/>
        <v/>
      </c>
      <c r="M1401" s="68" t="str">
        <f t="shared" si="87"/>
        <v/>
      </c>
    </row>
    <row r="1402" spans="2:13" ht="22.8" x14ac:dyDescent="0.45">
      <c r="B1402" s="31">
        <f t="shared" si="85"/>
        <v>1394</v>
      </c>
      <c r="C1402" s="40"/>
      <c r="D1402" s="27"/>
      <c r="E1402" s="41"/>
      <c r="F1402" s="32" t="str">
        <f>IFERROR(
    IF(
        AND($G$3=DATE(2024,10,1), E1402=リスト!$A$38),
        VLOOKUP(E1402, リスト!$A$2:$G$49, 2, FALSE),
        VLOOKUP(E1402, リスト!$A$2:$G$49, 4, FALSE)
    ),
    "")</f>
        <v/>
      </c>
      <c r="G1402" s="34" t="str">
        <f>IFERROR(VLOOKUP(E1402, リスト!$A$2:$G$49, 6, FALSE), "")</f>
        <v/>
      </c>
      <c r="H1402" s="40"/>
      <c r="I1402" s="28"/>
      <c r="J1402" s="47"/>
      <c r="K1402" s="32" t="str">
        <f t="shared" si="84"/>
        <v/>
      </c>
      <c r="L1402" s="29" t="str">
        <f t="shared" si="86"/>
        <v/>
      </c>
      <c r="M1402" s="68" t="str">
        <f t="shared" si="87"/>
        <v/>
      </c>
    </row>
    <row r="1403" spans="2:13" ht="22.8" x14ac:dyDescent="0.45">
      <c r="B1403" s="31">
        <f t="shared" si="85"/>
        <v>1395</v>
      </c>
      <c r="C1403" s="40"/>
      <c r="D1403" s="27"/>
      <c r="E1403" s="41"/>
      <c r="F1403" s="32" t="str">
        <f>IFERROR(
    IF(
        AND($G$3=DATE(2024,10,1), E1403=リスト!$A$38),
        VLOOKUP(E1403, リスト!$A$2:$G$49, 2, FALSE),
        VLOOKUP(E1403, リスト!$A$2:$G$49, 4, FALSE)
    ),
    "")</f>
        <v/>
      </c>
      <c r="G1403" s="34" t="str">
        <f>IFERROR(VLOOKUP(E1403, リスト!$A$2:$G$49, 6, FALSE), "")</f>
        <v/>
      </c>
      <c r="H1403" s="40"/>
      <c r="I1403" s="28"/>
      <c r="J1403" s="47"/>
      <c r="K1403" s="32" t="str">
        <f t="shared" si="84"/>
        <v/>
      </c>
      <c r="L1403" s="29" t="str">
        <f t="shared" si="86"/>
        <v/>
      </c>
      <c r="M1403" s="68" t="str">
        <f t="shared" si="87"/>
        <v/>
      </c>
    </row>
    <row r="1404" spans="2:13" ht="22.8" x14ac:dyDescent="0.45">
      <c r="B1404" s="31">
        <f t="shared" si="85"/>
        <v>1396</v>
      </c>
      <c r="C1404" s="40"/>
      <c r="D1404" s="27"/>
      <c r="E1404" s="41"/>
      <c r="F1404" s="32" t="str">
        <f>IFERROR(
    IF(
        AND($G$3=DATE(2024,10,1), E1404=リスト!$A$38),
        VLOOKUP(E1404, リスト!$A$2:$G$49, 2, FALSE),
        VLOOKUP(E1404, リスト!$A$2:$G$49, 4, FALSE)
    ),
    "")</f>
        <v/>
      </c>
      <c r="G1404" s="34" t="str">
        <f>IFERROR(VLOOKUP(E1404, リスト!$A$2:$G$49, 6, FALSE), "")</f>
        <v/>
      </c>
      <c r="H1404" s="40"/>
      <c r="I1404" s="28"/>
      <c r="J1404" s="47"/>
      <c r="K1404" s="32" t="str">
        <f t="shared" si="84"/>
        <v/>
      </c>
      <c r="L1404" s="29" t="str">
        <f t="shared" si="86"/>
        <v/>
      </c>
      <c r="M1404" s="68" t="str">
        <f t="shared" si="87"/>
        <v/>
      </c>
    </row>
    <row r="1405" spans="2:13" ht="22.8" x14ac:dyDescent="0.45">
      <c r="B1405" s="31">
        <f t="shared" si="85"/>
        <v>1397</v>
      </c>
      <c r="C1405" s="40"/>
      <c r="D1405" s="27"/>
      <c r="E1405" s="41"/>
      <c r="F1405" s="32" t="str">
        <f>IFERROR(
    IF(
        AND($G$3=DATE(2024,10,1), E1405=リスト!$A$38),
        VLOOKUP(E1405, リスト!$A$2:$G$49, 2, FALSE),
        VLOOKUP(E1405, リスト!$A$2:$G$49, 4, FALSE)
    ),
    "")</f>
        <v/>
      </c>
      <c r="G1405" s="34" t="str">
        <f>IFERROR(VLOOKUP(E1405, リスト!$A$2:$G$49, 6, FALSE), "")</f>
        <v/>
      </c>
      <c r="H1405" s="40"/>
      <c r="I1405" s="28"/>
      <c r="J1405" s="47"/>
      <c r="K1405" s="32" t="str">
        <f t="shared" si="84"/>
        <v/>
      </c>
      <c r="L1405" s="29" t="str">
        <f t="shared" si="86"/>
        <v/>
      </c>
      <c r="M1405" s="68" t="str">
        <f t="shared" si="87"/>
        <v/>
      </c>
    </row>
    <row r="1406" spans="2:13" ht="22.8" x14ac:dyDescent="0.45">
      <c r="B1406" s="31">
        <f t="shared" si="85"/>
        <v>1398</v>
      </c>
      <c r="C1406" s="40"/>
      <c r="D1406" s="27"/>
      <c r="E1406" s="41"/>
      <c r="F1406" s="32" t="str">
        <f>IFERROR(
    IF(
        AND($G$3=DATE(2024,10,1), E1406=リスト!$A$38),
        VLOOKUP(E1406, リスト!$A$2:$G$49, 2, FALSE),
        VLOOKUP(E1406, リスト!$A$2:$G$49, 4, FALSE)
    ),
    "")</f>
        <v/>
      </c>
      <c r="G1406" s="34" t="str">
        <f>IFERROR(VLOOKUP(E1406, リスト!$A$2:$G$49, 6, FALSE), "")</f>
        <v/>
      </c>
      <c r="H1406" s="40"/>
      <c r="I1406" s="28"/>
      <c r="J1406" s="47"/>
      <c r="K1406" s="32" t="str">
        <f t="shared" si="84"/>
        <v/>
      </c>
      <c r="L1406" s="29" t="str">
        <f t="shared" si="86"/>
        <v/>
      </c>
      <c r="M1406" s="68" t="str">
        <f t="shared" si="87"/>
        <v/>
      </c>
    </row>
    <row r="1407" spans="2:13" ht="22.8" x14ac:dyDescent="0.45">
      <c r="B1407" s="31">
        <f t="shared" si="85"/>
        <v>1399</v>
      </c>
      <c r="C1407" s="40"/>
      <c r="D1407" s="27"/>
      <c r="E1407" s="41"/>
      <c r="F1407" s="32" t="str">
        <f>IFERROR(
    IF(
        AND($G$3=DATE(2024,10,1), E1407=リスト!$A$38),
        VLOOKUP(E1407, リスト!$A$2:$G$49, 2, FALSE),
        VLOOKUP(E1407, リスト!$A$2:$G$49, 4, FALSE)
    ),
    "")</f>
        <v/>
      </c>
      <c r="G1407" s="34" t="str">
        <f>IFERROR(VLOOKUP(E1407, リスト!$A$2:$G$49, 6, FALSE), "")</f>
        <v/>
      </c>
      <c r="H1407" s="40"/>
      <c r="I1407" s="28"/>
      <c r="J1407" s="47"/>
      <c r="K1407" s="32" t="str">
        <f t="shared" si="84"/>
        <v/>
      </c>
      <c r="L1407" s="29" t="str">
        <f t="shared" si="86"/>
        <v/>
      </c>
      <c r="M1407" s="68" t="str">
        <f t="shared" si="87"/>
        <v/>
      </c>
    </row>
    <row r="1408" spans="2:13" ht="22.8" x14ac:dyDescent="0.45">
      <c r="B1408" s="31">
        <f t="shared" si="85"/>
        <v>1400</v>
      </c>
      <c r="C1408" s="40"/>
      <c r="D1408" s="27"/>
      <c r="E1408" s="41"/>
      <c r="F1408" s="32" t="str">
        <f>IFERROR(
    IF(
        AND($G$3=DATE(2024,10,1), E1408=リスト!$A$38),
        VLOOKUP(E1408, リスト!$A$2:$G$49, 2, FALSE),
        VLOOKUP(E1408, リスト!$A$2:$G$49, 4, FALSE)
    ),
    "")</f>
        <v/>
      </c>
      <c r="G1408" s="34" t="str">
        <f>IFERROR(VLOOKUP(E1408, リスト!$A$2:$G$49, 6, FALSE), "")</f>
        <v/>
      </c>
      <c r="H1408" s="40"/>
      <c r="I1408" s="28"/>
      <c r="J1408" s="47"/>
      <c r="K1408" s="32" t="str">
        <f t="shared" si="84"/>
        <v/>
      </c>
      <c r="L1408" s="29" t="str">
        <f t="shared" si="86"/>
        <v/>
      </c>
      <c r="M1408" s="68" t="str">
        <f t="shared" si="87"/>
        <v/>
      </c>
    </row>
    <row r="1409" spans="2:13" ht="22.8" x14ac:dyDescent="0.45">
      <c r="B1409" s="31">
        <f t="shared" si="85"/>
        <v>1401</v>
      </c>
      <c r="C1409" s="40"/>
      <c r="D1409" s="27"/>
      <c r="E1409" s="41"/>
      <c r="F1409" s="32" t="str">
        <f>IFERROR(
    IF(
        AND($G$3=DATE(2024,10,1), E1409=リスト!$A$38),
        VLOOKUP(E1409, リスト!$A$2:$G$49, 2, FALSE),
        VLOOKUP(E1409, リスト!$A$2:$G$49, 4, FALSE)
    ),
    "")</f>
        <v/>
      </c>
      <c r="G1409" s="34" t="str">
        <f>IFERROR(VLOOKUP(E1409, リスト!$A$2:$G$49, 6, FALSE), "")</f>
        <v/>
      </c>
      <c r="H1409" s="40"/>
      <c r="I1409" s="28"/>
      <c r="J1409" s="47"/>
      <c r="K1409" s="32" t="str">
        <f t="shared" si="84"/>
        <v/>
      </c>
      <c r="L1409" s="29" t="str">
        <f t="shared" si="86"/>
        <v/>
      </c>
      <c r="M1409" s="68" t="str">
        <f t="shared" si="87"/>
        <v/>
      </c>
    </row>
    <row r="1410" spans="2:13" ht="22.8" x14ac:dyDescent="0.45">
      <c r="B1410" s="31">
        <f t="shared" si="85"/>
        <v>1402</v>
      </c>
      <c r="C1410" s="40"/>
      <c r="D1410" s="27"/>
      <c r="E1410" s="41"/>
      <c r="F1410" s="32" t="str">
        <f>IFERROR(
    IF(
        AND($G$3=DATE(2024,10,1), E1410=リスト!$A$38),
        VLOOKUP(E1410, リスト!$A$2:$G$49, 2, FALSE),
        VLOOKUP(E1410, リスト!$A$2:$G$49, 4, FALSE)
    ),
    "")</f>
        <v/>
      </c>
      <c r="G1410" s="34" t="str">
        <f>IFERROR(VLOOKUP(E1410, リスト!$A$2:$G$49, 6, FALSE), "")</f>
        <v/>
      </c>
      <c r="H1410" s="40"/>
      <c r="I1410" s="28"/>
      <c r="J1410" s="47"/>
      <c r="K1410" s="32" t="str">
        <f t="shared" si="84"/>
        <v/>
      </c>
      <c r="L1410" s="29" t="str">
        <f t="shared" si="86"/>
        <v/>
      </c>
      <c r="M1410" s="68" t="str">
        <f t="shared" si="87"/>
        <v/>
      </c>
    </row>
    <row r="1411" spans="2:13" ht="22.8" x14ac:dyDescent="0.45">
      <c r="B1411" s="31">
        <f t="shared" si="85"/>
        <v>1403</v>
      </c>
      <c r="C1411" s="40"/>
      <c r="D1411" s="27"/>
      <c r="E1411" s="41"/>
      <c r="F1411" s="32" t="str">
        <f>IFERROR(
    IF(
        AND($G$3=DATE(2024,10,1), E1411=リスト!$A$38),
        VLOOKUP(E1411, リスト!$A$2:$G$49, 2, FALSE),
        VLOOKUP(E1411, リスト!$A$2:$G$49, 4, FALSE)
    ),
    "")</f>
        <v/>
      </c>
      <c r="G1411" s="34" t="str">
        <f>IFERROR(VLOOKUP(E1411, リスト!$A$2:$G$49, 6, FALSE), "")</f>
        <v/>
      </c>
      <c r="H1411" s="40"/>
      <c r="I1411" s="28"/>
      <c r="J1411" s="47"/>
      <c r="K1411" s="32" t="str">
        <f t="shared" si="84"/>
        <v/>
      </c>
      <c r="L1411" s="29" t="str">
        <f t="shared" si="86"/>
        <v/>
      </c>
      <c r="M1411" s="68" t="str">
        <f t="shared" si="87"/>
        <v/>
      </c>
    </row>
    <row r="1412" spans="2:13" ht="22.8" x14ac:dyDescent="0.45">
      <c r="B1412" s="31">
        <f t="shared" si="85"/>
        <v>1404</v>
      </c>
      <c r="C1412" s="40"/>
      <c r="D1412" s="27"/>
      <c r="E1412" s="41"/>
      <c r="F1412" s="32" t="str">
        <f>IFERROR(
    IF(
        AND($G$3=DATE(2024,10,1), E1412=リスト!$A$38),
        VLOOKUP(E1412, リスト!$A$2:$G$49, 2, FALSE),
        VLOOKUP(E1412, リスト!$A$2:$G$49, 4, FALSE)
    ),
    "")</f>
        <v/>
      </c>
      <c r="G1412" s="34" t="str">
        <f>IFERROR(VLOOKUP(E1412, リスト!$A$2:$G$49, 6, FALSE), "")</f>
        <v/>
      </c>
      <c r="H1412" s="40"/>
      <c r="I1412" s="28"/>
      <c r="J1412" s="47"/>
      <c r="K1412" s="32" t="str">
        <f t="shared" si="84"/>
        <v/>
      </c>
      <c r="L1412" s="29" t="str">
        <f t="shared" si="86"/>
        <v/>
      </c>
      <c r="M1412" s="68" t="str">
        <f t="shared" si="87"/>
        <v/>
      </c>
    </row>
    <row r="1413" spans="2:13" ht="22.8" x14ac:dyDescent="0.45">
      <c r="B1413" s="31">
        <f t="shared" si="85"/>
        <v>1405</v>
      </c>
      <c r="C1413" s="40"/>
      <c r="D1413" s="27"/>
      <c r="E1413" s="41"/>
      <c r="F1413" s="32" t="str">
        <f>IFERROR(
    IF(
        AND($G$3=DATE(2024,10,1), E1413=リスト!$A$38),
        VLOOKUP(E1413, リスト!$A$2:$G$49, 2, FALSE),
        VLOOKUP(E1413, リスト!$A$2:$G$49, 4, FALSE)
    ),
    "")</f>
        <v/>
      </c>
      <c r="G1413" s="34" t="str">
        <f>IFERROR(VLOOKUP(E1413, リスト!$A$2:$G$49, 6, FALSE), "")</f>
        <v/>
      </c>
      <c r="H1413" s="40"/>
      <c r="I1413" s="28"/>
      <c r="J1413" s="47"/>
      <c r="K1413" s="32" t="str">
        <f t="shared" si="84"/>
        <v/>
      </c>
      <c r="L1413" s="29" t="str">
        <f t="shared" si="86"/>
        <v/>
      </c>
      <c r="M1413" s="68" t="str">
        <f t="shared" si="87"/>
        <v/>
      </c>
    </row>
    <row r="1414" spans="2:13" ht="22.8" x14ac:dyDescent="0.45">
      <c r="B1414" s="31">
        <f t="shared" si="85"/>
        <v>1406</v>
      </c>
      <c r="C1414" s="40"/>
      <c r="D1414" s="27"/>
      <c r="E1414" s="41"/>
      <c r="F1414" s="32" t="str">
        <f>IFERROR(
    IF(
        AND($G$3=DATE(2024,10,1), E1414=リスト!$A$38),
        VLOOKUP(E1414, リスト!$A$2:$G$49, 2, FALSE),
        VLOOKUP(E1414, リスト!$A$2:$G$49, 4, FALSE)
    ),
    "")</f>
        <v/>
      </c>
      <c r="G1414" s="34" t="str">
        <f>IFERROR(VLOOKUP(E1414, リスト!$A$2:$G$49, 6, FALSE), "")</f>
        <v/>
      </c>
      <c r="H1414" s="40"/>
      <c r="I1414" s="28"/>
      <c r="J1414" s="47"/>
      <c r="K1414" s="32" t="str">
        <f t="shared" si="84"/>
        <v/>
      </c>
      <c r="L1414" s="29" t="str">
        <f t="shared" si="86"/>
        <v/>
      </c>
      <c r="M1414" s="68" t="str">
        <f t="shared" si="87"/>
        <v/>
      </c>
    </row>
    <row r="1415" spans="2:13" ht="22.8" x14ac:dyDescent="0.45">
      <c r="B1415" s="31">
        <f t="shared" si="85"/>
        <v>1407</v>
      </c>
      <c r="C1415" s="40"/>
      <c r="D1415" s="27"/>
      <c r="E1415" s="41"/>
      <c r="F1415" s="32" t="str">
        <f>IFERROR(
    IF(
        AND($G$3=DATE(2024,10,1), E1415=リスト!$A$38),
        VLOOKUP(E1415, リスト!$A$2:$G$49, 2, FALSE),
        VLOOKUP(E1415, リスト!$A$2:$G$49, 4, FALSE)
    ),
    "")</f>
        <v/>
      </c>
      <c r="G1415" s="34" t="str">
        <f>IFERROR(VLOOKUP(E1415, リスト!$A$2:$G$49, 6, FALSE), "")</f>
        <v/>
      </c>
      <c r="H1415" s="40"/>
      <c r="I1415" s="28"/>
      <c r="J1415" s="47"/>
      <c r="K1415" s="32" t="str">
        <f t="shared" si="84"/>
        <v/>
      </c>
      <c r="L1415" s="29" t="str">
        <f t="shared" si="86"/>
        <v/>
      </c>
      <c r="M1415" s="68" t="str">
        <f t="shared" si="87"/>
        <v/>
      </c>
    </row>
    <row r="1416" spans="2:13" ht="22.8" x14ac:dyDescent="0.45">
      <c r="B1416" s="31">
        <f t="shared" si="85"/>
        <v>1408</v>
      </c>
      <c r="C1416" s="40"/>
      <c r="D1416" s="27"/>
      <c r="E1416" s="41"/>
      <c r="F1416" s="32" t="str">
        <f>IFERROR(
    IF(
        AND($G$3=DATE(2024,10,1), E1416=リスト!$A$38),
        VLOOKUP(E1416, リスト!$A$2:$G$49, 2, FALSE),
        VLOOKUP(E1416, リスト!$A$2:$G$49, 4, FALSE)
    ),
    "")</f>
        <v/>
      </c>
      <c r="G1416" s="34" t="str">
        <f>IFERROR(VLOOKUP(E1416, リスト!$A$2:$G$49, 6, FALSE), "")</f>
        <v/>
      </c>
      <c r="H1416" s="40"/>
      <c r="I1416" s="28"/>
      <c r="J1416" s="47"/>
      <c r="K1416" s="32" t="str">
        <f t="shared" si="84"/>
        <v/>
      </c>
      <c r="L1416" s="29" t="str">
        <f t="shared" si="86"/>
        <v/>
      </c>
      <c r="M1416" s="68" t="str">
        <f t="shared" si="87"/>
        <v/>
      </c>
    </row>
    <row r="1417" spans="2:13" ht="22.8" x14ac:dyDescent="0.45">
      <c r="B1417" s="31">
        <f t="shared" si="85"/>
        <v>1409</v>
      </c>
      <c r="C1417" s="40"/>
      <c r="D1417" s="27"/>
      <c r="E1417" s="41"/>
      <c r="F1417" s="32" t="str">
        <f>IFERROR(
    IF(
        AND($G$3=DATE(2024,10,1), E1417=リスト!$A$38),
        VLOOKUP(E1417, リスト!$A$2:$G$49, 2, FALSE),
        VLOOKUP(E1417, リスト!$A$2:$G$49, 4, FALSE)
    ),
    "")</f>
        <v/>
      </c>
      <c r="G1417" s="34" t="str">
        <f>IFERROR(VLOOKUP(E1417, リスト!$A$2:$G$49, 6, FALSE), "")</f>
        <v/>
      </c>
      <c r="H1417" s="40"/>
      <c r="I1417" s="28"/>
      <c r="J1417" s="47"/>
      <c r="K1417" s="32" t="str">
        <f t="shared" ref="K1417:K1480" si="88">IF(COUNTBLANK(H1417:J1417)=3, "",
 IF(H1417="3.時間給", IF(I1417="", "", I1417),
 IF(OR(H1417="1.月給", H1417="2.日給"),
    IF(OR(I1417="", J1417=""), "", ROUND(I1417/J1417,0)),
    "")))</f>
        <v/>
      </c>
      <c r="L1417" s="29" t="str">
        <f t="shared" si="86"/>
        <v/>
      </c>
      <c r="M1417" s="68" t="str">
        <f t="shared" si="87"/>
        <v/>
      </c>
    </row>
    <row r="1418" spans="2:13" ht="22.8" x14ac:dyDescent="0.45">
      <c r="B1418" s="31">
        <f t="shared" ref="B1418:B1481" si="89">ROW()-8</f>
        <v>1410</v>
      </c>
      <c r="C1418" s="40"/>
      <c r="D1418" s="27"/>
      <c r="E1418" s="41"/>
      <c r="F1418" s="32" t="str">
        <f>IFERROR(
    IF(
        AND($G$3=DATE(2024,10,1), E1418=リスト!$A$38),
        VLOOKUP(E1418, リスト!$A$2:$G$49, 2, FALSE),
        VLOOKUP(E1418, リスト!$A$2:$G$49, 4, FALSE)
    ),
    "")</f>
        <v/>
      </c>
      <c r="G1418" s="34" t="str">
        <f>IFERROR(VLOOKUP(E1418, リスト!$A$2:$G$49, 6, FALSE), "")</f>
        <v/>
      </c>
      <c r="H1418" s="40"/>
      <c r="I1418" s="28"/>
      <c r="J1418" s="47"/>
      <c r="K1418" s="32" t="str">
        <f t="shared" si="88"/>
        <v/>
      </c>
      <c r="L1418" s="29" t="str">
        <f t="shared" ref="L1418:L1481" si="90">IFERROR(IF(E1418="","",IF(K1418&lt;F1418,"×（法定外・特例等対象外です）",IF(K1418&lt;G1418,"〇",IF(K1418&gt;=G1418,"ー",NA())))),"")</f>
        <v/>
      </c>
      <c r="M1418" s="68" t="str">
        <f t="shared" ref="M1418:M1481" si="91">IF(COUNTBLANK(D1418:K1418)=8, "",
 IF(D1418="", "←D列に従業員名を姓名（フルネーム）で入力してください。誤変換にお気を付け下さい。",
 IF(E1418="", "←E列に都道府県を入力してください。",
 IF(H1418="", "←H列に1.月給～3.時間給を入力してください",
 IF(I1418="", "←I列に金額を入力してください",
 IF(NOT(ISNUMBER(I1418)), "←I列の金額は半角数字で入力してください",
 IF(H1418="3.時間給", "",
 IF(J1418="", "←J列に所定労働時間を入力してください",
 IF(NOT(ISNUMBER(J1418)), "←J列の所定労働時間は半角数字で入力してください", "")))))))))</f>
        <v/>
      </c>
    </row>
    <row r="1419" spans="2:13" ht="22.8" x14ac:dyDescent="0.45">
      <c r="B1419" s="31">
        <f t="shared" si="89"/>
        <v>1411</v>
      </c>
      <c r="C1419" s="40"/>
      <c r="D1419" s="27"/>
      <c r="E1419" s="41"/>
      <c r="F1419" s="32" t="str">
        <f>IFERROR(
    IF(
        AND($G$3=DATE(2024,10,1), E1419=リスト!$A$38),
        VLOOKUP(E1419, リスト!$A$2:$G$49, 2, FALSE),
        VLOOKUP(E1419, リスト!$A$2:$G$49, 4, FALSE)
    ),
    "")</f>
        <v/>
      </c>
      <c r="G1419" s="34" t="str">
        <f>IFERROR(VLOOKUP(E1419, リスト!$A$2:$G$49, 6, FALSE), "")</f>
        <v/>
      </c>
      <c r="H1419" s="40"/>
      <c r="I1419" s="28"/>
      <c r="J1419" s="47"/>
      <c r="K1419" s="32" t="str">
        <f t="shared" si="88"/>
        <v/>
      </c>
      <c r="L1419" s="29" t="str">
        <f t="shared" si="90"/>
        <v/>
      </c>
      <c r="M1419" s="68" t="str">
        <f t="shared" si="91"/>
        <v/>
      </c>
    </row>
    <row r="1420" spans="2:13" ht="22.8" x14ac:dyDescent="0.45">
      <c r="B1420" s="31">
        <f t="shared" si="89"/>
        <v>1412</v>
      </c>
      <c r="C1420" s="40"/>
      <c r="D1420" s="27"/>
      <c r="E1420" s="41"/>
      <c r="F1420" s="32" t="str">
        <f>IFERROR(
    IF(
        AND($G$3=DATE(2024,10,1), E1420=リスト!$A$38),
        VLOOKUP(E1420, リスト!$A$2:$G$49, 2, FALSE),
        VLOOKUP(E1420, リスト!$A$2:$G$49, 4, FALSE)
    ),
    "")</f>
        <v/>
      </c>
      <c r="G1420" s="34" t="str">
        <f>IFERROR(VLOOKUP(E1420, リスト!$A$2:$G$49, 6, FALSE), "")</f>
        <v/>
      </c>
      <c r="H1420" s="40"/>
      <c r="I1420" s="28"/>
      <c r="J1420" s="47"/>
      <c r="K1420" s="32" t="str">
        <f t="shared" si="88"/>
        <v/>
      </c>
      <c r="L1420" s="29" t="str">
        <f t="shared" si="90"/>
        <v/>
      </c>
      <c r="M1420" s="68" t="str">
        <f t="shared" si="91"/>
        <v/>
      </c>
    </row>
    <row r="1421" spans="2:13" ht="22.8" x14ac:dyDescent="0.45">
      <c r="B1421" s="31">
        <f t="shared" si="89"/>
        <v>1413</v>
      </c>
      <c r="C1421" s="40"/>
      <c r="D1421" s="27"/>
      <c r="E1421" s="41"/>
      <c r="F1421" s="32" t="str">
        <f>IFERROR(
    IF(
        AND($G$3=DATE(2024,10,1), E1421=リスト!$A$38),
        VLOOKUP(E1421, リスト!$A$2:$G$49, 2, FALSE),
        VLOOKUP(E1421, リスト!$A$2:$G$49, 4, FALSE)
    ),
    "")</f>
        <v/>
      </c>
      <c r="G1421" s="34" t="str">
        <f>IFERROR(VLOOKUP(E1421, リスト!$A$2:$G$49, 6, FALSE), "")</f>
        <v/>
      </c>
      <c r="H1421" s="40"/>
      <c r="I1421" s="28"/>
      <c r="J1421" s="47"/>
      <c r="K1421" s="32" t="str">
        <f t="shared" si="88"/>
        <v/>
      </c>
      <c r="L1421" s="29" t="str">
        <f t="shared" si="90"/>
        <v/>
      </c>
      <c r="M1421" s="68" t="str">
        <f t="shared" si="91"/>
        <v/>
      </c>
    </row>
    <row r="1422" spans="2:13" ht="22.8" x14ac:dyDescent="0.45">
      <c r="B1422" s="31">
        <f t="shared" si="89"/>
        <v>1414</v>
      </c>
      <c r="C1422" s="40"/>
      <c r="D1422" s="27"/>
      <c r="E1422" s="41"/>
      <c r="F1422" s="32" t="str">
        <f>IFERROR(
    IF(
        AND($G$3=DATE(2024,10,1), E1422=リスト!$A$38),
        VLOOKUP(E1422, リスト!$A$2:$G$49, 2, FALSE),
        VLOOKUP(E1422, リスト!$A$2:$G$49, 4, FALSE)
    ),
    "")</f>
        <v/>
      </c>
      <c r="G1422" s="34" t="str">
        <f>IFERROR(VLOOKUP(E1422, リスト!$A$2:$G$49, 6, FALSE), "")</f>
        <v/>
      </c>
      <c r="H1422" s="40"/>
      <c r="I1422" s="28"/>
      <c r="J1422" s="47"/>
      <c r="K1422" s="32" t="str">
        <f t="shared" si="88"/>
        <v/>
      </c>
      <c r="L1422" s="29" t="str">
        <f t="shared" si="90"/>
        <v/>
      </c>
      <c r="M1422" s="68" t="str">
        <f t="shared" si="91"/>
        <v/>
      </c>
    </row>
    <row r="1423" spans="2:13" ht="22.8" x14ac:dyDescent="0.45">
      <c r="B1423" s="31">
        <f t="shared" si="89"/>
        <v>1415</v>
      </c>
      <c r="C1423" s="40"/>
      <c r="D1423" s="27"/>
      <c r="E1423" s="41"/>
      <c r="F1423" s="32" t="str">
        <f>IFERROR(
    IF(
        AND($G$3=DATE(2024,10,1), E1423=リスト!$A$38),
        VLOOKUP(E1423, リスト!$A$2:$G$49, 2, FALSE),
        VLOOKUP(E1423, リスト!$A$2:$G$49, 4, FALSE)
    ),
    "")</f>
        <v/>
      </c>
      <c r="G1423" s="34" t="str">
        <f>IFERROR(VLOOKUP(E1423, リスト!$A$2:$G$49, 6, FALSE), "")</f>
        <v/>
      </c>
      <c r="H1423" s="40"/>
      <c r="I1423" s="28"/>
      <c r="J1423" s="47"/>
      <c r="K1423" s="32" t="str">
        <f t="shared" si="88"/>
        <v/>
      </c>
      <c r="L1423" s="29" t="str">
        <f t="shared" si="90"/>
        <v/>
      </c>
      <c r="M1423" s="68" t="str">
        <f t="shared" si="91"/>
        <v/>
      </c>
    </row>
    <row r="1424" spans="2:13" ht="22.8" x14ac:dyDescent="0.45">
      <c r="B1424" s="31">
        <f t="shared" si="89"/>
        <v>1416</v>
      </c>
      <c r="C1424" s="40"/>
      <c r="D1424" s="27"/>
      <c r="E1424" s="41"/>
      <c r="F1424" s="32" t="str">
        <f>IFERROR(
    IF(
        AND($G$3=DATE(2024,10,1), E1424=リスト!$A$38),
        VLOOKUP(E1424, リスト!$A$2:$G$49, 2, FALSE),
        VLOOKUP(E1424, リスト!$A$2:$G$49, 4, FALSE)
    ),
    "")</f>
        <v/>
      </c>
      <c r="G1424" s="34" t="str">
        <f>IFERROR(VLOOKUP(E1424, リスト!$A$2:$G$49, 6, FALSE), "")</f>
        <v/>
      </c>
      <c r="H1424" s="40"/>
      <c r="I1424" s="28"/>
      <c r="J1424" s="47"/>
      <c r="K1424" s="32" t="str">
        <f t="shared" si="88"/>
        <v/>
      </c>
      <c r="L1424" s="29" t="str">
        <f t="shared" si="90"/>
        <v/>
      </c>
      <c r="M1424" s="68" t="str">
        <f t="shared" si="91"/>
        <v/>
      </c>
    </row>
    <row r="1425" spans="2:13" ht="22.8" x14ac:dyDescent="0.45">
      <c r="B1425" s="31">
        <f t="shared" si="89"/>
        <v>1417</v>
      </c>
      <c r="C1425" s="40"/>
      <c r="D1425" s="27"/>
      <c r="E1425" s="41"/>
      <c r="F1425" s="32" t="str">
        <f>IFERROR(
    IF(
        AND($G$3=DATE(2024,10,1), E1425=リスト!$A$38),
        VLOOKUP(E1425, リスト!$A$2:$G$49, 2, FALSE),
        VLOOKUP(E1425, リスト!$A$2:$G$49, 4, FALSE)
    ),
    "")</f>
        <v/>
      </c>
      <c r="G1425" s="34" t="str">
        <f>IFERROR(VLOOKUP(E1425, リスト!$A$2:$G$49, 6, FALSE), "")</f>
        <v/>
      </c>
      <c r="H1425" s="40"/>
      <c r="I1425" s="28"/>
      <c r="J1425" s="47"/>
      <c r="K1425" s="32" t="str">
        <f t="shared" si="88"/>
        <v/>
      </c>
      <c r="L1425" s="29" t="str">
        <f t="shared" si="90"/>
        <v/>
      </c>
      <c r="M1425" s="68" t="str">
        <f t="shared" si="91"/>
        <v/>
      </c>
    </row>
    <row r="1426" spans="2:13" ht="22.8" x14ac:dyDescent="0.45">
      <c r="B1426" s="31">
        <f t="shared" si="89"/>
        <v>1418</v>
      </c>
      <c r="C1426" s="40"/>
      <c r="D1426" s="27"/>
      <c r="E1426" s="41"/>
      <c r="F1426" s="32" t="str">
        <f>IFERROR(
    IF(
        AND($G$3=DATE(2024,10,1), E1426=リスト!$A$38),
        VLOOKUP(E1426, リスト!$A$2:$G$49, 2, FALSE),
        VLOOKUP(E1426, リスト!$A$2:$G$49, 4, FALSE)
    ),
    "")</f>
        <v/>
      </c>
      <c r="G1426" s="34" t="str">
        <f>IFERROR(VLOOKUP(E1426, リスト!$A$2:$G$49, 6, FALSE), "")</f>
        <v/>
      </c>
      <c r="H1426" s="40"/>
      <c r="I1426" s="28"/>
      <c r="J1426" s="47"/>
      <c r="K1426" s="32" t="str">
        <f t="shared" si="88"/>
        <v/>
      </c>
      <c r="L1426" s="29" t="str">
        <f t="shared" si="90"/>
        <v/>
      </c>
      <c r="M1426" s="68" t="str">
        <f t="shared" si="91"/>
        <v/>
      </c>
    </row>
    <row r="1427" spans="2:13" ht="22.8" x14ac:dyDescent="0.45">
      <c r="B1427" s="31">
        <f t="shared" si="89"/>
        <v>1419</v>
      </c>
      <c r="C1427" s="40"/>
      <c r="D1427" s="27"/>
      <c r="E1427" s="41"/>
      <c r="F1427" s="32" t="str">
        <f>IFERROR(
    IF(
        AND($G$3=DATE(2024,10,1), E1427=リスト!$A$38),
        VLOOKUP(E1427, リスト!$A$2:$G$49, 2, FALSE),
        VLOOKUP(E1427, リスト!$A$2:$G$49, 4, FALSE)
    ),
    "")</f>
        <v/>
      </c>
      <c r="G1427" s="34" t="str">
        <f>IFERROR(VLOOKUP(E1427, リスト!$A$2:$G$49, 6, FALSE), "")</f>
        <v/>
      </c>
      <c r="H1427" s="40"/>
      <c r="I1427" s="28"/>
      <c r="J1427" s="47"/>
      <c r="K1427" s="32" t="str">
        <f t="shared" si="88"/>
        <v/>
      </c>
      <c r="L1427" s="29" t="str">
        <f t="shared" si="90"/>
        <v/>
      </c>
      <c r="M1427" s="68" t="str">
        <f t="shared" si="91"/>
        <v/>
      </c>
    </row>
    <row r="1428" spans="2:13" ht="22.8" x14ac:dyDescent="0.45">
      <c r="B1428" s="31">
        <f t="shared" si="89"/>
        <v>1420</v>
      </c>
      <c r="C1428" s="40"/>
      <c r="D1428" s="27"/>
      <c r="E1428" s="41"/>
      <c r="F1428" s="32" t="str">
        <f>IFERROR(
    IF(
        AND($G$3=DATE(2024,10,1), E1428=リスト!$A$38),
        VLOOKUP(E1428, リスト!$A$2:$G$49, 2, FALSE),
        VLOOKUP(E1428, リスト!$A$2:$G$49, 4, FALSE)
    ),
    "")</f>
        <v/>
      </c>
      <c r="G1428" s="34" t="str">
        <f>IFERROR(VLOOKUP(E1428, リスト!$A$2:$G$49, 6, FALSE), "")</f>
        <v/>
      </c>
      <c r="H1428" s="40"/>
      <c r="I1428" s="28"/>
      <c r="J1428" s="47"/>
      <c r="K1428" s="32" t="str">
        <f t="shared" si="88"/>
        <v/>
      </c>
      <c r="L1428" s="29" t="str">
        <f t="shared" si="90"/>
        <v/>
      </c>
      <c r="M1428" s="68" t="str">
        <f t="shared" si="91"/>
        <v/>
      </c>
    </row>
    <row r="1429" spans="2:13" ht="22.8" x14ac:dyDescent="0.45">
      <c r="B1429" s="31">
        <f t="shared" si="89"/>
        <v>1421</v>
      </c>
      <c r="C1429" s="40"/>
      <c r="D1429" s="27"/>
      <c r="E1429" s="41"/>
      <c r="F1429" s="32" t="str">
        <f>IFERROR(
    IF(
        AND($G$3=DATE(2024,10,1), E1429=リスト!$A$38),
        VLOOKUP(E1429, リスト!$A$2:$G$49, 2, FALSE),
        VLOOKUP(E1429, リスト!$A$2:$G$49, 4, FALSE)
    ),
    "")</f>
        <v/>
      </c>
      <c r="G1429" s="34" t="str">
        <f>IFERROR(VLOOKUP(E1429, リスト!$A$2:$G$49, 6, FALSE), "")</f>
        <v/>
      </c>
      <c r="H1429" s="40"/>
      <c r="I1429" s="28"/>
      <c r="J1429" s="47"/>
      <c r="K1429" s="32" t="str">
        <f t="shared" si="88"/>
        <v/>
      </c>
      <c r="L1429" s="29" t="str">
        <f t="shared" si="90"/>
        <v/>
      </c>
      <c r="M1429" s="68" t="str">
        <f t="shared" si="91"/>
        <v/>
      </c>
    </row>
    <row r="1430" spans="2:13" ht="22.8" x14ac:dyDescent="0.45">
      <c r="B1430" s="31">
        <f t="shared" si="89"/>
        <v>1422</v>
      </c>
      <c r="C1430" s="40"/>
      <c r="D1430" s="27"/>
      <c r="E1430" s="41"/>
      <c r="F1430" s="32" t="str">
        <f>IFERROR(
    IF(
        AND($G$3=DATE(2024,10,1), E1430=リスト!$A$38),
        VLOOKUP(E1430, リスト!$A$2:$G$49, 2, FALSE),
        VLOOKUP(E1430, リスト!$A$2:$G$49, 4, FALSE)
    ),
    "")</f>
        <v/>
      </c>
      <c r="G1430" s="34" t="str">
        <f>IFERROR(VLOOKUP(E1430, リスト!$A$2:$G$49, 6, FALSE), "")</f>
        <v/>
      </c>
      <c r="H1430" s="40"/>
      <c r="I1430" s="28"/>
      <c r="J1430" s="47"/>
      <c r="K1430" s="32" t="str">
        <f t="shared" si="88"/>
        <v/>
      </c>
      <c r="L1430" s="29" t="str">
        <f t="shared" si="90"/>
        <v/>
      </c>
      <c r="M1430" s="68" t="str">
        <f t="shared" si="91"/>
        <v/>
      </c>
    </row>
    <row r="1431" spans="2:13" ht="22.8" x14ac:dyDescent="0.45">
      <c r="B1431" s="31">
        <f t="shared" si="89"/>
        <v>1423</v>
      </c>
      <c r="C1431" s="40"/>
      <c r="D1431" s="27"/>
      <c r="E1431" s="41"/>
      <c r="F1431" s="32" t="str">
        <f>IFERROR(
    IF(
        AND($G$3=DATE(2024,10,1), E1431=リスト!$A$38),
        VLOOKUP(E1431, リスト!$A$2:$G$49, 2, FALSE),
        VLOOKUP(E1431, リスト!$A$2:$G$49, 4, FALSE)
    ),
    "")</f>
        <v/>
      </c>
      <c r="G1431" s="34" t="str">
        <f>IFERROR(VLOOKUP(E1431, リスト!$A$2:$G$49, 6, FALSE), "")</f>
        <v/>
      </c>
      <c r="H1431" s="40"/>
      <c r="I1431" s="28"/>
      <c r="J1431" s="47"/>
      <c r="K1431" s="32" t="str">
        <f t="shared" si="88"/>
        <v/>
      </c>
      <c r="L1431" s="29" t="str">
        <f t="shared" si="90"/>
        <v/>
      </c>
      <c r="M1431" s="68" t="str">
        <f t="shared" si="91"/>
        <v/>
      </c>
    </row>
    <row r="1432" spans="2:13" ht="22.8" x14ac:dyDescent="0.45">
      <c r="B1432" s="31">
        <f t="shared" si="89"/>
        <v>1424</v>
      </c>
      <c r="C1432" s="40"/>
      <c r="D1432" s="27"/>
      <c r="E1432" s="41"/>
      <c r="F1432" s="32" t="str">
        <f>IFERROR(
    IF(
        AND($G$3=DATE(2024,10,1), E1432=リスト!$A$38),
        VLOOKUP(E1432, リスト!$A$2:$G$49, 2, FALSE),
        VLOOKUP(E1432, リスト!$A$2:$G$49, 4, FALSE)
    ),
    "")</f>
        <v/>
      </c>
      <c r="G1432" s="34" t="str">
        <f>IFERROR(VLOOKUP(E1432, リスト!$A$2:$G$49, 6, FALSE), "")</f>
        <v/>
      </c>
      <c r="H1432" s="40"/>
      <c r="I1432" s="28"/>
      <c r="J1432" s="47"/>
      <c r="K1432" s="32" t="str">
        <f t="shared" si="88"/>
        <v/>
      </c>
      <c r="L1432" s="29" t="str">
        <f t="shared" si="90"/>
        <v/>
      </c>
      <c r="M1432" s="68" t="str">
        <f t="shared" si="91"/>
        <v/>
      </c>
    </row>
    <row r="1433" spans="2:13" ht="22.8" x14ac:dyDescent="0.45">
      <c r="B1433" s="31">
        <f t="shared" si="89"/>
        <v>1425</v>
      </c>
      <c r="C1433" s="40"/>
      <c r="D1433" s="27"/>
      <c r="E1433" s="41"/>
      <c r="F1433" s="32" t="str">
        <f>IFERROR(
    IF(
        AND($G$3=DATE(2024,10,1), E1433=リスト!$A$38),
        VLOOKUP(E1433, リスト!$A$2:$G$49, 2, FALSE),
        VLOOKUP(E1433, リスト!$A$2:$G$49, 4, FALSE)
    ),
    "")</f>
        <v/>
      </c>
      <c r="G1433" s="34" t="str">
        <f>IFERROR(VLOOKUP(E1433, リスト!$A$2:$G$49, 6, FALSE), "")</f>
        <v/>
      </c>
      <c r="H1433" s="40"/>
      <c r="I1433" s="28"/>
      <c r="J1433" s="47"/>
      <c r="K1433" s="32" t="str">
        <f t="shared" si="88"/>
        <v/>
      </c>
      <c r="L1433" s="29" t="str">
        <f t="shared" si="90"/>
        <v/>
      </c>
      <c r="M1433" s="68" t="str">
        <f t="shared" si="91"/>
        <v/>
      </c>
    </row>
    <row r="1434" spans="2:13" ht="22.8" x14ac:dyDescent="0.45">
      <c r="B1434" s="31">
        <f t="shared" si="89"/>
        <v>1426</v>
      </c>
      <c r="C1434" s="40"/>
      <c r="D1434" s="27"/>
      <c r="E1434" s="41"/>
      <c r="F1434" s="32" t="str">
        <f>IFERROR(
    IF(
        AND($G$3=DATE(2024,10,1), E1434=リスト!$A$38),
        VLOOKUP(E1434, リスト!$A$2:$G$49, 2, FALSE),
        VLOOKUP(E1434, リスト!$A$2:$G$49, 4, FALSE)
    ),
    "")</f>
        <v/>
      </c>
      <c r="G1434" s="34" t="str">
        <f>IFERROR(VLOOKUP(E1434, リスト!$A$2:$G$49, 6, FALSE), "")</f>
        <v/>
      </c>
      <c r="H1434" s="40"/>
      <c r="I1434" s="28"/>
      <c r="J1434" s="47"/>
      <c r="K1434" s="32" t="str">
        <f t="shared" si="88"/>
        <v/>
      </c>
      <c r="L1434" s="29" t="str">
        <f t="shared" si="90"/>
        <v/>
      </c>
      <c r="M1434" s="68" t="str">
        <f t="shared" si="91"/>
        <v/>
      </c>
    </row>
    <row r="1435" spans="2:13" ht="22.8" x14ac:dyDescent="0.45">
      <c r="B1435" s="31">
        <f t="shared" si="89"/>
        <v>1427</v>
      </c>
      <c r="C1435" s="40"/>
      <c r="D1435" s="27"/>
      <c r="E1435" s="41"/>
      <c r="F1435" s="32" t="str">
        <f>IFERROR(
    IF(
        AND($G$3=DATE(2024,10,1), E1435=リスト!$A$38),
        VLOOKUP(E1435, リスト!$A$2:$G$49, 2, FALSE),
        VLOOKUP(E1435, リスト!$A$2:$G$49, 4, FALSE)
    ),
    "")</f>
        <v/>
      </c>
      <c r="G1435" s="34" t="str">
        <f>IFERROR(VLOOKUP(E1435, リスト!$A$2:$G$49, 6, FALSE), "")</f>
        <v/>
      </c>
      <c r="H1435" s="40"/>
      <c r="I1435" s="28"/>
      <c r="J1435" s="47"/>
      <c r="K1435" s="32" t="str">
        <f t="shared" si="88"/>
        <v/>
      </c>
      <c r="L1435" s="29" t="str">
        <f t="shared" si="90"/>
        <v/>
      </c>
      <c r="M1435" s="68" t="str">
        <f t="shared" si="91"/>
        <v/>
      </c>
    </row>
    <row r="1436" spans="2:13" ht="22.8" x14ac:dyDescent="0.45">
      <c r="B1436" s="31">
        <f t="shared" si="89"/>
        <v>1428</v>
      </c>
      <c r="C1436" s="40"/>
      <c r="D1436" s="27"/>
      <c r="E1436" s="41"/>
      <c r="F1436" s="32" t="str">
        <f>IFERROR(
    IF(
        AND($G$3=DATE(2024,10,1), E1436=リスト!$A$38),
        VLOOKUP(E1436, リスト!$A$2:$G$49, 2, FALSE),
        VLOOKUP(E1436, リスト!$A$2:$G$49, 4, FALSE)
    ),
    "")</f>
        <v/>
      </c>
      <c r="G1436" s="34" t="str">
        <f>IFERROR(VLOOKUP(E1436, リスト!$A$2:$G$49, 6, FALSE), "")</f>
        <v/>
      </c>
      <c r="H1436" s="40"/>
      <c r="I1436" s="28"/>
      <c r="J1436" s="47"/>
      <c r="K1436" s="32" t="str">
        <f t="shared" si="88"/>
        <v/>
      </c>
      <c r="L1436" s="29" t="str">
        <f t="shared" si="90"/>
        <v/>
      </c>
      <c r="M1436" s="68" t="str">
        <f t="shared" si="91"/>
        <v/>
      </c>
    </row>
    <row r="1437" spans="2:13" ht="22.8" x14ac:dyDescent="0.45">
      <c r="B1437" s="31">
        <f t="shared" si="89"/>
        <v>1429</v>
      </c>
      <c r="C1437" s="40"/>
      <c r="D1437" s="27"/>
      <c r="E1437" s="41"/>
      <c r="F1437" s="32" t="str">
        <f>IFERROR(
    IF(
        AND($G$3=DATE(2024,10,1), E1437=リスト!$A$38),
        VLOOKUP(E1437, リスト!$A$2:$G$49, 2, FALSE),
        VLOOKUP(E1437, リスト!$A$2:$G$49, 4, FALSE)
    ),
    "")</f>
        <v/>
      </c>
      <c r="G1437" s="34" t="str">
        <f>IFERROR(VLOOKUP(E1437, リスト!$A$2:$G$49, 6, FALSE), "")</f>
        <v/>
      </c>
      <c r="H1437" s="40"/>
      <c r="I1437" s="28"/>
      <c r="J1437" s="47"/>
      <c r="K1437" s="32" t="str">
        <f t="shared" si="88"/>
        <v/>
      </c>
      <c r="L1437" s="29" t="str">
        <f t="shared" si="90"/>
        <v/>
      </c>
      <c r="M1437" s="68" t="str">
        <f t="shared" si="91"/>
        <v/>
      </c>
    </row>
    <row r="1438" spans="2:13" ht="22.8" x14ac:dyDescent="0.45">
      <c r="B1438" s="31">
        <f t="shared" si="89"/>
        <v>1430</v>
      </c>
      <c r="C1438" s="40"/>
      <c r="D1438" s="27"/>
      <c r="E1438" s="41"/>
      <c r="F1438" s="32" t="str">
        <f>IFERROR(
    IF(
        AND($G$3=DATE(2024,10,1), E1438=リスト!$A$38),
        VLOOKUP(E1438, リスト!$A$2:$G$49, 2, FALSE),
        VLOOKUP(E1438, リスト!$A$2:$G$49, 4, FALSE)
    ),
    "")</f>
        <v/>
      </c>
      <c r="G1438" s="34" t="str">
        <f>IFERROR(VLOOKUP(E1438, リスト!$A$2:$G$49, 6, FALSE), "")</f>
        <v/>
      </c>
      <c r="H1438" s="40"/>
      <c r="I1438" s="28"/>
      <c r="J1438" s="47"/>
      <c r="K1438" s="32" t="str">
        <f t="shared" si="88"/>
        <v/>
      </c>
      <c r="L1438" s="29" t="str">
        <f t="shared" si="90"/>
        <v/>
      </c>
      <c r="M1438" s="68" t="str">
        <f t="shared" si="91"/>
        <v/>
      </c>
    </row>
    <row r="1439" spans="2:13" ht="22.8" x14ac:dyDescent="0.45">
      <c r="B1439" s="31">
        <f t="shared" si="89"/>
        <v>1431</v>
      </c>
      <c r="C1439" s="40"/>
      <c r="D1439" s="27"/>
      <c r="E1439" s="41"/>
      <c r="F1439" s="32" t="str">
        <f>IFERROR(
    IF(
        AND($G$3=DATE(2024,10,1), E1439=リスト!$A$38),
        VLOOKUP(E1439, リスト!$A$2:$G$49, 2, FALSE),
        VLOOKUP(E1439, リスト!$A$2:$G$49, 4, FALSE)
    ),
    "")</f>
        <v/>
      </c>
      <c r="G1439" s="34" t="str">
        <f>IFERROR(VLOOKUP(E1439, リスト!$A$2:$G$49, 6, FALSE), "")</f>
        <v/>
      </c>
      <c r="H1439" s="40"/>
      <c r="I1439" s="28"/>
      <c r="J1439" s="47"/>
      <c r="K1439" s="32" t="str">
        <f t="shared" si="88"/>
        <v/>
      </c>
      <c r="L1439" s="29" t="str">
        <f t="shared" si="90"/>
        <v/>
      </c>
      <c r="M1439" s="68" t="str">
        <f t="shared" si="91"/>
        <v/>
      </c>
    </row>
    <row r="1440" spans="2:13" ht="22.8" x14ac:dyDescent="0.45">
      <c r="B1440" s="31">
        <f t="shared" si="89"/>
        <v>1432</v>
      </c>
      <c r="C1440" s="40"/>
      <c r="D1440" s="27"/>
      <c r="E1440" s="41"/>
      <c r="F1440" s="32" t="str">
        <f>IFERROR(
    IF(
        AND($G$3=DATE(2024,10,1), E1440=リスト!$A$38),
        VLOOKUP(E1440, リスト!$A$2:$G$49, 2, FALSE),
        VLOOKUP(E1440, リスト!$A$2:$G$49, 4, FALSE)
    ),
    "")</f>
        <v/>
      </c>
      <c r="G1440" s="34" t="str">
        <f>IFERROR(VLOOKUP(E1440, リスト!$A$2:$G$49, 6, FALSE), "")</f>
        <v/>
      </c>
      <c r="H1440" s="40"/>
      <c r="I1440" s="28"/>
      <c r="J1440" s="47"/>
      <c r="K1440" s="32" t="str">
        <f t="shared" si="88"/>
        <v/>
      </c>
      <c r="L1440" s="29" t="str">
        <f t="shared" si="90"/>
        <v/>
      </c>
      <c r="M1440" s="68" t="str">
        <f t="shared" si="91"/>
        <v/>
      </c>
    </row>
    <row r="1441" spans="2:13" ht="22.8" x14ac:dyDescent="0.45">
      <c r="B1441" s="31">
        <f t="shared" si="89"/>
        <v>1433</v>
      </c>
      <c r="C1441" s="40"/>
      <c r="D1441" s="27"/>
      <c r="E1441" s="41"/>
      <c r="F1441" s="32" t="str">
        <f>IFERROR(
    IF(
        AND($G$3=DATE(2024,10,1), E1441=リスト!$A$38),
        VLOOKUP(E1441, リスト!$A$2:$G$49, 2, FALSE),
        VLOOKUP(E1441, リスト!$A$2:$G$49, 4, FALSE)
    ),
    "")</f>
        <v/>
      </c>
      <c r="G1441" s="34" t="str">
        <f>IFERROR(VLOOKUP(E1441, リスト!$A$2:$G$49, 6, FALSE), "")</f>
        <v/>
      </c>
      <c r="H1441" s="40"/>
      <c r="I1441" s="28"/>
      <c r="J1441" s="47"/>
      <c r="K1441" s="32" t="str">
        <f t="shared" si="88"/>
        <v/>
      </c>
      <c r="L1441" s="29" t="str">
        <f t="shared" si="90"/>
        <v/>
      </c>
      <c r="M1441" s="68" t="str">
        <f t="shared" si="91"/>
        <v/>
      </c>
    </row>
    <row r="1442" spans="2:13" ht="22.8" x14ac:dyDescent="0.45">
      <c r="B1442" s="31">
        <f t="shared" si="89"/>
        <v>1434</v>
      </c>
      <c r="C1442" s="40"/>
      <c r="D1442" s="27"/>
      <c r="E1442" s="41"/>
      <c r="F1442" s="32" t="str">
        <f>IFERROR(
    IF(
        AND($G$3=DATE(2024,10,1), E1442=リスト!$A$38),
        VLOOKUP(E1442, リスト!$A$2:$G$49, 2, FALSE),
        VLOOKUP(E1442, リスト!$A$2:$G$49, 4, FALSE)
    ),
    "")</f>
        <v/>
      </c>
      <c r="G1442" s="34" t="str">
        <f>IFERROR(VLOOKUP(E1442, リスト!$A$2:$G$49, 6, FALSE), "")</f>
        <v/>
      </c>
      <c r="H1442" s="40"/>
      <c r="I1442" s="28"/>
      <c r="J1442" s="47"/>
      <c r="K1442" s="32" t="str">
        <f t="shared" si="88"/>
        <v/>
      </c>
      <c r="L1442" s="29" t="str">
        <f t="shared" si="90"/>
        <v/>
      </c>
      <c r="M1442" s="68" t="str">
        <f t="shared" si="91"/>
        <v/>
      </c>
    </row>
    <row r="1443" spans="2:13" ht="22.8" x14ac:dyDescent="0.45">
      <c r="B1443" s="31">
        <f t="shared" si="89"/>
        <v>1435</v>
      </c>
      <c r="C1443" s="40"/>
      <c r="D1443" s="27"/>
      <c r="E1443" s="41"/>
      <c r="F1443" s="32" t="str">
        <f>IFERROR(
    IF(
        AND($G$3=DATE(2024,10,1), E1443=リスト!$A$38),
        VLOOKUP(E1443, リスト!$A$2:$G$49, 2, FALSE),
        VLOOKUP(E1443, リスト!$A$2:$G$49, 4, FALSE)
    ),
    "")</f>
        <v/>
      </c>
      <c r="G1443" s="34" t="str">
        <f>IFERROR(VLOOKUP(E1443, リスト!$A$2:$G$49, 6, FALSE), "")</f>
        <v/>
      </c>
      <c r="H1443" s="40"/>
      <c r="I1443" s="28"/>
      <c r="J1443" s="47"/>
      <c r="K1443" s="32" t="str">
        <f t="shared" si="88"/>
        <v/>
      </c>
      <c r="L1443" s="29" t="str">
        <f t="shared" si="90"/>
        <v/>
      </c>
      <c r="M1443" s="68" t="str">
        <f t="shared" si="91"/>
        <v/>
      </c>
    </row>
    <row r="1444" spans="2:13" ht="22.8" x14ac:dyDescent="0.45">
      <c r="B1444" s="31">
        <f t="shared" si="89"/>
        <v>1436</v>
      </c>
      <c r="C1444" s="40"/>
      <c r="D1444" s="27"/>
      <c r="E1444" s="41"/>
      <c r="F1444" s="32" t="str">
        <f>IFERROR(
    IF(
        AND($G$3=DATE(2024,10,1), E1444=リスト!$A$38),
        VLOOKUP(E1444, リスト!$A$2:$G$49, 2, FALSE),
        VLOOKUP(E1444, リスト!$A$2:$G$49, 4, FALSE)
    ),
    "")</f>
        <v/>
      </c>
      <c r="G1444" s="34" t="str">
        <f>IFERROR(VLOOKUP(E1444, リスト!$A$2:$G$49, 6, FALSE), "")</f>
        <v/>
      </c>
      <c r="H1444" s="40"/>
      <c r="I1444" s="28"/>
      <c r="J1444" s="47"/>
      <c r="K1444" s="32" t="str">
        <f t="shared" si="88"/>
        <v/>
      </c>
      <c r="L1444" s="29" t="str">
        <f t="shared" si="90"/>
        <v/>
      </c>
      <c r="M1444" s="68" t="str">
        <f t="shared" si="91"/>
        <v/>
      </c>
    </row>
    <row r="1445" spans="2:13" ht="22.8" x14ac:dyDescent="0.45">
      <c r="B1445" s="31">
        <f t="shared" si="89"/>
        <v>1437</v>
      </c>
      <c r="C1445" s="40"/>
      <c r="D1445" s="27"/>
      <c r="E1445" s="41"/>
      <c r="F1445" s="32" t="str">
        <f>IFERROR(
    IF(
        AND($G$3=DATE(2024,10,1), E1445=リスト!$A$38),
        VLOOKUP(E1445, リスト!$A$2:$G$49, 2, FALSE),
        VLOOKUP(E1445, リスト!$A$2:$G$49, 4, FALSE)
    ),
    "")</f>
        <v/>
      </c>
      <c r="G1445" s="34" t="str">
        <f>IFERROR(VLOOKUP(E1445, リスト!$A$2:$G$49, 6, FALSE), "")</f>
        <v/>
      </c>
      <c r="H1445" s="40"/>
      <c r="I1445" s="28"/>
      <c r="J1445" s="47"/>
      <c r="K1445" s="32" t="str">
        <f t="shared" si="88"/>
        <v/>
      </c>
      <c r="L1445" s="29" t="str">
        <f t="shared" si="90"/>
        <v/>
      </c>
      <c r="M1445" s="68" t="str">
        <f t="shared" si="91"/>
        <v/>
      </c>
    </row>
    <row r="1446" spans="2:13" ht="22.8" x14ac:dyDescent="0.45">
      <c r="B1446" s="31">
        <f t="shared" si="89"/>
        <v>1438</v>
      </c>
      <c r="C1446" s="40"/>
      <c r="D1446" s="27"/>
      <c r="E1446" s="41"/>
      <c r="F1446" s="32" t="str">
        <f>IFERROR(
    IF(
        AND($G$3=DATE(2024,10,1), E1446=リスト!$A$38),
        VLOOKUP(E1446, リスト!$A$2:$G$49, 2, FALSE),
        VLOOKUP(E1446, リスト!$A$2:$G$49, 4, FALSE)
    ),
    "")</f>
        <v/>
      </c>
      <c r="G1446" s="34" t="str">
        <f>IFERROR(VLOOKUP(E1446, リスト!$A$2:$G$49, 6, FALSE), "")</f>
        <v/>
      </c>
      <c r="H1446" s="40"/>
      <c r="I1446" s="28"/>
      <c r="J1446" s="47"/>
      <c r="K1446" s="32" t="str">
        <f t="shared" si="88"/>
        <v/>
      </c>
      <c r="L1446" s="29" t="str">
        <f t="shared" si="90"/>
        <v/>
      </c>
      <c r="M1446" s="68" t="str">
        <f t="shared" si="91"/>
        <v/>
      </c>
    </row>
    <row r="1447" spans="2:13" ht="22.8" x14ac:dyDescent="0.45">
      <c r="B1447" s="31">
        <f t="shared" si="89"/>
        <v>1439</v>
      </c>
      <c r="C1447" s="40"/>
      <c r="D1447" s="27"/>
      <c r="E1447" s="41"/>
      <c r="F1447" s="32" t="str">
        <f>IFERROR(
    IF(
        AND($G$3=DATE(2024,10,1), E1447=リスト!$A$38),
        VLOOKUP(E1447, リスト!$A$2:$G$49, 2, FALSE),
        VLOOKUP(E1447, リスト!$A$2:$G$49, 4, FALSE)
    ),
    "")</f>
        <v/>
      </c>
      <c r="G1447" s="34" t="str">
        <f>IFERROR(VLOOKUP(E1447, リスト!$A$2:$G$49, 6, FALSE), "")</f>
        <v/>
      </c>
      <c r="H1447" s="40"/>
      <c r="I1447" s="28"/>
      <c r="J1447" s="47"/>
      <c r="K1447" s="32" t="str">
        <f t="shared" si="88"/>
        <v/>
      </c>
      <c r="L1447" s="29" t="str">
        <f t="shared" si="90"/>
        <v/>
      </c>
      <c r="M1447" s="68" t="str">
        <f t="shared" si="91"/>
        <v/>
      </c>
    </row>
    <row r="1448" spans="2:13" ht="22.8" x14ac:dyDescent="0.45">
      <c r="B1448" s="31">
        <f t="shared" si="89"/>
        <v>1440</v>
      </c>
      <c r="C1448" s="40"/>
      <c r="D1448" s="27"/>
      <c r="E1448" s="41"/>
      <c r="F1448" s="32" t="str">
        <f>IFERROR(
    IF(
        AND($G$3=DATE(2024,10,1), E1448=リスト!$A$38),
        VLOOKUP(E1448, リスト!$A$2:$G$49, 2, FALSE),
        VLOOKUP(E1448, リスト!$A$2:$G$49, 4, FALSE)
    ),
    "")</f>
        <v/>
      </c>
      <c r="G1448" s="34" t="str">
        <f>IFERROR(VLOOKUP(E1448, リスト!$A$2:$G$49, 6, FALSE), "")</f>
        <v/>
      </c>
      <c r="H1448" s="40"/>
      <c r="I1448" s="28"/>
      <c r="J1448" s="47"/>
      <c r="K1448" s="32" t="str">
        <f t="shared" si="88"/>
        <v/>
      </c>
      <c r="L1448" s="29" t="str">
        <f t="shared" si="90"/>
        <v/>
      </c>
      <c r="M1448" s="68" t="str">
        <f t="shared" si="91"/>
        <v/>
      </c>
    </row>
    <row r="1449" spans="2:13" ht="22.8" x14ac:dyDescent="0.45">
      <c r="B1449" s="31">
        <f t="shared" si="89"/>
        <v>1441</v>
      </c>
      <c r="C1449" s="40"/>
      <c r="D1449" s="27"/>
      <c r="E1449" s="41"/>
      <c r="F1449" s="32" t="str">
        <f>IFERROR(
    IF(
        AND($G$3=DATE(2024,10,1), E1449=リスト!$A$38),
        VLOOKUP(E1449, リスト!$A$2:$G$49, 2, FALSE),
        VLOOKUP(E1449, リスト!$A$2:$G$49, 4, FALSE)
    ),
    "")</f>
        <v/>
      </c>
      <c r="G1449" s="34" t="str">
        <f>IFERROR(VLOOKUP(E1449, リスト!$A$2:$G$49, 6, FALSE), "")</f>
        <v/>
      </c>
      <c r="H1449" s="40"/>
      <c r="I1449" s="28"/>
      <c r="J1449" s="47"/>
      <c r="K1449" s="32" t="str">
        <f t="shared" si="88"/>
        <v/>
      </c>
      <c r="L1449" s="29" t="str">
        <f t="shared" si="90"/>
        <v/>
      </c>
      <c r="M1449" s="68" t="str">
        <f t="shared" si="91"/>
        <v/>
      </c>
    </row>
    <row r="1450" spans="2:13" ht="22.8" x14ac:dyDescent="0.45">
      <c r="B1450" s="31">
        <f t="shared" si="89"/>
        <v>1442</v>
      </c>
      <c r="C1450" s="40"/>
      <c r="D1450" s="27"/>
      <c r="E1450" s="41"/>
      <c r="F1450" s="32" t="str">
        <f>IFERROR(
    IF(
        AND($G$3=DATE(2024,10,1), E1450=リスト!$A$38),
        VLOOKUP(E1450, リスト!$A$2:$G$49, 2, FALSE),
        VLOOKUP(E1450, リスト!$A$2:$G$49, 4, FALSE)
    ),
    "")</f>
        <v/>
      </c>
      <c r="G1450" s="34" t="str">
        <f>IFERROR(VLOOKUP(E1450, リスト!$A$2:$G$49, 6, FALSE), "")</f>
        <v/>
      </c>
      <c r="H1450" s="40"/>
      <c r="I1450" s="28"/>
      <c r="J1450" s="47"/>
      <c r="K1450" s="32" t="str">
        <f t="shared" si="88"/>
        <v/>
      </c>
      <c r="L1450" s="29" t="str">
        <f t="shared" si="90"/>
        <v/>
      </c>
      <c r="M1450" s="68" t="str">
        <f t="shared" si="91"/>
        <v/>
      </c>
    </row>
    <row r="1451" spans="2:13" ht="22.8" x14ac:dyDescent="0.45">
      <c r="B1451" s="31">
        <f t="shared" si="89"/>
        <v>1443</v>
      </c>
      <c r="C1451" s="40"/>
      <c r="D1451" s="27"/>
      <c r="E1451" s="41"/>
      <c r="F1451" s="32" t="str">
        <f>IFERROR(
    IF(
        AND($G$3=DATE(2024,10,1), E1451=リスト!$A$38),
        VLOOKUP(E1451, リスト!$A$2:$G$49, 2, FALSE),
        VLOOKUP(E1451, リスト!$A$2:$G$49, 4, FALSE)
    ),
    "")</f>
        <v/>
      </c>
      <c r="G1451" s="34" t="str">
        <f>IFERROR(VLOOKUP(E1451, リスト!$A$2:$G$49, 6, FALSE), "")</f>
        <v/>
      </c>
      <c r="H1451" s="40"/>
      <c r="I1451" s="28"/>
      <c r="J1451" s="47"/>
      <c r="K1451" s="32" t="str">
        <f t="shared" si="88"/>
        <v/>
      </c>
      <c r="L1451" s="29" t="str">
        <f t="shared" si="90"/>
        <v/>
      </c>
      <c r="M1451" s="68" t="str">
        <f t="shared" si="91"/>
        <v/>
      </c>
    </row>
    <row r="1452" spans="2:13" ht="22.8" x14ac:dyDescent="0.45">
      <c r="B1452" s="31">
        <f t="shared" si="89"/>
        <v>1444</v>
      </c>
      <c r="C1452" s="40"/>
      <c r="D1452" s="27"/>
      <c r="E1452" s="41"/>
      <c r="F1452" s="32" t="str">
        <f>IFERROR(
    IF(
        AND($G$3=DATE(2024,10,1), E1452=リスト!$A$38),
        VLOOKUP(E1452, リスト!$A$2:$G$49, 2, FALSE),
        VLOOKUP(E1452, リスト!$A$2:$G$49, 4, FALSE)
    ),
    "")</f>
        <v/>
      </c>
      <c r="G1452" s="34" t="str">
        <f>IFERROR(VLOOKUP(E1452, リスト!$A$2:$G$49, 6, FALSE), "")</f>
        <v/>
      </c>
      <c r="H1452" s="40"/>
      <c r="I1452" s="28"/>
      <c r="J1452" s="47"/>
      <c r="K1452" s="32" t="str">
        <f t="shared" si="88"/>
        <v/>
      </c>
      <c r="L1452" s="29" t="str">
        <f t="shared" si="90"/>
        <v/>
      </c>
      <c r="M1452" s="68" t="str">
        <f t="shared" si="91"/>
        <v/>
      </c>
    </row>
    <row r="1453" spans="2:13" ht="22.8" x14ac:dyDescent="0.45">
      <c r="B1453" s="31">
        <f t="shared" si="89"/>
        <v>1445</v>
      </c>
      <c r="C1453" s="40"/>
      <c r="D1453" s="27"/>
      <c r="E1453" s="41"/>
      <c r="F1453" s="32" t="str">
        <f>IFERROR(
    IF(
        AND($G$3=DATE(2024,10,1), E1453=リスト!$A$38),
        VLOOKUP(E1453, リスト!$A$2:$G$49, 2, FALSE),
        VLOOKUP(E1453, リスト!$A$2:$G$49, 4, FALSE)
    ),
    "")</f>
        <v/>
      </c>
      <c r="G1453" s="34" t="str">
        <f>IFERROR(VLOOKUP(E1453, リスト!$A$2:$G$49, 6, FALSE), "")</f>
        <v/>
      </c>
      <c r="H1453" s="40"/>
      <c r="I1453" s="28"/>
      <c r="J1453" s="47"/>
      <c r="K1453" s="32" t="str">
        <f t="shared" si="88"/>
        <v/>
      </c>
      <c r="L1453" s="29" t="str">
        <f t="shared" si="90"/>
        <v/>
      </c>
      <c r="M1453" s="68" t="str">
        <f t="shared" si="91"/>
        <v/>
      </c>
    </row>
    <row r="1454" spans="2:13" ht="22.8" x14ac:dyDescent="0.45">
      <c r="B1454" s="31">
        <f t="shared" si="89"/>
        <v>1446</v>
      </c>
      <c r="C1454" s="40"/>
      <c r="D1454" s="27"/>
      <c r="E1454" s="41"/>
      <c r="F1454" s="32" t="str">
        <f>IFERROR(
    IF(
        AND($G$3=DATE(2024,10,1), E1454=リスト!$A$38),
        VLOOKUP(E1454, リスト!$A$2:$G$49, 2, FALSE),
        VLOOKUP(E1454, リスト!$A$2:$G$49, 4, FALSE)
    ),
    "")</f>
        <v/>
      </c>
      <c r="G1454" s="34" t="str">
        <f>IFERROR(VLOOKUP(E1454, リスト!$A$2:$G$49, 6, FALSE), "")</f>
        <v/>
      </c>
      <c r="H1454" s="40"/>
      <c r="I1454" s="28"/>
      <c r="J1454" s="47"/>
      <c r="K1454" s="32" t="str">
        <f t="shared" si="88"/>
        <v/>
      </c>
      <c r="L1454" s="29" t="str">
        <f t="shared" si="90"/>
        <v/>
      </c>
      <c r="M1454" s="68" t="str">
        <f t="shared" si="91"/>
        <v/>
      </c>
    </row>
    <row r="1455" spans="2:13" ht="22.8" x14ac:dyDescent="0.45">
      <c r="B1455" s="31">
        <f t="shared" si="89"/>
        <v>1447</v>
      </c>
      <c r="C1455" s="40"/>
      <c r="D1455" s="27"/>
      <c r="E1455" s="41"/>
      <c r="F1455" s="32" t="str">
        <f>IFERROR(
    IF(
        AND($G$3=DATE(2024,10,1), E1455=リスト!$A$38),
        VLOOKUP(E1455, リスト!$A$2:$G$49, 2, FALSE),
        VLOOKUP(E1455, リスト!$A$2:$G$49, 4, FALSE)
    ),
    "")</f>
        <v/>
      </c>
      <c r="G1455" s="34" t="str">
        <f>IFERROR(VLOOKUP(E1455, リスト!$A$2:$G$49, 6, FALSE), "")</f>
        <v/>
      </c>
      <c r="H1455" s="40"/>
      <c r="I1455" s="28"/>
      <c r="J1455" s="47"/>
      <c r="K1455" s="32" t="str">
        <f t="shared" si="88"/>
        <v/>
      </c>
      <c r="L1455" s="29" t="str">
        <f t="shared" si="90"/>
        <v/>
      </c>
      <c r="M1455" s="68" t="str">
        <f t="shared" si="91"/>
        <v/>
      </c>
    </row>
    <row r="1456" spans="2:13" ht="22.8" x14ac:dyDescent="0.45">
      <c r="B1456" s="31">
        <f t="shared" si="89"/>
        <v>1448</v>
      </c>
      <c r="C1456" s="40"/>
      <c r="D1456" s="27"/>
      <c r="E1456" s="41"/>
      <c r="F1456" s="32" t="str">
        <f>IFERROR(
    IF(
        AND($G$3=DATE(2024,10,1), E1456=リスト!$A$38),
        VLOOKUP(E1456, リスト!$A$2:$G$49, 2, FALSE),
        VLOOKUP(E1456, リスト!$A$2:$G$49, 4, FALSE)
    ),
    "")</f>
        <v/>
      </c>
      <c r="G1456" s="34" t="str">
        <f>IFERROR(VLOOKUP(E1456, リスト!$A$2:$G$49, 6, FALSE), "")</f>
        <v/>
      </c>
      <c r="H1456" s="40"/>
      <c r="I1456" s="28"/>
      <c r="J1456" s="47"/>
      <c r="K1456" s="32" t="str">
        <f t="shared" si="88"/>
        <v/>
      </c>
      <c r="L1456" s="29" t="str">
        <f t="shared" si="90"/>
        <v/>
      </c>
      <c r="M1456" s="68" t="str">
        <f t="shared" si="91"/>
        <v/>
      </c>
    </row>
    <row r="1457" spans="2:13" ht="22.8" x14ac:dyDescent="0.45">
      <c r="B1457" s="31">
        <f t="shared" si="89"/>
        <v>1449</v>
      </c>
      <c r="C1457" s="40"/>
      <c r="D1457" s="27"/>
      <c r="E1457" s="41"/>
      <c r="F1457" s="32" t="str">
        <f>IFERROR(
    IF(
        AND($G$3=DATE(2024,10,1), E1457=リスト!$A$38),
        VLOOKUP(E1457, リスト!$A$2:$G$49, 2, FALSE),
        VLOOKUP(E1457, リスト!$A$2:$G$49, 4, FALSE)
    ),
    "")</f>
        <v/>
      </c>
      <c r="G1457" s="34" t="str">
        <f>IFERROR(VLOOKUP(E1457, リスト!$A$2:$G$49, 6, FALSE), "")</f>
        <v/>
      </c>
      <c r="H1457" s="40"/>
      <c r="I1457" s="28"/>
      <c r="J1457" s="47"/>
      <c r="K1457" s="32" t="str">
        <f t="shared" si="88"/>
        <v/>
      </c>
      <c r="L1457" s="29" t="str">
        <f t="shared" si="90"/>
        <v/>
      </c>
      <c r="M1457" s="68" t="str">
        <f t="shared" si="91"/>
        <v/>
      </c>
    </row>
    <row r="1458" spans="2:13" ht="22.8" x14ac:dyDescent="0.45">
      <c r="B1458" s="31">
        <f t="shared" si="89"/>
        <v>1450</v>
      </c>
      <c r="C1458" s="40"/>
      <c r="D1458" s="27"/>
      <c r="E1458" s="41"/>
      <c r="F1458" s="32" t="str">
        <f>IFERROR(
    IF(
        AND($G$3=DATE(2024,10,1), E1458=リスト!$A$38),
        VLOOKUP(E1458, リスト!$A$2:$G$49, 2, FALSE),
        VLOOKUP(E1458, リスト!$A$2:$G$49, 4, FALSE)
    ),
    "")</f>
        <v/>
      </c>
      <c r="G1458" s="34" t="str">
        <f>IFERROR(VLOOKUP(E1458, リスト!$A$2:$G$49, 6, FALSE), "")</f>
        <v/>
      </c>
      <c r="H1458" s="40"/>
      <c r="I1458" s="28"/>
      <c r="J1458" s="47"/>
      <c r="K1458" s="32" t="str">
        <f t="shared" si="88"/>
        <v/>
      </c>
      <c r="L1458" s="29" t="str">
        <f t="shared" si="90"/>
        <v/>
      </c>
      <c r="M1458" s="68" t="str">
        <f t="shared" si="91"/>
        <v/>
      </c>
    </row>
    <row r="1459" spans="2:13" ht="22.8" x14ac:dyDescent="0.45">
      <c r="B1459" s="31">
        <f t="shared" si="89"/>
        <v>1451</v>
      </c>
      <c r="C1459" s="40"/>
      <c r="D1459" s="27"/>
      <c r="E1459" s="41"/>
      <c r="F1459" s="32" t="str">
        <f>IFERROR(
    IF(
        AND($G$3=DATE(2024,10,1), E1459=リスト!$A$38),
        VLOOKUP(E1459, リスト!$A$2:$G$49, 2, FALSE),
        VLOOKUP(E1459, リスト!$A$2:$G$49, 4, FALSE)
    ),
    "")</f>
        <v/>
      </c>
      <c r="G1459" s="34" t="str">
        <f>IFERROR(VLOOKUP(E1459, リスト!$A$2:$G$49, 6, FALSE), "")</f>
        <v/>
      </c>
      <c r="H1459" s="40"/>
      <c r="I1459" s="28"/>
      <c r="J1459" s="47"/>
      <c r="K1459" s="32" t="str">
        <f t="shared" si="88"/>
        <v/>
      </c>
      <c r="L1459" s="29" t="str">
        <f t="shared" si="90"/>
        <v/>
      </c>
      <c r="M1459" s="68" t="str">
        <f t="shared" si="91"/>
        <v/>
      </c>
    </row>
    <row r="1460" spans="2:13" ht="22.8" x14ac:dyDescent="0.45">
      <c r="B1460" s="31">
        <f t="shared" si="89"/>
        <v>1452</v>
      </c>
      <c r="C1460" s="40"/>
      <c r="D1460" s="27"/>
      <c r="E1460" s="41"/>
      <c r="F1460" s="32" t="str">
        <f>IFERROR(
    IF(
        AND($G$3=DATE(2024,10,1), E1460=リスト!$A$38),
        VLOOKUP(E1460, リスト!$A$2:$G$49, 2, FALSE),
        VLOOKUP(E1460, リスト!$A$2:$G$49, 4, FALSE)
    ),
    "")</f>
        <v/>
      </c>
      <c r="G1460" s="34" t="str">
        <f>IFERROR(VLOOKUP(E1460, リスト!$A$2:$G$49, 6, FALSE), "")</f>
        <v/>
      </c>
      <c r="H1460" s="40"/>
      <c r="I1460" s="28"/>
      <c r="J1460" s="47"/>
      <c r="K1460" s="32" t="str">
        <f t="shared" si="88"/>
        <v/>
      </c>
      <c r="L1460" s="29" t="str">
        <f t="shared" si="90"/>
        <v/>
      </c>
      <c r="M1460" s="68" t="str">
        <f t="shared" si="91"/>
        <v/>
      </c>
    </row>
    <row r="1461" spans="2:13" ht="22.8" x14ac:dyDescent="0.45">
      <c r="B1461" s="31">
        <f t="shared" si="89"/>
        <v>1453</v>
      </c>
      <c r="C1461" s="40"/>
      <c r="D1461" s="27"/>
      <c r="E1461" s="41"/>
      <c r="F1461" s="32" t="str">
        <f>IFERROR(
    IF(
        AND($G$3=DATE(2024,10,1), E1461=リスト!$A$38),
        VLOOKUP(E1461, リスト!$A$2:$G$49, 2, FALSE),
        VLOOKUP(E1461, リスト!$A$2:$G$49, 4, FALSE)
    ),
    "")</f>
        <v/>
      </c>
      <c r="G1461" s="34" t="str">
        <f>IFERROR(VLOOKUP(E1461, リスト!$A$2:$G$49, 6, FALSE), "")</f>
        <v/>
      </c>
      <c r="H1461" s="40"/>
      <c r="I1461" s="28"/>
      <c r="J1461" s="47"/>
      <c r="K1461" s="32" t="str">
        <f t="shared" si="88"/>
        <v/>
      </c>
      <c r="L1461" s="29" t="str">
        <f t="shared" si="90"/>
        <v/>
      </c>
      <c r="M1461" s="68" t="str">
        <f t="shared" si="91"/>
        <v/>
      </c>
    </row>
    <row r="1462" spans="2:13" ht="22.8" x14ac:dyDescent="0.45">
      <c r="B1462" s="31">
        <f t="shared" si="89"/>
        <v>1454</v>
      </c>
      <c r="C1462" s="40"/>
      <c r="D1462" s="27"/>
      <c r="E1462" s="41"/>
      <c r="F1462" s="32" t="str">
        <f>IFERROR(
    IF(
        AND($G$3=DATE(2024,10,1), E1462=リスト!$A$38),
        VLOOKUP(E1462, リスト!$A$2:$G$49, 2, FALSE),
        VLOOKUP(E1462, リスト!$A$2:$G$49, 4, FALSE)
    ),
    "")</f>
        <v/>
      </c>
      <c r="G1462" s="34" t="str">
        <f>IFERROR(VLOOKUP(E1462, リスト!$A$2:$G$49, 6, FALSE), "")</f>
        <v/>
      </c>
      <c r="H1462" s="40"/>
      <c r="I1462" s="28"/>
      <c r="J1462" s="47"/>
      <c r="K1462" s="32" t="str">
        <f t="shared" si="88"/>
        <v/>
      </c>
      <c r="L1462" s="29" t="str">
        <f t="shared" si="90"/>
        <v/>
      </c>
      <c r="M1462" s="68" t="str">
        <f t="shared" si="91"/>
        <v/>
      </c>
    </row>
    <row r="1463" spans="2:13" ht="22.8" x14ac:dyDescent="0.45">
      <c r="B1463" s="31">
        <f t="shared" si="89"/>
        <v>1455</v>
      </c>
      <c r="C1463" s="40"/>
      <c r="D1463" s="27"/>
      <c r="E1463" s="41"/>
      <c r="F1463" s="32" t="str">
        <f>IFERROR(
    IF(
        AND($G$3=DATE(2024,10,1), E1463=リスト!$A$38),
        VLOOKUP(E1463, リスト!$A$2:$G$49, 2, FALSE),
        VLOOKUP(E1463, リスト!$A$2:$G$49, 4, FALSE)
    ),
    "")</f>
        <v/>
      </c>
      <c r="G1463" s="34" t="str">
        <f>IFERROR(VLOOKUP(E1463, リスト!$A$2:$G$49, 6, FALSE), "")</f>
        <v/>
      </c>
      <c r="H1463" s="40"/>
      <c r="I1463" s="28"/>
      <c r="J1463" s="47"/>
      <c r="K1463" s="32" t="str">
        <f t="shared" si="88"/>
        <v/>
      </c>
      <c r="L1463" s="29" t="str">
        <f t="shared" si="90"/>
        <v/>
      </c>
      <c r="M1463" s="68" t="str">
        <f t="shared" si="91"/>
        <v/>
      </c>
    </row>
    <row r="1464" spans="2:13" ht="22.8" x14ac:dyDescent="0.45">
      <c r="B1464" s="31">
        <f t="shared" si="89"/>
        <v>1456</v>
      </c>
      <c r="C1464" s="40"/>
      <c r="D1464" s="27"/>
      <c r="E1464" s="41"/>
      <c r="F1464" s="32" t="str">
        <f>IFERROR(
    IF(
        AND($G$3=DATE(2024,10,1), E1464=リスト!$A$38),
        VLOOKUP(E1464, リスト!$A$2:$G$49, 2, FALSE),
        VLOOKUP(E1464, リスト!$A$2:$G$49, 4, FALSE)
    ),
    "")</f>
        <v/>
      </c>
      <c r="G1464" s="34" t="str">
        <f>IFERROR(VLOOKUP(E1464, リスト!$A$2:$G$49, 6, FALSE), "")</f>
        <v/>
      </c>
      <c r="H1464" s="40"/>
      <c r="I1464" s="28"/>
      <c r="J1464" s="47"/>
      <c r="K1464" s="32" t="str">
        <f t="shared" si="88"/>
        <v/>
      </c>
      <c r="L1464" s="29" t="str">
        <f t="shared" si="90"/>
        <v/>
      </c>
      <c r="M1464" s="68" t="str">
        <f t="shared" si="91"/>
        <v/>
      </c>
    </row>
    <row r="1465" spans="2:13" ht="22.8" x14ac:dyDescent="0.45">
      <c r="B1465" s="31">
        <f t="shared" si="89"/>
        <v>1457</v>
      </c>
      <c r="C1465" s="40"/>
      <c r="D1465" s="27"/>
      <c r="E1465" s="41"/>
      <c r="F1465" s="32" t="str">
        <f>IFERROR(
    IF(
        AND($G$3=DATE(2024,10,1), E1465=リスト!$A$38),
        VLOOKUP(E1465, リスト!$A$2:$G$49, 2, FALSE),
        VLOOKUP(E1465, リスト!$A$2:$G$49, 4, FALSE)
    ),
    "")</f>
        <v/>
      </c>
      <c r="G1465" s="34" t="str">
        <f>IFERROR(VLOOKUP(E1465, リスト!$A$2:$G$49, 6, FALSE), "")</f>
        <v/>
      </c>
      <c r="H1465" s="40"/>
      <c r="I1465" s="28"/>
      <c r="J1465" s="47"/>
      <c r="K1465" s="32" t="str">
        <f t="shared" si="88"/>
        <v/>
      </c>
      <c r="L1465" s="29" t="str">
        <f t="shared" si="90"/>
        <v/>
      </c>
      <c r="M1465" s="68" t="str">
        <f t="shared" si="91"/>
        <v/>
      </c>
    </row>
    <row r="1466" spans="2:13" ht="22.8" x14ac:dyDescent="0.45">
      <c r="B1466" s="31">
        <f t="shared" si="89"/>
        <v>1458</v>
      </c>
      <c r="C1466" s="40"/>
      <c r="D1466" s="27"/>
      <c r="E1466" s="41"/>
      <c r="F1466" s="32" t="str">
        <f>IFERROR(
    IF(
        AND($G$3=DATE(2024,10,1), E1466=リスト!$A$38),
        VLOOKUP(E1466, リスト!$A$2:$G$49, 2, FALSE),
        VLOOKUP(E1466, リスト!$A$2:$G$49, 4, FALSE)
    ),
    "")</f>
        <v/>
      </c>
      <c r="G1466" s="34" t="str">
        <f>IFERROR(VLOOKUP(E1466, リスト!$A$2:$G$49, 6, FALSE), "")</f>
        <v/>
      </c>
      <c r="H1466" s="40"/>
      <c r="I1466" s="28"/>
      <c r="J1466" s="47"/>
      <c r="K1466" s="32" t="str">
        <f t="shared" si="88"/>
        <v/>
      </c>
      <c r="L1466" s="29" t="str">
        <f t="shared" si="90"/>
        <v/>
      </c>
      <c r="M1466" s="68" t="str">
        <f t="shared" si="91"/>
        <v/>
      </c>
    </row>
    <row r="1467" spans="2:13" ht="22.8" x14ac:dyDescent="0.45">
      <c r="B1467" s="31">
        <f t="shared" si="89"/>
        <v>1459</v>
      </c>
      <c r="C1467" s="40"/>
      <c r="D1467" s="27"/>
      <c r="E1467" s="41"/>
      <c r="F1467" s="32" t="str">
        <f>IFERROR(
    IF(
        AND($G$3=DATE(2024,10,1), E1467=リスト!$A$38),
        VLOOKUP(E1467, リスト!$A$2:$G$49, 2, FALSE),
        VLOOKUP(E1467, リスト!$A$2:$G$49, 4, FALSE)
    ),
    "")</f>
        <v/>
      </c>
      <c r="G1467" s="34" t="str">
        <f>IFERROR(VLOOKUP(E1467, リスト!$A$2:$G$49, 6, FALSE), "")</f>
        <v/>
      </c>
      <c r="H1467" s="40"/>
      <c r="I1467" s="28"/>
      <c r="J1467" s="47"/>
      <c r="K1467" s="32" t="str">
        <f t="shared" si="88"/>
        <v/>
      </c>
      <c r="L1467" s="29" t="str">
        <f t="shared" si="90"/>
        <v/>
      </c>
      <c r="M1467" s="68" t="str">
        <f t="shared" si="91"/>
        <v/>
      </c>
    </row>
    <row r="1468" spans="2:13" ht="22.8" x14ac:dyDescent="0.45">
      <c r="B1468" s="31">
        <f t="shared" si="89"/>
        <v>1460</v>
      </c>
      <c r="C1468" s="40"/>
      <c r="D1468" s="27"/>
      <c r="E1468" s="41"/>
      <c r="F1468" s="32" t="str">
        <f>IFERROR(
    IF(
        AND($G$3=DATE(2024,10,1), E1468=リスト!$A$38),
        VLOOKUP(E1468, リスト!$A$2:$G$49, 2, FALSE),
        VLOOKUP(E1468, リスト!$A$2:$G$49, 4, FALSE)
    ),
    "")</f>
        <v/>
      </c>
      <c r="G1468" s="34" t="str">
        <f>IFERROR(VLOOKUP(E1468, リスト!$A$2:$G$49, 6, FALSE), "")</f>
        <v/>
      </c>
      <c r="H1468" s="40"/>
      <c r="I1468" s="28"/>
      <c r="J1468" s="47"/>
      <c r="K1468" s="32" t="str">
        <f t="shared" si="88"/>
        <v/>
      </c>
      <c r="L1468" s="29" t="str">
        <f t="shared" si="90"/>
        <v/>
      </c>
      <c r="M1468" s="68" t="str">
        <f t="shared" si="91"/>
        <v/>
      </c>
    </row>
    <row r="1469" spans="2:13" ht="22.8" x14ac:dyDescent="0.45">
      <c r="B1469" s="31">
        <f t="shared" si="89"/>
        <v>1461</v>
      </c>
      <c r="C1469" s="40"/>
      <c r="D1469" s="27"/>
      <c r="E1469" s="41"/>
      <c r="F1469" s="32" t="str">
        <f>IFERROR(
    IF(
        AND($G$3=DATE(2024,10,1), E1469=リスト!$A$38),
        VLOOKUP(E1469, リスト!$A$2:$G$49, 2, FALSE),
        VLOOKUP(E1469, リスト!$A$2:$G$49, 4, FALSE)
    ),
    "")</f>
        <v/>
      </c>
      <c r="G1469" s="34" t="str">
        <f>IFERROR(VLOOKUP(E1469, リスト!$A$2:$G$49, 6, FALSE), "")</f>
        <v/>
      </c>
      <c r="H1469" s="40"/>
      <c r="I1469" s="28"/>
      <c r="J1469" s="47"/>
      <c r="K1469" s="32" t="str">
        <f t="shared" si="88"/>
        <v/>
      </c>
      <c r="L1469" s="29" t="str">
        <f t="shared" si="90"/>
        <v/>
      </c>
      <c r="M1469" s="68" t="str">
        <f t="shared" si="91"/>
        <v/>
      </c>
    </row>
    <row r="1470" spans="2:13" ht="22.8" x14ac:dyDescent="0.45">
      <c r="B1470" s="31">
        <f t="shared" si="89"/>
        <v>1462</v>
      </c>
      <c r="C1470" s="40"/>
      <c r="D1470" s="27"/>
      <c r="E1470" s="41"/>
      <c r="F1470" s="32" t="str">
        <f>IFERROR(
    IF(
        AND($G$3=DATE(2024,10,1), E1470=リスト!$A$38),
        VLOOKUP(E1470, リスト!$A$2:$G$49, 2, FALSE),
        VLOOKUP(E1470, リスト!$A$2:$G$49, 4, FALSE)
    ),
    "")</f>
        <v/>
      </c>
      <c r="G1470" s="34" t="str">
        <f>IFERROR(VLOOKUP(E1470, リスト!$A$2:$G$49, 6, FALSE), "")</f>
        <v/>
      </c>
      <c r="H1470" s="40"/>
      <c r="I1470" s="28"/>
      <c r="J1470" s="47"/>
      <c r="K1470" s="32" t="str">
        <f t="shared" si="88"/>
        <v/>
      </c>
      <c r="L1470" s="29" t="str">
        <f t="shared" si="90"/>
        <v/>
      </c>
      <c r="M1470" s="68" t="str">
        <f t="shared" si="91"/>
        <v/>
      </c>
    </row>
    <row r="1471" spans="2:13" ht="22.8" x14ac:dyDescent="0.45">
      <c r="B1471" s="31">
        <f t="shared" si="89"/>
        <v>1463</v>
      </c>
      <c r="C1471" s="40"/>
      <c r="D1471" s="27"/>
      <c r="E1471" s="41"/>
      <c r="F1471" s="32" t="str">
        <f>IFERROR(
    IF(
        AND($G$3=DATE(2024,10,1), E1471=リスト!$A$38),
        VLOOKUP(E1471, リスト!$A$2:$G$49, 2, FALSE),
        VLOOKUP(E1471, リスト!$A$2:$G$49, 4, FALSE)
    ),
    "")</f>
        <v/>
      </c>
      <c r="G1471" s="34" t="str">
        <f>IFERROR(VLOOKUP(E1471, リスト!$A$2:$G$49, 6, FALSE), "")</f>
        <v/>
      </c>
      <c r="H1471" s="40"/>
      <c r="I1471" s="28"/>
      <c r="J1471" s="47"/>
      <c r="K1471" s="32" t="str">
        <f t="shared" si="88"/>
        <v/>
      </c>
      <c r="L1471" s="29" t="str">
        <f t="shared" si="90"/>
        <v/>
      </c>
      <c r="M1471" s="68" t="str">
        <f t="shared" si="91"/>
        <v/>
      </c>
    </row>
    <row r="1472" spans="2:13" ht="22.8" x14ac:dyDescent="0.45">
      <c r="B1472" s="31">
        <f t="shared" si="89"/>
        <v>1464</v>
      </c>
      <c r="C1472" s="40"/>
      <c r="D1472" s="27"/>
      <c r="E1472" s="41"/>
      <c r="F1472" s="32" t="str">
        <f>IFERROR(
    IF(
        AND($G$3=DATE(2024,10,1), E1472=リスト!$A$38),
        VLOOKUP(E1472, リスト!$A$2:$G$49, 2, FALSE),
        VLOOKUP(E1472, リスト!$A$2:$G$49, 4, FALSE)
    ),
    "")</f>
        <v/>
      </c>
      <c r="G1472" s="34" t="str">
        <f>IFERROR(VLOOKUP(E1472, リスト!$A$2:$G$49, 6, FALSE), "")</f>
        <v/>
      </c>
      <c r="H1472" s="40"/>
      <c r="I1472" s="28"/>
      <c r="J1472" s="47"/>
      <c r="K1472" s="32" t="str">
        <f t="shared" si="88"/>
        <v/>
      </c>
      <c r="L1472" s="29" t="str">
        <f t="shared" si="90"/>
        <v/>
      </c>
      <c r="M1472" s="68" t="str">
        <f t="shared" si="91"/>
        <v/>
      </c>
    </row>
    <row r="1473" spans="2:13" ht="22.8" x14ac:dyDescent="0.45">
      <c r="B1473" s="31">
        <f t="shared" si="89"/>
        <v>1465</v>
      </c>
      <c r="C1473" s="40"/>
      <c r="D1473" s="27"/>
      <c r="E1473" s="41"/>
      <c r="F1473" s="32" t="str">
        <f>IFERROR(
    IF(
        AND($G$3=DATE(2024,10,1), E1473=リスト!$A$38),
        VLOOKUP(E1473, リスト!$A$2:$G$49, 2, FALSE),
        VLOOKUP(E1473, リスト!$A$2:$G$49, 4, FALSE)
    ),
    "")</f>
        <v/>
      </c>
      <c r="G1473" s="34" t="str">
        <f>IFERROR(VLOOKUP(E1473, リスト!$A$2:$G$49, 6, FALSE), "")</f>
        <v/>
      </c>
      <c r="H1473" s="40"/>
      <c r="I1473" s="28"/>
      <c r="J1473" s="47"/>
      <c r="K1473" s="32" t="str">
        <f t="shared" si="88"/>
        <v/>
      </c>
      <c r="L1473" s="29" t="str">
        <f t="shared" si="90"/>
        <v/>
      </c>
      <c r="M1473" s="68" t="str">
        <f t="shared" si="91"/>
        <v/>
      </c>
    </row>
    <row r="1474" spans="2:13" ht="22.8" x14ac:dyDescent="0.45">
      <c r="B1474" s="31">
        <f t="shared" si="89"/>
        <v>1466</v>
      </c>
      <c r="C1474" s="40"/>
      <c r="D1474" s="27"/>
      <c r="E1474" s="41"/>
      <c r="F1474" s="32" t="str">
        <f>IFERROR(
    IF(
        AND($G$3=DATE(2024,10,1), E1474=リスト!$A$38),
        VLOOKUP(E1474, リスト!$A$2:$G$49, 2, FALSE),
        VLOOKUP(E1474, リスト!$A$2:$G$49, 4, FALSE)
    ),
    "")</f>
        <v/>
      </c>
      <c r="G1474" s="34" t="str">
        <f>IFERROR(VLOOKUP(E1474, リスト!$A$2:$G$49, 6, FALSE), "")</f>
        <v/>
      </c>
      <c r="H1474" s="40"/>
      <c r="I1474" s="28"/>
      <c r="J1474" s="47"/>
      <c r="K1474" s="32" t="str">
        <f t="shared" si="88"/>
        <v/>
      </c>
      <c r="L1474" s="29" t="str">
        <f t="shared" si="90"/>
        <v/>
      </c>
      <c r="M1474" s="68" t="str">
        <f t="shared" si="91"/>
        <v/>
      </c>
    </row>
    <row r="1475" spans="2:13" ht="22.8" x14ac:dyDescent="0.45">
      <c r="B1475" s="31">
        <f t="shared" si="89"/>
        <v>1467</v>
      </c>
      <c r="C1475" s="40"/>
      <c r="D1475" s="27"/>
      <c r="E1475" s="41"/>
      <c r="F1475" s="32" t="str">
        <f>IFERROR(
    IF(
        AND($G$3=DATE(2024,10,1), E1475=リスト!$A$38),
        VLOOKUP(E1475, リスト!$A$2:$G$49, 2, FALSE),
        VLOOKUP(E1475, リスト!$A$2:$G$49, 4, FALSE)
    ),
    "")</f>
        <v/>
      </c>
      <c r="G1475" s="34" t="str">
        <f>IFERROR(VLOOKUP(E1475, リスト!$A$2:$G$49, 6, FALSE), "")</f>
        <v/>
      </c>
      <c r="H1475" s="40"/>
      <c r="I1475" s="28"/>
      <c r="J1475" s="47"/>
      <c r="K1475" s="32" t="str">
        <f t="shared" si="88"/>
        <v/>
      </c>
      <c r="L1475" s="29" t="str">
        <f t="shared" si="90"/>
        <v/>
      </c>
      <c r="M1475" s="68" t="str">
        <f t="shared" si="91"/>
        <v/>
      </c>
    </row>
    <row r="1476" spans="2:13" ht="22.8" x14ac:dyDescent="0.45">
      <c r="B1476" s="31">
        <f t="shared" si="89"/>
        <v>1468</v>
      </c>
      <c r="C1476" s="40"/>
      <c r="D1476" s="27"/>
      <c r="E1476" s="41"/>
      <c r="F1476" s="32" t="str">
        <f>IFERROR(
    IF(
        AND($G$3=DATE(2024,10,1), E1476=リスト!$A$38),
        VLOOKUP(E1476, リスト!$A$2:$G$49, 2, FALSE),
        VLOOKUP(E1476, リスト!$A$2:$G$49, 4, FALSE)
    ),
    "")</f>
        <v/>
      </c>
      <c r="G1476" s="34" t="str">
        <f>IFERROR(VLOOKUP(E1476, リスト!$A$2:$G$49, 6, FALSE), "")</f>
        <v/>
      </c>
      <c r="H1476" s="40"/>
      <c r="I1476" s="28"/>
      <c r="J1476" s="47"/>
      <c r="K1476" s="32" t="str">
        <f t="shared" si="88"/>
        <v/>
      </c>
      <c r="L1476" s="29" t="str">
        <f t="shared" si="90"/>
        <v/>
      </c>
      <c r="M1476" s="68" t="str">
        <f t="shared" si="91"/>
        <v/>
      </c>
    </row>
    <row r="1477" spans="2:13" ht="22.8" x14ac:dyDescent="0.45">
      <c r="B1477" s="31">
        <f t="shared" si="89"/>
        <v>1469</v>
      </c>
      <c r="C1477" s="40"/>
      <c r="D1477" s="27"/>
      <c r="E1477" s="41"/>
      <c r="F1477" s="32" t="str">
        <f>IFERROR(
    IF(
        AND($G$3=DATE(2024,10,1), E1477=リスト!$A$38),
        VLOOKUP(E1477, リスト!$A$2:$G$49, 2, FALSE),
        VLOOKUP(E1477, リスト!$A$2:$G$49, 4, FALSE)
    ),
    "")</f>
        <v/>
      </c>
      <c r="G1477" s="34" t="str">
        <f>IFERROR(VLOOKUP(E1477, リスト!$A$2:$G$49, 6, FALSE), "")</f>
        <v/>
      </c>
      <c r="H1477" s="40"/>
      <c r="I1477" s="28"/>
      <c r="J1477" s="47"/>
      <c r="K1477" s="32" t="str">
        <f t="shared" si="88"/>
        <v/>
      </c>
      <c r="L1477" s="29" t="str">
        <f t="shared" si="90"/>
        <v/>
      </c>
      <c r="M1477" s="68" t="str">
        <f t="shared" si="91"/>
        <v/>
      </c>
    </row>
    <row r="1478" spans="2:13" ht="22.8" x14ac:dyDescent="0.45">
      <c r="B1478" s="31">
        <f t="shared" si="89"/>
        <v>1470</v>
      </c>
      <c r="C1478" s="40"/>
      <c r="D1478" s="27"/>
      <c r="E1478" s="41"/>
      <c r="F1478" s="32" t="str">
        <f>IFERROR(
    IF(
        AND($G$3=DATE(2024,10,1), E1478=リスト!$A$38),
        VLOOKUP(E1478, リスト!$A$2:$G$49, 2, FALSE),
        VLOOKUP(E1478, リスト!$A$2:$G$49, 4, FALSE)
    ),
    "")</f>
        <v/>
      </c>
      <c r="G1478" s="34" t="str">
        <f>IFERROR(VLOOKUP(E1478, リスト!$A$2:$G$49, 6, FALSE), "")</f>
        <v/>
      </c>
      <c r="H1478" s="40"/>
      <c r="I1478" s="28"/>
      <c r="J1478" s="47"/>
      <c r="K1478" s="32" t="str">
        <f t="shared" si="88"/>
        <v/>
      </c>
      <c r="L1478" s="29" t="str">
        <f t="shared" si="90"/>
        <v/>
      </c>
      <c r="M1478" s="68" t="str">
        <f t="shared" si="91"/>
        <v/>
      </c>
    </row>
    <row r="1479" spans="2:13" ht="22.8" x14ac:dyDescent="0.45">
      <c r="B1479" s="31">
        <f t="shared" si="89"/>
        <v>1471</v>
      </c>
      <c r="C1479" s="40"/>
      <c r="D1479" s="27"/>
      <c r="E1479" s="41"/>
      <c r="F1479" s="32" t="str">
        <f>IFERROR(
    IF(
        AND($G$3=DATE(2024,10,1), E1479=リスト!$A$38),
        VLOOKUP(E1479, リスト!$A$2:$G$49, 2, FALSE),
        VLOOKUP(E1479, リスト!$A$2:$G$49, 4, FALSE)
    ),
    "")</f>
        <v/>
      </c>
      <c r="G1479" s="34" t="str">
        <f>IFERROR(VLOOKUP(E1479, リスト!$A$2:$G$49, 6, FALSE), "")</f>
        <v/>
      </c>
      <c r="H1479" s="40"/>
      <c r="I1479" s="28"/>
      <c r="J1479" s="47"/>
      <c r="K1479" s="32" t="str">
        <f t="shared" si="88"/>
        <v/>
      </c>
      <c r="L1479" s="29" t="str">
        <f t="shared" si="90"/>
        <v/>
      </c>
      <c r="M1479" s="68" t="str">
        <f t="shared" si="91"/>
        <v/>
      </c>
    </row>
    <row r="1480" spans="2:13" ht="22.8" x14ac:dyDescent="0.45">
      <c r="B1480" s="31">
        <f t="shared" si="89"/>
        <v>1472</v>
      </c>
      <c r="C1480" s="40"/>
      <c r="D1480" s="27"/>
      <c r="E1480" s="41"/>
      <c r="F1480" s="32" t="str">
        <f>IFERROR(
    IF(
        AND($G$3=DATE(2024,10,1), E1480=リスト!$A$38),
        VLOOKUP(E1480, リスト!$A$2:$G$49, 2, FALSE),
        VLOOKUP(E1480, リスト!$A$2:$G$49, 4, FALSE)
    ),
    "")</f>
        <v/>
      </c>
      <c r="G1480" s="34" t="str">
        <f>IFERROR(VLOOKUP(E1480, リスト!$A$2:$G$49, 6, FALSE), "")</f>
        <v/>
      </c>
      <c r="H1480" s="40"/>
      <c r="I1480" s="28"/>
      <c r="J1480" s="47"/>
      <c r="K1480" s="32" t="str">
        <f t="shared" si="88"/>
        <v/>
      </c>
      <c r="L1480" s="29" t="str">
        <f t="shared" si="90"/>
        <v/>
      </c>
      <c r="M1480" s="68" t="str">
        <f t="shared" si="91"/>
        <v/>
      </c>
    </row>
    <row r="1481" spans="2:13" ht="22.8" x14ac:dyDescent="0.45">
      <c r="B1481" s="31">
        <f t="shared" si="89"/>
        <v>1473</v>
      </c>
      <c r="C1481" s="40"/>
      <c r="D1481" s="27"/>
      <c r="E1481" s="41"/>
      <c r="F1481" s="32" t="str">
        <f>IFERROR(
    IF(
        AND($G$3=DATE(2024,10,1), E1481=リスト!$A$38),
        VLOOKUP(E1481, リスト!$A$2:$G$49, 2, FALSE),
        VLOOKUP(E1481, リスト!$A$2:$G$49, 4, FALSE)
    ),
    "")</f>
        <v/>
      </c>
      <c r="G1481" s="34" t="str">
        <f>IFERROR(VLOOKUP(E1481, リスト!$A$2:$G$49, 6, FALSE), "")</f>
        <v/>
      </c>
      <c r="H1481" s="40"/>
      <c r="I1481" s="28"/>
      <c r="J1481" s="47"/>
      <c r="K1481" s="32" t="str">
        <f t="shared" ref="K1481:K1544" si="92">IF(COUNTBLANK(H1481:J1481)=3, "",
 IF(H1481="3.時間給", IF(I1481="", "", I1481),
 IF(OR(H1481="1.月給", H1481="2.日給"),
    IF(OR(I1481="", J1481=""), "", ROUND(I1481/J1481,0)),
    "")))</f>
        <v/>
      </c>
      <c r="L1481" s="29" t="str">
        <f t="shared" si="90"/>
        <v/>
      </c>
      <c r="M1481" s="68" t="str">
        <f t="shared" si="91"/>
        <v/>
      </c>
    </row>
    <row r="1482" spans="2:13" ht="22.8" x14ac:dyDescent="0.45">
      <c r="B1482" s="31">
        <f t="shared" ref="B1482:B1545" si="93">ROW()-8</f>
        <v>1474</v>
      </c>
      <c r="C1482" s="40"/>
      <c r="D1482" s="27"/>
      <c r="E1482" s="41"/>
      <c r="F1482" s="32" t="str">
        <f>IFERROR(
    IF(
        AND($G$3=DATE(2024,10,1), E1482=リスト!$A$38),
        VLOOKUP(E1482, リスト!$A$2:$G$49, 2, FALSE),
        VLOOKUP(E1482, リスト!$A$2:$G$49, 4, FALSE)
    ),
    "")</f>
        <v/>
      </c>
      <c r="G1482" s="34" t="str">
        <f>IFERROR(VLOOKUP(E1482, リスト!$A$2:$G$49, 6, FALSE), "")</f>
        <v/>
      </c>
      <c r="H1482" s="40"/>
      <c r="I1482" s="28"/>
      <c r="J1482" s="47"/>
      <c r="K1482" s="32" t="str">
        <f t="shared" si="92"/>
        <v/>
      </c>
      <c r="L1482" s="29" t="str">
        <f t="shared" ref="L1482:L1545" si="94">IFERROR(IF(E1482="","",IF(K1482&lt;F1482,"×（法定外・特例等対象外です）",IF(K1482&lt;G1482,"〇",IF(K1482&gt;=G1482,"ー",NA())))),"")</f>
        <v/>
      </c>
      <c r="M1482" s="68" t="str">
        <f t="shared" ref="M1482:M1545" si="95">IF(COUNTBLANK(D1482:K1482)=8, "",
 IF(D1482="", "←D列に従業員名を姓名（フルネーム）で入力してください。誤変換にお気を付け下さい。",
 IF(E1482="", "←E列に都道府県を入力してください。",
 IF(H1482="", "←H列に1.月給～3.時間給を入力してください",
 IF(I1482="", "←I列に金額を入力してください",
 IF(NOT(ISNUMBER(I1482)), "←I列の金額は半角数字で入力してください",
 IF(H1482="3.時間給", "",
 IF(J1482="", "←J列に所定労働時間を入力してください",
 IF(NOT(ISNUMBER(J1482)), "←J列の所定労働時間は半角数字で入力してください", "")))))))))</f>
        <v/>
      </c>
    </row>
    <row r="1483" spans="2:13" ht="22.8" x14ac:dyDescent="0.45">
      <c r="B1483" s="31">
        <f t="shared" si="93"/>
        <v>1475</v>
      </c>
      <c r="C1483" s="40"/>
      <c r="D1483" s="27"/>
      <c r="E1483" s="41"/>
      <c r="F1483" s="32" t="str">
        <f>IFERROR(
    IF(
        AND($G$3=DATE(2024,10,1), E1483=リスト!$A$38),
        VLOOKUP(E1483, リスト!$A$2:$G$49, 2, FALSE),
        VLOOKUP(E1483, リスト!$A$2:$G$49, 4, FALSE)
    ),
    "")</f>
        <v/>
      </c>
      <c r="G1483" s="34" t="str">
        <f>IFERROR(VLOOKUP(E1483, リスト!$A$2:$G$49, 6, FALSE), "")</f>
        <v/>
      </c>
      <c r="H1483" s="40"/>
      <c r="I1483" s="28"/>
      <c r="J1483" s="47"/>
      <c r="K1483" s="32" t="str">
        <f t="shared" si="92"/>
        <v/>
      </c>
      <c r="L1483" s="29" t="str">
        <f t="shared" si="94"/>
        <v/>
      </c>
      <c r="M1483" s="68" t="str">
        <f t="shared" si="95"/>
        <v/>
      </c>
    </row>
    <row r="1484" spans="2:13" ht="22.8" x14ac:dyDescent="0.45">
      <c r="B1484" s="31">
        <f t="shared" si="93"/>
        <v>1476</v>
      </c>
      <c r="C1484" s="40"/>
      <c r="D1484" s="27"/>
      <c r="E1484" s="41"/>
      <c r="F1484" s="32" t="str">
        <f>IFERROR(
    IF(
        AND($G$3=DATE(2024,10,1), E1484=リスト!$A$38),
        VLOOKUP(E1484, リスト!$A$2:$G$49, 2, FALSE),
        VLOOKUP(E1484, リスト!$A$2:$G$49, 4, FALSE)
    ),
    "")</f>
        <v/>
      </c>
      <c r="G1484" s="34" t="str">
        <f>IFERROR(VLOOKUP(E1484, リスト!$A$2:$G$49, 6, FALSE), "")</f>
        <v/>
      </c>
      <c r="H1484" s="40"/>
      <c r="I1484" s="28"/>
      <c r="J1484" s="47"/>
      <c r="K1484" s="32" t="str">
        <f t="shared" si="92"/>
        <v/>
      </c>
      <c r="L1484" s="29" t="str">
        <f t="shared" si="94"/>
        <v/>
      </c>
      <c r="M1484" s="68" t="str">
        <f t="shared" si="95"/>
        <v/>
      </c>
    </row>
    <row r="1485" spans="2:13" ht="22.8" x14ac:dyDescent="0.45">
      <c r="B1485" s="31">
        <f t="shared" si="93"/>
        <v>1477</v>
      </c>
      <c r="C1485" s="40"/>
      <c r="D1485" s="27"/>
      <c r="E1485" s="41"/>
      <c r="F1485" s="32" t="str">
        <f>IFERROR(
    IF(
        AND($G$3=DATE(2024,10,1), E1485=リスト!$A$38),
        VLOOKUP(E1485, リスト!$A$2:$G$49, 2, FALSE),
        VLOOKUP(E1485, リスト!$A$2:$G$49, 4, FALSE)
    ),
    "")</f>
        <v/>
      </c>
      <c r="G1485" s="34" t="str">
        <f>IFERROR(VLOOKUP(E1485, リスト!$A$2:$G$49, 6, FALSE), "")</f>
        <v/>
      </c>
      <c r="H1485" s="40"/>
      <c r="I1485" s="28"/>
      <c r="J1485" s="47"/>
      <c r="K1485" s="32" t="str">
        <f t="shared" si="92"/>
        <v/>
      </c>
      <c r="L1485" s="29" t="str">
        <f t="shared" si="94"/>
        <v/>
      </c>
      <c r="M1485" s="68" t="str">
        <f t="shared" si="95"/>
        <v/>
      </c>
    </row>
    <row r="1486" spans="2:13" ht="22.8" x14ac:dyDescent="0.45">
      <c r="B1486" s="31">
        <f t="shared" si="93"/>
        <v>1478</v>
      </c>
      <c r="C1486" s="40"/>
      <c r="D1486" s="27"/>
      <c r="E1486" s="41"/>
      <c r="F1486" s="32" t="str">
        <f>IFERROR(
    IF(
        AND($G$3=DATE(2024,10,1), E1486=リスト!$A$38),
        VLOOKUP(E1486, リスト!$A$2:$G$49, 2, FALSE),
        VLOOKUP(E1486, リスト!$A$2:$G$49, 4, FALSE)
    ),
    "")</f>
        <v/>
      </c>
      <c r="G1486" s="34" t="str">
        <f>IFERROR(VLOOKUP(E1486, リスト!$A$2:$G$49, 6, FALSE), "")</f>
        <v/>
      </c>
      <c r="H1486" s="40"/>
      <c r="I1486" s="28"/>
      <c r="J1486" s="47"/>
      <c r="K1486" s="32" t="str">
        <f t="shared" si="92"/>
        <v/>
      </c>
      <c r="L1486" s="29" t="str">
        <f t="shared" si="94"/>
        <v/>
      </c>
      <c r="M1486" s="68" t="str">
        <f t="shared" si="95"/>
        <v/>
      </c>
    </row>
    <row r="1487" spans="2:13" ht="22.8" x14ac:dyDescent="0.45">
      <c r="B1487" s="31">
        <f t="shared" si="93"/>
        <v>1479</v>
      </c>
      <c r="C1487" s="40"/>
      <c r="D1487" s="27"/>
      <c r="E1487" s="41"/>
      <c r="F1487" s="32" t="str">
        <f>IFERROR(
    IF(
        AND($G$3=DATE(2024,10,1), E1487=リスト!$A$38),
        VLOOKUP(E1487, リスト!$A$2:$G$49, 2, FALSE),
        VLOOKUP(E1487, リスト!$A$2:$G$49, 4, FALSE)
    ),
    "")</f>
        <v/>
      </c>
      <c r="G1487" s="34" t="str">
        <f>IFERROR(VLOOKUP(E1487, リスト!$A$2:$G$49, 6, FALSE), "")</f>
        <v/>
      </c>
      <c r="H1487" s="40"/>
      <c r="I1487" s="28"/>
      <c r="J1487" s="47"/>
      <c r="K1487" s="32" t="str">
        <f t="shared" si="92"/>
        <v/>
      </c>
      <c r="L1487" s="29" t="str">
        <f t="shared" si="94"/>
        <v/>
      </c>
      <c r="M1487" s="68" t="str">
        <f t="shared" si="95"/>
        <v/>
      </c>
    </row>
    <row r="1488" spans="2:13" ht="22.8" x14ac:dyDescent="0.45">
      <c r="B1488" s="31">
        <f t="shared" si="93"/>
        <v>1480</v>
      </c>
      <c r="C1488" s="40"/>
      <c r="D1488" s="27"/>
      <c r="E1488" s="41"/>
      <c r="F1488" s="32" t="str">
        <f>IFERROR(
    IF(
        AND($G$3=DATE(2024,10,1), E1488=リスト!$A$38),
        VLOOKUP(E1488, リスト!$A$2:$G$49, 2, FALSE),
        VLOOKUP(E1488, リスト!$A$2:$G$49, 4, FALSE)
    ),
    "")</f>
        <v/>
      </c>
      <c r="G1488" s="34" t="str">
        <f>IFERROR(VLOOKUP(E1488, リスト!$A$2:$G$49, 6, FALSE), "")</f>
        <v/>
      </c>
      <c r="H1488" s="40"/>
      <c r="I1488" s="28"/>
      <c r="J1488" s="47"/>
      <c r="K1488" s="32" t="str">
        <f t="shared" si="92"/>
        <v/>
      </c>
      <c r="L1488" s="29" t="str">
        <f t="shared" si="94"/>
        <v/>
      </c>
      <c r="M1488" s="68" t="str">
        <f t="shared" si="95"/>
        <v/>
      </c>
    </row>
    <row r="1489" spans="2:13" ht="22.8" x14ac:dyDescent="0.45">
      <c r="B1489" s="31">
        <f t="shared" si="93"/>
        <v>1481</v>
      </c>
      <c r="C1489" s="40"/>
      <c r="D1489" s="27"/>
      <c r="E1489" s="41"/>
      <c r="F1489" s="32" t="str">
        <f>IFERROR(
    IF(
        AND($G$3=DATE(2024,10,1), E1489=リスト!$A$38),
        VLOOKUP(E1489, リスト!$A$2:$G$49, 2, FALSE),
        VLOOKUP(E1489, リスト!$A$2:$G$49, 4, FALSE)
    ),
    "")</f>
        <v/>
      </c>
      <c r="G1489" s="34" t="str">
        <f>IFERROR(VLOOKUP(E1489, リスト!$A$2:$G$49, 6, FALSE), "")</f>
        <v/>
      </c>
      <c r="H1489" s="40"/>
      <c r="I1489" s="28"/>
      <c r="J1489" s="47"/>
      <c r="K1489" s="32" t="str">
        <f t="shared" si="92"/>
        <v/>
      </c>
      <c r="L1489" s="29" t="str">
        <f t="shared" si="94"/>
        <v/>
      </c>
      <c r="M1489" s="68" t="str">
        <f t="shared" si="95"/>
        <v/>
      </c>
    </row>
    <row r="1490" spans="2:13" ht="22.8" x14ac:dyDescent="0.45">
      <c r="B1490" s="31">
        <f t="shared" si="93"/>
        <v>1482</v>
      </c>
      <c r="C1490" s="40"/>
      <c r="D1490" s="27"/>
      <c r="E1490" s="41"/>
      <c r="F1490" s="32" t="str">
        <f>IFERROR(
    IF(
        AND($G$3=DATE(2024,10,1), E1490=リスト!$A$38),
        VLOOKUP(E1490, リスト!$A$2:$G$49, 2, FALSE),
        VLOOKUP(E1490, リスト!$A$2:$G$49, 4, FALSE)
    ),
    "")</f>
        <v/>
      </c>
      <c r="G1490" s="34" t="str">
        <f>IFERROR(VLOOKUP(E1490, リスト!$A$2:$G$49, 6, FALSE), "")</f>
        <v/>
      </c>
      <c r="H1490" s="40"/>
      <c r="I1490" s="28"/>
      <c r="J1490" s="47"/>
      <c r="K1490" s="32" t="str">
        <f t="shared" si="92"/>
        <v/>
      </c>
      <c r="L1490" s="29" t="str">
        <f t="shared" si="94"/>
        <v/>
      </c>
      <c r="M1490" s="68" t="str">
        <f t="shared" si="95"/>
        <v/>
      </c>
    </row>
    <row r="1491" spans="2:13" ht="22.8" x14ac:dyDescent="0.45">
      <c r="B1491" s="31">
        <f t="shared" si="93"/>
        <v>1483</v>
      </c>
      <c r="C1491" s="40"/>
      <c r="D1491" s="27"/>
      <c r="E1491" s="41"/>
      <c r="F1491" s="32" t="str">
        <f>IFERROR(
    IF(
        AND($G$3=DATE(2024,10,1), E1491=リスト!$A$38),
        VLOOKUP(E1491, リスト!$A$2:$G$49, 2, FALSE),
        VLOOKUP(E1491, リスト!$A$2:$G$49, 4, FALSE)
    ),
    "")</f>
        <v/>
      </c>
      <c r="G1491" s="34" t="str">
        <f>IFERROR(VLOOKUP(E1491, リスト!$A$2:$G$49, 6, FALSE), "")</f>
        <v/>
      </c>
      <c r="H1491" s="40"/>
      <c r="I1491" s="28"/>
      <c r="J1491" s="47"/>
      <c r="K1491" s="32" t="str">
        <f t="shared" si="92"/>
        <v/>
      </c>
      <c r="L1491" s="29" t="str">
        <f t="shared" si="94"/>
        <v/>
      </c>
      <c r="M1491" s="68" t="str">
        <f t="shared" si="95"/>
        <v/>
      </c>
    </row>
    <row r="1492" spans="2:13" ht="22.8" x14ac:dyDescent="0.45">
      <c r="B1492" s="31">
        <f t="shared" si="93"/>
        <v>1484</v>
      </c>
      <c r="C1492" s="40"/>
      <c r="D1492" s="27"/>
      <c r="E1492" s="41"/>
      <c r="F1492" s="32" t="str">
        <f>IFERROR(
    IF(
        AND($G$3=DATE(2024,10,1), E1492=リスト!$A$38),
        VLOOKUP(E1492, リスト!$A$2:$G$49, 2, FALSE),
        VLOOKUP(E1492, リスト!$A$2:$G$49, 4, FALSE)
    ),
    "")</f>
        <v/>
      </c>
      <c r="G1492" s="34" t="str">
        <f>IFERROR(VLOOKUP(E1492, リスト!$A$2:$G$49, 6, FALSE), "")</f>
        <v/>
      </c>
      <c r="H1492" s="40"/>
      <c r="I1492" s="28"/>
      <c r="J1492" s="47"/>
      <c r="K1492" s="32" t="str">
        <f t="shared" si="92"/>
        <v/>
      </c>
      <c r="L1492" s="29" t="str">
        <f t="shared" si="94"/>
        <v/>
      </c>
      <c r="M1492" s="68" t="str">
        <f t="shared" si="95"/>
        <v/>
      </c>
    </row>
    <row r="1493" spans="2:13" ht="22.8" x14ac:dyDescent="0.45">
      <c r="B1493" s="31">
        <f t="shared" si="93"/>
        <v>1485</v>
      </c>
      <c r="C1493" s="40"/>
      <c r="D1493" s="27"/>
      <c r="E1493" s="41"/>
      <c r="F1493" s="32" t="str">
        <f>IFERROR(
    IF(
        AND($G$3=DATE(2024,10,1), E1493=リスト!$A$38),
        VLOOKUP(E1493, リスト!$A$2:$G$49, 2, FALSE),
        VLOOKUP(E1493, リスト!$A$2:$G$49, 4, FALSE)
    ),
    "")</f>
        <v/>
      </c>
      <c r="G1493" s="34" t="str">
        <f>IFERROR(VLOOKUP(E1493, リスト!$A$2:$G$49, 6, FALSE), "")</f>
        <v/>
      </c>
      <c r="H1493" s="40"/>
      <c r="I1493" s="28"/>
      <c r="J1493" s="47"/>
      <c r="K1493" s="32" t="str">
        <f t="shared" si="92"/>
        <v/>
      </c>
      <c r="L1493" s="29" t="str">
        <f t="shared" si="94"/>
        <v/>
      </c>
      <c r="M1493" s="68" t="str">
        <f t="shared" si="95"/>
        <v/>
      </c>
    </row>
    <row r="1494" spans="2:13" ht="22.8" x14ac:dyDescent="0.45">
      <c r="B1494" s="31">
        <f t="shared" si="93"/>
        <v>1486</v>
      </c>
      <c r="C1494" s="40"/>
      <c r="D1494" s="27"/>
      <c r="E1494" s="41"/>
      <c r="F1494" s="32" t="str">
        <f>IFERROR(
    IF(
        AND($G$3=DATE(2024,10,1), E1494=リスト!$A$38),
        VLOOKUP(E1494, リスト!$A$2:$G$49, 2, FALSE),
        VLOOKUP(E1494, リスト!$A$2:$G$49, 4, FALSE)
    ),
    "")</f>
        <v/>
      </c>
      <c r="G1494" s="34" t="str">
        <f>IFERROR(VLOOKUP(E1494, リスト!$A$2:$G$49, 6, FALSE), "")</f>
        <v/>
      </c>
      <c r="H1494" s="40"/>
      <c r="I1494" s="28"/>
      <c r="J1494" s="47"/>
      <c r="K1494" s="32" t="str">
        <f t="shared" si="92"/>
        <v/>
      </c>
      <c r="L1494" s="29" t="str">
        <f t="shared" si="94"/>
        <v/>
      </c>
      <c r="M1494" s="68" t="str">
        <f t="shared" si="95"/>
        <v/>
      </c>
    </row>
    <row r="1495" spans="2:13" ht="22.8" x14ac:dyDescent="0.45">
      <c r="B1495" s="31">
        <f t="shared" si="93"/>
        <v>1487</v>
      </c>
      <c r="C1495" s="40"/>
      <c r="D1495" s="27"/>
      <c r="E1495" s="41"/>
      <c r="F1495" s="32" t="str">
        <f>IFERROR(
    IF(
        AND($G$3=DATE(2024,10,1), E1495=リスト!$A$38),
        VLOOKUP(E1495, リスト!$A$2:$G$49, 2, FALSE),
        VLOOKUP(E1495, リスト!$A$2:$G$49, 4, FALSE)
    ),
    "")</f>
        <v/>
      </c>
      <c r="G1495" s="34" t="str">
        <f>IFERROR(VLOOKUP(E1495, リスト!$A$2:$G$49, 6, FALSE), "")</f>
        <v/>
      </c>
      <c r="H1495" s="40"/>
      <c r="I1495" s="28"/>
      <c r="J1495" s="47"/>
      <c r="K1495" s="32" t="str">
        <f t="shared" si="92"/>
        <v/>
      </c>
      <c r="L1495" s="29" t="str">
        <f t="shared" si="94"/>
        <v/>
      </c>
      <c r="M1495" s="68" t="str">
        <f t="shared" si="95"/>
        <v/>
      </c>
    </row>
    <row r="1496" spans="2:13" ht="22.8" x14ac:dyDescent="0.45">
      <c r="B1496" s="31">
        <f t="shared" si="93"/>
        <v>1488</v>
      </c>
      <c r="C1496" s="40"/>
      <c r="D1496" s="27"/>
      <c r="E1496" s="41"/>
      <c r="F1496" s="32" t="str">
        <f>IFERROR(
    IF(
        AND($G$3=DATE(2024,10,1), E1496=リスト!$A$38),
        VLOOKUP(E1496, リスト!$A$2:$G$49, 2, FALSE),
        VLOOKUP(E1496, リスト!$A$2:$G$49, 4, FALSE)
    ),
    "")</f>
        <v/>
      </c>
      <c r="G1496" s="34" t="str">
        <f>IFERROR(VLOOKUP(E1496, リスト!$A$2:$G$49, 6, FALSE), "")</f>
        <v/>
      </c>
      <c r="H1496" s="40"/>
      <c r="I1496" s="28"/>
      <c r="J1496" s="47"/>
      <c r="K1496" s="32" t="str">
        <f t="shared" si="92"/>
        <v/>
      </c>
      <c r="L1496" s="29" t="str">
        <f t="shared" si="94"/>
        <v/>
      </c>
      <c r="M1496" s="68" t="str">
        <f t="shared" si="95"/>
        <v/>
      </c>
    </row>
    <row r="1497" spans="2:13" ht="22.8" x14ac:dyDescent="0.45">
      <c r="B1497" s="31">
        <f t="shared" si="93"/>
        <v>1489</v>
      </c>
      <c r="C1497" s="40"/>
      <c r="D1497" s="27"/>
      <c r="E1497" s="41"/>
      <c r="F1497" s="32" t="str">
        <f>IFERROR(
    IF(
        AND($G$3=DATE(2024,10,1), E1497=リスト!$A$38),
        VLOOKUP(E1497, リスト!$A$2:$G$49, 2, FALSE),
        VLOOKUP(E1497, リスト!$A$2:$G$49, 4, FALSE)
    ),
    "")</f>
        <v/>
      </c>
      <c r="G1497" s="34" t="str">
        <f>IFERROR(VLOOKUP(E1497, リスト!$A$2:$G$49, 6, FALSE), "")</f>
        <v/>
      </c>
      <c r="H1497" s="40"/>
      <c r="I1497" s="28"/>
      <c r="J1497" s="47"/>
      <c r="K1497" s="32" t="str">
        <f t="shared" si="92"/>
        <v/>
      </c>
      <c r="L1497" s="29" t="str">
        <f t="shared" si="94"/>
        <v/>
      </c>
      <c r="M1497" s="68" t="str">
        <f t="shared" si="95"/>
        <v/>
      </c>
    </row>
    <row r="1498" spans="2:13" ht="22.8" x14ac:dyDescent="0.45">
      <c r="B1498" s="31">
        <f t="shared" si="93"/>
        <v>1490</v>
      </c>
      <c r="C1498" s="40"/>
      <c r="D1498" s="27"/>
      <c r="E1498" s="41"/>
      <c r="F1498" s="32" t="str">
        <f>IFERROR(
    IF(
        AND($G$3=DATE(2024,10,1), E1498=リスト!$A$38),
        VLOOKUP(E1498, リスト!$A$2:$G$49, 2, FALSE),
        VLOOKUP(E1498, リスト!$A$2:$G$49, 4, FALSE)
    ),
    "")</f>
        <v/>
      </c>
      <c r="G1498" s="34" t="str">
        <f>IFERROR(VLOOKUP(E1498, リスト!$A$2:$G$49, 6, FALSE), "")</f>
        <v/>
      </c>
      <c r="H1498" s="40"/>
      <c r="I1498" s="28"/>
      <c r="J1498" s="47"/>
      <c r="K1498" s="32" t="str">
        <f t="shared" si="92"/>
        <v/>
      </c>
      <c r="L1498" s="29" t="str">
        <f t="shared" si="94"/>
        <v/>
      </c>
      <c r="M1498" s="68" t="str">
        <f t="shared" si="95"/>
        <v/>
      </c>
    </row>
    <row r="1499" spans="2:13" ht="22.8" x14ac:dyDescent="0.45">
      <c r="B1499" s="31">
        <f t="shared" si="93"/>
        <v>1491</v>
      </c>
      <c r="C1499" s="40"/>
      <c r="D1499" s="27"/>
      <c r="E1499" s="41"/>
      <c r="F1499" s="32" t="str">
        <f>IFERROR(
    IF(
        AND($G$3=DATE(2024,10,1), E1499=リスト!$A$38),
        VLOOKUP(E1499, リスト!$A$2:$G$49, 2, FALSE),
        VLOOKUP(E1499, リスト!$A$2:$G$49, 4, FALSE)
    ),
    "")</f>
        <v/>
      </c>
      <c r="G1499" s="34" t="str">
        <f>IFERROR(VLOOKUP(E1499, リスト!$A$2:$G$49, 6, FALSE), "")</f>
        <v/>
      </c>
      <c r="H1499" s="40"/>
      <c r="I1499" s="28"/>
      <c r="J1499" s="47"/>
      <c r="K1499" s="32" t="str">
        <f t="shared" si="92"/>
        <v/>
      </c>
      <c r="L1499" s="29" t="str">
        <f t="shared" si="94"/>
        <v/>
      </c>
      <c r="M1499" s="68" t="str">
        <f t="shared" si="95"/>
        <v/>
      </c>
    </row>
    <row r="1500" spans="2:13" ht="22.8" x14ac:dyDescent="0.45">
      <c r="B1500" s="31">
        <f t="shared" si="93"/>
        <v>1492</v>
      </c>
      <c r="C1500" s="40"/>
      <c r="D1500" s="27"/>
      <c r="E1500" s="41"/>
      <c r="F1500" s="32" t="str">
        <f>IFERROR(
    IF(
        AND($G$3=DATE(2024,10,1), E1500=リスト!$A$38),
        VLOOKUP(E1500, リスト!$A$2:$G$49, 2, FALSE),
        VLOOKUP(E1500, リスト!$A$2:$G$49, 4, FALSE)
    ),
    "")</f>
        <v/>
      </c>
      <c r="G1500" s="34" t="str">
        <f>IFERROR(VLOOKUP(E1500, リスト!$A$2:$G$49, 6, FALSE), "")</f>
        <v/>
      </c>
      <c r="H1500" s="40"/>
      <c r="I1500" s="28"/>
      <c r="J1500" s="47"/>
      <c r="K1500" s="32" t="str">
        <f t="shared" si="92"/>
        <v/>
      </c>
      <c r="L1500" s="29" t="str">
        <f t="shared" si="94"/>
        <v/>
      </c>
      <c r="M1500" s="68" t="str">
        <f t="shared" si="95"/>
        <v/>
      </c>
    </row>
    <row r="1501" spans="2:13" ht="22.8" x14ac:dyDescent="0.45">
      <c r="B1501" s="31">
        <f t="shared" si="93"/>
        <v>1493</v>
      </c>
      <c r="C1501" s="40"/>
      <c r="D1501" s="27"/>
      <c r="E1501" s="41"/>
      <c r="F1501" s="32" t="str">
        <f>IFERROR(
    IF(
        AND($G$3=DATE(2024,10,1), E1501=リスト!$A$38),
        VLOOKUP(E1501, リスト!$A$2:$G$49, 2, FALSE),
        VLOOKUP(E1501, リスト!$A$2:$G$49, 4, FALSE)
    ),
    "")</f>
        <v/>
      </c>
      <c r="G1501" s="34" t="str">
        <f>IFERROR(VLOOKUP(E1501, リスト!$A$2:$G$49, 6, FALSE), "")</f>
        <v/>
      </c>
      <c r="H1501" s="40"/>
      <c r="I1501" s="28"/>
      <c r="J1501" s="47"/>
      <c r="K1501" s="32" t="str">
        <f t="shared" si="92"/>
        <v/>
      </c>
      <c r="L1501" s="29" t="str">
        <f t="shared" si="94"/>
        <v/>
      </c>
      <c r="M1501" s="68" t="str">
        <f t="shared" si="95"/>
        <v/>
      </c>
    </row>
    <row r="1502" spans="2:13" ht="22.8" x14ac:dyDescent="0.45">
      <c r="B1502" s="31">
        <f t="shared" si="93"/>
        <v>1494</v>
      </c>
      <c r="C1502" s="40"/>
      <c r="D1502" s="27"/>
      <c r="E1502" s="41"/>
      <c r="F1502" s="32" t="str">
        <f>IFERROR(
    IF(
        AND($G$3=DATE(2024,10,1), E1502=リスト!$A$38),
        VLOOKUP(E1502, リスト!$A$2:$G$49, 2, FALSE),
        VLOOKUP(E1502, リスト!$A$2:$G$49, 4, FALSE)
    ),
    "")</f>
        <v/>
      </c>
      <c r="G1502" s="34" t="str">
        <f>IFERROR(VLOOKUP(E1502, リスト!$A$2:$G$49, 6, FALSE), "")</f>
        <v/>
      </c>
      <c r="H1502" s="40"/>
      <c r="I1502" s="28"/>
      <c r="J1502" s="47"/>
      <c r="K1502" s="32" t="str">
        <f t="shared" si="92"/>
        <v/>
      </c>
      <c r="L1502" s="29" t="str">
        <f t="shared" si="94"/>
        <v/>
      </c>
      <c r="M1502" s="68" t="str">
        <f t="shared" si="95"/>
        <v/>
      </c>
    </row>
    <row r="1503" spans="2:13" ht="22.8" x14ac:dyDescent="0.45">
      <c r="B1503" s="31">
        <f t="shared" si="93"/>
        <v>1495</v>
      </c>
      <c r="C1503" s="40"/>
      <c r="D1503" s="27"/>
      <c r="E1503" s="41"/>
      <c r="F1503" s="32" t="str">
        <f>IFERROR(
    IF(
        AND($G$3=DATE(2024,10,1), E1503=リスト!$A$38),
        VLOOKUP(E1503, リスト!$A$2:$G$49, 2, FALSE),
        VLOOKUP(E1503, リスト!$A$2:$G$49, 4, FALSE)
    ),
    "")</f>
        <v/>
      </c>
      <c r="G1503" s="34" t="str">
        <f>IFERROR(VLOOKUP(E1503, リスト!$A$2:$G$49, 6, FALSE), "")</f>
        <v/>
      </c>
      <c r="H1503" s="40"/>
      <c r="I1503" s="28"/>
      <c r="J1503" s="47"/>
      <c r="K1503" s="32" t="str">
        <f t="shared" si="92"/>
        <v/>
      </c>
      <c r="L1503" s="29" t="str">
        <f t="shared" si="94"/>
        <v/>
      </c>
      <c r="M1503" s="68" t="str">
        <f t="shared" si="95"/>
        <v/>
      </c>
    </row>
    <row r="1504" spans="2:13" ht="22.8" x14ac:dyDescent="0.45">
      <c r="B1504" s="31">
        <f t="shared" si="93"/>
        <v>1496</v>
      </c>
      <c r="C1504" s="40"/>
      <c r="D1504" s="27"/>
      <c r="E1504" s="41"/>
      <c r="F1504" s="32" t="str">
        <f>IFERROR(
    IF(
        AND($G$3=DATE(2024,10,1), E1504=リスト!$A$38),
        VLOOKUP(E1504, リスト!$A$2:$G$49, 2, FALSE),
        VLOOKUP(E1504, リスト!$A$2:$G$49, 4, FALSE)
    ),
    "")</f>
        <v/>
      </c>
      <c r="G1504" s="34" t="str">
        <f>IFERROR(VLOOKUP(E1504, リスト!$A$2:$G$49, 6, FALSE), "")</f>
        <v/>
      </c>
      <c r="H1504" s="40"/>
      <c r="I1504" s="28"/>
      <c r="J1504" s="47"/>
      <c r="K1504" s="32" t="str">
        <f t="shared" si="92"/>
        <v/>
      </c>
      <c r="L1504" s="29" t="str">
        <f t="shared" si="94"/>
        <v/>
      </c>
      <c r="M1504" s="68" t="str">
        <f t="shared" si="95"/>
        <v/>
      </c>
    </row>
    <row r="1505" spans="2:13" ht="22.8" x14ac:dyDescent="0.45">
      <c r="B1505" s="31">
        <f t="shared" si="93"/>
        <v>1497</v>
      </c>
      <c r="C1505" s="40"/>
      <c r="D1505" s="27"/>
      <c r="E1505" s="41"/>
      <c r="F1505" s="32" t="str">
        <f>IFERROR(
    IF(
        AND($G$3=DATE(2024,10,1), E1505=リスト!$A$38),
        VLOOKUP(E1505, リスト!$A$2:$G$49, 2, FALSE),
        VLOOKUP(E1505, リスト!$A$2:$G$49, 4, FALSE)
    ),
    "")</f>
        <v/>
      </c>
      <c r="G1505" s="34" t="str">
        <f>IFERROR(VLOOKUP(E1505, リスト!$A$2:$G$49, 6, FALSE), "")</f>
        <v/>
      </c>
      <c r="H1505" s="40"/>
      <c r="I1505" s="28"/>
      <c r="J1505" s="47"/>
      <c r="K1505" s="32" t="str">
        <f t="shared" si="92"/>
        <v/>
      </c>
      <c r="L1505" s="29" t="str">
        <f t="shared" si="94"/>
        <v/>
      </c>
      <c r="M1505" s="68" t="str">
        <f t="shared" si="95"/>
        <v/>
      </c>
    </row>
    <row r="1506" spans="2:13" ht="22.8" x14ac:dyDescent="0.45">
      <c r="B1506" s="31">
        <f t="shared" si="93"/>
        <v>1498</v>
      </c>
      <c r="C1506" s="40"/>
      <c r="D1506" s="27"/>
      <c r="E1506" s="41"/>
      <c r="F1506" s="32" t="str">
        <f>IFERROR(
    IF(
        AND($G$3=DATE(2024,10,1), E1506=リスト!$A$38),
        VLOOKUP(E1506, リスト!$A$2:$G$49, 2, FALSE),
        VLOOKUP(E1506, リスト!$A$2:$G$49, 4, FALSE)
    ),
    "")</f>
        <v/>
      </c>
      <c r="G1506" s="34" t="str">
        <f>IFERROR(VLOOKUP(E1506, リスト!$A$2:$G$49, 6, FALSE), "")</f>
        <v/>
      </c>
      <c r="H1506" s="40"/>
      <c r="I1506" s="28"/>
      <c r="J1506" s="47"/>
      <c r="K1506" s="32" t="str">
        <f t="shared" si="92"/>
        <v/>
      </c>
      <c r="L1506" s="29" t="str">
        <f t="shared" si="94"/>
        <v/>
      </c>
      <c r="M1506" s="68" t="str">
        <f t="shared" si="95"/>
        <v/>
      </c>
    </row>
    <row r="1507" spans="2:13" ht="22.8" x14ac:dyDescent="0.45">
      <c r="B1507" s="31">
        <f t="shared" si="93"/>
        <v>1499</v>
      </c>
      <c r="C1507" s="40"/>
      <c r="D1507" s="27"/>
      <c r="E1507" s="41"/>
      <c r="F1507" s="32" t="str">
        <f>IFERROR(
    IF(
        AND($G$3=DATE(2024,10,1), E1507=リスト!$A$38),
        VLOOKUP(E1507, リスト!$A$2:$G$49, 2, FALSE),
        VLOOKUP(E1507, リスト!$A$2:$G$49, 4, FALSE)
    ),
    "")</f>
        <v/>
      </c>
      <c r="G1507" s="34" t="str">
        <f>IFERROR(VLOOKUP(E1507, リスト!$A$2:$G$49, 6, FALSE), "")</f>
        <v/>
      </c>
      <c r="H1507" s="40"/>
      <c r="I1507" s="28"/>
      <c r="J1507" s="47"/>
      <c r="K1507" s="32" t="str">
        <f t="shared" si="92"/>
        <v/>
      </c>
      <c r="L1507" s="29" t="str">
        <f t="shared" si="94"/>
        <v/>
      </c>
      <c r="M1507" s="68" t="str">
        <f t="shared" si="95"/>
        <v/>
      </c>
    </row>
    <row r="1508" spans="2:13" ht="22.8" x14ac:dyDescent="0.45">
      <c r="B1508" s="31">
        <f t="shared" si="93"/>
        <v>1500</v>
      </c>
      <c r="C1508" s="40"/>
      <c r="D1508" s="27"/>
      <c r="E1508" s="41"/>
      <c r="F1508" s="32" t="str">
        <f>IFERROR(
    IF(
        AND($G$3=DATE(2024,10,1), E1508=リスト!$A$38),
        VLOOKUP(E1508, リスト!$A$2:$G$49, 2, FALSE),
        VLOOKUP(E1508, リスト!$A$2:$G$49, 4, FALSE)
    ),
    "")</f>
        <v/>
      </c>
      <c r="G1508" s="34" t="str">
        <f>IFERROR(VLOOKUP(E1508, リスト!$A$2:$G$49, 6, FALSE), "")</f>
        <v/>
      </c>
      <c r="H1508" s="40"/>
      <c r="I1508" s="28"/>
      <c r="J1508" s="47"/>
      <c r="K1508" s="32" t="str">
        <f t="shared" si="92"/>
        <v/>
      </c>
      <c r="L1508" s="29" t="str">
        <f t="shared" si="94"/>
        <v/>
      </c>
      <c r="M1508" s="68" t="str">
        <f t="shared" si="95"/>
        <v/>
      </c>
    </row>
    <row r="1509" spans="2:13" ht="22.8" x14ac:dyDescent="0.45">
      <c r="B1509" s="31">
        <f t="shared" si="93"/>
        <v>1501</v>
      </c>
      <c r="C1509" s="40"/>
      <c r="D1509" s="27"/>
      <c r="E1509" s="41"/>
      <c r="F1509" s="32" t="str">
        <f>IFERROR(
    IF(
        AND($G$3=DATE(2024,10,1), E1509=リスト!$A$38),
        VLOOKUP(E1509, リスト!$A$2:$G$49, 2, FALSE),
        VLOOKUP(E1509, リスト!$A$2:$G$49, 4, FALSE)
    ),
    "")</f>
        <v/>
      </c>
      <c r="G1509" s="34" t="str">
        <f>IFERROR(VLOOKUP(E1509, リスト!$A$2:$G$49, 6, FALSE), "")</f>
        <v/>
      </c>
      <c r="H1509" s="40"/>
      <c r="I1509" s="28"/>
      <c r="J1509" s="47"/>
      <c r="K1509" s="32" t="str">
        <f t="shared" si="92"/>
        <v/>
      </c>
      <c r="L1509" s="29" t="str">
        <f t="shared" si="94"/>
        <v/>
      </c>
      <c r="M1509" s="68" t="str">
        <f t="shared" si="95"/>
        <v/>
      </c>
    </row>
    <row r="1510" spans="2:13" ht="22.8" x14ac:dyDescent="0.45">
      <c r="B1510" s="31">
        <f t="shared" si="93"/>
        <v>1502</v>
      </c>
      <c r="C1510" s="40"/>
      <c r="D1510" s="27"/>
      <c r="E1510" s="41"/>
      <c r="F1510" s="32" t="str">
        <f>IFERROR(
    IF(
        AND($G$3=DATE(2024,10,1), E1510=リスト!$A$38),
        VLOOKUP(E1510, リスト!$A$2:$G$49, 2, FALSE),
        VLOOKUP(E1510, リスト!$A$2:$G$49, 4, FALSE)
    ),
    "")</f>
        <v/>
      </c>
      <c r="G1510" s="34" t="str">
        <f>IFERROR(VLOOKUP(E1510, リスト!$A$2:$G$49, 6, FALSE), "")</f>
        <v/>
      </c>
      <c r="H1510" s="40"/>
      <c r="I1510" s="28"/>
      <c r="J1510" s="47"/>
      <c r="K1510" s="32" t="str">
        <f t="shared" si="92"/>
        <v/>
      </c>
      <c r="L1510" s="29" t="str">
        <f t="shared" si="94"/>
        <v/>
      </c>
      <c r="M1510" s="68" t="str">
        <f t="shared" si="95"/>
        <v/>
      </c>
    </row>
    <row r="1511" spans="2:13" ht="22.8" x14ac:dyDescent="0.45">
      <c r="B1511" s="31">
        <f t="shared" si="93"/>
        <v>1503</v>
      </c>
      <c r="C1511" s="40"/>
      <c r="D1511" s="27"/>
      <c r="E1511" s="41"/>
      <c r="F1511" s="32" t="str">
        <f>IFERROR(
    IF(
        AND($G$3=DATE(2024,10,1), E1511=リスト!$A$38),
        VLOOKUP(E1511, リスト!$A$2:$G$49, 2, FALSE),
        VLOOKUP(E1511, リスト!$A$2:$G$49, 4, FALSE)
    ),
    "")</f>
        <v/>
      </c>
      <c r="G1511" s="34" t="str">
        <f>IFERROR(VLOOKUP(E1511, リスト!$A$2:$G$49, 6, FALSE), "")</f>
        <v/>
      </c>
      <c r="H1511" s="40"/>
      <c r="I1511" s="28"/>
      <c r="J1511" s="47"/>
      <c r="K1511" s="32" t="str">
        <f t="shared" si="92"/>
        <v/>
      </c>
      <c r="L1511" s="29" t="str">
        <f t="shared" si="94"/>
        <v/>
      </c>
      <c r="M1511" s="68" t="str">
        <f t="shared" si="95"/>
        <v/>
      </c>
    </row>
    <row r="1512" spans="2:13" ht="22.8" x14ac:dyDescent="0.45">
      <c r="B1512" s="31">
        <f t="shared" si="93"/>
        <v>1504</v>
      </c>
      <c r="C1512" s="40"/>
      <c r="D1512" s="27"/>
      <c r="E1512" s="41"/>
      <c r="F1512" s="32" t="str">
        <f>IFERROR(
    IF(
        AND($G$3=DATE(2024,10,1), E1512=リスト!$A$38),
        VLOOKUP(E1512, リスト!$A$2:$G$49, 2, FALSE),
        VLOOKUP(E1512, リスト!$A$2:$G$49, 4, FALSE)
    ),
    "")</f>
        <v/>
      </c>
      <c r="G1512" s="34" t="str">
        <f>IFERROR(VLOOKUP(E1512, リスト!$A$2:$G$49, 6, FALSE), "")</f>
        <v/>
      </c>
      <c r="H1512" s="40"/>
      <c r="I1512" s="28"/>
      <c r="J1512" s="47"/>
      <c r="K1512" s="32" t="str">
        <f t="shared" si="92"/>
        <v/>
      </c>
      <c r="L1512" s="29" t="str">
        <f t="shared" si="94"/>
        <v/>
      </c>
      <c r="M1512" s="68" t="str">
        <f t="shared" si="95"/>
        <v/>
      </c>
    </row>
    <row r="1513" spans="2:13" ht="22.8" x14ac:dyDescent="0.45">
      <c r="B1513" s="31">
        <f t="shared" si="93"/>
        <v>1505</v>
      </c>
      <c r="C1513" s="40"/>
      <c r="D1513" s="27"/>
      <c r="E1513" s="41"/>
      <c r="F1513" s="32" t="str">
        <f>IFERROR(
    IF(
        AND($G$3=DATE(2024,10,1), E1513=リスト!$A$38),
        VLOOKUP(E1513, リスト!$A$2:$G$49, 2, FALSE),
        VLOOKUP(E1513, リスト!$A$2:$G$49, 4, FALSE)
    ),
    "")</f>
        <v/>
      </c>
      <c r="G1513" s="34" t="str">
        <f>IFERROR(VLOOKUP(E1513, リスト!$A$2:$G$49, 6, FALSE), "")</f>
        <v/>
      </c>
      <c r="H1513" s="40"/>
      <c r="I1513" s="28"/>
      <c r="J1513" s="47"/>
      <c r="K1513" s="32" t="str">
        <f t="shared" si="92"/>
        <v/>
      </c>
      <c r="L1513" s="29" t="str">
        <f t="shared" si="94"/>
        <v/>
      </c>
      <c r="M1513" s="68" t="str">
        <f t="shared" si="95"/>
        <v/>
      </c>
    </row>
    <row r="1514" spans="2:13" ht="22.8" x14ac:dyDescent="0.45">
      <c r="B1514" s="31">
        <f t="shared" si="93"/>
        <v>1506</v>
      </c>
      <c r="C1514" s="40"/>
      <c r="D1514" s="27"/>
      <c r="E1514" s="41"/>
      <c r="F1514" s="32" t="str">
        <f>IFERROR(
    IF(
        AND($G$3=DATE(2024,10,1), E1514=リスト!$A$38),
        VLOOKUP(E1514, リスト!$A$2:$G$49, 2, FALSE),
        VLOOKUP(E1514, リスト!$A$2:$G$49, 4, FALSE)
    ),
    "")</f>
        <v/>
      </c>
      <c r="G1514" s="34" t="str">
        <f>IFERROR(VLOOKUP(E1514, リスト!$A$2:$G$49, 6, FALSE), "")</f>
        <v/>
      </c>
      <c r="H1514" s="40"/>
      <c r="I1514" s="28"/>
      <c r="J1514" s="47"/>
      <c r="K1514" s="32" t="str">
        <f t="shared" si="92"/>
        <v/>
      </c>
      <c r="L1514" s="29" t="str">
        <f t="shared" si="94"/>
        <v/>
      </c>
      <c r="M1514" s="68" t="str">
        <f t="shared" si="95"/>
        <v/>
      </c>
    </row>
    <row r="1515" spans="2:13" ht="22.8" x14ac:dyDescent="0.45">
      <c r="B1515" s="31">
        <f t="shared" si="93"/>
        <v>1507</v>
      </c>
      <c r="C1515" s="40"/>
      <c r="D1515" s="27"/>
      <c r="E1515" s="41"/>
      <c r="F1515" s="32" t="str">
        <f>IFERROR(
    IF(
        AND($G$3=DATE(2024,10,1), E1515=リスト!$A$38),
        VLOOKUP(E1515, リスト!$A$2:$G$49, 2, FALSE),
        VLOOKUP(E1515, リスト!$A$2:$G$49, 4, FALSE)
    ),
    "")</f>
        <v/>
      </c>
      <c r="G1515" s="34" t="str">
        <f>IFERROR(VLOOKUP(E1515, リスト!$A$2:$G$49, 6, FALSE), "")</f>
        <v/>
      </c>
      <c r="H1515" s="40"/>
      <c r="I1515" s="28"/>
      <c r="J1515" s="47"/>
      <c r="K1515" s="32" t="str">
        <f t="shared" si="92"/>
        <v/>
      </c>
      <c r="L1515" s="29" t="str">
        <f t="shared" si="94"/>
        <v/>
      </c>
      <c r="M1515" s="68" t="str">
        <f t="shared" si="95"/>
        <v/>
      </c>
    </row>
    <row r="1516" spans="2:13" ht="22.8" x14ac:dyDescent="0.45">
      <c r="B1516" s="31">
        <f t="shared" si="93"/>
        <v>1508</v>
      </c>
      <c r="C1516" s="40"/>
      <c r="D1516" s="27"/>
      <c r="E1516" s="41"/>
      <c r="F1516" s="32" t="str">
        <f>IFERROR(
    IF(
        AND($G$3=DATE(2024,10,1), E1516=リスト!$A$38),
        VLOOKUP(E1516, リスト!$A$2:$G$49, 2, FALSE),
        VLOOKUP(E1516, リスト!$A$2:$G$49, 4, FALSE)
    ),
    "")</f>
        <v/>
      </c>
      <c r="G1516" s="34" t="str">
        <f>IFERROR(VLOOKUP(E1516, リスト!$A$2:$G$49, 6, FALSE), "")</f>
        <v/>
      </c>
      <c r="H1516" s="40"/>
      <c r="I1516" s="28"/>
      <c r="J1516" s="47"/>
      <c r="K1516" s="32" t="str">
        <f t="shared" si="92"/>
        <v/>
      </c>
      <c r="L1516" s="29" t="str">
        <f t="shared" si="94"/>
        <v/>
      </c>
      <c r="M1516" s="68" t="str">
        <f t="shared" si="95"/>
        <v/>
      </c>
    </row>
    <row r="1517" spans="2:13" ht="22.8" x14ac:dyDescent="0.45">
      <c r="B1517" s="31">
        <f t="shared" si="93"/>
        <v>1509</v>
      </c>
      <c r="C1517" s="40"/>
      <c r="D1517" s="27"/>
      <c r="E1517" s="41"/>
      <c r="F1517" s="32" t="str">
        <f>IFERROR(
    IF(
        AND($G$3=DATE(2024,10,1), E1517=リスト!$A$38),
        VLOOKUP(E1517, リスト!$A$2:$G$49, 2, FALSE),
        VLOOKUP(E1517, リスト!$A$2:$G$49, 4, FALSE)
    ),
    "")</f>
        <v/>
      </c>
      <c r="G1517" s="34" t="str">
        <f>IFERROR(VLOOKUP(E1517, リスト!$A$2:$G$49, 6, FALSE), "")</f>
        <v/>
      </c>
      <c r="H1517" s="40"/>
      <c r="I1517" s="28"/>
      <c r="J1517" s="47"/>
      <c r="K1517" s="32" t="str">
        <f t="shared" si="92"/>
        <v/>
      </c>
      <c r="L1517" s="29" t="str">
        <f t="shared" si="94"/>
        <v/>
      </c>
      <c r="M1517" s="68" t="str">
        <f t="shared" si="95"/>
        <v/>
      </c>
    </row>
    <row r="1518" spans="2:13" ht="22.8" x14ac:dyDescent="0.45">
      <c r="B1518" s="31">
        <f t="shared" si="93"/>
        <v>1510</v>
      </c>
      <c r="C1518" s="40"/>
      <c r="D1518" s="27"/>
      <c r="E1518" s="41"/>
      <c r="F1518" s="32" t="str">
        <f>IFERROR(
    IF(
        AND($G$3=DATE(2024,10,1), E1518=リスト!$A$38),
        VLOOKUP(E1518, リスト!$A$2:$G$49, 2, FALSE),
        VLOOKUP(E1518, リスト!$A$2:$G$49, 4, FALSE)
    ),
    "")</f>
        <v/>
      </c>
      <c r="G1518" s="34" t="str">
        <f>IFERROR(VLOOKUP(E1518, リスト!$A$2:$G$49, 6, FALSE), "")</f>
        <v/>
      </c>
      <c r="H1518" s="40"/>
      <c r="I1518" s="28"/>
      <c r="J1518" s="47"/>
      <c r="K1518" s="32" t="str">
        <f t="shared" si="92"/>
        <v/>
      </c>
      <c r="L1518" s="29" t="str">
        <f t="shared" si="94"/>
        <v/>
      </c>
      <c r="M1518" s="68" t="str">
        <f t="shared" si="95"/>
        <v/>
      </c>
    </row>
    <row r="1519" spans="2:13" ht="22.8" x14ac:dyDescent="0.45">
      <c r="B1519" s="31">
        <f t="shared" si="93"/>
        <v>1511</v>
      </c>
      <c r="C1519" s="40"/>
      <c r="D1519" s="27"/>
      <c r="E1519" s="41"/>
      <c r="F1519" s="32" t="str">
        <f>IFERROR(
    IF(
        AND($G$3=DATE(2024,10,1), E1519=リスト!$A$38),
        VLOOKUP(E1519, リスト!$A$2:$G$49, 2, FALSE),
        VLOOKUP(E1519, リスト!$A$2:$G$49, 4, FALSE)
    ),
    "")</f>
        <v/>
      </c>
      <c r="G1519" s="34" t="str">
        <f>IFERROR(VLOOKUP(E1519, リスト!$A$2:$G$49, 6, FALSE), "")</f>
        <v/>
      </c>
      <c r="H1519" s="40"/>
      <c r="I1519" s="28"/>
      <c r="J1519" s="47"/>
      <c r="K1519" s="32" t="str">
        <f t="shared" si="92"/>
        <v/>
      </c>
      <c r="L1519" s="29" t="str">
        <f t="shared" si="94"/>
        <v/>
      </c>
      <c r="M1519" s="68" t="str">
        <f t="shared" si="95"/>
        <v/>
      </c>
    </row>
    <row r="1520" spans="2:13" ht="22.8" x14ac:dyDescent="0.45">
      <c r="B1520" s="31">
        <f t="shared" si="93"/>
        <v>1512</v>
      </c>
      <c r="C1520" s="40"/>
      <c r="D1520" s="27"/>
      <c r="E1520" s="41"/>
      <c r="F1520" s="32" t="str">
        <f>IFERROR(
    IF(
        AND($G$3=DATE(2024,10,1), E1520=リスト!$A$38),
        VLOOKUP(E1520, リスト!$A$2:$G$49, 2, FALSE),
        VLOOKUP(E1520, リスト!$A$2:$G$49, 4, FALSE)
    ),
    "")</f>
        <v/>
      </c>
      <c r="G1520" s="34" t="str">
        <f>IFERROR(VLOOKUP(E1520, リスト!$A$2:$G$49, 6, FALSE), "")</f>
        <v/>
      </c>
      <c r="H1520" s="40"/>
      <c r="I1520" s="28"/>
      <c r="J1520" s="47"/>
      <c r="K1520" s="32" t="str">
        <f t="shared" si="92"/>
        <v/>
      </c>
      <c r="L1520" s="29" t="str">
        <f t="shared" si="94"/>
        <v/>
      </c>
      <c r="M1520" s="68" t="str">
        <f t="shared" si="95"/>
        <v/>
      </c>
    </row>
    <row r="1521" spans="2:13" ht="22.8" x14ac:dyDescent="0.45">
      <c r="B1521" s="31">
        <f t="shared" si="93"/>
        <v>1513</v>
      </c>
      <c r="C1521" s="40"/>
      <c r="D1521" s="27"/>
      <c r="E1521" s="41"/>
      <c r="F1521" s="32" t="str">
        <f>IFERROR(
    IF(
        AND($G$3=DATE(2024,10,1), E1521=リスト!$A$38),
        VLOOKUP(E1521, リスト!$A$2:$G$49, 2, FALSE),
        VLOOKUP(E1521, リスト!$A$2:$G$49, 4, FALSE)
    ),
    "")</f>
        <v/>
      </c>
      <c r="G1521" s="34" t="str">
        <f>IFERROR(VLOOKUP(E1521, リスト!$A$2:$G$49, 6, FALSE), "")</f>
        <v/>
      </c>
      <c r="H1521" s="40"/>
      <c r="I1521" s="28"/>
      <c r="J1521" s="47"/>
      <c r="K1521" s="32" t="str">
        <f t="shared" si="92"/>
        <v/>
      </c>
      <c r="L1521" s="29" t="str">
        <f t="shared" si="94"/>
        <v/>
      </c>
      <c r="M1521" s="68" t="str">
        <f t="shared" si="95"/>
        <v/>
      </c>
    </row>
    <row r="1522" spans="2:13" ht="22.8" x14ac:dyDescent="0.45">
      <c r="B1522" s="31">
        <f t="shared" si="93"/>
        <v>1514</v>
      </c>
      <c r="C1522" s="40"/>
      <c r="D1522" s="27"/>
      <c r="E1522" s="41"/>
      <c r="F1522" s="32" t="str">
        <f>IFERROR(
    IF(
        AND($G$3=DATE(2024,10,1), E1522=リスト!$A$38),
        VLOOKUP(E1522, リスト!$A$2:$G$49, 2, FALSE),
        VLOOKUP(E1522, リスト!$A$2:$G$49, 4, FALSE)
    ),
    "")</f>
        <v/>
      </c>
      <c r="G1522" s="34" t="str">
        <f>IFERROR(VLOOKUP(E1522, リスト!$A$2:$G$49, 6, FALSE), "")</f>
        <v/>
      </c>
      <c r="H1522" s="40"/>
      <c r="I1522" s="28"/>
      <c r="J1522" s="47"/>
      <c r="K1522" s="32" t="str">
        <f t="shared" si="92"/>
        <v/>
      </c>
      <c r="L1522" s="29" t="str">
        <f t="shared" si="94"/>
        <v/>
      </c>
      <c r="M1522" s="68" t="str">
        <f t="shared" si="95"/>
        <v/>
      </c>
    </row>
    <row r="1523" spans="2:13" ht="22.8" x14ac:dyDescent="0.45">
      <c r="B1523" s="31">
        <f t="shared" si="93"/>
        <v>1515</v>
      </c>
      <c r="C1523" s="40"/>
      <c r="D1523" s="27"/>
      <c r="E1523" s="41"/>
      <c r="F1523" s="32" t="str">
        <f>IFERROR(
    IF(
        AND($G$3=DATE(2024,10,1), E1523=リスト!$A$38),
        VLOOKUP(E1523, リスト!$A$2:$G$49, 2, FALSE),
        VLOOKUP(E1523, リスト!$A$2:$G$49, 4, FALSE)
    ),
    "")</f>
        <v/>
      </c>
      <c r="G1523" s="34" t="str">
        <f>IFERROR(VLOOKUP(E1523, リスト!$A$2:$G$49, 6, FALSE), "")</f>
        <v/>
      </c>
      <c r="H1523" s="40"/>
      <c r="I1523" s="28"/>
      <c r="J1523" s="47"/>
      <c r="K1523" s="32" t="str">
        <f t="shared" si="92"/>
        <v/>
      </c>
      <c r="L1523" s="29" t="str">
        <f t="shared" si="94"/>
        <v/>
      </c>
      <c r="M1523" s="68" t="str">
        <f t="shared" si="95"/>
        <v/>
      </c>
    </row>
    <row r="1524" spans="2:13" ht="22.8" x14ac:dyDescent="0.45">
      <c r="B1524" s="31">
        <f t="shared" si="93"/>
        <v>1516</v>
      </c>
      <c r="C1524" s="40"/>
      <c r="D1524" s="27"/>
      <c r="E1524" s="41"/>
      <c r="F1524" s="32" t="str">
        <f>IFERROR(
    IF(
        AND($G$3=DATE(2024,10,1), E1524=リスト!$A$38),
        VLOOKUP(E1524, リスト!$A$2:$G$49, 2, FALSE),
        VLOOKUP(E1524, リスト!$A$2:$G$49, 4, FALSE)
    ),
    "")</f>
        <v/>
      </c>
      <c r="G1524" s="34" t="str">
        <f>IFERROR(VLOOKUP(E1524, リスト!$A$2:$G$49, 6, FALSE), "")</f>
        <v/>
      </c>
      <c r="H1524" s="40"/>
      <c r="I1524" s="28"/>
      <c r="J1524" s="47"/>
      <c r="K1524" s="32" t="str">
        <f t="shared" si="92"/>
        <v/>
      </c>
      <c r="L1524" s="29" t="str">
        <f t="shared" si="94"/>
        <v/>
      </c>
      <c r="M1524" s="68" t="str">
        <f t="shared" si="95"/>
        <v/>
      </c>
    </row>
    <row r="1525" spans="2:13" ht="22.8" x14ac:dyDescent="0.45">
      <c r="B1525" s="31">
        <f t="shared" si="93"/>
        <v>1517</v>
      </c>
      <c r="C1525" s="40"/>
      <c r="D1525" s="27"/>
      <c r="E1525" s="41"/>
      <c r="F1525" s="32" t="str">
        <f>IFERROR(
    IF(
        AND($G$3=DATE(2024,10,1), E1525=リスト!$A$38),
        VLOOKUP(E1525, リスト!$A$2:$G$49, 2, FALSE),
        VLOOKUP(E1525, リスト!$A$2:$G$49, 4, FALSE)
    ),
    "")</f>
        <v/>
      </c>
      <c r="G1525" s="34" t="str">
        <f>IFERROR(VLOOKUP(E1525, リスト!$A$2:$G$49, 6, FALSE), "")</f>
        <v/>
      </c>
      <c r="H1525" s="40"/>
      <c r="I1525" s="28"/>
      <c r="J1525" s="47"/>
      <c r="K1525" s="32" t="str">
        <f t="shared" si="92"/>
        <v/>
      </c>
      <c r="L1525" s="29" t="str">
        <f t="shared" si="94"/>
        <v/>
      </c>
      <c r="M1525" s="68" t="str">
        <f t="shared" si="95"/>
        <v/>
      </c>
    </row>
    <row r="1526" spans="2:13" ht="22.8" x14ac:dyDescent="0.45">
      <c r="B1526" s="31">
        <f t="shared" si="93"/>
        <v>1518</v>
      </c>
      <c r="C1526" s="40"/>
      <c r="D1526" s="27"/>
      <c r="E1526" s="41"/>
      <c r="F1526" s="32" t="str">
        <f>IFERROR(
    IF(
        AND($G$3=DATE(2024,10,1), E1526=リスト!$A$38),
        VLOOKUP(E1526, リスト!$A$2:$G$49, 2, FALSE),
        VLOOKUP(E1526, リスト!$A$2:$G$49, 4, FALSE)
    ),
    "")</f>
        <v/>
      </c>
      <c r="G1526" s="34" t="str">
        <f>IFERROR(VLOOKUP(E1526, リスト!$A$2:$G$49, 6, FALSE), "")</f>
        <v/>
      </c>
      <c r="H1526" s="40"/>
      <c r="I1526" s="28"/>
      <c r="J1526" s="47"/>
      <c r="K1526" s="32" t="str">
        <f t="shared" si="92"/>
        <v/>
      </c>
      <c r="L1526" s="29" t="str">
        <f t="shared" si="94"/>
        <v/>
      </c>
      <c r="M1526" s="68" t="str">
        <f t="shared" si="95"/>
        <v/>
      </c>
    </row>
    <row r="1527" spans="2:13" ht="22.8" x14ac:dyDescent="0.45">
      <c r="B1527" s="31">
        <f t="shared" si="93"/>
        <v>1519</v>
      </c>
      <c r="C1527" s="40"/>
      <c r="D1527" s="27"/>
      <c r="E1527" s="41"/>
      <c r="F1527" s="32" t="str">
        <f>IFERROR(
    IF(
        AND($G$3=DATE(2024,10,1), E1527=リスト!$A$38),
        VLOOKUP(E1527, リスト!$A$2:$G$49, 2, FALSE),
        VLOOKUP(E1527, リスト!$A$2:$G$49, 4, FALSE)
    ),
    "")</f>
        <v/>
      </c>
      <c r="G1527" s="34" t="str">
        <f>IFERROR(VLOOKUP(E1527, リスト!$A$2:$G$49, 6, FALSE), "")</f>
        <v/>
      </c>
      <c r="H1527" s="40"/>
      <c r="I1527" s="28"/>
      <c r="J1527" s="47"/>
      <c r="K1527" s="32" t="str">
        <f t="shared" si="92"/>
        <v/>
      </c>
      <c r="L1527" s="29" t="str">
        <f t="shared" si="94"/>
        <v/>
      </c>
      <c r="M1527" s="68" t="str">
        <f t="shared" si="95"/>
        <v/>
      </c>
    </row>
    <row r="1528" spans="2:13" ht="22.8" x14ac:dyDescent="0.45">
      <c r="B1528" s="31">
        <f t="shared" si="93"/>
        <v>1520</v>
      </c>
      <c r="C1528" s="40"/>
      <c r="D1528" s="27"/>
      <c r="E1528" s="41"/>
      <c r="F1528" s="32" t="str">
        <f>IFERROR(
    IF(
        AND($G$3=DATE(2024,10,1), E1528=リスト!$A$38),
        VLOOKUP(E1528, リスト!$A$2:$G$49, 2, FALSE),
        VLOOKUP(E1528, リスト!$A$2:$G$49, 4, FALSE)
    ),
    "")</f>
        <v/>
      </c>
      <c r="G1528" s="34" t="str">
        <f>IFERROR(VLOOKUP(E1528, リスト!$A$2:$G$49, 6, FALSE), "")</f>
        <v/>
      </c>
      <c r="H1528" s="40"/>
      <c r="I1528" s="28"/>
      <c r="J1528" s="47"/>
      <c r="K1528" s="32" t="str">
        <f t="shared" si="92"/>
        <v/>
      </c>
      <c r="L1528" s="29" t="str">
        <f t="shared" si="94"/>
        <v/>
      </c>
      <c r="M1528" s="68" t="str">
        <f t="shared" si="95"/>
        <v/>
      </c>
    </row>
    <row r="1529" spans="2:13" ht="22.8" x14ac:dyDescent="0.45">
      <c r="B1529" s="31">
        <f t="shared" si="93"/>
        <v>1521</v>
      </c>
      <c r="C1529" s="40"/>
      <c r="D1529" s="27"/>
      <c r="E1529" s="41"/>
      <c r="F1529" s="32" t="str">
        <f>IFERROR(
    IF(
        AND($G$3=DATE(2024,10,1), E1529=リスト!$A$38),
        VLOOKUP(E1529, リスト!$A$2:$G$49, 2, FALSE),
        VLOOKUP(E1529, リスト!$A$2:$G$49, 4, FALSE)
    ),
    "")</f>
        <v/>
      </c>
      <c r="G1529" s="34" t="str">
        <f>IFERROR(VLOOKUP(E1529, リスト!$A$2:$G$49, 6, FALSE), "")</f>
        <v/>
      </c>
      <c r="H1529" s="40"/>
      <c r="I1529" s="28"/>
      <c r="J1529" s="47"/>
      <c r="K1529" s="32" t="str">
        <f t="shared" si="92"/>
        <v/>
      </c>
      <c r="L1529" s="29" t="str">
        <f t="shared" si="94"/>
        <v/>
      </c>
      <c r="M1529" s="68" t="str">
        <f t="shared" si="95"/>
        <v/>
      </c>
    </row>
    <row r="1530" spans="2:13" ht="22.8" x14ac:dyDescent="0.45">
      <c r="B1530" s="31">
        <f t="shared" si="93"/>
        <v>1522</v>
      </c>
      <c r="C1530" s="40"/>
      <c r="D1530" s="27"/>
      <c r="E1530" s="41"/>
      <c r="F1530" s="32" t="str">
        <f>IFERROR(
    IF(
        AND($G$3=DATE(2024,10,1), E1530=リスト!$A$38),
        VLOOKUP(E1530, リスト!$A$2:$G$49, 2, FALSE),
        VLOOKUP(E1530, リスト!$A$2:$G$49, 4, FALSE)
    ),
    "")</f>
        <v/>
      </c>
      <c r="G1530" s="34" t="str">
        <f>IFERROR(VLOOKUP(E1530, リスト!$A$2:$G$49, 6, FALSE), "")</f>
        <v/>
      </c>
      <c r="H1530" s="40"/>
      <c r="I1530" s="28"/>
      <c r="J1530" s="47"/>
      <c r="K1530" s="32" t="str">
        <f t="shared" si="92"/>
        <v/>
      </c>
      <c r="L1530" s="29" t="str">
        <f t="shared" si="94"/>
        <v/>
      </c>
      <c r="M1530" s="68" t="str">
        <f t="shared" si="95"/>
        <v/>
      </c>
    </row>
    <row r="1531" spans="2:13" ht="22.8" x14ac:dyDescent="0.45">
      <c r="B1531" s="31">
        <f t="shared" si="93"/>
        <v>1523</v>
      </c>
      <c r="C1531" s="40"/>
      <c r="D1531" s="27"/>
      <c r="E1531" s="41"/>
      <c r="F1531" s="32" t="str">
        <f>IFERROR(
    IF(
        AND($G$3=DATE(2024,10,1), E1531=リスト!$A$38),
        VLOOKUP(E1531, リスト!$A$2:$G$49, 2, FALSE),
        VLOOKUP(E1531, リスト!$A$2:$G$49, 4, FALSE)
    ),
    "")</f>
        <v/>
      </c>
      <c r="G1531" s="34" t="str">
        <f>IFERROR(VLOOKUP(E1531, リスト!$A$2:$G$49, 6, FALSE), "")</f>
        <v/>
      </c>
      <c r="H1531" s="40"/>
      <c r="I1531" s="28"/>
      <c r="J1531" s="47"/>
      <c r="K1531" s="32" t="str">
        <f t="shared" si="92"/>
        <v/>
      </c>
      <c r="L1531" s="29" t="str">
        <f t="shared" si="94"/>
        <v/>
      </c>
      <c r="M1531" s="68" t="str">
        <f t="shared" si="95"/>
        <v/>
      </c>
    </row>
    <row r="1532" spans="2:13" ht="22.8" x14ac:dyDescent="0.45">
      <c r="B1532" s="31">
        <f t="shared" si="93"/>
        <v>1524</v>
      </c>
      <c r="C1532" s="40"/>
      <c r="D1532" s="27"/>
      <c r="E1532" s="41"/>
      <c r="F1532" s="32" t="str">
        <f>IFERROR(
    IF(
        AND($G$3=DATE(2024,10,1), E1532=リスト!$A$38),
        VLOOKUP(E1532, リスト!$A$2:$G$49, 2, FALSE),
        VLOOKUP(E1532, リスト!$A$2:$G$49, 4, FALSE)
    ),
    "")</f>
        <v/>
      </c>
      <c r="G1532" s="34" t="str">
        <f>IFERROR(VLOOKUP(E1532, リスト!$A$2:$G$49, 6, FALSE), "")</f>
        <v/>
      </c>
      <c r="H1532" s="40"/>
      <c r="I1532" s="28"/>
      <c r="J1532" s="47"/>
      <c r="K1532" s="32" t="str">
        <f t="shared" si="92"/>
        <v/>
      </c>
      <c r="L1532" s="29" t="str">
        <f t="shared" si="94"/>
        <v/>
      </c>
      <c r="M1532" s="68" t="str">
        <f t="shared" si="95"/>
        <v/>
      </c>
    </row>
    <row r="1533" spans="2:13" ht="22.8" x14ac:dyDescent="0.45">
      <c r="B1533" s="31">
        <f t="shared" si="93"/>
        <v>1525</v>
      </c>
      <c r="C1533" s="40"/>
      <c r="D1533" s="27"/>
      <c r="E1533" s="41"/>
      <c r="F1533" s="32" t="str">
        <f>IFERROR(
    IF(
        AND($G$3=DATE(2024,10,1), E1533=リスト!$A$38),
        VLOOKUP(E1533, リスト!$A$2:$G$49, 2, FALSE),
        VLOOKUP(E1533, リスト!$A$2:$G$49, 4, FALSE)
    ),
    "")</f>
        <v/>
      </c>
      <c r="G1533" s="34" t="str">
        <f>IFERROR(VLOOKUP(E1533, リスト!$A$2:$G$49, 6, FALSE), "")</f>
        <v/>
      </c>
      <c r="H1533" s="40"/>
      <c r="I1533" s="28"/>
      <c r="J1533" s="47"/>
      <c r="K1533" s="32" t="str">
        <f t="shared" si="92"/>
        <v/>
      </c>
      <c r="L1533" s="29" t="str">
        <f t="shared" si="94"/>
        <v/>
      </c>
      <c r="M1533" s="68" t="str">
        <f t="shared" si="95"/>
        <v/>
      </c>
    </row>
    <row r="1534" spans="2:13" ht="22.8" x14ac:dyDescent="0.45">
      <c r="B1534" s="31">
        <f t="shared" si="93"/>
        <v>1526</v>
      </c>
      <c r="C1534" s="40"/>
      <c r="D1534" s="27"/>
      <c r="E1534" s="41"/>
      <c r="F1534" s="32" t="str">
        <f>IFERROR(
    IF(
        AND($G$3=DATE(2024,10,1), E1534=リスト!$A$38),
        VLOOKUP(E1534, リスト!$A$2:$G$49, 2, FALSE),
        VLOOKUP(E1534, リスト!$A$2:$G$49, 4, FALSE)
    ),
    "")</f>
        <v/>
      </c>
      <c r="G1534" s="34" t="str">
        <f>IFERROR(VLOOKUP(E1534, リスト!$A$2:$G$49, 6, FALSE), "")</f>
        <v/>
      </c>
      <c r="H1534" s="40"/>
      <c r="I1534" s="28"/>
      <c r="J1534" s="47"/>
      <c r="K1534" s="32" t="str">
        <f t="shared" si="92"/>
        <v/>
      </c>
      <c r="L1534" s="29" t="str">
        <f t="shared" si="94"/>
        <v/>
      </c>
      <c r="M1534" s="68" t="str">
        <f t="shared" si="95"/>
        <v/>
      </c>
    </row>
    <row r="1535" spans="2:13" ht="22.8" x14ac:dyDescent="0.45">
      <c r="B1535" s="31">
        <f t="shared" si="93"/>
        <v>1527</v>
      </c>
      <c r="C1535" s="40"/>
      <c r="D1535" s="27"/>
      <c r="E1535" s="41"/>
      <c r="F1535" s="32" t="str">
        <f>IFERROR(
    IF(
        AND($G$3=DATE(2024,10,1), E1535=リスト!$A$38),
        VLOOKUP(E1535, リスト!$A$2:$G$49, 2, FALSE),
        VLOOKUP(E1535, リスト!$A$2:$G$49, 4, FALSE)
    ),
    "")</f>
        <v/>
      </c>
      <c r="G1535" s="34" t="str">
        <f>IFERROR(VLOOKUP(E1535, リスト!$A$2:$G$49, 6, FALSE), "")</f>
        <v/>
      </c>
      <c r="H1535" s="40"/>
      <c r="I1535" s="28"/>
      <c r="J1535" s="47"/>
      <c r="K1535" s="32" t="str">
        <f t="shared" si="92"/>
        <v/>
      </c>
      <c r="L1535" s="29" t="str">
        <f t="shared" si="94"/>
        <v/>
      </c>
      <c r="M1535" s="68" t="str">
        <f t="shared" si="95"/>
        <v/>
      </c>
    </row>
    <row r="1536" spans="2:13" ht="22.8" x14ac:dyDescent="0.45">
      <c r="B1536" s="31">
        <f t="shared" si="93"/>
        <v>1528</v>
      </c>
      <c r="C1536" s="40"/>
      <c r="D1536" s="27"/>
      <c r="E1536" s="41"/>
      <c r="F1536" s="32" t="str">
        <f>IFERROR(
    IF(
        AND($G$3=DATE(2024,10,1), E1536=リスト!$A$38),
        VLOOKUP(E1536, リスト!$A$2:$G$49, 2, FALSE),
        VLOOKUP(E1536, リスト!$A$2:$G$49, 4, FALSE)
    ),
    "")</f>
        <v/>
      </c>
      <c r="G1536" s="34" t="str">
        <f>IFERROR(VLOOKUP(E1536, リスト!$A$2:$G$49, 6, FALSE), "")</f>
        <v/>
      </c>
      <c r="H1536" s="40"/>
      <c r="I1536" s="28"/>
      <c r="J1536" s="47"/>
      <c r="K1536" s="32" t="str">
        <f t="shared" si="92"/>
        <v/>
      </c>
      <c r="L1536" s="29" t="str">
        <f t="shared" si="94"/>
        <v/>
      </c>
      <c r="M1536" s="68" t="str">
        <f t="shared" si="95"/>
        <v/>
      </c>
    </row>
    <row r="1537" spans="2:13" ht="22.8" x14ac:dyDescent="0.45">
      <c r="B1537" s="31">
        <f t="shared" si="93"/>
        <v>1529</v>
      </c>
      <c r="C1537" s="40"/>
      <c r="D1537" s="27"/>
      <c r="E1537" s="41"/>
      <c r="F1537" s="32" t="str">
        <f>IFERROR(
    IF(
        AND($G$3=DATE(2024,10,1), E1537=リスト!$A$38),
        VLOOKUP(E1537, リスト!$A$2:$G$49, 2, FALSE),
        VLOOKUP(E1537, リスト!$A$2:$G$49, 4, FALSE)
    ),
    "")</f>
        <v/>
      </c>
      <c r="G1537" s="34" t="str">
        <f>IFERROR(VLOOKUP(E1537, リスト!$A$2:$G$49, 6, FALSE), "")</f>
        <v/>
      </c>
      <c r="H1537" s="40"/>
      <c r="I1537" s="28"/>
      <c r="J1537" s="47"/>
      <c r="K1537" s="32" t="str">
        <f t="shared" si="92"/>
        <v/>
      </c>
      <c r="L1537" s="29" t="str">
        <f t="shared" si="94"/>
        <v/>
      </c>
      <c r="M1537" s="68" t="str">
        <f t="shared" si="95"/>
        <v/>
      </c>
    </row>
    <row r="1538" spans="2:13" ht="22.8" x14ac:dyDescent="0.45">
      <c r="B1538" s="31">
        <f t="shared" si="93"/>
        <v>1530</v>
      </c>
      <c r="C1538" s="40"/>
      <c r="D1538" s="27"/>
      <c r="E1538" s="41"/>
      <c r="F1538" s="32" t="str">
        <f>IFERROR(
    IF(
        AND($G$3=DATE(2024,10,1), E1538=リスト!$A$38),
        VLOOKUP(E1538, リスト!$A$2:$G$49, 2, FALSE),
        VLOOKUP(E1538, リスト!$A$2:$G$49, 4, FALSE)
    ),
    "")</f>
        <v/>
      </c>
      <c r="G1538" s="34" t="str">
        <f>IFERROR(VLOOKUP(E1538, リスト!$A$2:$G$49, 6, FALSE), "")</f>
        <v/>
      </c>
      <c r="H1538" s="40"/>
      <c r="I1538" s="28"/>
      <c r="J1538" s="47"/>
      <c r="K1538" s="32" t="str">
        <f t="shared" si="92"/>
        <v/>
      </c>
      <c r="L1538" s="29" t="str">
        <f t="shared" si="94"/>
        <v/>
      </c>
      <c r="M1538" s="68" t="str">
        <f t="shared" si="95"/>
        <v/>
      </c>
    </row>
    <row r="1539" spans="2:13" ht="22.8" x14ac:dyDescent="0.45">
      <c r="B1539" s="31">
        <f t="shared" si="93"/>
        <v>1531</v>
      </c>
      <c r="C1539" s="40"/>
      <c r="D1539" s="27"/>
      <c r="E1539" s="41"/>
      <c r="F1539" s="32" t="str">
        <f>IFERROR(
    IF(
        AND($G$3=DATE(2024,10,1), E1539=リスト!$A$38),
        VLOOKUP(E1539, リスト!$A$2:$G$49, 2, FALSE),
        VLOOKUP(E1539, リスト!$A$2:$G$49, 4, FALSE)
    ),
    "")</f>
        <v/>
      </c>
      <c r="G1539" s="34" t="str">
        <f>IFERROR(VLOOKUP(E1539, リスト!$A$2:$G$49, 6, FALSE), "")</f>
        <v/>
      </c>
      <c r="H1539" s="40"/>
      <c r="I1539" s="28"/>
      <c r="J1539" s="47"/>
      <c r="K1539" s="32" t="str">
        <f t="shared" si="92"/>
        <v/>
      </c>
      <c r="L1539" s="29" t="str">
        <f t="shared" si="94"/>
        <v/>
      </c>
      <c r="M1539" s="68" t="str">
        <f t="shared" si="95"/>
        <v/>
      </c>
    </row>
    <row r="1540" spans="2:13" ht="22.8" x14ac:dyDescent="0.45">
      <c r="B1540" s="31">
        <f t="shared" si="93"/>
        <v>1532</v>
      </c>
      <c r="C1540" s="40"/>
      <c r="D1540" s="27"/>
      <c r="E1540" s="41"/>
      <c r="F1540" s="32" t="str">
        <f>IFERROR(
    IF(
        AND($G$3=DATE(2024,10,1), E1540=リスト!$A$38),
        VLOOKUP(E1540, リスト!$A$2:$G$49, 2, FALSE),
        VLOOKUP(E1540, リスト!$A$2:$G$49, 4, FALSE)
    ),
    "")</f>
        <v/>
      </c>
      <c r="G1540" s="34" t="str">
        <f>IFERROR(VLOOKUP(E1540, リスト!$A$2:$G$49, 6, FALSE), "")</f>
        <v/>
      </c>
      <c r="H1540" s="40"/>
      <c r="I1540" s="28"/>
      <c r="J1540" s="47"/>
      <c r="K1540" s="32" t="str">
        <f t="shared" si="92"/>
        <v/>
      </c>
      <c r="L1540" s="29" t="str">
        <f t="shared" si="94"/>
        <v/>
      </c>
      <c r="M1540" s="68" t="str">
        <f t="shared" si="95"/>
        <v/>
      </c>
    </row>
    <row r="1541" spans="2:13" ht="22.8" x14ac:dyDescent="0.45">
      <c r="B1541" s="31">
        <f t="shared" si="93"/>
        <v>1533</v>
      </c>
      <c r="C1541" s="40"/>
      <c r="D1541" s="27"/>
      <c r="E1541" s="41"/>
      <c r="F1541" s="32" t="str">
        <f>IFERROR(
    IF(
        AND($G$3=DATE(2024,10,1), E1541=リスト!$A$38),
        VLOOKUP(E1541, リスト!$A$2:$G$49, 2, FALSE),
        VLOOKUP(E1541, リスト!$A$2:$G$49, 4, FALSE)
    ),
    "")</f>
        <v/>
      </c>
      <c r="G1541" s="34" t="str">
        <f>IFERROR(VLOOKUP(E1541, リスト!$A$2:$G$49, 6, FALSE), "")</f>
        <v/>
      </c>
      <c r="H1541" s="40"/>
      <c r="I1541" s="28"/>
      <c r="J1541" s="47"/>
      <c r="K1541" s="32" t="str">
        <f t="shared" si="92"/>
        <v/>
      </c>
      <c r="L1541" s="29" t="str">
        <f t="shared" si="94"/>
        <v/>
      </c>
      <c r="M1541" s="68" t="str">
        <f t="shared" si="95"/>
        <v/>
      </c>
    </row>
    <row r="1542" spans="2:13" ht="22.8" x14ac:dyDescent="0.45">
      <c r="B1542" s="31">
        <f t="shared" si="93"/>
        <v>1534</v>
      </c>
      <c r="C1542" s="40"/>
      <c r="D1542" s="27"/>
      <c r="E1542" s="41"/>
      <c r="F1542" s="32" t="str">
        <f>IFERROR(
    IF(
        AND($G$3=DATE(2024,10,1), E1542=リスト!$A$38),
        VLOOKUP(E1542, リスト!$A$2:$G$49, 2, FALSE),
        VLOOKUP(E1542, リスト!$A$2:$G$49, 4, FALSE)
    ),
    "")</f>
        <v/>
      </c>
      <c r="G1542" s="34" t="str">
        <f>IFERROR(VLOOKUP(E1542, リスト!$A$2:$G$49, 6, FALSE), "")</f>
        <v/>
      </c>
      <c r="H1542" s="40"/>
      <c r="I1542" s="28"/>
      <c r="J1542" s="47"/>
      <c r="K1542" s="32" t="str">
        <f t="shared" si="92"/>
        <v/>
      </c>
      <c r="L1542" s="29" t="str">
        <f t="shared" si="94"/>
        <v/>
      </c>
      <c r="M1542" s="68" t="str">
        <f t="shared" si="95"/>
        <v/>
      </c>
    </row>
    <row r="1543" spans="2:13" ht="22.8" x14ac:dyDescent="0.45">
      <c r="B1543" s="31">
        <f t="shared" si="93"/>
        <v>1535</v>
      </c>
      <c r="C1543" s="40"/>
      <c r="D1543" s="27"/>
      <c r="E1543" s="41"/>
      <c r="F1543" s="32" t="str">
        <f>IFERROR(
    IF(
        AND($G$3=DATE(2024,10,1), E1543=リスト!$A$38),
        VLOOKUP(E1543, リスト!$A$2:$G$49, 2, FALSE),
        VLOOKUP(E1543, リスト!$A$2:$G$49, 4, FALSE)
    ),
    "")</f>
        <v/>
      </c>
      <c r="G1543" s="34" t="str">
        <f>IFERROR(VLOOKUP(E1543, リスト!$A$2:$G$49, 6, FALSE), "")</f>
        <v/>
      </c>
      <c r="H1543" s="40"/>
      <c r="I1543" s="28"/>
      <c r="J1543" s="47"/>
      <c r="K1543" s="32" t="str">
        <f t="shared" si="92"/>
        <v/>
      </c>
      <c r="L1543" s="29" t="str">
        <f t="shared" si="94"/>
        <v/>
      </c>
      <c r="M1543" s="68" t="str">
        <f t="shared" si="95"/>
        <v/>
      </c>
    </row>
    <row r="1544" spans="2:13" ht="22.8" x14ac:dyDescent="0.45">
      <c r="B1544" s="31">
        <f t="shared" si="93"/>
        <v>1536</v>
      </c>
      <c r="C1544" s="40"/>
      <c r="D1544" s="27"/>
      <c r="E1544" s="41"/>
      <c r="F1544" s="32" t="str">
        <f>IFERROR(
    IF(
        AND($G$3=DATE(2024,10,1), E1544=リスト!$A$38),
        VLOOKUP(E1544, リスト!$A$2:$G$49, 2, FALSE),
        VLOOKUP(E1544, リスト!$A$2:$G$49, 4, FALSE)
    ),
    "")</f>
        <v/>
      </c>
      <c r="G1544" s="34" t="str">
        <f>IFERROR(VLOOKUP(E1544, リスト!$A$2:$G$49, 6, FALSE), "")</f>
        <v/>
      </c>
      <c r="H1544" s="40"/>
      <c r="I1544" s="28"/>
      <c r="J1544" s="47"/>
      <c r="K1544" s="32" t="str">
        <f t="shared" si="92"/>
        <v/>
      </c>
      <c r="L1544" s="29" t="str">
        <f t="shared" si="94"/>
        <v/>
      </c>
      <c r="M1544" s="68" t="str">
        <f t="shared" si="95"/>
        <v/>
      </c>
    </row>
    <row r="1545" spans="2:13" ht="22.8" x14ac:dyDescent="0.45">
      <c r="B1545" s="31">
        <f t="shared" si="93"/>
        <v>1537</v>
      </c>
      <c r="C1545" s="40"/>
      <c r="D1545" s="27"/>
      <c r="E1545" s="41"/>
      <c r="F1545" s="32" t="str">
        <f>IFERROR(
    IF(
        AND($G$3=DATE(2024,10,1), E1545=リスト!$A$38),
        VLOOKUP(E1545, リスト!$A$2:$G$49, 2, FALSE),
        VLOOKUP(E1545, リスト!$A$2:$G$49, 4, FALSE)
    ),
    "")</f>
        <v/>
      </c>
      <c r="G1545" s="34" t="str">
        <f>IFERROR(VLOOKUP(E1545, リスト!$A$2:$G$49, 6, FALSE), "")</f>
        <v/>
      </c>
      <c r="H1545" s="40"/>
      <c r="I1545" s="28"/>
      <c r="J1545" s="47"/>
      <c r="K1545" s="32" t="str">
        <f t="shared" ref="K1545:K1608" si="96">IF(COUNTBLANK(H1545:J1545)=3, "",
 IF(H1545="3.時間給", IF(I1545="", "", I1545),
 IF(OR(H1545="1.月給", H1545="2.日給"),
    IF(OR(I1545="", J1545=""), "", ROUND(I1545/J1545,0)),
    "")))</f>
        <v/>
      </c>
      <c r="L1545" s="29" t="str">
        <f t="shared" si="94"/>
        <v/>
      </c>
      <c r="M1545" s="68" t="str">
        <f t="shared" si="95"/>
        <v/>
      </c>
    </row>
    <row r="1546" spans="2:13" ht="22.8" x14ac:dyDescent="0.45">
      <c r="B1546" s="31">
        <f t="shared" ref="B1546:B1609" si="97">ROW()-8</f>
        <v>1538</v>
      </c>
      <c r="C1546" s="40"/>
      <c r="D1546" s="27"/>
      <c r="E1546" s="41"/>
      <c r="F1546" s="32" t="str">
        <f>IFERROR(
    IF(
        AND($G$3=DATE(2024,10,1), E1546=リスト!$A$38),
        VLOOKUP(E1546, リスト!$A$2:$G$49, 2, FALSE),
        VLOOKUP(E1546, リスト!$A$2:$G$49, 4, FALSE)
    ),
    "")</f>
        <v/>
      </c>
      <c r="G1546" s="34" t="str">
        <f>IFERROR(VLOOKUP(E1546, リスト!$A$2:$G$49, 6, FALSE), "")</f>
        <v/>
      </c>
      <c r="H1546" s="40"/>
      <c r="I1546" s="28"/>
      <c r="J1546" s="47"/>
      <c r="K1546" s="32" t="str">
        <f t="shared" si="96"/>
        <v/>
      </c>
      <c r="L1546" s="29" t="str">
        <f t="shared" ref="L1546:L1609" si="98">IFERROR(IF(E1546="","",IF(K1546&lt;F1546,"×（法定外・特例等対象外です）",IF(K1546&lt;G1546,"〇",IF(K1546&gt;=G1546,"ー",NA())))),"")</f>
        <v/>
      </c>
      <c r="M1546" s="68" t="str">
        <f t="shared" ref="M1546:M1609" si="99">IF(COUNTBLANK(D1546:K1546)=8, "",
 IF(D1546="", "←D列に従業員名を姓名（フルネーム）で入力してください。誤変換にお気を付け下さい。",
 IF(E1546="", "←E列に都道府県を入力してください。",
 IF(H1546="", "←H列に1.月給～3.時間給を入力してください",
 IF(I1546="", "←I列に金額を入力してください",
 IF(NOT(ISNUMBER(I1546)), "←I列の金額は半角数字で入力してください",
 IF(H1546="3.時間給", "",
 IF(J1546="", "←J列に所定労働時間を入力してください",
 IF(NOT(ISNUMBER(J1546)), "←J列の所定労働時間は半角数字で入力してください", "")))))))))</f>
        <v/>
      </c>
    </row>
    <row r="1547" spans="2:13" ht="22.8" x14ac:dyDescent="0.45">
      <c r="B1547" s="31">
        <f t="shared" si="97"/>
        <v>1539</v>
      </c>
      <c r="C1547" s="40"/>
      <c r="D1547" s="27"/>
      <c r="E1547" s="41"/>
      <c r="F1547" s="32" t="str">
        <f>IFERROR(
    IF(
        AND($G$3=DATE(2024,10,1), E1547=リスト!$A$38),
        VLOOKUP(E1547, リスト!$A$2:$G$49, 2, FALSE),
        VLOOKUP(E1547, リスト!$A$2:$G$49, 4, FALSE)
    ),
    "")</f>
        <v/>
      </c>
      <c r="G1547" s="34" t="str">
        <f>IFERROR(VLOOKUP(E1547, リスト!$A$2:$G$49, 6, FALSE), "")</f>
        <v/>
      </c>
      <c r="H1547" s="40"/>
      <c r="I1547" s="28"/>
      <c r="J1547" s="47"/>
      <c r="K1547" s="32" t="str">
        <f t="shared" si="96"/>
        <v/>
      </c>
      <c r="L1547" s="29" t="str">
        <f t="shared" si="98"/>
        <v/>
      </c>
      <c r="M1547" s="68" t="str">
        <f t="shared" si="99"/>
        <v/>
      </c>
    </row>
    <row r="1548" spans="2:13" ht="22.8" x14ac:dyDescent="0.45">
      <c r="B1548" s="31">
        <f t="shared" si="97"/>
        <v>1540</v>
      </c>
      <c r="C1548" s="40"/>
      <c r="D1548" s="27"/>
      <c r="E1548" s="41"/>
      <c r="F1548" s="32" t="str">
        <f>IFERROR(
    IF(
        AND($G$3=DATE(2024,10,1), E1548=リスト!$A$38),
        VLOOKUP(E1548, リスト!$A$2:$G$49, 2, FALSE),
        VLOOKUP(E1548, リスト!$A$2:$G$49, 4, FALSE)
    ),
    "")</f>
        <v/>
      </c>
      <c r="G1548" s="34" t="str">
        <f>IFERROR(VLOOKUP(E1548, リスト!$A$2:$G$49, 6, FALSE), "")</f>
        <v/>
      </c>
      <c r="H1548" s="40"/>
      <c r="I1548" s="28"/>
      <c r="J1548" s="47"/>
      <c r="K1548" s="32" t="str">
        <f t="shared" si="96"/>
        <v/>
      </c>
      <c r="L1548" s="29" t="str">
        <f t="shared" si="98"/>
        <v/>
      </c>
      <c r="M1548" s="68" t="str">
        <f t="shared" si="99"/>
        <v/>
      </c>
    </row>
    <row r="1549" spans="2:13" ht="22.8" x14ac:dyDescent="0.45">
      <c r="B1549" s="31">
        <f t="shared" si="97"/>
        <v>1541</v>
      </c>
      <c r="C1549" s="40"/>
      <c r="D1549" s="27"/>
      <c r="E1549" s="41"/>
      <c r="F1549" s="32" t="str">
        <f>IFERROR(
    IF(
        AND($G$3=DATE(2024,10,1), E1549=リスト!$A$38),
        VLOOKUP(E1549, リスト!$A$2:$G$49, 2, FALSE),
        VLOOKUP(E1549, リスト!$A$2:$G$49, 4, FALSE)
    ),
    "")</f>
        <v/>
      </c>
      <c r="G1549" s="34" t="str">
        <f>IFERROR(VLOOKUP(E1549, リスト!$A$2:$G$49, 6, FALSE), "")</f>
        <v/>
      </c>
      <c r="H1549" s="40"/>
      <c r="I1549" s="28"/>
      <c r="J1549" s="47"/>
      <c r="K1549" s="32" t="str">
        <f t="shared" si="96"/>
        <v/>
      </c>
      <c r="L1549" s="29" t="str">
        <f t="shared" si="98"/>
        <v/>
      </c>
      <c r="M1549" s="68" t="str">
        <f t="shared" si="99"/>
        <v/>
      </c>
    </row>
    <row r="1550" spans="2:13" ht="22.8" x14ac:dyDescent="0.45">
      <c r="B1550" s="31">
        <f t="shared" si="97"/>
        <v>1542</v>
      </c>
      <c r="C1550" s="40"/>
      <c r="D1550" s="27"/>
      <c r="E1550" s="41"/>
      <c r="F1550" s="32" t="str">
        <f>IFERROR(
    IF(
        AND($G$3=DATE(2024,10,1), E1550=リスト!$A$38),
        VLOOKUP(E1550, リスト!$A$2:$G$49, 2, FALSE),
        VLOOKUP(E1550, リスト!$A$2:$G$49, 4, FALSE)
    ),
    "")</f>
        <v/>
      </c>
      <c r="G1550" s="34" t="str">
        <f>IFERROR(VLOOKUP(E1550, リスト!$A$2:$G$49, 6, FALSE), "")</f>
        <v/>
      </c>
      <c r="H1550" s="40"/>
      <c r="I1550" s="28"/>
      <c r="J1550" s="47"/>
      <c r="K1550" s="32" t="str">
        <f t="shared" si="96"/>
        <v/>
      </c>
      <c r="L1550" s="29" t="str">
        <f t="shared" si="98"/>
        <v/>
      </c>
      <c r="M1550" s="68" t="str">
        <f t="shared" si="99"/>
        <v/>
      </c>
    </row>
    <row r="1551" spans="2:13" ht="22.8" x14ac:dyDescent="0.45">
      <c r="B1551" s="31">
        <f t="shared" si="97"/>
        <v>1543</v>
      </c>
      <c r="C1551" s="40"/>
      <c r="D1551" s="27"/>
      <c r="E1551" s="41"/>
      <c r="F1551" s="32" t="str">
        <f>IFERROR(
    IF(
        AND($G$3=DATE(2024,10,1), E1551=リスト!$A$38),
        VLOOKUP(E1551, リスト!$A$2:$G$49, 2, FALSE),
        VLOOKUP(E1551, リスト!$A$2:$G$49, 4, FALSE)
    ),
    "")</f>
        <v/>
      </c>
      <c r="G1551" s="34" t="str">
        <f>IFERROR(VLOOKUP(E1551, リスト!$A$2:$G$49, 6, FALSE), "")</f>
        <v/>
      </c>
      <c r="H1551" s="40"/>
      <c r="I1551" s="28"/>
      <c r="J1551" s="47"/>
      <c r="K1551" s="32" t="str">
        <f t="shared" si="96"/>
        <v/>
      </c>
      <c r="L1551" s="29" t="str">
        <f t="shared" si="98"/>
        <v/>
      </c>
      <c r="M1551" s="68" t="str">
        <f t="shared" si="99"/>
        <v/>
      </c>
    </row>
    <row r="1552" spans="2:13" ht="22.8" x14ac:dyDescent="0.45">
      <c r="B1552" s="31">
        <f t="shared" si="97"/>
        <v>1544</v>
      </c>
      <c r="C1552" s="40"/>
      <c r="D1552" s="27"/>
      <c r="E1552" s="41"/>
      <c r="F1552" s="32" t="str">
        <f>IFERROR(
    IF(
        AND($G$3=DATE(2024,10,1), E1552=リスト!$A$38),
        VLOOKUP(E1552, リスト!$A$2:$G$49, 2, FALSE),
        VLOOKUP(E1552, リスト!$A$2:$G$49, 4, FALSE)
    ),
    "")</f>
        <v/>
      </c>
      <c r="G1552" s="34" t="str">
        <f>IFERROR(VLOOKUP(E1552, リスト!$A$2:$G$49, 6, FALSE), "")</f>
        <v/>
      </c>
      <c r="H1552" s="40"/>
      <c r="I1552" s="28"/>
      <c r="J1552" s="47"/>
      <c r="K1552" s="32" t="str">
        <f t="shared" si="96"/>
        <v/>
      </c>
      <c r="L1552" s="29" t="str">
        <f t="shared" si="98"/>
        <v/>
      </c>
      <c r="M1552" s="68" t="str">
        <f t="shared" si="99"/>
        <v/>
      </c>
    </row>
    <row r="1553" spans="2:13" ht="22.8" x14ac:dyDescent="0.45">
      <c r="B1553" s="31">
        <f t="shared" si="97"/>
        <v>1545</v>
      </c>
      <c r="C1553" s="40"/>
      <c r="D1553" s="27"/>
      <c r="E1553" s="41"/>
      <c r="F1553" s="32" t="str">
        <f>IFERROR(
    IF(
        AND($G$3=DATE(2024,10,1), E1553=リスト!$A$38),
        VLOOKUP(E1553, リスト!$A$2:$G$49, 2, FALSE),
        VLOOKUP(E1553, リスト!$A$2:$G$49, 4, FALSE)
    ),
    "")</f>
        <v/>
      </c>
      <c r="G1553" s="34" t="str">
        <f>IFERROR(VLOOKUP(E1553, リスト!$A$2:$G$49, 6, FALSE), "")</f>
        <v/>
      </c>
      <c r="H1553" s="40"/>
      <c r="I1553" s="28"/>
      <c r="J1553" s="47"/>
      <c r="K1553" s="32" t="str">
        <f t="shared" si="96"/>
        <v/>
      </c>
      <c r="L1553" s="29" t="str">
        <f t="shared" si="98"/>
        <v/>
      </c>
      <c r="M1553" s="68" t="str">
        <f t="shared" si="99"/>
        <v/>
      </c>
    </row>
    <row r="1554" spans="2:13" ht="22.8" x14ac:dyDescent="0.45">
      <c r="B1554" s="31">
        <f t="shared" si="97"/>
        <v>1546</v>
      </c>
      <c r="C1554" s="40"/>
      <c r="D1554" s="27"/>
      <c r="E1554" s="41"/>
      <c r="F1554" s="32" t="str">
        <f>IFERROR(
    IF(
        AND($G$3=DATE(2024,10,1), E1554=リスト!$A$38),
        VLOOKUP(E1554, リスト!$A$2:$G$49, 2, FALSE),
        VLOOKUP(E1554, リスト!$A$2:$G$49, 4, FALSE)
    ),
    "")</f>
        <v/>
      </c>
      <c r="G1554" s="34" t="str">
        <f>IFERROR(VLOOKUP(E1554, リスト!$A$2:$G$49, 6, FALSE), "")</f>
        <v/>
      </c>
      <c r="H1554" s="40"/>
      <c r="I1554" s="28"/>
      <c r="J1554" s="47"/>
      <c r="K1554" s="32" t="str">
        <f t="shared" si="96"/>
        <v/>
      </c>
      <c r="L1554" s="29" t="str">
        <f t="shared" si="98"/>
        <v/>
      </c>
      <c r="M1554" s="68" t="str">
        <f t="shared" si="99"/>
        <v/>
      </c>
    </row>
    <row r="1555" spans="2:13" ht="22.8" x14ac:dyDescent="0.45">
      <c r="B1555" s="31">
        <f t="shared" si="97"/>
        <v>1547</v>
      </c>
      <c r="C1555" s="40"/>
      <c r="D1555" s="27"/>
      <c r="E1555" s="41"/>
      <c r="F1555" s="32" t="str">
        <f>IFERROR(
    IF(
        AND($G$3=DATE(2024,10,1), E1555=リスト!$A$38),
        VLOOKUP(E1555, リスト!$A$2:$G$49, 2, FALSE),
        VLOOKUP(E1555, リスト!$A$2:$G$49, 4, FALSE)
    ),
    "")</f>
        <v/>
      </c>
      <c r="G1555" s="34" t="str">
        <f>IFERROR(VLOOKUP(E1555, リスト!$A$2:$G$49, 6, FALSE), "")</f>
        <v/>
      </c>
      <c r="H1555" s="40"/>
      <c r="I1555" s="28"/>
      <c r="J1555" s="47"/>
      <c r="K1555" s="32" t="str">
        <f t="shared" si="96"/>
        <v/>
      </c>
      <c r="L1555" s="29" t="str">
        <f t="shared" si="98"/>
        <v/>
      </c>
      <c r="M1555" s="68" t="str">
        <f t="shared" si="99"/>
        <v/>
      </c>
    </row>
    <row r="1556" spans="2:13" ht="22.8" x14ac:dyDescent="0.45">
      <c r="B1556" s="31">
        <f t="shared" si="97"/>
        <v>1548</v>
      </c>
      <c r="C1556" s="40"/>
      <c r="D1556" s="27"/>
      <c r="E1556" s="41"/>
      <c r="F1556" s="32" t="str">
        <f>IFERROR(
    IF(
        AND($G$3=DATE(2024,10,1), E1556=リスト!$A$38),
        VLOOKUP(E1556, リスト!$A$2:$G$49, 2, FALSE),
        VLOOKUP(E1556, リスト!$A$2:$G$49, 4, FALSE)
    ),
    "")</f>
        <v/>
      </c>
      <c r="G1556" s="34" t="str">
        <f>IFERROR(VLOOKUP(E1556, リスト!$A$2:$G$49, 6, FALSE), "")</f>
        <v/>
      </c>
      <c r="H1556" s="40"/>
      <c r="I1556" s="28"/>
      <c r="J1556" s="47"/>
      <c r="K1556" s="32" t="str">
        <f t="shared" si="96"/>
        <v/>
      </c>
      <c r="L1556" s="29" t="str">
        <f t="shared" si="98"/>
        <v/>
      </c>
      <c r="M1556" s="68" t="str">
        <f t="shared" si="99"/>
        <v/>
      </c>
    </row>
    <row r="1557" spans="2:13" ht="22.8" x14ac:dyDescent="0.45">
      <c r="B1557" s="31">
        <f t="shared" si="97"/>
        <v>1549</v>
      </c>
      <c r="C1557" s="40"/>
      <c r="D1557" s="27"/>
      <c r="E1557" s="41"/>
      <c r="F1557" s="32" t="str">
        <f>IFERROR(
    IF(
        AND($G$3=DATE(2024,10,1), E1557=リスト!$A$38),
        VLOOKUP(E1557, リスト!$A$2:$G$49, 2, FALSE),
        VLOOKUP(E1557, リスト!$A$2:$G$49, 4, FALSE)
    ),
    "")</f>
        <v/>
      </c>
      <c r="G1557" s="34" t="str">
        <f>IFERROR(VLOOKUP(E1557, リスト!$A$2:$G$49, 6, FALSE), "")</f>
        <v/>
      </c>
      <c r="H1557" s="40"/>
      <c r="I1557" s="28"/>
      <c r="J1557" s="47"/>
      <c r="K1557" s="32" t="str">
        <f t="shared" si="96"/>
        <v/>
      </c>
      <c r="L1557" s="29" t="str">
        <f t="shared" si="98"/>
        <v/>
      </c>
      <c r="M1557" s="68" t="str">
        <f t="shared" si="99"/>
        <v/>
      </c>
    </row>
    <row r="1558" spans="2:13" ht="22.8" x14ac:dyDescent="0.45">
      <c r="B1558" s="31">
        <f t="shared" si="97"/>
        <v>1550</v>
      </c>
      <c r="C1558" s="40"/>
      <c r="D1558" s="27"/>
      <c r="E1558" s="41"/>
      <c r="F1558" s="32" t="str">
        <f>IFERROR(
    IF(
        AND($G$3=DATE(2024,10,1), E1558=リスト!$A$38),
        VLOOKUP(E1558, リスト!$A$2:$G$49, 2, FALSE),
        VLOOKUP(E1558, リスト!$A$2:$G$49, 4, FALSE)
    ),
    "")</f>
        <v/>
      </c>
      <c r="G1558" s="34" t="str">
        <f>IFERROR(VLOOKUP(E1558, リスト!$A$2:$G$49, 6, FALSE), "")</f>
        <v/>
      </c>
      <c r="H1558" s="40"/>
      <c r="I1558" s="28"/>
      <c r="J1558" s="47"/>
      <c r="K1558" s="32" t="str">
        <f t="shared" si="96"/>
        <v/>
      </c>
      <c r="L1558" s="29" t="str">
        <f t="shared" si="98"/>
        <v/>
      </c>
      <c r="M1558" s="68" t="str">
        <f t="shared" si="99"/>
        <v/>
      </c>
    </row>
    <row r="1559" spans="2:13" ht="22.8" x14ac:dyDescent="0.45">
      <c r="B1559" s="31">
        <f t="shared" si="97"/>
        <v>1551</v>
      </c>
      <c r="C1559" s="40"/>
      <c r="D1559" s="27"/>
      <c r="E1559" s="41"/>
      <c r="F1559" s="32" t="str">
        <f>IFERROR(
    IF(
        AND($G$3=DATE(2024,10,1), E1559=リスト!$A$38),
        VLOOKUP(E1559, リスト!$A$2:$G$49, 2, FALSE),
        VLOOKUP(E1559, リスト!$A$2:$G$49, 4, FALSE)
    ),
    "")</f>
        <v/>
      </c>
      <c r="G1559" s="34" t="str">
        <f>IFERROR(VLOOKUP(E1559, リスト!$A$2:$G$49, 6, FALSE), "")</f>
        <v/>
      </c>
      <c r="H1559" s="40"/>
      <c r="I1559" s="28"/>
      <c r="J1559" s="47"/>
      <c r="K1559" s="32" t="str">
        <f t="shared" si="96"/>
        <v/>
      </c>
      <c r="L1559" s="29" t="str">
        <f t="shared" si="98"/>
        <v/>
      </c>
      <c r="M1559" s="68" t="str">
        <f t="shared" si="99"/>
        <v/>
      </c>
    </row>
    <row r="1560" spans="2:13" ht="22.8" x14ac:dyDescent="0.45">
      <c r="B1560" s="31">
        <f t="shared" si="97"/>
        <v>1552</v>
      </c>
      <c r="C1560" s="40"/>
      <c r="D1560" s="27"/>
      <c r="E1560" s="41"/>
      <c r="F1560" s="32" t="str">
        <f>IFERROR(
    IF(
        AND($G$3=DATE(2024,10,1), E1560=リスト!$A$38),
        VLOOKUP(E1560, リスト!$A$2:$G$49, 2, FALSE),
        VLOOKUP(E1560, リスト!$A$2:$G$49, 4, FALSE)
    ),
    "")</f>
        <v/>
      </c>
      <c r="G1560" s="34" t="str">
        <f>IFERROR(VLOOKUP(E1560, リスト!$A$2:$G$49, 6, FALSE), "")</f>
        <v/>
      </c>
      <c r="H1560" s="40"/>
      <c r="I1560" s="28"/>
      <c r="J1560" s="47"/>
      <c r="K1560" s="32" t="str">
        <f t="shared" si="96"/>
        <v/>
      </c>
      <c r="L1560" s="29" t="str">
        <f t="shared" si="98"/>
        <v/>
      </c>
      <c r="M1560" s="68" t="str">
        <f t="shared" si="99"/>
        <v/>
      </c>
    </row>
    <row r="1561" spans="2:13" ht="22.8" x14ac:dyDescent="0.45">
      <c r="B1561" s="31">
        <f t="shared" si="97"/>
        <v>1553</v>
      </c>
      <c r="C1561" s="40"/>
      <c r="D1561" s="27"/>
      <c r="E1561" s="41"/>
      <c r="F1561" s="32" t="str">
        <f>IFERROR(
    IF(
        AND($G$3=DATE(2024,10,1), E1561=リスト!$A$38),
        VLOOKUP(E1561, リスト!$A$2:$G$49, 2, FALSE),
        VLOOKUP(E1561, リスト!$A$2:$G$49, 4, FALSE)
    ),
    "")</f>
        <v/>
      </c>
      <c r="G1561" s="34" t="str">
        <f>IFERROR(VLOOKUP(E1561, リスト!$A$2:$G$49, 6, FALSE), "")</f>
        <v/>
      </c>
      <c r="H1561" s="40"/>
      <c r="I1561" s="28"/>
      <c r="J1561" s="47"/>
      <c r="K1561" s="32" t="str">
        <f t="shared" si="96"/>
        <v/>
      </c>
      <c r="L1561" s="29" t="str">
        <f t="shared" si="98"/>
        <v/>
      </c>
      <c r="M1561" s="68" t="str">
        <f t="shared" si="99"/>
        <v/>
      </c>
    </row>
    <row r="1562" spans="2:13" ht="22.8" x14ac:dyDescent="0.45">
      <c r="B1562" s="31">
        <f t="shared" si="97"/>
        <v>1554</v>
      </c>
      <c r="C1562" s="40"/>
      <c r="D1562" s="27"/>
      <c r="E1562" s="41"/>
      <c r="F1562" s="32" t="str">
        <f>IFERROR(
    IF(
        AND($G$3=DATE(2024,10,1), E1562=リスト!$A$38),
        VLOOKUP(E1562, リスト!$A$2:$G$49, 2, FALSE),
        VLOOKUP(E1562, リスト!$A$2:$G$49, 4, FALSE)
    ),
    "")</f>
        <v/>
      </c>
      <c r="G1562" s="34" t="str">
        <f>IFERROR(VLOOKUP(E1562, リスト!$A$2:$G$49, 6, FALSE), "")</f>
        <v/>
      </c>
      <c r="H1562" s="40"/>
      <c r="I1562" s="28"/>
      <c r="J1562" s="47"/>
      <c r="K1562" s="32" t="str">
        <f t="shared" si="96"/>
        <v/>
      </c>
      <c r="L1562" s="29" t="str">
        <f t="shared" si="98"/>
        <v/>
      </c>
      <c r="M1562" s="68" t="str">
        <f t="shared" si="99"/>
        <v/>
      </c>
    </row>
    <row r="1563" spans="2:13" ht="22.8" x14ac:dyDescent="0.45">
      <c r="B1563" s="31">
        <f t="shared" si="97"/>
        <v>1555</v>
      </c>
      <c r="C1563" s="40"/>
      <c r="D1563" s="27"/>
      <c r="E1563" s="41"/>
      <c r="F1563" s="32" t="str">
        <f>IFERROR(
    IF(
        AND($G$3=DATE(2024,10,1), E1563=リスト!$A$38),
        VLOOKUP(E1563, リスト!$A$2:$G$49, 2, FALSE),
        VLOOKUP(E1563, リスト!$A$2:$G$49, 4, FALSE)
    ),
    "")</f>
        <v/>
      </c>
      <c r="G1563" s="34" t="str">
        <f>IFERROR(VLOOKUP(E1563, リスト!$A$2:$G$49, 6, FALSE), "")</f>
        <v/>
      </c>
      <c r="H1563" s="40"/>
      <c r="I1563" s="28"/>
      <c r="J1563" s="47"/>
      <c r="K1563" s="32" t="str">
        <f t="shared" si="96"/>
        <v/>
      </c>
      <c r="L1563" s="29" t="str">
        <f t="shared" si="98"/>
        <v/>
      </c>
      <c r="M1563" s="68" t="str">
        <f t="shared" si="99"/>
        <v/>
      </c>
    </row>
    <row r="1564" spans="2:13" ht="22.8" x14ac:dyDescent="0.45">
      <c r="B1564" s="31">
        <f t="shared" si="97"/>
        <v>1556</v>
      </c>
      <c r="C1564" s="40"/>
      <c r="D1564" s="27"/>
      <c r="E1564" s="41"/>
      <c r="F1564" s="32" t="str">
        <f>IFERROR(
    IF(
        AND($G$3=DATE(2024,10,1), E1564=リスト!$A$38),
        VLOOKUP(E1564, リスト!$A$2:$G$49, 2, FALSE),
        VLOOKUP(E1564, リスト!$A$2:$G$49, 4, FALSE)
    ),
    "")</f>
        <v/>
      </c>
      <c r="G1564" s="34" t="str">
        <f>IFERROR(VLOOKUP(E1564, リスト!$A$2:$G$49, 6, FALSE), "")</f>
        <v/>
      </c>
      <c r="H1564" s="40"/>
      <c r="I1564" s="28"/>
      <c r="J1564" s="47"/>
      <c r="K1564" s="32" t="str">
        <f t="shared" si="96"/>
        <v/>
      </c>
      <c r="L1564" s="29" t="str">
        <f t="shared" si="98"/>
        <v/>
      </c>
      <c r="M1564" s="68" t="str">
        <f t="shared" si="99"/>
        <v/>
      </c>
    </row>
    <row r="1565" spans="2:13" ht="22.8" x14ac:dyDescent="0.45">
      <c r="B1565" s="31">
        <f t="shared" si="97"/>
        <v>1557</v>
      </c>
      <c r="C1565" s="40"/>
      <c r="D1565" s="27"/>
      <c r="E1565" s="41"/>
      <c r="F1565" s="32" t="str">
        <f>IFERROR(
    IF(
        AND($G$3=DATE(2024,10,1), E1565=リスト!$A$38),
        VLOOKUP(E1565, リスト!$A$2:$G$49, 2, FALSE),
        VLOOKUP(E1565, リスト!$A$2:$G$49, 4, FALSE)
    ),
    "")</f>
        <v/>
      </c>
      <c r="G1565" s="34" t="str">
        <f>IFERROR(VLOOKUP(E1565, リスト!$A$2:$G$49, 6, FALSE), "")</f>
        <v/>
      </c>
      <c r="H1565" s="40"/>
      <c r="I1565" s="28"/>
      <c r="J1565" s="47"/>
      <c r="K1565" s="32" t="str">
        <f t="shared" si="96"/>
        <v/>
      </c>
      <c r="L1565" s="29" t="str">
        <f t="shared" si="98"/>
        <v/>
      </c>
      <c r="M1565" s="68" t="str">
        <f t="shared" si="99"/>
        <v/>
      </c>
    </row>
    <row r="1566" spans="2:13" ht="22.8" x14ac:dyDescent="0.45">
      <c r="B1566" s="31">
        <f t="shared" si="97"/>
        <v>1558</v>
      </c>
      <c r="C1566" s="40"/>
      <c r="D1566" s="27"/>
      <c r="E1566" s="41"/>
      <c r="F1566" s="32" t="str">
        <f>IFERROR(
    IF(
        AND($G$3=DATE(2024,10,1), E1566=リスト!$A$38),
        VLOOKUP(E1566, リスト!$A$2:$G$49, 2, FALSE),
        VLOOKUP(E1566, リスト!$A$2:$G$49, 4, FALSE)
    ),
    "")</f>
        <v/>
      </c>
      <c r="G1566" s="34" t="str">
        <f>IFERROR(VLOOKUP(E1566, リスト!$A$2:$G$49, 6, FALSE), "")</f>
        <v/>
      </c>
      <c r="H1566" s="40"/>
      <c r="I1566" s="28"/>
      <c r="J1566" s="47"/>
      <c r="K1566" s="32" t="str">
        <f t="shared" si="96"/>
        <v/>
      </c>
      <c r="L1566" s="29" t="str">
        <f t="shared" si="98"/>
        <v/>
      </c>
      <c r="M1566" s="68" t="str">
        <f t="shared" si="99"/>
        <v/>
      </c>
    </row>
    <row r="1567" spans="2:13" ht="22.8" x14ac:dyDescent="0.45">
      <c r="B1567" s="31">
        <f t="shared" si="97"/>
        <v>1559</v>
      </c>
      <c r="C1567" s="40"/>
      <c r="D1567" s="27"/>
      <c r="E1567" s="41"/>
      <c r="F1567" s="32" t="str">
        <f>IFERROR(
    IF(
        AND($G$3=DATE(2024,10,1), E1567=リスト!$A$38),
        VLOOKUP(E1567, リスト!$A$2:$G$49, 2, FALSE),
        VLOOKUP(E1567, リスト!$A$2:$G$49, 4, FALSE)
    ),
    "")</f>
        <v/>
      </c>
      <c r="G1567" s="34" t="str">
        <f>IFERROR(VLOOKUP(E1567, リスト!$A$2:$G$49, 6, FALSE), "")</f>
        <v/>
      </c>
      <c r="H1567" s="40"/>
      <c r="I1567" s="28"/>
      <c r="J1567" s="47"/>
      <c r="K1567" s="32" t="str">
        <f t="shared" si="96"/>
        <v/>
      </c>
      <c r="L1567" s="29" t="str">
        <f t="shared" si="98"/>
        <v/>
      </c>
      <c r="M1567" s="68" t="str">
        <f t="shared" si="99"/>
        <v/>
      </c>
    </row>
    <row r="1568" spans="2:13" ht="22.8" x14ac:dyDescent="0.45">
      <c r="B1568" s="31">
        <f t="shared" si="97"/>
        <v>1560</v>
      </c>
      <c r="C1568" s="40"/>
      <c r="D1568" s="27"/>
      <c r="E1568" s="41"/>
      <c r="F1568" s="32" t="str">
        <f>IFERROR(
    IF(
        AND($G$3=DATE(2024,10,1), E1568=リスト!$A$38),
        VLOOKUP(E1568, リスト!$A$2:$G$49, 2, FALSE),
        VLOOKUP(E1568, リスト!$A$2:$G$49, 4, FALSE)
    ),
    "")</f>
        <v/>
      </c>
      <c r="G1568" s="34" t="str">
        <f>IFERROR(VLOOKUP(E1568, リスト!$A$2:$G$49, 6, FALSE), "")</f>
        <v/>
      </c>
      <c r="H1568" s="40"/>
      <c r="I1568" s="28"/>
      <c r="J1568" s="47"/>
      <c r="K1568" s="32" t="str">
        <f t="shared" si="96"/>
        <v/>
      </c>
      <c r="L1568" s="29" t="str">
        <f t="shared" si="98"/>
        <v/>
      </c>
      <c r="M1568" s="68" t="str">
        <f t="shared" si="99"/>
        <v/>
      </c>
    </row>
    <row r="1569" spans="2:13" ht="22.8" x14ac:dyDescent="0.45">
      <c r="B1569" s="31">
        <f t="shared" si="97"/>
        <v>1561</v>
      </c>
      <c r="C1569" s="40"/>
      <c r="D1569" s="27"/>
      <c r="E1569" s="41"/>
      <c r="F1569" s="32" t="str">
        <f>IFERROR(
    IF(
        AND($G$3=DATE(2024,10,1), E1569=リスト!$A$38),
        VLOOKUP(E1569, リスト!$A$2:$G$49, 2, FALSE),
        VLOOKUP(E1569, リスト!$A$2:$G$49, 4, FALSE)
    ),
    "")</f>
        <v/>
      </c>
      <c r="G1569" s="34" t="str">
        <f>IFERROR(VLOOKUP(E1569, リスト!$A$2:$G$49, 6, FALSE), "")</f>
        <v/>
      </c>
      <c r="H1569" s="40"/>
      <c r="I1569" s="28"/>
      <c r="J1569" s="47"/>
      <c r="K1569" s="32" t="str">
        <f t="shared" si="96"/>
        <v/>
      </c>
      <c r="L1569" s="29" t="str">
        <f t="shared" si="98"/>
        <v/>
      </c>
      <c r="M1569" s="68" t="str">
        <f t="shared" si="99"/>
        <v/>
      </c>
    </row>
    <row r="1570" spans="2:13" ht="22.8" x14ac:dyDescent="0.45">
      <c r="B1570" s="31">
        <f t="shared" si="97"/>
        <v>1562</v>
      </c>
      <c r="C1570" s="40"/>
      <c r="D1570" s="27"/>
      <c r="E1570" s="41"/>
      <c r="F1570" s="32" t="str">
        <f>IFERROR(
    IF(
        AND($G$3=DATE(2024,10,1), E1570=リスト!$A$38),
        VLOOKUP(E1570, リスト!$A$2:$G$49, 2, FALSE),
        VLOOKUP(E1570, リスト!$A$2:$G$49, 4, FALSE)
    ),
    "")</f>
        <v/>
      </c>
      <c r="G1570" s="34" t="str">
        <f>IFERROR(VLOOKUP(E1570, リスト!$A$2:$G$49, 6, FALSE), "")</f>
        <v/>
      </c>
      <c r="H1570" s="40"/>
      <c r="I1570" s="28"/>
      <c r="J1570" s="47"/>
      <c r="K1570" s="32" t="str">
        <f t="shared" si="96"/>
        <v/>
      </c>
      <c r="L1570" s="29" t="str">
        <f t="shared" si="98"/>
        <v/>
      </c>
      <c r="M1570" s="68" t="str">
        <f t="shared" si="99"/>
        <v/>
      </c>
    </row>
    <row r="1571" spans="2:13" ht="22.8" x14ac:dyDescent="0.45">
      <c r="B1571" s="31">
        <f t="shared" si="97"/>
        <v>1563</v>
      </c>
      <c r="C1571" s="40"/>
      <c r="D1571" s="27"/>
      <c r="E1571" s="41"/>
      <c r="F1571" s="32" t="str">
        <f>IFERROR(
    IF(
        AND($G$3=DATE(2024,10,1), E1571=リスト!$A$38),
        VLOOKUP(E1571, リスト!$A$2:$G$49, 2, FALSE),
        VLOOKUP(E1571, リスト!$A$2:$G$49, 4, FALSE)
    ),
    "")</f>
        <v/>
      </c>
      <c r="G1571" s="34" t="str">
        <f>IFERROR(VLOOKUP(E1571, リスト!$A$2:$G$49, 6, FALSE), "")</f>
        <v/>
      </c>
      <c r="H1571" s="40"/>
      <c r="I1571" s="28"/>
      <c r="J1571" s="47"/>
      <c r="K1571" s="32" t="str">
        <f t="shared" si="96"/>
        <v/>
      </c>
      <c r="L1571" s="29" t="str">
        <f t="shared" si="98"/>
        <v/>
      </c>
      <c r="M1571" s="68" t="str">
        <f t="shared" si="99"/>
        <v/>
      </c>
    </row>
    <row r="1572" spans="2:13" ht="22.8" x14ac:dyDescent="0.45">
      <c r="B1572" s="31">
        <f t="shared" si="97"/>
        <v>1564</v>
      </c>
      <c r="C1572" s="40"/>
      <c r="D1572" s="27"/>
      <c r="E1572" s="41"/>
      <c r="F1572" s="32" t="str">
        <f>IFERROR(
    IF(
        AND($G$3=DATE(2024,10,1), E1572=リスト!$A$38),
        VLOOKUP(E1572, リスト!$A$2:$G$49, 2, FALSE),
        VLOOKUP(E1572, リスト!$A$2:$G$49, 4, FALSE)
    ),
    "")</f>
        <v/>
      </c>
      <c r="G1572" s="34" t="str">
        <f>IFERROR(VLOOKUP(E1572, リスト!$A$2:$G$49, 6, FALSE), "")</f>
        <v/>
      </c>
      <c r="H1572" s="40"/>
      <c r="I1572" s="28"/>
      <c r="J1572" s="47"/>
      <c r="K1572" s="32" t="str">
        <f t="shared" si="96"/>
        <v/>
      </c>
      <c r="L1572" s="29" t="str">
        <f t="shared" si="98"/>
        <v/>
      </c>
      <c r="M1572" s="68" t="str">
        <f t="shared" si="99"/>
        <v/>
      </c>
    </row>
    <row r="1573" spans="2:13" ht="22.8" x14ac:dyDescent="0.45">
      <c r="B1573" s="31">
        <f t="shared" si="97"/>
        <v>1565</v>
      </c>
      <c r="C1573" s="40"/>
      <c r="D1573" s="27"/>
      <c r="E1573" s="41"/>
      <c r="F1573" s="32" t="str">
        <f>IFERROR(
    IF(
        AND($G$3=DATE(2024,10,1), E1573=リスト!$A$38),
        VLOOKUP(E1573, リスト!$A$2:$G$49, 2, FALSE),
        VLOOKUP(E1573, リスト!$A$2:$G$49, 4, FALSE)
    ),
    "")</f>
        <v/>
      </c>
      <c r="G1573" s="34" t="str">
        <f>IFERROR(VLOOKUP(E1573, リスト!$A$2:$G$49, 6, FALSE), "")</f>
        <v/>
      </c>
      <c r="H1573" s="40"/>
      <c r="I1573" s="28"/>
      <c r="J1573" s="47"/>
      <c r="K1573" s="32" t="str">
        <f t="shared" si="96"/>
        <v/>
      </c>
      <c r="L1573" s="29" t="str">
        <f t="shared" si="98"/>
        <v/>
      </c>
      <c r="M1573" s="68" t="str">
        <f t="shared" si="99"/>
        <v/>
      </c>
    </row>
    <row r="1574" spans="2:13" ht="22.8" x14ac:dyDescent="0.45">
      <c r="B1574" s="31">
        <f t="shared" si="97"/>
        <v>1566</v>
      </c>
      <c r="C1574" s="40"/>
      <c r="D1574" s="27"/>
      <c r="E1574" s="41"/>
      <c r="F1574" s="32" t="str">
        <f>IFERROR(
    IF(
        AND($G$3=DATE(2024,10,1), E1574=リスト!$A$38),
        VLOOKUP(E1574, リスト!$A$2:$G$49, 2, FALSE),
        VLOOKUP(E1574, リスト!$A$2:$G$49, 4, FALSE)
    ),
    "")</f>
        <v/>
      </c>
      <c r="G1574" s="34" t="str">
        <f>IFERROR(VLOOKUP(E1574, リスト!$A$2:$G$49, 6, FALSE), "")</f>
        <v/>
      </c>
      <c r="H1574" s="40"/>
      <c r="I1574" s="28"/>
      <c r="J1574" s="47"/>
      <c r="K1574" s="32" t="str">
        <f t="shared" si="96"/>
        <v/>
      </c>
      <c r="L1574" s="29" t="str">
        <f t="shared" si="98"/>
        <v/>
      </c>
      <c r="M1574" s="68" t="str">
        <f t="shared" si="99"/>
        <v/>
      </c>
    </row>
    <row r="1575" spans="2:13" ht="22.8" x14ac:dyDescent="0.45">
      <c r="B1575" s="31">
        <f t="shared" si="97"/>
        <v>1567</v>
      </c>
      <c r="C1575" s="40"/>
      <c r="D1575" s="27"/>
      <c r="E1575" s="41"/>
      <c r="F1575" s="32" t="str">
        <f>IFERROR(
    IF(
        AND($G$3=DATE(2024,10,1), E1575=リスト!$A$38),
        VLOOKUP(E1575, リスト!$A$2:$G$49, 2, FALSE),
        VLOOKUP(E1575, リスト!$A$2:$G$49, 4, FALSE)
    ),
    "")</f>
        <v/>
      </c>
      <c r="G1575" s="34" t="str">
        <f>IFERROR(VLOOKUP(E1575, リスト!$A$2:$G$49, 6, FALSE), "")</f>
        <v/>
      </c>
      <c r="H1575" s="40"/>
      <c r="I1575" s="28"/>
      <c r="J1575" s="47"/>
      <c r="K1575" s="32" t="str">
        <f t="shared" si="96"/>
        <v/>
      </c>
      <c r="L1575" s="29" t="str">
        <f t="shared" si="98"/>
        <v/>
      </c>
      <c r="M1575" s="68" t="str">
        <f t="shared" si="99"/>
        <v/>
      </c>
    </row>
    <row r="1576" spans="2:13" ht="22.8" x14ac:dyDescent="0.45">
      <c r="B1576" s="31">
        <f t="shared" si="97"/>
        <v>1568</v>
      </c>
      <c r="C1576" s="40"/>
      <c r="D1576" s="27"/>
      <c r="E1576" s="41"/>
      <c r="F1576" s="32" t="str">
        <f>IFERROR(
    IF(
        AND($G$3=DATE(2024,10,1), E1576=リスト!$A$38),
        VLOOKUP(E1576, リスト!$A$2:$G$49, 2, FALSE),
        VLOOKUP(E1576, リスト!$A$2:$G$49, 4, FALSE)
    ),
    "")</f>
        <v/>
      </c>
      <c r="G1576" s="34" t="str">
        <f>IFERROR(VLOOKUP(E1576, リスト!$A$2:$G$49, 6, FALSE), "")</f>
        <v/>
      </c>
      <c r="H1576" s="40"/>
      <c r="I1576" s="28"/>
      <c r="J1576" s="47"/>
      <c r="K1576" s="32" t="str">
        <f t="shared" si="96"/>
        <v/>
      </c>
      <c r="L1576" s="29" t="str">
        <f t="shared" si="98"/>
        <v/>
      </c>
      <c r="M1576" s="68" t="str">
        <f t="shared" si="99"/>
        <v/>
      </c>
    </row>
    <row r="1577" spans="2:13" ht="22.8" x14ac:dyDescent="0.45">
      <c r="B1577" s="31">
        <f t="shared" si="97"/>
        <v>1569</v>
      </c>
      <c r="C1577" s="40"/>
      <c r="D1577" s="27"/>
      <c r="E1577" s="41"/>
      <c r="F1577" s="32" t="str">
        <f>IFERROR(
    IF(
        AND($G$3=DATE(2024,10,1), E1577=リスト!$A$38),
        VLOOKUP(E1577, リスト!$A$2:$G$49, 2, FALSE),
        VLOOKUP(E1577, リスト!$A$2:$G$49, 4, FALSE)
    ),
    "")</f>
        <v/>
      </c>
      <c r="G1577" s="34" t="str">
        <f>IFERROR(VLOOKUP(E1577, リスト!$A$2:$G$49, 6, FALSE), "")</f>
        <v/>
      </c>
      <c r="H1577" s="40"/>
      <c r="I1577" s="28"/>
      <c r="J1577" s="47"/>
      <c r="K1577" s="32" t="str">
        <f t="shared" si="96"/>
        <v/>
      </c>
      <c r="L1577" s="29" t="str">
        <f t="shared" si="98"/>
        <v/>
      </c>
      <c r="M1577" s="68" t="str">
        <f t="shared" si="99"/>
        <v/>
      </c>
    </row>
    <row r="1578" spans="2:13" ht="22.8" x14ac:dyDescent="0.45">
      <c r="B1578" s="31">
        <f t="shared" si="97"/>
        <v>1570</v>
      </c>
      <c r="C1578" s="40"/>
      <c r="D1578" s="27"/>
      <c r="E1578" s="41"/>
      <c r="F1578" s="32" t="str">
        <f>IFERROR(
    IF(
        AND($G$3=DATE(2024,10,1), E1578=リスト!$A$38),
        VLOOKUP(E1578, リスト!$A$2:$G$49, 2, FALSE),
        VLOOKUP(E1578, リスト!$A$2:$G$49, 4, FALSE)
    ),
    "")</f>
        <v/>
      </c>
      <c r="G1578" s="34" t="str">
        <f>IFERROR(VLOOKUP(E1578, リスト!$A$2:$G$49, 6, FALSE), "")</f>
        <v/>
      </c>
      <c r="H1578" s="40"/>
      <c r="I1578" s="28"/>
      <c r="J1578" s="47"/>
      <c r="K1578" s="32" t="str">
        <f t="shared" si="96"/>
        <v/>
      </c>
      <c r="L1578" s="29" t="str">
        <f t="shared" si="98"/>
        <v/>
      </c>
      <c r="M1578" s="68" t="str">
        <f t="shared" si="99"/>
        <v/>
      </c>
    </row>
    <row r="1579" spans="2:13" ht="22.8" x14ac:dyDescent="0.45">
      <c r="B1579" s="31">
        <f t="shared" si="97"/>
        <v>1571</v>
      </c>
      <c r="C1579" s="40"/>
      <c r="D1579" s="27"/>
      <c r="E1579" s="41"/>
      <c r="F1579" s="32" t="str">
        <f>IFERROR(
    IF(
        AND($G$3=DATE(2024,10,1), E1579=リスト!$A$38),
        VLOOKUP(E1579, リスト!$A$2:$G$49, 2, FALSE),
        VLOOKUP(E1579, リスト!$A$2:$G$49, 4, FALSE)
    ),
    "")</f>
        <v/>
      </c>
      <c r="G1579" s="34" t="str">
        <f>IFERROR(VLOOKUP(E1579, リスト!$A$2:$G$49, 6, FALSE), "")</f>
        <v/>
      </c>
      <c r="H1579" s="40"/>
      <c r="I1579" s="28"/>
      <c r="J1579" s="47"/>
      <c r="K1579" s="32" t="str">
        <f t="shared" si="96"/>
        <v/>
      </c>
      <c r="L1579" s="29" t="str">
        <f t="shared" si="98"/>
        <v/>
      </c>
      <c r="M1579" s="68" t="str">
        <f t="shared" si="99"/>
        <v/>
      </c>
    </row>
    <row r="1580" spans="2:13" ht="22.8" x14ac:dyDescent="0.45">
      <c r="B1580" s="31">
        <f t="shared" si="97"/>
        <v>1572</v>
      </c>
      <c r="C1580" s="40"/>
      <c r="D1580" s="27"/>
      <c r="E1580" s="41"/>
      <c r="F1580" s="32" t="str">
        <f>IFERROR(
    IF(
        AND($G$3=DATE(2024,10,1), E1580=リスト!$A$38),
        VLOOKUP(E1580, リスト!$A$2:$G$49, 2, FALSE),
        VLOOKUP(E1580, リスト!$A$2:$G$49, 4, FALSE)
    ),
    "")</f>
        <v/>
      </c>
      <c r="G1580" s="34" t="str">
        <f>IFERROR(VLOOKUP(E1580, リスト!$A$2:$G$49, 6, FALSE), "")</f>
        <v/>
      </c>
      <c r="H1580" s="40"/>
      <c r="I1580" s="28"/>
      <c r="J1580" s="47"/>
      <c r="K1580" s="32" t="str">
        <f t="shared" si="96"/>
        <v/>
      </c>
      <c r="L1580" s="29" t="str">
        <f t="shared" si="98"/>
        <v/>
      </c>
      <c r="M1580" s="68" t="str">
        <f t="shared" si="99"/>
        <v/>
      </c>
    </row>
    <row r="1581" spans="2:13" ht="22.8" x14ac:dyDescent="0.45">
      <c r="B1581" s="31">
        <f t="shared" si="97"/>
        <v>1573</v>
      </c>
      <c r="C1581" s="40"/>
      <c r="D1581" s="27"/>
      <c r="E1581" s="41"/>
      <c r="F1581" s="32" t="str">
        <f>IFERROR(
    IF(
        AND($G$3=DATE(2024,10,1), E1581=リスト!$A$38),
        VLOOKUP(E1581, リスト!$A$2:$G$49, 2, FALSE),
        VLOOKUP(E1581, リスト!$A$2:$G$49, 4, FALSE)
    ),
    "")</f>
        <v/>
      </c>
      <c r="G1581" s="34" t="str">
        <f>IFERROR(VLOOKUP(E1581, リスト!$A$2:$G$49, 6, FALSE), "")</f>
        <v/>
      </c>
      <c r="H1581" s="40"/>
      <c r="I1581" s="28"/>
      <c r="J1581" s="47"/>
      <c r="K1581" s="32" t="str">
        <f t="shared" si="96"/>
        <v/>
      </c>
      <c r="L1581" s="29" t="str">
        <f t="shared" si="98"/>
        <v/>
      </c>
      <c r="M1581" s="68" t="str">
        <f t="shared" si="99"/>
        <v/>
      </c>
    </row>
    <row r="1582" spans="2:13" ht="22.8" x14ac:dyDescent="0.45">
      <c r="B1582" s="31">
        <f t="shared" si="97"/>
        <v>1574</v>
      </c>
      <c r="C1582" s="40"/>
      <c r="D1582" s="27"/>
      <c r="E1582" s="41"/>
      <c r="F1582" s="32" t="str">
        <f>IFERROR(
    IF(
        AND($G$3=DATE(2024,10,1), E1582=リスト!$A$38),
        VLOOKUP(E1582, リスト!$A$2:$G$49, 2, FALSE),
        VLOOKUP(E1582, リスト!$A$2:$G$49, 4, FALSE)
    ),
    "")</f>
        <v/>
      </c>
      <c r="G1582" s="34" t="str">
        <f>IFERROR(VLOOKUP(E1582, リスト!$A$2:$G$49, 6, FALSE), "")</f>
        <v/>
      </c>
      <c r="H1582" s="40"/>
      <c r="I1582" s="28"/>
      <c r="J1582" s="47"/>
      <c r="K1582" s="32" t="str">
        <f t="shared" si="96"/>
        <v/>
      </c>
      <c r="L1582" s="29" t="str">
        <f t="shared" si="98"/>
        <v/>
      </c>
      <c r="M1582" s="68" t="str">
        <f t="shared" si="99"/>
        <v/>
      </c>
    </row>
    <row r="1583" spans="2:13" ht="22.8" x14ac:dyDescent="0.45">
      <c r="B1583" s="31">
        <f t="shared" si="97"/>
        <v>1575</v>
      </c>
      <c r="C1583" s="40"/>
      <c r="D1583" s="27"/>
      <c r="E1583" s="41"/>
      <c r="F1583" s="32" t="str">
        <f>IFERROR(
    IF(
        AND($G$3=DATE(2024,10,1), E1583=リスト!$A$38),
        VLOOKUP(E1583, リスト!$A$2:$G$49, 2, FALSE),
        VLOOKUP(E1583, リスト!$A$2:$G$49, 4, FALSE)
    ),
    "")</f>
        <v/>
      </c>
      <c r="G1583" s="34" t="str">
        <f>IFERROR(VLOOKUP(E1583, リスト!$A$2:$G$49, 6, FALSE), "")</f>
        <v/>
      </c>
      <c r="H1583" s="40"/>
      <c r="I1583" s="28"/>
      <c r="J1583" s="47"/>
      <c r="K1583" s="32" t="str">
        <f t="shared" si="96"/>
        <v/>
      </c>
      <c r="L1583" s="29" t="str">
        <f t="shared" si="98"/>
        <v/>
      </c>
      <c r="M1583" s="68" t="str">
        <f t="shared" si="99"/>
        <v/>
      </c>
    </row>
    <row r="1584" spans="2:13" ht="22.8" x14ac:dyDescent="0.45">
      <c r="B1584" s="31">
        <f t="shared" si="97"/>
        <v>1576</v>
      </c>
      <c r="C1584" s="40"/>
      <c r="D1584" s="27"/>
      <c r="E1584" s="41"/>
      <c r="F1584" s="32" t="str">
        <f>IFERROR(
    IF(
        AND($G$3=DATE(2024,10,1), E1584=リスト!$A$38),
        VLOOKUP(E1584, リスト!$A$2:$G$49, 2, FALSE),
        VLOOKUP(E1584, リスト!$A$2:$G$49, 4, FALSE)
    ),
    "")</f>
        <v/>
      </c>
      <c r="G1584" s="34" t="str">
        <f>IFERROR(VLOOKUP(E1584, リスト!$A$2:$G$49, 6, FALSE), "")</f>
        <v/>
      </c>
      <c r="H1584" s="40"/>
      <c r="I1584" s="28"/>
      <c r="J1584" s="47"/>
      <c r="K1584" s="32" t="str">
        <f t="shared" si="96"/>
        <v/>
      </c>
      <c r="L1584" s="29" t="str">
        <f t="shared" si="98"/>
        <v/>
      </c>
      <c r="M1584" s="68" t="str">
        <f t="shared" si="99"/>
        <v/>
      </c>
    </row>
    <row r="1585" spans="2:13" ht="22.8" x14ac:dyDescent="0.45">
      <c r="B1585" s="31">
        <f t="shared" si="97"/>
        <v>1577</v>
      </c>
      <c r="C1585" s="40"/>
      <c r="D1585" s="27"/>
      <c r="E1585" s="41"/>
      <c r="F1585" s="32" t="str">
        <f>IFERROR(
    IF(
        AND($G$3=DATE(2024,10,1), E1585=リスト!$A$38),
        VLOOKUP(E1585, リスト!$A$2:$G$49, 2, FALSE),
        VLOOKUP(E1585, リスト!$A$2:$G$49, 4, FALSE)
    ),
    "")</f>
        <v/>
      </c>
      <c r="G1585" s="34" t="str">
        <f>IFERROR(VLOOKUP(E1585, リスト!$A$2:$G$49, 6, FALSE), "")</f>
        <v/>
      </c>
      <c r="H1585" s="40"/>
      <c r="I1585" s="28"/>
      <c r="J1585" s="47"/>
      <c r="K1585" s="32" t="str">
        <f t="shared" si="96"/>
        <v/>
      </c>
      <c r="L1585" s="29" t="str">
        <f t="shared" si="98"/>
        <v/>
      </c>
      <c r="M1585" s="68" t="str">
        <f t="shared" si="99"/>
        <v/>
      </c>
    </row>
    <row r="1586" spans="2:13" ht="22.8" x14ac:dyDescent="0.45">
      <c r="B1586" s="31">
        <f t="shared" si="97"/>
        <v>1578</v>
      </c>
      <c r="C1586" s="40"/>
      <c r="D1586" s="27"/>
      <c r="E1586" s="41"/>
      <c r="F1586" s="32" t="str">
        <f>IFERROR(
    IF(
        AND($G$3=DATE(2024,10,1), E1586=リスト!$A$38),
        VLOOKUP(E1586, リスト!$A$2:$G$49, 2, FALSE),
        VLOOKUP(E1586, リスト!$A$2:$G$49, 4, FALSE)
    ),
    "")</f>
        <v/>
      </c>
      <c r="G1586" s="34" t="str">
        <f>IFERROR(VLOOKUP(E1586, リスト!$A$2:$G$49, 6, FALSE), "")</f>
        <v/>
      </c>
      <c r="H1586" s="40"/>
      <c r="I1586" s="28"/>
      <c r="J1586" s="47"/>
      <c r="K1586" s="32" t="str">
        <f t="shared" si="96"/>
        <v/>
      </c>
      <c r="L1586" s="29" t="str">
        <f t="shared" si="98"/>
        <v/>
      </c>
      <c r="M1586" s="68" t="str">
        <f t="shared" si="99"/>
        <v/>
      </c>
    </row>
    <row r="1587" spans="2:13" ht="22.8" x14ac:dyDescent="0.45">
      <c r="B1587" s="31">
        <f t="shared" si="97"/>
        <v>1579</v>
      </c>
      <c r="C1587" s="40"/>
      <c r="D1587" s="27"/>
      <c r="E1587" s="41"/>
      <c r="F1587" s="32" t="str">
        <f>IFERROR(
    IF(
        AND($G$3=DATE(2024,10,1), E1587=リスト!$A$38),
        VLOOKUP(E1587, リスト!$A$2:$G$49, 2, FALSE),
        VLOOKUP(E1587, リスト!$A$2:$G$49, 4, FALSE)
    ),
    "")</f>
        <v/>
      </c>
      <c r="G1587" s="34" t="str">
        <f>IFERROR(VLOOKUP(E1587, リスト!$A$2:$G$49, 6, FALSE), "")</f>
        <v/>
      </c>
      <c r="H1587" s="40"/>
      <c r="I1587" s="28"/>
      <c r="J1587" s="47"/>
      <c r="K1587" s="32" t="str">
        <f t="shared" si="96"/>
        <v/>
      </c>
      <c r="L1587" s="29" t="str">
        <f t="shared" si="98"/>
        <v/>
      </c>
      <c r="M1587" s="68" t="str">
        <f t="shared" si="99"/>
        <v/>
      </c>
    </row>
    <row r="1588" spans="2:13" ht="22.8" x14ac:dyDescent="0.45">
      <c r="B1588" s="31">
        <f t="shared" si="97"/>
        <v>1580</v>
      </c>
      <c r="C1588" s="40"/>
      <c r="D1588" s="27"/>
      <c r="E1588" s="41"/>
      <c r="F1588" s="32" t="str">
        <f>IFERROR(
    IF(
        AND($G$3=DATE(2024,10,1), E1588=リスト!$A$38),
        VLOOKUP(E1588, リスト!$A$2:$G$49, 2, FALSE),
        VLOOKUP(E1588, リスト!$A$2:$G$49, 4, FALSE)
    ),
    "")</f>
        <v/>
      </c>
      <c r="G1588" s="34" t="str">
        <f>IFERROR(VLOOKUP(E1588, リスト!$A$2:$G$49, 6, FALSE), "")</f>
        <v/>
      </c>
      <c r="H1588" s="40"/>
      <c r="I1588" s="28"/>
      <c r="J1588" s="47"/>
      <c r="K1588" s="32" t="str">
        <f t="shared" si="96"/>
        <v/>
      </c>
      <c r="L1588" s="29" t="str">
        <f t="shared" si="98"/>
        <v/>
      </c>
      <c r="M1588" s="68" t="str">
        <f t="shared" si="99"/>
        <v/>
      </c>
    </row>
    <row r="1589" spans="2:13" ht="22.8" x14ac:dyDescent="0.45">
      <c r="B1589" s="31">
        <f t="shared" si="97"/>
        <v>1581</v>
      </c>
      <c r="C1589" s="40"/>
      <c r="D1589" s="27"/>
      <c r="E1589" s="41"/>
      <c r="F1589" s="32" t="str">
        <f>IFERROR(
    IF(
        AND($G$3=DATE(2024,10,1), E1589=リスト!$A$38),
        VLOOKUP(E1589, リスト!$A$2:$G$49, 2, FALSE),
        VLOOKUP(E1589, リスト!$A$2:$G$49, 4, FALSE)
    ),
    "")</f>
        <v/>
      </c>
      <c r="G1589" s="34" t="str">
        <f>IFERROR(VLOOKUP(E1589, リスト!$A$2:$G$49, 6, FALSE), "")</f>
        <v/>
      </c>
      <c r="H1589" s="40"/>
      <c r="I1589" s="28"/>
      <c r="J1589" s="47"/>
      <c r="K1589" s="32" t="str">
        <f t="shared" si="96"/>
        <v/>
      </c>
      <c r="L1589" s="29" t="str">
        <f t="shared" si="98"/>
        <v/>
      </c>
      <c r="M1589" s="68" t="str">
        <f t="shared" si="99"/>
        <v/>
      </c>
    </row>
    <row r="1590" spans="2:13" ht="22.8" x14ac:dyDescent="0.45">
      <c r="B1590" s="31">
        <f t="shared" si="97"/>
        <v>1582</v>
      </c>
      <c r="C1590" s="40"/>
      <c r="D1590" s="27"/>
      <c r="E1590" s="41"/>
      <c r="F1590" s="32" t="str">
        <f>IFERROR(
    IF(
        AND($G$3=DATE(2024,10,1), E1590=リスト!$A$38),
        VLOOKUP(E1590, リスト!$A$2:$G$49, 2, FALSE),
        VLOOKUP(E1590, リスト!$A$2:$G$49, 4, FALSE)
    ),
    "")</f>
        <v/>
      </c>
      <c r="G1590" s="34" t="str">
        <f>IFERROR(VLOOKUP(E1590, リスト!$A$2:$G$49, 6, FALSE), "")</f>
        <v/>
      </c>
      <c r="H1590" s="40"/>
      <c r="I1590" s="28"/>
      <c r="J1590" s="47"/>
      <c r="K1590" s="32" t="str">
        <f t="shared" si="96"/>
        <v/>
      </c>
      <c r="L1590" s="29" t="str">
        <f t="shared" si="98"/>
        <v/>
      </c>
      <c r="M1590" s="68" t="str">
        <f t="shared" si="99"/>
        <v/>
      </c>
    </row>
    <row r="1591" spans="2:13" ht="22.8" x14ac:dyDescent="0.45">
      <c r="B1591" s="31">
        <f t="shared" si="97"/>
        <v>1583</v>
      </c>
      <c r="C1591" s="40"/>
      <c r="D1591" s="27"/>
      <c r="E1591" s="41"/>
      <c r="F1591" s="32" t="str">
        <f>IFERROR(
    IF(
        AND($G$3=DATE(2024,10,1), E1591=リスト!$A$38),
        VLOOKUP(E1591, リスト!$A$2:$G$49, 2, FALSE),
        VLOOKUP(E1591, リスト!$A$2:$G$49, 4, FALSE)
    ),
    "")</f>
        <v/>
      </c>
      <c r="G1591" s="34" t="str">
        <f>IFERROR(VLOOKUP(E1591, リスト!$A$2:$G$49, 6, FALSE), "")</f>
        <v/>
      </c>
      <c r="H1591" s="40"/>
      <c r="I1591" s="28"/>
      <c r="J1591" s="47"/>
      <c r="K1591" s="32" t="str">
        <f t="shared" si="96"/>
        <v/>
      </c>
      <c r="L1591" s="29" t="str">
        <f t="shared" si="98"/>
        <v/>
      </c>
      <c r="M1591" s="68" t="str">
        <f t="shared" si="99"/>
        <v/>
      </c>
    </row>
    <row r="1592" spans="2:13" ht="22.8" x14ac:dyDescent="0.45">
      <c r="B1592" s="31">
        <f t="shared" si="97"/>
        <v>1584</v>
      </c>
      <c r="C1592" s="40"/>
      <c r="D1592" s="27"/>
      <c r="E1592" s="41"/>
      <c r="F1592" s="32" t="str">
        <f>IFERROR(
    IF(
        AND($G$3=DATE(2024,10,1), E1592=リスト!$A$38),
        VLOOKUP(E1592, リスト!$A$2:$G$49, 2, FALSE),
        VLOOKUP(E1592, リスト!$A$2:$G$49, 4, FALSE)
    ),
    "")</f>
        <v/>
      </c>
      <c r="G1592" s="34" t="str">
        <f>IFERROR(VLOOKUP(E1592, リスト!$A$2:$G$49, 6, FALSE), "")</f>
        <v/>
      </c>
      <c r="H1592" s="40"/>
      <c r="I1592" s="28"/>
      <c r="J1592" s="47"/>
      <c r="K1592" s="32" t="str">
        <f t="shared" si="96"/>
        <v/>
      </c>
      <c r="L1592" s="29" t="str">
        <f t="shared" si="98"/>
        <v/>
      </c>
      <c r="M1592" s="68" t="str">
        <f t="shared" si="99"/>
        <v/>
      </c>
    </row>
    <row r="1593" spans="2:13" ht="22.8" x14ac:dyDescent="0.45">
      <c r="B1593" s="31">
        <f t="shared" si="97"/>
        <v>1585</v>
      </c>
      <c r="C1593" s="40"/>
      <c r="D1593" s="27"/>
      <c r="E1593" s="41"/>
      <c r="F1593" s="32" t="str">
        <f>IFERROR(
    IF(
        AND($G$3=DATE(2024,10,1), E1593=リスト!$A$38),
        VLOOKUP(E1593, リスト!$A$2:$G$49, 2, FALSE),
        VLOOKUP(E1593, リスト!$A$2:$G$49, 4, FALSE)
    ),
    "")</f>
        <v/>
      </c>
      <c r="G1593" s="34" t="str">
        <f>IFERROR(VLOOKUP(E1593, リスト!$A$2:$G$49, 6, FALSE), "")</f>
        <v/>
      </c>
      <c r="H1593" s="40"/>
      <c r="I1593" s="28"/>
      <c r="J1593" s="47"/>
      <c r="K1593" s="32" t="str">
        <f t="shared" si="96"/>
        <v/>
      </c>
      <c r="L1593" s="29" t="str">
        <f t="shared" si="98"/>
        <v/>
      </c>
      <c r="M1593" s="68" t="str">
        <f t="shared" si="99"/>
        <v/>
      </c>
    </row>
    <row r="1594" spans="2:13" ht="22.8" x14ac:dyDescent="0.45">
      <c r="B1594" s="31">
        <f t="shared" si="97"/>
        <v>1586</v>
      </c>
      <c r="C1594" s="40"/>
      <c r="D1594" s="27"/>
      <c r="E1594" s="41"/>
      <c r="F1594" s="32" t="str">
        <f>IFERROR(
    IF(
        AND($G$3=DATE(2024,10,1), E1594=リスト!$A$38),
        VLOOKUP(E1594, リスト!$A$2:$G$49, 2, FALSE),
        VLOOKUP(E1594, リスト!$A$2:$G$49, 4, FALSE)
    ),
    "")</f>
        <v/>
      </c>
      <c r="G1594" s="34" t="str">
        <f>IFERROR(VLOOKUP(E1594, リスト!$A$2:$G$49, 6, FALSE), "")</f>
        <v/>
      </c>
      <c r="H1594" s="40"/>
      <c r="I1594" s="28"/>
      <c r="J1594" s="47"/>
      <c r="K1594" s="32" t="str">
        <f t="shared" si="96"/>
        <v/>
      </c>
      <c r="L1594" s="29" t="str">
        <f t="shared" si="98"/>
        <v/>
      </c>
      <c r="M1594" s="68" t="str">
        <f t="shared" si="99"/>
        <v/>
      </c>
    </row>
    <row r="1595" spans="2:13" ht="22.8" x14ac:dyDescent="0.45">
      <c r="B1595" s="31">
        <f t="shared" si="97"/>
        <v>1587</v>
      </c>
      <c r="C1595" s="40"/>
      <c r="D1595" s="27"/>
      <c r="E1595" s="41"/>
      <c r="F1595" s="32" t="str">
        <f>IFERROR(
    IF(
        AND($G$3=DATE(2024,10,1), E1595=リスト!$A$38),
        VLOOKUP(E1595, リスト!$A$2:$G$49, 2, FALSE),
        VLOOKUP(E1595, リスト!$A$2:$G$49, 4, FALSE)
    ),
    "")</f>
        <v/>
      </c>
      <c r="G1595" s="34" t="str">
        <f>IFERROR(VLOOKUP(E1595, リスト!$A$2:$G$49, 6, FALSE), "")</f>
        <v/>
      </c>
      <c r="H1595" s="40"/>
      <c r="I1595" s="28"/>
      <c r="J1595" s="47"/>
      <c r="K1595" s="32" t="str">
        <f t="shared" si="96"/>
        <v/>
      </c>
      <c r="L1595" s="29" t="str">
        <f t="shared" si="98"/>
        <v/>
      </c>
      <c r="M1595" s="68" t="str">
        <f t="shared" si="99"/>
        <v/>
      </c>
    </row>
    <row r="1596" spans="2:13" ht="22.8" x14ac:dyDescent="0.45">
      <c r="B1596" s="31">
        <f t="shared" si="97"/>
        <v>1588</v>
      </c>
      <c r="C1596" s="40"/>
      <c r="D1596" s="27"/>
      <c r="E1596" s="41"/>
      <c r="F1596" s="32" t="str">
        <f>IFERROR(
    IF(
        AND($G$3=DATE(2024,10,1), E1596=リスト!$A$38),
        VLOOKUP(E1596, リスト!$A$2:$G$49, 2, FALSE),
        VLOOKUP(E1596, リスト!$A$2:$G$49, 4, FALSE)
    ),
    "")</f>
        <v/>
      </c>
      <c r="G1596" s="34" t="str">
        <f>IFERROR(VLOOKUP(E1596, リスト!$A$2:$G$49, 6, FALSE), "")</f>
        <v/>
      </c>
      <c r="H1596" s="40"/>
      <c r="I1596" s="28"/>
      <c r="J1596" s="47"/>
      <c r="K1596" s="32" t="str">
        <f t="shared" si="96"/>
        <v/>
      </c>
      <c r="L1596" s="29" t="str">
        <f t="shared" si="98"/>
        <v/>
      </c>
      <c r="M1596" s="68" t="str">
        <f t="shared" si="99"/>
        <v/>
      </c>
    </row>
    <row r="1597" spans="2:13" ht="22.8" x14ac:dyDescent="0.45">
      <c r="B1597" s="31">
        <f t="shared" si="97"/>
        <v>1589</v>
      </c>
      <c r="C1597" s="40"/>
      <c r="D1597" s="27"/>
      <c r="E1597" s="41"/>
      <c r="F1597" s="32" t="str">
        <f>IFERROR(
    IF(
        AND($G$3=DATE(2024,10,1), E1597=リスト!$A$38),
        VLOOKUP(E1597, リスト!$A$2:$G$49, 2, FALSE),
        VLOOKUP(E1597, リスト!$A$2:$G$49, 4, FALSE)
    ),
    "")</f>
        <v/>
      </c>
      <c r="G1597" s="34" t="str">
        <f>IFERROR(VLOOKUP(E1597, リスト!$A$2:$G$49, 6, FALSE), "")</f>
        <v/>
      </c>
      <c r="H1597" s="40"/>
      <c r="I1597" s="28"/>
      <c r="J1597" s="47"/>
      <c r="K1597" s="32" t="str">
        <f t="shared" si="96"/>
        <v/>
      </c>
      <c r="L1597" s="29" t="str">
        <f t="shared" si="98"/>
        <v/>
      </c>
      <c r="M1597" s="68" t="str">
        <f t="shared" si="99"/>
        <v/>
      </c>
    </row>
    <row r="1598" spans="2:13" ht="22.8" x14ac:dyDescent="0.45">
      <c r="B1598" s="31">
        <f t="shared" si="97"/>
        <v>1590</v>
      </c>
      <c r="C1598" s="40"/>
      <c r="D1598" s="27"/>
      <c r="E1598" s="41"/>
      <c r="F1598" s="32" t="str">
        <f>IFERROR(
    IF(
        AND($G$3=DATE(2024,10,1), E1598=リスト!$A$38),
        VLOOKUP(E1598, リスト!$A$2:$G$49, 2, FALSE),
        VLOOKUP(E1598, リスト!$A$2:$G$49, 4, FALSE)
    ),
    "")</f>
        <v/>
      </c>
      <c r="G1598" s="34" t="str">
        <f>IFERROR(VLOOKUP(E1598, リスト!$A$2:$G$49, 6, FALSE), "")</f>
        <v/>
      </c>
      <c r="H1598" s="40"/>
      <c r="I1598" s="28"/>
      <c r="J1598" s="47"/>
      <c r="K1598" s="32" t="str">
        <f t="shared" si="96"/>
        <v/>
      </c>
      <c r="L1598" s="29" t="str">
        <f t="shared" si="98"/>
        <v/>
      </c>
      <c r="M1598" s="68" t="str">
        <f t="shared" si="99"/>
        <v/>
      </c>
    </row>
    <row r="1599" spans="2:13" ht="22.8" x14ac:dyDescent="0.45">
      <c r="B1599" s="31">
        <f t="shared" si="97"/>
        <v>1591</v>
      </c>
      <c r="C1599" s="40"/>
      <c r="D1599" s="27"/>
      <c r="E1599" s="41"/>
      <c r="F1599" s="32" t="str">
        <f>IFERROR(
    IF(
        AND($G$3=DATE(2024,10,1), E1599=リスト!$A$38),
        VLOOKUP(E1599, リスト!$A$2:$G$49, 2, FALSE),
        VLOOKUP(E1599, リスト!$A$2:$G$49, 4, FALSE)
    ),
    "")</f>
        <v/>
      </c>
      <c r="G1599" s="34" t="str">
        <f>IFERROR(VLOOKUP(E1599, リスト!$A$2:$G$49, 6, FALSE), "")</f>
        <v/>
      </c>
      <c r="H1599" s="40"/>
      <c r="I1599" s="28"/>
      <c r="J1599" s="47"/>
      <c r="K1599" s="32" t="str">
        <f t="shared" si="96"/>
        <v/>
      </c>
      <c r="L1599" s="29" t="str">
        <f t="shared" si="98"/>
        <v/>
      </c>
      <c r="M1599" s="68" t="str">
        <f t="shared" si="99"/>
        <v/>
      </c>
    </row>
    <row r="1600" spans="2:13" ht="22.8" x14ac:dyDescent="0.45">
      <c r="B1600" s="31">
        <f t="shared" si="97"/>
        <v>1592</v>
      </c>
      <c r="C1600" s="40"/>
      <c r="D1600" s="27"/>
      <c r="E1600" s="41"/>
      <c r="F1600" s="32" t="str">
        <f>IFERROR(
    IF(
        AND($G$3=DATE(2024,10,1), E1600=リスト!$A$38),
        VLOOKUP(E1600, リスト!$A$2:$G$49, 2, FALSE),
        VLOOKUP(E1600, リスト!$A$2:$G$49, 4, FALSE)
    ),
    "")</f>
        <v/>
      </c>
      <c r="G1600" s="34" t="str">
        <f>IFERROR(VLOOKUP(E1600, リスト!$A$2:$G$49, 6, FALSE), "")</f>
        <v/>
      </c>
      <c r="H1600" s="40"/>
      <c r="I1600" s="28"/>
      <c r="J1600" s="47"/>
      <c r="K1600" s="32" t="str">
        <f t="shared" si="96"/>
        <v/>
      </c>
      <c r="L1600" s="29" t="str">
        <f t="shared" si="98"/>
        <v/>
      </c>
      <c r="M1600" s="68" t="str">
        <f t="shared" si="99"/>
        <v/>
      </c>
    </row>
    <row r="1601" spans="2:13" ht="22.8" x14ac:dyDescent="0.45">
      <c r="B1601" s="31">
        <f t="shared" si="97"/>
        <v>1593</v>
      </c>
      <c r="C1601" s="40"/>
      <c r="D1601" s="27"/>
      <c r="E1601" s="41"/>
      <c r="F1601" s="32" t="str">
        <f>IFERROR(
    IF(
        AND($G$3=DATE(2024,10,1), E1601=リスト!$A$38),
        VLOOKUP(E1601, リスト!$A$2:$G$49, 2, FALSE),
        VLOOKUP(E1601, リスト!$A$2:$G$49, 4, FALSE)
    ),
    "")</f>
        <v/>
      </c>
      <c r="G1601" s="34" t="str">
        <f>IFERROR(VLOOKUP(E1601, リスト!$A$2:$G$49, 6, FALSE), "")</f>
        <v/>
      </c>
      <c r="H1601" s="40"/>
      <c r="I1601" s="28"/>
      <c r="J1601" s="47"/>
      <c r="K1601" s="32" t="str">
        <f t="shared" si="96"/>
        <v/>
      </c>
      <c r="L1601" s="29" t="str">
        <f t="shared" si="98"/>
        <v/>
      </c>
      <c r="M1601" s="68" t="str">
        <f t="shared" si="99"/>
        <v/>
      </c>
    </row>
    <row r="1602" spans="2:13" ht="22.8" x14ac:dyDescent="0.45">
      <c r="B1602" s="31">
        <f t="shared" si="97"/>
        <v>1594</v>
      </c>
      <c r="C1602" s="40"/>
      <c r="D1602" s="27"/>
      <c r="E1602" s="41"/>
      <c r="F1602" s="32" t="str">
        <f>IFERROR(
    IF(
        AND($G$3=DATE(2024,10,1), E1602=リスト!$A$38),
        VLOOKUP(E1602, リスト!$A$2:$G$49, 2, FALSE),
        VLOOKUP(E1602, リスト!$A$2:$G$49, 4, FALSE)
    ),
    "")</f>
        <v/>
      </c>
      <c r="G1602" s="34" t="str">
        <f>IFERROR(VLOOKUP(E1602, リスト!$A$2:$G$49, 6, FALSE), "")</f>
        <v/>
      </c>
      <c r="H1602" s="40"/>
      <c r="I1602" s="28"/>
      <c r="J1602" s="47"/>
      <c r="K1602" s="32" t="str">
        <f t="shared" si="96"/>
        <v/>
      </c>
      <c r="L1602" s="29" t="str">
        <f t="shared" si="98"/>
        <v/>
      </c>
      <c r="M1602" s="68" t="str">
        <f t="shared" si="99"/>
        <v/>
      </c>
    </row>
    <row r="1603" spans="2:13" ht="22.8" x14ac:dyDescent="0.45">
      <c r="B1603" s="31">
        <f t="shared" si="97"/>
        <v>1595</v>
      </c>
      <c r="C1603" s="40"/>
      <c r="D1603" s="27"/>
      <c r="E1603" s="41"/>
      <c r="F1603" s="32" t="str">
        <f>IFERROR(
    IF(
        AND($G$3=DATE(2024,10,1), E1603=リスト!$A$38),
        VLOOKUP(E1603, リスト!$A$2:$G$49, 2, FALSE),
        VLOOKUP(E1603, リスト!$A$2:$G$49, 4, FALSE)
    ),
    "")</f>
        <v/>
      </c>
      <c r="G1603" s="34" t="str">
        <f>IFERROR(VLOOKUP(E1603, リスト!$A$2:$G$49, 6, FALSE), "")</f>
        <v/>
      </c>
      <c r="H1603" s="40"/>
      <c r="I1603" s="28"/>
      <c r="J1603" s="47"/>
      <c r="K1603" s="32" t="str">
        <f t="shared" si="96"/>
        <v/>
      </c>
      <c r="L1603" s="29" t="str">
        <f t="shared" si="98"/>
        <v/>
      </c>
      <c r="M1603" s="68" t="str">
        <f t="shared" si="99"/>
        <v/>
      </c>
    </row>
    <row r="1604" spans="2:13" ht="22.8" x14ac:dyDescent="0.45">
      <c r="B1604" s="31">
        <f t="shared" si="97"/>
        <v>1596</v>
      </c>
      <c r="C1604" s="40"/>
      <c r="D1604" s="27"/>
      <c r="E1604" s="41"/>
      <c r="F1604" s="32" t="str">
        <f>IFERROR(
    IF(
        AND($G$3=DATE(2024,10,1), E1604=リスト!$A$38),
        VLOOKUP(E1604, リスト!$A$2:$G$49, 2, FALSE),
        VLOOKUP(E1604, リスト!$A$2:$G$49, 4, FALSE)
    ),
    "")</f>
        <v/>
      </c>
      <c r="G1604" s="34" t="str">
        <f>IFERROR(VLOOKUP(E1604, リスト!$A$2:$G$49, 6, FALSE), "")</f>
        <v/>
      </c>
      <c r="H1604" s="40"/>
      <c r="I1604" s="28"/>
      <c r="J1604" s="47"/>
      <c r="K1604" s="32" t="str">
        <f t="shared" si="96"/>
        <v/>
      </c>
      <c r="L1604" s="29" t="str">
        <f t="shared" si="98"/>
        <v/>
      </c>
      <c r="M1604" s="68" t="str">
        <f t="shared" si="99"/>
        <v/>
      </c>
    </row>
    <row r="1605" spans="2:13" ht="22.8" x14ac:dyDescent="0.45">
      <c r="B1605" s="31">
        <f t="shared" si="97"/>
        <v>1597</v>
      </c>
      <c r="C1605" s="40"/>
      <c r="D1605" s="27"/>
      <c r="E1605" s="41"/>
      <c r="F1605" s="32" t="str">
        <f>IFERROR(
    IF(
        AND($G$3=DATE(2024,10,1), E1605=リスト!$A$38),
        VLOOKUP(E1605, リスト!$A$2:$G$49, 2, FALSE),
        VLOOKUP(E1605, リスト!$A$2:$G$49, 4, FALSE)
    ),
    "")</f>
        <v/>
      </c>
      <c r="G1605" s="34" t="str">
        <f>IFERROR(VLOOKUP(E1605, リスト!$A$2:$G$49, 6, FALSE), "")</f>
        <v/>
      </c>
      <c r="H1605" s="40"/>
      <c r="I1605" s="28"/>
      <c r="J1605" s="47"/>
      <c r="K1605" s="32" t="str">
        <f t="shared" si="96"/>
        <v/>
      </c>
      <c r="L1605" s="29" t="str">
        <f t="shared" si="98"/>
        <v/>
      </c>
      <c r="M1605" s="68" t="str">
        <f t="shared" si="99"/>
        <v/>
      </c>
    </row>
    <row r="1606" spans="2:13" ht="22.8" x14ac:dyDescent="0.45">
      <c r="B1606" s="31">
        <f t="shared" si="97"/>
        <v>1598</v>
      </c>
      <c r="C1606" s="40"/>
      <c r="D1606" s="27"/>
      <c r="E1606" s="41"/>
      <c r="F1606" s="32" t="str">
        <f>IFERROR(
    IF(
        AND($G$3=DATE(2024,10,1), E1606=リスト!$A$38),
        VLOOKUP(E1606, リスト!$A$2:$G$49, 2, FALSE),
        VLOOKUP(E1606, リスト!$A$2:$G$49, 4, FALSE)
    ),
    "")</f>
        <v/>
      </c>
      <c r="G1606" s="34" t="str">
        <f>IFERROR(VLOOKUP(E1606, リスト!$A$2:$G$49, 6, FALSE), "")</f>
        <v/>
      </c>
      <c r="H1606" s="40"/>
      <c r="I1606" s="28"/>
      <c r="J1606" s="47"/>
      <c r="K1606" s="32" t="str">
        <f t="shared" si="96"/>
        <v/>
      </c>
      <c r="L1606" s="29" t="str">
        <f t="shared" si="98"/>
        <v/>
      </c>
      <c r="M1606" s="68" t="str">
        <f t="shared" si="99"/>
        <v/>
      </c>
    </row>
    <row r="1607" spans="2:13" ht="22.8" x14ac:dyDescent="0.45">
      <c r="B1607" s="31">
        <f t="shared" si="97"/>
        <v>1599</v>
      </c>
      <c r="C1607" s="40"/>
      <c r="D1607" s="27"/>
      <c r="E1607" s="41"/>
      <c r="F1607" s="32" t="str">
        <f>IFERROR(
    IF(
        AND($G$3=DATE(2024,10,1), E1607=リスト!$A$38),
        VLOOKUP(E1607, リスト!$A$2:$G$49, 2, FALSE),
        VLOOKUP(E1607, リスト!$A$2:$G$49, 4, FALSE)
    ),
    "")</f>
        <v/>
      </c>
      <c r="G1607" s="34" t="str">
        <f>IFERROR(VLOOKUP(E1607, リスト!$A$2:$G$49, 6, FALSE), "")</f>
        <v/>
      </c>
      <c r="H1607" s="40"/>
      <c r="I1607" s="28"/>
      <c r="J1607" s="47"/>
      <c r="K1607" s="32" t="str">
        <f t="shared" si="96"/>
        <v/>
      </c>
      <c r="L1607" s="29" t="str">
        <f t="shared" si="98"/>
        <v/>
      </c>
      <c r="M1607" s="68" t="str">
        <f t="shared" si="99"/>
        <v/>
      </c>
    </row>
    <row r="1608" spans="2:13" ht="22.8" x14ac:dyDescent="0.45">
      <c r="B1608" s="31">
        <f t="shared" si="97"/>
        <v>1600</v>
      </c>
      <c r="C1608" s="40"/>
      <c r="D1608" s="27"/>
      <c r="E1608" s="41"/>
      <c r="F1608" s="32" t="str">
        <f>IFERROR(
    IF(
        AND($G$3=DATE(2024,10,1), E1608=リスト!$A$38),
        VLOOKUP(E1608, リスト!$A$2:$G$49, 2, FALSE),
        VLOOKUP(E1608, リスト!$A$2:$G$49, 4, FALSE)
    ),
    "")</f>
        <v/>
      </c>
      <c r="G1608" s="34" t="str">
        <f>IFERROR(VLOOKUP(E1608, リスト!$A$2:$G$49, 6, FALSE), "")</f>
        <v/>
      </c>
      <c r="H1608" s="40"/>
      <c r="I1608" s="28"/>
      <c r="J1608" s="47"/>
      <c r="K1608" s="32" t="str">
        <f t="shared" si="96"/>
        <v/>
      </c>
      <c r="L1608" s="29" t="str">
        <f t="shared" si="98"/>
        <v/>
      </c>
      <c r="M1608" s="68" t="str">
        <f t="shared" si="99"/>
        <v/>
      </c>
    </row>
    <row r="1609" spans="2:13" ht="22.8" x14ac:dyDescent="0.45">
      <c r="B1609" s="31">
        <f t="shared" si="97"/>
        <v>1601</v>
      </c>
      <c r="C1609" s="40"/>
      <c r="D1609" s="27"/>
      <c r="E1609" s="41"/>
      <c r="F1609" s="32" t="str">
        <f>IFERROR(
    IF(
        AND($G$3=DATE(2024,10,1), E1609=リスト!$A$38),
        VLOOKUP(E1609, リスト!$A$2:$G$49, 2, FALSE),
        VLOOKUP(E1609, リスト!$A$2:$G$49, 4, FALSE)
    ),
    "")</f>
        <v/>
      </c>
      <c r="G1609" s="34" t="str">
        <f>IFERROR(VLOOKUP(E1609, リスト!$A$2:$G$49, 6, FALSE), "")</f>
        <v/>
      </c>
      <c r="H1609" s="40"/>
      <c r="I1609" s="28"/>
      <c r="J1609" s="47"/>
      <c r="K1609" s="32" t="str">
        <f t="shared" ref="K1609:K1672" si="100">IF(COUNTBLANK(H1609:J1609)=3, "",
 IF(H1609="3.時間給", IF(I1609="", "", I1609),
 IF(OR(H1609="1.月給", H1609="2.日給"),
    IF(OR(I1609="", J1609=""), "", ROUND(I1609/J1609,0)),
    "")))</f>
        <v/>
      </c>
      <c r="L1609" s="29" t="str">
        <f t="shared" si="98"/>
        <v/>
      </c>
      <c r="M1609" s="68" t="str">
        <f t="shared" si="99"/>
        <v/>
      </c>
    </row>
    <row r="1610" spans="2:13" ht="22.8" x14ac:dyDescent="0.45">
      <c r="B1610" s="31">
        <f t="shared" ref="B1610:B1673" si="101">ROW()-8</f>
        <v>1602</v>
      </c>
      <c r="C1610" s="40"/>
      <c r="D1610" s="27"/>
      <c r="E1610" s="41"/>
      <c r="F1610" s="32" t="str">
        <f>IFERROR(
    IF(
        AND($G$3=DATE(2024,10,1), E1610=リスト!$A$38),
        VLOOKUP(E1610, リスト!$A$2:$G$49, 2, FALSE),
        VLOOKUP(E1610, リスト!$A$2:$G$49, 4, FALSE)
    ),
    "")</f>
        <v/>
      </c>
      <c r="G1610" s="34" t="str">
        <f>IFERROR(VLOOKUP(E1610, リスト!$A$2:$G$49, 6, FALSE), "")</f>
        <v/>
      </c>
      <c r="H1610" s="40"/>
      <c r="I1610" s="28"/>
      <c r="J1610" s="47"/>
      <c r="K1610" s="32" t="str">
        <f t="shared" si="100"/>
        <v/>
      </c>
      <c r="L1610" s="29" t="str">
        <f t="shared" ref="L1610:L1673" si="102">IFERROR(IF(E1610="","",IF(K1610&lt;F1610,"×（法定外・特例等対象外です）",IF(K1610&lt;G1610,"〇",IF(K1610&gt;=G1610,"ー",NA())))),"")</f>
        <v/>
      </c>
      <c r="M1610" s="68" t="str">
        <f t="shared" ref="M1610:M1673" si="103">IF(COUNTBLANK(D1610:K1610)=8, "",
 IF(D1610="", "←D列に従業員名を姓名（フルネーム）で入力してください。誤変換にお気を付け下さい。",
 IF(E1610="", "←E列に都道府県を入力してください。",
 IF(H1610="", "←H列に1.月給～3.時間給を入力してください",
 IF(I1610="", "←I列に金額を入力してください",
 IF(NOT(ISNUMBER(I1610)), "←I列の金額は半角数字で入力してください",
 IF(H1610="3.時間給", "",
 IF(J1610="", "←J列に所定労働時間を入力してください",
 IF(NOT(ISNUMBER(J1610)), "←J列の所定労働時間は半角数字で入力してください", "")))))))))</f>
        <v/>
      </c>
    </row>
    <row r="1611" spans="2:13" ht="22.8" x14ac:dyDescent="0.45">
      <c r="B1611" s="31">
        <f t="shared" si="101"/>
        <v>1603</v>
      </c>
      <c r="C1611" s="40"/>
      <c r="D1611" s="27"/>
      <c r="E1611" s="41"/>
      <c r="F1611" s="32" t="str">
        <f>IFERROR(
    IF(
        AND($G$3=DATE(2024,10,1), E1611=リスト!$A$38),
        VLOOKUP(E1611, リスト!$A$2:$G$49, 2, FALSE),
        VLOOKUP(E1611, リスト!$A$2:$G$49, 4, FALSE)
    ),
    "")</f>
        <v/>
      </c>
      <c r="G1611" s="34" t="str">
        <f>IFERROR(VLOOKUP(E1611, リスト!$A$2:$G$49, 6, FALSE), "")</f>
        <v/>
      </c>
      <c r="H1611" s="40"/>
      <c r="I1611" s="28"/>
      <c r="J1611" s="47"/>
      <c r="K1611" s="32" t="str">
        <f t="shared" si="100"/>
        <v/>
      </c>
      <c r="L1611" s="29" t="str">
        <f t="shared" si="102"/>
        <v/>
      </c>
      <c r="M1611" s="68" t="str">
        <f t="shared" si="103"/>
        <v/>
      </c>
    </row>
    <row r="1612" spans="2:13" ht="22.8" x14ac:dyDescent="0.45">
      <c r="B1612" s="31">
        <f t="shared" si="101"/>
        <v>1604</v>
      </c>
      <c r="C1612" s="40"/>
      <c r="D1612" s="27"/>
      <c r="E1612" s="41"/>
      <c r="F1612" s="32" t="str">
        <f>IFERROR(
    IF(
        AND($G$3=DATE(2024,10,1), E1612=リスト!$A$38),
        VLOOKUP(E1612, リスト!$A$2:$G$49, 2, FALSE),
        VLOOKUP(E1612, リスト!$A$2:$G$49, 4, FALSE)
    ),
    "")</f>
        <v/>
      </c>
      <c r="G1612" s="34" t="str">
        <f>IFERROR(VLOOKUP(E1612, リスト!$A$2:$G$49, 6, FALSE), "")</f>
        <v/>
      </c>
      <c r="H1612" s="40"/>
      <c r="I1612" s="28"/>
      <c r="J1612" s="47"/>
      <c r="K1612" s="32" t="str">
        <f t="shared" si="100"/>
        <v/>
      </c>
      <c r="L1612" s="29" t="str">
        <f t="shared" si="102"/>
        <v/>
      </c>
      <c r="M1612" s="68" t="str">
        <f t="shared" si="103"/>
        <v/>
      </c>
    </row>
    <row r="1613" spans="2:13" ht="22.8" x14ac:dyDescent="0.45">
      <c r="B1613" s="31">
        <f t="shared" si="101"/>
        <v>1605</v>
      </c>
      <c r="C1613" s="40"/>
      <c r="D1613" s="27"/>
      <c r="E1613" s="41"/>
      <c r="F1613" s="32" t="str">
        <f>IFERROR(
    IF(
        AND($G$3=DATE(2024,10,1), E1613=リスト!$A$38),
        VLOOKUP(E1613, リスト!$A$2:$G$49, 2, FALSE),
        VLOOKUP(E1613, リスト!$A$2:$G$49, 4, FALSE)
    ),
    "")</f>
        <v/>
      </c>
      <c r="G1613" s="34" t="str">
        <f>IFERROR(VLOOKUP(E1613, リスト!$A$2:$G$49, 6, FALSE), "")</f>
        <v/>
      </c>
      <c r="H1613" s="40"/>
      <c r="I1613" s="28"/>
      <c r="J1613" s="47"/>
      <c r="K1613" s="32" t="str">
        <f t="shared" si="100"/>
        <v/>
      </c>
      <c r="L1613" s="29" t="str">
        <f t="shared" si="102"/>
        <v/>
      </c>
      <c r="M1613" s="68" t="str">
        <f t="shared" si="103"/>
        <v/>
      </c>
    </row>
    <row r="1614" spans="2:13" ht="22.8" x14ac:dyDescent="0.45">
      <c r="B1614" s="31">
        <f t="shared" si="101"/>
        <v>1606</v>
      </c>
      <c r="C1614" s="40"/>
      <c r="D1614" s="27"/>
      <c r="E1614" s="41"/>
      <c r="F1614" s="32" t="str">
        <f>IFERROR(
    IF(
        AND($G$3=DATE(2024,10,1), E1614=リスト!$A$38),
        VLOOKUP(E1614, リスト!$A$2:$G$49, 2, FALSE),
        VLOOKUP(E1614, リスト!$A$2:$G$49, 4, FALSE)
    ),
    "")</f>
        <v/>
      </c>
      <c r="G1614" s="34" t="str">
        <f>IFERROR(VLOOKUP(E1614, リスト!$A$2:$G$49, 6, FALSE), "")</f>
        <v/>
      </c>
      <c r="H1614" s="40"/>
      <c r="I1614" s="28"/>
      <c r="J1614" s="47"/>
      <c r="K1614" s="32" t="str">
        <f t="shared" si="100"/>
        <v/>
      </c>
      <c r="L1614" s="29" t="str">
        <f t="shared" si="102"/>
        <v/>
      </c>
      <c r="M1614" s="68" t="str">
        <f t="shared" si="103"/>
        <v/>
      </c>
    </row>
    <row r="1615" spans="2:13" ht="22.8" x14ac:dyDescent="0.45">
      <c r="B1615" s="31">
        <f t="shared" si="101"/>
        <v>1607</v>
      </c>
      <c r="C1615" s="40"/>
      <c r="D1615" s="27"/>
      <c r="E1615" s="41"/>
      <c r="F1615" s="32" t="str">
        <f>IFERROR(
    IF(
        AND($G$3=DATE(2024,10,1), E1615=リスト!$A$38),
        VLOOKUP(E1615, リスト!$A$2:$G$49, 2, FALSE),
        VLOOKUP(E1615, リスト!$A$2:$G$49, 4, FALSE)
    ),
    "")</f>
        <v/>
      </c>
      <c r="G1615" s="34" t="str">
        <f>IFERROR(VLOOKUP(E1615, リスト!$A$2:$G$49, 6, FALSE), "")</f>
        <v/>
      </c>
      <c r="H1615" s="40"/>
      <c r="I1615" s="28"/>
      <c r="J1615" s="47"/>
      <c r="K1615" s="32" t="str">
        <f t="shared" si="100"/>
        <v/>
      </c>
      <c r="L1615" s="29" t="str">
        <f t="shared" si="102"/>
        <v/>
      </c>
      <c r="M1615" s="68" t="str">
        <f t="shared" si="103"/>
        <v/>
      </c>
    </row>
    <row r="1616" spans="2:13" ht="22.8" x14ac:dyDescent="0.45">
      <c r="B1616" s="31">
        <f t="shared" si="101"/>
        <v>1608</v>
      </c>
      <c r="C1616" s="40"/>
      <c r="D1616" s="27"/>
      <c r="E1616" s="41"/>
      <c r="F1616" s="32" t="str">
        <f>IFERROR(
    IF(
        AND($G$3=DATE(2024,10,1), E1616=リスト!$A$38),
        VLOOKUP(E1616, リスト!$A$2:$G$49, 2, FALSE),
        VLOOKUP(E1616, リスト!$A$2:$G$49, 4, FALSE)
    ),
    "")</f>
        <v/>
      </c>
      <c r="G1616" s="34" t="str">
        <f>IFERROR(VLOOKUP(E1616, リスト!$A$2:$G$49, 6, FALSE), "")</f>
        <v/>
      </c>
      <c r="H1616" s="40"/>
      <c r="I1616" s="28"/>
      <c r="J1616" s="47"/>
      <c r="K1616" s="32" t="str">
        <f t="shared" si="100"/>
        <v/>
      </c>
      <c r="L1616" s="29" t="str">
        <f t="shared" si="102"/>
        <v/>
      </c>
      <c r="M1616" s="68" t="str">
        <f t="shared" si="103"/>
        <v/>
      </c>
    </row>
    <row r="1617" spans="2:13" ht="22.8" x14ac:dyDescent="0.45">
      <c r="B1617" s="31">
        <f t="shared" si="101"/>
        <v>1609</v>
      </c>
      <c r="C1617" s="40"/>
      <c r="D1617" s="27"/>
      <c r="E1617" s="41"/>
      <c r="F1617" s="32" t="str">
        <f>IFERROR(
    IF(
        AND($G$3=DATE(2024,10,1), E1617=リスト!$A$38),
        VLOOKUP(E1617, リスト!$A$2:$G$49, 2, FALSE),
        VLOOKUP(E1617, リスト!$A$2:$G$49, 4, FALSE)
    ),
    "")</f>
        <v/>
      </c>
      <c r="G1617" s="34" t="str">
        <f>IFERROR(VLOOKUP(E1617, リスト!$A$2:$G$49, 6, FALSE), "")</f>
        <v/>
      </c>
      <c r="H1617" s="40"/>
      <c r="I1617" s="28"/>
      <c r="J1617" s="47"/>
      <c r="K1617" s="32" t="str">
        <f t="shared" si="100"/>
        <v/>
      </c>
      <c r="L1617" s="29" t="str">
        <f t="shared" si="102"/>
        <v/>
      </c>
      <c r="M1617" s="68" t="str">
        <f t="shared" si="103"/>
        <v/>
      </c>
    </row>
    <row r="1618" spans="2:13" ht="22.8" x14ac:dyDescent="0.45">
      <c r="B1618" s="31">
        <f t="shared" si="101"/>
        <v>1610</v>
      </c>
      <c r="C1618" s="40"/>
      <c r="D1618" s="27"/>
      <c r="E1618" s="41"/>
      <c r="F1618" s="32" t="str">
        <f>IFERROR(
    IF(
        AND($G$3=DATE(2024,10,1), E1618=リスト!$A$38),
        VLOOKUP(E1618, リスト!$A$2:$G$49, 2, FALSE),
        VLOOKUP(E1618, リスト!$A$2:$G$49, 4, FALSE)
    ),
    "")</f>
        <v/>
      </c>
      <c r="G1618" s="34" t="str">
        <f>IFERROR(VLOOKUP(E1618, リスト!$A$2:$G$49, 6, FALSE), "")</f>
        <v/>
      </c>
      <c r="H1618" s="40"/>
      <c r="I1618" s="28"/>
      <c r="J1618" s="47"/>
      <c r="K1618" s="32" t="str">
        <f t="shared" si="100"/>
        <v/>
      </c>
      <c r="L1618" s="29" t="str">
        <f t="shared" si="102"/>
        <v/>
      </c>
      <c r="M1618" s="68" t="str">
        <f t="shared" si="103"/>
        <v/>
      </c>
    </row>
    <row r="1619" spans="2:13" ht="22.8" x14ac:dyDescent="0.45">
      <c r="B1619" s="31">
        <f t="shared" si="101"/>
        <v>1611</v>
      </c>
      <c r="C1619" s="40"/>
      <c r="D1619" s="27"/>
      <c r="E1619" s="41"/>
      <c r="F1619" s="32" t="str">
        <f>IFERROR(
    IF(
        AND($G$3=DATE(2024,10,1), E1619=リスト!$A$38),
        VLOOKUP(E1619, リスト!$A$2:$G$49, 2, FALSE),
        VLOOKUP(E1619, リスト!$A$2:$G$49, 4, FALSE)
    ),
    "")</f>
        <v/>
      </c>
      <c r="G1619" s="34" t="str">
        <f>IFERROR(VLOOKUP(E1619, リスト!$A$2:$G$49, 6, FALSE), "")</f>
        <v/>
      </c>
      <c r="H1619" s="40"/>
      <c r="I1619" s="28"/>
      <c r="J1619" s="47"/>
      <c r="K1619" s="32" t="str">
        <f t="shared" si="100"/>
        <v/>
      </c>
      <c r="L1619" s="29" t="str">
        <f t="shared" si="102"/>
        <v/>
      </c>
      <c r="M1619" s="68" t="str">
        <f t="shared" si="103"/>
        <v/>
      </c>
    </row>
    <row r="1620" spans="2:13" ht="22.8" x14ac:dyDescent="0.45">
      <c r="B1620" s="31">
        <f t="shared" si="101"/>
        <v>1612</v>
      </c>
      <c r="C1620" s="40"/>
      <c r="D1620" s="27"/>
      <c r="E1620" s="41"/>
      <c r="F1620" s="32" t="str">
        <f>IFERROR(
    IF(
        AND($G$3=DATE(2024,10,1), E1620=リスト!$A$38),
        VLOOKUP(E1620, リスト!$A$2:$G$49, 2, FALSE),
        VLOOKUP(E1620, リスト!$A$2:$G$49, 4, FALSE)
    ),
    "")</f>
        <v/>
      </c>
      <c r="G1620" s="34" t="str">
        <f>IFERROR(VLOOKUP(E1620, リスト!$A$2:$G$49, 6, FALSE), "")</f>
        <v/>
      </c>
      <c r="H1620" s="40"/>
      <c r="I1620" s="28"/>
      <c r="J1620" s="47"/>
      <c r="K1620" s="32" t="str">
        <f t="shared" si="100"/>
        <v/>
      </c>
      <c r="L1620" s="29" t="str">
        <f t="shared" si="102"/>
        <v/>
      </c>
      <c r="M1620" s="68" t="str">
        <f t="shared" si="103"/>
        <v/>
      </c>
    </row>
    <row r="1621" spans="2:13" ht="22.8" x14ac:dyDescent="0.45">
      <c r="B1621" s="31">
        <f t="shared" si="101"/>
        <v>1613</v>
      </c>
      <c r="C1621" s="40"/>
      <c r="D1621" s="27"/>
      <c r="E1621" s="41"/>
      <c r="F1621" s="32" t="str">
        <f>IFERROR(
    IF(
        AND($G$3=DATE(2024,10,1), E1621=リスト!$A$38),
        VLOOKUP(E1621, リスト!$A$2:$G$49, 2, FALSE),
        VLOOKUP(E1621, リスト!$A$2:$G$49, 4, FALSE)
    ),
    "")</f>
        <v/>
      </c>
      <c r="G1621" s="34" t="str">
        <f>IFERROR(VLOOKUP(E1621, リスト!$A$2:$G$49, 6, FALSE), "")</f>
        <v/>
      </c>
      <c r="H1621" s="40"/>
      <c r="I1621" s="28"/>
      <c r="J1621" s="47"/>
      <c r="K1621" s="32" t="str">
        <f t="shared" si="100"/>
        <v/>
      </c>
      <c r="L1621" s="29" t="str">
        <f t="shared" si="102"/>
        <v/>
      </c>
      <c r="M1621" s="68" t="str">
        <f t="shared" si="103"/>
        <v/>
      </c>
    </row>
    <row r="1622" spans="2:13" ht="22.8" x14ac:dyDescent="0.45">
      <c r="B1622" s="31">
        <f t="shared" si="101"/>
        <v>1614</v>
      </c>
      <c r="C1622" s="40"/>
      <c r="D1622" s="27"/>
      <c r="E1622" s="41"/>
      <c r="F1622" s="32" t="str">
        <f>IFERROR(
    IF(
        AND($G$3=DATE(2024,10,1), E1622=リスト!$A$38),
        VLOOKUP(E1622, リスト!$A$2:$G$49, 2, FALSE),
        VLOOKUP(E1622, リスト!$A$2:$G$49, 4, FALSE)
    ),
    "")</f>
        <v/>
      </c>
      <c r="G1622" s="34" t="str">
        <f>IFERROR(VLOOKUP(E1622, リスト!$A$2:$G$49, 6, FALSE), "")</f>
        <v/>
      </c>
      <c r="H1622" s="40"/>
      <c r="I1622" s="28"/>
      <c r="J1622" s="47"/>
      <c r="K1622" s="32" t="str">
        <f t="shared" si="100"/>
        <v/>
      </c>
      <c r="L1622" s="29" t="str">
        <f t="shared" si="102"/>
        <v/>
      </c>
      <c r="M1622" s="68" t="str">
        <f t="shared" si="103"/>
        <v/>
      </c>
    </row>
    <row r="1623" spans="2:13" ht="22.8" x14ac:dyDescent="0.45">
      <c r="B1623" s="31">
        <f t="shared" si="101"/>
        <v>1615</v>
      </c>
      <c r="C1623" s="40"/>
      <c r="D1623" s="27"/>
      <c r="E1623" s="41"/>
      <c r="F1623" s="32" t="str">
        <f>IFERROR(
    IF(
        AND($G$3=DATE(2024,10,1), E1623=リスト!$A$38),
        VLOOKUP(E1623, リスト!$A$2:$G$49, 2, FALSE),
        VLOOKUP(E1623, リスト!$A$2:$G$49, 4, FALSE)
    ),
    "")</f>
        <v/>
      </c>
      <c r="G1623" s="34" t="str">
        <f>IFERROR(VLOOKUP(E1623, リスト!$A$2:$G$49, 6, FALSE), "")</f>
        <v/>
      </c>
      <c r="H1623" s="40"/>
      <c r="I1623" s="28"/>
      <c r="J1623" s="47"/>
      <c r="K1623" s="32" t="str">
        <f t="shared" si="100"/>
        <v/>
      </c>
      <c r="L1623" s="29" t="str">
        <f t="shared" si="102"/>
        <v/>
      </c>
      <c r="M1623" s="68" t="str">
        <f t="shared" si="103"/>
        <v/>
      </c>
    </row>
    <row r="1624" spans="2:13" ht="22.8" x14ac:dyDescent="0.45">
      <c r="B1624" s="31">
        <f t="shared" si="101"/>
        <v>1616</v>
      </c>
      <c r="C1624" s="40"/>
      <c r="D1624" s="27"/>
      <c r="E1624" s="41"/>
      <c r="F1624" s="32" t="str">
        <f>IFERROR(
    IF(
        AND($G$3=DATE(2024,10,1), E1624=リスト!$A$38),
        VLOOKUP(E1624, リスト!$A$2:$G$49, 2, FALSE),
        VLOOKUP(E1624, リスト!$A$2:$G$49, 4, FALSE)
    ),
    "")</f>
        <v/>
      </c>
      <c r="G1624" s="34" t="str">
        <f>IFERROR(VLOOKUP(E1624, リスト!$A$2:$G$49, 6, FALSE), "")</f>
        <v/>
      </c>
      <c r="H1624" s="40"/>
      <c r="I1624" s="28"/>
      <c r="J1624" s="47"/>
      <c r="K1624" s="32" t="str">
        <f t="shared" si="100"/>
        <v/>
      </c>
      <c r="L1624" s="29" t="str">
        <f t="shared" si="102"/>
        <v/>
      </c>
      <c r="M1624" s="68" t="str">
        <f t="shared" si="103"/>
        <v/>
      </c>
    </row>
    <row r="1625" spans="2:13" ht="22.8" x14ac:dyDescent="0.45">
      <c r="B1625" s="31">
        <f t="shared" si="101"/>
        <v>1617</v>
      </c>
      <c r="C1625" s="40"/>
      <c r="D1625" s="27"/>
      <c r="E1625" s="41"/>
      <c r="F1625" s="32" t="str">
        <f>IFERROR(
    IF(
        AND($G$3=DATE(2024,10,1), E1625=リスト!$A$38),
        VLOOKUP(E1625, リスト!$A$2:$G$49, 2, FALSE),
        VLOOKUP(E1625, リスト!$A$2:$G$49, 4, FALSE)
    ),
    "")</f>
        <v/>
      </c>
      <c r="G1625" s="34" t="str">
        <f>IFERROR(VLOOKUP(E1625, リスト!$A$2:$G$49, 6, FALSE), "")</f>
        <v/>
      </c>
      <c r="H1625" s="40"/>
      <c r="I1625" s="28"/>
      <c r="J1625" s="47"/>
      <c r="K1625" s="32" t="str">
        <f t="shared" si="100"/>
        <v/>
      </c>
      <c r="L1625" s="29" t="str">
        <f t="shared" si="102"/>
        <v/>
      </c>
      <c r="M1625" s="68" t="str">
        <f t="shared" si="103"/>
        <v/>
      </c>
    </row>
    <row r="1626" spans="2:13" ht="22.8" x14ac:dyDescent="0.45">
      <c r="B1626" s="31">
        <f t="shared" si="101"/>
        <v>1618</v>
      </c>
      <c r="C1626" s="40"/>
      <c r="D1626" s="27"/>
      <c r="E1626" s="41"/>
      <c r="F1626" s="32" t="str">
        <f>IFERROR(
    IF(
        AND($G$3=DATE(2024,10,1), E1626=リスト!$A$38),
        VLOOKUP(E1626, リスト!$A$2:$G$49, 2, FALSE),
        VLOOKUP(E1626, リスト!$A$2:$G$49, 4, FALSE)
    ),
    "")</f>
        <v/>
      </c>
      <c r="G1626" s="34" t="str">
        <f>IFERROR(VLOOKUP(E1626, リスト!$A$2:$G$49, 6, FALSE), "")</f>
        <v/>
      </c>
      <c r="H1626" s="40"/>
      <c r="I1626" s="28"/>
      <c r="J1626" s="47"/>
      <c r="K1626" s="32" t="str">
        <f t="shared" si="100"/>
        <v/>
      </c>
      <c r="L1626" s="29" t="str">
        <f t="shared" si="102"/>
        <v/>
      </c>
      <c r="M1626" s="68" t="str">
        <f t="shared" si="103"/>
        <v/>
      </c>
    </row>
    <row r="1627" spans="2:13" ht="22.8" x14ac:dyDescent="0.45">
      <c r="B1627" s="31">
        <f t="shared" si="101"/>
        <v>1619</v>
      </c>
      <c r="C1627" s="40"/>
      <c r="D1627" s="27"/>
      <c r="E1627" s="41"/>
      <c r="F1627" s="32" t="str">
        <f>IFERROR(
    IF(
        AND($G$3=DATE(2024,10,1), E1627=リスト!$A$38),
        VLOOKUP(E1627, リスト!$A$2:$G$49, 2, FALSE),
        VLOOKUP(E1627, リスト!$A$2:$G$49, 4, FALSE)
    ),
    "")</f>
        <v/>
      </c>
      <c r="G1627" s="34" t="str">
        <f>IFERROR(VLOOKUP(E1627, リスト!$A$2:$G$49, 6, FALSE), "")</f>
        <v/>
      </c>
      <c r="H1627" s="40"/>
      <c r="I1627" s="28"/>
      <c r="J1627" s="47"/>
      <c r="K1627" s="32" t="str">
        <f t="shared" si="100"/>
        <v/>
      </c>
      <c r="L1627" s="29" t="str">
        <f t="shared" si="102"/>
        <v/>
      </c>
      <c r="M1627" s="68" t="str">
        <f t="shared" si="103"/>
        <v/>
      </c>
    </row>
    <row r="1628" spans="2:13" ht="22.8" x14ac:dyDescent="0.45">
      <c r="B1628" s="31">
        <f t="shared" si="101"/>
        <v>1620</v>
      </c>
      <c r="C1628" s="40"/>
      <c r="D1628" s="27"/>
      <c r="E1628" s="41"/>
      <c r="F1628" s="32" t="str">
        <f>IFERROR(
    IF(
        AND($G$3=DATE(2024,10,1), E1628=リスト!$A$38),
        VLOOKUP(E1628, リスト!$A$2:$G$49, 2, FALSE),
        VLOOKUP(E1628, リスト!$A$2:$G$49, 4, FALSE)
    ),
    "")</f>
        <v/>
      </c>
      <c r="G1628" s="34" t="str">
        <f>IFERROR(VLOOKUP(E1628, リスト!$A$2:$G$49, 6, FALSE), "")</f>
        <v/>
      </c>
      <c r="H1628" s="40"/>
      <c r="I1628" s="28"/>
      <c r="J1628" s="47"/>
      <c r="K1628" s="32" t="str">
        <f t="shared" si="100"/>
        <v/>
      </c>
      <c r="L1628" s="29" t="str">
        <f t="shared" si="102"/>
        <v/>
      </c>
      <c r="M1628" s="68" t="str">
        <f t="shared" si="103"/>
        <v/>
      </c>
    </row>
    <row r="1629" spans="2:13" ht="22.8" x14ac:dyDescent="0.45">
      <c r="B1629" s="31">
        <f t="shared" si="101"/>
        <v>1621</v>
      </c>
      <c r="C1629" s="40"/>
      <c r="D1629" s="27"/>
      <c r="E1629" s="41"/>
      <c r="F1629" s="32" t="str">
        <f>IFERROR(
    IF(
        AND($G$3=DATE(2024,10,1), E1629=リスト!$A$38),
        VLOOKUP(E1629, リスト!$A$2:$G$49, 2, FALSE),
        VLOOKUP(E1629, リスト!$A$2:$G$49, 4, FALSE)
    ),
    "")</f>
        <v/>
      </c>
      <c r="G1629" s="34" t="str">
        <f>IFERROR(VLOOKUP(E1629, リスト!$A$2:$G$49, 6, FALSE), "")</f>
        <v/>
      </c>
      <c r="H1629" s="40"/>
      <c r="I1629" s="28"/>
      <c r="J1629" s="47"/>
      <c r="K1629" s="32" t="str">
        <f t="shared" si="100"/>
        <v/>
      </c>
      <c r="L1629" s="29" t="str">
        <f t="shared" si="102"/>
        <v/>
      </c>
      <c r="M1629" s="68" t="str">
        <f t="shared" si="103"/>
        <v/>
      </c>
    </row>
    <row r="1630" spans="2:13" ht="22.8" x14ac:dyDescent="0.45">
      <c r="B1630" s="31">
        <f t="shared" si="101"/>
        <v>1622</v>
      </c>
      <c r="C1630" s="40"/>
      <c r="D1630" s="27"/>
      <c r="E1630" s="41"/>
      <c r="F1630" s="32" t="str">
        <f>IFERROR(
    IF(
        AND($G$3=DATE(2024,10,1), E1630=リスト!$A$38),
        VLOOKUP(E1630, リスト!$A$2:$G$49, 2, FALSE),
        VLOOKUP(E1630, リスト!$A$2:$G$49, 4, FALSE)
    ),
    "")</f>
        <v/>
      </c>
      <c r="G1630" s="34" t="str">
        <f>IFERROR(VLOOKUP(E1630, リスト!$A$2:$G$49, 6, FALSE), "")</f>
        <v/>
      </c>
      <c r="H1630" s="40"/>
      <c r="I1630" s="28"/>
      <c r="J1630" s="47"/>
      <c r="K1630" s="32" t="str">
        <f t="shared" si="100"/>
        <v/>
      </c>
      <c r="L1630" s="29" t="str">
        <f t="shared" si="102"/>
        <v/>
      </c>
      <c r="M1630" s="68" t="str">
        <f t="shared" si="103"/>
        <v/>
      </c>
    </row>
    <row r="1631" spans="2:13" ht="22.8" x14ac:dyDescent="0.45">
      <c r="B1631" s="31">
        <f t="shared" si="101"/>
        <v>1623</v>
      </c>
      <c r="C1631" s="40"/>
      <c r="D1631" s="27"/>
      <c r="E1631" s="41"/>
      <c r="F1631" s="32" t="str">
        <f>IFERROR(
    IF(
        AND($G$3=DATE(2024,10,1), E1631=リスト!$A$38),
        VLOOKUP(E1631, リスト!$A$2:$G$49, 2, FALSE),
        VLOOKUP(E1631, リスト!$A$2:$G$49, 4, FALSE)
    ),
    "")</f>
        <v/>
      </c>
      <c r="G1631" s="34" t="str">
        <f>IFERROR(VLOOKUP(E1631, リスト!$A$2:$G$49, 6, FALSE), "")</f>
        <v/>
      </c>
      <c r="H1631" s="40"/>
      <c r="I1631" s="28"/>
      <c r="J1631" s="47"/>
      <c r="K1631" s="32" t="str">
        <f t="shared" si="100"/>
        <v/>
      </c>
      <c r="L1631" s="29" t="str">
        <f t="shared" si="102"/>
        <v/>
      </c>
      <c r="M1631" s="68" t="str">
        <f t="shared" si="103"/>
        <v/>
      </c>
    </row>
    <row r="1632" spans="2:13" ht="22.8" x14ac:dyDescent="0.45">
      <c r="B1632" s="31">
        <f t="shared" si="101"/>
        <v>1624</v>
      </c>
      <c r="C1632" s="40"/>
      <c r="D1632" s="27"/>
      <c r="E1632" s="41"/>
      <c r="F1632" s="32" t="str">
        <f>IFERROR(
    IF(
        AND($G$3=DATE(2024,10,1), E1632=リスト!$A$38),
        VLOOKUP(E1632, リスト!$A$2:$G$49, 2, FALSE),
        VLOOKUP(E1632, リスト!$A$2:$G$49, 4, FALSE)
    ),
    "")</f>
        <v/>
      </c>
      <c r="G1632" s="34" t="str">
        <f>IFERROR(VLOOKUP(E1632, リスト!$A$2:$G$49, 6, FALSE), "")</f>
        <v/>
      </c>
      <c r="H1632" s="40"/>
      <c r="I1632" s="28"/>
      <c r="J1632" s="47"/>
      <c r="K1632" s="32" t="str">
        <f t="shared" si="100"/>
        <v/>
      </c>
      <c r="L1632" s="29" t="str">
        <f t="shared" si="102"/>
        <v/>
      </c>
      <c r="M1632" s="68" t="str">
        <f t="shared" si="103"/>
        <v/>
      </c>
    </row>
    <row r="1633" spans="2:13" ht="22.8" x14ac:dyDescent="0.45">
      <c r="B1633" s="31">
        <f t="shared" si="101"/>
        <v>1625</v>
      </c>
      <c r="C1633" s="40"/>
      <c r="D1633" s="27"/>
      <c r="E1633" s="41"/>
      <c r="F1633" s="32" t="str">
        <f>IFERROR(
    IF(
        AND($G$3=DATE(2024,10,1), E1633=リスト!$A$38),
        VLOOKUP(E1633, リスト!$A$2:$G$49, 2, FALSE),
        VLOOKUP(E1633, リスト!$A$2:$G$49, 4, FALSE)
    ),
    "")</f>
        <v/>
      </c>
      <c r="G1633" s="34" t="str">
        <f>IFERROR(VLOOKUP(E1633, リスト!$A$2:$G$49, 6, FALSE), "")</f>
        <v/>
      </c>
      <c r="H1633" s="40"/>
      <c r="I1633" s="28"/>
      <c r="J1633" s="47"/>
      <c r="K1633" s="32" t="str">
        <f t="shared" si="100"/>
        <v/>
      </c>
      <c r="L1633" s="29" t="str">
        <f t="shared" si="102"/>
        <v/>
      </c>
      <c r="M1633" s="68" t="str">
        <f t="shared" si="103"/>
        <v/>
      </c>
    </row>
    <row r="1634" spans="2:13" ht="22.8" x14ac:dyDescent="0.45">
      <c r="B1634" s="31">
        <f t="shared" si="101"/>
        <v>1626</v>
      </c>
      <c r="C1634" s="40"/>
      <c r="D1634" s="27"/>
      <c r="E1634" s="41"/>
      <c r="F1634" s="32" t="str">
        <f>IFERROR(
    IF(
        AND($G$3=DATE(2024,10,1), E1634=リスト!$A$38),
        VLOOKUP(E1634, リスト!$A$2:$G$49, 2, FALSE),
        VLOOKUP(E1634, リスト!$A$2:$G$49, 4, FALSE)
    ),
    "")</f>
        <v/>
      </c>
      <c r="G1634" s="34" t="str">
        <f>IFERROR(VLOOKUP(E1634, リスト!$A$2:$G$49, 6, FALSE), "")</f>
        <v/>
      </c>
      <c r="H1634" s="40"/>
      <c r="I1634" s="28"/>
      <c r="J1634" s="47"/>
      <c r="K1634" s="32" t="str">
        <f t="shared" si="100"/>
        <v/>
      </c>
      <c r="L1634" s="29" t="str">
        <f t="shared" si="102"/>
        <v/>
      </c>
      <c r="M1634" s="68" t="str">
        <f t="shared" si="103"/>
        <v/>
      </c>
    </row>
    <row r="1635" spans="2:13" ht="22.8" x14ac:dyDescent="0.45">
      <c r="B1635" s="31">
        <f t="shared" si="101"/>
        <v>1627</v>
      </c>
      <c r="C1635" s="40"/>
      <c r="D1635" s="27"/>
      <c r="E1635" s="41"/>
      <c r="F1635" s="32" t="str">
        <f>IFERROR(
    IF(
        AND($G$3=DATE(2024,10,1), E1635=リスト!$A$38),
        VLOOKUP(E1635, リスト!$A$2:$G$49, 2, FALSE),
        VLOOKUP(E1635, リスト!$A$2:$G$49, 4, FALSE)
    ),
    "")</f>
        <v/>
      </c>
      <c r="G1635" s="34" t="str">
        <f>IFERROR(VLOOKUP(E1635, リスト!$A$2:$G$49, 6, FALSE), "")</f>
        <v/>
      </c>
      <c r="H1635" s="40"/>
      <c r="I1635" s="28"/>
      <c r="J1635" s="47"/>
      <c r="K1635" s="32" t="str">
        <f t="shared" si="100"/>
        <v/>
      </c>
      <c r="L1635" s="29" t="str">
        <f t="shared" si="102"/>
        <v/>
      </c>
      <c r="M1635" s="68" t="str">
        <f t="shared" si="103"/>
        <v/>
      </c>
    </row>
    <row r="1636" spans="2:13" ht="22.8" x14ac:dyDescent="0.45">
      <c r="B1636" s="31">
        <f t="shared" si="101"/>
        <v>1628</v>
      </c>
      <c r="C1636" s="40"/>
      <c r="D1636" s="27"/>
      <c r="E1636" s="41"/>
      <c r="F1636" s="32" t="str">
        <f>IFERROR(
    IF(
        AND($G$3=DATE(2024,10,1), E1636=リスト!$A$38),
        VLOOKUP(E1636, リスト!$A$2:$G$49, 2, FALSE),
        VLOOKUP(E1636, リスト!$A$2:$G$49, 4, FALSE)
    ),
    "")</f>
        <v/>
      </c>
      <c r="G1636" s="34" t="str">
        <f>IFERROR(VLOOKUP(E1636, リスト!$A$2:$G$49, 6, FALSE), "")</f>
        <v/>
      </c>
      <c r="H1636" s="40"/>
      <c r="I1636" s="28"/>
      <c r="J1636" s="47"/>
      <c r="K1636" s="32" t="str">
        <f t="shared" si="100"/>
        <v/>
      </c>
      <c r="L1636" s="29" t="str">
        <f t="shared" si="102"/>
        <v/>
      </c>
      <c r="M1636" s="68" t="str">
        <f t="shared" si="103"/>
        <v/>
      </c>
    </row>
    <row r="1637" spans="2:13" ht="22.8" x14ac:dyDescent="0.45">
      <c r="B1637" s="31">
        <f t="shared" si="101"/>
        <v>1629</v>
      </c>
      <c r="C1637" s="40"/>
      <c r="D1637" s="27"/>
      <c r="E1637" s="41"/>
      <c r="F1637" s="32" t="str">
        <f>IFERROR(
    IF(
        AND($G$3=DATE(2024,10,1), E1637=リスト!$A$38),
        VLOOKUP(E1637, リスト!$A$2:$G$49, 2, FALSE),
        VLOOKUP(E1637, リスト!$A$2:$G$49, 4, FALSE)
    ),
    "")</f>
        <v/>
      </c>
      <c r="G1637" s="34" t="str">
        <f>IFERROR(VLOOKUP(E1637, リスト!$A$2:$G$49, 6, FALSE), "")</f>
        <v/>
      </c>
      <c r="H1637" s="40"/>
      <c r="I1637" s="28"/>
      <c r="J1637" s="47"/>
      <c r="K1637" s="32" t="str">
        <f t="shared" si="100"/>
        <v/>
      </c>
      <c r="L1637" s="29" t="str">
        <f t="shared" si="102"/>
        <v/>
      </c>
      <c r="M1637" s="68" t="str">
        <f t="shared" si="103"/>
        <v/>
      </c>
    </row>
    <row r="1638" spans="2:13" ht="22.8" x14ac:dyDescent="0.45">
      <c r="B1638" s="31">
        <f t="shared" si="101"/>
        <v>1630</v>
      </c>
      <c r="C1638" s="40"/>
      <c r="D1638" s="27"/>
      <c r="E1638" s="41"/>
      <c r="F1638" s="32" t="str">
        <f>IFERROR(
    IF(
        AND($G$3=DATE(2024,10,1), E1638=リスト!$A$38),
        VLOOKUP(E1638, リスト!$A$2:$G$49, 2, FALSE),
        VLOOKUP(E1638, リスト!$A$2:$G$49, 4, FALSE)
    ),
    "")</f>
        <v/>
      </c>
      <c r="G1638" s="34" t="str">
        <f>IFERROR(VLOOKUP(E1638, リスト!$A$2:$G$49, 6, FALSE), "")</f>
        <v/>
      </c>
      <c r="H1638" s="40"/>
      <c r="I1638" s="28"/>
      <c r="J1638" s="47"/>
      <c r="K1638" s="32" t="str">
        <f t="shared" si="100"/>
        <v/>
      </c>
      <c r="L1638" s="29" t="str">
        <f t="shared" si="102"/>
        <v/>
      </c>
      <c r="M1638" s="68" t="str">
        <f t="shared" si="103"/>
        <v/>
      </c>
    </row>
    <row r="1639" spans="2:13" ht="22.8" x14ac:dyDescent="0.45">
      <c r="B1639" s="31">
        <f t="shared" si="101"/>
        <v>1631</v>
      </c>
      <c r="C1639" s="40"/>
      <c r="D1639" s="27"/>
      <c r="E1639" s="41"/>
      <c r="F1639" s="32" t="str">
        <f>IFERROR(
    IF(
        AND($G$3=DATE(2024,10,1), E1639=リスト!$A$38),
        VLOOKUP(E1639, リスト!$A$2:$G$49, 2, FALSE),
        VLOOKUP(E1639, リスト!$A$2:$G$49, 4, FALSE)
    ),
    "")</f>
        <v/>
      </c>
      <c r="G1639" s="34" t="str">
        <f>IFERROR(VLOOKUP(E1639, リスト!$A$2:$G$49, 6, FALSE), "")</f>
        <v/>
      </c>
      <c r="H1639" s="40"/>
      <c r="I1639" s="28"/>
      <c r="J1639" s="47"/>
      <c r="K1639" s="32" t="str">
        <f t="shared" si="100"/>
        <v/>
      </c>
      <c r="L1639" s="29" t="str">
        <f t="shared" si="102"/>
        <v/>
      </c>
      <c r="M1639" s="68" t="str">
        <f t="shared" si="103"/>
        <v/>
      </c>
    </row>
    <row r="1640" spans="2:13" ht="22.8" x14ac:dyDescent="0.45">
      <c r="B1640" s="31">
        <f t="shared" si="101"/>
        <v>1632</v>
      </c>
      <c r="C1640" s="40"/>
      <c r="D1640" s="27"/>
      <c r="E1640" s="41"/>
      <c r="F1640" s="32" t="str">
        <f>IFERROR(
    IF(
        AND($G$3=DATE(2024,10,1), E1640=リスト!$A$38),
        VLOOKUP(E1640, リスト!$A$2:$G$49, 2, FALSE),
        VLOOKUP(E1640, リスト!$A$2:$G$49, 4, FALSE)
    ),
    "")</f>
        <v/>
      </c>
      <c r="G1640" s="34" t="str">
        <f>IFERROR(VLOOKUP(E1640, リスト!$A$2:$G$49, 6, FALSE), "")</f>
        <v/>
      </c>
      <c r="H1640" s="40"/>
      <c r="I1640" s="28"/>
      <c r="J1640" s="47"/>
      <c r="K1640" s="32" t="str">
        <f t="shared" si="100"/>
        <v/>
      </c>
      <c r="L1640" s="29" t="str">
        <f t="shared" si="102"/>
        <v/>
      </c>
      <c r="M1640" s="68" t="str">
        <f t="shared" si="103"/>
        <v/>
      </c>
    </row>
    <row r="1641" spans="2:13" ht="22.8" x14ac:dyDescent="0.45">
      <c r="B1641" s="31">
        <f t="shared" si="101"/>
        <v>1633</v>
      </c>
      <c r="C1641" s="40"/>
      <c r="D1641" s="27"/>
      <c r="E1641" s="41"/>
      <c r="F1641" s="32" t="str">
        <f>IFERROR(
    IF(
        AND($G$3=DATE(2024,10,1), E1641=リスト!$A$38),
        VLOOKUP(E1641, リスト!$A$2:$G$49, 2, FALSE),
        VLOOKUP(E1641, リスト!$A$2:$G$49, 4, FALSE)
    ),
    "")</f>
        <v/>
      </c>
      <c r="G1641" s="34" t="str">
        <f>IFERROR(VLOOKUP(E1641, リスト!$A$2:$G$49, 6, FALSE), "")</f>
        <v/>
      </c>
      <c r="H1641" s="40"/>
      <c r="I1641" s="28"/>
      <c r="J1641" s="47"/>
      <c r="K1641" s="32" t="str">
        <f t="shared" si="100"/>
        <v/>
      </c>
      <c r="L1641" s="29" t="str">
        <f t="shared" si="102"/>
        <v/>
      </c>
      <c r="M1641" s="68" t="str">
        <f t="shared" si="103"/>
        <v/>
      </c>
    </row>
    <row r="1642" spans="2:13" ht="22.8" x14ac:dyDescent="0.45">
      <c r="B1642" s="31">
        <f t="shared" si="101"/>
        <v>1634</v>
      </c>
      <c r="C1642" s="40"/>
      <c r="D1642" s="27"/>
      <c r="E1642" s="41"/>
      <c r="F1642" s="32" t="str">
        <f>IFERROR(
    IF(
        AND($G$3=DATE(2024,10,1), E1642=リスト!$A$38),
        VLOOKUP(E1642, リスト!$A$2:$G$49, 2, FALSE),
        VLOOKUP(E1642, リスト!$A$2:$G$49, 4, FALSE)
    ),
    "")</f>
        <v/>
      </c>
      <c r="G1642" s="34" t="str">
        <f>IFERROR(VLOOKUP(E1642, リスト!$A$2:$G$49, 6, FALSE), "")</f>
        <v/>
      </c>
      <c r="H1642" s="40"/>
      <c r="I1642" s="28"/>
      <c r="J1642" s="47"/>
      <c r="K1642" s="32" t="str">
        <f t="shared" si="100"/>
        <v/>
      </c>
      <c r="L1642" s="29" t="str">
        <f t="shared" si="102"/>
        <v/>
      </c>
      <c r="M1642" s="68" t="str">
        <f t="shared" si="103"/>
        <v/>
      </c>
    </row>
    <row r="1643" spans="2:13" ht="22.8" x14ac:dyDescent="0.45">
      <c r="B1643" s="31">
        <f t="shared" si="101"/>
        <v>1635</v>
      </c>
      <c r="C1643" s="40"/>
      <c r="D1643" s="27"/>
      <c r="E1643" s="41"/>
      <c r="F1643" s="32" t="str">
        <f>IFERROR(
    IF(
        AND($G$3=DATE(2024,10,1), E1643=リスト!$A$38),
        VLOOKUP(E1643, リスト!$A$2:$G$49, 2, FALSE),
        VLOOKUP(E1643, リスト!$A$2:$G$49, 4, FALSE)
    ),
    "")</f>
        <v/>
      </c>
      <c r="G1643" s="34" t="str">
        <f>IFERROR(VLOOKUP(E1643, リスト!$A$2:$G$49, 6, FALSE), "")</f>
        <v/>
      </c>
      <c r="H1643" s="40"/>
      <c r="I1643" s="28"/>
      <c r="J1643" s="47"/>
      <c r="K1643" s="32" t="str">
        <f t="shared" si="100"/>
        <v/>
      </c>
      <c r="L1643" s="29" t="str">
        <f t="shared" si="102"/>
        <v/>
      </c>
      <c r="M1643" s="68" t="str">
        <f t="shared" si="103"/>
        <v/>
      </c>
    </row>
    <row r="1644" spans="2:13" ht="22.8" x14ac:dyDescent="0.45">
      <c r="B1644" s="31">
        <f t="shared" si="101"/>
        <v>1636</v>
      </c>
      <c r="C1644" s="40"/>
      <c r="D1644" s="27"/>
      <c r="E1644" s="41"/>
      <c r="F1644" s="32" t="str">
        <f>IFERROR(
    IF(
        AND($G$3=DATE(2024,10,1), E1644=リスト!$A$38),
        VLOOKUP(E1644, リスト!$A$2:$G$49, 2, FALSE),
        VLOOKUP(E1644, リスト!$A$2:$G$49, 4, FALSE)
    ),
    "")</f>
        <v/>
      </c>
      <c r="G1644" s="34" t="str">
        <f>IFERROR(VLOOKUP(E1644, リスト!$A$2:$G$49, 6, FALSE), "")</f>
        <v/>
      </c>
      <c r="H1644" s="40"/>
      <c r="I1644" s="28"/>
      <c r="J1644" s="47"/>
      <c r="K1644" s="32" t="str">
        <f t="shared" si="100"/>
        <v/>
      </c>
      <c r="L1644" s="29" t="str">
        <f t="shared" si="102"/>
        <v/>
      </c>
      <c r="M1644" s="68" t="str">
        <f t="shared" si="103"/>
        <v/>
      </c>
    </row>
    <row r="1645" spans="2:13" ht="22.8" x14ac:dyDescent="0.45">
      <c r="B1645" s="31">
        <f t="shared" si="101"/>
        <v>1637</v>
      </c>
      <c r="C1645" s="40"/>
      <c r="D1645" s="27"/>
      <c r="E1645" s="41"/>
      <c r="F1645" s="32" t="str">
        <f>IFERROR(
    IF(
        AND($G$3=DATE(2024,10,1), E1645=リスト!$A$38),
        VLOOKUP(E1645, リスト!$A$2:$G$49, 2, FALSE),
        VLOOKUP(E1645, リスト!$A$2:$G$49, 4, FALSE)
    ),
    "")</f>
        <v/>
      </c>
      <c r="G1645" s="34" t="str">
        <f>IFERROR(VLOOKUP(E1645, リスト!$A$2:$G$49, 6, FALSE), "")</f>
        <v/>
      </c>
      <c r="H1645" s="40"/>
      <c r="I1645" s="28"/>
      <c r="J1645" s="47"/>
      <c r="K1645" s="32" t="str">
        <f t="shared" si="100"/>
        <v/>
      </c>
      <c r="L1645" s="29" t="str">
        <f t="shared" si="102"/>
        <v/>
      </c>
      <c r="M1645" s="68" t="str">
        <f t="shared" si="103"/>
        <v/>
      </c>
    </row>
    <row r="1646" spans="2:13" ht="22.8" x14ac:dyDescent="0.45">
      <c r="B1646" s="31">
        <f t="shared" si="101"/>
        <v>1638</v>
      </c>
      <c r="C1646" s="40"/>
      <c r="D1646" s="27"/>
      <c r="E1646" s="41"/>
      <c r="F1646" s="32" t="str">
        <f>IFERROR(
    IF(
        AND($G$3=DATE(2024,10,1), E1646=リスト!$A$38),
        VLOOKUP(E1646, リスト!$A$2:$G$49, 2, FALSE),
        VLOOKUP(E1646, リスト!$A$2:$G$49, 4, FALSE)
    ),
    "")</f>
        <v/>
      </c>
      <c r="G1646" s="34" t="str">
        <f>IFERROR(VLOOKUP(E1646, リスト!$A$2:$G$49, 6, FALSE), "")</f>
        <v/>
      </c>
      <c r="H1646" s="40"/>
      <c r="I1646" s="28"/>
      <c r="J1646" s="47"/>
      <c r="K1646" s="32" t="str">
        <f t="shared" si="100"/>
        <v/>
      </c>
      <c r="L1646" s="29" t="str">
        <f t="shared" si="102"/>
        <v/>
      </c>
      <c r="M1646" s="68" t="str">
        <f t="shared" si="103"/>
        <v/>
      </c>
    </row>
    <row r="1647" spans="2:13" ht="22.8" x14ac:dyDescent="0.45">
      <c r="B1647" s="31">
        <f t="shared" si="101"/>
        <v>1639</v>
      </c>
      <c r="C1647" s="40"/>
      <c r="D1647" s="27"/>
      <c r="E1647" s="41"/>
      <c r="F1647" s="32" t="str">
        <f>IFERROR(
    IF(
        AND($G$3=DATE(2024,10,1), E1647=リスト!$A$38),
        VLOOKUP(E1647, リスト!$A$2:$G$49, 2, FALSE),
        VLOOKUP(E1647, リスト!$A$2:$G$49, 4, FALSE)
    ),
    "")</f>
        <v/>
      </c>
      <c r="G1647" s="34" t="str">
        <f>IFERROR(VLOOKUP(E1647, リスト!$A$2:$G$49, 6, FALSE), "")</f>
        <v/>
      </c>
      <c r="H1647" s="40"/>
      <c r="I1647" s="28"/>
      <c r="J1647" s="47"/>
      <c r="K1647" s="32" t="str">
        <f t="shared" si="100"/>
        <v/>
      </c>
      <c r="L1647" s="29" t="str">
        <f t="shared" si="102"/>
        <v/>
      </c>
      <c r="M1647" s="68" t="str">
        <f t="shared" si="103"/>
        <v/>
      </c>
    </row>
    <row r="1648" spans="2:13" ht="22.8" x14ac:dyDescent="0.45">
      <c r="B1648" s="31">
        <f t="shared" si="101"/>
        <v>1640</v>
      </c>
      <c r="C1648" s="40"/>
      <c r="D1648" s="27"/>
      <c r="E1648" s="41"/>
      <c r="F1648" s="32" t="str">
        <f>IFERROR(
    IF(
        AND($G$3=DATE(2024,10,1), E1648=リスト!$A$38),
        VLOOKUP(E1648, リスト!$A$2:$G$49, 2, FALSE),
        VLOOKUP(E1648, リスト!$A$2:$G$49, 4, FALSE)
    ),
    "")</f>
        <v/>
      </c>
      <c r="G1648" s="34" t="str">
        <f>IFERROR(VLOOKUP(E1648, リスト!$A$2:$G$49, 6, FALSE), "")</f>
        <v/>
      </c>
      <c r="H1648" s="40"/>
      <c r="I1648" s="28"/>
      <c r="J1648" s="47"/>
      <c r="K1648" s="32" t="str">
        <f t="shared" si="100"/>
        <v/>
      </c>
      <c r="L1648" s="29" t="str">
        <f t="shared" si="102"/>
        <v/>
      </c>
      <c r="M1648" s="68" t="str">
        <f t="shared" si="103"/>
        <v/>
      </c>
    </row>
    <row r="1649" spans="2:13" ht="22.8" x14ac:dyDescent="0.45">
      <c r="B1649" s="31">
        <f t="shared" si="101"/>
        <v>1641</v>
      </c>
      <c r="C1649" s="40"/>
      <c r="D1649" s="27"/>
      <c r="E1649" s="41"/>
      <c r="F1649" s="32" t="str">
        <f>IFERROR(
    IF(
        AND($G$3=DATE(2024,10,1), E1649=リスト!$A$38),
        VLOOKUP(E1649, リスト!$A$2:$G$49, 2, FALSE),
        VLOOKUP(E1649, リスト!$A$2:$G$49, 4, FALSE)
    ),
    "")</f>
        <v/>
      </c>
      <c r="G1649" s="34" t="str">
        <f>IFERROR(VLOOKUP(E1649, リスト!$A$2:$G$49, 6, FALSE), "")</f>
        <v/>
      </c>
      <c r="H1649" s="40"/>
      <c r="I1649" s="28"/>
      <c r="J1649" s="47"/>
      <c r="K1649" s="32" t="str">
        <f t="shared" si="100"/>
        <v/>
      </c>
      <c r="L1649" s="29" t="str">
        <f t="shared" si="102"/>
        <v/>
      </c>
      <c r="M1649" s="68" t="str">
        <f t="shared" si="103"/>
        <v/>
      </c>
    </row>
    <row r="1650" spans="2:13" ht="22.8" x14ac:dyDescent="0.45">
      <c r="B1650" s="31">
        <f t="shared" si="101"/>
        <v>1642</v>
      </c>
      <c r="C1650" s="40"/>
      <c r="D1650" s="27"/>
      <c r="E1650" s="41"/>
      <c r="F1650" s="32" t="str">
        <f>IFERROR(
    IF(
        AND($G$3=DATE(2024,10,1), E1650=リスト!$A$38),
        VLOOKUP(E1650, リスト!$A$2:$G$49, 2, FALSE),
        VLOOKUP(E1650, リスト!$A$2:$G$49, 4, FALSE)
    ),
    "")</f>
        <v/>
      </c>
      <c r="G1650" s="34" t="str">
        <f>IFERROR(VLOOKUP(E1650, リスト!$A$2:$G$49, 6, FALSE), "")</f>
        <v/>
      </c>
      <c r="H1650" s="40"/>
      <c r="I1650" s="28"/>
      <c r="J1650" s="47"/>
      <c r="K1650" s="32" t="str">
        <f t="shared" si="100"/>
        <v/>
      </c>
      <c r="L1650" s="29" t="str">
        <f t="shared" si="102"/>
        <v/>
      </c>
      <c r="M1650" s="68" t="str">
        <f t="shared" si="103"/>
        <v/>
      </c>
    </row>
    <row r="1651" spans="2:13" ht="22.8" x14ac:dyDescent="0.45">
      <c r="B1651" s="31">
        <f t="shared" si="101"/>
        <v>1643</v>
      </c>
      <c r="C1651" s="40"/>
      <c r="D1651" s="27"/>
      <c r="E1651" s="41"/>
      <c r="F1651" s="32" t="str">
        <f>IFERROR(
    IF(
        AND($G$3=DATE(2024,10,1), E1651=リスト!$A$38),
        VLOOKUP(E1651, リスト!$A$2:$G$49, 2, FALSE),
        VLOOKUP(E1651, リスト!$A$2:$G$49, 4, FALSE)
    ),
    "")</f>
        <v/>
      </c>
      <c r="G1651" s="34" t="str">
        <f>IFERROR(VLOOKUP(E1651, リスト!$A$2:$G$49, 6, FALSE), "")</f>
        <v/>
      </c>
      <c r="H1651" s="40"/>
      <c r="I1651" s="28"/>
      <c r="J1651" s="47"/>
      <c r="K1651" s="32" t="str">
        <f t="shared" si="100"/>
        <v/>
      </c>
      <c r="L1651" s="29" t="str">
        <f t="shared" si="102"/>
        <v/>
      </c>
      <c r="M1651" s="68" t="str">
        <f t="shared" si="103"/>
        <v/>
      </c>
    </row>
    <row r="1652" spans="2:13" ht="22.8" x14ac:dyDescent="0.45">
      <c r="B1652" s="31">
        <f t="shared" si="101"/>
        <v>1644</v>
      </c>
      <c r="C1652" s="40"/>
      <c r="D1652" s="27"/>
      <c r="E1652" s="41"/>
      <c r="F1652" s="32" t="str">
        <f>IFERROR(
    IF(
        AND($G$3=DATE(2024,10,1), E1652=リスト!$A$38),
        VLOOKUP(E1652, リスト!$A$2:$G$49, 2, FALSE),
        VLOOKUP(E1652, リスト!$A$2:$G$49, 4, FALSE)
    ),
    "")</f>
        <v/>
      </c>
      <c r="G1652" s="34" t="str">
        <f>IFERROR(VLOOKUP(E1652, リスト!$A$2:$G$49, 6, FALSE), "")</f>
        <v/>
      </c>
      <c r="H1652" s="40"/>
      <c r="I1652" s="28"/>
      <c r="J1652" s="47"/>
      <c r="K1652" s="32" t="str">
        <f t="shared" si="100"/>
        <v/>
      </c>
      <c r="L1652" s="29" t="str">
        <f t="shared" si="102"/>
        <v/>
      </c>
      <c r="M1652" s="68" t="str">
        <f t="shared" si="103"/>
        <v/>
      </c>
    </row>
    <row r="1653" spans="2:13" ht="22.8" x14ac:dyDescent="0.45">
      <c r="B1653" s="31">
        <f t="shared" si="101"/>
        <v>1645</v>
      </c>
      <c r="C1653" s="40"/>
      <c r="D1653" s="27"/>
      <c r="E1653" s="41"/>
      <c r="F1653" s="32" t="str">
        <f>IFERROR(
    IF(
        AND($G$3=DATE(2024,10,1), E1653=リスト!$A$38),
        VLOOKUP(E1653, リスト!$A$2:$G$49, 2, FALSE),
        VLOOKUP(E1653, リスト!$A$2:$G$49, 4, FALSE)
    ),
    "")</f>
        <v/>
      </c>
      <c r="G1653" s="34" t="str">
        <f>IFERROR(VLOOKUP(E1653, リスト!$A$2:$G$49, 6, FALSE), "")</f>
        <v/>
      </c>
      <c r="H1653" s="40"/>
      <c r="I1653" s="28"/>
      <c r="J1653" s="47"/>
      <c r="K1653" s="32" t="str">
        <f t="shared" si="100"/>
        <v/>
      </c>
      <c r="L1653" s="29" t="str">
        <f t="shared" si="102"/>
        <v/>
      </c>
      <c r="M1653" s="68" t="str">
        <f t="shared" si="103"/>
        <v/>
      </c>
    </row>
    <row r="1654" spans="2:13" ht="22.8" x14ac:dyDescent="0.45">
      <c r="B1654" s="31">
        <f t="shared" si="101"/>
        <v>1646</v>
      </c>
      <c r="C1654" s="40"/>
      <c r="D1654" s="27"/>
      <c r="E1654" s="41"/>
      <c r="F1654" s="32" t="str">
        <f>IFERROR(
    IF(
        AND($G$3=DATE(2024,10,1), E1654=リスト!$A$38),
        VLOOKUP(E1654, リスト!$A$2:$G$49, 2, FALSE),
        VLOOKUP(E1654, リスト!$A$2:$G$49, 4, FALSE)
    ),
    "")</f>
        <v/>
      </c>
      <c r="G1654" s="34" t="str">
        <f>IFERROR(VLOOKUP(E1654, リスト!$A$2:$G$49, 6, FALSE), "")</f>
        <v/>
      </c>
      <c r="H1654" s="40"/>
      <c r="I1654" s="28"/>
      <c r="J1654" s="47"/>
      <c r="K1654" s="32" t="str">
        <f t="shared" si="100"/>
        <v/>
      </c>
      <c r="L1654" s="29" t="str">
        <f t="shared" si="102"/>
        <v/>
      </c>
      <c r="M1654" s="68" t="str">
        <f t="shared" si="103"/>
        <v/>
      </c>
    </row>
    <row r="1655" spans="2:13" ht="22.8" x14ac:dyDescent="0.45">
      <c r="B1655" s="31">
        <f t="shared" si="101"/>
        <v>1647</v>
      </c>
      <c r="C1655" s="40"/>
      <c r="D1655" s="27"/>
      <c r="E1655" s="41"/>
      <c r="F1655" s="32" t="str">
        <f>IFERROR(
    IF(
        AND($G$3=DATE(2024,10,1), E1655=リスト!$A$38),
        VLOOKUP(E1655, リスト!$A$2:$G$49, 2, FALSE),
        VLOOKUP(E1655, リスト!$A$2:$G$49, 4, FALSE)
    ),
    "")</f>
        <v/>
      </c>
      <c r="G1655" s="34" t="str">
        <f>IFERROR(VLOOKUP(E1655, リスト!$A$2:$G$49, 6, FALSE), "")</f>
        <v/>
      </c>
      <c r="H1655" s="40"/>
      <c r="I1655" s="28"/>
      <c r="J1655" s="47"/>
      <c r="K1655" s="32" t="str">
        <f t="shared" si="100"/>
        <v/>
      </c>
      <c r="L1655" s="29" t="str">
        <f t="shared" si="102"/>
        <v/>
      </c>
      <c r="M1655" s="68" t="str">
        <f t="shared" si="103"/>
        <v/>
      </c>
    </row>
    <row r="1656" spans="2:13" ht="22.8" x14ac:dyDescent="0.45">
      <c r="B1656" s="31">
        <f t="shared" si="101"/>
        <v>1648</v>
      </c>
      <c r="C1656" s="40"/>
      <c r="D1656" s="27"/>
      <c r="E1656" s="41"/>
      <c r="F1656" s="32" t="str">
        <f>IFERROR(
    IF(
        AND($G$3=DATE(2024,10,1), E1656=リスト!$A$38),
        VLOOKUP(E1656, リスト!$A$2:$G$49, 2, FALSE),
        VLOOKUP(E1656, リスト!$A$2:$G$49, 4, FALSE)
    ),
    "")</f>
        <v/>
      </c>
      <c r="G1656" s="34" t="str">
        <f>IFERROR(VLOOKUP(E1656, リスト!$A$2:$G$49, 6, FALSE), "")</f>
        <v/>
      </c>
      <c r="H1656" s="40"/>
      <c r="I1656" s="28"/>
      <c r="J1656" s="47"/>
      <c r="K1656" s="32" t="str">
        <f t="shared" si="100"/>
        <v/>
      </c>
      <c r="L1656" s="29" t="str">
        <f t="shared" si="102"/>
        <v/>
      </c>
      <c r="M1656" s="68" t="str">
        <f t="shared" si="103"/>
        <v/>
      </c>
    </row>
    <row r="1657" spans="2:13" ht="22.8" x14ac:dyDescent="0.45">
      <c r="B1657" s="31">
        <f t="shared" si="101"/>
        <v>1649</v>
      </c>
      <c r="C1657" s="40"/>
      <c r="D1657" s="27"/>
      <c r="E1657" s="41"/>
      <c r="F1657" s="32" t="str">
        <f>IFERROR(
    IF(
        AND($G$3=DATE(2024,10,1), E1657=リスト!$A$38),
        VLOOKUP(E1657, リスト!$A$2:$G$49, 2, FALSE),
        VLOOKUP(E1657, リスト!$A$2:$G$49, 4, FALSE)
    ),
    "")</f>
        <v/>
      </c>
      <c r="G1657" s="34" t="str">
        <f>IFERROR(VLOOKUP(E1657, リスト!$A$2:$G$49, 6, FALSE), "")</f>
        <v/>
      </c>
      <c r="H1657" s="40"/>
      <c r="I1657" s="28"/>
      <c r="J1657" s="47"/>
      <c r="K1657" s="32" t="str">
        <f t="shared" si="100"/>
        <v/>
      </c>
      <c r="L1657" s="29" t="str">
        <f t="shared" si="102"/>
        <v/>
      </c>
      <c r="M1657" s="68" t="str">
        <f t="shared" si="103"/>
        <v/>
      </c>
    </row>
    <row r="1658" spans="2:13" ht="22.8" x14ac:dyDescent="0.45">
      <c r="B1658" s="31">
        <f t="shared" si="101"/>
        <v>1650</v>
      </c>
      <c r="C1658" s="40"/>
      <c r="D1658" s="27"/>
      <c r="E1658" s="41"/>
      <c r="F1658" s="32" t="str">
        <f>IFERROR(
    IF(
        AND($G$3=DATE(2024,10,1), E1658=リスト!$A$38),
        VLOOKUP(E1658, リスト!$A$2:$G$49, 2, FALSE),
        VLOOKUP(E1658, リスト!$A$2:$G$49, 4, FALSE)
    ),
    "")</f>
        <v/>
      </c>
      <c r="G1658" s="34" t="str">
        <f>IFERROR(VLOOKUP(E1658, リスト!$A$2:$G$49, 6, FALSE), "")</f>
        <v/>
      </c>
      <c r="H1658" s="40"/>
      <c r="I1658" s="28"/>
      <c r="J1658" s="47"/>
      <c r="K1658" s="32" t="str">
        <f t="shared" si="100"/>
        <v/>
      </c>
      <c r="L1658" s="29" t="str">
        <f t="shared" si="102"/>
        <v/>
      </c>
      <c r="M1658" s="68" t="str">
        <f t="shared" si="103"/>
        <v/>
      </c>
    </row>
    <row r="1659" spans="2:13" ht="22.8" x14ac:dyDescent="0.45">
      <c r="B1659" s="31">
        <f t="shared" si="101"/>
        <v>1651</v>
      </c>
      <c r="C1659" s="40"/>
      <c r="D1659" s="27"/>
      <c r="E1659" s="41"/>
      <c r="F1659" s="32" t="str">
        <f>IFERROR(
    IF(
        AND($G$3=DATE(2024,10,1), E1659=リスト!$A$38),
        VLOOKUP(E1659, リスト!$A$2:$G$49, 2, FALSE),
        VLOOKUP(E1659, リスト!$A$2:$G$49, 4, FALSE)
    ),
    "")</f>
        <v/>
      </c>
      <c r="G1659" s="34" t="str">
        <f>IFERROR(VLOOKUP(E1659, リスト!$A$2:$G$49, 6, FALSE), "")</f>
        <v/>
      </c>
      <c r="H1659" s="40"/>
      <c r="I1659" s="28"/>
      <c r="J1659" s="47"/>
      <c r="K1659" s="32" t="str">
        <f t="shared" si="100"/>
        <v/>
      </c>
      <c r="L1659" s="29" t="str">
        <f t="shared" si="102"/>
        <v/>
      </c>
      <c r="M1659" s="68" t="str">
        <f t="shared" si="103"/>
        <v/>
      </c>
    </row>
    <row r="1660" spans="2:13" ht="22.8" x14ac:dyDescent="0.45">
      <c r="B1660" s="31">
        <f t="shared" si="101"/>
        <v>1652</v>
      </c>
      <c r="C1660" s="40"/>
      <c r="D1660" s="27"/>
      <c r="E1660" s="41"/>
      <c r="F1660" s="32" t="str">
        <f>IFERROR(
    IF(
        AND($G$3=DATE(2024,10,1), E1660=リスト!$A$38),
        VLOOKUP(E1660, リスト!$A$2:$G$49, 2, FALSE),
        VLOOKUP(E1660, リスト!$A$2:$G$49, 4, FALSE)
    ),
    "")</f>
        <v/>
      </c>
      <c r="G1660" s="34" t="str">
        <f>IFERROR(VLOOKUP(E1660, リスト!$A$2:$G$49, 6, FALSE), "")</f>
        <v/>
      </c>
      <c r="H1660" s="40"/>
      <c r="I1660" s="28"/>
      <c r="J1660" s="47"/>
      <c r="K1660" s="32" t="str">
        <f t="shared" si="100"/>
        <v/>
      </c>
      <c r="L1660" s="29" t="str">
        <f t="shared" si="102"/>
        <v/>
      </c>
      <c r="M1660" s="68" t="str">
        <f t="shared" si="103"/>
        <v/>
      </c>
    </row>
    <row r="1661" spans="2:13" ht="22.8" x14ac:dyDescent="0.45">
      <c r="B1661" s="31">
        <f t="shared" si="101"/>
        <v>1653</v>
      </c>
      <c r="C1661" s="40"/>
      <c r="D1661" s="27"/>
      <c r="E1661" s="41"/>
      <c r="F1661" s="32" t="str">
        <f>IFERROR(
    IF(
        AND($G$3=DATE(2024,10,1), E1661=リスト!$A$38),
        VLOOKUP(E1661, リスト!$A$2:$G$49, 2, FALSE),
        VLOOKUP(E1661, リスト!$A$2:$G$49, 4, FALSE)
    ),
    "")</f>
        <v/>
      </c>
      <c r="G1661" s="34" t="str">
        <f>IFERROR(VLOOKUP(E1661, リスト!$A$2:$G$49, 6, FALSE), "")</f>
        <v/>
      </c>
      <c r="H1661" s="40"/>
      <c r="I1661" s="28"/>
      <c r="J1661" s="47"/>
      <c r="K1661" s="32" t="str">
        <f t="shared" si="100"/>
        <v/>
      </c>
      <c r="L1661" s="29" t="str">
        <f t="shared" si="102"/>
        <v/>
      </c>
      <c r="M1661" s="68" t="str">
        <f t="shared" si="103"/>
        <v/>
      </c>
    </row>
    <row r="1662" spans="2:13" ht="22.8" x14ac:dyDescent="0.45">
      <c r="B1662" s="31">
        <f t="shared" si="101"/>
        <v>1654</v>
      </c>
      <c r="C1662" s="40"/>
      <c r="D1662" s="27"/>
      <c r="E1662" s="41"/>
      <c r="F1662" s="32" t="str">
        <f>IFERROR(
    IF(
        AND($G$3=DATE(2024,10,1), E1662=リスト!$A$38),
        VLOOKUP(E1662, リスト!$A$2:$G$49, 2, FALSE),
        VLOOKUP(E1662, リスト!$A$2:$G$49, 4, FALSE)
    ),
    "")</f>
        <v/>
      </c>
      <c r="G1662" s="34" t="str">
        <f>IFERROR(VLOOKUP(E1662, リスト!$A$2:$G$49, 6, FALSE), "")</f>
        <v/>
      </c>
      <c r="H1662" s="40"/>
      <c r="I1662" s="28"/>
      <c r="J1662" s="47"/>
      <c r="K1662" s="32" t="str">
        <f t="shared" si="100"/>
        <v/>
      </c>
      <c r="L1662" s="29" t="str">
        <f t="shared" si="102"/>
        <v/>
      </c>
      <c r="M1662" s="68" t="str">
        <f t="shared" si="103"/>
        <v/>
      </c>
    </row>
    <row r="1663" spans="2:13" ht="22.8" x14ac:dyDescent="0.45">
      <c r="B1663" s="31">
        <f t="shared" si="101"/>
        <v>1655</v>
      </c>
      <c r="C1663" s="40"/>
      <c r="D1663" s="27"/>
      <c r="E1663" s="41"/>
      <c r="F1663" s="32" t="str">
        <f>IFERROR(
    IF(
        AND($G$3=DATE(2024,10,1), E1663=リスト!$A$38),
        VLOOKUP(E1663, リスト!$A$2:$G$49, 2, FALSE),
        VLOOKUP(E1663, リスト!$A$2:$G$49, 4, FALSE)
    ),
    "")</f>
        <v/>
      </c>
      <c r="G1663" s="34" t="str">
        <f>IFERROR(VLOOKUP(E1663, リスト!$A$2:$G$49, 6, FALSE), "")</f>
        <v/>
      </c>
      <c r="H1663" s="40"/>
      <c r="I1663" s="28"/>
      <c r="J1663" s="47"/>
      <c r="K1663" s="32" t="str">
        <f t="shared" si="100"/>
        <v/>
      </c>
      <c r="L1663" s="29" t="str">
        <f t="shared" si="102"/>
        <v/>
      </c>
      <c r="M1663" s="68" t="str">
        <f t="shared" si="103"/>
        <v/>
      </c>
    </row>
    <row r="1664" spans="2:13" ht="22.8" x14ac:dyDescent="0.45">
      <c r="B1664" s="31">
        <f t="shared" si="101"/>
        <v>1656</v>
      </c>
      <c r="C1664" s="40"/>
      <c r="D1664" s="27"/>
      <c r="E1664" s="41"/>
      <c r="F1664" s="32" t="str">
        <f>IFERROR(
    IF(
        AND($G$3=DATE(2024,10,1), E1664=リスト!$A$38),
        VLOOKUP(E1664, リスト!$A$2:$G$49, 2, FALSE),
        VLOOKUP(E1664, リスト!$A$2:$G$49, 4, FALSE)
    ),
    "")</f>
        <v/>
      </c>
      <c r="G1664" s="34" t="str">
        <f>IFERROR(VLOOKUP(E1664, リスト!$A$2:$G$49, 6, FALSE), "")</f>
        <v/>
      </c>
      <c r="H1664" s="40"/>
      <c r="I1664" s="28"/>
      <c r="J1664" s="47"/>
      <c r="K1664" s="32" t="str">
        <f t="shared" si="100"/>
        <v/>
      </c>
      <c r="L1664" s="29" t="str">
        <f t="shared" si="102"/>
        <v/>
      </c>
      <c r="M1664" s="68" t="str">
        <f t="shared" si="103"/>
        <v/>
      </c>
    </row>
    <row r="1665" spans="2:13" ht="22.8" x14ac:dyDescent="0.45">
      <c r="B1665" s="31">
        <f t="shared" si="101"/>
        <v>1657</v>
      </c>
      <c r="C1665" s="40"/>
      <c r="D1665" s="27"/>
      <c r="E1665" s="41"/>
      <c r="F1665" s="32" t="str">
        <f>IFERROR(
    IF(
        AND($G$3=DATE(2024,10,1), E1665=リスト!$A$38),
        VLOOKUP(E1665, リスト!$A$2:$G$49, 2, FALSE),
        VLOOKUP(E1665, リスト!$A$2:$G$49, 4, FALSE)
    ),
    "")</f>
        <v/>
      </c>
      <c r="G1665" s="34" t="str">
        <f>IFERROR(VLOOKUP(E1665, リスト!$A$2:$G$49, 6, FALSE), "")</f>
        <v/>
      </c>
      <c r="H1665" s="40"/>
      <c r="I1665" s="28"/>
      <c r="J1665" s="47"/>
      <c r="K1665" s="32" t="str">
        <f t="shared" si="100"/>
        <v/>
      </c>
      <c r="L1665" s="29" t="str">
        <f t="shared" si="102"/>
        <v/>
      </c>
      <c r="M1665" s="68" t="str">
        <f t="shared" si="103"/>
        <v/>
      </c>
    </row>
    <row r="1666" spans="2:13" ht="22.8" x14ac:dyDescent="0.45">
      <c r="B1666" s="31">
        <f t="shared" si="101"/>
        <v>1658</v>
      </c>
      <c r="C1666" s="40"/>
      <c r="D1666" s="27"/>
      <c r="E1666" s="41"/>
      <c r="F1666" s="32" t="str">
        <f>IFERROR(
    IF(
        AND($G$3=DATE(2024,10,1), E1666=リスト!$A$38),
        VLOOKUP(E1666, リスト!$A$2:$G$49, 2, FALSE),
        VLOOKUP(E1666, リスト!$A$2:$G$49, 4, FALSE)
    ),
    "")</f>
        <v/>
      </c>
      <c r="G1666" s="34" t="str">
        <f>IFERROR(VLOOKUP(E1666, リスト!$A$2:$G$49, 6, FALSE), "")</f>
        <v/>
      </c>
      <c r="H1666" s="40"/>
      <c r="I1666" s="28"/>
      <c r="J1666" s="47"/>
      <c r="K1666" s="32" t="str">
        <f t="shared" si="100"/>
        <v/>
      </c>
      <c r="L1666" s="29" t="str">
        <f t="shared" si="102"/>
        <v/>
      </c>
      <c r="M1666" s="68" t="str">
        <f t="shared" si="103"/>
        <v/>
      </c>
    </row>
    <row r="1667" spans="2:13" ht="22.8" x14ac:dyDescent="0.45">
      <c r="B1667" s="31">
        <f t="shared" si="101"/>
        <v>1659</v>
      </c>
      <c r="C1667" s="40"/>
      <c r="D1667" s="27"/>
      <c r="E1667" s="41"/>
      <c r="F1667" s="32" t="str">
        <f>IFERROR(
    IF(
        AND($G$3=DATE(2024,10,1), E1667=リスト!$A$38),
        VLOOKUP(E1667, リスト!$A$2:$G$49, 2, FALSE),
        VLOOKUP(E1667, リスト!$A$2:$G$49, 4, FALSE)
    ),
    "")</f>
        <v/>
      </c>
      <c r="G1667" s="34" t="str">
        <f>IFERROR(VLOOKUP(E1667, リスト!$A$2:$G$49, 6, FALSE), "")</f>
        <v/>
      </c>
      <c r="H1667" s="40"/>
      <c r="I1667" s="28"/>
      <c r="J1667" s="47"/>
      <c r="K1667" s="32" t="str">
        <f t="shared" si="100"/>
        <v/>
      </c>
      <c r="L1667" s="29" t="str">
        <f t="shared" si="102"/>
        <v/>
      </c>
      <c r="M1667" s="68" t="str">
        <f t="shared" si="103"/>
        <v/>
      </c>
    </row>
    <row r="1668" spans="2:13" ht="22.8" x14ac:dyDescent="0.45">
      <c r="B1668" s="31">
        <f t="shared" si="101"/>
        <v>1660</v>
      </c>
      <c r="C1668" s="40"/>
      <c r="D1668" s="27"/>
      <c r="E1668" s="41"/>
      <c r="F1668" s="32" t="str">
        <f>IFERROR(
    IF(
        AND($G$3=DATE(2024,10,1), E1668=リスト!$A$38),
        VLOOKUP(E1668, リスト!$A$2:$G$49, 2, FALSE),
        VLOOKUP(E1668, リスト!$A$2:$G$49, 4, FALSE)
    ),
    "")</f>
        <v/>
      </c>
      <c r="G1668" s="34" t="str">
        <f>IFERROR(VLOOKUP(E1668, リスト!$A$2:$G$49, 6, FALSE), "")</f>
        <v/>
      </c>
      <c r="H1668" s="40"/>
      <c r="I1668" s="28"/>
      <c r="J1668" s="47"/>
      <c r="K1668" s="32" t="str">
        <f t="shared" si="100"/>
        <v/>
      </c>
      <c r="L1668" s="29" t="str">
        <f t="shared" si="102"/>
        <v/>
      </c>
      <c r="M1668" s="68" t="str">
        <f t="shared" si="103"/>
        <v/>
      </c>
    </row>
    <row r="1669" spans="2:13" ht="22.8" x14ac:dyDescent="0.45">
      <c r="B1669" s="31">
        <f t="shared" si="101"/>
        <v>1661</v>
      </c>
      <c r="C1669" s="40"/>
      <c r="D1669" s="27"/>
      <c r="E1669" s="41"/>
      <c r="F1669" s="32" t="str">
        <f>IFERROR(
    IF(
        AND($G$3=DATE(2024,10,1), E1669=リスト!$A$38),
        VLOOKUP(E1669, リスト!$A$2:$G$49, 2, FALSE),
        VLOOKUP(E1669, リスト!$A$2:$G$49, 4, FALSE)
    ),
    "")</f>
        <v/>
      </c>
      <c r="G1669" s="34" t="str">
        <f>IFERROR(VLOOKUP(E1669, リスト!$A$2:$G$49, 6, FALSE), "")</f>
        <v/>
      </c>
      <c r="H1669" s="40"/>
      <c r="I1669" s="28"/>
      <c r="J1669" s="47"/>
      <c r="K1669" s="32" t="str">
        <f t="shared" si="100"/>
        <v/>
      </c>
      <c r="L1669" s="29" t="str">
        <f t="shared" si="102"/>
        <v/>
      </c>
      <c r="M1669" s="68" t="str">
        <f t="shared" si="103"/>
        <v/>
      </c>
    </row>
    <row r="1670" spans="2:13" ht="22.8" x14ac:dyDescent="0.45">
      <c r="B1670" s="31">
        <f t="shared" si="101"/>
        <v>1662</v>
      </c>
      <c r="C1670" s="40"/>
      <c r="D1670" s="27"/>
      <c r="E1670" s="41"/>
      <c r="F1670" s="32" t="str">
        <f>IFERROR(
    IF(
        AND($G$3=DATE(2024,10,1), E1670=リスト!$A$38),
        VLOOKUP(E1670, リスト!$A$2:$G$49, 2, FALSE),
        VLOOKUP(E1670, リスト!$A$2:$G$49, 4, FALSE)
    ),
    "")</f>
        <v/>
      </c>
      <c r="G1670" s="34" t="str">
        <f>IFERROR(VLOOKUP(E1670, リスト!$A$2:$G$49, 6, FALSE), "")</f>
        <v/>
      </c>
      <c r="H1670" s="40"/>
      <c r="I1670" s="28"/>
      <c r="J1670" s="47"/>
      <c r="K1670" s="32" t="str">
        <f t="shared" si="100"/>
        <v/>
      </c>
      <c r="L1670" s="29" t="str">
        <f t="shared" si="102"/>
        <v/>
      </c>
      <c r="M1670" s="68" t="str">
        <f t="shared" si="103"/>
        <v/>
      </c>
    </row>
    <row r="1671" spans="2:13" ht="22.8" x14ac:dyDescent="0.45">
      <c r="B1671" s="31">
        <f t="shared" si="101"/>
        <v>1663</v>
      </c>
      <c r="C1671" s="40"/>
      <c r="D1671" s="27"/>
      <c r="E1671" s="41"/>
      <c r="F1671" s="32" t="str">
        <f>IFERROR(
    IF(
        AND($G$3=DATE(2024,10,1), E1671=リスト!$A$38),
        VLOOKUP(E1671, リスト!$A$2:$G$49, 2, FALSE),
        VLOOKUP(E1671, リスト!$A$2:$G$49, 4, FALSE)
    ),
    "")</f>
        <v/>
      </c>
      <c r="G1671" s="34" t="str">
        <f>IFERROR(VLOOKUP(E1671, リスト!$A$2:$G$49, 6, FALSE), "")</f>
        <v/>
      </c>
      <c r="H1671" s="40"/>
      <c r="I1671" s="28"/>
      <c r="J1671" s="47"/>
      <c r="K1671" s="32" t="str">
        <f t="shared" si="100"/>
        <v/>
      </c>
      <c r="L1671" s="29" t="str">
        <f t="shared" si="102"/>
        <v/>
      </c>
      <c r="M1671" s="68" t="str">
        <f t="shared" si="103"/>
        <v/>
      </c>
    </row>
    <row r="1672" spans="2:13" ht="22.8" x14ac:dyDescent="0.45">
      <c r="B1672" s="31">
        <f t="shared" si="101"/>
        <v>1664</v>
      </c>
      <c r="C1672" s="40"/>
      <c r="D1672" s="27"/>
      <c r="E1672" s="41"/>
      <c r="F1672" s="32" t="str">
        <f>IFERROR(
    IF(
        AND($G$3=DATE(2024,10,1), E1672=リスト!$A$38),
        VLOOKUP(E1672, リスト!$A$2:$G$49, 2, FALSE),
        VLOOKUP(E1672, リスト!$A$2:$G$49, 4, FALSE)
    ),
    "")</f>
        <v/>
      </c>
      <c r="G1672" s="34" t="str">
        <f>IFERROR(VLOOKUP(E1672, リスト!$A$2:$G$49, 6, FALSE), "")</f>
        <v/>
      </c>
      <c r="H1672" s="40"/>
      <c r="I1672" s="28"/>
      <c r="J1672" s="47"/>
      <c r="K1672" s="32" t="str">
        <f t="shared" si="100"/>
        <v/>
      </c>
      <c r="L1672" s="29" t="str">
        <f t="shared" si="102"/>
        <v/>
      </c>
      <c r="M1672" s="68" t="str">
        <f t="shared" si="103"/>
        <v/>
      </c>
    </row>
    <row r="1673" spans="2:13" ht="22.8" x14ac:dyDescent="0.45">
      <c r="B1673" s="31">
        <f t="shared" si="101"/>
        <v>1665</v>
      </c>
      <c r="C1673" s="40"/>
      <c r="D1673" s="27"/>
      <c r="E1673" s="41"/>
      <c r="F1673" s="32" t="str">
        <f>IFERROR(
    IF(
        AND($G$3=DATE(2024,10,1), E1673=リスト!$A$38),
        VLOOKUP(E1673, リスト!$A$2:$G$49, 2, FALSE),
        VLOOKUP(E1673, リスト!$A$2:$G$49, 4, FALSE)
    ),
    "")</f>
        <v/>
      </c>
      <c r="G1673" s="34" t="str">
        <f>IFERROR(VLOOKUP(E1673, リスト!$A$2:$G$49, 6, FALSE), "")</f>
        <v/>
      </c>
      <c r="H1673" s="40"/>
      <c r="I1673" s="28"/>
      <c r="J1673" s="47"/>
      <c r="K1673" s="32" t="str">
        <f t="shared" ref="K1673:K1736" si="104">IF(COUNTBLANK(H1673:J1673)=3, "",
 IF(H1673="3.時間給", IF(I1673="", "", I1673),
 IF(OR(H1673="1.月給", H1673="2.日給"),
    IF(OR(I1673="", J1673=""), "", ROUND(I1673/J1673,0)),
    "")))</f>
        <v/>
      </c>
      <c r="L1673" s="29" t="str">
        <f t="shared" si="102"/>
        <v/>
      </c>
      <c r="M1673" s="68" t="str">
        <f t="shared" si="103"/>
        <v/>
      </c>
    </row>
    <row r="1674" spans="2:13" ht="22.8" x14ac:dyDescent="0.45">
      <c r="B1674" s="31">
        <f t="shared" ref="B1674:B1737" si="105">ROW()-8</f>
        <v>1666</v>
      </c>
      <c r="C1674" s="40"/>
      <c r="D1674" s="27"/>
      <c r="E1674" s="41"/>
      <c r="F1674" s="32" t="str">
        <f>IFERROR(
    IF(
        AND($G$3=DATE(2024,10,1), E1674=リスト!$A$38),
        VLOOKUP(E1674, リスト!$A$2:$G$49, 2, FALSE),
        VLOOKUP(E1674, リスト!$A$2:$G$49, 4, FALSE)
    ),
    "")</f>
        <v/>
      </c>
      <c r="G1674" s="34" t="str">
        <f>IFERROR(VLOOKUP(E1674, リスト!$A$2:$G$49, 6, FALSE), "")</f>
        <v/>
      </c>
      <c r="H1674" s="40"/>
      <c r="I1674" s="28"/>
      <c r="J1674" s="47"/>
      <c r="K1674" s="32" t="str">
        <f t="shared" si="104"/>
        <v/>
      </c>
      <c r="L1674" s="29" t="str">
        <f t="shared" ref="L1674:L1737" si="106">IFERROR(IF(E1674="","",IF(K1674&lt;F1674,"×（法定外・特例等対象外です）",IF(K1674&lt;G1674,"〇",IF(K1674&gt;=G1674,"ー",NA())))),"")</f>
        <v/>
      </c>
      <c r="M1674" s="68" t="str">
        <f t="shared" ref="M1674:M1737" si="107">IF(COUNTBLANK(D1674:K1674)=8, "",
 IF(D1674="", "←D列に従業員名を姓名（フルネーム）で入力してください。誤変換にお気を付け下さい。",
 IF(E1674="", "←E列に都道府県を入力してください。",
 IF(H1674="", "←H列に1.月給～3.時間給を入力してください",
 IF(I1674="", "←I列に金額を入力してください",
 IF(NOT(ISNUMBER(I1674)), "←I列の金額は半角数字で入力してください",
 IF(H1674="3.時間給", "",
 IF(J1674="", "←J列に所定労働時間を入力してください",
 IF(NOT(ISNUMBER(J1674)), "←J列の所定労働時間は半角数字で入力してください", "")))))))))</f>
        <v/>
      </c>
    </row>
    <row r="1675" spans="2:13" ht="22.8" x14ac:dyDescent="0.45">
      <c r="B1675" s="31">
        <f t="shared" si="105"/>
        <v>1667</v>
      </c>
      <c r="C1675" s="40"/>
      <c r="D1675" s="27"/>
      <c r="E1675" s="41"/>
      <c r="F1675" s="32" t="str">
        <f>IFERROR(
    IF(
        AND($G$3=DATE(2024,10,1), E1675=リスト!$A$38),
        VLOOKUP(E1675, リスト!$A$2:$G$49, 2, FALSE),
        VLOOKUP(E1675, リスト!$A$2:$G$49, 4, FALSE)
    ),
    "")</f>
        <v/>
      </c>
      <c r="G1675" s="34" t="str">
        <f>IFERROR(VLOOKUP(E1675, リスト!$A$2:$G$49, 6, FALSE), "")</f>
        <v/>
      </c>
      <c r="H1675" s="40"/>
      <c r="I1675" s="28"/>
      <c r="J1675" s="47"/>
      <c r="K1675" s="32" t="str">
        <f t="shared" si="104"/>
        <v/>
      </c>
      <c r="L1675" s="29" t="str">
        <f t="shared" si="106"/>
        <v/>
      </c>
      <c r="M1675" s="68" t="str">
        <f t="shared" si="107"/>
        <v/>
      </c>
    </row>
    <row r="1676" spans="2:13" ht="22.8" x14ac:dyDescent="0.45">
      <c r="B1676" s="31">
        <f t="shared" si="105"/>
        <v>1668</v>
      </c>
      <c r="C1676" s="40"/>
      <c r="D1676" s="27"/>
      <c r="E1676" s="41"/>
      <c r="F1676" s="32" t="str">
        <f>IFERROR(
    IF(
        AND($G$3=DATE(2024,10,1), E1676=リスト!$A$38),
        VLOOKUP(E1676, リスト!$A$2:$G$49, 2, FALSE),
        VLOOKUP(E1676, リスト!$A$2:$G$49, 4, FALSE)
    ),
    "")</f>
        <v/>
      </c>
      <c r="G1676" s="34" t="str">
        <f>IFERROR(VLOOKUP(E1676, リスト!$A$2:$G$49, 6, FALSE), "")</f>
        <v/>
      </c>
      <c r="H1676" s="40"/>
      <c r="I1676" s="28"/>
      <c r="J1676" s="47"/>
      <c r="K1676" s="32" t="str">
        <f t="shared" si="104"/>
        <v/>
      </c>
      <c r="L1676" s="29" t="str">
        <f t="shared" si="106"/>
        <v/>
      </c>
      <c r="M1676" s="68" t="str">
        <f t="shared" si="107"/>
        <v/>
      </c>
    </row>
    <row r="1677" spans="2:13" ht="22.8" x14ac:dyDescent="0.45">
      <c r="B1677" s="31">
        <f t="shared" si="105"/>
        <v>1669</v>
      </c>
      <c r="C1677" s="40"/>
      <c r="D1677" s="27"/>
      <c r="E1677" s="41"/>
      <c r="F1677" s="32" t="str">
        <f>IFERROR(
    IF(
        AND($G$3=DATE(2024,10,1), E1677=リスト!$A$38),
        VLOOKUP(E1677, リスト!$A$2:$G$49, 2, FALSE),
        VLOOKUP(E1677, リスト!$A$2:$G$49, 4, FALSE)
    ),
    "")</f>
        <v/>
      </c>
      <c r="G1677" s="34" t="str">
        <f>IFERROR(VLOOKUP(E1677, リスト!$A$2:$G$49, 6, FALSE), "")</f>
        <v/>
      </c>
      <c r="H1677" s="40"/>
      <c r="I1677" s="28"/>
      <c r="J1677" s="47"/>
      <c r="K1677" s="32" t="str">
        <f t="shared" si="104"/>
        <v/>
      </c>
      <c r="L1677" s="29" t="str">
        <f t="shared" si="106"/>
        <v/>
      </c>
      <c r="M1677" s="68" t="str">
        <f t="shared" si="107"/>
        <v/>
      </c>
    </row>
    <row r="1678" spans="2:13" ht="22.8" x14ac:dyDescent="0.45">
      <c r="B1678" s="31">
        <f t="shared" si="105"/>
        <v>1670</v>
      </c>
      <c r="C1678" s="40"/>
      <c r="D1678" s="27"/>
      <c r="E1678" s="41"/>
      <c r="F1678" s="32" t="str">
        <f>IFERROR(
    IF(
        AND($G$3=DATE(2024,10,1), E1678=リスト!$A$38),
        VLOOKUP(E1678, リスト!$A$2:$G$49, 2, FALSE),
        VLOOKUP(E1678, リスト!$A$2:$G$49, 4, FALSE)
    ),
    "")</f>
        <v/>
      </c>
      <c r="G1678" s="34" t="str">
        <f>IFERROR(VLOOKUP(E1678, リスト!$A$2:$G$49, 6, FALSE), "")</f>
        <v/>
      </c>
      <c r="H1678" s="40"/>
      <c r="I1678" s="28"/>
      <c r="J1678" s="47"/>
      <c r="K1678" s="32" t="str">
        <f t="shared" si="104"/>
        <v/>
      </c>
      <c r="L1678" s="29" t="str">
        <f t="shared" si="106"/>
        <v/>
      </c>
      <c r="M1678" s="68" t="str">
        <f t="shared" si="107"/>
        <v/>
      </c>
    </row>
    <row r="1679" spans="2:13" ht="22.8" x14ac:dyDescent="0.45">
      <c r="B1679" s="31">
        <f t="shared" si="105"/>
        <v>1671</v>
      </c>
      <c r="C1679" s="40"/>
      <c r="D1679" s="27"/>
      <c r="E1679" s="41"/>
      <c r="F1679" s="32" t="str">
        <f>IFERROR(
    IF(
        AND($G$3=DATE(2024,10,1), E1679=リスト!$A$38),
        VLOOKUP(E1679, リスト!$A$2:$G$49, 2, FALSE),
        VLOOKUP(E1679, リスト!$A$2:$G$49, 4, FALSE)
    ),
    "")</f>
        <v/>
      </c>
      <c r="G1679" s="34" t="str">
        <f>IFERROR(VLOOKUP(E1679, リスト!$A$2:$G$49, 6, FALSE), "")</f>
        <v/>
      </c>
      <c r="H1679" s="40"/>
      <c r="I1679" s="28"/>
      <c r="J1679" s="47"/>
      <c r="K1679" s="32" t="str">
        <f t="shared" si="104"/>
        <v/>
      </c>
      <c r="L1679" s="29" t="str">
        <f t="shared" si="106"/>
        <v/>
      </c>
      <c r="M1679" s="68" t="str">
        <f t="shared" si="107"/>
        <v/>
      </c>
    </row>
    <row r="1680" spans="2:13" ht="22.8" x14ac:dyDescent="0.45">
      <c r="B1680" s="31">
        <f t="shared" si="105"/>
        <v>1672</v>
      </c>
      <c r="C1680" s="40"/>
      <c r="D1680" s="27"/>
      <c r="E1680" s="41"/>
      <c r="F1680" s="32" t="str">
        <f>IFERROR(
    IF(
        AND($G$3=DATE(2024,10,1), E1680=リスト!$A$38),
        VLOOKUP(E1680, リスト!$A$2:$G$49, 2, FALSE),
        VLOOKUP(E1680, リスト!$A$2:$G$49, 4, FALSE)
    ),
    "")</f>
        <v/>
      </c>
      <c r="G1680" s="34" t="str">
        <f>IFERROR(VLOOKUP(E1680, リスト!$A$2:$G$49, 6, FALSE), "")</f>
        <v/>
      </c>
      <c r="H1680" s="40"/>
      <c r="I1680" s="28"/>
      <c r="J1680" s="47"/>
      <c r="K1680" s="32" t="str">
        <f t="shared" si="104"/>
        <v/>
      </c>
      <c r="L1680" s="29" t="str">
        <f t="shared" si="106"/>
        <v/>
      </c>
      <c r="M1680" s="68" t="str">
        <f t="shared" si="107"/>
        <v/>
      </c>
    </row>
    <row r="1681" spans="2:13" ht="22.8" x14ac:dyDescent="0.45">
      <c r="B1681" s="31">
        <f t="shared" si="105"/>
        <v>1673</v>
      </c>
      <c r="C1681" s="40"/>
      <c r="D1681" s="27"/>
      <c r="E1681" s="41"/>
      <c r="F1681" s="32" t="str">
        <f>IFERROR(
    IF(
        AND($G$3=DATE(2024,10,1), E1681=リスト!$A$38),
        VLOOKUP(E1681, リスト!$A$2:$G$49, 2, FALSE),
        VLOOKUP(E1681, リスト!$A$2:$G$49, 4, FALSE)
    ),
    "")</f>
        <v/>
      </c>
      <c r="G1681" s="34" t="str">
        <f>IFERROR(VLOOKUP(E1681, リスト!$A$2:$G$49, 6, FALSE), "")</f>
        <v/>
      </c>
      <c r="H1681" s="40"/>
      <c r="I1681" s="28"/>
      <c r="J1681" s="47"/>
      <c r="K1681" s="32" t="str">
        <f t="shared" si="104"/>
        <v/>
      </c>
      <c r="L1681" s="29" t="str">
        <f t="shared" si="106"/>
        <v/>
      </c>
      <c r="M1681" s="68" t="str">
        <f t="shared" si="107"/>
        <v/>
      </c>
    </row>
    <row r="1682" spans="2:13" ht="22.8" x14ac:dyDescent="0.45">
      <c r="B1682" s="31">
        <f t="shared" si="105"/>
        <v>1674</v>
      </c>
      <c r="C1682" s="40"/>
      <c r="D1682" s="27"/>
      <c r="E1682" s="41"/>
      <c r="F1682" s="32" t="str">
        <f>IFERROR(
    IF(
        AND($G$3=DATE(2024,10,1), E1682=リスト!$A$38),
        VLOOKUP(E1682, リスト!$A$2:$G$49, 2, FALSE),
        VLOOKUP(E1682, リスト!$A$2:$G$49, 4, FALSE)
    ),
    "")</f>
        <v/>
      </c>
      <c r="G1682" s="34" t="str">
        <f>IFERROR(VLOOKUP(E1682, リスト!$A$2:$G$49, 6, FALSE), "")</f>
        <v/>
      </c>
      <c r="H1682" s="40"/>
      <c r="I1682" s="28"/>
      <c r="J1682" s="47"/>
      <c r="K1682" s="32" t="str">
        <f t="shared" si="104"/>
        <v/>
      </c>
      <c r="L1682" s="29" t="str">
        <f t="shared" si="106"/>
        <v/>
      </c>
      <c r="M1682" s="68" t="str">
        <f t="shared" si="107"/>
        <v/>
      </c>
    </row>
    <row r="1683" spans="2:13" ht="22.8" x14ac:dyDescent="0.45">
      <c r="B1683" s="31">
        <f t="shared" si="105"/>
        <v>1675</v>
      </c>
      <c r="C1683" s="40"/>
      <c r="D1683" s="27"/>
      <c r="E1683" s="41"/>
      <c r="F1683" s="32" t="str">
        <f>IFERROR(
    IF(
        AND($G$3=DATE(2024,10,1), E1683=リスト!$A$38),
        VLOOKUP(E1683, リスト!$A$2:$G$49, 2, FALSE),
        VLOOKUP(E1683, リスト!$A$2:$G$49, 4, FALSE)
    ),
    "")</f>
        <v/>
      </c>
      <c r="G1683" s="34" t="str">
        <f>IFERROR(VLOOKUP(E1683, リスト!$A$2:$G$49, 6, FALSE), "")</f>
        <v/>
      </c>
      <c r="H1683" s="40"/>
      <c r="I1683" s="28"/>
      <c r="J1683" s="47"/>
      <c r="K1683" s="32" t="str">
        <f t="shared" si="104"/>
        <v/>
      </c>
      <c r="L1683" s="29" t="str">
        <f t="shared" si="106"/>
        <v/>
      </c>
      <c r="M1683" s="68" t="str">
        <f t="shared" si="107"/>
        <v/>
      </c>
    </row>
    <row r="1684" spans="2:13" ht="22.8" x14ac:dyDescent="0.45">
      <c r="B1684" s="31">
        <f t="shared" si="105"/>
        <v>1676</v>
      </c>
      <c r="C1684" s="40"/>
      <c r="D1684" s="27"/>
      <c r="E1684" s="41"/>
      <c r="F1684" s="32" t="str">
        <f>IFERROR(
    IF(
        AND($G$3=DATE(2024,10,1), E1684=リスト!$A$38),
        VLOOKUP(E1684, リスト!$A$2:$G$49, 2, FALSE),
        VLOOKUP(E1684, リスト!$A$2:$G$49, 4, FALSE)
    ),
    "")</f>
        <v/>
      </c>
      <c r="G1684" s="34" t="str">
        <f>IFERROR(VLOOKUP(E1684, リスト!$A$2:$G$49, 6, FALSE), "")</f>
        <v/>
      </c>
      <c r="H1684" s="40"/>
      <c r="I1684" s="28"/>
      <c r="J1684" s="47"/>
      <c r="K1684" s="32" t="str">
        <f t="shared" si="104"/>
        <v/>
      </c>
      <c r="L1684" s="29" t="str">
        <f t="shared" si="106"/>
        <v/>
      </c>
      <c r="M1684" s="68" t="str">
        <f t="shared" si="107"/>
        <v/>
      </c>
    </row>
    <row r="1685" spans="2:13" ht="22.8" x14ac:dyDescent="0.45">
      <c r="B1685" s="31">
        <f t="shared" si="105"/>
        <v>1677</v>
      </c>
      <c r="C1685" s="40"/>
      <c r="D1685" s="27"/>
      <c r="E1685" s="41"/>
      <c r="F1685" s="32" t="str">
        <f>IFERROR(
    IF(
        AND($G$3=DATE(2024,10,1), E1685=リスト!$A$38),
        VLOOKUP(E1685, リスト!$A$2:$G$49, 2, FALSE),
        VLOOKUP(E1685, リスト!$A$2:$G$49, 4, FALSE)
    ),
    "")</f>
        <v/>
      </c>
      <c r="G1685" s="34" t="str">
        <f>IFERROR(VLOOKUP(E1685, リスト!$A$2:$G$49, 6, FALSE), "")</f>
        <v/>
      </c>
      <c r="H1685" s="40"/>
      <c r="I1685" s="28"/>
      <c r="J1685" s="47"/>
      <c r="K1685" s="32" t="str">
        <f t="shared" si="104"/>
        <v/>
      </c>
      <c r="L1685" s="29" t="str">
        <f t="shared" si="106"/>
        <v/>
      </c>
      <c r="M1685" s="68" t="str">
        <f t="shared" si="107"/>
        <v/>
      </c>
    </row>
    <row r="1686" spans="2:13" ht="22.8" x14ac:dyDescent="0.45">
      <c r="B1686" s="31">
        <f t="shared" si="105"/>
        <v>1678</v>
      </c>
      <c r="C1686" s="40"/>
      <c r="D1686" s="27"/>
      <c r="E1686" s="41"/>
      <c r="F1686" s="32" t="str">
        <f>IFERROR(
    IF(
        AND($G$3=DATE(2024,10,1), E1686=リスト!$A$38),
        VLOOKUP(E1686, リスト!$A$2:$G$49, 2, FALSE),
        VLOOKUP(E1686, リスト!$A$2:$G$49, 4, FALSE)
    ),
    "")</f>
        <v/>
      </c>
      <c r="G1686" s="34" t="str">
        <f>IFERROR(VLOOKUP(E1686, リスト!$A$2:$G$49, 6, FALSE), "")</f>
        <v/>
      </c>
      <c r="H1686" s="40"/>
      <c r="I1686" s="28"/>
      <c r="J1686" s="47"/>
      <c r="K1686" s="32" t="str">
        <f t="shared" si="104"/>
        <v/>
      </c>
      <c r="L1686" s="29" t="str">
        <f t="shared" si="106"/>
        <v/>
      </c>
      <c r="M1686" s="68" t="str">
        <f t="shared" si="107"/>
        <v/>
      </c>
    </row>
    <row r="1687" spans="2:13" ht="22.8" x14ac:dyDescent="0.45">
      <c r="B1687" s="31">
        <f t="shared" si="105"/>
        <v>1679</v>
      </c>
      <c r="C1687" s="40"/>
      <c r="D1687" s="27"/>
      <c r="E1687" s="41"/>
      <c r="F1687" s="32" t="str">
        <f>IFERROR(
    IF(
        AND($G$3=DATE(2024,10,1), E1687=リスト!$A$38),
        VLOOKUP(E1687, リスト!$A$2:$G$49, 2, FALSE),
        VLOOKUP(E1687, リスト!$A$2:$G$49, 4, FALSE)
    ),
    "")</f>
        <v/>
      </c>
      <c r="G1687" s="34" t="str">
        <f>IFERROR(VLOOKUP(E1687, リスト!$A$2:$G$49, 6, FALSE), "")</f>
        <v/>
      </c>
      <c r="H1687" s="40"/>
      <c r="I1687" s="28"/>
      <c r="J1687" s="47"/>
      <c r="K1687" s="32" t="str">
        <f t="shared" si="104"/>
        <v/>
      </c>
      <c r="L1687" s="29" t="str">
        <f t="shared" si="106"/>
        <v/>
      </c>
      <c r="M1687" s="68" t="str">
        <f t="shared" si="107"/>
        <v/>
      </c>
    </row>
    <row r="1688" spans="2:13" ht="22.8" x14ac:dyDescent="0.45">
      <c r="B1688" s="31">
        <f t="shared" si="105"/>
        <v>1680</v>
      </c>
      <c r="C1688" s="40"/>
      <c r="D1688" s="27"/>
      <c r="E1688" s="41"/>
      <c r="F1688" s="32" t="str">
        <f>IFERROR(
    IF(
        AND($G$3=DATE(2024,10,1), E1688=リスト!$A$38),
        VLOOKUP(E1688, リスト!$A$2:$G$49, 2, FALSE),
        VLOOKUP(E1688, リスト!$A$2:$G$49, 4, FALSE)
    ),
    "")</f>
        <v/>
      </c>
      <c r="G1688" s="34" t="str">
        <f>IFERROR(VLOOKUP(E1688, リスト!$A$2:$G$49, 6, FALSE), "")</f>
        <v/>
      </c>
      <c r="H1688" s="40"/>
      <c r="I1688" s="28"/>
      <c r="J1688" s="47"/>
      <c r="K1688" s="32" t="str">
        <f t="shared" si="104"/>
        <v/>
      </c>
      <c r="L1688" s="29" t="str">
        <f t="shared" si="106"/>
        <v/>
      </c>
      <c r="M1688" s="68" t="str">
        <f t="shared" si="107"/>
        <v/>
      </c>
    </row>
    <row r="1689" spans="2:13" ht="22.8" x14ac:dyDescent="0.45">
      <c r="B1689" s="31">
        <f t="shared" si="105"/>
        <v>1681</v>
      </c>
      <c r="C1689" s="40"/>
      <c r="D1689" s="27"/>
      <c r="E1689" s="41"/>
      <c r="F1689" s="32" t="str">
        <f>IFERROR(
    IF(
        AND($G$3=DATE(2024,10,1), E1689=リスト!$A$38),
        VLOOKUP(E1689, リスト!$A$2:$G$49, 2, FALSE),
        VLOOKUP(E1689, リスト!$A$2:$G$49, 4, FALSE)
    ),
    "")</f>
        <v/>
      </c>
      <c r="G1689" s="34" t="str">
        <f>IFERROR(VLOOKUP(E1689, リスト!$A$2:$G$49, 6, FALSE), "")</f>
        <v/>
      </c>
      <c r="H1689" s="40"/>
      <c r="I1689" s="28"/>
      <c r="J1689" s="47"/>
      <c r="K1689" s="32" t="str">
        <f t="shared" si="104"/>
        <v/>
      </c>
      <c r="L1689" s="29" t="str">
        <f t="shared" si="106"/>
        <v/>
      </c>
      <c r="M1689" s="68" t="str">
        <f t="shared" si="107"/>
        <v/>
      </c>
    </row>
    <row r="1690" spans="2:13" ht="22.8" x14ac:dyDescent="0.45">
      <c r="B1690" s="31">
        <f t="shared" si="105"/>
        <v>1682</v>
      </c>
      <c r="C1690" s="40"/>
      <c r="D1690" s="27"/>
      <c r="E1690" s="41"/>
      <c r="F1690" s="32" t="str">
        <f>IFERROR(
    IF(
        AND($G$3=DATE(2024,10,1), E1690=リスト!$A$38),
        VLOOKUP(E1690, リスト!$A$2:$G$49, 2, FALSE),
        VLOOKUP(E1690, リスト!$A$2:$G$49, 4, FALSE)
    ),
    "")</f>
        <v/>
      </c>
      <c r="G1690" s="34" t="str">
        <f>IFERROR(VLOOKUP(E1690, リスト!$A$2:$G$49, 6, FALSE), "")</f>
        <v/>
      </c>
      <c r="H1690" s="40"/>
      <c r="I1690" s="28"/>
      <c r="J1690" s="47"/>
      <c r="K1690" s="32" t="str">
        <f t="shared" si="104"/>
        <v/>
      </c>
      <c r="L1690" s="29" t="str">
        <f t="shared" si="106"/>
        <v/>
      </c>
      <c r="M1690" s="68" t="str">
        <f t="shared" si="107"/>
        <v/>
      </c>
    </row>
    <row r="1691" spans="2:13" ht="22.8" x14ac:dyDescent="0.45">
      <c r="B1691" s="31">
        <f t="shared" si="105"/>
        <v>1683</v>
      </c>
      <c r="C1691" s="40"/>
      <c r="D1691" s="27"/>
      <c r="E1691" s="41"/>
      <c r="F1691" s="32" t="str">
        <f>IFERROR(
    IF(
        AND($G$3=DATE(2024,10,1), E1691=リスト!$A$38),
        VLOOKUP(E1691, リスト!$A$2:$G$49, 2, FALSE),
        VLOOKUP(E1691, リスト!$A$2:$G$49, 4, FALSE)
    ),
    "")</f>
        <v/>
      </c>
      <c r="G1691" s="34" t="str">
        <f>IFERROR(VLOOKUP(E1691, リスト!$A$2:$G$49, 6, FALSE), "")</f>
        <v/>
      </c>
      <c r="H1691" s="40"/>
      <c r="I1691" s="28"/>
      <c r="J1691" s="47"/>
      <c r="K1691" s="32" t="str">
        <f t="shared" si="104"/>
        <v/>
      </c>
      <c r="L1691" s="29" t="str">
        <f t="shared" si="106"/>
        <v/>
      </c>
      <c r="M1691" s="68" t="str">
        <f t="shared" si="107"/>
        <v/>
      </c>
    </row>
    <row r="1692" spans="2:13" ht="22.8" x14ac:dyDescent="0.45">
      <c r="B1692" s="31">
        <f t="shared" si="105"/>
        <v>1684</v>
      </c>
      <c r="C1692" s="40"/>
      <c r="D1692" s="27"/>
      <c r="E1692" s="41"/>
      <c r="F1692" s="32" t="str">
        <f>IFERROR(
    IF(
        AND($G$3=DATE(2024,10,1), E1692=リスト!$A$38),
        VLOOKUP(E1692, リスト!$A$2:$G$49, 2, FALSE),
        VLOOKUP(E1692, リスト!$A$2:$G$49, 4, FALSE)
    ),
    "")</f>
        <v/>
      </c>
      <c r="G1692" s="34" t="str">
        <f>IFERROR(VLOOKUP(E1692, リスト!$A$2:$G$49, 6, FALSE), "")</f>
        <v/>
      </c>
      <c r="H1692" s="40"/>
      <c r="I1692" s="28"/>
      <c r="J1692" s="47"/>
      <c r="K1692" s="32" t="str">
        <f t="shared" si="104"/>
        <v/>
      </c>
      <c r="L1692" s="29" t="str">
        <f t="shared" si="106"/>
        <v/>
      </c>
      <c r="M1692" s="68" t="str">
        <f t="shared" si="107"/>
        <v/>
      </c>
    </row>
    <row r="1693" spans="2:13" ht="22.8" x14ac:dyDescent="0.45">
      <c r="B1693" s="31">
        <f t="shared" si="105"/>
        <v>1685</v>
      </c>
      <c r="C1693" s="40"/>
      <c r="D1693" s="27"/>
      <c r="E1693" s="41"/>
      <c r="F1693" s="32" t="str">
        <f>IFERROR(
    IF(
        AND($G$3=DATE(2024,10,1), E1693=リスト!$A$38),
        VLOOKUP(E1693, リスト!$A$2:$G$49, 2, FALSE),
        VLOOKUP(E1693, リスト!$A$2:$G$49, 4, FALSE)
    ),
    "")</f>
        <v/>
      </c>
      <c r="G1693" s="34" t="str">
        <f>IFERROR(VLOOKUP(E1693, リスト!$A$2:$G$49, 6, FALSE), "")</f>
        <v/>
      </c>
      <c r="H1693" s="40"/>
      <c r="I1693" s="28"/>
      <c r="J1693" s="47"/>
      <c r="K1693" s="32" t="str">
        <f t="shared" si="104"/>
        <v/>
      </c>
      <c r="L1693" s="29" t="str">
        <f t="shared" si="106"/>
        <v/>
      </c>
      <c r="M1693" s="68" t="str">
        <f t="shared" si="107"/>
        <v/>
      </c>
    </row>
    <row r="1694" spans="2:13" ht="22.8" x14ac:dyDescent="0.45">
      <c r="B1694" s="31">
        <f t="shared" si="105"/>
        <v>1686</v>
      </c>
      <c r="C1694" s="40"/>
      <c r="D1694" s="27"/>
      <c r="E1694" s="41"/>
      <c r="F1694" s="32" t="str">
        <f>IFERROR(
    IF(
        AND($G$3=DATE(2024,10,1), E1694=リスト!$A$38),
        VLOOKUP(E1694, リスト!$A$2:$G$49, 2, FALSE),
        VLOOKUP(E1694, リスト!$A$2:$G$49, 4, FALSE)
    ),
    "")</f>
        <v/>
      </c>
      <c r="G1694" s="34" t="str">
        <f>IFERROR(VLOOKUP(E1694, リスト!$A$2:$G$49, 6, FALSE), "")</f>
        <v/>
      </c>
      <c r="H1694" s="40"/>
      <c r="I1694" s="28"/>
      <c r="J1694" s="47"/>
      <c r="K1694" s="32" t="str">
        <f t="shared" si="104"/>
        <v/>
      </c>
      <c r="L1694" s="29" t="str">
        <f t="shared" si="106"/>
        <v/>
      </c>
      <c r="M1694" s="68" t="str">
        <f t="shared" si="107"/>
        <v/>
      </c>
    </row>
    <row r="1695" spans="2:13" ht="22.8" x14ac:dyDescent="0.45">
      <c r="B1695" s="31">
        <f t="shared" si="105"/>
        <v>1687</v>
      </c>
      <c r="C1695" s="40"/>
      <c r="D1695" s="27"/>
      <c r="E1695" s="41"/>
      <c r="F1695" s="32" t="str">
        <f>IFERROR(
    IF(
        AND($G$3=DATE(2024,10,1), E1695=リスト!$A$38),
        VLOOKUP(E1695, リスト!$A$2:$G$49, 2, FALSE),
        VLOOKUP(E1695, リスト!$A$2:$G$49, 4, FALSE)
    ),
    "")</f>
        <v/>
      </c>
      <c r="G1695" s="34" t="str">
        <f>IFERROR(VLOOKUP(E1695, リスト!$A$2:$G$49, 6, FALSE), "")</f>
        <v/>
      </c>
      <c r="H1695" s="40"/>
      <c r="I1695" s="28"/>
      <c r="J1695" s="47"/>
      <c r="K1695" s="32" t="str">
        <f t="shared" si="104"/>
        <v/>
      </c>
      <c r="L1695" s="29" t="str">
        <f t="shared" si="106"/>
        <v/>
      </c>
      <c r="M1695" s="68" t="str">
        <f t="shared" si="107"/>
        <v/>
      </c>
    </row>
    <row r="1696" spans="2:13" ht="22.8" x14ac:dyDescent="0.45">
      <c r="B1696" s="31">
        <f t="shared" si="105"/>
        <v>1688</v>
      </c>
      <c r="C1696" s="40"/>
      <c r="D1696" s="27"/>
      <c r="E1696" s="41"/>
      <c r="F1696" s="32" t="str">
        <f>IFERROR(
    IF(
        AND($G$3=DATE(2024,10,1), E1696=リスト!$A$38),
        VLOOKUP(E1696, リスト!$A$2:$G$49, 2, FALSE),
        VLOOKUP(E1696, リスト!$A$2:$G$49, 4, FALSE)
    ),
    "")</f>
        <v/>
      </c>
      <c r="G1696" s="34" t="str">
        <f>IFERROR(VLOOKUP(E1696, リスト!$A$2:$G$49, 6, FALSE), "")</f>
        <v/>
      </c>
      <c r="H1696" s="40"/>
      <c r="I1696" s="28"/>
      <c r="J1696" s="47"/>
      <c r="K1696" s="32" t="str">
        <f t="shared" si="104"/>
        <v/>
      </c>
      <c r="L1696" s="29" t="str">
        <f t="shared" si="106"/>
        <v/>
      </c>
      <c r="M1696" s="68" t="str">
        <f t="shared" si="107"/>
        <v/>
      </c>
    </row>
    <row r="1697" spans="2:13" ht="22.8" x14ac:dyDescent="0.45">
      <c r="B1697" s="31">
        <f t="shared" si="105"/>
        <v>1689</v>
      </c>
      <c r="C1697" s="40"/>
      <c r="D1697" s="27"/>
      <c r="E1697" s="41"/>
      <c r="F1697" s="32" t="str">
        <f>IFERROR(
    IF(
        AND($G$3=DATE(2024,10,1), E1697=リスト!$A$38),
        VLOOKUP(E1697, リスト!$A$2:$G$49, 2, FALSE),
        VLOOKUP(E1697, リスト!$A$2:$G$49, 4, FALSE)
    ),
    "")</f>
        <v/>
      </c>
      <c r="G1697" s="34" t="str">
        <f>IFERROR(VLOOKUP(E1697, リスト!$A$2:$G$49, 6, FALSE), "")</f>
        <v/>
      </c>
      <c r="H1697" s="40"/>
      <c r="I1697" s="28"/>
      <c r="J1697" s="47"/>
      <c r="K1697" s="32" t="str">
        <f t="shared" si="104"/>
        <v/>
      </c>
      <c r="L1697" s="29" t="str">
        <f t="shared" si="106"/>
        <v/>
      </c>
      <c r="M1697" s="68" t="str">
        <f t="shared" si="107"/>
        <v/>
      </c>
    </row>
    <row r="1698" spans="2:13" ht="22.8" x14ac:dyDescent="0.45">
      <c r="B1698" s="31">
        <f t="shared" si="105"/>
        <v>1690</v>
      </c>
      <c r="C1698" s="40"/>
      <c r="D1698" s="27"/>
      <c r="E1698" s="41"/>
      <c r="F1698" s="32" t="str">
        <f>IFERROR(
    IF(
        AND($G$3=DATE(2024,10,1), E1698=リスト!$A$38),
        VLOOKUP(E1698, リスト!$A$2:$G$49, 2, FALSE),
        VLOOKUP(E1698, リスト!$A$2:$G$49, 4, FALSE)
    ),
    "")</f>
        <v/>
      </c>
      <c r="G1698" s="34" t="str">
        <f>IFERROR(VLOOKUP(E1698, リスト!$A$2:$G$49, 6, FALSE), "")</f>
        <v/>
      </c>
      <c r="H1698" s="40"/>
      <c r="I1698" s="28"/>
      <c r="J1698" s="47"/>
      <c r="K1698" s="32" t="str">
        <f t="shared" si="104"/>
        <v/>
      </c>
      <c r="L1698" s="29" t="str">
        <f t="shared" si="106"/>
        <v/>
      </c>
      <c r="M1698" s="68" t="str">
        <f t="shared" si="107"/>
        <v/>
      </c>
    </row>
    <row r="1699" spans="2:13" ht="22.8" x14ac:dyDescent="0.45">
      <c r="B1699" s="31">
        <f t="shared" si="105"/>
        <v>1691</v>
      </c>
      <c r="C1699" s="40"/>
      <c r="D1699" s="27"/>
      <c r="E1699" s="41"/>
      <c r="F1699" s="32" t="str">
        <f>IFERROR(
    IF(
        AND($G$3=DATE(2024,10,1), E1699=リスト!$A$38),
        VLOOKUP(E1699, リスト!$A$2:$G$49, 2, FALSE),
        VLOOKUP(E1699, リスト!$A$2:$G$49, 4, FALSE)
    ),
    "")</f>
        <v/>
      </c>
      <c r="G1699" s="34" t="str">
        <f>IFERROR(VLOOKUP(E1699, リスト!$A$2:$G$49, 6, FALSE), "")</f>
        <v/>
      </c>
      <c r="H1699" s="40"/>
      <c r="I1699" s="28"/>
      <c r="J1699" s="47"/>
      <c r="K1699" s="32" t="str">
        <f t="shared" si="104"/>
        <v/>
      </c>
      <c r="L1699" s="29" t="str">
        <f t="shared" si="106"/>
        <v/>
      </c>
      <c r="M1699" s="68" t="str">
        <f t="shared" si="107"/>
        <v/>
      </c>
    </row>
    <row r="1700" spans="2:13" ht="22.8" x14ac:dyDescent="0.45">
      <c r="B1700" s="31">
        <f t="shared" si="105"/>
        <v>1692</v>
      </c>
      <c r="C1700" s="40"/>
      <c r="D1700" s="27"/>
      <c r="E1700" s="41"/>
      <c r="F1700" s="32" t="str">
        <f>IFERROR(
    IF(
        AND($G$3=DATE(2024,10,1), E1700=リスト!$A$38),
        VLOOKUP(E1700, リスト!$A$2:$G$49, 2, FALSE),
        VLOOKUP(E1700, リスト!$A$2:$G$49, 4, FALSE)
    ),
    "")</f>
        <v/>
      </c>
      <c r="G1700" s="34" t="str">
        <f>IFERROR(VLOOKUP(E1700, リスト!$A$2:$G$49, 6, FALSE), "")</f>
        <v/>
      </c>
      <c r="H1700" s="40"/>
      <c r="I1700" s="28"/>
      <c r="J1700" s="47"/>
      <c r="K1700" s="32" t="str">
        <f t="shared" si="104"/>
        <v/>
      </c>
      <c r="L1700" s="29" t="str">
        <f t="shared" si="106"/>
        <v/>
      </c>
      <c r="M1700" s="68" t="str">
        <f t="shared" si="107"/>
        <v/>
      </c>
    </row>
    <row r="1701" spans="2:13" ht="22.8" x14ac:dyDescent="0.45">
      <c r="B1701" s="31">
        <f t="shared" si="105"/>
        <v>1693</v>
      </c>
      <c r="C1701" s="40"/>
      <c r="D1701" s="27"/>
      <c r="E1701" s="41"/>
      <c r="F1701" s="32" t="str">
        <f>IFERROR(
    IF(
        AND($G$3=DATE(2024,10,1), E1701=リスト!$A$38),
        VLOOKUP(E1701, リスト!$A$2:$G$49, 2, FALSE),
        VLOOKUP(E1701, リスト!$A$2:$G$49, 4, FALSE)
    ),
    "")</f>
        <v/>
      </c>
      <c r="G1701" s="34" t="str">
        <f>IFERROR(VLOOKUP(E1701, リスト!$A$2:$G$49, 6, FALSE), "")</f>
        <v/>
      </c>
      <c r="H1701" s="40"/>
      <c r="I1701" s="28"/>
      <c r="J1701" s="47"/>
      <c r="K1701" s="32" t="str">
        <f t="shared" si="104"/>
        <v/>
      </c>
      <c r="L1701" s="29" t="str">
        <f t="shared" si="106"/>
        <v/>
      </c>
      <c r="M1701" s="68" t="str">
        <f t="shared" si="107"/>
        <v/>
      </c>
    </row>
    <row r="1702" spans="2:13" ht="22.8" x14ac:dyDescent="0.45">
      <c r="B1702" s="31">
        <f t="shared" si="105"/>
        <v>1694</v>
      </c>
      <c r="C1702" s="40"/>
      <c r="D1702" s="27"/>
      <c r="E1702" s="41"/>
      <c r="F1702" s="32" t="str">
        <f>IFERROR(
    IF(
        AND($G$3=DATE(2024,10,1), E1702=リスト!$A$38),
        VLOOKUP(E1702, リスト!$A$2:$G$49, 2, FALSE),
        VLOOKUP(E1702, リスト!$A$2:$G$49, 4, FALSE)
    ),
    "")</f>
        <v/>
      </c>
      <c r="G1702" s="34" t="str">
        <f>IFERROR(VLOOKUP(E1702, リスト!$A$2:$G$49, 6, FALSE), "")</f>
        <v/>
      </c>
      <c r="H1702" s="40"/>
      <c r="I1702" s="28"/>
      <c r="J1702" s="47"/>
      <c r="K1702" s="32" t="str">
        <f t="shared" si="104"/>
        <v/>
      </c>
      <c r="L1702" s="29" t="str">
        <f t="shared" si="106"/>
        <v/>
      </c>
      <c r="M1702" s="68" t="str">
        <f t="shared" si="107"/>
        <v/>
      </c>
    </row>
    <row r="1703" spans="2:13" ht="22.8" x14ac:dyDescent="0.45">
      <c r="B1703" s="31">
        <f t="shared" si="105"/>
        <v>1695</v>
      </c>
      <c r="C1703" s="40"/>
      <c r="D1703" s="27"/>
      <c r="E1703" s="41"/>
      <c r="F1703" s="32" t="str">
        <f>IFERROR(
    IF(
        AND($G$3=DATE(2024,10,1), E1703=リスト!$A$38),
        VLOOKUP(E1703, リスト!$A$2:$G$49, 2, FALSE),
        VLOOKUP(E1703, リスト!$A$2:$G$49, 4, FALSE)
    ),
    "")</f>
        <v/>
      </c>
      <c r="G1703" s="34" t="str">
        <f>IFERROR(VLOOKUP(E1703, リスト!$A$2:$G$49, 6, FALSE), "")</f>
        <v/>
      </c>
      <c r="H1703" s="40"/>
      <c r="I1703" s="28"/>
      <c r="J1703" s="47"/>
      <c r="K1703" s="32" t="str">
        <f t="shared" si="104"/>
        <v/>
      </c>
      <c r="L1703" s="29" t="str">
        <f t="shared" si="106"/>
        <v/>
      </c>
      <c r="M1703" s="68" t="str">
        <f t="shared" si="107"/>
        <v/>
      </c>
    </row>
    <row r="1704" spans="2:13" ht="22.8" x14ac:dyDescent="0.45">
      <c r="B1704" s="31">
        <f t="shared" si="105"/>
        <v>1696</v>
      </c>
      <c r="C1704" s="40"/>
      <c r="D1704" s="27"/>
      <c r="E1704" s="41"/>
      <c r="F1704" s="32" t="str">
        <f>IFERROR(
    IF(
        AND($G$3=DATE(2024,10,1), E1704=リスト!$A$38),
        VLOOKUP(E1704, リスト!$A$2:$G$49, 2, FALSE),
        VLOOKUP(E1704, リスト!$A$2:$G$49, 4, FALSE)
    ),
    "")</f>
        <v/>
      </c>
      <c r="G1704" s="34" t="str">
        <f>IFERROR(VLOOKUP(E1704, リスト!$A$2:$G$49, 6, FALSE), "")</f>
        <v/>
      </c>
      <c r="H1704" s="40"/>
      <c r="I1704" s="28"/>
      <c r="J1704" s="47"/>
      <c r="K1704" s="32" t="str">
        <f t="shared" si="104"/>
        <v/>
      </c>
      <c r="L1704" s="29" t="str">
        <f t="shared" si="106"/>
        <v/>
      </c>
      <c r="M1704" s="68" t="str">
        <f t="shared" si="107"/>
        <v/>
      </c>
    </row>
    <row r="1705" spans="2:13" ht="22.8" x14ac:dyDescent="0.45">
      <c r="B1705" s="31">
        <f t="shared" si="105"/>
        <v>1697</v>
      </c>
      <c r="C1705" s="40"/>
      <c r="D1705" s="27"/>
      <c r="E1705" s="41"/>
      <c r="F1705" s="32" t="str">
        <f>IFERROR(
    IF(
        AND($G$3=DATE(2024,10,1), E1705=リスト!$A$38),
        VLOOKUP(E1705, リスト!$A$2:$G$49, 2, FALSE),
        VLOOKUP(E1705, リスト!$A$2:$G$49, 4, FALSE)
    ),
    "")</f>
        <v/>
      </c>
      <c r="G1705" s="34" t="str">
        <f>IFERROR(VLOOKUP(E1705, リスト!$A$2:$G$49, 6, FALSE), "")</f>
        <v/>
      </c>
      <c r="H1705" s="40"/>
      <c r="I1705" s="28"/>
      <c r="J1705" s="47"/>
      <c r="K1705" s="32" t="str">
        <f t="shared" si="104"/>
        <v/>
      </c>
      <c r="L1705" s="29" t="str">
        <f t="shared" si="106"/>
        <v/>
      </c>
      <c r="M1705" s="68" t="str">
        <f t="shared" si="107"/>
        <v/>
      </c>
    </row>
    <row r="1706" spans="2:13" ht="22.8" x14ac:dyDescent="0.45">
      <c r="B1706" s="31">
        <f t="shared" si="105"/>
        <v>1698</v>
      </c>
      <c r="C1706" s="40"/>
      <c r="D1706" s="27"/>
      <c r="E1706" s="41"/>
      <c r="F1706" s="32" t="str">
        <f>IFERROR(
    IF(
        AND($G$3=DATE(2024,10,1), E1706=リスト!$A$38),
        VLOOKUP(E1706, リスト!$A$2:$G$49, 2, FALSE),
        VLOOKUP(E1706, リスト!$A$2:$G$49, 4, FALSE)
    ),
    "")</f>
        <v/>
      </c>
      <c r="G1706" s="34" t="str">
        <f>IFERROR(VLOOKUP(E1706, リスト!$A$2:$G$49, 6, FALSE), "")</f>
        <v/>
      </c>
      <c r="H1706" s="40"/>
      <c r="I1706" s="28"/>
      <c r="J1706" s="47"/>
      <c r="K1706" s="32" t="str">
        <f t="shared" si="104"/>
        <v/>
      </c>
      <c r="L1706" s="29" t="str">
        <f t="shared" si="106"/>
        <v/>
      </c>
      <c r="M1706" s="68" t="str">
        <f t="shared" si="107"/>
        <v/>
      </c>
    </row>
    <row r="1707" spans="2:13" ht="22.8" x14ac:dyDescent="0.45">
      <c r="B1707" s="31">
        <f t="shared" si="105"/>
        <v>1699</v>
      </c>
      <c r="C1707" s="40"/>
      <c r="D1707" s="27"/>
      <c r="E1707" s="41"/>
      <c r="F1707" s="32" t="str">
        <f>IFERROR(
    IF(
        AND($G$3=DATE(2024,10,1), E1707=リスト!$A$38),
        VLOOKUP(E1707, リスト!$A$2:$G$49, 2, FALSE),
        VLOOKUP(E1707, リスト!$A$2:$G$49, 4, FALSE)
    ),
    "")</f>
        <v/>
      </c>
      <c r="G1707" s="34" t="str">
        <f>IFERROR(VLOOKUP(E1707, リスト!$A$2:$G$49, 6, FALSE), "")</f>
        <v/>
      </c>
      <c r="H1707" s="40"/>
      <c r="I1707" s="28"/>
      <c r="J1707" s="47"/>
      <c r="K1707" s="32" t="str">
        <f t="shared" si="104"/>
        <v/>
      </c>
      <c r="L1707" s="29" t="str">
        <f t="shared" si="106"/>
        <v/>
      </c>
      <c r="M1707" s="68" t="str">
        <f t="shared" si="107"/>
        <v/>
      </c>
    </row>
    <row r="1708" spans="2:13" ht="22.8" x14ac:dyDescent="0.45">
      <c r="B1708" s="31">
        <f t="shared" si="105"/>
        <v>1700</v>
      </c>
      <c r="C1708" s="40"/>
      <c r="D1708" s="27"/>
      <c r="E1708" s="41"/>
      <c r="F1708" s="32" t="str">
        <f>IFERROR(
    IF(
        AND($G$3=DATE(2024,10,1), E1708=リスト!$A$38),
        VLOOKUP(E1708, リスト!$A$2:$G$49, 2, FALSE),
        VLOOKUP(E1708, リスト!$A$2:$G$49, 4, FALSE)
    ),
    "")</f>
        <v/>
      </c>
      <c r="G1708" s="34" t="str">
        <f>IFERROR(VLOOKUP(E1708, リスト!$A$2:$G$49, 6, FALSE), "")</f>
        <v/>
      </c>
      <c r="H1708" s="40"/>
      <c r="I1708" s="28"/>
      <c r="J1708" s="47"/>
      <c r="K1708" s="32" t="str">
        <f t="shared" si="104"/>
        <v/>
      </c>
      <c r="L1708" s="29" t="str">
        <f t="shared" si="106"/>
        <v/>
      </c>
      <c r="M1708" s="68" t="str">
        <f t="shared" si="107"/>
        <v/>
      </c>
    </row>
    <row r="1709" spans="2:13" ht="22.8" x14ac:dyDescent="0.45">
      <c r="B1709" s="31">
        <f t="shared" si="105"/>
        <v>1701</v>
      </c>
      <c r="C1709" s="40"/>
      <c r="D1709" s="27"/>
      <c r="E1709" s="41"/>
      <c r="F1709" s="32" t="str">
        <f>IFERROR(
    IF(
        AND($G$3=DATE(2024,10,1), E1709=リスト!$A$38),
        VLOOKUP(E1709, リスト!$A$2:$G$49, 2, FALSE),
        VLOOKUP(E1709, リスト!$A$2:$G$49, 4, FALSE)
    ),
    "")</f>
        <v/>
      </c>
      <c r="G1709" s="34" t="str">
        <f>IFERROR(VLOOKUP(E1709, リスト!$A$2:$G$49, 6, FALSE), "")</f>
        <v/>
      </c>
      <c r="H1709" s="40"/>
      <c r="I1709" s="28"/>
      <c r="J1709" s="47"/>
      <c r="K1709" s="32" t="str">
        <f t="shared" si="104"/>
        <v/>
      </c>
      <c r="L1709" s="29" t="str">
        <f t="shared" si="106"/>
        <v/>
      </c>
      <c r="M1709" s="68" t="str">
        <f t="shared" si="107"/>
        <v/>
      </c>
    </row>
    <row r="1710" spans="2:13" ht="22.8" x14ac:dyDescent="0.45">
      <c r="B1710" s="31">
        <f t="shared" si="105"/>
        <v>1702</v>
      </c>
      <c r="C1710" s="40"/>
      <c r="D1710" s="27"/>
      <c r="E1710" s="41"/>
      <c r="F1710" s="32" t="str">
        <f>IFERROR(
    IF(
        AND($G$3=DATE(2024,10,1), E1710=リスト!$A$38),
        VLOOKUP(E1710, リスト!$A$2:$G$49, 2, FALSE),
        VLOOKUP(E1710, リスト!$A$2:$G$49, 4, FALSE)
    ),
    "")</f>
        <v/>
      </c>
      <c r="G1710" s="34" t="str">
        <f>IFERROR(VLOOKUP(E1710, リスト!$A$2:$G$49, 6, FALSE), "")</f>
        <v/>
      </c>
      <c r="H1710" s="40"/>
      <c r="I1710" s="28"/>
      <c r="J1710" s="47"/>
      <c r="K1710" s="32" t="str">
        <f t="shared" si="104"/>
        <v/>
      </c>
      <c r="L1710" s="29" t="str">
        <f t="shared" si="106"/>
        <v/>
      </c>
      <c r="M1710" s="68" t="str">
        <f t="shared" si="107"/>
        <v/>
      </c>
    </row>
    <row r="1711" spans="2:13" ht="22.8" x14ac:dyDescent="0.45">
      <c r="B1711" s="31">
        <f t="shared" si="105"/>
        <v>1703</v>
      </c>
      <c r="C1711" s="40"/>
      <c r="D1711" s="27"/>
      <c r="E1711" s="41"/>
      <c r="F1711" s="32" t="str">
        <f>IFERROR(
    IF(
        AND($G$3=DATE(2024,10,1), E1711=リスト!$A$38),
        VLOOKUP(E1711, リスト!$A$2:$G$49, 2, FALSE),
        VLOOKUP(E1711, リスト!$A$2:$G$49, 4, FALSE)
    ),
    "")</f>
        <v/>
      </c>
      <c r="G1711" s="34" t="str">
        <f>IFERROR(VLOOKUP(E1711, リスト!$A$2:$G$49, 6, FALSE), "")</f>
        <v/>
      </c>
      <c r="H1711" s="40"/>
      <c r="I1711" s="28"/>
      <c r="J1711" s="47"/>
      <c r="K1711" s="32" t="str">
        <f t="shared" si="104"/>
        <v/>
      </c>
      <c r="L1711" s="29" t="str">
        <f t="shared" si="106"/>
        <v/>
      </c>
      <c r="M1711" s="68" t="str">
        <f t="shared" si="107"/>
        <v/>
      </c>
    </row>
    <row r="1712" spans="2:13" ht="22.8" x14ac:dyDescent="0.45">
      <c r="B1712" s="31">
        <f t="shared" si="105"/>
        <v>1704</v>
      </c>
      <c r="C1712" s="40"/>
      <c r="D1712" s="27"/>
      <c r="E1712" s="41"/>
      <c r="F1712" s="32" t="str">
        <f>IFERROR(
    IF(
        AND($G$3=DATE(2024,10,1), E1712=リスト!$A$38),
        VLOOKUP(E1712, リスト!$A$2:$G$49, 2, FALSE),
        VLOOKUP(E1712, リスト!$A$2:$G$49, 4, FALSE)
    ),
    "")</f>
        <v/>
      </c>
      <c r="G1712" s="34" t="str">
        <f>IFERROR(VLOOKUP(E1712, リスト!$A$2:$G$49, 6, FALSE), "")</f>
        <v/>
      </c>
      <c r="H1712" s="40"/>
      <c r="I1712" s="28"/>
      <c r="J1712" s="47"/>
      <c r="K1712" s="32" t="str">
        <f t="shared" si="104"/>
        <v/>
      </c>
      <c r="L1712" s="29" t="str">
        <f t="shared" si="106"/>
        <v/>
      </c>
      <c r="M1712" s="68" t="str">
        <f t="shared" si="107"/>
        <v/>
      </c>
    </row>
    <row r="1713" spans="2:13" ht="22.8" x14ac:dyDescent="0.45">
      <c r="B1713" s="31">
        <f t="shared" si="105"/>
        <v>1705</v>
      </c>
      <c r="C1713" s="40"/>
      <c r="D1713" s="27"/>
      <c r="E1713" s="41"/>
      <c r="F1713" s="32" t="str">
        <f>IFERROR(
    IF(
        AND($G$3=DATE(2024,10,1), E1713=リスト!$A$38),
        VLOOKUP(E1713, リスト!$A$2:$G$49, 2, FALSE),
        VLOOKUP(E1713, リスト!$A$2:$G$49, 4, FALSE)
    ),
    "")</f>
        <v/>
      </c>
      <c r="G1713" s="34" t="str">
        <f>IFERROR(VLOOKUP(E1713, リスト!$A$2:$G$49, 6, FALSE), "")</f>
        <v/>
      </c>
      <c r="H1713" s="40"/>
      <c r="I1713" s="28"/>
      <c r="J1713" s="47"/>
      <c r="K1713" s="32" t="str">
        <f t="shared" si="104"/>
        <v/>
      </c>
      <c r="L1713" s="29" t="str">
        <f t="shared" si="106"/>
        <v/>
      </c>
      <c r="M1713" s="68" t="str">
        <f t="shared" si="107"/>
        <v/>
      </c>
    </row>
    <row r="1714" spans="2:13" ht="22.8" x14ac:dyDescent="0.45">
      <c r="B1714" s="31">
        <f t="shared" si="105"/>
        <v>1706</v>
      </c>
      <c r="C1714" s="40"/>
      <c r="D1714" s="27"/>
      <c r="E1714" s="41"/>
      <c r="F1714" s="32" t="str">
        <f>IFERROR(
    IF(
        AND($G$3=DATE(2024,10,1), E1714=リスト!$A$38),
        VLOOKUP(E1714, リスト!$A$2:$G$49, 2, FALSE),
        VLOOKUP(E1714, リスト!$A$2:$G$49, 4, FALSE)
    ),
    "")</f>
        <v/>
      </c>
      <c r="G1714" s="34" t="str">
        <f>IFERROR(VLOOKUP(E1714, リスト!$A$2:$G$49, 6, FALSE), "")</f>
        <v/>
      </c>
      <c r="H1714" s="40"/>
      <c r="I1714" s="28"/>
      <c r="J1714" s="47"/>
      <c r="K1714" s="32" t="str">
        <f t="shared" si="104"/>
        <v/>
      </c>
      <c r="L1714" s="29" t="str">
        <f t="shared" si="106"/>
        <v/>
      </c>
      <c r="M1714" s="68" t="str">
        <f t="shared" si="107"/>
        <v/>
      </c>
    </row>
    <row r="1715" spans="2:13" ht="22.8" x14ac:dyDescent="0.45">
      <c r="B1715" s="31">
        <f t="shared" si="105"/>
        <v>1707</v>
      </c>
      <c r="C1715" s="40"/>
      <c r="D1715" s="27"/>
      <c r="E1715" s="41"/>
      <c r="F1715" s="32" t="str">
        <f>IFERROR(
    IF(
        AND($G$3=DATE(2024,10,1), E1715=リスト!$A$38),
        VLOOKUP(E1715, リスト!$A$2:$G$49, 2, FALSE),
        VLOOKUP(E1715, リスト!$A$2:$G$49, 4, FALSE)
    ),
    "")</f>
        <v/>
      </c>
      <c r="G1715" s="34" t="str">
        <f>IFERROR(VLOOKUP(E1715, リスト!$A$2:$G$49, 6, FALSE), "")</f>
        <v/>
      </c>
      <c r="H1715" s="40"/>
      <c r="I1715" s="28"/>
      <c r="J1715" s="47"/>
      <c r="K1715" s="32" t="str">
        <f t="shared" si="104"/>
        <v/>
      </c>
      <c r="L1715" s="29" t="str">
        <f t="shared" si="106"/>
        <v/>
      </c>
      <c r="M1715" s="68" t="str">
        <f t="shared" si="107"/>
        <v/>
      </c>
    </row>
    <row r="1716" spans="2:13" ht="22.8" x14ac:dyDescent="0.45">
      <c r="B1716" s="31">
        <f t="shared" si="105"/>
        <v>1708</v>
      </c>
      <c r="C1716" s="40"/>
      <c r="D1716" s="27"/>
      <c r="E1716" s="41"/>
      <c r="F1716" s="32" t="str">
        <f>IFERROR(
    IF(
        AND($G$3=DATE(2024,10,1), E1716=リスト!$A$38),
        VLOOKUP(E1716, リスト!$A$2:$G$49, 2, FALSE),
        VLOOKUP(E1716, リスト!$A$2:$G$49, 4, FALSE)
    ),
    "")</f>
        <v/>
      </c>
      <c r="G1716" s="34" t="str">
        <f>IFERROR(VLOOKUP(E1716, リスト!$A$2:$G$49, 6, FALSE), "")</f>
        <v/>
      </c>
      <c r="H1716" s="40"/>
      <c r="I1716" s="28"/>
      <c r="J1716" s="47"/>
      <c r="K1716" s="32" t="str">
        <f t="shared" si="104"/>
        <v/>
      </c>
      <c r="L1716" s="29" t="str">
        <f t="shared" si="106"/>
        <v/>
      </c>
      <c r="M1716" s="68" t="str">
        <f t="shared" si="107"/>
        <v/>
      </c>
    </row>
    <row r="1717" spans="2:13" ht="22.8" x14ac:dyDescent="0.45">
      <c r="B1717" s="31">
        <f t="shared" si="105"/>
        <v>1709</v>
      </c>
      <c r="C1717" s="40"/>
      <c r="D1717" s="27"/>
      <c r="E1717" s="41"/>
      <c r="F1717" s="32" t="str">
        <f>IFERROR(
    IF(
        AND($G$3=DATE(2024,10,1), E1717=リスト!$A$38),
        VLOOKUP(E1717, リスト!$A$2:$G$49, 2, FALSE),
        VLOOKUP(E1717, リスト!$A$2:$G$49, 4, FALSE)
    ),
    "")</f>
        <v/>
      </c>
      <c r="G1717" s="34" t="str">
        <f>IFERROR(VLOOKUP(E1717, リスト!$A$2:$G$49, 6, FALSE), "")</f>
        <v/>
      </c>
      <c r="H1717" s="40"/>
      <c r="I1717" s="28"/>
      <c r="J1717" s="47"/>
      <c r="K1717" s="32" t="str">
        <f t="shared" si="104"/>
        <v/>
      </c>
      <c r="L1717" s="29" t="str">
        <f t="shared" si="106"/>
        <v/>
      </c>
      <c r="M1717" s="68" t="str">
        <f t="shared" si="107"/>
        <v/>
      </c>
    </row>
    <row r="1718" spans="2:13" ht="22.8" x14ac:dyDescent="0.45">
      <c r="B1718" s="31">
        <f t="shared" si="105"/>
        <v>1710</v>
      </c>
      <c r="C1718" s="40"/>
      <c r="D1718" s="27"/>
      <c r="E1718" s="41"/>
      <c r="F1718" s="32" t="str">
        <f>IFERROR(
    IF(
        AND($G$3=DATE(2024,10,1), E1718=リスト!$A$38),
        VLOOKUP(E1718, リスト!$A$2:$G$49, 2, FALSE),
        VLOOKUP(E1718, リスト!$A$2:$G$49, 4, FALSE)
    ),
    "")</f>
        <v/>
      </c>
      <c r="G1718" s="34" t="str">
        <f>IFERROR(VLOOKUP(E1718, リスト!$A$2:$G$49, 6, FALSE), "")</f>
        <v/>
      </c>
      <c r="H1718" s="40"/>
      <c r="I1718" s="28"/>
      <c r="J1718" s="47"/>
      <c r="K1718" s="32" t="str">
        <f t="shared" si="104"/>
        <v/>
      </c>
      <c r="L1718" s="29" t="str">
        <f t="shared" si="106"/>
        <v/>
      </c>
      <c r="M1718" s="68" t="str">
        <f t="shared" si="107"/>
        <v/>
      </c>
    </row>
    <row r="1719" spans="2:13" ht="22.8" x14ac:dyDescent="0.45">
      <c r="B1719" s="31">
        <f t="shared" si="105"/>
        <v>1711</v>
      </c>
      <c r="C1719" s="40"/>
      <c r="D1719" s="27"/>
      <c r="E1719" s="41"/>
      <c r="F1719" s="32" t="str">
        <f>IFERROR(
    IF(
        AND($G$3=DATE(2024,10,1), E1719=リスト!$A$38),
        VLOOKUP(E1719, リスト!$A$2:$G$49, 2, FALSE),
        VLOOKUP(E1719, リスト!$A$2:$G$49, 4, FALSE)
    ),
    "")</f>
        <v/>
      </c>
      <c r="G1719" s="34" t="str">
        <f>IFERROR(VLOOKUP(E1719, リスト!$A$2:$G$49, 6, FALSE), "")</f>
        <v/>
      </c>
      <c r="H1719" s="40"/>
      <c r="I1719" s="28"/>
      <c r="J1719" s="47"/>
      <c r="K1719" s="32" t="str">
        <f t="shared" si="104"/>
        <v/>
      </c>
      <c r="L1719" s="29" t="str">
        <f t="shared" si="106"/>
        <v/>
      </c>
      <c r="M1719" s="68" t="str">
        <f t="shared" si="107"/>
        <v/>
      </c>
    </row>
    <row r="1720" spans="2:13" ht="22.8" x14ac:dyDescent="0.45">
      <c r="B1720" s="31">
        <f t="shared" si="105"/>
        <v>1712</v>
      </c>
      <c r="C1720" s="40"/>
      <c r="D1720" s="27"/>
      <c r="E1720" s="41"/>
      <c r="F1720" s="32" t="str">
        <f>IFERROR(
    IF(
        AND($G$3=DATE(2024,10,1), E1720=リスト!$A$38),
        VLOOKUP(E1720, リスト!$A$2:$G$49, 2, FALSE),
        VLOOKUP(E1720, リスト!$A$2:$G$49, 4, FALSE)
    ),
    "")</f>
        <v/>
      </c>
      <c r="G1720" s="34" t="str">
        <f>IFERROR(VLOOKUP(E1720, リスト!$A$2:$G$49, 6, FALSE), "")</f>
        <v/>
      </c>
      <c r="H1720" s="40"/>
      <c r="I1720" s="28"/>
      <c r="J1720" s="47"/>
      <c r="K1720" s="32" t="str">
        <f t="shared" si="104"/>
        <v/>
      </c>
      <c r="L1720" s="29" t="str">
        <f t="shared" si="106"/>
        <v/>
      </c>
      <c r="M1720" s="68" t="str">
        <f t="shared" si="107"/>
        <v/>
      </c>
    </row>
    <row r="1721" spans="2:13" ht="22.8" x14ac:dyDescent="0.45">
      <c r="B1721" s="31">
        <f t="shared" si="105"/>
        <v>1713</v>
      </c>
      <c r="C1721" s="40"/>
      <c r="D1721" s="27"/>
      <c r="E1721" s="41"/>
      <c r="F1721" s="32" t="str">
        <f>IFERROR(
    IF(
        AND($G$3=DATE(2024,10,1), E1721=リスト!$A$38),
        VLOOKUP(E1721, リスト!$A$2:$G$49, 2, FALSE),
        VLOOKUP(E1721, リスト!$A$2:$G$49, 4, FALSE)
    ),
    "")</f>
        <v/>
      </c>
      <c r="G1721" s="34" t="str">
        <f>IFERROR(VLOOKUP(E1721, リスト!$A$2:$G$49, 6, FALSE), "")</f>
        <v/>
      </c>
      <c r="H1721" s="40"/>
      <c r="I1721" s="28"/>
      <c r="J1721" s="47"/>
      <c r="K1721" s="32" t="str">
        <f t="shared" si="104"/>
        <v/>
      </c>
      <c r="L1721" s="29" t="str">
        <f t="shared" si="106"/>
        <v/>
      </c>
      <c r="M1721" s="68" t="str">
        <f t="shared" si="107"/>
        <v/>
      </c>
    </row>
    <row r="1722" spans="2:13" ht="22.8" x14ac:dyDescent="0.45">
      <c r="B1722" s="31">
        <f t="shared" si="105"/>
        <v>1714</v>
      </c>
      <c r="C1722" s="40"/>
      <c r="D1722" s="27"/>
      <c r="E1722" s="41"/>
      <c r="F1722" s="32" t="str">
        <f>IFERROR(
    IF(
        AND($G$3=DATE(2024,10,1), E1722=リスト!$A$38),
        VLOOKUP(E1722, リスト!$A$2:$G$49, 2, FALSE),
        VLOOKUP(E1722, リスト!$A$2:$G$49, 4, FALSE)
    ),
    "")</f>
        <v/>
      </c>
      <c r="G1722" s="34" t="str">
        <f>IFERROR(VLOOKUP(E1722, リスト!$A$2:$G$49, 6, FALSE), "")</f>
        <v/>
      </c>
      <c r="H1722" s="40"/>
      <c r="I1722" s="28"/>
      <c r="J1722" s="47"/>
      <c r="K1722" s="32" t="str">
        <f t="shared" si="104"/>
        <v/>
      </c>
      <c r="L1722" s="29" t="str">
        <f t="shared" si="106"/>
        <v/>
      </c>
      <c r="M1722" s="68" t="str">
        <f t="shared" si="107"/>
        <v/>
      </c>
    </row>
    <row r="1723" spans="2:13" ht="22.8" x14ac:dyDescent="0.45">
      <c r="B1723" s="31">
        <f t="shared" si="105"/>
        <v>1715</v>
      </c>
      <c r="C1723" s="40"/>
      <c r="D1723" s="27"/>
      <c r="E1723" s="41"/>
      <c r="F1723" s="32" t="str">
        <f>IFERROR(
    IF(
        AND($G$3=DATE(2024,10,1), E1723=リスト!$A$38),
        VLOOKUP(E1723, リスト!$A$2:$G$49, 2, FALSE),
        VLOOKUP(E1723, リスト!$A$2:$G$49, 4, FALSE)
    ),
    "")</f>
        <v/>
      </c>
      <c r="G1723" s="34" t="str">
        <f>IFERROR(VLOOKUP(E1723, リスト!$A$2:$G$49, 6, FALSE), "")</f>
        <v/>
      </c>
      <c r="H1723" s="40"/>
      <c r="I1723" s="28"/>
      <c r="J1723" s="47"/>
      <c r="K1723" s="32" t="str">
        <f t="shared" si="104"/>
        <v/>
      </c>
      <c r="L1723" s="29" t="str">
        <f t="shared" si="106"/>
        <v/>
      </c>
      <c r="M1723" s="68" t="str">
        <f t="shared" si="107"/>
        <v/>
      </c>
    </row>
    <row r="1724" spans="2:13" ht="22.8" x14ac:dyDescent="0.45">
      <c r="B1724" s="31">
        <f t="shared" si="105"/>
        <v>1716</v>
      </c>
      <c r="C1724" s="40"/>
      <c r="D1724" s="27"/>
      <c r="E1724" s="41"/>
      <c r="F1724" s="32" t="str">
        <f>IFERROR(
    IF(
        AND($G$3=DATE(2024,10,1), E1724=リスト!$A$38),
        VLOOKUP(E1724, リスト!$A$2:$G$49, 2, FALSE),
        VLOOKUP(E1724, リスト!$A$2:$G$49, 4, FALSE)
    ),
    "")</f>
        <v/>
      </c>
      <c r="G1724" s="34" t="str">
        <f>IFERROR(VLOOKUP(E1724, リスト!$A$2:$G$49, 6, FALSE), "")</f>
        <v/>
      </c>
      <c r="H1724" s="40"/>
      <c r="I1724" s="28"/>
      <c r="J1724" s="47"/>
      <c r="K1724" s="32" t="str">
        <f t="shared" si="104"/>
        <v/>
      </c>
      <c r="L1724" s="29" t="str">
        <f t="shared" si="106"/>
        <v/>
      </c>
      <c r="M1724" s="68" t="str">
        <f t="shared" si="107"/>
        <v/>
      </c>
    </row>
    <row r="1725" spans="2:13" ht="22.8" x14ac:dyDescent="0.45">
      <c r="B1725" s="31">
        <f t="shared" si="105"/>
        <v>1717</v>
      </c>
      <c r="C1725" s="40"/>
      <c r="D1725" s="27"/>
      <c r="E1725" s="41"/>
      <c r="F1725" s="32" t="str">
        <f>IFERROR(
    IF(
        AND($G$3=DATE(2024,10,1), E1725=リスト!$A$38),
        VLOOKUP(E1725, リスト!$A$2:$G$49, 2, FALSE),
        VLOOKUP(E1725, リスト!$A$2:$G$49, 4, FALSE)
    ),
    "")</f>
        <v/>
      </c>
      <c r="G1725" s="34" t="str">
        <f>IFERROR(VLOOKUP(E1725, リスト!$A$2:$G$49, 6, FALSE), "")</f>
        <v/>
      </c>
      <c r="H1725" s="40"/>
      <c r="I1725" s="28"/>
      <c r="J1725" s="47"/>
      <c r="K1725" s="32" t="str">
        <f t="shared" si="104"/>
        <v/>
      </c>
      <c r="L1725" s="29" t="str">
        <f t="shared" si="106"/>
        <v/>
      </c>
      <c r="M1725" s="68" t="str">
        <f t="shared" si="107"/>
        <v/>
      </c>
    </row>
    <row r="1726" spans="2:13" ht="22.8" x14ac:dyDescent="0.45">
      <c r="B1726" s="31">
        <f t="shared" si="105"/>
        <v>1718</v>
      </c>
      <c r="C1726" s="40"/>
      <c r="D1726" s="27"/>
      <c r="E1726" s="41"/>
      <c r="F1726" s="32" t="str">
        <f>IFERROR(
    IF(
        AND($G$3=DATE(2024,10,1), E1726=リスト!$A$38),
        VLOOKUP(E1726, リスト!$A$2:$G$49, 2, FALSE),
        VLOOKUP(E1726, リスト!$A$2:$G$49, 4, FALSE)
    ),
    "")</f>
        <v/>
      </c>
      <c r="G1726" s="34" t="str">
        <f>IFERROR(VLOOKUP(E1726, リスト!$A$2:$G$49, 6, FALSE), "")</f>
        <v/>
      </c>
      <c r="H1726" s="40"/>
      <c r="I1726" s="28"/>
      <c r="J1726" s="47"/>
      <c r="K1726" s="32" t="str">
        <f t="shared" si="104"/>
        <v/>
      </c>
      <c r="L1726" s="29" t="str">
        <f t="shared" si="106"/>
        <v/>
      </c>
      <c r="M1726" s="68" t="str">
        <f t="shared" si="107"/>
        <v/>
      </c>
    </row>
    <row r="1727" spans="2:13" ht="22.8" x14ac:dyDescent="0.45">
      <c r="B1727" s="31">
        <f t="shared" si="105"/>
        <v>1719</v>
      </c>
      <c r="C1727" s="40"/>
      <c r="D1727" s="27"/>
      <c r="E1727" s="41"/>
      <c r="F1727" s="32" t="str">
        <f>IFERROR(
    IF(
        AND($G$3=DATE(2024,10,1), E1727=リスト!$A$38),
        VLOOKUP(E1727, リスト!$A$2:$G$49, 2, FALSE),
        VLOOKUP(E1727, リスト!$A$2:$G$49, 4, FALSE)
    ),
    "")</f>
        <v/>
      </c>
      <c r="G1727" s="34" t="str">
        <f>IFERROR(VLOOKUP(E1727, リスト!$A$2:$G$49, 6, FALSE), "")</f>
        <v/>
      </c>
      <c r="H1727" s="40"/>
      <c r="I1727" s="28"/>
      <c r="J1727" s="47"/>
      <c r="K1727" s="32" t="str">
        <f t="shared" si="104"/>
        <v/>
      </c>
      <c r="L1727" s="29" t="str">
        <f t="shared" si="106"/>
        <v/>
      </c>
      <c r="M1727" s="68" t="str">
        <f t="shared" si="107"/>
        <v/>
      </c>
    </row>
    <row r="1728" spans="2:13" ht="22.8" x14ac:dyDescent="0.45">
      <c r="B1728" s="31">
        <f t="shared" si="105"/>
        <v>1720</v>
      </c>
      <c r="C1728" s="40"/>
      <c r="D1728" s="27"/>
      <c r="E1728" s="41"/>
      <c r="F1728" s="32" t="str">
        <f>IFERROR(
    IF(
        AND($G$3=DATE(2024,10,1), E1728=リスト!$A$38),
        VLOOKUP(E1728, リスト!$A$2:$G$49, 2, FALSE),
        VLOOKUP(E1728, リスト!$A$2:$G$49, 4, FALSE)
    ),
    "")</f>
        <v/>
      </c>
      <c r="G1728" s="34" t="str">
        <f>IFERROR(VLOOKUP(E1728, リスト!$A$2:$G$49, 6, FALSE), "")</f>
        <v/>
      </c>
      <c r="H1728" s="40"/>
      <c r="I1728" s="28"/>
      <c r="J1728" s="47"/>
      <c r="K1728" s="32" t="str">
        <f t="shared" si="104"/>
        <v/>
      </c>
      <c r="L1728" s="29" t="str">
        <f t="shared" si="106"/>
        <v/>
      </c>
      <c r="M1728" s="68" t="str">
        <f t="shared" si="107"/>
        <v/>
      </c>
    </row>
    <row r="1729" spans="2:13" ht="22.8" x14ac:dyDescent="0.45">
      <c r="B1729" s="31">
        <f t="shared" si="105"/>
        <v>1721</v>
      </c>
      <c r="C1729" s="40"/>
      <c r="D1729" s="27"/>
      <c r="E1729" s="41"/>
      <c r="F1729" s="32" t="str">
        <f>IFERROR(
    IF(
        AND($G$3=DATE(2024,10,1), E1729=リスト!$A$38),
        VLOOKUP(E1729, リスト!$A$2:$G$49, 2, FALSE),
        VLOOKUP(E1729, リスト!$A$2:$G$49, 4, FALSE)
    ),
    "")</f>
        <v/>
      </c>
      <c r="G1729" s="34" t="str">
        <f>IFERROR(VLOOKUP(E1729, リスト!$A$2:$G$49, 6, FALSE), "")</f>
        <v/>
      </c>
      <c r="H1729" s="40"/>
      <c r="I1729" s="28"/>
      <c r="J1729" s="47"/>
      <c r="K1729" s="32" t="str">
        <f t="shared" si="104"/>
        <v/>
      </c>
      <c r="L1729" s="29" t="str">
        <f t="shared" si="106"/>
        <v/>
      </c>
      <c r="M1729" s="68" t="str">
        <f t="shared" si="107"/>
        <v/>
      </c>
    </row>
    <row r="1730" spans="2:13" ht="22.8" x14ac:dyDescent="0.45">
      <c r="B1730" s="31">
        <f t="shared" si="105"/>
        <v>1722</v>
      </c>
      <c r="C1730" s="40"/>
      <c r="D1730" s="27"/>
      <c r="E1730" s="41"/>
      <c r="F1730" s="32" t="str">
        <f>IFERROR(
    IF(
        AND($G$3=DATE(2024,10,1), E1730=リスト!$A$38),
        VLOOKUP(E1730, リスト!$A$2:$G$49, 2, FALSE),
        VLOOKUP(E1730, リスト!$A$2:$G$49, 4, FALSE)
    ),
    "")</f>
        <v/>
      </c>
      <c r="G1730" s="34" t="str">
        <f>IFERROR(VLOOKUP(E1730, リスト!$A$2:$G$49, 6, FALSE), "")</f>
        <v/>
      </c>
      <c r="H1730" s="40"/>
      <c r="I1730" s="28"/>
      <c r="J1730" s="47"/>
      <c r="K1730" s="32" t="str">
        <f t="shared" si="104"/>
        <v/>
      </c>
      <c r="L1730" s="29" t="str">
        <f t="shared" si="106"/>
        <v/>
      </c>
      <c r="M1730" s="68" t="str">
        <f t="shared" si="107"/>
        <v/>
      </c>
    </row>
    <row r="1731" spans="2:13" ht="22.8" x14ac:dyDescent="0.45">
      <c r="B1731" s="31">
        <f t="shared" si="105"/>
        <v>1723</v>
      </c>
      <c r="C1731" s="40"/>
      <c r="D1731" s="27"/>
      <c r="E1731" s="41"/>
      <c r="F1731" s="32" t="str">
        <f>IFERROR(
    IF(
        AND($G$3=DATE(2024,10,1), E1731=リスト!$A$38),
        VLOOKUP(E1731, リスト!$A$2:$G$49, 2, FALSE),
        VLOOKUP(E1731, リスト!$A$2:$G$49, 4, FALSE)
    ),
    "")</f>
        <v/>
      </c>
      <c r="G1731" s="34" t="str">
        <f>IFERROR(VLOOKUP(E1731, リスト!$A$2:$G$49, 6, FALSE), "")</f>
        <v/>
      </c>
      <c r="H1731" s="40"/>
      <c r="I1731" s="28"/>
      <c r="J1731" s="47"/>
      <c r="K1731" s="32" t="str">
        <f t="shared" si="104"/>
        <v/>
      </c>
      <c r="L1731" s="29" t="str">
        <f t="shared" si="106"/>
        <v/>
      </c>
      <c r="M1731" s="68" t="str">
        <f t="shared" si="107"/>
        <v/>
      </c>
    </row>
    <row r="1732" spans="2:13" ht="22.8" x14ac:dyDescent="0.45">
      <c r="B1732" s="31">
        <f t="shared" si="105"/>
        <v>1724</v>
      </c>
      <c r="C1732" s="40"/>
      <c r="D1732" s="27"/>
      <c r="E1732" s="41"/>
      <c r="F1732" s="32" t="str">
        <f>IFERROR(
    IF(
        AND($G$3=DATE(2024,10,1), E1732=リスト!$A$38),
        VLOOKUP(E1732, リスト!$A$2:$G$49, 2, FALSE),
        VLOOKUP(E1732, リスト!$A$2:$G$49, 4, FALSE)
    ),
    "")</f>
        <v/>
      </c>
      <c r="G1732" s="34" t="str">
        <f>IFERROR(VLOOKUP(E1732, リスト!$A$2:$G$49, 6, FALSE), "")</f>
        <v/>
      </c>
      <c r="H1732" s="40"/>
      <c r="I1732" s="28"/>
      <c r="J1732" s="47"/>
      <c r="K1732" s="32" t="str">
        <f t="shared" si="104"/>
        <v/>
      </c>
      <c r="L1732" s="29" t="str">
        <f t="shared" si="106"/>
        <v/>
      </c>
      <c r="M1732" s="68" t="str">
        <f t="shared" si="107"/>
        <v/>
      </c>
    </row>
    <row r="1733" spans="2:13" ht="22.8" x14ac:dyDescent="0.45">
      <c r="B1733" s="31">
        <f t="shared" si="105"/>
        <v>1725</v>
      </c>
      <c r="C1733" s="40"/>
      <c r="D1733" s="27"/>
      <c r="E1733" s="41"/>
      <c r="F1733" s="32" t="str">
        <f>IFERROR(
    IF(
        AND($G$3=DATE(2024,10,1), E1733=リスト!$A$38),
        VLOOKUP(E1733, リスト!$A$2:$G$49, 2, FALSE),
        VLOOKUP(E1733, リスト!$A$2:$G$49, 4, FALSE)
    ),
    "")</f>
        <v/>
      </c>
      <c r="G1733" s="34" t="str">
        <f>IFERROR(VLOOKUP(E1733, リスト!$A$2:$G$49, 6, FALSE), "")</f>
        <v/>
      </c>
      <c r="H1733" s="40"/>
      <c r="I1733" s="28"/>
      <c r="J1733" s="47"/>
      <c r="K1733" s="32" t="str">
        <f t="shared" si="104"/>
        <v/>
      </c>
      <c r="L1733" s="29" t="str">
        <f t="shared" si="106"/>
        <v/>
      </c>
      <c r="M1733" s="68" t="str">
        <f t="shared" si="107"/>
        <v/>
      </c>
    </row>
    <row r="1734" spans="2:13" ht="22.8" x14ac:dyDescent="0.45">
      <c r="B1734" s="31">
        <f t="shared" si="105"/>
        <v>1726</v>
      </c>
      <c r="C1734" s="40"/>
      <c r="D1734" s="27"/>
      <c r="E1734" s="41"/>
      <c r="F1734" s="32" t="str">
        <f>IFERROR(
    IF(
        AND($G$3=DATE(2024,10,1), E1734=リスト!$A$38),
        VLOOKUP(E1734, リスト!$A$2:$G$49, 2, FALSE),
        VLOOKUP(E1734, リスト!$A$2:$G$49, 4, FALSE)
    ),
    "")</f>
        <v/>
      </c>
      <c r="G1734" s="34" t="str">
        <f>IFERROR(VLOOKUP(E1734, リスト!$A$2:$G$49, 6, FALSE), "")</f>
        <v/>
      </c>
      <c r="H1734" s="40"/>
      <c r="I1734" s="28"/>
      <c r="J1734" s="47"/>
      <c r="K1734" s="32" t="str">
        <f t="shared" si="104"/>
        <v/>
      </c>
      <c r="L1734" s="29" t="str">
        <f t="shared" si="106"/>
        <v/>
      </c>
      <c r="M1734" s="68" t="str">
        <f t="shared" si="107"/>
        <v/>
      </c>
    </row>
    <row r="1735" spans="2:13" ht="22.8" x14ac:dyDescent="0.45">
      <c r="B1735" s="31">
        <f t="shared" si="105"/>
        <v>1727</v>
      </c>
      <c r="C1735" s="40"/>
      <c r="D1735" s="27"/>
      <c r="E1735" s="41"/>
      <c r="F1735" s="32" t="str">
        <f>IFERROR(
    IF(
        AND($G$3=DATE(2024,10,1), E1735=リスト!$A$38),
        VLOOKUP(E1735, リスト!$A$2:$G$49, 2, FALSE),
        VLOOKUP(E1735, リスト!$A$2:$G$49, 4, FALSE)
    ),
    "")</f>
        <v/>
      </c>
      <c r="G1735" s="34" t="str">
        <f>IFERROR(VLOOKUP(E1735, リスト!$A$2:$G$49, 6, FALSE), "")</f>
        <v/>
      </c>
      <c r="H1735" s="40"/>
      <c r="I1735" s="28"/>
      <c r="J1735" s="47"/>
      <c r="K1735" s="32" t="str">
        <f t="shared" si="104"/>
        <v/>
      </c>
      <c r="L1735" s="29" t="str">
        <f t="shared" si="106"/>
        <v/>
      </c>
      <c r="M1735" s="68" t="str">
        <f t="shared" si="107"/>
        <v/>
      </c>
    </row>
    <row r="1736" spans="2:13" ht="22.8" x14ac:dyDescent="0.45">
      <c r="B1736" s="31">
        <f t="shared" si="105"/>
        <v>1728</v>
      </c>
      <c r="C1736" s="40"/>
      <c r="D1736" s="27"/>
      <c r="E1736" s="41"/>
      <c r="F1736" s="32" t="str">
        <f>IFERROR(
    IF(
        AND($G$3=DATE(2024,10,1), E1736=リスト!$A$38),
        VLOOKUP(E1736, リスト!$A$2:$G$49, 2, FALSE),
        VLOOKUP(E1736, リスト!$A$2:$G$49, 4, FALSE)
    ),
    "")</f>
        <v/>
      </c>
      <c r="G1736" s="34" t="str">
        <f>IFERROR(VLOOKUP(E1736, リスト!$A$2:$G$49, 6, FALSE), "")</f>
        <v/>
      </c>
      <c r="H1736" s="40"/>
      <c r="I1736" s="28"/>
      <c r="J1736" s="47"/>
      <c r="K1736" s="32" t="str">
        <f t="shared" si="104"/>
        <v/>
      </c>
      <c r="L1736" s="29" t="str">
        <f t="shared" si="106"/>
        <v/>
      </c>
      <c r="M1736" s="68" t="str">
        <f t="shared" si="107"/>
        <v/>
      </c>
    </row>
    <row r="1737" spans="2:13" ht="22.8" x14ac:dyDescent="0.45">
      <c r="B1737" s="31">
        <f t="shared" si="105"/>
        <v>1729</v>
      </c>
      <c r="C1737" s="40"/>
      <c r="D1737" s="27"/>
      <c r="E1737" s="41"/>
      <c r="F1737" s="32" t="str">
        <f>IFERROR(
    IF(
        AND($G$3=DATE(2024,10,1), E1737=リスト!$A$38),
        VLOOKUP(E1737, リスト!$A$2:$G$49, 2, FALSE),
        VLOOKUP(E1737, リスト!$A$2:$G$49, 4, FALSE)
    ),
    "")</f>
        <v/>
      </c>
      <c r="G1737" s="34" t="str">
        <f>IFERROR(VLOOKUP(E1737, リスト!$A$2:$G$49, 6, FALSE), "")</f>
        <v/>
      </c>
      <c r="H1737" s="40"/>
      <c r="I1737" s="28"/>
      <c r="J1737" s="47"/>
      <c r="K1737" s="32" t="str">
        <f t="shared" ref="K1737:K1800" si="108">IF(COUNTBLANK(H1737:J1737)=3, "",
 IF(H1737="3.時間給", IF(I1737="", "", I1737),
 IF(OR(H1737="1.月給", H1737="2.日給"),
    IF(OR(I1737="", J1737=""), "", ROUND(I1737/J1737,0)),
    "")))</f>
        <v/>
      </c>
      <c r="L1737" s="29" t="str">
        <f t="shared" si="106"/>
        <v/>
      </c>
      <c r="M1737" s="68" t="str">
        <f t="shared" si="107"/>
        <v/>
      </c>
    </row>
    <row r="1738" spans="2:13" ht="22.8" x14ac:dyDescent="0.45">
      <c r="B1738" s="31">
        <f t="shared" ref="B1738:B1801" si="109">ROW()-8</f>
        <v>1730</v>
      </c>
      <c r="C1738" s="40"/>
      <c r="D1738" s="27"/>
      <c r="E1738" s="41"/>
      <c r="F1738" s="32" t="str">
        <f>IFERROR(
    IF(
        AND($G$3=DATE(2024,10,1), E1738=リスト!$A$38),
        VLOOKUP(E1738, リスト!$A$2:$G$49, 2, FALSE),
        VLOOKUP(E1738, リスト!$A$2:$G$49, 4, FALSE)
    ),
    "")</f>
        <v/>
      </c>
      <c r="G1738" s="34" t="str">
        <f>IFERROR(VLOOKUP(E1738, リスト!$A$2:$G$49, 6, FALSE), "")</f>
        <v/>
      </c>
      <c r="H1738" s="40"/>
      <c r="I1738" s="28"/>
      <c r="J1738" s="47"/>
      <c r="K1738" s="32" t="str">
        <f t="shared" si="108"/>
        <v/>
      </c>
      <c r="L1738" s="29" t="str">
        <f t="shared" ref="L1738:L1801" si="110">IFERROR(IF(E1738="","",IF(K1738&lt;F1738,"×（法定外・特例等対象外です）",IF(K1738&lt;G1738,"〇",IF(K1738&gt;=G1738,"ー",NA())))),"")</f>
        <v/>
      </c>
      <c r="M1738" s="68" t="str">
        <f t="shared" ref="M1738:M1801" si="111">IF(COUNTBLANK(D1738:K1738)=8, "",
 IF(D1738="", "←D列に従業員名を姓名（フルネーム）で入力してください。誤変換にお気を付け下さい。",
 IF(E1738="", "←E列に都道府県を入力してください。",
 IF(H1738="", "←H列に1.月給～3.時間給を入力してください",
 IF(I1738="", "←I列に金額を入力してください",
 IF(NOT(ISNUMBER(I1738)), "←I列の金額は半角数字で入力してください",
 IF(H1738="3.時間給", "",
 IF(J1738="", "←J列に所定労働時間を入力してください",
 IF(NOT(ISNUMBER(J1738)), "←J列の所定労働時間は半角数字で入力してください", "")))))))))</f>
        <v/>
      </c>
    </row>
    <row r="1739" spans="2:13" ht="22.8" x14ac:dyDescent="0.45">
      <c r="B1739" s="31">
        <f t="shared" si="109"/>
        <v>1731</v>
      </c>
      <c r="C1739" s="40"/>
      <c r="D1739" s="27"/>
      <c r="E1739" s="41"/>
      <c r="F1739" s="32" t="str">
        <f>IFERROR(
    IF(
        AND($G$3=DATE(2024,10,1), E1739=リスト!$A$38),
        VLOOKUP(E1739, リスト!$A$2:$G$49, 2, FALSE),
        VLOOKUP(E1739, リスト!$A$2:$G$49, 4, FALSE)
    ),
    "")</f>
        <v/>
      </c>
      <c r="G1739" s="34" t="str">
        <f>IFERROR(VLOOKUP(E1739, リスト!$A$2:$G$49, 6, FALSE), "")</f>
        <v/>
      </c>
      <c r="H1739" s="40"/>
      <c r="I1739" s="28"/>
      <c r="J1739" s="47"/>
      <c r="K1739" s="32" t="str">
        <f t="shared" si="108"/>
        <v/>
      </c>
      <c r="L1739" s="29" t="str">
        <f t="shared" si="110"/>
        <v/>
      </c>
      <c r="M1739" s="68" t="str">
        <f t="shared" si="111"/>
        <v/>
      </c>
    </row>
    <row r="1740" spans="2:13" ht="22.8" x14ac:dyDescent="0.45">
      <c r="B1740" s="31">
        <f t="shared" si="109"/>
        <v>1732</v>
      </c>
      <c r="C1740" s="40"/>
      <c r="D1740" s="27"/>
      <c r="E1740" s="41"/>
      <c r="F1740" s="32" t="str">
        <f>IFERROR(
    IF(
        AND($G$3=DATE(2024,10,1), E1740=リスト!$A$38),
        VLOOKUP(E1740, リスト!$A$2:$G$49, 2, FALSE),
        VLOOKUP(E1740, リスト!$A$2:$G$49, 4, FALSE)
    ),
    "")</f>
        <v/>
      </c>
      <c r="G1740" s="34" t="str">
        <f>IFERROR(VLOOKUP(E1740, リスト!$A$2:$G$49, 6, FALSE), "")</f>
        <v/>
      </c>
      <c r="H1740" s="40"/>
      <c r="I1740" s="28"/>
      <c r="J1740" s="47"/>
      <c r="K1740" s="32" t="str">
        <f t="shared" si="108"/>
        <v/>
      </c>
      <c r="L1740" s="29" t="str">
        <f t="shared" si="110"/>
        <v/>
      </c>
      <c r="M1740" s="68" t="str">
        <f t="shared" si="111"/>
        <v/>
      </c>
    </row>
    <row r="1741" spans="2:13" ht="22.8" x14ac:dyDescent="0.45">
      <c r="B1741" s="31">
        <f t="shared" si="109"/>
        <v>1733</v>
      </c>
      <c r="C1741" s="40"/>
      <c r="D1741" s="27"/>
      <c r="E1741" s="41"/>
      <c r="F1741" s="32" t="str">
        <f>IFERROR(
    IF(
        AND($G$3=DATE(2024,10,1), E1741=リスト!$A$38),
        VLOOKUP(E1741, リスト!$A$2:$G$49, 2, FALSE),
        VLOOKUP(E1741, リスト!$A$2:$G$49, 4, FALSE)
    ),
    "")</f>
        <v/>
      </c>
      <c r="G1741" s="34" t="str">
        <f>IFERROR(VLOOKUP(E1741, リスト!$A$2:$G$49, 6, FALSE), "")</f>
        <v/>
      </c>
      <c r="H1741" s="40"/>
      <c r="I1741" s="28"/>
      <c r="J1741" s="47"/>
      <c r="K1741" s="32" t="str">
        <f t="shared" si="108"/>
        <v/>
      </c>
      <c r="L1741" s="29" t="str">
        <f t="shared" si="110"/>
        <v/>
      </c>
      <c r="M1741" s="68" t="str">
        <f t="shared" si="111"/>
        <v/>
      </c>
    </row>
    <row r="1742" spans="2:13" ht="22.8" x14ac:dyDescent="0.45">
      <c r="B1742" s="31">
        <f t="shared" si="109"/>
        <v>1734</v>
      </c>
      <c r="C1742" s="40"/>
      <c r="D1742" s="27"/>
      <c r="E1742" s="41"/>
      <c r="F1742" s="32" t="str">
        <f>IFERROR(
    IF(
        AND($G$3=DATE(2024,10,1), E1742=リスト!$A$38),
        VLOOKUP(E1742, リスト!$A$2:$G$49, 2, FALSE),
        VLOOKUP(E1742, リスト!$A$2:$G$49, 4, FALSE)
    ),
    "")</f>
        <v/>
      </c>
      <c r="G1742" s="34" t="str">
        <f>IFERROR(VLOOKUP(E1742, リスト!$A$2:$G$49, 6, FALSE), "")</f>
        <v/>
      </c>
      <c r="H1742" s="40"/>
      <c r="I1742" s="28"/>
      <c r="J1742" s="47"/>
      <c r="K1742" s="32" t="str">
        <f t="shared" si="108"/>
        <v/>
      </c>
      <c r="L1742" s="29" t="str">
        <f t="shared" si="110"/>
        <v/>
      </c>
      <c r="M1742" s="68" t="str">
        <f t="shared" si="111"/>
        <v/>
      </c>
    </row>
    <row r="1743" spans="2:13" ht="22.8" x14ac:dyDescent="0.45">
      <c r="B1743" s="31">
        <f t="shared" si="109"/>
        <v>1735</v>
      </c>
      <c r="C1743" s="40"/>
      <c r="D1743" s="27"/>
      <c r="E1743" s="41"/>
      <c r="F1743" s="32" t="str">
        <f>IFERROR(
    IF(
        AND($G$3=DATE(2024,10,1), E1743=リスト!$A$38),
        VLOOKUP(E1743, リスト!$A$2:$G$49, 2, FALSE),
        VLOOKUP(E1743, リスト!$A$2:$G$49, 4, FALSE)
    ),
    "")</f>
        <v/>
      </c>
      <c r="G1743" s="34" t="str">
        <f>IFERROR(VLOOKUP(E1743, リスト!$A$2:$G$49, 6, FALSE), "")</f>
        <v/>
      </c>
      <c r="H1743" s="40"/>
      <c r="I1743" s="28"/>
      <c r="J1743" s="47"/>
      <c r="K1743" s="32" t="str">
        <f t="shared" si="108"/>
        <v/>
      </c>
      <c r="L1743" s="29" t="str">
        <f t="shared" si="110"/>
        <v/>
      </c>
      <c r="M1743" s="68" t="str">
        <f t="shared" si="111"/>
        <v/>
      </c>
    </row>
    <row r="1744" spans="2:13" ht="22.8" x14ac:dyDescent="0.45">
      <c r="B1744" s="31">
        <f t="shared" si="109"/>
        <v>1736</v>
      </c>
      <c r="C1744" s="40"/>
      <c r="D1744" s="27"/>
      <c r="E1744" s="41"/>
      <c r="F1744" s="32" t="str">
        <f>IFERROR(
    IF(
        AND($G$3=DATE(2024,10,1), E1744=リスト!$A$38),
        VLOOKUP(E1744, リスト!$A$2:$G$49, 2, FALSE),
        VLOOKUP(E1744, リスト!$A$2:$G$49, 4, FALSE)
    ),
    "")</f>
        <v/>
      </c>
      <c r="G1744" s="34" t="str">
        <f>IFERROR(VLOOKUP(E1744, リスト!$A$2:$G$49, 6, FALSE), "")</f>
        <v/>
      </c>
      <c r="H1744" s="40"/>
      <c r="I1744" s="28"/>
      <c r="J1744" s="47"/>
      <c r="K1744" s="32" t="str">
        <f t="shared" si="108"/>
        <v/>
      </c>
      <c r="L1744" s="29" t="str">
        <f t="shared" si="110"/>
        <v/>
      </c>
      <c r="M1744" s="68" t="str">
        <f t="shared" si="111"/>
        <v/>
      </c>
    </row>
    <row r="1745" spans="2:13" ht="22.8" x14ac:dyDescent="0.45">
      <c r="B1745" s="31">
        <f t="shared" si="109"/>
        <v>1737</v>
      </c>
      <c r="C1745" s="40"/>
      <c r="D1745" s="27"/>
      <c r="E1745" s="41"/>
      <c r="F1745" s="32" t="str">
        <f>IFERROR(
    IF(
        AND($G$3=DATE(2024,10,1), E1745=リスト!$A$38),
        VLOOKUP(E1745, リスト!$A$2:$G$49, 2, FALSE),
        VLOOKUP(E1745, リスト!$A$2:$G$49, 4, FALSE)
    ),
    "")</f>
        <v/>
      </c>
      <c r="G1745" s="34" t="str">
        <f>IFERROR(VLOOKUP(E1745, リスト!$A$2:$G$49, 6, FALSE), "")</f>
        <v/>
      </c>
      <c r="H1745" s="40"/>
      <c r="I1745" s="28"/>
      <c r="J1745" s="47"/>
      <c r="K1745" s="32" t="str">
        <f t="shared" si="108"/>
        <v/>
      </c>
      <c r="L1745" s="29" t="str">
        <f t="shared" si="110"/>
        <v/>
      </c>
      <c r="M1745" s="68" t="str">
        <f t="shared" si="111"/>
        <v/>
      </c>
    </row>
    <row r="1746" spans="2:13" ht="22.8" x14ac:dyDescent="0.45">
      <c r="B1746" s="31">
        <f t="shared" si="109"/>
        <v>1738</v>
      </c>
      <c r="C1746" s="40"/>
      <c r="D1746" s="27"/>
      <c r="E1746" s="41"/>
      <c r="F1746" s="32" t="str">
        <f>IFERROR(
    IF(
        AND($G$3=DATE(2024,10,1), E1746=リスト!$A$38),
        VLOOKUP(E1746, リスト!$A$2:$G$49, 2, FALSE),
        VLOOKUP(E1746, リスト!$A$2:$G$49, 4, FALSE)
    ),
    "")</f>
        <v/>
      </c>
      <c r="G1746" s="34" t="str">
        <f>IFERROR(VLOOKUP(E1746, リスト!$A$2:$G$49, 6, FALSE), "")</f>
        <v/>
      </c>
      <c r="H1746" s="40"/>
      <c r="I1746" s="28"/>
      <c r="J1746" s="47"/>
      <c r="K1746" s="32" t="str">
        <f t="shared" si="108"/>
        <v/>
      </c>
      <c r="L1746" s="29" t="str">
        <f t="shared" si="110"/>
        <v/>
      </c>
      <c r="M1746" s="68" t="str">
        <f t="shared" si="111"/>
        <v/>
      </c>
    </row>
    <row r="1747" spans="2:13" ht="22.8" x14ac:dyDescent="0.45">
      <c r="B1747" s="31">
        <f t="shared" si="109"/>
        <v>1739</v>
      </c>
      <c r="C1747" s="40"/>
      <c r="D1747" s="27"/>
      <c r="E1747" s="41"/>
      <c r="F1747" s="32" t="str">
        <f>IFERROR(
    IF(
        AND($G$3=DATE(2024,10,1), E1747=リスト!$A$38),
        VLOOKUP(E1747, リスト!$A$2:$G$49, 2, FALSE),
        VLOOKUP(E1747, リスト!$A$2:$G$49, 4, FALSE)
    ),
    "")</f>
        <v/>
      </c>
      <c r="G1747" s="34" t="str">
        <f>IFERROR(VLOOKUP(E1747, リスト!$A$2:$G$49, 6, FALSE), "")</f>
        <v/>
      </c>
      <c r="H1747" s="40"/>
      <c r="I1747" s="28"/>
      <c r="J1747" s="47"/>
      <c r="K1747" s="32" t="str">
        <f t="shared" si="108"/>
        <v/>
      </c>
      <c r="L1747" s="29" t="str">
        <f t="shared" si="110"/>
        <v/>
      </c>
      <c r="M1747" s="68" t="str">
        <f t="shared" si="111"/>
        <v/>
      </c>
    </row>
    <row r="1748" spans="2:13" ht="22.8" x14ac:dyDescent="0.45">
      <c r="B1748" s="31">
        <f t="shared" si="109"/>
        <v>1740</v>
      </c>
      <c r="C1748" s="40"/>
      <c r="D1748" s="27"/>
      <c r="E1748" s="41"/>
      <c r="F1748" s="32" t="str">
        <f>IFERROR(
    IF(
        AND($G$3=DATE(2024,10,1), E1748=リスト!$A$38),
        VLOOKUP(E1748, リスト!$A$2:$G$49, 2, FALSE),
        VLOOKUP(E1748, リスト!$A$2:$G$49, 4, FALSE)
    ),
    "")</f>
        <v/>
      </c>
      <c r="G1748" s="34" t="str">
        <f>IFERROR(VLOOKUP(E1748, リスト!$A$2:$G$49, 6, FALSE), "")</f>
        <v/>
      </c>
      <c r="H1748" s="40"/>
      <c r="I1748" s="28"/>
      <c r="J1748" s="47"/>
      <c r="K1748" s="32" t="str">
        <f t="shared" si="108"/>
        <v/>
      </c>
      <c r="L1748" s="29" t="str">
        <f t="shared" si="110"/>
        <v/>
      </c>
      <c r="M1748" s="68" t="str">
        <f t="shared" si="111"/>
        <v/>
      </c>
    </row>
    <row r="1749" spans="2:13" ht="22.8" x14ac:dyDescent="0.45">
      <c r="B1749" s="31">
        <f t="shared" si="109"/>
        <v>1741</v>
      </c>
      <c r="C1749" s="40"/>
      <c r="D1749" s="27"/>
      <c r="E1749" s="41"/>
      <c r="F1749" s="32" t="str">
        <f>IFERROR(
    IF(
        AND($G$3=DATE(2024,10,1), E1749=リスト!$A$38),
        VLOOKUP(E1749, リスト!$A$2:$G$49, 2, FALSE),
        VLOOKUP(E1749, リスト!$A$2:$G$49, 4, FALSE)
    ),
    "")</f>
        <v/>
      </c>
      <c r="G1749" s="34" t="str">
        <f>IFERROR(VLOOKUP(E1749, リスト!$A$2:$G$49, 6, FALSE), "")</f>
        <v/>
      </c>
      <c r="H1749" s="40"/>
      <c r="I1749" s="28"/>
      <c r="J1749" s="47"/>
      <c r="K1749" s="32" t="str">
        <f t="shared" si="108"/>
        <v/>
      </c>
      <c r="L1749" s="29" t="str">
        <f t="shared" si="110"/>
        <v/>
      </c>
      <c r="M1749" s="68" t="str">
        <f t="shared" si="111"/>
        <v/>
      </c>
    </row>
    <row r="1750" spans="2:13" ht="22.8" x14ac:dyDescent="0.45">
      <c r="B1750" s="31">
        <f t="shared" si="109"/>
        <v>1742</v>
      </c>
      <c r="C1750" s="40"/>
      <c r="D1750" s="27"/>
      <c r="E1750" s="41"/>
      <c r="F1750" s="32" t="str">
        <f>IFERROR(
    IF(
        AND($G$3=DATE(2024,10,1), E1750=リスト!$A$38),
        VLOOKUP(E1750, リスト!$A$2:$G$49, 2, FALSE),
        VLOOKUP(E1750, リスト!$A$2:$G$49, 4, FALSE)
    ),
    "")</f>
        <v/>
      </c>
      <c r="G1750" s="34" t="str">
        <f>IFERROR(VLOOKUP(E1750, リスト!$A$2:$G$49, 6, FALSE), "")</f>
        <v/>
      </c>
      <c r="H1750" s="40"/>
      <c r="I1750" s="28"/>
      <c r="J1750" s="47"/>
      <c r="K1750" s="32" t="str">
        <f t="shared" si="108"/>
        <v/>
      </c>
      <c r="L1750" s="29" t="str">
        <f t="shared" si="110"/>
        <v/>
      </c>
      <c r="M1750" s="68" t="str">
        <f t="shared" si="111"/>
        <v/>
      </c>
    </row>
    <row r="1751" spans="2:13" ht="22.8" x14ac:dyDescent="0.45">
      <c r="B1751" s="31">
        <f t="shared" si="109"/>
        <v>1743</v>
      </c>
      <c r="C1751" s="40"/>
      <c r="D1751" s="27"/>
      <c r="E1751" s="41"/>
      <c r="F1751" s="32" t="str">
        <f>IFERROR(
    IF(
        AND($G$3=DATE(2024,10,1), E1751=リスト!$A$38),
        VLOOKUP(E1751, リスト!$A$2:$G$49, 2, FALSE),
        VLOOKUP(E1751, リスト!$A$2:$G$49, 4, FALSE)
    ),
    "")</f>
        <v/>
      </c>
      <c r="G1751" s="34" t="str">
        <f>IFERROR(VLOOKUP(E1751, リスト!$A$2:$G$49, 6, FALSE), "")</f>
        <v/>
      </c>
      <c r="H1751" s="40"/>
      <c r="I1751" s="28"/>
      <c r="J1751" s="47"/>
      <c r="K1751" s="32" t="str">
        <f t="shared" si="108"/>
        <v/>
      </c>
      <c r="L1751" s="29" t="str">
        <f t="shared" si="110"/>
        <v/>
      </c>
      <c r="M1751" s="68" t="str">
        <f t="shared" si="111"/>
        <v/>
      </c>
    </row>
    <row r="1752" spans="2:13" ht="22.8" x14ac:dyDescent="0.45">
      <c r="B1752" s="31">
        <f t="shared" si="109"/>
        <v>1744</v>
      </c>
      <c r="C1752" s="40"/>
      <c r="D1752" s="27"/>
      <c r="E1752" s="41"/>
      <c r="F1752" s="32" t="str">
        <f>IFERROR(
    IF(
        AND($G$3=DATE(2024,10,1), E1752=リスト!$A$38),
        VLOOKUP(E1752, リスト!$A$2:$G$49, 2, FALSE),
        VLOOKUP(E1752, リスト!$A$2:$G$49, 4, FALSE)
    ),
    "")</f>
        <v/>
      </c>
      <c r="G1752" s="34" t="str">
        <f>IFERROR(VLOOKUP(E1752, リスト!$A$2:$G$49, 6, FALSE), "")</f>
        <v/>
      </c>
      <c r="H1752" s="40"/>
      <c r="I1752" s="28"/>
      <c r="J1752" s="47"/>
      <c r="K1752" s="32" t="str">
        <f t="shared" si="108"/>
        <v/>
      </c>
      <c r="L1752" s="29" t="str">
        <f t="shared" si="110"/>
        <v/>
      </c>
      <c r="M1752" s="68" t="str">
        <f t="shared" si="111"/>
        <v/>
      </c>
    </row>
    <row r="1753" spans="2:13" ht="22.8" x14ac:dyDescent="0.45">
      <c r="B1753" s="31">
        <f t="shared" si="109"/>
        <v>1745</v>
      </c>
      <c r="C1753" s="40"/>
      <c r="D1753" s="27"/>
      <c r="E1753" s="41"/>
      <c r="F1753" s="32" t="str">
        <f>IFERROR(
    IF(
        AND($G$3=DATE(2024,10,1), E1753=リスト!$A$38),
        VLOOKUP(E1753, リスト!$A$2:$G$49, 2, FALSE),
        VLOOKUP(E1753, リスト!$A$2:$G$49, 4, FALSE)
    ),
    "")</f>
        <v/>
      </c>
      <c r="G1753" s="34" t="str">
        <f>IFERROR(VLOOKUP(E1753, リスト!$A$2:$G$49, 6, FALSE), "")</f>
        <v/>
      </c>
      <c r="H1753" s="40"/>
      <c r="I1753" s="28"/>
      <c r="J1753" s="47"/>
      <c r="K1753" s="32" t="str">
        <f t="shared" si="108"/>
        <v/>
      </c>
      <c r="L1753" s="29" t="str">
        <f t="shared" si="110"/>
        <v/>
      </c>
      <c r="M1753" s="68" t="str">
        <f t="shared" si="111"/>
        <v/>
      </c>
    </row>
    <row r="1754" spans="2:13" ht="22.8" x14ac:dyDescent="0.45">
      <c r="B1754" s="31">
        <f t="shared" si="109"/>
        <v>1746</v>
      </c>
      <c r="C1754" s="40"/>
      <c r="D1754" s="27"/>
      <c r="E1754" s="41"/>
      <c r="F1754" s="32" t="str">
        <f>IFERROR(
    IF(
        AND($G$3=DATE(2024,10,1), E1754=リスト!$A$38),
        VLOOKUP(E1754, リスト!$A$2:$G$49, 2, FALSE),
        VLOOKUP(E1754, リスト!$A$2:$G$49, 4, FALSE)
    ),
    "")</f>
        <v/>
      </c>
      <c r="G1754" s="34" t="str">
        <f>IFERROR(VLOOKUP(E1754, リスト!$A$2:$G$49, 6, FALSE), "")</f>
        <v/>
      </c>
      <c r="H1754" s="40"/>
      <c r="I1754" s="28"/>
      <c r="J1754" s="47"/>
      <c r="K1754" s="32" t="str">
        <f t="shared" si="108"/>
        <v/>
      </c>
      <c r="L1754" s="29" t="str">
        <f t="shared" si="110"/>
        <v/>
      </c>
      <c r="M1754" s="68" t="str">
        <f t="shared" si="111"/>
        <v/>
      </c>
    </row>
    <row r="1755" spans="2:13" ht="22.8" x14ac:dyDescent="0.45">
      <c r="B1755" s="31">
        <f t="shared" si="109"/>
        <v>1747</v>
      </c>
      <c r="C1755" s="40"/>
      <c r="D1755" s="27"/>
      <c r="E1755" s="41"/>
      <c r="F1755" s="32" t="str">
        <f>IFERROR(
    IF(
        AND($G$3=DATE(2024,10,1), E1755=リスト!$A$38),
        VLOOKUP(E1755, リスト!$A$2:$G$49, 2, FALSE),
        VLOOKUP(E1755, リスト!$A$2:$G$49, 4, FALSE)
    ),
    "")</f>
        <v/>
      </c>
      <c r="G1755" s="34" t="str">
        <f>IFERROR(VLOOKUP(E1755, リスト!$A$2:$G$49, 6, FALSE), "")</f>
        <v/>
      </c>
      <c r="H1755" s="40"/>
      <c r="I1755" s="28"/>
      <c r="J1755" s="47"/>
      <c r="K1755" s="32" t="str">
        <f t="shared" si="108"/>
        <v/>
      </c>
      <c r="L1755" s="29" t="str">
        <f t="shared" si="110"/>
        <v/>
      </c>
      <c r="M1755" s="68" t="str">
        <f t="shared" si="111"/>
        <v/>
      </c>
    </row>
    <row r="1756" spans="2:13" ht="22.8" x14ac:dyDescent="0.45">
      <c r="B1756" s="31">
        <f t="shared" si="109"/>
        <v>1748</v>
      </c>
      <c r="C1756" s="40"/>
      <c r="D1756" s="27"/>
      <c r="E1756" s="41"/>
      <c r="F1756" s="32" t="str">
        <f>IFERROR(
    IF(
        AND($G$3=DATE(2024,10,1), E1756=リスト!$A$38),
        VLOOKUP(E1756, リスト!$A$2:$G$49, 2, FALSE),
        VLOOKUP(E1756, リスト!$A$2:$G$49, 4, FALSE)
    ),
    "")</f>
        <v/>
      </c>
      <c r="G1756" s="34" t="str">
        <f>IFERROR(VLOOKUP(E1756, リスト!$A$2:$G$49, 6, FALSE), "")</f>
        <v/>
      </c>
      <c r="H1756" s="40"/>
      <c r="I1756" s="28"/>
      <c r="J1756" s="47"/>
      <c r="K1756" s="32" t="str">
        <f t="shared" si="108"/>
        <v/>
      </c>
      <c r="L1756" s="29" t="str">
        <f t="shared" si="110"/>
        <v/>
      </c>
      <c r="M1756" s="68" t="str">
        <f t="shared" si="111"/>
        <v/>
      </c>
    </row>
    <row r="1757" spans="2:13" ht="22.8" x14ac:dyDescent="0.45">
      <c r="B1757" s="31">
        <f t="shared" si="109"/>
        <v>1749</v>
      </c>
      <c r="C1757" s="40"/>
      <c r="D1757" s="27"/>
      <c r="E1757" s="41"/>
      <c r="F1757" s="32" t="str">
        <f>IFERROR(
    IF(
        AND($G$3=DATE(2024,10,1), E1757=リスト!$A$38),
        VLOOKUP(E1757, リスト!$A$2:$G$49, 2, FALSE),
        VLOOKUP(E1757, リスト!$A$2:$G$49, 4, FALSE)
    ),
    "")</f>
        <v/>
      </c>
      <c r="G1757" s="34" t="str">
        <f>IFERROR(VLOOKUP(E1757, リスト!$A$2:$G$49, 6, FALSE), "")</f>
        <v/>
      </c>
      <c r="H1757" s="40"/>
      <c r="I1757" s="28"/>
      <c r="J1757" s="47"/>
      <c r="K1757" s="32" t="str">
        <f t="shared" si="108"/>
        <v/>
      </c>
      <c r="L1757" s="29" t="str">
        <f t="shared" si="110"/>
        <v/>
      </c>
      <c r="M1757" s="68" t="str">
        <f t="shared" si="111"/>
        <v/>
      </c>
    </row>
    <row r="1758" spans="2:13" ht="22.8" x14ac:dyDescent="0.45">
      <c r="B1758" s="31">
        <f t="shared" si="109"/>
        <v>1750</v>
      </c>
      <c r="C1758" s="40"/>
      <c r="D1758" s="27"/>
      <c r="E1758" s="41"/>
      <c r="F1758" s="32" t="str">
        <f>IFERROR(
    IF(
        AND($G$3=DATE(2024,10,1), E1758=リスト!$A$38),
        VLOOKUP(E1758, リスト!$A$2:$G$49, 2, FALSE),
        VLOOKUP(E1758, リスト!$A$2:$G$49, 4, FALSE)
    ),
    "")</f>
        <v/>
      </c>
      <c r="G1758" s="34" t="str">
        <f>IFERROR(VLOOKUP(E1758, リスト!$A$2:$G$49, 6, FALSE), "")</f>
        <v/>
      </c>
      <c r="H1758" s="40"/>
      <c r="I1758" s="28"/>
      <c r="J1758" s="47"/>
      <c r="K1758" s="32" t="str">
        <f t="shared" si="108"/>
        <v/>
      </c>
      <c r="L1758" s="29" t="str">
        <f t="shared" si="110"/>
        <v/>
      </c>
      <c r="M1758" s="68" t="str">
        <f t="shared" si="111"/>
        <v/>
      </c>
    </row>
    <row r="1759" spans="2:13" ht="22.8" x14ac:dyDescent="0.45">
      <c r="B1759" s="31">
        <f t="shared" si="109"/>
        <v>1751</v>
      </c>
      <c r="C1759" s="40"/>
      <c r="D1759" s="27"/>
      <c r="E1759" s="41"/>
      <c r="F1759" s="32" t="str">
        <f>IFERROR(
    IF(
        AND($G$3=DATE(2024,10,1), E1759=リスト!$A$38),
        VLOOKUP(E1759, リスト!$A$2:$G$49, 2, FALSE),
        VLOOKUP(E1759, リスト!$A$2:$G$49, 4, FALSE)
    ),
    "")</f>
        <v/>
      </c>
      <c r="G1759" s="34" t="str">
        <f>IFERROR(VLOOKUP(E1759, リスト!$A$2:$G$49, 6, FALSE), "")</f>
        <v/>
      </c>
      <c r="H1759" s="40"/>
      <c r="I1759" s="28"/>
      <c r="J1759" s="47"/>
      <c r="K1759" s="32" t="str">
        <f t="shared" si="108"/>
        <v/>
      </c>
      <c r="L1759" s="29" t="str">
        <f t="shared" si="110"/>
        <v/>
      </c>
      <c r="M1759" s="68" t="str">
        <f t="shared" si="111"/>
        <v/>
      </c>
    </row>
    <row r="1760" spans="2:13" ht="22.8" x14ac:dyDescent="0.45">
      <c r="B1760" s="31">
        <f t="shared" si="109"/>
        <v>1752</v>
      </c>
      <c r="C1760" s="40"/>
      <c r="D1760" s="27"/>
      <c r="E1760" s="41"/>
      <c r="F1760" s="32" t="str">
        <f>IFERROR(
    IF(
        AND($G$3=DATE(2024,10,1), E1760=リスト!$A$38),
        VLOOKUP(E1760, リスト!$A$2:$G$49, 2, FALSE),
        VLOOKUP(E1760, リスト!$A$2:$G$49, 4, FALSE)
    ),
    "")</f>
        <v/>
      </c>
      <c r="G1760" s="34" t="str">
        <f>IFERROR(VLOOKUP(E1760, リスト!$A$2:$G$49, 6, FALSE), "")</f>
        <v/>
      </c>
      <c r="H1760" s="40"/>
      <c r="I1760" s="28"/>
      <c r="J1760" s="47"/>
      <c r="K1760" s="32" t="str">
        <f t="shared" si="108"/>
        <v/>
      </c>
      <c r="L1760" s="29" t="str">
        <f t="shared" si="110"/>
        <v/>
      </c>
      <c r="M1760" s="68" t="str">
        <f t="shared" si="111"/>
        <v/>
      </c>
    </row>
    <row r="1761" spans="2:13" ht="22.8" x14ac:dyDescent="0.45">
      <c r="B1761" s="31">
        <f t="shared" si="109"/>
        <v>1753</v>
      </c>
      <c r="C1761" s="40"/>
      <c r="D1761" s="27"/>
      <c r="E1761" s="41"/>
      <c r="F1761" s="32" t="str">
        <f>IFERROR(
    IF(
        AND($G$3=DATE(2024,10,1), E1761=リスト!$A$38),
        VLOOKUP(E1761, リスト!$A$2:$G$49, 2, FALSE),
        VLOOKUP(E1761, リスト!$A$2:$G$49, 4, FALSE)
    ),
    "")</f>
        <v/>
      </c>
      <c r="G1761" s="34" t="str">
        <f>IFERROR(VLOOKUP(E1761, リスト!$A$2:$G$49, 6, FALSE), "")</f>
        <v/>
      </c>
      <c r="H1761" s="40"/>
      <c r="I1761" s="28"/>
      <c r="J1761" s="47"/>
      <c r="K1761" s="32" t="str">
        <f t="shared" si="108"/>
        <v/>
      </c>
      <c r="L1761" s="29" t="str">
        <f t="shared" si="110"/>
        <v/>
      </c>
      <c r="M1761" s="68" t="str">
        <f t="shared" si="111"/>
        <v/>
      </c>
    </row>
    <row r="1762" spans="2:13" ht="22.8" x14ac:dyDescent="0.45">
      <c r="B1762" s="31">
        <f t="shared" si="109"/>
        <v>1754</v>
      </c>
      <c r="C1762" s="40"/>
      <c r="D1762" s="27"/>
      <c r="E1762" s="41"/>
      <c r="F1762" s="32" t="str">
        <f>IFERROR(
    IF(
        AND($G$3=DATE(2024,10,1), E1762=リスト!$A$38),
        VLOOKUP(E1762, リスト!$A$2:$G$49, 2, FALSE),
        VLOOKUP(E1762, リスト!$A$2:$G$49, 4, FALSE)
    ),
    "")</f>
        <v/>
      </c>
      <c r="G1762" s="34" t="str">
        <f>IFERROR(VLOOKUP(E1762, リスト!$A$2:$G$49, 6, FALSE), "")</f>
        <v/>
      </c>
      <c r="H1762" s="40"/>
      <c r="I1762" s="28"/>
      <c r="J1762" s="47"/>
      <c r="K1762" s="32" t="str">
        <f t="shared" si="108"/>
        <v/>
      </c>
      <c r="L1762" s="29" t="str">
        <f t="shared" si="110"/>
        <v/>
      </c>
      <c r="M1762" s="68" t="str">
        <f t="shared" si="111"/>
        <v/>
      </c>
    </row>
    <row r="1763" spans="2:13" ht="22.8" x14ac:dyDescent="0.45">
      <c r="B1763" s="31">
        <f t="shared" si="109"/>
        <v>1755</v>
      </c>
      <c r="C1763" s="40"/>
      <c r="D1763" s="27"/>
      <c r="E1763" s="41"/>
      <c r="F1763" s="32" t="str">
        <f>IFERROR(
    IF(
        AND($G$3=DATE(2024,10,1), E1763=リスト!$A$38),
        VLOOKUP(E1763, リスト!$A$2:$G$49, 2, FALSE),
        VLOOKUP(E1763, リスト!$A$2:$G$49, 4, FALSE)
    ),
    "")</f>
        <v/>
      </c>
      <c r="G1763" s="34" t="str">
        <f>IFERROR(VLOOKUP(E1763, リスト!$A$2:$G$49, 6, FALSE), "")</f>
        <v/>
      </c>
      <c r="H1763" s="40"/>
      <c r="I1763" s="28"/>
      <c r="J1763" s="47"/>
      <c r="K1763" s="32" t="str">
        <f t="shared" si="108"/>
        <v/>
      </c>
      <c r="L1763" s="29" t="str">
        <f t="shared" si="110"/>
        <v/>
      </c>
      <c r="M1763" s="68" t="str">
        <f t="shared" si="111"/>
        <v/>
      </c>
    </row>
    <row r="1764" spans="2:13" ht="22.8" x14ac:dyDescent="0.45">
      <c r="B1764" s="31">
        <f t="shared" si="109"/>
        <v>1756</v>
      </c>
      <c r="C1764" s="40"/>
      <c r="D1764" s="27"/>
      <c r="E1764" s="41"/>
      <c r="F1764" s="32" t="str">
        <f>IFERROR(
    IF(
        AND($G$3=DATE(2024,10,1), E1764=リスト!$A$38),
        VLOOKUP(E1764, リスト!$A$2:$G$49, 2, FALSE),
        VLOOKUP(E1764, リスト!$A$2:$G$49, 4, FALSE)
    ),
    "")</f>
        <v/>
      </c>
      <c r="G1764" s="34" t="str">
        <f>IFERROR(VLOOKUP(E1764, リスト!$A$2:$G$49, 6, FALSE), "")</f>
        <v/>
      </c>
      <c r="H1764" s="40"/>
      <c r="I1764" s="28"/>
      <c r="J1764" s="47"/>
      <c r="K1764" s="32" t="str">
        <f t="shared" si="108"/>
        <v/>
      </c>
      <c r="L1764" s="29" t="str">
        <f t="shared" si="110"/>
        <v/>
      </c>
      <c r="M1764" s="68" t="str">
        <f t="shared" si="111"/>
        <v/>
      </c>
    </row>
    <row r="1765" spans="2:13" ht="22.8" x14ac:dyDescent="0.45">
      <c r="B1765" s="31">
        <f t="shared" si="109"/>
        <v>1757</v>
      </c>
      <c r="C1765" s="40"/>
      <c r="D1765" s="27"/>
      <c r="E1765" s="41"/>
      <c r="F1765" s="32" t="str">
        <f>IFERROR(
    IF(
        AND($G$3=DATE(2024,10,1), E1765=リスト!$A$38),
        VLOOKUP(E1765, リスト!$A$2:$G$49, 2, FALSE),
        VLOOKUP(E1765, リスト!$A$2:$G$49, 4, FALSE)
    ),
    "")</f>
        <v/>
      </c>
      <c r="G1765" s="34" t="str">
        <f>IFERROR(VLOOKUP(E1765, リスト!$A$2:$G$49, 6, FALSE), "")</f>
        <v/>
      </c>
      <c r="H1765" s="40"/>
      <c r="I1765" s="28"/>
      <c r="J1765" s="47"/>
      <c r="K1765" s="32" t="str">
        <f t="shared" si="108"/>
        <v/>
      </c>
      <c r="L1765" s="29" t="str">
        <f t="shared" si="110"/>
        <v/>
      </c>
      <c r="M1765" s="68" t="str">
        <f t="shared" si="111"/>
        <v/>
      </c>
    </row>
    <row r="1766" spans="2:13" ht="22.8" x14ac:dyDescent="0.45">
      <c r="B1766" s="31">
        <f t="shared" si="109"/>
        <v>1758</v>
      </c>
      <c r="C1766" s="40"/>
      <c r="D1766" s="27"/>
      <c r="E1766" s="41"/>
      <c r="F1766" s="32" t="str">
        <f>IFERROR(
    IF(
        AND($G$3=DATE(2024,10,1), E1766=リスト!$A$38),
        VLOOKUP(E1766, リスト!$A$2:$G$49, 2, FALSE),
        VLOOKUP(E1766, リスト!$A$2:$G$49, 4, FALSE)
    ),
    "")</f>
        <v/>
      </c>
      <c r="G1766" s="34" t="str">
        <f>IFERROR(VLOOKUP(E1766, リスト!$A$2:$G$49, 6, FALSE), "")</f>
        <v/>
      </c>
      <c r="H1766" s="40"/>
      <c r="I1766" s="28"/>
      <c r="J1766" s="47"/>
      <c r="K1766" s="32" t="str">
        <f t="shared" si="108"/>
        <v/>
      </c>
      <c r="L1766" s="29" t="str">
        <f t="shared" si="110"/>
        <v/>
      </c>
      <c r="M1766" s="68" t="str">
        <f t="shared" si="111"/>
        <v/>
      </c>
    </row>
    <row r="1767" spans="2:13" ht="22.8" x14ac:dyDescent="0.45">
      <c r="B1767" s="31">
        <f t="shared" si="109"/>
        <v>1759</v>
      </c>
      <c r="C1767" s="40"/>
      <c r="D1767" s="27"/>
      <c r="E1767" s="41"/>
      <c r="F1767" s="32" t="str">
        <f>IFERROR(
    IF(
        AND($G$3=DATE(2024,10,1), E1767=リスト!$A$38),
        VLOOKUP(E1767, リスト!$A$2:$G$49, 2, FALSE),
        VLOOKUP(E1767, リスト!$A$2:$G$49, 4, FALSE)
    ),
    "")</f>
        <v/>
      </c>
      <c r="G1767" s="34" t="str">
        <f>IFERROR(VLOOKUP(E1767, リスト!$A$2:$G$49, 6, FALSE), "")</f>
        <v/>
      </c>
      <c r="H1767" s="40"/>
      <c r="I1767" s="28"/>
      <c r="J1767" s="47"/>
      <c r="K1767" s="32" t="str">
        <f t="shared" si="108"/>
        <v/>
      </c>
      <c r="L1767" s="29" t="str">
        <f t="shared" si="110"/>
        <v/>
      </c>
      <c r="M1767" s="68" t="str">
        <f t="shared" si="111"/>
        <v/>
      </c>
    </row>
    <row r="1768" spans="2:13" ht="22.8" x14ac:dyDescent="0.45">
      <c r="B1768" s="31">
        <f t="shared" si="109"/>
        <v>1760</v>
      </c>
      <c r="C1768" s="40"/>
      <c r="D1768" s="27"/>
      <c r="E1768" s="41"/>
      <c r="F1768" s="32" t="str">
        <f>IFERROR(
    IF(
        AND($G$3=DATE(2024,10,1), E1768=リスト!$A$38),
        VLOOKUP(E1768, リスト!$A$2:$G$49, 2, FALSE),
        VLOOKUP(E1768, リスト!$A$2:$G$49, 4, FALSE)
    ),
    "")</f>
        <v/>
      </c>
      <c r="G1768" s="34" t="str">
        <f>IFERROR(VLOOKUP(E1768, リスト!$A$2:$G$49, 6, FALSE), "")</f>
        <v/>
      </c>
      <c r="H1768" s="40"/>
      <c r="I1768" s="28"/>
      <c r="J1768" s="47"/>
      <c r="K1768" s="32" t="str">
        <f t="shared" si="108"/>
        <v/>
      </c>
      <c r="L1768" s="29" t="str">
        <f t="shared" si="110"/>
        <v/>
      </c>
      <c r="M1768" s="68" t="str">
        <f t="shared" si="111"/>
        <v/>
      </c>
    </row>
    <row r="1769" spans="2:13" ht="22.8" x14ac:dyDescent="0.45">
      <c r="B1769" s="31">
        <f t="shared" si="109"/>
        <v>1761</v>
      </c>
      <c r="C1769" s="40"/>
      <c r="D1769" s="27"/>
      <c r="E1769" s="41"/>
      <c r="F1769" s="32" t="str">
        <f>IFERROR(
    IF(
        AND($G$3=DATE(2024,10,1), E1769=リスト!$A$38),
        VLOOKUP(E1769, リスト!$A$2:$G$49, 2, FALSE),
        VLOOKUP(E1769, リスト!$A$2:$G$49, 4, FALSE)
    ),
    "")</f>
        <v/>
      </c>
      <c r="G1769" s="34" t="str">
        <f>IFERROR(VLOOKUP(E1769, リスト!$A$2:$G$49, 6, FALSE), "")</f>
        <v/>
      </c>
      <c r="H1769" s="40"/>
      <c r="I1769" s="28"/>
      <c r="J1769" s="47"/>
      <c r="K1769" s="32" t="str">
        <f t="shared" si="108"/>
        <v/>
      </c>
      <c r="L1769" s="29" t="str">
        <f t="shared" si="110"/>
        <v/>
      </c>
      <c r="M1769" s="68" t="str">
        <f t="shared" si="111"/>
        <v/>
      </c>
    </row>
    <row r="1770" spans="2:13" ht="22.8" x14ac:dyDescent="0.45">
      <c r="B1770" s="31">
        <f t="shared" si="109"/>
        <v>1762</v>
      </c>
      <c r="C1770" s="40"/>
      <c r="D1770" s="27"/>
      <c r="E1770" s="41"/>
      <c r="F1770" s="32" t="str">
        <f>IFERROR(
    IF(
        AND($G$3=DATE(2024,10,1), E1770=リスト!$A$38),
        VLOOKUP(E1770, リスト!$A$2:$G$49, 2, FALSE),
        VLOOKUP(E1770, リスト!$A$2:$G$49, 4, FALSE)
    ),
    "")</f>
        <v/>
      </c>
      <c r="G1770" s="34" t="str">
        <f>IFERROR(VLOOKUP(E1770, リスト!$A$2:$G$49, 6, FALSE), "")</f>
        <v/>
      </c>
      <c r="H1770" s="40"/>
      <c r="I1770" s="28"/>
      <c r="J1770" s="47"/>
      <c r="K1770" s="32" t="str">
        <f t="shared" si="108"/>
        <v/>
      </c>
      <c r="L1770" s="29" t="str">
        <f t="shared" si="110"/>
        <v/>
      </c>
      <c r="M1770" s="68" t="str">
        <f t="shared" si="111"/>
        <v/>
      </c>
    </row>
    <row r="1771" spans="2:13" ht="22.8" x14ac:dyDescent="0.45">
      <c r="B1771" s="31">
        <f t="shared" si="109"/>
        <v>1763</v>
      </c>
      <c r="C1771" s="40"/>
      <c r="D1771" s="27"/>
      <c r="E1771" s="41"/>
      <c r="F1771" s="32" t="str">
        <f>IFERROR(
    IF(
        AND($G$3=DATE(2024,10,1), E1771=リスト!$A$38),
        VLOOKUP(E1771, リスト!$A$2:$G$49, 2, FALSE),
        VLOOKUP(E1771, リスト!$A$2:$G$49, 4, FALSE)
    ),
    "")</f>
        <v/>
      </c>
      <c r="G1771" s="34" t="str">
        <f>IFERROR(VLOOKUP(E1771, リスト!$A$2:$G$49, 6, FALSE), "")</f>
        <v/>
      </c>
      <c r="H1771" s="40"/>
      <c r="I1771" s="28"/>
      <c r="J1771" s="47"/>
      <c r="K1771" s="32" t="str">
        <f t="shared" si="108"/>
        <v/>
      </c>
      <c r="L1771" s="29" t="str">
        <f t="shared" si="110"/>
        <v/>
      </c>
      <c r="M1771" s="68" t="str">
        <f t="shared" si="111"/>
        <v/>
      </c>
    </row>
    <row r="1772" spans="2:13" ht="22.8" x14ac:dyDescent="0.45">
      <c r="B1772" s="31">
        <f t="shared" si="109"/>
        <v>1764</v>
      </c>
      <c r="C1772" s="40"/>
      <c r="D1772" s="27"/>
      <c r="E1772" s="41"/>
      <c r="F1772" s="32" t="str">
        <f>IFERROR(
    IF(
        AND($G$3=DATE(2024,10,1), E1772=リスト!$A$38),
        VLOOKUP(E1772, リスト!$A$2:$G$49, 2, FALSE),
        VLOOKUP(E1772, リスト!$A$2:$G$49, 4, FALSE)
    ),
    "")</f>
        <v/>
      </c>
      <c r="G1772" s="34" t="str">
        <f>IFERROR(VLOOKUP(E1772, リスト!$A$2:$G$49, 6, FALSE), "")</f>
        <v/>
      </c>
      <c r="H1772" s="40"/>
      <c r="I1772" s="28"/>
      <c r="J1772" s="47"/>
      <c r="K1772" s="32" t="str">
        <f t="shared" si="108"/>
        <v/>
      </c>
      <c r="L1772" s="29" t="str">
        <f t="shared" si="110"/>
        <v/>
      </c>
      <c r="M1772" s="68" t="str">
        <f t="shared" si="111"/>
        <v/>
      </c>
    </row>
    <row r="1773" spans="2:13" ht="22.8" x14ac:dyDescent="0.45">
      <c r="B1773" s="31">
        <f t="shared" si="109"/>
        <v>1765</v>
      </c>
      <c r="C1773" s="40"/>
      <c r="D1773" s="27"/>
      <c r="E1773" s="41"/>
      <c r="F1773" s="32" t="str">
        <f>IFERROR(
    IF(
        AND($G$3=DATE(2024,10,1), E1773=リスト!$A$38),
        VLOOKUP(E1773, リスト!$A$2:$G$49, 2, FALSE),
        VLOOKUP(E1773, リスト!$A$2:$G$49, 4, FALSE)
    ),
    "")</f>
        <v/>
      </c>
      <c r="G1773" s="34" t="str">
        <f>IFERROR(VLOOKUP(E1773, リスト!$A$2:$G$49, 6, FALSE), "")</f>
        <v/>
      </c>
      <c r="H1773" s="40"/>
      <c r="I1773" s="28"/>
      <c r="J1773" s="47"/>
      <c r="K1773" s="32" t="str">
        <f t="shared" si="108"/>
        <v/>
      </c>
      <c r="L1773" s="29" t="str">
        <f t="shared" si="110"/>
        <v/>
      </c>
      <c r="M1773" s="68" t="str">
        <f t="shared" si="111"/>
        <v/>
      </c>
    </row>
    <row r="1774" spans="2:13" ht="22.8" x14ac:dyDescent="0.45">
      <c r="B1774" s="31">
        <f t="shared" si="109"/>
        <v>1766</v>
      </c>
      <c r="C1774" s="40"/>
      <c r="D1774" s="27"/>
      <c r="E1774" s="41"/>
      <c r="F1774" s="32" t="str">
        <f>IFERROR(
    IF(
        AND($G$3=DATE(2024,10,1), E1774=リスト!$A$38),
        VLOOKUP(E1774, リスト!$A$2:$G$49, 2, FALSE),
        VLOOKUP(E1774, リスト!$A$2:$G$49, 4, FALSE)
    ),
    "")</f>
        <v/>
      </c>
      <c r="G1774" s="34" t="str">
        <f>IFERROR(VLOOKUP(E1774, リスト!$A$2:$G$49, 6, FALSE), "")</f>
        <v/>
      </c>
      <c r="H1774" s="40"/>
      <c r="I1774" s="28"/>
      <c r="J1774" s="47"/>
      <c r="K1774" s="32" t="str">
        <f t="shared" si="108"/>
        <v/>
      </c>
      <c r="L1774" s="29" t="str">
        <f t="shared" si="110"/>
        <v/>
      </c>
      <c r="M1774" s="68" t="str">
        <f t="shared" si="111"/>
        <v/>
      </c>
    </row>
    <row r="1775" spans="2:13" ht="22.8" x14ac:dyDescent="0.45">
      <c r="B1775" s="31">
        <f t="shared" si="109"/>
        <v>1767</v>
      </c>
      <c r="C1775" s="40"/>
      <c r="D1775" s="27"/>
      <c r="E1775" s="41"/>
      <c r="F1775" s="32" t="str">
        <f>IFERROR(
    IF(
        AND($G$3=DATE(2024,10,1), E1775=リスト!$A$38),
        VLOOKUP(E1775, リスト!$A$2:$G$49, 2, FALSE),
        VLOOKUP(E1775, リスト!$A$2:$G$49, 4, FALSE)
    ),
    "")</f>
        <v/>
      </c>
      <c r="G1775" s="34" t="str">
        <f>IFERROR(VLOOKUP(E1775, リスト!$A$2:$G$49, 6, FALSE), "")</f>
        <v/>
      </c>
      <c r="H1775" s="40"/>
      <c r="I1775" s="28"/>
      <c r="J1775" s="47"/>
      <c r="K1775" s="32" t="str">
        <f t="shared" si="108"/>
        <v/>
      </c>
      <c r="L1775" s="29" t="str">
        <f t="shared" si="110"/>
        <v/>
      </c>
      <c r="M1775" s="68" t="str">
        <f t="shared" si="111"/>
        <v/>
      </c>
    </row>
    <row r="1776" spans="2:13" ht="22.8" x14ac:dyDescent="0.45">
      <c r="B1776" s="31">
        <f t="shared" si="109"/>
        <v>1768</v>
      </c>
      <c r="C1776" s="40"/>
      <c r="D1776" s="27"/>
      <c r="E1776" s="41"/>
      <c r="F1776" s="32" t="str">
        <f>IFERROR(
    IF(
        AND($G$3=DATE(2024,10,1), E1776=リスト!$A$38),
        VLOOKUP(E1776, リスト!$A$2:$G$49, 2, FALSE),
        VLOOKUP(E1776, リスト!$A$2:$G$49, 4, FALSE)
    ),
    "")</f>
        <v/>
      </c>
      <c r="G1776" s="34" t="str">
        <f>IFERROR(VLOOKUP(E1776, リスト!$A$2:$G$49, 6, FALSE), "")</f>
        <v/>
      </c>
      <c r="H1776" s="40"/>
      <c r="I1776" s="28"/>
      <c r="J1776" s="47"/>
      <c r="K1776" s="32" t="str">
        <f t="shared" si="108"/>
        <v/>
      </c>
      <c r="L1776" s="29" t="str">
        <f t="shared" si="110"/>
        <v/>
      </c>
      <c r="M1776" s="68" t="str">
        <f t="shared" si="111"/>
        <v/>
      </c>
    </row>
    <row r="1777" spans="2:13" ht="22.8" x14ac:dyDescent="0.45">
      <c r="B1777" s="31">
        <f t="shared" si="109"/>
        <v>1769</v>
      </c>
      <c r="C1777" s="40"/>
      <c r="D1777" s="27"/>
      <c r="E1777" s="41"/>
      <c r="F1777" s="32" t="str">
        <f>IFERROR(
    IF(
        AND($G$3=DATE(2024,10,1), E1777=リスト!$A$38),
        VLOOKUP(E1777, リスト!$A$2:$G$49, 2, FALSE),
        VLOOKUP(E1777, リスト!$A$2:$G$49, 4, FALSE)
    ),
    "")</f>
        <v/>
      </c>
      <c r="G1777" s="34" t="str">
        <f>IFERROR(VLOOKUP(E1777, リスト!$A$2:$G$49, 6, FALSE), "")</f>
        <v/>
      </c>
      <c r="H1777" s="40"/>
      <c r="I1777" s="28"/>
      <c r="J1777" s="47"/>
      <c r="K1777" s="32" t="str">
        <f t="shared" si="108"/>
        <v/>
      </c>
      <c r="L1777" s="29" t="str">
        <f t="shared" si="110"/>
        <v/>
      </c>
      <c r="M1777" s="68" t="str">
        <f t="shared" si="111"/>
        <v/>
      </c>
    </row>
    <row r="1778" spans="2:13" ht="22.8" x14ac:dyDescent="0.45">
      <c r="B1778" s="31">
        <f t="shared" si="109"/>
        <v>1770</v>
      </c>
      <c r="C1778" s="40"/>
      <c r="D1778" s="27"/>
      <c r="E1778" s="41"/>
      <c r="F1778" s="32" t="str">
        <f>IFERROR(
    IF(
        AND($G$3=DATE(2024,10,1), E1778=リスト!$A$38),
        VLOOKUP(E1778, リスト!$A$2:$G$49, 2, FALSE),
        VLOOKUP(E1778, リスト!$A$2:$G$49, 4, FALSE)
    ),
    "")</f>
        <v/>
      </c>
      <c r="G1778" s="34" t="str">
        <f>IFERROR(VLOOKUP(E1778, リスト!$A$2:$G$49, 6, FALSE), "")</f>
        <v/>
      </c>
      <c r="H1778" s="40"/>
      <c r="I1778" s="28"/>
      <c r="J1778" s="47"/>
      <c r="K1778" s="32" t="str">
        <f t="shared" si="108"/>
        <v/>
      </c>
      <c r="L1778" s="29" t="str">
        <f t="shared" si="110"/>
        <v/>
      </c>
      <c r="M1778" s="68" t="str">
        <f t="shared" si="111"/>
        <v/>
      </c>
    </row>
    <row r="1779" spans="2:13" ht="22.8" x14ac:dyDescent="0.45">
      <c r="B1779" s="31">
        <f t="shared" si="109"/>
        <v>1771</v>
      </c>
      <c r="C1779" s="40"/>
      <c r="D1779" s="27"/>
      <c r="E1779" s="41"/>
      <c r="F1779" s="32" t="str">
        <f>IFERROR(
    IF(
        AND($G$3=DATE(2024,10,1), E1779=リスト!$A$38),
        VLOOKUP(E1779, リスト!$A$2:$G$49, 2, FALSE),
        VLOOKUP(E1779, リスト!$A$2:$G$49, 4, FALSE)
    ),
    "")</f>
        <v/>
      </c>
      <c r="G1779" s="34" t="str">
        <f>IFERROR(VLOOKUP(E1779, リスト!$A$2:$G$49, 6, FALSE), "")</f>
        <v/>
      </c>
      <c r="H1779" s="40"/>
      <c r="I1779" s="28"/>
      <c r="J1779" s="47"/>
      <c r="K1779" s="32" t="str">
        <f t="shared" si="108"/>
        <v/>
      </c>
      <c r="L1779" s="29" t="str">
        <f t="shared" si="110"/>
        <v/>
      </c>
      <c r="M1779" s="68" t="str">
        <f t="shared" si="111"/>
        <v/>
      </c>
    </row>
    <row r="1780" spans="2:13" ht="22.8" x14ac:dyDescent="0.45">
      <c r="B1780" s="31">
        <f t="shared" si="109"/>
        <v>1772</v>
      </c>
      <c r="C1780" s="40"/>
      <c r="D1780" s="27"/>
      <c r="E1780" s="41"/>
      <c r="F1780" s="32" t="str">
        <f>IFERROR(
    IF(
        AND($G$3=DATE(2024,10,1), E1780=リスト!$A$38),
        VLOOKUP(E1780, リスト!$A$2:$G$49, 2, FALSE),
        VLOOKUP(E1780, リスト!$A$2:$G$49, 4, FALSE)
    ),
    "")</f>
        <v/>
      </c>
      <c r="G1780" s="34" t="str">
        <f>IFERROR(VLOOKUP(E1780, リスト!$A$2:$G$49, 6, FALSE), "")</f>
        <v/>
      </c>
      <c r="H1780" s="40"/>
      <c r="I1780" s="28"/>
      <c r="J1780" s="47"/>
      <c r="K1780" s="32" t="str">
        <f t="shared" si="108"/>
        <v/>
      </c>
      <c r="L1780" s="29" t="str">
        <f t="shared" si="110"/>
        <v/>
      </c>
      <c r="M1780" s="68" t="str">
        <f t="shared" si="111"/>
        <v/>
      </c>
    </row>
    <row r="1781" spans="2:13" ht="22.8" x14ac:dyDescent="0.45">
      <c r="B1781" s="31">
        <f t="shared" si="109"/>
        <v>1773</v>
      </c>
      <c r="C1781" s="40"/>
      <c r="D1781" s="27"/>
      <c r="E1781" s="41"/>
      <c r="F1781" s="32" t="str">
        <f>IFERROR(
    IF(
        AND($G$3=DATE(2024,10,1), E1781=リスト!$A$38),
        VLOOKUP(E1781, リスト!$A$2:$G$49, 2, FALSE),
        VLOOKUP(E1781, リスト!$A$2:$G$49, 4, FALSE)
    ),
    "")</f>
        <v/>
      </c>
      <c r="G1781" s="34" t="str">
        <f>IFERROR(VLOOKUP(E1781, リスト!$A$2:$G$49, 6, FALSE), "")</f>
        <v/>
      </c>
      <c r="H1781" s="40"/>
      <c r="I1781" s="28"/>
      <c r="J1781" s="47"/>
      <c r="K1781" s="32" t="str">
        <f t="shared" si="108"/>
        <v/>
      </c>
      <c r="L1781" s="29" t="str">
        <f t="shared" si="110"/>
        <v/>
      </c>
      <c r="M1781" s="68" t="str">
        <f t="shared" si="111"/>
        <v/>
      </c>
    </row>
    <row r="1782" spans="2:13" ht="22.8" x14ac:dyDescent="0.45">
      <c r="B1782" s="31">
        <f t="shared" si="109"/>
        <v>1774</v>
      </c>
      <c r="C1782" s="40"/>
      <c r="D1782" s="27"/>
      <c r="E1782" s="41"/>
      <c r="F1782" s="32" t="str">
        <f>IFERROR(
    IF(
        AND($G$3=DATE(2024,10,1), E1782=リスト!$A$38),
        VLOOKUP(E1782, リスト!$A$2:$G$49, 2, FALSE),
        VLOOKUP(E1782, リスト!$A$2:$G$49, 4, FALSE)
    ),
    "")</f>
        <v/>
      </c>
      <c r="G1782" s="34" t="str">
        <f>IFERROR(VLOOKUP(E1782, リスト!$A$2:$G$49, 6, FALSE), "")</f>
        <v/>
      </c>
      <c r="H1782" s="40"/>
      <c r="I1782" s="28"/>
      <c r="J1782" s="47"/>
      <c r="K1782" s="32" t="str">
        <f t="shared" si="108"/>
        <v/>
      </c>
      <c r="L1782" s="29" t="str">
        <f t="shared" si="110"/>
        <v/>
      </c>
      <c r="M1782" s="68" t="str">
        <f t="shared" si="111"/>
        <v/>
      </c>
    </row>
    <row r="1783" spans="2:13" ht="22.8" x14ac:dyDescent="0.45">
      <c r="B1783" s="31">
        <f t="shared" si="109"/>
        <v>1775</v>
      </c>
      <c r="C1783" s="40"/>
      <c r="D1783" s="27"/>
      <c r="E1783" s="41"/>
      <c r="F1783" s="32" t="str">
        <f>IFERROR(
    IF(
        AND($G$3=DATE(2024,10,1), E1783=リスト!$A$38),
        VLOOKUP(E1783, リスト!$A$2:$G$49, 2, FALSE),
        VLOOKUP(E1783, リスト!$A$2:$G$49, 4, FALSE)
    ),
    "")</f>
        <v/>
      </c>
      <c r="G1783" s="34" t="str">
        <f>IFERROR(VLOOKUP(E1783, リスト!$A$2:$G$49, 6, FALSE), "")</f>
        <v/>
      </c>
      <c r="H1783" s="40"/>
      <c r="I1783" s="28"/>
      <c r="J1783" s="47"/>
      <c r="K1783" s="32" t="str">
        <f t="shared" si="108"/>
        <v/>
      </c>
      <c r="L1783" s="29" t="str">
        <f t="shared" si="110"/>
        <v/>
      </c>
      <c r="M1783" s="68" t="str">
        <f t="shared" si="111"/>
        <v/>
      </c>
    </row>
    <row r="1784" spans="2:13" ht="22.8" x14ac:dyDescent="0.45">
      <c r="B1784" s="31">
        <f t="shared" si="109"/>
        <v>1776</v>
      </c>
      <c r="C1784" s="40"/>
      <c r="D1784" s="27"/>
      <c r="E1784" s="41"/>
      <c r="F1784" s="32" t="str">
        <f>IFERROR(
    IF(
        AND($G$3=DATE(2024,10,1), E1784=リスト!$A$38),
        VLOOKUP(E1784, リスト!$A$2:$G$49, 2, FALSE),
        VLOOKUP(E1784, リスト!$A$2:$G$49, 4, FALSE)
    ),
    "")</f>
        <v/>
      </c>
      <c r="G1784" s="34" t="str">
        <f>IFERROR(VLOOKUP(E1784, リスト!$A$2:$G$49, 6, FALSE), "")</f>
        <v/>
      </c>
      <c r="H1784" s="40"/>
      <c r="I1784" s="28"/>
      <c r="J1784" s="47"/>
      <c r="K1784" s="32" t="str">
        <f t="shared" si="108"/>
        <v/>
      </c>
      <c r="L1784" s="29" t="str">
        <f t="shared" si="110"/>
        <v/>
      </c>
      <c r="M1784" s="68" t="str">
        <f t="shared" si="111"/>
        <v/>
      </c>
    </row>
    <row r="1785" spans="2:13" ht="22.8" x14ac:dyDescent="0.45">
      <c r="B1785" s="31">
        <f t="shared" si="109"/>
        <v>1777</v>
      </c>
      <c r="C1785" s="40"/>
      <c r="D1785" s="27"/>
      <c r="E1785" s="41"/>
      <c r="F1785" s="32" t="str">
        <f>IFERROR(
    IF(
        AND($G$3=DATE(2024,10,1), E1785=リスト!$A$38),
        VLOOKUP(E1785, リスト!$A$2:$G$49, 2, FALSE),
        VLOOKUP(E1785, リスト!$A$2:$G$49, 4, FALSE)
    ),
    "")</f>
        <v/>
      </c>
      <c r="G1785" s="34" t="str">
        <f>IFERROR(VLOOKUP(E1785, リスト!$A$2:$G$49, 6, FALSE), "")</f>
        <v/>
      </c>
      <c r="H1785" s="40"/>
      <c r="I1785" s="28"/>
      <c r="J1785" s="47"/>
      <c r="K1785" s="32" t="str">
        <f t="shared" si="108"/>
        <v/>
      </c>
      <c r="L1785" s="29" t="str">
        <f t="shared" si="110"/>
        <v/>
      </c>
      <c r="M1785" s="68" t="str">
        <f t="shared" si="111"/>
        <v/>
      </c>
    </row>
    <row r="1786" spans="2:13" ht="22.8" x14ac:dyDescent="0.45">
      <c r="B1786" s="31">
        <f t="shared" si="109"/>
        <v>1778</v>
      </c>
      <c r="C1786" s="40"/>
      <c r="D1786" s="27"/>
      <c r="E1786" s="41"/>
      <c r="F1786" s="32" t="str">
        <f>IFERROR(
    IF(
        AND($G$3=DATE(2024,10,1), E1786=リスト!$A$38),
        VLOOKUP(E1786, リスト!$A$2:$G$49, 2, FALSE),
        VLOOKUP(E1786, リスト!$A$2:$G$49, 4, FALSE)
    ),
    "")</f>
        <v/>
      </c>
      <c r="G1786" s="34" t="str">
        <f>IFERROR(VLOOKUP(E1786, リスト!$A$2:$G$49, 6, FALSE), "")</f>
        <v/>
      </c>
      <c r="H1786" s="40"/>
      <c r="I1786" s="28"/>
      <c r="J1786" s="47"/>
      <c r="K1786" s="32" t="str">
        <f t="shared" si="108"/>
        <v/>
      </c>
      <c r="L1786" s="29" t="str">
        <f t="shared" si="110"/>
        <v/>
      </c>
      <c r="M1786" s="68" t="str">
        <f t="shared" si="111"/>
        <v/>
      </c>
    </row>
    <row r="1787" spans="2:13" ht="22.8" x14ac:dyDescent="0.45">
      <c r="B1787" s="31">
        <f t="shared" si="109"/>
        <v>1779</v>
      </c>
      <c r="C1787" s="40"/>
      <c r="D1787" s="27"/>
      <c r="E1787" s="41"/>
      <c r="F1787" s="32" t="str">
        <f>IFERROR(
    IF(
        AND($G$3=DATE(2024,10,1), E1787=リスト!$A$38),
        VLOOKUP(E1787, リスト!$A$2:$G$49, 2, FALSE),
        VLOOKUP(E1787, リスト!$A$2:$G$49, 4, FALSE)
    ),
    "")</f>
        <v/>
      </c>
      <c r="G1787" s="34" t="str">
        <f>IFERROR(VLOOKUP(E1787, リスト!$A$2:$G$49, 6, FALSE), "")</f>
        <v/>
      </c>
      <c r="H1787" s="40"/>
      <c r="I1787" s="28"/>
      <c r="J1787" s="47"/>
      <c r="K1787" s="32" t="str">
        <f t="shared" si="108"/>
        <v/>
      </c>
      <c r="L1787" s="29" t="str">
        <f t="shared" si="110"/>
        <v/>
      </c>
      <c r="M1787" s="68" t="str">
        <f t="shared" si="111"/>
        <v/>
      </c>
    </row>
    <row r="1788" spans="2:13" ht="22.8" x14ac:dyDescent="0.45">
      <c r="B1788" s="31">
        <f t="shared" si="109"/>
        <v>1780</v>
      </c>
      <c r="C1788" s="40"/>
      <c r="D1788" s="27"/>
      <c r="E1788" s="41"/>
      <c r="F1788" s="32" t="str">
        <f>IFERROR(
    IF(
        AND($G$3=DATE(2024,10,1), E1788=リスト!$A$38),
        VLOOKUP(E1788, リスト!$A$2:$G$49, 2, FALSE),
        VLOOKUP(E1788, リスト!$A$2:$G$49, 4, FALSE)
    ),
    "")</f>
        <v/>
      </c>
      <c r="G1788" s="34" t="str">
        <f>IFERROR(VLOOKUP(E1788, リスト!$A$2:$G$49, 6, FALSE), "")</f>
        <v/>
      </c>
      <c r="H1788" s="40"/>
      <c r="I1788" s="28"/>
      <c r="J1788" s="47"/>
      <c r="K1788" s="32" t="str">
        <f t="shared" si="108"/>
        <v/>
      </c>
      <c r="L1788" s="29" t="str">
        <f t="shared" si="110"/>
        <v/>
      </c>
      <c r="M1788" s="68" t="str">
        <f t="shared" si="111"/>
        <v/>
      </c>
    </row>
    <row r="1789" spans="2:13" ht="22.8" x14ac:dyDescent="0.45">
      <c r="B1789" s="31">
        <f t="shared" si="109"/>
        <v>1781</v>
      </c>
      <c r="C1789" s="40"/>
      <c r="D1789" s="27"/>
      <c r="E1789" s="41"/>
      <c r="F1789" s="32" t="str">
        <f>IFERROR(
    IF(
        AND($G$3=DATE(2024,10,1), E1789=リスト!$A$38),
        VLOOKUP(E1789, リスト!$A$2:$G$49, 2, FALSE),
        VLOOKUP(E1789, リスト!$A$2:$G$49, 4, FALSE)
    ),
    "")</f>
        <v/>
      </c>
      <c r="G1789" s="34" t="str">
        <f>IFERROR(VLOOKUP(E1789, リスト!$A$2:$G$49, 6, FALSE), "")</f>
        <v/>
      </c>
      <c r="H1789" s="40"/>
      <c r="I1789" s="28"/>
      <c r="J1789" s="47"/>
      <c r="K1789" s="32" t="str">
        <f t="shared" si="108"/>
        <v/>
      </c>
      <c r="L1789" s="29" t="str">
        <f t="shared" si="110"/>
        <v/>
      </c>
      <c r="M1789" s="68" t="str">
        <f t="shared" si="111"/>
        <v/>
      </c>
    </row>
    <row r="1790" spans="2:13" ht="22.8" x14ac:dyDescent="0.45">
      <c r="B1790" s="31">
        <f t="shared" si="109"/>
        <v>1782</v>
      </c>
      <c r="C1790" s="40"/>
      <c r="D1790" s="27"/>
      <c r="E1790" s="41"/>
      <c r="F1790" s="32" t="str">
        <f>IFERROR(
    IF(
        AND($G$3=DATE(2024,10,1), E1790=リスト!$A$38),
        VLOOKUP(E1790, リスト!$A$2:$G$49, 2, FALSE),
        VLOOKUP(E1790, リスト!$A$2:$G$49, 4, FALSE)
    ),
    "")</f>
        <v/>
      </c>
      <c r="G1790" s="34" t="str">
        <f>IFERROR(VLOOKUP(E1790, リスト!$A$2:$G$49, 6, FALSE), "")</f>
        <v/>
      </c>
      <c r="H1790" s="40"/>
      <c r="I1790" s="28"/>
      <c r="J1790" s="47"/>
      <c r="K1790" s="32" t="str">
        <f t="shared" si="108"/>
        <v/>
      </c>
      <c r="L1790" s="29" t="str">
        <f t="shared" si="110"/>
        <v/>
      </c>
      <c r="M1790" s="68" t="str">
        <f t="shared" si="111"/>
        <v/>
      </c>
    </row>
    <row r="1791" spans="2:13" ht="22.8" x14ac:dyDescent="0.45">
      <c r="B1791" s="31">
        <f t="shared" si="109"/>
        <v>1783</v>
      </c>
      <c r="C1791" s="40"/>
      <c r="D1791" s="27"/>
      <c r="E1791" s="41"/>
      <c r="F1791" s="32" t="str">
        <f>IFERROR(
    IF(
        AND($G$3=DATE(2024,10,1), E1791=リスト!$A$38),
        VLOOKUP(E1791, リスト!$A$2:$G$49, 2, FALSE),
        VLOOKUP(E1791, リスト!$A$2:$G$49, 4, FALSE)
    ),
    "")</f>
        <v/>
      </c>
      <c r="G1791" s="34" t="str">
        <f>IFERROR(VLOOKUP(E1791, リスト!$A$2:$G$49, 6, FALSE), "")</f>
        <v/>
      </c>
      <c r="H1791" s="40"/>
      <c r="I1791" s="28"/>
      <c r="J1791" s="47"/>
      <c r="K1791" s="32" t="str">
        <f t="shared" si="108"/>
        <v/>
      </c>
      <c r="L1791" s="29" t="str">
        <f t="shared" si="110"/>
        <v/>
      </c>
      <c r="M1791" s="68" t="str">
        <f t="shared" si="111"/>
        <v/>
      </c>
    </row>
    <row r="1792" spans="2:13" ht="22.8" x14ac:dyDescent="0.45">
      <c r="B1792" s="31">
        <f t="shared" si="109"/>
        <v>1784</v>
      </c>
      <c r="C1792" s="40"/>
      <c r="D1792" s="27"/>
      <c r="E1792" s="41"/>
      <c r="F1792" s="32" t="str">
        <f>IFERROR(
    IF(
        AND($G$3=DATE(2024,10,1), E1792=リスト!$A$38),
        VLOOKUP(E1792, リスト!$A$2:$G$49, 2, FALSE),
        VLOOKUP(E1792, リスト!$A$2:$G$49, 4, FALSE)
    ),
    "")</f>
        <v/>
      </c>
      <c r="G1792" s="34" t="str">
        <f>IFERROR(VLOOKUP(E1792, リスト!$A$2:$G$49, 6, FALSE), "")</f>
        <v/>
      </c>
      <c r="H1792" s="40"/>
      <c r="I1792" s="28"/>
      <c r="J1792" s="47"/>
      <c r="K1792" s="32" t="str">
        <f t="shared" si="108"/>
        <v/>
      </c>
      <c r="L1792" s="29" t="str">
        <f t="shared" si="110"/>
        <v/>
      </c>
      <c r="M1792" s="68" t="str">
        <f t="shared" si="111"/>
        <v/>
      </c>
    </row>
    <row r="1793" spans="2:13" ht="22.8" x14ac:dyDescent="0.45">
      <c r="B1793" s="31">
        <f t="shared" si="109"/>
        <v>1785</v>
      </c>
      <c r="C1793" s="40"/>
      <c r="D1793" s="27"/>
      <c r="E1793" s="41"/>
      <c r="F1793" s="32" t="str">
        <f>IFERROR(
    IF(
        AND($G$3=DATE(2024,10,1), E1793=リスト!$A$38),
        VLOOKUP(E1793, リスト!$A$2:$G$49, 2, FALSE),
        VLOOKUP(E1793, リスト!$A$2:$G$49, 4, FALSE)
    ),
    "")</f>
        <v/>
      </c>
      <c r="G1793" s="34" t="str">
        <f>IFERROR(VLOOKUP(E1793, リスト!$A$2:$G$49, 6, FALSE), "")</f>
        <v/>
      </c>
      <c r="H1793" s="40"/>
      <c r="I1793" s="28"/>
      <c r="J1793" s="47"/>
      <c r="K1793" s="32" t="str">
        <f t="shared" si="108"/>
        <v/>
      </c>
      <c r="L1793" s="29" t="str">
        <f t="shared" si="110"/>
        <v/>
      </c>
      <c r="M1793" s="68" t="str">
        <f t="shared" si="111"/>
        <v/>
      </c>
    </row>
    <row r="1794" spans="2:13" ht="22.8" x14ac:dyDescent="0.45">
      <c r="B1794" s="31">
        <f t="shared" si="109"/>
        <v>1786</v>
      </c>
      <c r="C1794" s="40"/>
      <c r="D1794" s="27"/>
      <c r="E1794" s="41"/>
      <c r="F1794" s="32" t="str">
        <f>IFERROR(
    IF(
        AND($G$3=DATE(2024,10,1), E1794=リスト!$A$38),
        VLOOKUP(E1794, リスト!$A$2:$G$49, 2, FALSE),
        VLOOKUP(E1794, リスト!$A$2:$G$49, 4, FALSE)
    ),
    "")</f>
        <v/>
      </c>
      <c r="G1794" s="34" t="str">
        <f>IFERROR(VLOOKUP(E1794, リスト!$A$2:$G$49, 6, FALSE), "")</f>
        <v/>
      </c>
      <c r="H1794" s="40"/>
      <c r="I1794" s="28"/>
      <c r="J1794" s="47"/>
      <c r="K1794" s="32" t="str">
        <f t="shared" si="108"/>
        <v/>
      </c>
      <c r="L1794" s="29" t="str">
        <f t="shared" si="110"/>
        <v/>
      </c>
      <c r="M1794" s="68" t="str">
        <f t="shared" si="111"/>
        <v/>
      </c>
    </row>
    <row r="1795" spans="2:13" ht="22.8" x14ac:dyDescent="0.45">
      <c r="B1795" s="31">
        <f t="shared" si="109"/>
        <v>1787</v>
      </c>
      <c r="C1795" s="40"/>
      <c r="D1795" s="27"/>
      <c r="E1795" s="41"/>
      <c r="F1795" s="32" t="str">
        <f>IFERROR(
    IF(
        AND($G$3=DATE(2024,10,1), E1795=リスト!$A$38),
        VLOOKUP(E1795, リスト!$A$2:$G$49, 2, FALSE),
        VLOOKUP(E1795, リスト!$A$2:$G$49, 4, FALSE)
    ),
    "")</f>
        <v/>
      </c>
      <c r="G1795" s="34" t="str">
        <f>IFERROR(VLOOKUP(E1795, リスト!$A$2:$G$49, 6, FALSE), "")</f>
        <v/>
      </c>
      <c r="H1795" s="40"/>
      <c r="I1795" s="28"/>
      <c r="J1795" s="47"/>
      <c r="K1795" s="32" t="str">
        <f t="shared" si="108"/>
        <v/>
      </c>
      <c r="L1795" s="29" t="str">
        <f t="shared" si="110"/>
        <v/>
      </c>
      <c r="M1795" s="68" t="str">
        <f t="shared" si="111"/>
        <v/>
      </c>
    </row>
    <row r="1796" spans="2:13" ht="22.8" x14ac:dyDescent="0.45">
      <c r="B1796" s="31">
        <f t="shared" si="109"/>
        <v>1788</v>
      </c>
      <c r="C1796" s="40"/>
      <c r="D1796" s="27"/>
      <c r="E1796" s="41"/>
      <c r="F1796" s="32" t="str">
        <f>IFERROR(
    IF(
        AND($G$3=DATE(2024,10,1), E1796=リスト!$A$38),
        VLOOKUP(E1796, リスト!$A$2:$G$49, 2, FALSE),
        VLOOKUP(E1796, リスト!$A$2:$G$49, 4, FALSE)
    ),
    "")</f>
        <v/>
      </c>
      <c r="G1796" s="34" t="str">
        <f>IFERROR(VLOOKUP(E1796, リスト!$A$2:$G$49, 6, FALSE), "")</f>
        <v/>
      </c>
      <c r="H1796" s="40"/>
      <c r="I1796" s="28"/>
      <c r="J1796" s="47"/>
      <c r="K1796" s="32" t="str">
        <f t="shared" si="108"/>
        <v/>
      </c>
      <c r="L1796" s="29" t="str">
        <f t="shared" si="110"/>
        <v/>
      </c>
      <c r="M1796" s="68" t="str">
        <f t="shared" si="111"/>
        <v/>
      </c>
    </row>
    <row r="1797" spans="2:13" ht="22.8" x14ac:dyDescent="0.45">
      <c r="B1797" s="31">
        <f t="shared" si="109"/>
        <v>1789</v>
      </c>
      <c r="C1797" s="40"/>
      <c r="D1797" s="27"/>
      <c r="E1797" s="41"/>
      <c r="F1797" s="32" t="str">
        <f>IFERROR(
    IF(
        AND($G$3=DATE(2024,10,1), E1797=リスト!$A$38),
        VLOOKUP(E1797, リスト!$A$2:$G$49, 2, FALSE),
        VLOOKUP(E1797, リスト!$A$2:$G$49, 4, FALSE)
    ),
    "")</f>
        <v/>
      </c>
      <c r="G1797" s="34" t="str">
        <f>IFERROR(VLOOKUP(E1797, リスト!$A$2:$G$49, 6, FALSE), "")</f>
        <v/>
      </c>
      <c r="H1797" s="40"/>
      <c r="I1797" s="28"/>
      <c r="J1797" s="47"/>
      <c r="K1797" s="32" t="str">
        <f t="shared" si="108"/>
        <v/>
      </c>
      <c r="L1797" s="29" t="str">
        <f t="shared" si="110"/>
        <v/>
      </c>
      <c r="M1797" s="68" t="str">
        <f t="shared" si="111"/>
        <v/>
      </c>
    </row>
    <row r="1798" spans="2:13" ht="22.8" x14ac:dyDescent="0.45">
      <c r="B1798" s="31">
        <f t="shared" si="109"/>
        <v>1790</v>
      </c>
      <c r="C1798" s="40"/>
      <c r="D1798" s="27"/>
      <c r="E1798" s="41"/>
      <c r="F1798" s="32" t="str">
        <f>IFERROR(
    IF(
        AND($G$3=DATE(2024,10,1), E1798=リスト!$A$38),
        VLOOKUP(E1798, リスト!$A$2:$G$49, 2, FALSE),
        VLOOKUP(E1798, リスト!$A$2:$G$49, 4, FALSE)
    ),
    "")</f>
        <v/>
      </c>
      <c r="G1798" s="34" t="str">
        <f>IFERROR(VLOOKUP(E1798, リスト!$A$2:$G$49, 6, FALSE), "")</f>
        <v/>
      </c>
      <c r="H1798" s="40"/>
      <c r="I1798" s="28"/>
      <c r="J1798" s="47"/>
      <c r="K1798" s="32" t="str">
        <f t="shared" si="108"/>
        <v/>
      </c>
      <c r="L1798" s="29" t="str">
        <f t="shared" si="110"/>
        <v/>
      </c>
      <c r="M1798" s="68" t="str">
        <f t="shared" si="111"/>
        <v/>
      </c>
    </row>
    <row r="1799" spans="2:13" ht="22.8" x14ac:dyDescent="0.45">
      <c r="B1799" s="31">
        <f t="shared" si="109"/>
        <v>1791</v>
      </c>
      <c r="C1799" s="40"/>
      <c r="D1799" s="27"/>
      <c r="E1799" s="41"/>
      <c r="F1799" s="32" t="str">
        <f>IFERROR(
    IF(
        AND($G$3=DATE(2024,10,1), E1799=リスト!$A$38),
        VLOOKUP(E1799, リスト!$A$2:$G$49, 2, FALSE),
        VLOOKUP(E1799, リスト!$A$2:$G$49, 4, FALSE)
    ),
    "")</f>
        <v/>
      </c>
      <c r="G1799" s="34" t="str">
        <f>IFERROR(VLOOKUP(E1799, リスト!$A$2:$G$49, 6, FALSE), "")</f>
        <v/>
      </c>
      <c r="H1799" s="40"/>
      <c r="I1799" s="28"/>
      <c r="J1799" s="47"/>
      <c r="K1799" s="32" t="str">
        <f t="shared" si="108"/>
        <v/>
      </c>
      <c r="L1799" s="29" t="str">
        <f t="shared" si="110"/>
        <v/>
      </c>
      <c r="M1799" s="68" t="str">
        <f t="shared" si="111"/>
        <v/>
      </c>
    </row>
    <row r="1800" spans="2:13" ht="22.8" x14ac:dyDescent="0.45">
      <c r="B1800" s="31">
        <f t="shared" si="109"/>
        <v>1792</v>
      </c>
      <c r="C1800" s="40"/>
      <c r="D1800" s="27"/>
      <c r="E1800" s="41"/>
      <c r="F1800" s="32" t="str">
        <f>IFERROR(
    IF(
        AND($G$3=DATE(2024,10,1), E1800=リスト!$A$38),
        VLOOKUP(E1800, リスト!$A$2:$G$49, 2, FALSE),
        VLOOKUP(E1800, リスト!$A$2:$G$49, 4, FALSE)
    ),
    "")</f>
        <v/>
      </c>
      <c r="G1800" s="34" t="str">
        <f>IFERROR(VLOOKUP(E1800, リスト!$A$2:$G$49, 6, FALSE), "")</f>
        <v/>
      </c>
      <c r="H1800" s="40"/>
      <c r="I1800" s="28"/>
      <c r="J1800" s="47"/>
      <c r="K1800" s="32" t="str">
        <f t="shared" si="108"/>
        <v/>
      </c>
      <c r="L1800" s="29" t="str">
        <f t="shared" si="110"/>
        <v/>
      </c>
      <c r="M1800" s="68" t="str">
        <f t="shared" si="111"/>
        <v/>
      </c>
    </row>
    <row r="1801" spans="2:13" ht="22.8" x14ac:dyDescent="0.45">
      <c r="B1801" s="31">
        <f t="shared" si="109"/>
        <v>1793</v>
      </c>
      <c r="C1801" s="40"/>
      <c r="D1801" s="27"/>
      <c r="E1801" s="41"/>
      <c r="F1801" s="32" t="str">
        <f>IFERROR(
    IF(
        AND($G$3=DATE(2024,10,1), E1801=リスト!$A$38),
        VLOOKUP(E1801, リスト!$A$2:$G$49, 2, FALSE),
        VLOOKUP(E1801, リスト!$A$2:$G$49, 4, FALSE)
    ),
    "")</f>
        <v/>
      </c>
      <c r="G1801" s="34" t="str">
        <f>IFERROR(VLOOKUP(E1801, リスト!$A$2:$G$49, 6, FALSE), "")</f>
        <v/>
      </c>
      <c r="H1801" s="40"/>
      <c r="I1801" s="28"/>
      <c r="J1801" s="47"/>
      <c r="K1801" s="32" t="str">
        <f t="shared" ref="K1801:K1864" si="112">IF(COUNTBLANK(H1801:J1801)=3, "",
 IF(H1801="3.時間給", IF(I1801="", "", I1801),
 IF(OR(H1801="1.月給", H1801="2.日給"),
    IF(OR(I1801="", J1801=""), "", ROUND(I1801/J1801,0)),
    "")))</f>
        <v/>
      </c>
      <c r="L1801" s="29" t="str">
        <f t="shared" si="110"/>
        <v/>
      </c>
      <c r="M1801" s="68" t="str">
        <f t="shared" si="111"/>
        <v/>
      </c>
    </row>
    <row r="1802" spans="2:13" ht="22.8" x14ac:dyDescent="0.45">
      <c r="B1802" s="31">
        <f t="shared" ref="B1802:B1865" si="113">ROW()-8</f>
        <v>1794</v>
      </c>
      <c r="C1802" s="40"/>
      <c r="D1802" s="27"/>
      <c r="E1802" s="41"/>
      <c r="F1802" s="32" t="str">
        <f>IFERROR(
    IF(
        AND($G$3=DATE(2024,10,1), E1802=リスト!$A$38),
        VLOOKUP(E1802, リスト!$A$2:$G$49, 2, FALSE),
        VLOOKUP(E1802, リスト!$A$2:$G$49, 4, FALSE)
    ),
    "")</f>
        <v/>
      </c>
      <c r="G1802" s="34" t="str">
        <f>IFERROR(VLOOKUP(E1802, リスト!$A$2:$G$49, 6, FALSE), "")</f>
        <v/>
      </c>
      <c r="H1802" s="40"/>
      <c r="I1802" s="28"/>
      <c r="J1802" s="47"/>
      <c r="K1802" s="32" t="str">
        <f t="shared" si="112"/>
        <v/>
      </c>
      <c r="L1802" s="29" t="str">
        <f t="shared" ref="L1802:L1865" si="114">IFERROR(IF(E1802="","",IF(K1802&lt;F1802,"×（法定外・特例等対象外です）",IF(K1802&lt;G1802,"〇",IF(K1802&gt;=G1802,"ー",NA())))),"")</f>
        <v/>
      </c>
      <c r="M1802" s="68" t="str">
        <f t="shared" ref="M1802:M1865" si="115">IF(COUNTBLANK(D1802:K1802)=8, "",
 IF(D1802="", "←D列に従業員名を姓名（フルネーム）で入力してください。誤変換にお気を付け下さい。",
 IF(E1802="", "←E列に都道府県を入力してください。",
 IF(H1802="", "←H列に1.月給～3.時間給を入力してください",
 IF(I1802="", "←I列に金額を入力してください",
 IF(NOT(ISNUMBER(I1802)), "←I列の金額は半角数字で入力してください",
 IF(H1802="3.時間給", "",
 IF(J1802="", "←J列に所定労働時間を入力してください",
 IF(NOT(ISNUMBER(J1802)), "←J列の所定労働時間は半角数字で入力してください", "")))))))))</f>
        <v/>
      </c>
    </row>
    <row r="1803" spans="2:13" ht="22.8" x14ac:dyDescent="0.45">
      <c r="B1803" s="31">
        <f t="shared" si="113"/>
        <v>1795</v>
      </c>
      <c r="C1803" s="40"/>
      <c r="D1803" s="27"/>
      <c r="E1803" s="41"/>
      <c r="F1803" s="32" t="str">
        <f>IFERROR(
    IF(
        AND($G$3=DATE(2024,10,1), E1803=リスト!$A$38),
        VLOOKUP(E1803, リスト!$A$2:$G$49, 2, FALSE),
        VLOOKUP(E1803, リスト!$A$2:$G$49, 4, FALSE)
    ),
    "")</f>
        <v/>
      </c>
      <c r="G1803" s="34" t="str">
        <f>IFERROR(VLOOKUP(E1803, リスト!$A$2:$G$49, 6, FALSE), "")</f>
        <v/>
      </c>
      <c r="H1803" s="40"/>
      <c r="I1803" s="28"/>
      <c r="J1803" s="47"/>
      <c r="K1803" s="32" t="str">
        <f t="shared" si="112"/>
        <v/>
      </c>
      <c r="L1803" s="29" t="str">
        <f t="shared" si="114"/>
        <v/>
      </c>
      <c r="M1803" s="68" t="str">
        <f t="shared" si="115"/>
        <v/>
      </c>
    </row>
    <row r="1804" spans="2:13" ht="22.8" x14ac:dyDescent="0.45">
      <c r="B1804" s="31">
        <f t="shared" si="113"/>
        <v>1796</v>
      </c>
      <c r="C1804" s="40"/>
      <c r="D1804" s="27"/>
      <c r="E1804" s="41"/>
      <c r="F1804" s="32" t="str">
        <f>IFERROR(
    IF(
        AND($G$3=DATE(2024,10,1), E1804=リスト!$A$38),
        VLOOKUP(E1804, リスト!$A$2:$G$49, 2, FALSE),
        VLOOKUP(E1804, リスト!$A$2:$G$49, 4, FALSE)
    ),
    "")</f>
        <v/>
      </c>
      <c r="G1804" s="34" t="str">
        <f>IFERROR(VLOOKUP(E1804, リスト!$A$2:$G$49, 6, FALSE), "")</f>
        <v/>
      </c>
      <c r="H1804" s="40"/>
      <c r="I1804" s="28"/>
      <c r="J1804" s="47"/>
      <c r="K1804" s="32" t="str">
        <f t="shared" si="112"/>
        <v/>
      </c>
      <c r="L1804" s="29" t="str">
        <f t="shared" si="114"/>
        <v/>
      </c>
      <c r="M1804" s="68" t="str">
        <f t="shared" si="115"/>
        <v/>
      </c>
    </row>
    <row r="1805" spans="2:13" ht="22.8" x14ac:dyDescent="0.45">
      <c r="B1805" s="31">
        <f t="shared" si="113"/>
        <v>1797</v>
      </c>
      <c r="C1805" s="40"/>
      <c r="D1805" s="27"/>
      <c r="E1805" s="41"/>
      <c r="F1805" s="32" t="str">
        <f>IFERROR(
    IF(
        AND($G$3=DATE(2024,10,1), E1805=リスト!$A$38),
        VLOOKUP(E1805, リスト!$A$2:$G$49, 2, FALSE),
        VLOOKUP(E1805, リスト!$A$2:$G$49, 4, FALSE)
    ),
    "")</f>
        <v/>
      </c>
      <c r="G1805" s="34" t="str">
        <f>IFERROR(VLOOKUP(E1805, リスト!$A$2:$G$49, 6, FALSE), "")</f>
        <v/>
      </c>
      <c r="H1805" s="40"/>
      <c r="I1805" s="28"/>
      <c r="J1805" s="47"/>
      <c r="K1805" s="32" t="str">
        <f t="shared" si="112"/>
        <v/>
      </c>
      <c r="L1805" s="29" t="str">
        <f t="shared" si="114"/>
        <v/>
      </c>
      <c r="M1805" s="68" t="str">
        <f t="shared" si="115"/>
        <v/>
      </c>
    </row>
    <row r="1806" spans="2:13" ht="22.8" x14ac:dyDescent="0.45">
      <c r="B1806" s="31">
        <f t="shared" si="113"/>
        <v>1798</v>
      </c>
      <c r="C1806" s="40"/>
      <c r="D1806" s="27"/>
      <c r="E1806" s="41"/>
      <c r="F1806" s="32" t="str">
        <f>IFERROR(
    IF(
        AND($G$3=DATE(2024,10,1), E1806=リスト!$A$38),
        VLOOKUP(E1806, リスト!$A$2:$G$49, 2, FALSE),
        VLOOKUP(E1806, リスト!$A$2:$G$49, 4, FALSE)
    ),
    "")</f>
        <v/>
      </c>
      <c r="G1806" s="34" t="str">
        <f>IFERROR(VLOOKUP(E1806, リスト!$A$2:$G$49, 6, FALSE), "")</f>
        <v/>
      </c>
      <c r="H1806" s="40"/>
      <c r="I1806" s="28"/>
      <c r="J1806" s="47"/>
      <c r="K1806" s="32" t="str">
        <f t="shared" si="112"/>
        <v/>
      </c>
      <c r="L1806" s="29" t="str">
        <f t="shared" si="114"/>
        <v/>
      </c>
      <c r="M1806" s="68" t="str">
        <f t="shared" si="115"/>
        <v/>
      </c>
    </row>
    <row r="1807" spans="2:13" ht="22.8" x14ac:dyDescent="0.45">
      <c r="B1807" s="31">
        <f t="shared" si="113"/>
        <v>1799</v>
      </c>
      <c r="C1807" s="40"/>
      <c r="D1807" s="27"/>
      <c r="E1807" s="41"/>
      <c r="F1807" s="32" t="str">
        <f>IFERROR(
    IF(
        AND($G$3=DATE(2024,10,1), E1807=リスト!$A$38),
        VLOOKUP(E1807, リスト!$A$2:$G$49, 2, FALSE),
        VLOOKUP(E1807, リスト!$A$2:$G$49, 4, FALSE)
    ),
    "")</f>
        <v/>
      </c>
      <c r="G1807" s="34" t="str">
        <f>IFERROR(VLOOKUP(E1807, リスト!$A$2:$G$49, 6, FALSE), "")</f>
        <v/>
      </c>
      <c r="H1807" s="40"/>
      <c r="I1807" s="28"/>
      <c r="J1807" s="47"/>
      <c r="K1807" s="32" t="str">
        <f t="shared" si="112"/>
        <v/>
      </c>
      <c r="L1807" s="29" t="str">
        <f t="shared" si="114"/>
        <v/>
      </c>
      <c r="M1807" s="68" t="str">
        <f t="shared" si="115"/>
        <v/>
      </c>
    </row>
    <row r="1808" spans="2:13" ht="22.8" x14ac:dyDescent="0.45">
      <c r="B1808" s="31">
        <f t="shared" si="113"/>
        <v>1800</v>
      </c>
      <c r="C1808" s="40"/>
      <c r="D1808" s="27"/>
      <c r="E1808" s="41"/>
      <c r="F1808" s="32" t="str">
        <f>IFERROR(
    IF(
        AND($G$3=DATE(2024,10,1), E1808=リスト!$A$38),
        VLOOKUP(E1808, リスト!$A$2:$G$49, 2, FALSE),
        VLOOKUP(E1808, リスト!$A$2:$G$49, 4, FALSE)
    ),
    "")</f>
        <v/>
      </c>
      <c r="G1808" s="34" t="str">
        <f>IFERROR(VLOOKUP(E1808, リスト!$A$2:$G$49, 6, FALSE), "")</f>
        <v/>
      </c>
      <c r="H1808" s="40"/>
      <c r="I1808" s="28"/>
      <c r="J1808" s="47"/>
      <c r="K1808" s="32" t="str">
        <f t="shared" si="112"/>
        <v/>
      </c>
      <c r="L1808" s="29" t="str">
        <f t="shared" si="114"/>
        <v/>
      </c>
      <c r="M1808" s="68" t="str">
        <f t="shared" si="115"/>
        <v/>
      </c>
    </row>
    <row r="1809" spans="2:13" ht="22.8" x14ac:dyDescent="0.45">
      <c r="B1809" s="31">
        <f t="shared" si="113"/>
        <v>1801</v>
      </c>
      <c r="C1809" s="40"/>
      <c r="D1809" s="27"/>
      <c r="E1809" s="41"/>
      <c r="F1809" s="32" t="str">
        <f>IFERROR(
    IF(
        AND($G$3=DATE(2024,10,1), E1809=リスト!$A$38),
        VLOOKUP(E1809, リスト!$A$2:$G$49, 2, FALSE),
        VLOOKUP(E1809, リスト!$A$2:$G$49, 4, FALSE)
    ),
    "")</f>
        <v/>
      </c>
      <c r="G1809" s="34" t="str">
        <f>IFERROR(VLOOKUP(E1809, リスト!$A$2:$G$49, 6, FALSE), "")</f>
        <v/>
      </c>
      <c r="H1809" s="40"/>
      <c r="I1809" s="28"/>
      <c r="J1809" s="47"/>
      <c r="K1809" s="32" t="str">
        <f t="shared" si="112"/>
        <v/>
      </c>
      <c r="L1809" s="29" t="str">
        <f t="shared" si="114"/>
        <v/>
      </c>
      <c r="M1809" s="68" t="str">
        <f t="shared" si="115"/>
        <v/>
      </c>
    </row>
    <row r="1810" spans="2:13" ht="22.8" x14ac:dyDescent="0.45">
      <c r="B1810" s="31">
        <f t="shared" si="113"/>
        <v>1802</v>
      </c>
      <c r="C1810" s="40"/>
      <c r="D1810" s="27"/>
      <c r="E1810" s="41"/>
      <c r="F1810" s="32" t="str">
        <f>IFERROR(
    IF(
        AND($G$3=DATE(2024,10,1), E1810=リスト!$A$38),
        VLOOKUP(E1810, リスト!$A$2:$G$49, 2, FALSE),
        VLOOKUP(E1810, リスト!$A$2:$G$49, 4, FALSE)
    ),
    "")</f>
        <v/>
      </c>
      <c r="G1810" s="34" t="str">
        <f>IFERROR(VLOOKUP(E1810, リスト!$A$2:$G$49, 6, FALSE), "")</f>
        <v/>
      </c>
      <c r="H1810" s="40"/>
      <c r="I1810" s="28"/>
      <c r="J1810" s="47"/>
      <c r="K1810" s="32" t="str">
        <f t="shared" si="112"/>
        <v/>
      </c>
      <c r="L1810" s="29" t="str">
        <f t="shared" si="114"/>
        <v/>
      </c>
      <c r="M1810" s="68" t="str">
        <f t="shared" si="115"/>
        <v/>
      </c>
    </row>
    <row r="1811" spans="2:13" ht="22.8" x14ac:dyDescent="0.45">
      <c r="B1811" s="31">
        <f t="shared" si="113"/>
        <v>1803</v>
      </c>
      <c r="C1811" s="40"/>
      <c r="D1811" s="27"/>
      <c r="E1811" s="41"/>
      <c r="F1811" s="32" t="str">
        <f>IFERROR(
    IF(
        AND($G$3=DATE(2024,10,1), E1811=リスト!$A$38),
        VLOOKUP(E1811, リスト!$A$2:$G$49, 2, FALSE),
        VLOOKUP(E1811, リスト!$A$2:$G$49, 4, FALSE)
    ),
    "")</f>
        <v/>
      </c>
      <c r="G1811" s="34" t="str">
        <f>IFERROR(VLOOKUP(E1811, リスト!$A$2:$G$49, 6, FALSE), "")</f>
        <v/>
      </c>
      <c r="H1811" s="40"/>
      <c r="I1811" s="28"/>
      <c r="J1811" s="47"/>
      <c r="K1811" s="32" t="str">
        <f t="shared" si="112"/>
        <v/>
      </c>
      <c r="L1811" s="29" t="str">
        <f t="shared" si="114"/>
        <v/>
      </c>
      <c r="M1811" s="68" t="str">
        <f t="shared" si="115"/>
        <v/>
      </c>
    </row>
    <row r="1812" spans="2:13" ht="22.8" x14ac:dyDescent="0.45">
      <c r="B1812" s="31">
        <f t="shared" si="113"/>
        <v>1804</v>
      </c>
      <c r="C1812" s="40"/>
      <c r="D1812" s="27"/>
      <c r="E1812" s="41"/>
      <c r="F1812" s="32" t="str">
        <f>IFERROR(
    IF(
        AND($G$3=DATE(2024,10,1), E1812=リスト!$A$38),
        VLOOKUP(E1812, リスト!$A$2:$G$49, 2, FALSE),
        VLOOKUP(E1812, リスト!$A$2:$G$49, 4, FALSE)
    ),
    "")</f>
        <v/>
      </c>
      <c r="G1812" s="34" t="str">
        <f>IFERROR(VLOOKUP(E1812, リスト!$A$2:$G$49, 6, FALSE), "")</f>
        <v/>
      </c>
      <c r="H1812" s="40"/>
      <c r="I1812" s="28"/>
      <c r="J1812" s="47"/>
      <c r="K1812" s="32" t="str">
        <f t="shared" si="112"/>
        <v/>
      </c>
      <c r="L1812" s="29" t="str">
        <f t="shared" si="114"/>
        <v/>
      </c>
      <c r="M1812" s="68" t="str">
        <f t="shared" si="115"/>
        <v/>
      </c>
    </row>
    <row r="1813" spans="2:13" ht="22.8" x14ac:dyDescent="0.45">
      <c r="B1813" s="31">
        <f t="shared" si="113"/>
        <v>1805</v>
      </c>
      <c r="C1813" s="40"/>
      <c r="D1813" s="27"/>
      <c r="E1813" s="41"/>
      <c r="F1813" s="32" t="str">
        <f>IFERROR(
    IF(
        AND($G$3=DATE(2024,10,1), E1813=リスト!$A$38),
        VLOOKUP(E1813, リスト!$A$2:$G$49, 2, FALSE),
        VLOOKUP(E1813, リスト!$A$2:$G$49, 4, FALSE)
    ),
    "")</f>
        <v/>
      </c>
      <c r="G1813" s="34" t="str">
        <f>IFERROR(VLOOKUP(E1813, リスト!$A$2:$G$49, 6, FALSE), "")</f>
        <v/>
      </c>
      <c r="H1813" s="40"/>
      <c r="I1813" s="28"/>
      <c r="J1813" s="47"/>
      <c r="K1813" s="32" t="str">
        <f t="shared" si="112"/>
        <v/>
      </c>
      <c r="L1813" s="29" t="str">
        <f t="shared" si="114"/>
        <v/>
      </c>
      <c r="M1813" s="68" t="str">
        <f t="shared" si="115"/>
        <v/>
      </c>
    </row>
    <row r="1814" spans="2:13" ht="22.8" x14ac:dyDescent="0.45">
      <c r="B1814" s="31">
        <f t="shared" si="113"/>
        <v>1806</v>
      </c>
      <c r="C1814" s="40"/>
      <c r="D1814" s="27"/>
      <c r="E1814" s="41"/>
      <c r="F1814" s="32" t="str">
        <f>IFERROR(
    IF(
        AND($G$3=DATE(2024,10,1), E1814=リスト!$A$38),
        VLOOKUP(E1814, リスト!$A$2:$G$49, 2, FALSE),
        VLOOKUP(E1814, リスト!$A$2:$G$49, 4, FALSE)
    ),
    "")</f>
        <v/>
      </c>
      <c r="G1814" s="34" t="str">
        <f>IFERROR(VLOOKUP(E1814, リスト!$A$2:$G$49, 6, FALSE), "")</f>
        <v/>
      </c>
      <c r="H1814" s="40"/>
      <c r="I1814" s="28"/>
      <c r="J1814" s="47"/>
      <c r="K1814" s="32" t="str">
        <f t="shared" si="112"/>
        <v/>
      </c>
      <c r="L1814" s="29" t="str">
        <f t="shared" si="114"/>
        <v/>
      </c>
      <c r="M1814" s="68" t="str">
        <f t="shared" si="115"/>
        <v/>
      </c>
    </row>
    <row r="1815" spans="2:13" ht="22.8" x14ac:dyDescent="0.45">
      <c r="B1815" s="31">
        <f t="shared" si="113"/>
        <v>1807</v>
      </c>
      <c r="C1815" s="40"/>
      <c r="D1815" s="27"/>
      <c r="E1815" s="41"/>
      <c r="F1815" s="32" t="str">
        <f>IFERROR(
    IF(
        AND($G$3=DATE(2024,10,1), E1815=リスト!$A$38),
        VLOOKUP(E1815, リスト!$A$2:$G$49, 2, FALSE),
        VLOOKUP(E1815, リスト!$A$2:$G$49, 4, FALSE)
    ),
    "")</f>
        <v/>
      </c>
      <c r="G1815" s="34" t="str">
        <f>IFERROR(VLOOKUP(E1815, リスト!$A$2:$G$49, 6, FALSE), "")</f>
        <v/>
      </c>
      <c r="H1815" s="40"/>
      <c r="I1815" s="28"/>
      <c r="J1815" s="47"/>
      <c r="K1815" s="32" t="str">
        <f t="shared" si="112"/>
        <v/>
      </c>
      <c r="L1815" s="29" t="str">
        <f t="shared" si="114"/>
        <v/>
      </c>
      <c r="M1815" s="68" t="str">
        <f t="shared" si="115"/>
        <v/>
      </c>
    </row>
    <row r="1816" spans="2:13" ht="22.8" x14ac:dyDescent="0.45">
      <c r="B1816" s="31">
        <f t="shared" si="113"/>
        <v>1808</v>
      </c>
      <c r="C1816" s="40"/>
      <c r="D1816" s="27"/>
      <c r="E1816" s="41"/>
      <c r="F1816" s="32" t="str">
        <f>IFERROR(
    IF(
        AND($G$3=DATE(2024,10,1), E1816=リスト!$A$38),
        VLOOKUP(E1816, リスト!$A$2:$G$49, 2, FALSE),
        VLOOKUP(E1816, リスト!$A$2:$G$49, 4, FALSE)
    ),
    "")</f>
        <v/>
      </c>
      <c r="G1816" s="34" t="str">
        <f>IFERROR(VLOOKUP(E1816, リスト!$A$2:$G$49, 6, FALSE), "")</f>
        <v/>
      </c>
      <c r="H1816" s="40"/>
      <c r="I1816" s="28"/>
      <c r="J1816" s="47"/>
      <c r="K1816" s="32" t="str">
        <f t="shared" si="112"/>
        <v/>
      </c>
      <c r="L1816" s="29" t="str">
        <f t="shared" si="114"/>
        <v/>
      </c>
      <c r="M1816" s="68" t="str">
        <f t="shared" si="115"/>
        <v/>
      </c>
    </row>
    <row r="1817" spans="2:13" ht="22.8" x14ac:dyDescent="0.45">
      <c r="B1817" s="31">
        <f t="shared" si="113"/>
        <v>1809</v>
      </c>
      <c r="C1817" s="40"/>
      <c r="D1817" s="27"/>
      <c r="E1817" s="41"/>
      <c r="F1817" s="32" t="str">
        <f>IFERROR(
    IF(
        AND($G$3=DATE(2024,10,1), E1817=リスト!$A$38),
        VLOOKUP(E1817, リスト!$A$2:$G$49, 2, FALSE),
        VLOOKUP(E1817, リスト!$A$2:$G$49, 4, FALSE)
    ),
    "")</f>
        <v/>
      </c>
      <c r="G1817" s="34" t="str">
        <f>IFERROR(VLOOKUP(E1817, リスト!$A$2:$G$49, 6, FALSE), "")</f>
        <v/>
      </c>
      <c r="H1817" s="40"/>
      <c r="I1817" s="28"/>
      <c r="J1817" s="47"/>
      <c r="K1817" s="32" t="str">
        <f t="shared" si="112"/>
        <v/>
      </c>
      <c r="L1817" s="29" t="str">
        <f t="shared" si="114"/>
        <v/>
      </c>
      <c r="M1817" s="68" t="str">
        <f t="shared" si="115"/>
        <v/>
      </c>
    </row>
    <row r="1818" spans="2:13" ht="22.8" x14ac:dyDescent="0.45">
      <c r="B1818" s="31">
        <f t="shared" si="113"/>
        <v>1810</v>
      </c>
      <c r="C1818" s="40"/>
      <c r="D1818" s="27"/>
      <c r="E1818" s="41"/>
      <c r="F1818" s="32" t="str">
        <f>IFERROR(
    IF(
        AND($G$3=DATE(2024,10,1), E1818=リスト!$A$38),
        VLOOKUP(E1818, リスト!$A$2:$G$49, 2, FALSE),
        VLOOKUP(E1818, リスト!$A$2:$G$49, 4, FALSE)
    ),
    "")</f>
        <v/>
      </c>
      <c r="G1818" s="34" t="str">
        <f>IFERROR(VLOOKUP(E1818, リスト!$A$2:$G$49, 6, FALSE), "")</f>
        <v/>
      </c>
      <c r="H1818" s="40"/>
      <c r="I1818" s="28"/>
      <c r="J1818" s="47"/>
      <c r="K1818" s="32" t="str">
        <f t="shared" si="112"/>
        <v/>
      </c>
      <c r="L1818" s="29" t="str">
        <f t="shared" si="114"/>
        <v/>
      </c>
      <c r="M1818" s="68" t="str">
        <f t="shared" si="115"/>
        <v/>
      </c>
    </row>
    <row r="1819" spans="2:13" ht="22.8" x14ac:dyDescent="0.45">
      <c r="B1819" s="31">
        <f t="shared" si="113"/>
        <v>1811</v>
      </c>
      <c r="C1819" s="40"/>
      <c r="D1819" s="27"/>
      <c r="E1819" s="41"/>
      <c r="F1819" s="32" t="str">
        <f>IFERROR(
    IF(
        AND($G$3=DATE(2024,10,1), E1819=リスト!$A$38),
        VLOOKUP(E1819, リスト!$A$2:$G$49, 2, FALSE),
        VLOOKUP(E1819, リスト!$A$2:$G$49, 4, FALSE)
    ),
    "")</f>
        <v/>
      </c>
      <c r="G1819" s="34" t="str">
        <f>IFERROR(VLOOKUP(E1819, リスト!$A$2:$G$49, 6, FALSE), "")</f>
        <v/>
      </c>
      <c r="H1819" s="40"/>
      <c r="I1819" s="28"/>
      <c r="J1819" s="47"/>
      <c r="K1819" s="32" t="str">
        <f t="shared" si="112"/>
        <v/>
      </c>
      <c r="L1819" s="29" t="str">
        <f t="shared" si="114"/>
        <v/>
      </c>
      <c r="M1819" s="68" t="str">
        <f t="shared" si="115"/>
        <v/>
      </c>
    </row>
    <row r="1820" spans="2:13" ht="22.8" x14ac:dyDescent="0.45">
      <c r="B1820" s="31">
        <f t="shared" si="113"/>
        <v>1812</v>
      </c>
      <c r="C1820" s="40"/>
      <c r="D1820" s="27"/>
      <c r="E1820" s="41"/>
      <c r="F1820" s="32" t="str">
        <f>IFERROR(
    IF(
        AND($G$3=DATE(2024,10,1), E1820=リスト!$A$38),
        VLOOKUP(E1820, リスト!$A$2:$G$49, 2, FALSE),
        VLOOKUP(E1820, リスト!$A$2:$G$49, 4, FALSE)
    ),
    "")</f>
        <v/>
      </c>
      <c r="G1820" s="34" t="str">
        <f>IFERROR(VLOOKUP(E1820, リスト!$A$2:$G$49, 6, FALSE), "")</f>
        <v/>
      </c>
      <c r="H1820" s="40"/>
      <c r="I1820" s="28"/>
      <c r="J1820" s="47"/>
      <c r="K1820" s="32" t="str">
        <f t="shared" si="112"/>
        <v/>
      </c>
      <c r="L1820" s="29" t="str">
        <f t="shared" si="114"/>
        <v/>
      </c>
      <c r="M1820" s="68" t="str">
        <f t="shared" si="115"/>
        <v/>
      </c>
    </row>
    <row r="1821" spans="2:13" ht="22.8" x14ac:dyDescent="0.45">
      <c r="B1821" s="31">
        <f t="shared" si="113"/>
        <v>1813</v>
      </c>
      <c r="C1821" s="40"/>
      <c r="D1821" s="27"/>
      <c r="E1821" s="41"/>
      <c r="F1821" s="32" t="str">
        <f>IFERROR(
    IF(
        AND($G$3=DATE(2024,10,1), E1821=リスト!$A$38),
        VLOOKUP(E1821, リスト!$A$2:$G$49, 2, FALSE),
        VLOOKUP(E1821, リスト!$A$2:$G$49, 4, FALSE)
    ),
    "")</f>
        <v/>
      </c>
      <c r="G1821" s="34" t="str">
        <f>IFERROR(VLOOKUP(E1821, リスト!$A$2:$G$49, 6, FALSE), "")</f>
        <v/>
      </c>
      <c r="H1821" s="40"/>
      <c r="I1821" s="28"/>
      <c r="J1821" s="47"/>
      <c r="K1821" s="32" t="str">
        <f t="shared" si="112"/>
        <v/>
      </c>
      <c r="L1821" s="29" t="str">
        <f t="shared" si="114"/>
        <v/>
      </c>
      <c r="M1821" s="68" t="str">
        <f t="shared" si="115"/>
        <v/>
      </c>
    </row>
    <row r="1822" spans="2:13" ht="22.8" x14ac:dyDescent="0.45">
      <c r="B1822" s="31">
        <f t="shared" si="113"/>
        <v>1814</v>
      </c>
      <c r="C1822" s="40"/>
      <c r="D1822" s="27"/>
      <c r="E1822" s="41"/>
      <c r="F1822" s="32" t="str">
        <f>IFERROR(
    IF(
        AND($G$3=DATE(2024,10,1), E1822=リスト!$A$38),
        VLOOKUP(E1822, リスト!$A$2:$G$49, 2, FALSE),
        VLOOKUP(E1822, リスト!$A$2:$G$49, 4, FALSE)
    ),
    "")</f>
        <v/>
      </c>
      <c r="G1822" s="34" t="str">
        <f>IFERROR(VLOOKUP(E1822, リスト!$A$2:$G$49, 6, FALSE), "")</f>
        <v/>
      </c>
      <c r="H1822" s="40"/>
      <c r="I1822" s="28"/>
      <c r="J1822" s="47"/>
      <c r="K1822" s="32" t="str">
        <f t="shared" si="112"/>
        <v/>
      </c>
      <c r="L1822" s="29" t="str">
        <f t="shared" si="114"/>
        <v/>
      </c>
      <c r="M1822" s="68" t="str">
        <f t="shared" si="115"/>
        <v/>
      </c>
    </row>
    <row r="1823" spans="2:13" ht="22.8" x14ac:dyDescent="0.45">
      <c r="B1823" s="31">
        <f t="shared" si="113"/>
        <v>1815</v>
      </c>
      <c r="C1823" s="40"/>
      <c r="D1823" s="27"/>
      <c r="E1823" s="41"/>
      <c r="F1823" s="32" t="str">
        <f>IFERROR(
    IF(
        AND($G$3=DATE(2024,10,1), E1823=リスト!$A$38),
        VLOOKUP(E1823, リスト!$A$2:$G$49, 2, FALSE),
        VLOOKUP(E1823, リスト!$A$2:$G$49, 4, FALSE)
    ),
    "")</f>
        <v/>
      </c>
      <c r="G1823" s="34" t="str">
        <f>IFERROR(VLOOKUP(E1823, リスト!$A$2:$G$49, 6, FALSE), "")</f>
        <v/>
      </c>
      <c r="H1823" s="40"/>
      <c r="I1823" s="28"/>
      <c r="J1823" s="47"/>
      <c r="K1823" s="32" t="str">
        <f t="shared" si="112"/>
        <v/>
      </c>
      <c r="L1823" s="29" t="str">
        <f t="shared" si="114"/>
        <v/>
      </c>
      <c r="M1823" s="68" t="str">
        <f t="shared" si="115"/>
        <v/>
      </c>
    </row>
    <row r="1824" spans="2:13" ht="22.8" x14ac:dyDescent="0.45">
      <c r="B1824" s="31">
        <f t="shared" si="113"/>
        <v>1816</v>
      </c>
      <c r="C1824" s="40"/>
      <c r="D1824" s="27"/>
      <c r="E1824" s="41"/>
      <c r="F1824" s="32" t="str">
        <f>IFERROR(
    IF(
        AND($G$3=DATE(2024,10,1), E1824=リスト!$A$38),
        VLOOKUP(E1824, リスト!$A$2:$G$49, 2, FALSE),
        VLOOKUP(E1824, リスト!$A$2:$G$49, 4, FALSE)
    ),
    "")</f>
        <v/>
      </c>
      <c r="G1824" s="34" t="str">
        <f>IFERROR(VLOOKUP(E1824, リスト!$A$2:$G$49, 6, FALSE), "")</f>
        <v/>
      </c>
      <c r="H1824" s="40"/>
      <c r="I1824" s="28"/>
      <c r="J1824" s="47"/>
      <c r="K1824" s="32" t="str">
        <f t="shared" si="112"/>
        <v/>
      </c>
      <c r="L1824" s="29" t="str">
        <f t="shared" si="114"/>
        <v/>
      </c>
      <c r="M1824" s="68" t="str">
        <f t="shared" si="115"/>
        <v/>
      </c>
    </row>
    <row r="1825" spans="2:13" ht="22.8" x14ac:dyDescent="0.45">
      <c r="B1825" s="31">
        <f t="shared" si="113"/>
        <v>1817</v>
      </c>
      <c r="C1825" s="40"/>
      <c r="D1825" s="27"/>
      <c r="E1825" s="41"/>
      <c r="F1825" s="32" t="str">
        <f>IFERROR(
    IF(
        AND($G$3=DATE(2024,10,1), E1825=リスト!$A$38),
        VLOOKUP(E1825, リスト!$A$2:$G$49, 2, FALSE),
        VLOOKUP(E1825, リスト!$A$2:$G$49, 4, FALSE)
    ),
    "")</f>
        <v/>
      </c>
      <c r="G1825" s="34" t="str">
        <f>IFERROR(VLOOKUP(E1825, リスト!$A$2:$G$49, 6, FALSE), "")</f>
        <v/>
      </c>
      <c r="H1825" s="40"/>
      <c r="I1825" s="28"/>
      <c r="J1825" s="47"/>
      <c r="K1825" s="32" t="str">
        <f t="shared" si="112"/>
        <v/>
      </c>
      <c r="L1825" s="29" t="str">
        <f t="shared" si="114"/>
        <v/>
      </c>
      <c r="M1825" s="68" t="str">
        <f t="shared" si="115"/>
        <v/>
      </c>
    </row>
    <row r="1826" spans="2:13" ht="22.8" x14ac:dyDescent="0.45">
      <c r="B1826" s="31">
        <f t="shared" si="113"/>
        <v>1818</v>
      </c>
      <c r="C1826" s="40"/>
      <c r="D1826" s="27"/>
      <c r="E1826" s="41"/>
      <c r="F1826" s="32" t="str">
        <f>IFERROR(
    IF(
        AND($G$3=DATE(2024,10,1), E1826=リスト!$A$38),
        VLOOKUP(E1826, リスト!$A$2:$G$49, 2, FALSE),
        VLOOKUP(E1826, リスト!$A$2:$G$49, 4, FALSE)
    ),
    "")</f>
        <v/>
      </c>
      <c r="G1826" s="34" t="str">
        <f>IFERROR(VLOOKUP(E1826, リスト!$A$2:$G$49, 6, FALSE), "")</f>
        <v/>
      </c>
      <c r="H1826" s="40"/>
      <c r="I1826" s="28"/>
      <c r="J1826" s="47"/>
      <c r="K1826" s="32" t="str">
        <f t="shared" si="112"/>
        <v/>
      </c>
      <c r="L1826" s="29" t="str">
        <f t="shared" si="114"/>
        <v/>
      </c>
      <c r="M1826" s="68" t="str">
        <f t="shared" si="115"/>
        <v/>
      </c>
    </row>
    <row r="1827" spans="2:13" ht="22.8" x14ac:dyDescent="0.45">
      <c r="B1827" s="31">
        <f t="shared" si="113"/>
        <v>1819</v>
      </c>
      <c r="C1827" s="40"/>
      <c r="D1827" s="27"/>
      <c r="E1827" s="41"/>
      <c r="F1827" s="32" t="str">
        <f>IFERROR(
    IF(
        AND($G$3=DATE(2024,10,1), E1827=リスト!$A$38),
        VLOOKUP(E1827, リスト!$A$2:$G$49, 2, FALSE),
        VLOOKUP(E1827, リスト!$A$2:$G$49, 4, FALSE)
    ),
    "")</f>
        <v/>
      </c>
      <c r="G1827" s="34" t="str">
        <f>IFERROR(VLOOKUP(E1827, リスト!$A$2:$G$49, 6, FALSE), "")</f>
        <v/>
      </c>
      <c r="H1827" s="40"/>
      <c r="I1827" s="28"/>
      <c r="J1827" s="47"/>
      <c r="K1827" s="32" t="str">
        <f t="shared" si="112"/>
        <v/>
      </c>
      <c r="L1827" s="29" t="str">
        <f t="shared" si="114"/>
        <v/>
      </c>
      <c r="M1827" s="68" t="str">
        <f t="shared" si="115"/>
        <v/>
      </c>
    </row>
    <row r="1828" spans="2:13" ht="22.8" x14ac:dyDescent="0.45">
      <c r="B1828" s="31">
        <f t="shared" si="113"/>
        <v>1820</v>
      </c>
      <c r="C1828" s="40"/>
      <c r="D1828" s="27"/>
      <c r="E1828" s="41"/>
      <c r="F1828" s="32" t="str">
        <f>IFERROR(
    IF(
        AND($G$3=DATE(2024,10,1), E1828=リスト!$A$38),
        VLOOKUP(E1828, リスト!$A$2:$G$49, 2, FALSE),
        VLOOKUP(E1828, リスト!$A$2:$G$49, 4, FALSE)
    ),
    "")</f>
        <v/>
      </c>
      <c r="G1828" s="34" t="str">
        <f>IFERROR(VLOOKUP(E1828, リスト!$A$2:$G$49, 6, FALSE), "")</f>
        <v/>
      </c>
      <c r="H1828" s="40"/>
      <c r="I1828" s="28"/>
      <c r="J1828" s="47"/>
      <c r="K1828" s="32" t="str">
        <f t="shared" si="112"/>
        <v/>
      </c>
      <c r="L1828" s="29" t="str">
        <f t="shared" si="114"/>
        <v/>
      </c>
      <c r="M1828" s="68" t="str">
        <f t="shared" si="115"/>
        <v/>
      </c>
    </row>
    <row r="1829" spans="2:13" ht="22.8" x14ac:dyDescent="0.45">
      <c r="B1829" s="31">
        <f t="shared" si="113"/>
        <v>1821</v>
      </c>
      <c r="C1829" s="40"/>
      <c r="D1829" s="27"/>
      <c r="E1829" s="41"/>
      <c r="F1829" s="32" t="str">
        <f>IFERROR(
    IF(
        AND($G$3=DATE(2024,10,1), E1829=リスト!$A$38),
        VLOOKUP(E1829, リスト!$A$2:$G$49, 2, FALSE),
        VLOOKUP(E1829, リスト!$A$2:$G$49, 4, FALSE)
    ),
    "")</f>
        <v/>
      </c>
      <c r="G1829" s="34" t="str">
        <f>IFERROR(VLOOKUP(E1829, リスト!$A$2:$G$49, 6, FALSE), "")</f>
        <v/>
      </c>
      <c r="H1829" s="40"/>
      <c r="I1829" s="28"/>
      <c r="J1829" s="47"/>
      <c r="K1829" s="32" t="str">
        <f t="shared" si="112"/>
        <v/>
      </c>
      <c r="L1829" s="29" t="str">
        <f t="shared" si="114"/>
        <v/>
      </c>
      <c r="M1829" s="68" t="str">
        <f t="shared" si="115"/>
        <v/>
      </c>
    </row>
    <row r="1830" spans="2:13" ht="22.8" x14ac:dyDescent="0.45">
      <c r="B1830" s="31">
        <f t="shared" si="113"/>
        <v>1822</v>
      </c>
      <c r="C1830" s="40"/>
      <c r="D1830" s="27"/>
      <c r="E1830" s="41"/>
      <c r="F1830" s="32" t="str">
        <f>IFERROR(
    IF(
        AND($G$3=DATE(2024,10,1), E1830=リスト!$A$38),
        VLOOKUP(E1830, リスト!$A$2:$G$49, 2, FALSE),
        VLOOKUP(E1830, リスト!$A$2:$G$49, 4, FALSE)
    ),
    "")</f>
        <v/>
      </c>
      <c r="G1830" s="34" t="str">
        <f>IFERROR(VLOOKUP(E1830, リスト!$A$2:$G$49, 6, FALSE), "")</f>
        <v/>
      </c>
      <c r="H1830" s="40"/>
      <c r="I1830" s="28"/>
      <c r="J1830" s="47"/>
      <c r="K1830" s="32" t="str">
        <f t="shared" si="112"/>
        <v/>
      </c>
      <c r="L1830" s="29" t="str">
        <f t="shared" si="114"/>
        <v/>
      </c>
      <c r="M1830" s="68" t="str">
        <f t="shared" si="115"/>
        <v/>
      </c>
    </row>
    <row r="1831" spans="2:13" ht="22.8" x14ac:dyDescent="0.45">
      <c r="B1831" s="31">
        <f t="shared" si="113"/>
        <v>1823</v>
      </c>
      <c r="C1831" s="40"/>
      <c r="D1831" s="27"/>
      <c r="E1831" s="41"/>
      <c r="F1831" s="32" t="str">
        <f>IFERROR(
    IF(
        AND($G$3=DATE(2024,10,1), E1831=リスト!$A$38),
        VLOOKUP(E1831, リスト!$A$2:$G$49, 2, FALSE),
        VLOOKUP(E1831, リスト!$A$2:$G$49, 4, FALSE)
    ),
    "")</f>
        <v/>
      </c>
      <c r="G1831" s="34" t="str">
        <f>IFERROR(VLOOKUP(E1831, リスト!$A$2:$G$49, 6, FALSE), "")</f>
        <v/>
      </c>
      <c r="H1831" s="40"/>
      <c r="I1831" s="28"/>
      <c r="J1831" s="47"/>
      <c r="K1831" s="32" t="str">
        <f t="shared" si="112"/>
        <v/>
      </c>
      <c r="L1831" s="29" t="str">
        <f t="shared" si="114"/>
        <v/>
      </c>
      <c r="M1831" s="68" t="str">
        <f t="shared" si="115"/>
        <v/>
      </c>
    </row>
    <row r="1832" spans="2:13" ht="22.8" x14ac:dyDescent="0.45">
      <c r="B1832" s="31">
        <f t="shared" si="113"/>
        <v>1824</v>
      </c>
      <c r="C1832" s="40"/>
      <c r="D1832" s="27"/>
      <c r="E1832" s="41"/>
      <c r="F1832" s="32" t="str">
        <f>IFERROR(
    IF(
        AND($G$3=DATE(2024,10,1), E1832=リスト!$A$38),
        VLOOKUP(E1832, リスト!$A$2:$G$49, 2, FALSE),
        VLOOKUP(E1832, リスト!$A$2:$G$49, 4, FALSE)
    ),
    "")</f>
        <v/>
      </c>
      <c r="G1832" s="34" t="str">
        <f>IFERROR(VLOOKUP(E1832, リスト!$A$2:$G$49, 6, FALSE), "")</f>
        <v/>
      </c>
      <c r="H1832" s="40"/>
      <c r="I1832" s="28"/>
      <c r="J1832" s="47"/>
      <c r="K1832" s="32" t="str">
        <f t="shared" si="112"/>
        <v/>
      </c>
      <c r="L1832" s="29" t="str">
        <f t="shared" si="114"/>
        <v/>
      </c>
      <c r="M1832" s="68" t="str">
        <f t="shared" si="115"/>
        <v/>
      </c>
    </row>
    <row r="1833" spans="2:13" ht="22.8" x14ac:dyDescent="0.45">
      <c r="B1833" s="31">
        <f t="shared" si="113"/>
        <v>1825</v>
      </c>
      <c r="C1833" s="40"/>
      <c r="D1833" s="27"/>
      <c r="E1833" s="41"/>
      <c r="F1833" s="32" t="str">
        <f>IFERROR(
    IF(
        AND($G$3=DATE(2024,10,1), E1833=リスト!$A$38),
        VLOOKUP(E1833, リスト!$A$2:$G$49, 2, FALSE),
        VLOOKUP(E1833, リスト!$A$2:$G$49, 4, FALSE)
    ),
    "")</f>
        <v/>
      </c>
      <c r="G1833" s="34" t="str">
        <f>IFERROR(VLOOKUP(E1833, リスト!$A$2:$G$49, 6, FALSE), "")</f>
        <v/>
      </c>
      <c r="H1833" s="40"/>
      <c r="I1833" s="28"/>
      <c r="J1833" s="47"/>
      <c r="K1833" s="32" t="str">
        <f t="shared" si="112"/>
        <v/>
      </c>
      <c r="L1833" s="29" t="str">
        <f t="shared" si="114"/>
        <v/>
      </c>
      <c r="M1833" s="68" t="str">
        <f t="shared" si="115"/>
        <v/>
      </c>
    </row>
    <row r="1834" spans="2:13" ht="22.8" x14ac:dyDescent="0.45">
      <c r="B1834" s="31">
        <f t="shared" si="113"/>
        <v>1826</v>
      </c>
      <c r="C1834" s="40"/>
      <c r="D1834" s="27"/>
      <c r="E1834" s="41"/>
      <c r="F1834" s="32" t="str">
        <f>IFERROR(
    IF(
        AND($G$3=DATE(2024,10,1), E1834=リスト!$A$38),
        VLOOKUP(E1834, リスト!$A$2:$G$49, 2, FALSE),
        VLOOKUP(E1834, リスト!$A$2:$G$49, 4, FALSE)
    ),
    "")</f>
        <v/>
      </c>
      <c r="G1834" s="34" t="str">
        <f>IFERROR(VLOOKUP(E1834, リスト!$A$2:$G$49, 6, FALSE), "")</f>
        <v/>
      </c>
      <c r="H1834" s="40"/>
      <c r="I1834" s="28"/>
      <c r="J1834" s="47"/>
      <c r="K1834" s="32" t="str">
        <f t="shared" si="112"/>
        <v/>
      </c>
      <c r="L1834" s="29" t="str">
        <f t="shared" si="114"/>
        <v/>
      </c>
      <c r="M1834" s="68" t="str">
        <f t="shared" si="115"/>
        <v/>
      </c>
    </row>
    <row r="1835" spans="2:13" ht="22.8" x14ac:dyDescent="0.45">
      <c r="B1835" s="31">
        <f t="shared" si="113"/>
        <v>1827</v>
      </c>
      <c r="C1835" s="40"/>
      <c r="D1835" s="27"/>
      <c r="E1835" s="41"/>
      <c r="F1835" s="32" t="str">
        <f>IFERROR(
    IF(
        AND($G$3=DATE(2024,10,1), E1835=リスト!$A$38),
        VLOOKUP(E1835, リスト!$A$2:$G$49, 2, FALSE),
        VLOOKUP(E1835, リスト!$A$2:$G$49, 4, FALSE)
    ),
    "")</f>
        <v/>
      </c>
      <c r="G1835" s="34" t="str">
        <f>IFERROR(VLOOKUP(E1835, リスト!$A$2:$G$49, 6, FALSE), "")</f>
        <v/>
      </c>
      <c r="H1835" s="40"/>
      <c r="I1835" s="28"/>
      <c r="J1835" s="47"/>
      <c r="K1835" s="32" t="str">
        <f t="shared" si="112"/>
        <v/>
      </c>
      <c r="L1835" s="29" t="str">
        <f t="shared" si="114"/>
        <v/>
      </c>
      <c r="M1835" s="68" t="str">
        <f t="shared" si="115"/>
        <v/>
      </c>
    </row>
    <row r="1836" spans="2:13" ht="22.8" x14ac:dyDescent="0.45">
      <c r="B1836" s="31">
        <f t="shared" si="113"/>
        <v>1828</v>
      </c>
      <c r="C1836" s="40"/>
      <c r="D1836" s="27"/>
      <c r="E1836" s="41"/>
      <c r="F1836" s="32" t="str">
        <f>IFERROR(
    IF(
        AND($G$3=DATE(2024,10,1), E1836=リスト!$A$38),
        VLOOKUP(E1836, リスト!$A$2:$G$49, 2, FALSE),
        VLOOKUP(E1836, リスト!$A$2:$G$49, 4, FALSE)
    ),
    "")</f>
        <v/>
      </c>
      <c r="G1836" s="34" t="str">
        <f>IFERROR(VLOOKUP(E1836, リスト!$A$2:$G$49, 6, FALSE), "")</f>
        <v/>
      </c>
      <c r="H1836" s="40"/>
      <c r="I1836" s="28"/>
      <c r="J1836" s="47"/>
      <c r="K1836" s="32" t="str">
        <f t="shared" si="112"/>
        <v/>
      </c>
      <c r="L1836" s="29" t="str">
        <f t="shared" si="114"/>
        <v/>
      </c>
      <c r="M1836" s="68" t="str">
        <f t="shared" si="115"/>
        <v/>
      </c>
    </row>
    <row r="1837" spans="2:13" ht="22.8" x14ac:dyDescent="0.45">
      <c r="B1837" s="31">
        <f t="shared" si="113"/>
        <v>1829</v>
      </c>
      <c r="C1837" s="40"/>
      <c r="D1837" s="27"/>
      <c r="E1837" s="41"/>
      <c r="F1837" s="32" t="str">
        <f>IFERROR(
    IF(
        AND($G$3=DATE(2024,10,1), E1837=リスト!$A$38),
        VLOOKUP(E1837, リスト!$A$2:$G$49, 2, FALSE),
        VLOOKUP(E1837, リスト!$A$2:$G$49, 4, FALSE)
    ),
    "")</f>
        <v/>
      </c>
      <c r="G1837" s="34" t="str">
        <f>IFERROR(VLOOKUP(E1837, リスト!$A$2:$G$49, 6, FALSE), "")</f>
        <v/>
      </c>
      <c r="H1837" s="40"/>
      <c r="I1837" s="28"/>
      <c r="J1837" s="47"/>
      <c r="K1837" s="32" t="str">
        <f t="shared" si="112"/>
        <v/>
      </c>
      <c r="L1837" s="29" t="str">
        <f t="shared" si="114"/>
        <v/>
      </c>
      <c r="M1837" s="68" t="str">
        <f t="shared" si="115"/>
        <v/>
      </c>
    </row>
    <row r="1838" spans="2:13" ht="22.8" x14ac:dyDescent="0.45">
      <c r="B1838" s="31">
        <f t="shared" si="113"/>
        <v>1830</v>
      </c>
      <c r="C1838" s="40"/>
      <c r="D1838" s="27"/>
      <c r="E1838" s="41"/>
      <c r="F1838" s="32" t="str">
        <f>IFERROR(
    IF(
        AND($G$3=DATE(2024,10,1), E1838=リスト!$A$38),
        VLOOKUP(E1838, リスト!$A$2:$G$49, 2, FALSE),
        VLOOKUP(E1838, リスト!$A$2:$G$49, 4, FALSE)
    ),
    "")</f>
        <v/>
      </c>
      <c r="G1838" s="34" t="str">
        <f>IFERROR(VLOOKUP(E1838, リスト!$A$2:$G$49, 6, FALSE), "")</f>
        <v/>
      </c>
      <c r="H1838" s="40"/>
      <c r="I1838" s="28"/>
      <c r="J1838" s="47"/>
      <c r="K1838" s="32" t="str">
        <f t="shared" si="112"/>
        <v/>
      </c>
      <c r="L1838" s="29" t="str">
        <f t="shared" si="114"/>
        <v/>
      </c>
      <c r="M1838" s="68" t="str">
        <f t="shared" si="115"/>
        <v/>
      </c>
    </row>
    <row r="1839" spans="2:13" ht="22.8" x14ac:dyDescent="0.45">
      <c r="B1839" s="31">
        <f t="shared" si="113"/>
        <v>1831</v>
      </c>
      <c r="C1839" s="40"/>
      <c r="D1839" s="27"/>
      <c r="E1839" s="41"/>
      <c r="F1839" s="32" t="str">
        <f>IFERROR(
    IF(
        AND($G$3=DATE(2024,10,1), E1839=リスト!$A$38),
        VLOOKUP(E1839, リスト!$A$2:$G$49, 2, FALSE),
        VLOOKUP(E1839, リスト!$A$2:$G$49, 4, FALSE)
    ),
    "")</f>
        <v/>
      </c>
      <c r="G1839" s="34" t="str">
        <f>IFERROR(VLOOKUP(E1839, リスト!$A$2:$G$49, 6, FALSE), "")</f>
        <v/>
      </c>
      <c r="H1839" s="40"/>
      <c r="I1839" s="28"/>
      <c r="J1839" s="47"/>
      <c r="K1839" s="32" t="str">
        <f t="shared" si="112"/>
        <v/>
      </c>
      <c r="L1839" s="29" t="str">
        <f t="shared" si="114"/>
        <v/>
      </c>
      <c r="M1839" s="68" t="str">
        <f t="shared" si="115"/>
        <v/>
      </c>
    </row>
    <row r="1840" spans="2:13" ht="22.8" x14ac:dyDescent="0.45">
      <c r="B1840" s="31">
        <f t="shared" si="113"/>
        <v>1832</v>
      </c>
      <c r="C1840" s="40"/>
      <c r="D1840" s="27"/>
      <c r="E1840" s="41"/>
      <c r="F1840" s="32" t="str">
        <f>IFERROR(
    IF(
        AND($G$3=DATE(2024,10,1), E1840=リスト!$A$38),
        VLOOKUP(E1840, リスト!$A$2:$G$49, 2, FALSE),
        VLOOKUP(E1840, リスト!$A$2:$G$49, 4, FALSE)
    ),
    "")</f>
        <v/>
      </c>
      <c r="G1840" s="34" t="str">
        <f>IFERROR(VLOOKUP(E1840, リスト!$A$2:$G$49, 6, FALSE), "")</f>
        <v/>
      </c>
      <c r="H1840" s="40"/>
      <c r="I1840" s="28"/>
      <c r="J1840" s="47"/>
      <c r="K1840" s="32" t="str">
        <f t="shared" si="112"/>
        <v/>
      </c>
      <c r="L1840" s="29" t="str">
        <f t="shared" si="114"/>
        <v/>
      </c>
      <c r="M1840" s="68" t="str">
        <f t="shared" si="115"/>
        <v/>
      </c>
    </row>
    <row r="1841" spans="2:13" ht="22.8" x14ac:dyDescent="0.45">
      <c r="B1841" s="31">
        <f t="shared" si="113"/>
        <v>1833</v>
      </c>
      <c r="C1841" s="40"/>
      <c r="D1841" s="27"/>
      <c r="E1841" s="41"/>
      <c r="F1841" s="32" t="str">
        <f>IFERROR(
    IF(
        AND($G$3=DATE(2024,10,1), E1841=リスト!$A$38),
        VLOOKUP(E1841, リスト!$A$2:$G$49, 2, FALSE),
        VLOOKUP(E1841, リスト!$A$2:$G$49, 4, FALSE)
    ),
    "")</f>
        <v/>
      </c>
      <c r="G1841" s="34" t="str">
        <f>IFERROR(VLOOKUP(E1841, リスト!$A$2:$G$49, 6, FALSE), "")</f>
        <v/>
      </c>
      <c r="H1841" s="40"/>
      <c r="I1841" s="28"/>
      <c r="J1841" s="47"/>
      <c r="K1841" s="32" t="str">
        <f t="shared" si="112"/>
        <v/>
      </c>
      <c r="L1841" s="29" t="str">
        <f t="shared" si="114"/>
        <v/>
      </c>
      <c r="M1841" s="68" t="str">
        <f t="shared" si="115"/>
        <v/>
      </c>
    </row>
    <row r="1842" spans="2:13" ht="22.8" x14ac:dyDescent="0.45">
      <c r="B1842" s="31">
        <f t="shared" si="113"/>
        <v>1834</v>
      </c>
      <c r="C1842" s="40"/>
      <c r="D1842" s="27"/>
      <c r="E1842" s="41"/>
      <c r="F1842" s="32" t="str">
        <f>IFERROR(
    IF(
        AND($G$3=DATE(2024,10,1), E1842=リスト!$A$38),
        VLOOKUP(E1842, リスト!$A$2:$G$49, 2, FALSE),
        VLOOKUP(E1842, リスト!$A$2:$G$49, 4, FALSE)
    ),
    "")</f>
        <v/>
      </c>
      <c r="G1842" s="34" t="str">
        <f>IFERROR(VLOOKUP(E1842, リスト!$A$2:$G$49, 6, FALSE), "")</f>
        <v/>
      </c>
      <c r="H1842" s="40"/>
      <c r="I1842" s="28"/>
      <c r="J1842" s="47"/>
      <c r="K1842" s="32" t="str">
        <f t="shared" si="112"/>
        <v/>
      </c>
      <c r="L1842" s="29" t="str">
        <f t="shared" si="114"/>
        <v/>
      </c>
      <c r="M1842" s="68" t="str">
        <f t="shared" si="115"/>
        <v/>
      </c>
    </row>
    <row r="1843" spans="2:13" ht="22.8" x14ac:dyDescent="0.45">
      <c r="B1843" s="31">
        <f t="shared" si="113"/>
        <v>1835</v>
      </c>
      <c r="C1843" s="40"/>
      <c r="D1843" s="27"/>
      <c r="E1843" s="41"/>
      <c r="F1843" s="32" t="str">
        <f>IFERROR(
    IF(
        AND($G$3=DATE(2024,10,1), E1843=リスト!$A$38),
        VLOOKUP(E1843, リスト!$A$2:$G$49, 2, FALSE),
        VLOOKUP(E1843, リスト!$A$2:$G$49, 4, FALSE)
    ),
    "")</f>
        <v/>
      </c>
      <c r="G1843" s="34" t="str">
        <f>IFERROR(VLOOKUP(E1843, リスト!$A$2:$G$49, 6, FALSE), "")</f>
        <v/>
      </c>
      <c r="H1843" s="40"/>
      <c r="I1843" s="28"/>
      <c r="J1843" s="47"/>
      <c r="K1843" s="32" t="str">
        <f t="shared" si="112"/>
        <v/>
      </c>
      <c r="L1843" s="29" t="str">
        <f t="shared" si="114"/>
        <v/>
      </c>
      <c r="M1843" s="68" t="str">
        <f t="shared" si="115"/>
        <v/>
      </c>
    </row>
    <row r="1844" spans="2:13" ht="22.8" x14ac:dyDescent="0.45">
      <c r="B1844" s="31">
        <f t="shared" si="113"/>
        <v>1836</v>
      </c>
      <c r="C1844" s="40"/>
      <c r="D1844" s="27"/>
      <c r="E1844" s="41"/>
      <c r="F1844" s="32" t="str">
        <f>IFERROR(
    IF(
        AND($G$3=DATE(2024,10,1), E1844=リスト!$A$38),
        VLOOKUP(E1844, リスト!$A$2:$G$49, 2, FALSE),
        VLOOKUP(E1844, リスト!$A$2:$G$49, 4, FALSE)
    ),
    "")</f>
        <v/>
      </c>
      <c r="G1844" s="34" t="str">
        <f>IFERROR(VLOOKUP(E1844, リスト!$A$2:$G$49, 6, FALSE), "")</f>
        <v/>
      </c>
      <c r="H1844" s="40"/>
      <c r="I1844" s="28"/>
      <c r="J1844" s="47"/>
      <c r="K1844" s="32" t="str">
        <f t="shared" si="112"/>
        <v/>
      </c>
      <c r="L1844" s="29" t="str">
        <f t="shared" si="114"/>
        <v/>
      </c>
      <c r="M1844" s="68" t="str">
        <f t="shared" si="115"/>
        <v/>
      </c>
    </row>
    <row r="1845" spans="2:13" ht="22.8" x14ac:dyDescent="0.45">
      <c r="B1845" s="31">
        <f t="shared" si="113"/>
        <v>1837</v>
      </c>
      <c r="C1845" s="40"/>
      <c r="D1845" s="27"/>
      <c r="E1845" s="41"/>
      <c r="F1845" s="32" t="str">
        <f>IFERROR(
    IF(
        AND($G$3=DATE(2024,10,1), E1845=リスト!$A$38),
        VLOOKUP(E1845, リスト!$A$2:$G$49, 2, FALSE),
        VLOOKUP(E1845, リスト!$A$2:$G$49, 4, FALSE)
    ),
    "")</f>
        <v/>
      </c>
      <c r="G1845" s="34" t="str">
        <f>IFERROR(VLOOKUP(E1845, リスト!$A$2:$G$49, 6, FALSE), "")</f>
        <v/>
      </c>
      <c r="H1845" s="40"/>
      <c r="I1845" s="28"/>
      <c r="J1845" s="47"/>
      <c r="K1845" s="32" t="str">
        <f t="shared" si="112"/>
        <v/>
      </c>
      <c r="L1845" s="29" t="str">
        <f t="shared" si="114"/>
        <v/>
      </c>
      <c r="M1845" s="68" t="str">
        <f t="shared" si="115"/>
        <v/>
      </c>
    </row>
    <row r="1846" spans="2:13" ht="22.8" x14ac:dyDescent="0.45">
      <c r="B1846" s="31">
        <f t="shared" si="113"/>
        <v>1838</v>
      </c>
      <c r="C1846" s="40"/>
      <c r="D1846" s="27"/>
      <c r="E1846" s="41"/>
      <c r="F1846" s="32" t="str">
        <f>IFERROR(
    IF(
        AND($G$3=DATE(2024,10,1), E1846=リスト!$A$38),
        VLOOKUP(E1846, リスト!$A$2:$G$49, 2, FALSE),
        VLOOKUP(E1846, リスト!$A$2:$G$49, 4, FALSE)
    ),
    "")</f>
        <v/>
      </c>
      <c r="G1846" s="34" t="str">
        <f>IFERROR(VLOOKUP(E1846, リスト!$A$2:$G$49, 6, FALSE), "")</f>
        <v/>
      </c>
      <c r="H1846" s="40"/>
      <c r="I1846" s="28"/>
      <c r="J1846" s="47"/>
      <c r="K1846" s="32" t="str">
        <f t="shared" si="112"/>
        <v/>
      </c>
      <c r="L1846" s="29" t="str">
        <f t="shared" si="114"/>
        <v/>
      </c>
      <c r="M1846" s="68" t="str">
        <f t="shared" si="115"/>
        <v/>
      </c>
    </row>
    <row r="1847" spans="2:13" ht="22.8" x14ac:dyDescent="0.45">
      <c r="B1847" s="31">
        <f t="shared" si="113"/>
        <v>1839</v>
      </c>
      <c r="C1847" s="40"/>
      <c r="D1847" s="27"/>
      <c r="E1847" s="41"/>
      <c r="F1847" s="32" t="str">
        <f>IFERROR(
    IF(
        AND($G$3=DATE(2024,10,1), E1847=リスト!$A$38),
        VLOOKUP(E1847, リスト!$A$2:$G$49, 2, FALSE),
        VLOOKUP(E1847, リスト!$A$2:$G$49, 4, FALSE)
    ),
    "")</f>
        <v/>
      </c>
      <c r="G1847" s="34" t="str">
        <f>IFERROR(VLOOKUP(E1847, リスト!$A$2:$G$49, 6, FALSE), "")</f>
        <v/>
      </c>
      <c r="H1847" s="40"/>
      <c r="I1847" s="28"/>
      <c r="J1847" s="47"/>
      <c r="K1847" s="32" t="str">
        <f t="shared" si="112"/>
        <v/>
      </c>
      <c r="L1847" s="29" t="str">
        <f t="shared" si="114"/>
        <v/>
      </c>
      <c r="M1847" s="68" t="str">
        <f t="shared" si="115"/>
        <v/>
      </c>
    </row>
    <row r="1848" spans="2:13" ht="22.8" x14ac:dyDescent="0.45">
      <c r="B1848" s="31">
        <f t="shared" si="113"/>
        <v>1840</v>
      </c>
      <c r="C1848" s="40"/>
      <c r="D1848" s="27"/>
      <c r="E1848" s="41"/>
      <c r="F1848" s="32" t="str">
        <f>IFERROR(
    IF(
        AND($G$3=DATE(2024,10,1), E1848=リスト!$A$38),
        VLOOKUP(E1848, リスト!$A$2:$G$49, 2, FALSE),
        VLOOKUP(E1848, リスト!$A$2:$G$49, 4, FALSE)
    ),
    "")</f>
        <v/>
      </c>
      <c r="G1848" s="34" t="str">
        <f>IFERROR(VLOOKUP(E1848, リスト!$A$2:$G$49, 6, FALSE), "")</f>
        <v/>
      </c>
      <c r="H1848" s="40"/>
      <c r="I1848" s="28"/>
      <c r="J1848" s="47"/>
      <c r="K1848" s="32" t="str">
        <f t="shared" si="112"/>
        <v/>
      </c>
      <c r="L1848" s="29" t="str">
        <f t="shared" si="114"/>
        <v/>
      </c>
      <c r="M1848" s="68" t="str">
        <f t="shared" si="115"/>
        <v/>
      </c>
    </row>
    <row r="1849" spans="2:13" ht="22.8" x14ac:dyDescent="0.45">
      <c r="B1849" s="31">
        <f t="shared" si="113"/>
        <v>1841</v>
      </c>
      <c r="C1849" s="40"/>
      <c r="D1849" s="27"/>
      <c r="E1849" s="41"/>
      <c r="F1849" s="32" t="str">
        <f>IFERROR(
    IF(
        AND($G$3=DATE(2024,10,1), E1849=リスト!$A$38),
        VLOOKUP(E1849, リスト!$A$2:$G$49, 2, FALSE),
        VLOOKUP(E1849, リスト!$A$2:$G$49, 4, FALSE)
    ),
    "")</f>
        <v/>
      </c>
      <c r="G1849" s="34" t="str">
        <f>IFERROR(VLOOKUP(E1849, リスト!$A$2:$G$49, 6, FALSE), "")</f>
        <v/>
      </c>
      <c r="H1849" s="40"/>
      <c r="I1849" s="28"/>
      <c r="J1849" s="47"/>
      <c r="K1849" s="32" t="str">
        <f t="shared" si="112"/>
        <v/>
      </c>
      <c r="L1849" s="29" t="str">
        <f t="shared" si="114"/>
        <v/>
      </c>
      <c r="M1849" s="68" t="str">
        <f t="shared" si="115"/>
        <v/>
      </c>
    </row>
    <row r="1850" spans="2:13" ht="22.8" x14ac:dyDescent="0.45">
      <c r="B1850" s="31">
        <f t="shared" si="113"/>
        <v>1842</v>
      </c>
      <c r="C1850" s="40"/>
      <c r="D1850" s="27"/>
      <c r="E1850" s="41"/>
      <c r="F1850" s="32" t="str">
        <f>IFERROR(
    IF(
        AND($G$3=DATE(2024,10,1), E1850=リスト!$A$38),
        VLOOKUP(E1850, リスト!$A$2:$G$49, 2, FALSE),
        VLOOKUP(E1850, リスト!$A$2:$G$49, 4, FALSE)
    ),
    "")</f>
        <v/>
      </c>
      <c r="G1850" s="34" t="str">
        <f>IFERROR(VLOOKUP(E1850, リスト!$A$2:$G$49, 6, FALSE), "")</f>
        <v/>
      </c>
      <c r="H1850" s="40"/>
      <c r="I1850" s="28"/>
      <c r="J1850" s="47"/>
      <c r="K1850" s="32" t="str">
        <f t="shared" si="112"/>
        <v/>
      </c>
      <c r="L1850" s="29" t="str">
        <f t="shared" si="114"/>
        <v/>
      </c>
      <c r="M1850" s="68" t="str">
        <f t="shared" si="115"/>
        <v/>
      </c>
    </row>
    <row r="1851" spans="2:13" ht="22.8" x14ac:dyDescent="0.45">
      <c r="B1851" s="31">
        <f t="shared" si="113"/>
        <v>1843</v>
      </c>
      <c r="C1851" s="40"/>
      <c r="D1851" s="27"/>
      <c r="E1851" s="41"/>
      <c r="F1851" s="32" t="str">
        <f>IFERROR(
    IF(
        AND($G$3=DATE(2024,10,1), E1851=リスト!$A$38),
        VLOOKUP(E1851, リスト!$A$2:$G$49, 2, FALSE),
        VLOOKUP(E1851, リスト!$A$2:$G$49, 4, FALSE)
    ),
    "")</f>
        <v/>
      </c>
      <c r="G1851" s="34" t="str">
        <f>IFERROR(VLOOKUP(E1851, リスト!$A$2:$G$49, 6, FALSE), "")</f>
        <v/>
      </c>
      <c r="H1851" s="40"/>
      <c r="I1851" s="28"/>
      <c r="J1851" s="47"/>
      <c r="K1851" s="32" t="str">
        <f t="shared" si="112"/>
        <v/>
      </c>
      <c r="L1851" s="29" t="str">
        <f t="shared" si="114"/>
        <v/>
      </c>
      <c r="M1851" s="68" t="str">
        <f t="shared" si="115"/>
        <v/>
      </c>
    </row>
    <row r="1852" spans="2:13" ht="22.8" x14ac:dyDescent="0.45">
      <c r="B1852" s="31">
        <f t="shared" si="113"/>
        <v>1844</v>
      </c>
      <c r="C1852" s="40"/>
      <c r="D1852" s="27"/>
      <c r="E1852" s="41"/>
      <c r="F1852" s="32" t="str">
        <f>IFERROR(
    IF(
        AND($G$3=DATE(2024,10,1), E1852=リスト!$A$38),
        VLOOKUP(E1852, リスト!$A$2:$G$49, 2, FALSE),
        VLOOKUP(E1852, リスト!$A$2:$G$49, 4, FALSE)
    ),
    "")</f>
        <v/>
      </c>
      <c r="G1852" s="34" t="str">
        <f>IFERROR(VLOOKUP(E1852, リスト!$A$2:$G$49, 6, FALSE), "")</f>
        <v/>
      </c>
      <c r="H1852" s="40"/>
      <c r="I1852" s="28"/>
      <c r="J1852" s="47"/>
      <c r="K1852" s="32" t="str">
        <f t="shared" si="112"/>
        <v/>
      </c>
      <c r="L1852" s="29" t="str">
        <f t="shared" si="114"/>
        <v/>
      </c>
      <c r="M1852" s="68" t="str">
        <f t="shared" si="115"/>
        <v/>
      </c>
    </row>
    <row r="1853" spans="2:13" ht="22.8" x14ac:dyDescent="0.45">
      <c r="B1853" s="31">
        <f t="shared" si="113"/>
        <v>1845</v>
      </c>
      <c r="C1853" s="40"/>
      <c r="D1853" s="27"/>
      <c r="E1853" s="41"/>
      <c r="F1853" s="32" t="str">
        <f>IFERROR(
    IF(
        AND($G$3=DATE(2024,10,1), E1853=リスト!$A$38),
        VLOOKUP(E1853, リスト!$A$2:$G$49, 2, FALSE),
        VLOOKUP(E1853, リスト!$A$2:$G$49, 4, FALSE)
    ),
    "")</f>
        <v/>
      </c>
      <c r="G1853" s="34" t="str">
        <f>IFERROR(VLOOKUP(E1853, リスト!$A$2:$G$49, 6, FALSE), "")</f>
        <v/>
      </c>
      <c r="H1853" s="40"/>
      <c r="I1853" s="28"/>
      <c r="J1853" s="47"/>
      <c r="K1853" s="32" t="str">
        <f t="shared" si="112"/>
        <v/>
      </c>
      <c r="L1853" s="29" t="str">
        <f t="shared" si="114"/>
        <v/>
      </c>
      <c r="M1853" s="68" t="str">
        <f t="shared" si="115"/>
        <v/>
      </c>
    </row>
    <row r="1854" spans="2:13" ht="22.8" x14ac:dyDescent="0.45">
      <c r="B1854" s="31">
        <f t="shared" si="113"/>
        <v>1846</v>
      </c>
      <c r="C1854" s="40"/>
      <c r="D1854" s="27"/>
      <c r="E1854" s="41"/>
      <c r="F1854" s="32" t="str">
        <f>IFERROR(
    IF(
        AND($G$3=DATE(2024,10,1), E1854=リスト!$A$38),
        VLOOKUP(E1854, リスト!$A$2:$G$49, 2, FALSE),
        VLOOKUP(E1854, リスト!$A$2:$G$49, 4, FALSE)
    ),
    "")</f>
        <v/>
      </c>
      <c r="G1854" s="34" t="str">
        <f>IFERROR(VLOOKUP(E1854, リスト!$A$2:$G$49, 6, FALSE), "")</f>
        <v/>
      </c>
      <c r="H1854" s="40"/>
      <c r="I1854" s="28"/>
      <c r="J1854" s="47"/>
      <c r="K1854" s="32" t="str">
        <f t="shared" si="112"/>
        <v/>
      </c>
      <c r="L1854" s="29" t="str">
        <f t="shared" si="114"/>
        <v/>
      </c>
      <c r="M1854" s="68" t="str">
        <f t="shared" si="115"/>
        <v/>
      </c>
    </row>
    <row r="1855" spans="2:13" ht="22.8" x14ac:dyDescent="0.45">
      <c r="B1855" s="31">
        <f t="shared" si="113"/>
        <v>1847</v>
      </c>
      <c r="C1855" s="40"/>
      <c r="D1855" s="27"/>
      <c r="E1855" s="41"/>
      <c r="F1855" s="32" t="str">
        <f>IFERROR(
    IF(
        AND($G$3=DATE(2024,10,1), E1855=リスト!$A$38),
        VLOOKUP(E1855, リスト!$A$2:$G$49, 2, FALSE),
        VLOOKUP(E1855, リスト!$A$2:$G$49, 4, FALSE)
    ),
    "")</f>
        <v/>
      </c>
      <c r="G1855" s="34" t="str">
        <f>IFERROR(VLOOKUP(E1855, リスト!$A$2:$G$49, 6, FALSE), "")</f>
        <v/>
      </c>
      <c r="H1855" s="40"/>
      <c r="I1855" s="28"/>
      <c r="J1855" s="47"/>
      <c r="K1855" s="32" t="str">
        <f t="shared" si="112"/>
        <v/>
      </c>
      <c r="L1855" s="29" t="str">
        <f t="shared" si="114"/>
        <v/>
      </c>
      <c r="M1855" s="68" t="str">
        <f t="shared" si="115"/>
        <v/>
      </c>
    </row>
    <row r="1856" spans="2:13" ht="22.8" x14ac:dyDescent="0.45">
      <c r="B1856" s="31">
        <f t="shared" si="113"/>
        <v>1848</v>
      </c>
      <c r="C1856" s="40"/>
      <c r="D1856" s="27"/>
      <c r="E1856" s="41"/>
      <c r="F1856" s="32" t="str">
        <f>IFERROR(
    IF(
        AND($G$3=DATE(2024,10,1), E1856=リスト!$A$38),
        VLOOKUP(E1856, リスト!$A$2:$G$49, 2, FALSE),
        VLOOKUP(E1856, リスト!$A$2:$G$49, 4, FALSE)
    ),
    "")</f>
        <v/>
      </c>
      <c r="G1856" s="34" t="str">
        <f>IFERROR(VLOOKUP(E1856, リスト!$A$2:$G$49, 6, FALSE), "")</f>
        <v/>
      </c>
      <c r="H1856" s="40"/>
      <c r="I1856" s="28"/>
      <c r="J1856" s="47"/>
      <c r="K1856" s="32" t="str">
        <f t="shared" si="112"/>
        <v/>
      </c>
      <c r="L1856" s="29" t="str">
        <f t="shared" si="114"/>
        <v/>
      </c>
      <c r="M1856" s="68" t="str">
        <f t="shared" si="115"/>
        <v/>
      </c>
    </row>
    <row r="1857" spans="2:13" ht="22.8" x14ac:dyDescent="0.45">
      <c r="B1857" s="31">
        <f t="shared" si="113"/>
        <v>1849</v>
      </c>
      <c r="C1857" s="40"/>
      <c r="D1857" s="27"/>
      <c r="E1857" s="41"/>
      <c r="F1857" s="32" t="str">
        <f>IFERROR(
    IF(
        AND($G$3=DATE(2024,10,1), E1857=リスト!$A$38),
        VLOOKUP(E1857, リスト!$A$2:$G$49, 2, FALSE),
        VLOOKUP(E1857, リスト!$A$2:$G$49, 4, FALSE)
    ),
    "")</f>
        <v/>
      </c>
      <c r="G1857" s="34" t="str">
        <f>IFERROR(VLOOKUP(E1857, リスト!$A$2:$G$49, 6, FALSE), "")</f>
        <v/>
      </c>
      <c r="H1857" s="40"/>
      <c r="I1857" s="28"/>
      <c r="J1857" s="47"/>
      <c r="K1857" s="32" t="str">
        <f t="shared" si="112"/>
        <v/>
      </c>
      <c r="L1857" s="29" t="str">
        <f t="shared" si="114"/>
        <v/>
      </c>
      <c r="M1857" s="68" t="str">
        <f t="shared" si="115"/>
        <v/>
      </c>
    </row>
    <row r="1858" spans="2:13" ht="22.8" x14ac:dyDescent="0.45">
      <c r="B1858" s="31">
        <f t="shared" si="113"/>
        <v>1850</v>
      </c>
      <c r="C1858" s="40"/>
      <c r="D1858" s="27"/>
      <c r="E1858" s="41"/>
      <c r="F1858" s="32" t="str">
        <f>IFERROR(
    IF(
        AND($G$3=DATE(2024,10,1), E1858=リスト!$A$38),
        VLOOKUP(E1858, リスト!$A$2:$G$49, 2, FALSE),
        VLOOKUP(E1858, リスト!$A$2:$G$49, 4, FALSE)
    ),
    "")</f>
        <v/>
      </c>
      <c r="G1858" s="34" t="str">
        <f>IFERROR(VLOOKUP(E1858, リスト!$A$2:$G$49, 6, FALSE), "")</f>
        <v/>
      </c>
      <c r="H1858" s="40"/>
      <c r="I1858" s="28"/>
      <c r="J1858" s="47"/>
      <c r="K1858" s="32" t="str">
        <f t="shared" si="112"/>
        <v/>
      </c>
      <c r="L1858" s="29" t="str">
        <f t="shared" si="114"/>
        <v/>
      </c>
      <c r="M1858" s="68" t="str">
        <f t="shared" si="115"/>
        <v/>
      </c>
    </row>
    <row r="1859" spans="2:13" ht="22.8" x14ac:dyDescent="0.45">
      <c r="B1859" s="31">
        <f t="shared" si="113"/>
        <v>1851</v>
      </c>
      <c r="C1859" s="40"/>
      <c r="D1859" s="27"/>
      <c r="E1859" s="41"/>
      <c r="F1859" s="32" t="str">
        <f>IFERROR(
    IF(
        AND($G$3=DATE(2024,10,1), E1859=リスト!$A$38),
        VLOOKUP(E1859, リスト!$A$2:$G$49, 2, FALSE),
        VLOOKUP(E1859, リスト!$A$2:$G$49, 4, FALSE)
    ),
    "")</f>
        <v/>
      </c>
      <c r="G1859" s="34" t="str">
        <f>IFERROR(VLOOKUP(E1859, リスト!$A$2:$G$49, 6, FALSE), "")</f>
        <v/>
      </c>
      <c r="H1859" s="40"/>
      <c r="I1859" s="28"/>
      <c r="J1859" s="47"/>
      <c r="K1859" s="32" t="str">
        <f t="shared" si="112"/>
        <v/>
      </c>
      <c r="L1859" s="29" t="str">
        <f t="shared" si="114"/>
        <v/>
      </c>
      <c r="M1859" s="68" t="str">
        <f t="shared" si="115"/>
        <v/>
      </c>
    </row>
    <row r="1860" spans="2:13" ht="22.8" x14ac:dyDescent="0.45">
      <c r="B1860" s="31">
        <f t="shared" si="113"/>
        <v>1852</v>
      </c>
      <c r="C1860" s="40"/>
      <c r="D1860" s="27"/>
      <c r="E1860" s="41"/>
      <c r="F1860" s="32" t="str">
        <f>IFERROR(
    IF(
        AND($G$3=DATE(2024,10,1), E1860=リスト!$A$38),
        VLOOKUP(E1860, リスト!$A$2:$G$49, 2, FALSE),
        VLOOKUP(E1860, リスト!$A$2:$G$49, 4, FALSE)
    ),
    "")</f>
        <v/>
      </c>
      <c r="G1860" s="34" t="str">
        <f>IFERROR(VLOOKUP(E1860, リスト!$A$2:$G$49, 6, FALSE), "")</f>
        <v/>
      </c>
      <c r="H1860" s="40"/>
      <c r="I1860" s="28"/>
      <c r="J1860" s="47"/>
      <c r="K1860" s="32" t="str">
        <f t="shared" si="112"/>
        <v/>
      </c>
      <c r="L1860" s="29" t="str">
        <f t="shared" si="114"/>
        <v/>
      </c>
      <c r="M1860" s="68" t="str">
        <f t="shared" si="115"/>
        <v/>
      </c>
    </row>
    <row r="1861" spans="2:13" ht="22.8" x14ac:dyDescent="0.45">
      <c r="B1861" s="31">
        <f t="shared" si="113"/>
        <v>1853</v>
      </c>
      <c r="C1861" s="40"/>
      <c r="D1861" s="27"/>
      <c r="E1861" s="41"/>
      <c r="F1861" s="32" t="str">
        <f>IFERROR(
    IF(
        AND($G$3=DATE(2024,10,1), E1861=リスト!$A$38),
        VLOOKUP(E1861, リスト!$A$2:$G$49, 2, FALSE),
        VLOOKUP(E1861, リスト!$A$2:$G$49, 4, FALSE)
    ),
    "")</f>
        <v/>
      </c>
      <c r="G1861" s="34" t="str">
        <f>IFERROR(VLOOKUP(E1861, リスト!$A$2:$G$49, 6, FALSE), "")</f>
        <v/>
      </c>
      <c r="H1861" s="40"/>
      <c r="I1861" s="28"/>
      <c r="J1861" s="47"/>
      <c r="K1861" s="32" t="str">
        <f t="shared" si="112"/>
        <v/>
      </c>
      <c r="L1861" s="29" t="str">
        <f t="shared" si="114"/>
        <v/>
      </c>
      <c r="M1861" s="68" t="str">
        <f t="shared" si="115"/>
        <v/>
      </c>
    </row>
    <row r="1862" spans="2:13" ht="22.8" x14ac:dyDescent="0.45">
      <c r="B1862" s="31">
        <f t="shared" si="113"/>
        <v>1854</v>
      </c>
      <c r="C1862" s="40"/>
      <c r="D1862" s="27"/>
      <c r="E1862" s="41"/>
      <c r="F1862" s="32" t="str">
        <f>IFERROR(
    IF(
        AND($G$3=DATE(2024,10,1), E1862=リスト!$A$38),
        VLOOKUP(E1862, リスト!$A$2:$G$49, 2, FALSE),
        VLOOKUP(E1862, リスト!$A$2:$G$49, 4, FALSE)
    ),
    "")</f>
        <v/>
      </c>
      <c r="G1862" s="34" t="str">
        <f>IFERROR(VLOOKUP(E1862, リスト!$A$2:$G$49, 6, FALSE), "")</f>
        <v/>
      </c>
      <c r="H1862" s="40"/>
      <c r="I1862" s="28"/>
      <c r="J1862" s="47"/>
      <c r="K1862" s="32" t="str">
        <f t="shared" si="112"/>
        <v/>
      </c>
      <c r="L1862" s="29" t="str">
        <f t="shared" si="114"/>
        <v/>
      </c>
      <c r="M1862" s="68" t="str">
        <f t="shared" si="115"/>
        <v/>
      </c>
    </row>
    <row r="1863" spans="2:13" ht="22.8" x14ac:dyDescent="0.45">
      <c r="B1863" s="31">
        <f t="shared" si="113"/>
        <v>1855</v>
      </c>
      <c r="C1863" s="40"/>
      <c r="D1863" s="27"/>
      <c r="E1863" s="41"/>
      <c r="F1863" s="32" t="str">
        <f>IFERROR(
    IF(
        AND($G$3=DATE(2024,10,1), E1863=リスト!$A$38),
        VLOOKUP(E1863, リスト!$A$2:$G$49, 2, FALSE),
        VLOOKUP(E1863, リスト!$A$2:$G$49, 4, FALSE)
    ),
    "")</f>
        <v/>
      </c>
      <c r="G1863" s="34" t="str">
        <f>IFERROR(VLOOKUP(E1863, リスト!$A$2:$G$49, 6, FALSE), "")</f>
        <v/>
      </c>
      <c r="H1863" s="40"/>
      <c r="I1863" s="28"/>
      <c r="J1863" s="47"/>
      <c r="K1863" s="32" t="str">
        <f t="shared" si="112"/>
        <v/>
      </c>
      <c r="L1863" s="29" t="str">
        <f t="shared" si="114"/>
        <v/>
      </c>
      <c r="M1863" s="68" t="str">
        <f t="shared" si="115"/>
        <v/>
      </c>
    </row>
    <row r="1864" spans="2:13" ht="22.8" x14ac:dyDescent="0.45">
      <c r="B1864" s="31">
        <f t="shared" si="113"/>
        <v>1856</v>
      </c>
      <c r="C1864" s="40"/>
      <c r="D1864" s="27"/>
      <c r="E1864" s="41"/>
      <c r="F1864" s="32" t="str">
        <f>IFERROR(
    IF(
        AND($G$3=DATE(2024,10,1), E1864=リスト!$A$38),
        VLOOKUP(E1864, リスト!$A$2:$G$49, 2, FALSE),
        VLOOKUP(E1864, リスト!$A$2:$G$49, 4, FALSE)
    ),
    "")</f>
        <v/>
      </c>
      <c r="G1864" s="34" t="str">
        <f>IFERROR(VLOOKUP(E1864, リスト!$A$2:$G$49, 6, FALSE), "")</f>
        <v/>
      </c>
      <c r="H1864" s="40"/>
      <c r="I1864" s="28"/>
      <c r="J1864" s="47"/>
      <c r="K1864" s="32" t="str">
        <f t="shared" si="112"/>
        <v/>
      </c>
      <c r="L1864" s="29" t="str">
        <f t="shared" si="114"/>
        <v/>
      </c>
      <c r="M1864" s="68" t="str">
        <f t="shared" si="115"/>
        <v/>
      </c>
    </row>
    <row r="1865" spans="2:13" ht="22.8" x14ac:dyDescent="0.45">
      <c r="B1865" s="31">
        <f t="shared" si="113"/>
        <v>1857</v>
      </c>
      <c r="C1865" s="40"/>
      <c r="D1865" s="27"/>
      <c r="E1865" s="41"/>
      <c r="F1865" s="32" t="str">
        <f>IFERROR(
    IF(
        AND($G$3=DATE(2024,10,1), E1865=リスト!$A$38),
        VLOOKUP(E1865, リスト!$A$2:$G$49, 2, FALSE),
        VLOOKUP(E1865, リスト!$A$2:$G$49, 4, FALSE)
    ),
    "")</f>
        <v/>
      </c>
      <c r="G1865" s="34" t="str">
        <f>IFERROR(VLOOKUP(E1865, リスト!$A$2:$G$49, 6, FALSE), "")</f>
        <v/>
      </c>
      <c r="H1865" s="40"/>
      <c r="I1865" s="28"/>
      <c r="J1865" s="47"/>
      <c r="K1865" s="32" t="str">
        <f t="shared" ref="K1865:K1928" si="116">IF(COUNTBLANK(H1865:J1865)=3, "",
 IF(H1865="3.時間給", IF(I1865="", "", I1865),
 IF(OR(H1865="1.月給", H1865="2.日給"),
    IF(OR(I1865="", J1865=""), "", ROUND(I1865/J1865,0)),
    "")))</f>
        <v/>
      </c>
      <c r="L1865" s="29" t="str">
        <f t="shared" si="114"/>
        <v/>
      </c>
      <c r="M1865" s="68" t="str">
        <f t="shared" si="115"/>
        <v/>
      </c>
    </row>
    <row r="1866" spans="2:13" ht="22.8" x14ac:dyDescent="0.45">
      <c r="B1866" s="31">
        <f t="shared" ref="B1866:B1929" si="117">ROW()-8</f>
        <v>1858</v>
      </c>
      <c r="C1866" s="40"/>
      <c r="D1866" s="27"/>
      <c r="E1866" s="41"/>
      <c r="F1866" s="32" t="str">
        <f>IFERROR(
    IF(
        AND($G$3=DATE(2024,10,1), E1866=リスト!$A$38),
        VLOOKUP(E1866, リスト!$A$2:$G$49, 2, FALSE),
        VLOOKUP(E1866, リスト!$A$2:$G$49, 4, FALSE)
    ),
    "")</f>
        <v/>
      </c>
      <c r="G1866" s="34" t="str">
        <f>IFERROR(VLOOKUP(E1866, リスト!$A$2:$G$49, 6, FALSE), "")</f>
        <v/>
      </c>
      <c r="H1866" s="40"/>
      <c r="I1866" s="28"/>
      <c r="J1866" s="47"/>
      <c r="K1866" s="32" t="str">
        <f t="shared" si="116"/>
        <v/>
      </c>
      <c r="L1866" s="29" t="str">
        <f t="shared" ref="L1866:L1929" si="118">IFERROR(IF(E1866="","",IF(K1866&lt;F1866,"×（法定外・特例等対象外です）",IF(K1866&lt;G1866,"〇",IF(K1866&gt;=G1866,"ー",NA())))),"")</f>
        <v/>
      </c>
      <c r="M1866" s="68" t="str">
        <f t="shared" ref="M1866:M1929" si="119">IF(COUNTBLANK(D1866:K1866)=8, "",
 IF(D1866="", "←D列に従業員名を姓名（フルネーム）で入力してください。誤変換にお気を付け下さい。",
 IF(E1866="", "←E列に都道府県を入力してください。",
 IF(H1866="", "←H列に1.月給～3.時間給を入力してください",
 IF(I1866="", "←I列に金額を入力してください",
 IF(NOT(ISNUMBER(I1866)), "←I列の金額は半角数字で入力してください",
 IF(H1866="3.時間給", "",
 IF(J1866="", "←J列に所定労働時間を入力してください",
 IF(NOT(ISNUMBER(J1866)), "←J列の所定労働時間は半角数字で入力してください", "")))))))))</f>
        <v/>
      </c>
    </row>
    <row r="1867" spans="2:13" ht="22.8" x14ac:dyDescent="0.45">
      <c r="B1867" s="31">
        <f t="shared" si="117"/>
        <v>1859</v>
      </c>
      <c r="C1867" s="40"/>
      <c r="D1867" s="27"/>
      <c r="E1867" s="41"/>
      <c r="F1867" s="32" t="str">
        <f>IFERROR(
    IF(
        AND($G$3=DATE(2024,10,1), E1867=リスト!$A$38),
        VLOOKUP(E1867, リスト!$A$2:$G$49, 2, FALSE),
        VLOOKUP(E1867, リスト!$A$2:$G$49, 4, FALSE)
    ),
    "")</f>
        <v/>
      </c>
      <c r="G1867" s="34" t="str">
        <f>IFERROR(VLOOKUP(E1867, リスト!$A$2:$G$49, 6, FALSE), "")</f>
        <v/>
      </c>
      <c r="H1867" s="40"/>
      <c r="I1867" s="28"/>
      <c r="J1867" s="47"/>
      <c r="K1867" s="32" t="str">
        <f t="shared" si="116"/>
        <v/>
      </c>
      <c r="L1867" s="29" t="str">
        <f t="shared" si="118"/>
        <v/>
      </c>
      <c r="M1867" s="68" t="str">
        <f t="shared" si="119"/>
        <v/>
      </c>
    </row>
    <row r="1868" spans="2:13" ht="22.8" x14ac:dyDescent="0.45">
      <c r="B1868" s="31">
        <f t="shared" si="117"/>
        <v>1860</v>
      </c>
      <c r="C1868" s="40"/>
      <c r="D1868" s="27"/>
      <c r="E1868" s="41"/>
      <c r="F1868" s="32" t="str">
        <f>IFERROR(
    IF(
        AND($G$3=DATE(2024,10,1), E1868=リスト!$A$38),
        VLOOKUP(E1868, リスト!$A$2:$G$49, 2, FALSE),
        VLOOKUP(E1868, リスト!$A$2:$G$49, 4, FALSE)
    ),
    "")</f>
        <v/>
      </c>
      <c r="G1868" s="34" t="str">
        <f>IFERROR(VLOOKUP(E1868, リスト!$A$2:$G$49, 6, FALSE), "")</f>
        <v/>
      </c>
      <c r="H1868" s="40"/>
      <c r="I1868" s="28"/>
      <c r="J1868" s="47"/>
      <c r="K1868" s="32" t="str">
        <f t="shared" si="116"/>
        <v/>
      </c>
      <c r="L1868" s="29" t="str">
        <f t="shared" si="118"/>
        <v/>
      </c>
      <c r="M1868" s="68" t="str">
        <f t="shared" si="119"/>
        <v/>
      </c>
    </row>
    <row r="1869" spans="2:13" ht="22.8" x14ac:dyDescent="0.45">
      <c r="B1869" s="31">
        <f t="shared" si="117"/>
        <v>1861</v>
      </c>
      <c r="C1869" s="40"/>
      <c r="D1869" s="27"/>
      <c r="E1869" s="41"/>
      <c r="F1869" s="32" t="str">
        <f>IFERROR(
    IF(
        AND($G$3=DATE(2024,10,1), E1869=リスト!$A$38),
        VLOOKUP(E1869, リスト!$A$2:$G$49, 2, FALSE),
        VLOOKUP(E1869, リスト!$A$2:$G$49, 4, FALSE)
    ),
    "")</f>
        <v/>
      </c>
      <c r="G1869" s="34" t="str">
        <f>IFERROR(VLOOKUP(E1869, リスト!$A$2:$G$49, 6, FALSE), "")</f>
        <v/>
      </c>
      <c r="H1869" s="40"/>
      <c r="I1869" s="28"/>
      <c r="J1869" s="47"/>
      <c r="K1869" s="32" t="str">
        <f t="shared" si="116"/>
        <v/>
      </c>
      <c r="L1869" s="29" t="str">
        <f t="shared" si="118"/>
        <v/>
      </c>
      <c r="M1869" s="68" t="str">
        <f t="shared" si="119"/>
        <v/>
      </c>
    </row>
    <row r="1870" spans="2:13" ht="22.8" x14ac:dyDescent="0.45">
      <c r="B1870" s="31">
        <f t="shared" si="117"/>
        <v>1862</v>
      </c>
      <c r="C1870" s="40"/>
      <c r="D1870" s="27"/>
      <c r="E1870" s="41"/>
      <c r="F1870" s="32" t="str">
        <f>IFERROR(
    IF(
        AND($G$3=DATE(2024,10,1), E1870=リスト!$A$38),
        VLOOKUP(E1870, リスト!$A$2:$G$49, 2, FALSE),
        VLOOKUP(E1870, リスト!$A$2:$G$49, 4, FALSE)
    ),
    "")</f>
        <v/>
      </c>
      <c r="G1870" s="34" t="str">
        <f>IFERROR(VLOOKUP(E1870, リスト!$A$2:$G$49, 6, FALSE), "")</f>
        <v/>
      </c>
      <c r="H1870" s="40"/>
      <c r="I1870" s="28"/>
      <c r="J1870" s="47"/>
      <c r="K1870" s="32" t="str">
        <f t="shared" si="116"/>
        <v/>
      </c>
      <c r="L1870" s="29" t="str">
        <f t="shared" si="118"/>
        <v/>
      </c>
      <c r="M1870" s="68" t="str">
        <f t="shared" si="119"/>
        <v/>
      </c>
    </row>
    <row r="1871" spans="2:13" ht="22.8" x14ac:dyDescent="0.45">
      <c r="B1871" s="31">
        <f t="shared" si="117"/>
        <v>1863</v>
      </c>
      <c r="C1871" s="40"/>
      <c r="D1871" s="27"/>
      <c r="E1871" s="41"/>
      <c r="F1871" s="32" t="str">
        <f>IFERROR(
    IF(
        AND($G$3=DATE(2024,10,1), E1871=リスト!$A$38),
        VLOOKUP(E1871, リスト!$A$2:$G$49, 2, FALSE),
        VLOOKUP(E1871, リスト!$A$2:$G$49, 4, FALSE)
    ),
    "")</f>
        <v/>
      </c>
      <c r="G1871" s="34" t="str">
        <f>IFERROR(VLOOKUP(E1871, リスト!$A$2:$G$49, 6, FALSE), "")</f>
        <v/>
      </c>
      <c r="H1871" s="40"/>
      <c r="I1871" s="28"/>
      <c r="J1871" s="47"/>
      <c r="K1871" s="32" t="str">
        <f t="shared" si="116"/>
        <v/>
      </c>
      <c r="L1871" s="29" t="str">
        <f t="shared" si="118"/>
        <v/>
      </c>
      <c r="M1871" s="68" t="str">
        <f t="shared" si="119"/>
        <v/>
      </c>
    </row>
    <row r="1872" spans="2:13" ht="22.8" x14ac:dyDescent="0.45">
      <c r="B1872" s="31">
        <f t="shared" si="117"/>
        <v>1864</v>
      </c>
      <c r="C1872" s="40"/>
      <c r="D1872" s="27"/>
      <c r="E1872" s="41"/>
      <c r="F1872" s="32" t="str">
        <f>IFERROR(
    IF(
        AND($G$3=DATE(2024,10,1), E1872=リスト!$A$38),
        VLOOKUP(E1872, リスト!$A$2:$G$49, 2, FALSE),
        VLOOKUP(E1872, リスト!$A$2:$G$49, 4, FALSE)
    ),
    "")</f>
        <v/>
      </c>
      <c r="G1872" s="34" t="str">
        <f>IFERROR(VLOOKUP(E1872, リスト!$A$2:$G$49, 6, FALSE), "")</f>
        <v/>
      </c>
      <c r="H1872" s="40"/>
      <c r="I1872" s="28"/>
      <c r="J1872" s="47"/>
      <c r="K1872" s="32" t="str">
        <f t="shared" si="116"/>
        <v/>
      </c>
      <c r="L1872" s="29" t="str">
        <f t="shared" si="118"/>
        <v/>
      </c>
      <c r="M1872" s="68" t="str">
        <f t="shared" si="119"/>
        <v/>
      </c>
    </row>
    <row r="1873" spans="2:13" ht="22.8" x14ac:dyDescent="0.45">
      <c r="B1873" s="31">
        <f t="shared" si="117"/>
        <v>1865</v>
      </c>
      <c r="C1873" s="40"/>
      <c r="D1873" s="27"/>
      <c r="E1873" s="41"/>
      <c r="F1873" s="32" t="str">
        <f>IFERROR(
    IF(
        AND($G$3=DATE(2024,10,1), E1873=リスト!$A$38),
        VLOOKUP(E1873, リスト!$A$2:$G$49, 2, FALSE),
        VLOOKUP(E1873, リスト!$A$2:$G$49, 4, FALSE)
    ),
    "")</f>
        <v/>
      </c>
      <c r="G1873" s="34" t="str">
        <f>IFERROR(VLOOKUP(E1873, リスト!$A$2:$G$49, 6, FALSE), "")</f>
        <v/>
      </c>
      <c r="H1873" s="40"/>
      <c r="I1873" s="28"/>
      <c r="J1873" s="47"/>
      <c r="K1873" s="32" t="str">
        <f t="shared" si="116"/>
        <v/>
      </c>
      <c r="L1873" s="29" t="str">
        <f t="shared" si="118"/>
        <v/>
      </c>
      <c r="M1873" s="68" t="str">
        <f t="shared" si="119"/>
        <v/>
      </c>
    </row>
    <row r="1874" spans="2:13" ht="22.8" x14ac:dyDescent="0.45">
      <c r="B1874" s="31">
        <f t="shared" si="117"/>
        <v>1866</v>
      </c>
      <c r="C1874" s="40"/>
      <c r="D1874" s="27"/>
      <c r="E1874" s="41"/>
      <c r="F1874" s="32" t="str">
        <f>IFERROR(
    IF(
        AND($G$3=DATE(2024,10,1), E1874=リスト!$A$38),
        VLOOKUP(E1874, リスト!$A$2:$G$49, 2, FALSE),
        VLOOKUP(E1874, リスト!$A$2:$G$49, 4, FALSE)
    ),
    "")</f>
        <v/>
      </c>
      <c r="G1874" s="34" t="str">
        <f>IFERROR(VLOOKUP(E1874, リスト!$A$2:$G$49, 6, FALSE), "")</f>
        <v/>
      </c>
      <c r="H1874" s="40"/>
      <c r="I1874" s="28"/>
      <c r="J1874" s="47"/>
      <c r="K1874" s="32" t="str">
        <f t="shared" si="116"/>
        <v/>
      </c>
      <c r="L1874" s="29" t="str">
        <f t="shared" si="118"/>
        <v/>
      </c>
      <c r="M1874" s="68" t="str">
        <f t="shared" si="119"/>
        <v/>
      </c>
    </row>
    <row r="1875" spans="2:13" ht="22.8" x14ac:dyDescent="0.45">
      <c r="B1875" s="31">
        <f t="shared" si="117"/>
        <v>1867</v>
      </c>
      <c r="C1875" s="40"/>
      <c r="D1875" s="27"/>
      <c r="E1875" s="41"/>
      <c r="F1875" s="32" t="str">
        <f>IFERROR(
    IF(
        AND($G$3=DATE(2024,10,1), E1875=リスト!$A$38),
        VLOOKUP(E1875, リスト!$A$2:$G$49, 2, FALSE),
        VLOOKUP(E1875, リスト!$A$2:$G$49, 4, FALSE)
    ),
    "")</f>
        <v/>
      </c>
      <c r="G1875" s="34" t="str">
        <f>IFERROR(VLOOKUP(E1875, リスト!$A$2:$G$49, 6, FALSE), "")</f>
        <v/>
      </c>
      <c r="H1875" s="40"/>
      <c r="I1875" s="28"/>
      <c r="J1875" s="47"/>
      <c r="K1875" s="32" t="str">
        <f t="shared" si="116"/>
        <v/>
      </c>
      <c r="L1875" s="29" t="str">
        <f t="shared" si="118"/>
        <v/>
      </c>
      <c r="M1875" s="68" t="str">
        <f t="shared" si="119"/>
        <v/>
      </c>
    </row>
    <row r="1876" spans="2:13" ht="22.8" x14ac:dyDescent="0.45">
      <c r="B1876" s="31">
        <f t="shared" si="117"/>
        <v>1868</v>
      </c>
      <c r="C1876" s="40"/>
      <c r="D1876" s="27"/>
      <c r="E1876" s="41"/>
      <c r="F1876" s="32" t="str">
        <f>IFERROR(
    IF(
        AND($G$3=DATE(2024,10,1), E1876=リスト!$A$38),
        VLOOKUP(E1876, リスト!$A$2:$G$49, 2, FALSE),
        VLOOKUP(E1876, リスト!$A$2:$G$49, 4, FALSE)
    ),
    "")</f>
        <v/>
      </c>
      <c r="G1876" s="34" t="str">
        <f>IFERROR(VLOOKUP(E1876, リスト!$A$2:$G$49, 6, FALSE), "")</f>
        <v/>
      </c>
      <c r="H1876" s="40"/>
      <c r="I1876" s="28"/>
      <c r="J1876" s="47"/>
      <c r="K1876" s="32" t="str">
        <f t="shared" si="116"/>
        <v/>
      </c>
      <c r="L1876" s="29" t="str">
        <f t="shared" si="118"/>
        <v/>
      </c>
      <c r="M1876" s="68" t="str">
        <f t="shared" si="119"/>
        <v/>
      </c>
    </row>
    <row r="1877" spans="2:13" ht="22.8" x14ac:dyDescent="0.45">
      <c r="B1877" s="31">
        <f t="shared" si="117"/>
        <v>1869</v>
      </c>
      <c r="C1877" s="40"/>
      <c r="D1877" s="27"/>
      <c r="E1877" s="41"/>
      <c r="F1877" s="32" t="str">
        <f>IFERROR(
    IF(
        AND($G$3=DATE(2024,10,1), E1877=リスト!$A$38),
        VLOOKUP(E1877, リスト!$A$2:$G$49, 2, FALSE),
        VLOOKUP(E1877, リスト!$A$2:$G$49, 4, FALSE)
    ),
    "")</f>
        <v/>
      </c>
      <c r="G1877" s="34" t="str">
        <f>IFERROR(VLOOKUP(E1877, リスト!$A$2:$G$49, 6, FALSE), "")</f>
        <v/>
      </c>
      <c r="H1877" s="40"/>
      <c r="I1877" s="28"/>
      <c r="J1877" s="47"/>
      <c r="K1877" s="32" t="str">
        <f t="shared" si="116"/>
        <v/>
      </c>
      <c r="L1877" s="29" t="str">
        <f t="shared" si="118"/>
        <v/>
      </c>
      <c r="M1877" s="68" t="str">
        <f t="shared" si="119"/>
        <v/>
      </c>
    </row>
    <row r="1878" spans="2:13" ht="22.8" x14ac:dyDescent="0.45">
      <c r="B1878" s="31">
        <f t="shared" si="117"/>
        <v>1870</v>
      </c>
      <c r="C1878" s="40"/>
      <c r="D1878" s="27"/>
      <c r="E1878" s="41"/>
      <c r="F1878" s="32" t="str">
        <f>IFERROR(
    IF(
        AND($G$3=DATE(2024,10,1), E1878=リスト!$A$38),
        VLOOKUP(E1878, リスト!$A$2:$G$49, 2, FALSE),
        VLOOKUP(E1878, リスト!$A$2:$G$49, 4, FALSE)
    ),
    "")</f>
        <v/>
      </c>
      <c r="G1878" s="34" t="str">
        <f>IFERROR(VLOOKUP(E1878, リスト!$A$2:$G$49, 6, FALSE), "")</f>
        <v/>
      </c>
      <c r="H1878" s="40"/>
      <c r="I1878" s="28"/>
      <c r="J1878" s="47"/>
      <c r="K1878" s="32" t="str">
        <f t="shared" si="116"/>
        <v/>
      </c>
      <c r="L1878" s="29" t="str">
        <f t="shared" si="118"/>
        <v/>
      </c>
      <c r="M1878" s="68" t="str">
        <f t="shared" si="119"/>
        <v/>
      </c>
    </row>
    <row r="1879" spans="2:13" ht="22.8" x14ac:dyDescent="0.45">
      <c r="B1879" s="31">
        <f t="shared" si="117"/>
        <v>1871</v>
      </c>
      <c r="C1879" s="40"/>
      <c r="D1879" s="27"/>
      <c r="E1879" s="41"/>
      <c r="F1879" s="32" t="str">
        <f>IFERROR(
    IF(
        AND($G$3=DATE(2024,10,1), E1879=リスト!$A$38),
        VLOOKUP(E1879, リスト!$A$2:$G$49, 2, FALSE),
        VLOOKUP(E1879, リスト!$A$2:$G$49, 4, FALSE)
    ),
    "")</f>
        <v/>
      </c>
      <c r="G1879" s="34" t="str">
        <f>IFERROR(VLOOKUP(E1879, リスト!$A$2:$G$49, 6, FALSE), "")</f>
        <v/>
      </c>
      <c r="H1879" s="40"/>
      <c r="I1879" s="28"/>
      <c r="J1879" s="47"/>
      <c r="K1879" s="32" t="str">
        <f t="shared" si="116"/>
        <v/>
      </c>
      <c r="L1879" s="29" t="str">
        <f t="shared" si="118"/>
        <v/>
      </c>
      <c r="M1879" s="68" t="str">
        <f t="shared" si="119"/>
        <v/>
      </c>
    </row>
    <row r="1880" spans="2:13" ht="22.8" x14ac:dyDescent="0.45">
      <c r="B1880" s="31">
        <f t="shared" si="117"/>
        <v>1872</v>
      </c>
      <c r="C1880" s="40"/>
      <c r="D1880" s="27"/>
      <c r="E1880" s="41"/>
      <c r="F1880" s="32" t="str">
        <f>IFERROR(
    IF(
        AND($G$3=DATE(2024,10,1), E1880=リスト!$A$38),
        VLOOKUP(E1880, リスト!$A$2:$G$49, 2, FALSE),
        VLOOKUP(E1880, リスト!$A$2:$G$49, 4, FALSE)
    ),
    "")</f>
        <v/>
      </c>
      <c r="G1880" s="34" t="str">
        <f>IFERROR(VLOOKUP(E1880, リスト!$A$2:$G$49, 6, FALSE), "")</f>
        <v/>
      </c>
      <c r="H1880" s="40"/>
      <c r="I1880" s="28"/>
      <c r="J1880" s="47"/>
      <c r="K1880" s="32" t="str">
        <f t="shared" si="116"/>
        <v/>
      </c>
      <c r="L1880" s="29" t="str">
        <f t="shared" si="118"/>
        <v/>
      </c>
      <c r="M1880" s="68" t="str">
        <f t="shared" si="119"/>
        <v/>
      </c>
    </row>
    <row r="1881" spans="2:13" ht="22.8" x14ac:dyDescent="0.45">
      <c r="B1881" s="31">
        <f t="shared" si="117"/>
        <v>1873</v>
      </c>
      <c r="C1881" s="40"/>
      <c r="D1881" s="27"/>
      <c r="E1881" s="41"/>
      <c r="F1881" s="32" t="str">
        <f>IFERROR(
    IF(
        AND($G$3=DATE(2024,10,1), E1881=リスト!$A$38),
        VLOOKUP(E1881, リスト!$A$2:$G$49, 2, FALSE),
        VLOOKUP(E1881, リスト!$A$2:$G$49, 4, FALSE)
    ),
    "")</f>
        <v/>
      </c>
      <c r="G1881" s="34" t="str">
        <f>IFERROR(VLOOKUP(E1881, リスト!$A$2:$G$49, 6, FALSE), "")</f>
        <v/>
      </c>
      <c r="H1881" s="40"/>
      <c r="I1881" s="28"/>
      <c r="J1881" s="47"/>
      <c r="K1881" s="32" t="str">
        <f t="shared" si="116"/>
        <v/>
      </c>
      <c r="L1881" s="29" t="str">
        <f t="shared" si="118"/>
        <v/>
      </c>
      <c r="M1881" s="68" t="str">
        <f t="shared" si="119"/>
        <v/>
      </c>
    </row>
    <row r="1882" spans="2:13" ht="22.8" x14ac:dyDescent="0.45">
      <c r="B1882" s="31">
        <f t="shared" si="117"/>
        <v>1874</v>
      </c>
      <c r="C1882" s="40"/>
      <c r="D1882" s="27"/>
      <c r="E1882" s="41"/>
      <c r="F1882" s="32" t="str">
        <f>IFERROR(
    IF(
        AND($G$3=DATE(2024,10,1), E1882=リスト!$A$38),
        VLOOKUP(E1882, リスト!$A$2:$G$49, 2, FALSE),
        VLOOKUP(E1882, リスト!$A$2:$G$49, 4, FALSE)
    ),
    "")</f>
        <v/>
      </c>
      <c r="G1882" s="34" t="str">
        <f>IFERROR(VLOOKUP(E1882, リスト!$A$2:$G$49, 6, FALSE), "")</f>
        <v/>
      </c>
      <c r="H1882" s="40"/>
      <c r="I1882" s="28"/>
      <c r="J1882" s="47"/>
      <c r="K1882" s="32" t="str">
        <f t="shared" si="116"/>
        <v/>
      </c>
      <c r="L1882" s="29" t="str">
        <f t="shared" si="118"/>
        <v/>
      </c>
      <c r="M1882" s="68" t="str">
        <f t="shared" si="119"/>
        <v/>
      </c>
    </row>
    <row r="1883" spans="2:13" ht="22.8" x14ac:dyDescent="0.45">
      <c r="B1883" s="31">
        <f t="shared" si="117"/>
        <v>1875</v>
      </c>
      <c r="C1883" s="40"/>
      <c r="D1883" s="27"/>
      <c r="E1883" s="41"/>
      <c r="F1883" s="32" t="str">
        <f>IFERROR(
    IF(
        AND($G$3=DATE(2024,10,1), E1883=リスト!$A$38),
        VLOOKUP(E1883, リスト!$A$2:$G$49, 2, FALSE),
        VLOOKUP(E1883, リスト!$A$2:$G$49, 4, FALSE)
    ),
    "")</f>
        <v/>
      </c>
      <c r="G1883" s="34" t="str">
        <f>IFERROR(VLOOKUP(E1883, リスト!$A$2:$G$49, 6, FALSE), "")</f>
        <v/>
      </c>
      <c r="H1883" s="40"/>
      <c r="I1883" s="28"/>
      <c r="J1883" s="47"/>
      <c r="K1883" s="32" t="str">
        <f t="shared" si="116"/>
        <v/>
      </c>
      <c r="L1883" s="29" t="str">
        <f t="shared" si="118"/>
        <v/>
      </c>
      <c r="M1883" s="68" t="str">
        <f t="shared" si="119"/>
        <v/>
      </c>
    </row>
    <row r="1884" spans="2:13" ht="22.8" x14ac:dyDescent="0.45">
      <c r="B1884" s="31">
        <f t="shared" si="117"/>
        <v>1876</v>
      </c>
      <c r="C1884" s="40"/>
      <c r="D1884" s="27"/>
      <c r="E1884" s="41"/>
      <c r="F1884" s="32" t="str">
        <f>IFERROR(
    IF(
        AND($G$3=DATE(2024,10,1), E1884=リスト!$A$38),
        VLOOKUP(E1884, リスト!$A$2:$G$49, 2, FALSE),
        VLOOKUP(E1884, リスト!$A$2:$G$49, 4, FALSE)
    ),
    "")</f>
        <v/>
      </c>
      <c r="G1884" s="34" t="str">
        <f>IFERROR(VLOOKUP(E1884, リスト!$A$2:$G$49, 6, FALSE), "")</f>
        <v/>
      </c>
      <c r="H1884" s="40"/>
      <c r="I1884" s="28"/>
      <c r="J1884" s="47"/>
      <c r="K1884" s="32" t="str">
        <f t="shared" si="116"/>
        <v/>
      </c>
      <c r="L1884" s="29" t="str">
        <f t="shared" si="118"/>
        <v/>
      </c>
      <c r="M1884" s="68" t="str">
        <f t="shared" si="119"/>
        <v/>
      </c>
    </row>
    <row r="1885" spans="2:13" ht="22.8" x14ac:dyDescent="0.45">
      <c r="B1885" s="31">
        <f t="shared" si="117"/>
        <v>1877</v>
      </c>
      <c r="C1885" s="40"/>
      <c r="D1885" s="27"/>
      <c r="E1885" s="41"/>
      <c r="F1885" s="32" t="str">
        <f>IFERROR(
    IF(
        AND($G$3=DATE(2024,10,1), E1885=リスト!$A$38),
        VLOOKUP(E1885, リスト!$A$2:$G$49, 2, FALSE),
        VLOOKUP(E1885, リスト!$A$2:$G$49, 4, FALSE)
    ),
    "")</f>
        <v/>
      </c>
      <c r="G1885" s="34" t="str">
        <f>IFERROR(VLOOKUP(E1885, リスト!$A$2:$G$49, 6, FALSE), "")</f>
        <v/>
      </c>
      <c r="H1885" s="40"/>
      <c r="I1885" s="28"/>
      <c r="J1885" s="47"/>
      <c r="K1885" s="32" t="str">
        <f t="shared" si="116"/>
        <v/>
      </c>
      <c r="L1885" s="29" t="str">
        <f t="shared" si="118"/>
        <v/>
      </c>
      <c r="M1885" s="68" t="str">
        <f t="shared" si="119"/>
        <v/>
      </c>
    </row>
    <row r="1886" spans="2:13" ht="22.8" x14ac:dyDescent="0.45">
      <c r="B1886" s="31">
        <f t="shared" si="117"/>
        <v>1878</v>
      </c>
      <c r="C1886" s="40"/>
      <c r="D1886" s="27"/>
      <c r="E1886" s="41"/>
      <c r="F1886" s="32" t="str">
        <f>IFERROR(
    IF(
        AND($G$3=DATE(2024,10,1), E1886=リスト!$A$38),
        VLOOKUP(E1886, リスト!$A$2:$G$49, 2, FALSE),
        VLOOKUP(E1886, リスト!$A$2:$G$49, 4, FALSE)
    ),
    "")</f>
        <v/>
      </c>
      <c r="G1886" s="34" t="str">
        <f>IFERROR(VLOOKUP(E1886, リスト!$A$2:$G$49, 6, FALSE), "")</f>
        <v/>
      </c>
      <c r="H1886" s="40"/>
      <c r="I1886" s="28"/>
      <c r="J1886" s="47"/>
      <c r="K1886" s="32" t="str">
        <f t="shared" si="116"/>
        <v/>
      </c>
      <c r="L1886" s="29" t="str">
        <f t="shared" si="118"/>
        <v/>
      </c>
      <c r="M1886" s="68" t="str">
        <f t="shared" si="119"/>
        <v/>
      </c>
    </row>
    <row r="1887" spans="2:13" ht="22.8" x14ac:dyDescent="0.45">
      <c r="B1887" s="31">
        <f t="shared" si="117"/>
        <v>1879</v>
      </c>
      <c r="C1887" s="40"/>
      <c r="D1887" s="27"/>
      <c r="E1887" s="41"/>
      <c r="F1887" s="32" t="str">
        <f>IFERROR(
    IF(
        AND($G$3=DATE(2024,10,1), E1887=リスト!$A$38),
        VLOOKUP(E1887, リスト!$A$2:$G$49, 2, FALSE),
        VLOOKUP(E1887, リスト!$A$2:$G$49, 4, FALSE)
    ),
    "")</f>
        <v/>
      </c>
      <c r="G1887" s="34" t="str">
        <f>IFERROR(VLOOKUP(E1887, リスト!$A$2:$G$49, 6, FALSE), "")</f>
        <v/>
      </c>
      <c r="H1887" s="40"/>
      <c r="I1887" s="28"/>
      <c r="J1887" s="47"/>
      <c r="K1887" s="32" t="str">
        <f t="shared" si="116"/>
        <v/>
      </c>
      <c r="L1887" s="29" t="str">
        <f t="shared" si="118"/>
        <v/>
      </c>
      <c r="M1887" s="68" t="str">
        <f t="shared" si="119"/>
        <v/>
      </c>
    </row>
    <row r="1888" spans="2:13" ht="22.8" x14ac:dyDescent="0.45">
      <c r="B1888" s="31">
        <f t="shared" si="117"/>
        <v>1880</v>
      </c>
      <c r="C1888" s="40"/>
      <c r="D1888" s="27"/>
      <c r="E1888" s="41"/>
      <c r="F1888" s="32" t="str">
        <f>IFERROR(
    IF(
        AND($G$3=DATE(2024,10,1), E1888=リスト!$A$38),
        VLOOKUP(E1888, リスト!$A$2:$G$49, 2, FALSE),
        VLOOKUP(E1888, リスト!$A$2:$G$49, 4, FALSE)
    ),
    "")</f>
        <v/>
      </c>
      <c r="G1888" s="34" t="str">
        <f>IFERROR(VLOOKUP(E1888, リスト!$A$2:$G$49, 6, FALSE), "")</f>
        <v/>
      </c>
      <c r="H1888" s="40"/>
      <c r="I1888" s="28"/>
      <c r="J1888" s="47"/>
      <c r="K1888" s="32" t="str">
        <f t="shared" si="116"/>
        <v/>
      </c>
      <c r="L1888" s="29" t="str">
        <f t="shared" si="118"/>
        <v/>
      </c>
      <c r="M1888" s="68" t="str">
        <f t="shared" si="119"/>
        <v/>
      </c>
    </row>
    <row r="1889" spans="2:13" ht="22.8" x14ac:dyDescent="0.45">
      <c r="B1889" s="31">
        <f t="shared" si="117"/>
        <v>1881</v>
      </c>
      <c r="C1889" s="40"/>
      <c r="D1889" s="27"/>
      <c r="E1889" s="41"/>
      <c r="F1889" s="32" t="str">
        <f>IFERROR(
    IF(
        AND($G$3=DATE(2024,10,1), E1889=リスト!$A$38),
        VLOOKUP(E1889, リスト!$A$2:$G$49, 2, FALSE),
        VLOOKUP(E1889, リスト!$A$2:$G$49, 4, FALSE)
    ),
    "")</f>
        <v/>
      </c>
      <c r="G1889" s="34" t="str">
        <f>IFERROR(VLOOKUP(E1889, リスト!$A$2:$G$49, 6, FALSE), "")</f>
        <v/>
      </c>
      <c r="H1889" s="40"/>
      <c r="I1889" s="28"/>
      <c r="J1889" s="47"/>
      <c r="K1889" s="32" t="str">
        <f t="shared" si="116"/>
        <v/>
      </c>
      <c r="L1889" s="29" t="str">
        <f t="shared" si="118"/>
        <v/>
      </c>
      <c r="M1889" s="68" t="str">
        <f t="shared" si="119"/>
        <v/>
      </c>
    </row>
    <row r="1890" spans="2:13" ht="22.8" x14ac:dyDescent="0.45">
      <c r="B1890" s="31">
        <f t="shared" si="117"/>
        <v>1882</v>
      </c>
      <c r="C1890" s="40"/>
      <c r="D1890" s="27"/>
      <c r="E1890" s="41"/>
      <c r="F1890" s="32" t="str">
        <f>IFERROR(
    IF(
        AND($G$3=DATE(2024,10,1), E1890=リスト!$A$38),
        VLOOKUP(E1890, リスト!$A$2:$G$49, 2, FALSE),
        VLOOKUP(E1890, リスト!$A$2:$G$49, 4, FALSE)
    ),
    "")</f>
        <v/>
      </c>
      <c r="G1890" s="34" t="str">
        <f>IFERROR(VLOOKUP(E1890, リスト!$A$2:$G$49, 6, FALSE), "")</f>
        <v/>
      </c>
      <c r="H1890" s="40"/>
      <c r="I1890" s="28"/>
      <c r="J1890" s="47"/>
      <c r="K1890" s="32" t="str">
        <f t="shared" si="116"/>
        <v/>
      </c>
      <c r="L1890" s="29" t="str">
        <f t="shared" si="118"/>
        <v/>
      </c>
      <c r="M1890" s="68" t="str">
        <f t="shared" si="119"/>
        <v/>
      </c>
    </row>
    <row r="1891" spans="2:13" ht="22.8" x14ac:dyDescent="0.45">
      <c r="B1891" s="31">
        <f t="shared" si="117"/>
        <v>1883</v>
      </c>
      <c r="C1891" s="40"/>
      <c r="D1891" s="27"/>
      <c r="E1891" s="41"/>
      <c r="F1891" s="32" t="str">
        <f>IFERROR(
    IF(
        AND($G$3=DATE(2024,10,1), E1891=リスト!$A$38),
        VLOOKUP(E1891, リスト!$A$2:$G$49, 2, FALSE),
        VLOOKUP(E1891, リスト!$A$2:$G$49, 4, FALSE)
    ),
    "")</f>
        <v/>
      </c>
      <c r="G1891" s="34" t="str">
        <f>IFERROR(VLOOKUP(E1891, リスト!$A$2:$G$49, 6, FALSE), "")</f>
        <v/>
      </c>
      <c r="H1891" s="40"/>
      <c r="I1891" s="28"/>
      <c r="J1891" s="47"/>
      <c r="K1891" s="32" t="str">
        <f t="shared" si="116"/>
        <v/>
      </c>
      <c r="L1891" s="29" t="str">
        <f t="shared" si="118"/>
        <v/>
      </c>
      <c r="M1891" s="68" t="str">
        <f t="shared" si="119"/>
        <v/>
      </c>
    </row>
    <row r="1892" spans="2:13" ht="22.8" x14ac:dyDescent="0.45">
      <c r="B1892" s="31">
        <f t="shared" si="117"/>
        <v>1884</v>
      </c>
      <c r="C1892" s="40"/>
      <c r="D1892" s="27"/>
      <c r="E1892" s="41"/>
      <c r="F1892" s="32" t="str">
        <f>IFERROR(
    IF(
        AND($G$3=DATE(2024,10,1), E1892=リスト!$A$38),
        VLOOKUP(E1892, リスト!$A$2:$G$49, 2, FALSE),
        VLOOKUP(E1892, リスト!$A$2:$G$49, 4, FALSE)
    ),
    "")</f>
        <v/>
      </c>
      <c r="G1892" s="34" t="str">
        <f>IFERROR(VLOOKUP(E1892, リスト!$A$2:$G$49, 6, FALSE), "")</f>
        <v/>
      </c>
      <c r="H1892" s="40"/>
      <c r="I1892" s="28"/>
      <c r="J1892" s="47"/>
      <c r="K1892" s="32" t="str">
        <f t="shared" si="116"/>
        <v/>
      </c>
      <c r="L1892" s="29" t="str">
        <f t="shared" si="118"/>
        <v/>
      </c>
      <c r="M1892" s="68" t="str">
        <f t="shared" si="119"/>
        <v/>
      </c>
    </row>
    <row r="1893" spans="2:13" ht="22.8" x14ac:dyDescent="0.45">
      <c r="B1893" s="31">
        <f t="shared" si="117"/>
        <v>1885</v>
      </c>
      <c r="C1893" s="40"/>
      <c r="D1893" s="27"/>
      <c r="E1893" s="41"/>
      <c r="F1893" s="32" t="str">
        <f>IFERROR(
    IF(
        AND($G$3=DATE(2024,10,1), E1893=リスト!$A$38),
        VLOOKUP(E1893, リスト!$A$2:$G$49, 2, FALSE),
        VLOOKUP(E1893, リスト!$A$2:$G$49, 4, FALSE)
    ),
    "")</f>
        <v/>
      </c>
      <c r="G1893" s="34" t="str">
        <f>IFERROR(VLOOKUP(E1893, リスト!$A$2:$G$49, 6, FALSE), "")</f>
        <v/>
      </c>
      <c r="H1893" s="40"/>
      <c r="I1893" s="28"/>
      <c r="J1893" s="47"/>
      <c r="K1893" s="32" t="str">
        <f t="shared" si="116"/>
        <v/>
      </c>
      <c r="L1893" s="29" t="str">
        <f t="shared" si="118"/>
        <v/>
      </c>
      <c r="M1893" s="68" t="str">
        <f t="shared" si="119"/>
        <v/>
      </c>
    </row>
    <row r="1894" spans="2:13" ht="22.8" x14ac:dyDescent="0.45">
      <c r="B1894" s="31">
        <f t="shared" si="117"/>
        <v>1886</v>
      </c>
      <c r="C1894" s="40"/>
      <c r="D1894" s="27"/>
      <c r="E1894" s="41"/>
      <c r="F1894" s="32" t="str">
        <f>IFERROR(
    IF(
        AND($G$3=DATE(2024,10,1), E1894=リスト!$A$38),
        VLOOKUP(E1894, リスト!$A$2:$G$49, 2, FALSE),
        VLOOKUP(E1894, リスト!$A$2:$G$49, 4, FALSE)
    ),
    "")</f>
        <v/>
      </c>
      <c r="G1894" s="34" t="str">
        <f>IFERROR(VLOOKUP(E1894, リスト!$A$2:$G$49, 6, FALSE), "")</f>
        <v/>
      </c>
      <c r="H1894" s="40"/>
      <c r="I1894" s="28"/>
      <c r="J1894" s="47"/>
      <c r="K1894" s="32" t="str">
        <f t="shared" si="116"/>
        <v/>
      </c>
      <c r="L1894" s="29" t="str">
        <f t="shared" si="118"/>
        <v/>
      </c>
      <c r="M1894" s="68" t="str">
        <f t="shared" si="119"/>
        <v/>
      </c>
    </row>
    <row r="1895" spans="2:13" ht="22.8" x14ac:dyDescent="0.45">
      <c r="B1895" s="31">
        <f t="shared" si="117"/>
        <v>1887</v>
      </c>
      <c r="C1895" s="40"/>
      <c r="D1895" s="27"/>
      <c r="E1895" s="41"/>
      <c r="F1895" s="32" t="str">
        <f>IFERROR(
    IF(
        AND($G$3=DATE(2024,10,1), E1895=リスト!$A$38),
        VLOOKUP(E1895, リスト!$A$2:$G$49, 2, FALSE),
        VLOOKUP(E1895, リスト!$A$2:$G$49, 4, FALSE)
    ),
    "")</f>
        <v/>
      </c>
      <c r="G1895" s="34" t="str">
        <f>IFERROR(VLOOKUP(E1895, リスト!$A$2:$G$49, 6, FALSE), "")</f>
        <v/>
      </c>
      <c r="H1895" s="40"/>
      <c r="I1895" s="28"/>
      <c r="J1895" s="47"/>
      <c r="K1895" s="32" t="str">
        <f t="shared" si="116"/>
        <v/>
      </c>
      <c r="L1895" s="29" t="str">
        <f t="shared" si="118"/>
        <v/>
      </c>
      <c r="M1895" s="68" t="str">
        <f t="shared" si="119"/>
        <v/>
      </c>
    </row>
    <row r="1896" spans="2:13" ht="22.8" x14ac:dyDescent="0.45">
      <c r="B1896" s="31">
        <f t="shared" si="117"/>
        <v>1888</v>
      </c>
      <c r="C1896" s="40"/>
      <c r="D1896" s="27"/>
      <c r="E1896" s="41"/>
      <c r="F1896" s="32" t="str">
        <f>IFERROR(
    IF(
        AND($G$3=DATE(2024,10,1), E1896=リスト!$A$38),
        VLOOKUP(E1896, リスト!$A$2:$G$49, 2, FALSE),
        VLOOKUP(E1896, リスト!$A$2:$G$49, 4, FALSE)
    ),
    "")</f>
        <v/>
      </c>
      <c r="G1896" s="34" t="str">
        <f>IFERROR(VLOOKUP(E1896, リスト!$A$2:$G$49, 6, FALSE), "")</f>
        <v/>
      </c>
      <c r="H1896" s="40"/>
      <c r="I1896" s="28"/>
      <c r="J1896" s="47"/>
      <c r="K1896" s="32" t="str">
        <f t="shared" si="116"/>
        <v/>
      </c>
      <c r="L1896" s="29" t="str">
        <f t="shared" si="118"/>
        <v/>
      </c>
      <c r="M1896" s="68" t="str">
        <f t="shared" si="119"/>
        <v/>
      </c>
    </row>
    <row r="1897" spans="2:13" ht="22.8" x14ac:dyDescent="0.45">
      <c r="B1897" s="31">
        <f t="shared" si="117"/>
        <v>1889</v>
      </c>
      <c r="C1897" s="40"/>
      <c r="D1897" s="27"/>
      <c r="E1897" s="41"/>
      <c r="F1897" s="32" t="str">
        <f>IFERROR(
    IF(
        AND($G$3=DATE(2024,10,1), E1897=リスト!$A$38),
        VLOOKUP(E1897, リスト!$A$2:$G$49, 2, FALSE),
        VLOOKUP(E1897, リスト!$A$2:$G$49, 4, FALSE)
    ),
    "")</f>
        <v/>
      </c>
      <c r="G1897" s="34" t="str">
        <f>IFERROR(VLOOKUP(E1897, リスト!$A$2:$G$49, 6, FALSE), "")</f>
        <v/>
      </c>
      <c r="H1897" s="40"/>
      <c r="I1897" s="28"/>
      <c r="J1897" s="47"/>
      <c r="K1897" s="32" t="str">
        <f t="shared" si="116"/>
        <v/>
      </c>
      <c r="L1897" s="29" t="str">
        <f t="shared" si="118"/>
        <v/>
      </c>
      <c r="M1897" s="68" t="str">
        <f t="shared" si="119"/>
        <v/>
      </c>
    </row>
    <row r="1898" spans="2:13" ht="22.8" x14ac:dyDescent="0.45">
      <c r="B1898" s="31">
        <f t="shared" si="117"/>
        <v>1890</v>
      </c>
      <c r="C1898" s="40"/>
      <c r="D1898" s="27"/>
      <c r="E1898" s="41"/>
      <c r="F1898" s="32" t="str">
        <f>IFERROR(
    IF(
        AND($G$3=DATE(2024,10,1), E1898=リスト!$A$38),
        VLOOKUP(E1898, リスト!$A$2:$G$49, 2, FALSE),
        VLOOKUP(E1898, リスト!$A$2:$G$49, 4, FALSE)
    ),
    "")</f>
        <v/>
      </c>
      <c r="G1898" s="34" t="str">
        <f>IFERROR(VLOOKUP(E1898, リスト!$A$2:$G$49, 6, FALSE), "")</f>
        <v/>
      </c>
      <c r="H1898" s="40"/>
      <c r="I1898" s="28"/>
      <c r="J1898" s="47"/>
      <c r="K1898" s="32" t="str">
        <f t="shared" si="116"/>
        <v/>
      </c>
      <c r="L1898" s="29" t="str">
        <f t="shared" si="118"/>
        <v/>
      </c>
      <c r="M1898" s="68" t="str">
        <f t="shared" si="119"/>
        <v/>
      </c>
    </row>
    <row r="1899" spans="2:13" ht="22.8" x14ac:dyDescent="0.45">
      <c r="B1899" s="31">
        <f t="shared" si="117"/>
        <v>1891</v>
      </c>
      <c r="C1899" s="40"/>
      <c r="D1899" s="27"/>
      <c r="E1899" s="41"/>
      <c r="F1899" s="32" t="str">
        <f>IFERROR(
    IF(
        AND($G$3=DATE(2024,10,1), E1899=リスト!$A$38),
        VLOOKUP(E1899, リスト!$A$2:$G$49, 2, FALSE),
        VLOOKUP(E1899, リスト!$A$2:$G$49, 4, FALSE)
    ),
    "")</f>
        <v/>
      </c>
      <c r="G1899" s="34" t="str">
        <f>IFERROR(VLOOKUP(E1899, リスト!$A$2:$G$49, 6, FALSE), "")</f>
        <v/>
      </c>
      <c r="H1899" s="40"/>
      <c r="I1899" s="28"/>
      <c r="J1899" s="47"/>
      <c r="K1899" s="32" t="str">
        <f t="shared" si="116"/>
        <v/>
      </c>
      <c r="L1899" s="29" t="str">
        <f t="shared" si="118"/>
        <v/>
      </c>
      <c r="M1899" s="68" t="str">
        <f t="shared" si="119"/>
        <v/>
      </c>
    </row>
    <row r="1900" spans="2:13" ht="22.8" x14ac:dyDescent="0.45">
      <c r="B1900" s="31">
        <f t="shared" si="117"/>
        <v>1892</v>
      </c>
      <c r="C1900" s="40"/>
      <c r="D1900" s="27"/>
      <c r="E1900" s="41"/>
      <c r="F1900" s="32" t="str">
        <f>IFERROR(
    IF(
        AND($G$3=DATE(2024,10,1), E1900=リスト!$A$38),
        VLOOKUP(E1900, リスト!$A$2:$G$49, 2, FALSE),
        VLOOKUP(E1900, リスト!$A$2:$G$49, 4, FALSE)
    ),
    "")</f>
        <v/>
      </c>
      <c r="G1900" s="34" t="str">
        <f>IFERROR(VLOOKUP(E1900, リスト!$A$2:$G$49, 6, FALSE), "")</f>
        <v/>
      </c>
      <c r="H1900" s="40"/>
      <c r="I1900" s="28"/>
      <c r="J1900" s="47"/>
      <c r="K1900" s="32" t="str">
        <f t="shared" si="116"/>
        <v/>
      </c>
      <c r="L1900" s="29" t="str">
        <f t="shared" si="118"/>
        <v/>
      </c>
      <c r="M1900" s="68" t="str">
        <f t="shared" si="119"/>
        <v/>
      </c>
    </row>
    <row r="1901" spans="2:13" ht="22.8" x14ac:dyDescent="0.45">
      <c r="B1901" s="31">
        <f t="shared" si="117"/>
        <v>1893</v>
      </c>
      <c r="C1901" s="40"/>
      <c r="D1901" s="27"/>
      <c r="E1901" s="41"/>
      <c r="F1901" s="32" t="str">
        <f>IFERROR(
    IF(
        AND($G$3=DATE(2024,10,1), E1901=リスト!$A$38),
        VLOOKUP(E1901, リスト!$A$2:$G$49, 2, FALSE),
        VLOOKUP(E1901, リスト!$A$2:$G$49, 4, FALSE)
    ),
    "")</f>
        <v/>
      </c>
      <c r="G1901" s="34" t="str">
        <f>IFERROR(VLOOKUP(E1901, リスト!$A$2:$G$49, 6, FALSE), "")</f>
        <v/>
      </c>
      <c r="H1901" s="40"/>
      <c r="I1901" s="28"/>
      <c r="J1901" s="47"/>
      <c r="K1901" s="32" t="str">
        <f t="shared" si="116"/>
        <v/>
      </c>
      <c r="L1901" s="29" t="str">
        <f t="shared" si="118"/>
        <v/>
      </c>
      <c r="M1901" s="68" t="str">
        <f t="shared" si="119"/>
        <v/>
      </c>
    </row>
    <row r="1902" spans="2:13" ht="22.8" x14ac:dyDescent="0.45">
      <c r="B1902" s="31">
        <f t="shared" si="117"/>
        <v>1894</v>
      </c>
      <c r="C1902" s="40"/>
      <c r="D1902" s="27"/>
      <c r="E1902" s="41"/>
      <c r="F1902" s="32" t="str">
        <f>IFERROR(
    IF(
        AND($G$3=DATE(2024,10,1), E1902=リスト!$A$38),
        VLOOKUP(E1902, リスト!$A$2:$G$49, 2, FALSE),
        VLOOKUP(E1902, リスト!$A$2:$G$49, 4, FALSE)
    ),
    "")</f>
        <v/>
      </c>
      <c r="G1902" s="34" t="str">
        <f>IFERROR(VLOOKUP(E1902, リスト!$A$2:$G$49, 6, FALSE), "")</f>
        <v/>
      </c>
      <c r="H1902" s="40"/>
      <c r="I1902" s="28"/>
      <c r="J1902" s="47"/>
      <c r="K1902" s="32" t="str">
        <f t="shared" si="116"/>
        <v/>
      </c>
      <c r="L1902" s="29" t="str">
        <f t="shared" si="118"/>
        <v/>
      </c>
      <c r="M1902" s="68" t="str">
        <f t="shared" si="119"/>
        <v/>
      </c>
    </row>
    <row r="1903" spans="2:13" ht="22.8" x14ac:dyDescent="0.45">
      <c r="B1903" s="31">
        <f t="shared" si="117"/>
        <v>1895</v>
      </c>
      <c r="C1903" s="40"/>
      <c r="D1903" s="27"/>
      <c r="E1903" s="41"/>
      <c r="F1903" s="32" t="str">
        <f>IFERROR(
    IF(
        AND($G$3=DATE(2024,10,1), E1903=リスト!$A$38),
        VLOOKUP(E1903, リスト!$A$2:$G$49, 2, FALSE),
        VLOOKUP(E1903, リスト!$A$2:$G$49, 4, FALSE)
    ),
    "")</f>
        <v/>
      </c>
      <c r="G1903" s="34" t="str">
        <f>IFERROR(VLOOKUP(E1903, リスト!$A$2:$G$49, 6, FALSE), "")</f>
        <v/>
      </c>
      <c r="H1903" s="40"/>
      <c r="I1903" s="28"/>
      <c r="J1903" s="47"/>
      <c r="K1903" s="32" t="str">
        <f t="shared" si="116"/>
        <v/>
      </c>
      <c r="L1903" s="29" t="str">
        <f t="shared" si="118"/>
        <v/>
      </c>
      <c r="M1903" s="68" t="str">
        <f t="shared" si="119"/>
        <v/>
      </c>
    </row>
    <row r="1904" spans="2:13" ht="22.8" x14ac:dyDescent="0.45">
      <c r="B1904" s="31">
        <f t="shared" si="117"/>
        <v>1896</v>
      </c>
      <c r="C1904" s="40"/>
      <c r="D1904" s="27"/>
      <c r="E1904" s="41"/>
      <c r="F1904" s="32" t="str">
        <f>IFERROR(
    IF(
        AND($G$3=DATE(2024,10,1), E1904=リスト!$A$38),
        VLOOKUP(E1904, リスト!$A$2:$G$49, 2, FALSE),
        VLOOKUP(E1904, リスト!$A$2:$G$49, 4, FALSE)
    ),
    "")</f>
        <v/>
      </c>
      <c r="G1904" s="34" t="str">
        <f>IFERROR(VLOOKUP(E1904, リスト!$A$2:$G$49, 6, FALSE), "")</f>
        <v/>
      </c>
      <c r="H1904" s="40"/>
      <c r="I1904" s="28"/>
      <c r="J1904" s="47"/>
      <c r="K1904" s="32" t="str">
        <f t="shared" si="116"/>
        <v/>
      </c>
      <c r="L1904" s="29" t="str">
        <f t="shared" si="118"/>
        <v/>
      </c>
      <c r="M1904" s="68" t="str">
        <f t="shared" si="119"/>
        <v/>
      </c>
    </row>
    <row r="1905" spans="2:13" ht="22.8" x14ac:dyDescent="0.45">
      <c r="B1905" s="31">
        <f t="shared" si="117"/>
        <v>1897</v>
      </c>
      <c r="C1905" s="40"/>
      <c r="D1905" s="27"/>
      <c r="E1905" s="41"/>
      <c r="F1905" s="32" t="str">
        <f>IFERROR(
    IF(
        AND($G$3=DATE(2024,10,1), E1905=リスト!$A$38),
        VLOOKUP(E1905, リスト!$A$2:$G$49, 2, FALSE),
        VLOOKUP(E1905, リスト!$A$2:$G$49, 4, FALSE)
    ),
    "")</f>
        <v/>
      </c>
      <c r="G1905" s="34" t="str">
        <f>IFERROR(VLOOKUP(E1905, リスト!$A$2:$G$49, 6, FALSE), "")</f>
        <v/>
      </c>
      <c r="H1905" s="40"/>
      <c r="I1905" s="28"/>
      <c r="J1905" s="47"/>
      <c r="K1905" s="32" t="str">
        <f t="shared" si="116"/>
        <v/>
      </c>
      <c r="L1905" s="29" t="str">
        <f t="shared" si="118"/>
        <v/>
      </c>
      <c r="M1905" s="68" t="str">
        <f t="shared" si="119"/>
        <v/>
      </c>
    </row>
    <row r="1906" spans="2:13" ht="22.8" x14ac:dyDescent="0.45">
      <c r="B1906" s="31">
        <f t="shared" si="117"/>
        <v>1898</v>
      </c>
      <c r="C1906" s="40"/>
      <c r="D1906" s="27"/>
      <c r="E1906" s="41"/>
      <c r="F1906" s="32" t="str">
        <f>IFERROR(
    IF(
        AND($G$3=DATE(2024,10,1), E1906=リスト!$A$38),
        VLOOKUP(E1906, リスト!$A$2:$G$49, 2, FALSE),
        VLOOKUP(E1906, リスト!$A$2:$G$49, 4, FALSE)
    ),
    "")</f>
        <v/>
      </c>
      <c r="G1906" s="34" t="str">
        <f>IFERROR(VLOOKUP(E1906, リスト!$A$2:$G$49, 6, FALSE), "")</f>
        <v/>
      </c>
      <c r="H1906" s="40"/>
      <c r="I1906" s="28"/>
      <c r="J1906" s="47"/>
      <c r="K1906" s="32" t="str">
        <f t="shared" si="116"/>
        <v/>
      </c>
      <c r="L1906" s="29" t="str">
        <f t="shared" si="118"/>
        <v/>
      </c>
      <c r="M1906" s="68" t="str">
        <f t="shared" si="119"/>
        <v/>
      </c>
    </row>
    <row r="1907" spans="2:13" ht="22.8" x14ac:dyDescent="0.45">
      <c r="B1907" s="31">
        <f t="shared" si="117"/>
        <v>1899</v>
      </c>
      <c r="C1907" s="40"/>
      <c r="D1907" s="27"/>
      <c r="E1907" s="41"/>
      <c r="F1907" s="32" t="str">
        <f>IFERROR(
    IF(
        AND($G$3=DATE(2024,10,1), E1907=リスト!$A$38),
        VLOOKUP(E1907, リスト!$A$2:$G$49, 2, FALSE),
        VLOOKUP(E1907, リスト!$A$2:$G$49, 4, FALSE)
    ),
    "")</f>
        <v/>
      </c>
      <c r="G1907" s="34" t="str">
        <f>IFERROR(VLOOKUP(E1907, リスト!$A$2:$G$49, 6, FALSE), "")</f>
        <v/>
      </c>
      <c r="H1907" s="40"/>
      <c r="I1907" s="28"/>
      <c r="J1907" s="47"/>
      <c r="K1907" s="32" t="str">
        <f t="shared" si="116"/>
        <v/>
      </c>
      <c r="L1907" s="29" t="str">
        <f t="shared" si="118"/>
        <v/>
      </c>
      <c r="M1907" s="68" t="str">
        <f t="shared" si="119"/>
        <v/>
      </c>
    </row>
    <row r="1908" spans="2:13" ht="22.8" x14ac:dyDescent="0.45">
      <c r="B1908" s="31">
        <f t="shared" si="117"/>
        <v>1900</v>
      </c>
      <c r="C1908" s="40"/>
      <c r="D1908" s="27"/>
      <c r="E1908" s="41"/>
      <c r="F1908" s="32" t="str">
        <f>IFERROR(
    IF(
        AND($G$3=DATE(2024,10,1), E1908=リスト!$A$38),
        VLOOKUP(E1908, リスト!$A$2:$G$49, 2, FALSE),
        VLOOKUP(E1908, リスト!$A$2:$G$49, 4, FALSE)
    ),
    "")</f>
        <v/>
      </c>
      <c r="G1908" s="34" t="str">
        <f>IFERROR(VLOOKUP(E1908, リスト!$A$2:$G$49, 6, FALSE), "")</f>
        <v/>
      </c>
      <c r="H1908" s="40"/>
      <c r="I1908" s="28"/>
      <c r="J1908" s="47"/>
      <c r="K1908" s="32" t="str">
        <f t="shared" si="116"/>
        <v/>
      </c>
      <c r="L1908" s="29" t="str">
        <f t="shared" si="118"/>
        <v/>
      </c>
      <c r="M1908" s="68" t="str">
        <f t="shared" si="119"/>
        <v/>
      </c>
    </row>
    <row r="1909" spans="2:13" ht="22.8" x14ac:dyDescent="0.45">
      <c r="B1909" s="31">
        <f t="shared" si="117"/>
        <v>1901</v>
      </c>
      <c r="C1909" s="40"/>
      <c r="D1909" s="27"/>
      <c r="E1909" s="41"/>
      <c r="F1909" s="32" t="str">
        <f>IFERROR(
    IF(
        AND($G$3=DATE(2024,10,1), E1909=リスト!$A$38),
        VLOOKUP(E1909, リスト!$A$2:$G$49, 2, FALSE),
        VLOOKUP(E1909, リスト!$A$2:$G$49, 4, FALSE)
    ),
    "")</f>
        <v/>
      </c>
      <c r="G1909" s="34" t="str">
        <f>IFERROR(VLOOKUP(E1909, リスト!$A$2:$G$49, 6, FALSE), "")</f>
        <v/>
      </c>
      <c r="H1909" s="40"/>
      <c r="I1909" s="28"/>
      <c r="J1909" s="47"/>
      <c r="K1909" s="32" t="str">
        <f t="shared" si="116"/>
        <v/>
      </c>
      <c r="L1909" s="29" t="str">
        <f t="shared" si="118"/>
        <v/>
      </c>
      <c r="M1909" s="68" t="str">
        <f t="shared" si="119"/>
        <v/>
      </c>
    </row>
    <row r="1910" spans="2:13" ht="22.8" x14ac:dyDescent="0.45">
      <c r="B1910" s="31">
        <f t="shared" si="117"/>
        <v>1902</v>
      </c>
      <c r="C1910" s="40"/>
      <c r="D1910" s="27"/>
      <c r="E1910" s="41"/>
      <c r="F1910" s="32" t="str">
        <f>IFERROR(
    IF(
        AND($G$3=DATE(2024,10,1), E1910=リスト!$A$38),
        VLOOKUP(E1910, リスト!$A$2:$G$49, 2, FALSE),
        VLOOKUP(E1910, リスト!$A$2:$G$49, 4, FALSE)
    ),
    "")</f>
        <v/>
      </c>
      <c r="G1910" s="34" t="str">
        <f>IFERROR(VLOOKUP(E1910, リスト!$A$2:$G$49, 6, FALSE), "")</f>
        <v/>
      </c>
      <c r="H1910" s="40"/>
      <c r="I1910" s="28"/>
      <c r="J1910" s="47"/>
      <c r="K1910" s="32" t="str">
        <f t="shared" si="116"/>
        <v/>
      </c>
      <c r="L1910" s="29" t="str">
        <f t="shared" si="118"/>
        <v/>
      </c>
      <c r="M1910" s="68" t="str">
        <f t="shared" si="119"/>
        <v/>
      </c>
    </row>
    <row r="1911" spans="2:13" ht="22.8" x14ac:dyDescent="0.45">
      <c r="B1911" s="31">
        <f t="shared" si="117"/>
        <v>1903</v>
      </c>
      <c r="C1911" s="40"/>
      <c r="D1911" s="27"/>
      <c r="E1911" s="41"/>
      <c r="F1911" s="32" t="str">
        <f>IFERROR(
    IF(
        AND($G$3=DATE(2024,10,1), E1911=リスト!$A$38),
        VLOOKUP(E1911, リスト!$A$2:$G$49, 2, FALSE),
        VLOOKUP(E1911, リスト!$A$2:$G$49, 4, FALSE)
    ),
    "")</f>
        <v/>
      </c>
      <c r="G1911" s="34" t="str">
        <f>IFERROR(VLOOKUP(E1911, リスト!$A$2:$G$49, 6, FALSE), "")</f>
        <v/>
      </c>
      <c r="H1911" s="40"/>
      <c r="I1911" s="28"/>
      <c r="J1911" s="47"/>
      <c r="K1911" s="32" t="str">
        <f t="shared" si="116"/>
        <v/>
      </c>
      <c r="L1911" s="29" t="str">
        <f t="shared" si="118"/>
        <v/>
      </c>
      <c r="M1911" s="68" t="str">
        <f t="shared" si="119"/>
        <v/>
      </c>
    </row>
    <row r="1912" spans="2:13" ht="22.8" x14ac:dyDescent="0.45">
      <c r="B1912" s="31">
        <f t="shared" si="117"/>
        <v>1904</v>
      </c>
      <c r="C1912" s="40"/>
      <c r="D1912" s="27"/>
      <c r="E1912" s="41"/>
      <c r="F1912" s="32" t="str">
        <f>IFERROR(
    IF(
        AND($G$3=DATE(2024,10,1), E1912=リスト!$A$38),
        VLOOKUP(E1912, リスト!$A$2:$G$49, 2, FALSE),
        VLOOKUP(E1912, リスト!$A$2:$G$49, 4, FALSE)
    ),
    "")</f>
        <v/>
      </c>
      <c r="G1912" s="34" t="str">
        <f>IFERROR(VLOOKUP(E1912, リスト!$A$2:$G$49, 6, FALSE), "")</f>
        <v/>
      </c>
      <c r="H1912" s="40"/>
      <c r="I1912" s="28"/>
      <c r="J1912" s="47"/>
      <c r="K1912" s="32" t="str">
        <f t="shared" si="116"/>
        <v/>
      </c>
      <c r="L1912" s="29" t="str">
        <f t="shared" si="118"/>
        <v/>
      </c>
      <c r="M1912" s="68" t="str">
        <f t="shared" si="119"/>
        <v/>
      </c>
    </row>
    <row r="1913" spans="2:13" ht="22.8" x14ac:dyDescent="0.45">
      <c r="B1913" s="31">
        <f t="shared" si="117"/>
        <v>1905</v>
      </c>
      <c r="C1913" s="40"/>
      <c r="D1913" s="27"/>
      <c r="E1913" s="41"/>
      <c r="F1913" s="32" t="str">
        <f>IFERROR(
    IF(
        AND($G$3=DATE(2024,10,1), E1913=リスト!$A$38),
        VLOOKUP(E1913, リスト!$A$2:$G$49, 2, FALSE),
        VLOOKUP(E1913, リスト!$A$2:$G$49, 4, FALSE)
    ),
    "")</f>
        <v/>
      </c>
      <c r="G1913" s="34" t="str">
        <f>IFERROR(VLOOKUP(E1913, リスト!$A$2:$G$49, 6, FALSE), "")</f>
        <v/>
      </c>
      <c r="H1913" s="40"/>
      <c r="I1913" s="28"/>
      <c r="J1913" s="47"/>
      <c r="K1913" s="32" t="str">
        <f t="shared" si="116"/>
        <v/>
      </c>
      <c r="L1913" s="29" t="str">
        <f t="shared" si="118"/>
        <v/>
      </c>
      <c r="M1913" s="68" t="str">
        <f t="shared" si="119"/>
        <v/>
      </c>
    </row>
    <row r="1914" spans="2:13" ht="22.8" x14ac:dyDescent="0.45">
      <c r="B1914" s="31">
        <f t="shared" si="117"/>
        <v>1906</v>
      </c>
      <c r="C1914" s="40"/>
      <c r="D1914" s="27"/>
      <c r="E1914" s="41"/>
      <c r="F1914" s="32" t="str">
        <f>IFERROR(
    IF(
        AND($G$3=DATE(2024,10,1), E1914=リスト!$A$38),
        VLOOKUP(E1914, リスト!$A$2:$G$49, 2, FALSE),
        VLOOKUP(E1914, リスト!$A$2:$G$49, 4, FALSE)
    ),
    "")</f>
        <v/>
      </c>
      <c r="G1914" s="34" t="str">
        <f>IFERROR(VLOOKUP(E1914, リスト!$A$2:$G$49, 6, FALSE), "")</f>
        <v/>
      </c>
      <c r="H1914" s="40"/>
      <c r="I1914" s="28"/>
      <c r="J1914" s="47"/>
      <c r="K1914" s="32" t="str">
        <f t="shared" si="116"/>
        <v/>
      </c>
      <c r="L1914" s="29" t="str">
        <f t="shared" si="118"/>
        <v/>
      </c>
      <c r="M1914" s="68" t="str">
        <f t="shared" si="119"/>
        <v/>
      </c>
    </row>
    <row r="1915" spans="2:13" ht="22.8" x14ac:dyDescent="0.45">
      <c r="B1915" s="31">
        <f t="shared" si="117"/>
        <v>1907</v>
      </c>
      <c r="C1915" s="40"/>
      <c r="D1915" s="27"/>
      <c r="E1915" s="41"/>
      <c r="F1915" s="32" t="str">
        <f>IFERROR(
    IF(
        AND($G$3=DATE(2024,10,1), E1915=リスト!$A$38),
        VLOOKUP(E1915, リスト!$A$2:$G$49, 2, FALSE),
        VLOOKUP(E1915, リスト!$A$2:$G$49, 4, FALSE)
    ),
    "")</f>
        <v/>
      </c>
      <c r="G1915" s="34" t="str">
        <f>IFERROR(VLOOKUP(E1915, リスト!$A$2:$G$49, 6, FALSE), "")</f>
        <v/>
      </c>
      <c r="H1915" s="40"/>
      <c r="I1915" s="28"/>
      <c r="J1915" s="47"/>
      <c r="K1915" s="32" t="str">
        <f t="shared" si="116"/>
        <v/>
      </c>
      <c r="L1915" s="29" t="str">
        <f t="shared" si="118"/>
        <v/>
      </c>
      <c r="M1915" s="68" t="str">
        <f t="shared" si="119"/>
        <v/>
      </c>
    </row>
    <row r="1916" spans="2:13" ht="22.8" x14ac:dyDescent="0.45">
      <c r="B1916" s="31">
        <f t="shared" si="117"/>
        <v>1908</v>
      </c>
      <c r="C1916" s="40"/>
      <c r="D1916" s="27"/>
      <c r="E1916" s="41"/>
      <c r="F1916" s="32" t="str">
        <f>IFERROR(
    IF(
        AND($G$3=DATE(2024,10,1), E1916=リスト!$A$38),
        VLOOKUP(E1916, リスト!$A$2:$G$49, 2, FALSE),
        VLOOKUP(E1916, リスト!$A$2:$G$49, 4, FALSE)
    ),
    "")</f>
        <v/>
      </c>
      <c r="G1916" s="34" t="str">
        <f>IFERROR(VLOOKUP(E1916, リスト!$A$2:$G$49, 6, FALSE), "")</f>
        <v/>
      </c>
      <c r="H1916" s="40"/>
      <c r="I1916" s="28"/>
      <c r="J1916" s="47"/>
      <c r="K1916" s="32" t="str">
        <f t="shared" si="116"/>
        <v/>
      </c>
      <c r="L1916" s="29" t="str">
        <f t="shared" si="118"/>
        <v/>
      </c>
      <c r="M1916" s="68" t="str">
        <f t="shared" si="119"/>
        <v/>
      </c>
    </row>
    <row r="1917" spans="2:13" ht="22.8" x14ac:dyDescent="0.45">
      <c r="B1917" s="31">
        <f t="shared" si="117"/>
        <v>1909</v>
      </c>
      <c r="C1917" s="40"/>
      <c r="D1917" s="27"/>
      <c r="E1917" s="41"/>
      <c r="F1917" s="32" t="str">
        <f>IFERROR(
    IF(
        AND($G$3=DATE(2024,10,1), E1917=リスト!$A$38),
        VLOOKUP(E1917, リスト!$A$2:$G$49, 2, FALSE),
        VLOOKUP(E1917, リスト!$A$2:$G$49, 4, FALSE)
    ),
    "")</f>
        <v/>
      </c>
      <c r="G1917" s="34" t="str">
        <f>IFERROR(VLOOKUP(E1917, リスト!$A$2:$G$49, 6, FALSE), "")</f>
        <v/>
      </c>
      <c r="H1917" s="40"/>
      <c r="I1917" s="28"/>
      <c r="J1917" s="47"/>
      <c r="K1917" s="32" t="str">
        <f t="shared" si="116"/>
        <v/>
      </c>
      <c r="L1917" s="29" t="str">
        <f t="shared" si="118"/>
        <v/>
      </c>
      <c r="M1917" s="68" t="str">
        <f t="shared" si="119"/>
        <v/>
      </c>
    </row>
    <row r="1918" spans="2:13" ht="22.8" x14ac:dyDescent="0.45">
      <c r="B1918" s="31">
        <f t="shared" si="117"/>
        <v>1910</v>
      </c>
      <c r="C1918" s="40"/>
      <c r="D1918" s="27"/>
      <c r="E1918" s="41"/>
      <c r="F1918" s="32" t="str">
        <f>IFERROR(
    IF(
        AND($G$3=DATE(2024,10,1), E1918=リスト!$A$38),
        VLOOKUP(E1918, リスト!$A$2:$G$49, 2, FALSE),
        VLOOKUP(E1918, リスト!$A$2:$G$49, 4, FALSE)
    ),
    "")</f>
        <v/>
      </c>
      <c r="G1918" s="34" t="str">
        <f>IFERROR(VLOOKUP(E1918, リスト!$A$2:$G$49, 6, FALSE), "")</f>
        <v/>
      </c>
      <c r="H1918" s="40"/>
      <c r="I1918" s="28"/>
      <c r="J1918" s="47"/>
      <c r="K1918" s="32" t="str">
        <f t="shared" si="116"/>
        <v/>
      </c>
      <c r="L1918" s="29" t="str">
        <f t="shared" si="118"/>
        <v/>
      </c>
      <c r="M1918" s="68" t="str">
        <f t="shared" si="119"/>
        <v/>
      </c>
    </row>
    <row r="1919" spans="2:13" ht="22.8" x14ac:dyDescent="0.45">
      <c r="B1919" s="31">
        <f t="shared" si="117"/>
        <v>1911</v>
      </c>
      <c r="C1919" s="40"/>
      <c r="D1919" s="27"/>
      <c r="E1919" s="41"/>
      <c r="F1919" s="32" t="str">
        <f>IFERROR(
    IF(
        AND($G$3=DATE(2024,10,1), E1919=リスト!$A$38),
        VLOOKUP(E1919, リスト!$A$2:$G$49, 2, FALSE),
        VLOOKUP(E1919, リスト!$A$2:$G$49, 4, FALSE)
    ),
    "")</f>
        <v/>
      </c>
      <c r="G1919" s="34" t="str">
        <f>IFERROR(VLOOKUP(E1919, リスト!$A$2:$G$49, 6, FALSE), "")</f>
        <v/>
      </c>
      <c r="H1919" s="40"/>
      <c r="I1919" s="28"/>
      <c r="J1919" s="47"/>
      <c r="K1919" s="32" t="str">
        <f t="shared" si="116"/>
        <v/>
      </c>
      <c r="L1919" s="29" t="str">
        <f t="shared" si="118"/>
        <v/>
      </c>
      <c r="M1919" s="68" t="str">
        <f t="shared" si="119"/>
        <v/>
      </c>
    </row>
    <row r="1920" spans="2:13" ht="22.8" x14ac:dyDescent="0.45">
      <c r="B1920" s="31">
        <f t="shared" si="117"/>
        <v>1912</v>
      </c>
      <c r="C1920" s="40"/>
      <c r="D1920" s="27"/>
      <c r="E1920" s="41"/>
      <c r="F1920" s="32" t="str">
        <f>IFERROR(
    IF(
        AND($G$3=DATE(2024,10,1), E1920=リスト!$A$38),
        VLOOKUP(E1920, リスト!$A$2:$G$49, 2, FALSE),
        VLOOKUP(E1920, リスト!$A$2:$G$49, 4, FALSE)
    ),
    "")</f>
        <v/>
      </c>
      <c r="G1920" s="34" t="str">
        <f>IFERROR(VLOOKUP(E1920, リスト!$A$2:$G$49, 6, FALSE), "")</f>
        <v/>
      </c>
      <c r="H1920" s="40"/>
      <c r="I1920" s="28"/>
      <c r="J1920" s="47"/>
      <c r="K1920" s="32" t="str">
        <f t="shared" si="116"/>
        <v/>
      </c>
      <c r="L1920" s="29" t="str">
        <f t="shared" si="118"/>
        <v/>
      </c>
      <c r="M1920" s="68" t="str">
        <f t="shared" si="119"/>
        <v/>
      </c>
    </row>
    <row r="1921" spans="2:13" ht="22.8" x14ac:dyDescent="0.45">
      <c r="B1921" s="31">
        <f t="shared" si="117"/>
        <v>1913</v>
      </c>
      <c r="C1921" s="40"/>
      <c r="D1921" s="27"/>
      <c r="E1921" s="41"/>
      <c r="F1921" s="32" t="str">
        <f>IFERROR(
    IF(
        AND($G$3=DATE(2024,10,1), E1921=リスト!$A$38),
        VLOOKUP(E1921, リスト!$A$2:$G$49, 2, FALSE),
        VLOOKUP(E1921, リスト!$A$2:$G$49, 4, FALSE)
    ),
    "")</f>
        <v/>
      </c>
      <c r="G1921" s="34" t="str">
        <f>IFERROR(VLOOKUP(E1921, リスト!$A$2:$G$49, 6, FALSE), "")</f>
        <v/>
      </c>
      <c r="H1921" s="40"/>
      <c r="I1921" s="28"/>
      <c r="J1921" s="47"/>
      <c r="K1921" s="32" t="str">
        <f t="shared" si="116"/>
        <v/>
      </c>
      <c r="L1921" s="29" t="str">
        <f t="shared" si="118"/>
        <v/>
      </c>
      <c r="M1921" s="68" t="str">
        <f t="shared" si="119"/>
        <v/>
      </c>
    </row>
    <row r="1922" spans="2:13" ht="22.8" x14ac:dyDescent="0.45">
      <c r="B1922" s="31">
        <f t="shared" si="117"/>
        <v>1914</v>
      </c>
      <c r="C1922" s="40"/>
      <c r="D1922" s="27"/>
      <c r="E1922" s="41"/>
      <c r="F1922" s="32" t="str">
        <f>IFERROR(
    IF(
        AND($G$3=DATE(2024,10,1), E1922=リスト!$A$38),
        VLOOKUP(E1922, リスト!$A$2:$G$49, 2, FALSE),
        VLOOKUP(E1922, リスト!$A$2:$G$49, 4, FALSE)
    ),
    "")</f>
        <v/>
      </c>
      <c r="G1922" s="34" t="str">
        <f>IFERROR(VLOOKUP(E1922, リスト!$A$2:$G$49, 6, FALSE), "")</f>
        <v/>
      </c>
      <c r="H1922" s="40"/>
      <c r="I1922" s="28"/>
      <c r="J1922" s="47"/>
      <c r="K1922" s="32" t="str">
        <f t="shared" si="116"/>
        <v/>
      </c>
      <c r="L1922" s="29" t="str">
        <f t="shared" si="118"/>
        <v/>
      </c>
      <c r="M1922" s="68" t="str">
        <f t="shared" si="119"/>
        <v/>
      </c>
    </row>
    <row r="1923" spans="2:13" ht="22.8" x14ac:dyDescent="0.45">
      <c r="B1923" s="31">
        <f t="shared" si="117"/>
        <v>1915</v>
      </c>
      <c r="C1923" s="40"/>
      <c r="D1923" s="27"/>
      <c r="E1923" s="41"/>
      <c r="F1923" s="32" t="str">
        <f>IFERROR(
    IF(
        AND($G$3=DATE(2024,10,1), E1923=リスト!$A$38),
        VLOOKUP(E1923, リスト!$A$2:$G$49, 2, FALSE),
        VLOOKUP(E1923, リスト!$A$2:$G$49, 4, FALSE)
    ),
    "")</f>
        <v/>
      </c>
      <c r="G1923" s="34" t="str">
        <f>IFERROR(VLOOKUP(E1923, リスト!$A$2:$G$49, 6, FALSE), "")</f>
        <v/>
      </c>
      <c r="H1923" s="40"/>
      <c r="I1923" s="28"/>
      <c r="J1923" s="47"/>
      <c r="K1923" s="32" t="str">
        <f t="shared" si="116"/>
        <v/>
      </c>
      <c r="L1923" s="29" t="str">
        <f t="shared" si="118"/>
        <v/>
      </c>
      <c r="M1923" s="68" t="str">
        <f t="shared" si="119"/>
        <v/>
      </c>
    </row>
    <row r="1924" spans="2:13" ht="22.8" x14ac:dyDescent="0.45">
      <c r="B1924" s="31">
        <f t="shared" si="117"/>
        <v>1916</v>
      </c>
      <c r="C1924" s="40"/>
      <c r="D1924" s="27"/>
      <c r="E1924" s="41"/>
      <c r="F1924" s="32" t="str">
        <f>IFERROR(
    IF(
        AND($G$3=DATE(2024,10,1), E1924=リスト!$A$38),
        VLOOKUP(E1924, リスト!$A$2:$G$49, 2, FALSE),
        VLOOKUP(E1924, リスト!$A$2:$G$49, 4, FALSE)
    ),
    "")</f>
        <v/>
      </c>
      <c r="G1924" s="34" t="str">
        <f>IFERROR(VLOOKUP(E1924, リスト!$A$2:$G$49, 6, FALSE), "")</f>
        <v/>
      </c>
      <c r="H1924" s="40"/>
      <c r="I1924" s="28"/>
      <c r="J1924" s="47"/>
      <c r="K1924" s="32" t="str">
        <f t="shared" si="116"/>
        <v/>
      </c>
      <c r="L1924" s="29" t="str">
        <f t="shared" si="118"/>
        <v/>
      </c>
      <c r="M1924" s="68" t="str">
        <f t="shared" si="119"/>
        <v/>
      </c>
    </row>
    <row r="1925" spans="2:13" ht="22.8" x14ac:dyDescent="0.45">
      <c r="B1925" s="31">
        <f t="shared" si="117"/>
        <v>1917</v>
      </c>
      <c r="C1925" s="40"/>
      <c r="D1925" s="27"/>
      <c r="E1925" s="41"/>
      <c r="F1925" s="32" t="str">
        <f>IFERROR(
    IF(
        AND($G$3=DATE(2024,10,1), E1925=リスト!$A$38),
        VLOOKUP(E1925, リスト!$A$2:$G$49, 2, FALSE),
        VLOOKUP(E1925, リスト!$A$2:$G$49, 4, FALSE)
    ),
    "")</f>
        <v/>
      </c>
      <c r="G1925" s="34" t="str">
        <f>IFERROR(VLOOKUP(E1925, リスト!$A$2:$G$49, 6, FALSE), "")</f>
        <v/>
      </c>
      <c r="H1925" s="40"/>
      <c r="I1925" s="28"/>
      <c r="J1925" s="47"/>
      <c r="K1925" s="32" t="str">
        <f t="shared" si="116"/>
        <v/>
      </c>
      <c r="L1925" s="29" t="str">
        <f t="shared" si="118"/>
        <v/>
      </c>
      <c r="M1925" s="68" t="str">
        <f t="shared" si="119"/>
        <v/>
      </c>
    </row>
    <row r="1926" spans="2:13" ht="22.8" x14ac:dyDescent="0.45">
      <c r="B1926" s="31">
        <f t="shared" si="117"/>
        <v>1918</v>
      </c>
      <c r="C1926" s="40"/>
      <c r="D1926" s="27"/>
      <c r="E1926" s="41"/>
      <c r="F1926" s="32" t="str">
        <f>IFERROR(
    IF(
        AND($G$3=DATE(2024,10,1), E1926=リスト!$A$38),
        VLOOKUP(E1926, リスト!$A$2:$G$49, 2, FALSE),
        VLOOKUP(E1926, リスト!$A$2:$G$49, 4, FALSE)
    ),
    "")</f>
        <v/>
      </c>
      <c r="G1926" s="34" t="str">
        <f>IFERROR(VLOOKUP(E1926, リスト!$A$2:$G$49, 6, FALSE), "")</f>
        <v/>
      </c>
      <c r="H1926" s="40"/>
      <c r="I1926" s="28"/>
      <c r="J1926" s="47"/>
      <c r="K1926" s="32" t="str">
        <f t="shared" si="116"/>
        <v/>
      </c>
      <c r="L1926" s="29" t="str">
        <f t="shared" si="118"/>
        <v/>
      </c>
      <c r="M1926" s="68" t="str">
        <f t="shared" si="119"/>
        <v/>
      </c>
    </row>
    <row r="1927" spans="2:13" ht="22.8" x14ac:dyDescent="0.45">
      <c r="B1927" s="31">
        <f t="shared" si="117"/>
        <v>1919</v>
      </c>
      <c r="C1927" s="40"/>
      <c r="D1927" s="27"/>
      <c r="E1927" s="41"/>
      <c r="F1927" s="32" t="str">
        <f>IFERROR(
    IF(
        AND($G$3=DATE(2024,10,1), E1927=リスト!$A$38),
        VLOOKUP(E1927, リスト!$A$2:$G$49, 2, FALSE),
        VLOOKUP(E1927, リスト!$A$2:$G$49, 4, FALSE)
    ),
    "")</f>
        <v/>
      </c>
      <c r="G1927" s="34" t="str">
        <f>IFERROR(VLOOKUP(E1927, リスト!$A$2:$G$49, 6, FALSE), "")</f>
        <v/>
      </c>
      <c r="H1927" s="40"/>
      <c r="I1927" s="28"/>
      <c r="J1927" s="47"/>
      <c r="K1927" s="32" t="str">
        <f t="shared" si="116"/>
        <v/>
      </c>
      <c r="L1927" s="29" t="str">
        <f t="shared" si="118"/>
        <v/>
      </c>
      <c r="M1927" s="68" t="str">
        <f t="shared" si="119"/>
        <v/>
      </c>
    </row>
    <row r="1928" spans="2:13" ht="22.8" x14ac:dyDescent="0.45">
      <c r="B1928" s="31">
        <f t="shared" si="117"/>
        <v>1920</v>
      </c>
      <c r="C1928" s="40"/>
      <c r="D1928" s="27"/>
      <c r="E1928" s="41"/>
      <c r="F1928" s="32" t="str">
        <f>IFERROR(
    IF(
        AND($G$3=DATE(2024,10,1), E1928=リスト!$A$38),
        VLOOKUP(E1928, リスト!$A$2:$G$49, 2, FALSE),
        VLOOKUP(E1928, リスト!$A$2:$G$49, 4, FALSE)
    ),
    "")</f>
        <v/>
      </c>
      <c r="G1928" s="34" t="str">
        <f>IFERROR(VLOOKUP(E1928, リスト!$A$2:$G$49, 6, FALSE), "")</f>
        <v/>
      </c>
      <c r="H1928" s="40"/>
      <c r="I1928" s="28"/>
      <c r="J1928" s="47"/>
      <c r="K1928" s="32" t="str">
        <f t="shared" si="116"/>
        <v/>
      </c>
      <c r="L1928" s="29" t="str">
        <f t="shared" si="118"/>
        <v/>
      </c>
      <c r="M1928" s="68" t="str">
        <f t="shared" si="119"/>
        <v/>
      </c>
    </row>
    <row r="1929" spans="2:13" ht="22.8" x14ac:dyDescent="0.45">
      <c r="B1929" s="31">
        <f t="shared" si="117"/>
        <v>1921</v>
      </c>
      <c r="C1929" s="40"/>
      <c r="D1929" s="27"/>
      <c r="E1929" s="41"/>
      <c r="F1929" s="32" t="str">
        <f>IFERROR(
    IF(
        AND($G$3=DATE(2024,10,1), E1929=リスト!$A$38),
        VLOOKUP(E1929, リスト!$A$2:$G$49, 2, FALSE),
        VLOOKUP(E1929, リスト!$A$2:$G$49, 4, FALSE)
    ),
    "")</f>
        <v/>
      </c>
      <c r="G1929" s="34" t="str">
        <f>IFERROR(VLOOKUP(E1929, リスト!$A$2:$G$49, 6, FALSE), "")</f>
        <v/>
      </c>
      <c r="H1929" s="40"/>
      <c r="I1929" s="28"/>
      <c r="J1929" s="47"/>
      <c r="K1929" s="32" t="str">
        <f t="shared" ref="K1929:K1992" si="120">IF(COUNTBLANK(H1929:J1929)=3, "",
 IF(H1929="3.時間給", IF(I1929="", "", I1929),
 IF(OR(H1929="1.月給", H1929="2.日給"),
    IF(OR(I1929="", J1929=""), "", ROUND(I1929/J1929,0)),
    "")))</f>
        <v/>
      </c>
      <c r="L1929" s="29" t="str">
        <f t="shared" si="118"/>
        <v/>
      </c>
      <c r="M1929" s="68" t="str">
        <f t="shared" si="119"/>
        <v/>
      </c>
    </row>
    <row r="1930" spans="2:13" ht="22.8" x14ac:dyDescent="0.45">
      <c r="B1930" s="31">
        <f t="shared" ref="B1930:B1993" si="121">ROW()-8</f>
        <v>1922</v>
      </c>
      <c r="C1930" s="40"/>
      <c r="D1930" s="27"/>
      <c r="E1930" s="41"/>
      <c r="F1930" s="32" t="str">
        <f>IFERROR(
    IF(
        AND($G$3=DATE(2024,10,1), E1930=リスト!$A$38),
        VLOOKUP(E1930, リスト!$A$2:$G$49, 2, FALSE),
        VLOOKUP(E1930, リスト!$A$2:$G$49, 4, FALSE)
    ),
    "")</f>
        <v/>
      </c>
      <c r="G1930" s="34" t="str">
        <f>IFERROR(VLOOKUP(E1930, リスト!$A$2:$G$49, 6, FALSE), "")</f>
        <v/>
      </c>
      <c r="H1930" s="40"/>
      <c r="I1930" s="28"/>
      <c r="J1930" s="47"/>
      <c r="K1930" s="32" t="str">
        <f t="shared" si="120"/>
        <v/>
      </c>
      <c r="L1930" s="29" t="str">
        <f t="shared" ref="L1930:L1993" si="122">IFERROR(IF(E1930="","",IF(K1930&lt;F1930,"×（法定外・特例等対象外です）",IF(K1930&lt;G1930,"〇",IF(K1930&gt;=G1930,"ー",NA())))),"")</f>
        <v/>
      </c>
      <c r="M1930" s="68" t="str">
        <f t="shared" ref="M1930:M1993" si="123">IF(COUNTBLANK(D1930:K1930)=8, "",
 IF(D1930="", "←D列に従業員名を姓名（フルネーム）で入力してください。誤変換にお気を付け下さい。",
 IF(E1930="", "←E列に都道府県を入力してください。",
 IF(H1930="", "←H列に1.月給～3.時間給を入力してください",
 IF(I1930="", "←I列に金額を入力してください",
 IF(NOT(ISNUMBER(I1930)), "←I列の金額は半角数字で入力してください",
 IF(H1930="3.時間給", "",
 IF(J1930="", "←J列に所定労働時間を入力してください",
 IF(NOT(ISNUMBER(J1930)), "←J列の所定労働時間は半角数字で入力してください", "")))))))))</f>
        <v/>
      </c>
    </row>
    <row r="1931" spans="2:13" ht="22.8" x14ac:dyDescent="0.45">
      <c r="B1931" s="31">
        <f t="shared" si="121"/>
        <v>1923</v>
      </c>
      <c r="C1931" s="40"/>
      <c r="D1931" s="27"/>
      <c r="E1931" s="41"/>
      <c r="F1931" s="32" t="str">
        <f>IFERROR(
    IF(
        AND($G$3=DATE(2024,10,1), E1931=リスト!$A$38),
        VLOOKUP(E1931, リスト!$A$2:$G$49, 2, FALSE),
        VLOOKUP(E1931, リスト!$A$2:$G$49, 4, FALSE)
    ),
    "")</f>
        <v/>
      </c>
      <c r="G1931" s="34" t="str">
        <f>IFERROR(VLOOKUP(E1931, リスト!$A$2:$G$49, 6, FALSE), "")</f>
        <v/>
      </c>
      <c r="H1931" s="40"/>
      <c r="I1931" s="28"/>
      <c r="J1931" s="47"/>
      <c r="K1931" s="32" t="str">
        <f t="shared" si="120"/>
        <v/>
      </c>
      <c r="L1931" s="29" t="str">
        <f t="shared" si="122"/>
        <v/>
      </c>
      <c r="M1931" s="68" t="str">
        <f t="shared" si="123"/>
        <v/>
      </c>
    </row>
    <row r="1932" spans="2:13" ht="22.8" x14ac:dyDescent="0.45">
      <c r="B1932" s="31">
        <f t="shared" si="121"/>
        <v>1924</v>
      </c>
      <c r="C1932" s="40"/>
      <c r="D1932" s="27"/>
      <c r="E1932" s="41"/>
      <c r="F1932" s="32" t="str">
        <f>IFERROR(
    IF(
        AND($G$3=DATE(2024,10,1), E1932=リスト!$A$38),
        VLOOKUP(E1932, リスト!$A$2:$G$49, 2, FALSE),
        VLOOKUP(E1932, リスト!$A$2:$G$49, 4, FALSE)
    ),
    "")</f>
        <v/>
      </c>
      <c r="G1932" s="34" t="str">
        <f>IFERROR(VLOOKUP(E1932, リスト!$A$2:$G$49, 6, FALSE), "")</f>
        <v/>
      </c>
      <c r="H1932" s="40"/>
      <c r="I1932" s="28"/>
      <c r="J1932" s="47"/>
      <c r="K1932" s="32" t="str">
        <f t="shared" si="120"/>
        <v/>
      </c>
      <c r="L1932" s="29" t="str">
        <f t="shared" si="122"/>
        <v/>
      </c>
      <c r="M1932" s="68" t="str">
        <f t="shared" si="123"/>
        <v/>
      </c>
    </row>
    <row r="1933" spans="2:13" ht="22.8" x14ac:dyDescent="0.45">
      <c r="B1933" s="31">
        <f t="shared" si="121"/>
        <v>1925</v>
      </c>
      <c r="C1933" s="40"/>
      <c r="D1933" s="27"/>
      <c r="E1933" s="41"/>
      <c r="F1933" s="32" t="str">
        <f>IFERROR(
    IF(
        AND($G$3=DATE(2024,10,1), E1933=リスト!$A$38),
        VLOOKUP(E1933, リスト!$A$2:$G$49, 2, FALSE),
        VLOOKUP(E1933, リスト!$A$2:$G$49, 4, FALSE)
    ),
    "")</f>
        <v/>
      </c>
      <c r="G1933" s="34" t="str">
        <f>IFERROR(VLOOKUP(E1933, リスト!$A$2:$G$49, 6, FALSE), "")</f>
        <v/>
      </c>
      <c r="H1933" s="40"/>
      <c r="I1933" s="28"/>
      <c r="J1933" s="47"/>
      <c r="K1933" s="32" t="str">
        <f t="shared" si="120"/>
        <v/>
      </c>
      <c r="L1933" s="29" t="str">
        <f t="shared" si="122"/>
        <v/>
      </c>
      <c r="M1933" s="68" t="str">
        <f t="shared" si="123"/>
        <v/>
      </c>
    </row>
    <row r="1934" spans="2:13" ht="22.8" x14ac:dyDescent="0.45">
      <c r="B1934" s="31">
        <f t="shared" si="121"/>
        <v>1926</v>
      </c>
      <c r="C1934" s="40"/>
      <c r="D1934" s="27"/>
      <c r="E1934" s="41"/>
      <c r="F1934" s="32" t="str">
        <f>IFERROR(
    IF(
        AND($G$3=DATE(2024,10,1), E1934=リスト!$A$38),
        VLOOKUP(E1934, リスト!$A$2:$G$49, 2, FALSE),
        VLOOKUP(E1934, リスト!$A$2:$G$49, 4, FALSE)
    ),
    "")</f>
        <v/>
      </c>
      <c r="G1934" s="34" t="str">
        <f>IFERROR(VLOOKUP(E1934, リスト!$A$2:$G$49, 6, FALSE), "")</f>
        <v/>
      </c>
      <c r="H1934" s="40"/>
      <c r="I1934" s="28"/>
      <c r="J1934" s="47"/>
      <c r="K1934" s="32" t="str">
        <f t="shared" si="120"/>
        <v/>
      </c>
      <c r="L1934" s="29" t="str">
        <f t="shared" si="122"/>
        <v/>
      </c>
      <c r="M1934" s="68" t="str">
        <f t="shared" si="123"/>
        <v/>
      </c>
    </row>
    <row r="1935" spans="2:13" ht="22.8" x14ac:dyDescent="0.45">
      <c r="B1935" s="31">
        <f t="shared" si="121"/>
        <v>1927</v>
      </c>
      <c r="C1935" s="40"/>
      <c r="D1935" s="27"/>
      <c r="E1935" s="41"/>
      <c r="F1935" s="32" t="str">
        <f>IFERROR(
    IF(
        AND($G$3=DATE(2024,10,1), E1935=リスト!$A$38),
        VLOOKUP(E1935, リスト!$A$2:$G$49, 2, FALSE),
        VLOOKUP(E1935, リスト!$A$2:$G$49, 4, FALSE)
    ),
    "")</f>
        <v/>
      </c>
      <c r="G1935" s="34" t="str">
        <f>IFERROR(VLOOKUP(E1935, リスト!$A$2:$G$49, 6, FALSE), "")</f>
        <v/>
      </c>
      <c r="H1935" s="40"/>
      <c r="I1935" s="28"/>
      <c r="J1935" s="47"/>
      <c r="K1935" s="32" t="str">
        <f t="shared" si="120"/>
        <v/>
      </c>
      <c r="L1935" s="29" t="str">
        <f t="shared" si="122"/>
        <v/>
      </c>
      <c r="M1935" s="68" t="str">
        <f t="shared" si="123"/>
        <v/>
      </c>
    </row>
    <row r="1936" spans="2:13" ht="22.8" x14ac:dyDescent="0.45">
      <c r="B1936" s="31">
        <f t="shared" si="121"/>
        <v>1928</v>
      </c>
      <c r="C1936" s="40"/>
      <c r="D1936" s="27"/>
      <c r="E1936" s="41"/>
      <c r="F1936" s="32" t="str">
        <f>IFERROR(
    IF(
        AND($G$3=DATE(2024,10,1), E1936=リスト!$A$38),
        VLOOKUP(E1936, リスト!$A$2:$G$49, 2, FALSE),
        VLOOKUP(E1936, リスト!$A$2:$G$49, 4, FALSE)
    ),
    "")</f>
        <v/>
      </c>
      <c r="G1936" s="34" t="str">
        <f>IFERROR(VLOOKUP(E1936, リスト!$A$2:$G$49, 6, FALSE), "")</f>
        <v/>
      </c>
      <c r="H1936" s="40"/>
      <c r="I1936" s="28"/>
      <c r="J1936" s="47"/>
      <c r="K1936" s="32" t="str">
        <f t="shared" si="120"/>
        <v/>
      </c>
      <c r="L1936" s="29" t="str">
        <f t="shared" si="122"/>
        <v/>
      </c>
      <c r="M1936" s="68" t="str">
        <f t="shared" si="123"/>
        <v/>
      </c>
    </row>
    <row r="1937" spans="2:13" ht="22.8" x14ac:dyDescent="0.45">
      <c r="B1937" s="31">
        <f t="shared" si="121"/>
        <v>1929</v>
      </c>
      <c r="C1937" s="40"/>
      <c r="D1937" s="27"/>
      <c r="E1937" s="41"/>
      <c r="F1937" s="32" t="str">
        <f>IFERROR(
    IF(
        AND($G$3=DATE(2024,10,1), E1937=リスト!$A$38),
        VLOOKUP(E1937, リスト!$A$2:$G$49, 2, FALSE),
        VLOOKUP(E1937, リスト!$A$2:$G$49, 4, FALSE)
    ),
    "")</f>
        <v/>
      </c>
      <c r="G1937" s="34" t="str">
        <f>IFERROR(VLOOKUP(E1937, リスト!$A$2:$G$49, 6, FALSE), "")</f>
        <v/>
      </c>
      <c r="H1937" s="40"/>
      <c r="I1937" s="28"/>
      <c r="J1937" s="47"/>
      <c r="K1937" s="32" t="str">
        <f t="shared" si="120"/>
        <v/>
      </c>
      <c r="L1937" s="29" t="str">
        <f t="shared" si="122"/>
        <v/>
      </c>
      <c r="M1937" s="68" t="str">
        <f t="shared" si="123"/>
        <v/>
      </c>
    </row>
    <row r="1938" spans="2:13" ht="22.8" x14ac:dyDescent="0.45">
      <c r="B1938" s="31">
        <f t="shared" si="121"/>
        <v>1930</v>
      </c>
      <c r="C1938" s="40"/>
      <c r="D1938" s="27"/>
      <c r="E1938" s="41"/>
      <c r="F1938" s="32" t="str">
        <f>IFERROR(
    IF(
        AND($G$3=DATE(2024,10,1), E1938=リスト!$A$38),
        VLOOKUP(E1938, リスト!$A$2:$G$49, 2, FALSE),
        VLOOKUP(E1938, リスト!$A$2:$G$49, 4, FALSE)
    ),
    "")</f>
        <v/>
      </c>
      <c r="G1938" s="34" t="str">
        <f>IFERROR(VLOOKUP(E1938, リスト!$A$2:$G$49, 6, FALSE), "")</f>
        <v/>
      </c>
      <c r="H1938" s="40"/>
      <c r="I1938" s="28"/>
      <c r="J1938" s="47"/>
      <c r="K1938" s="32" t="str">
        <f t="shared" si="120"/>
        <v/>
      </c>
      <c r="L1938" s="29" t="str">
        <f t="shared" si="122"/>
        <v/>
      </c>
      <c r="M1938" s="68" t="str">
        <f t="shared" si="123"/>
        <v/>
      </c>
    </row>
    <row r="1939" spans="2:13" ht="22.8" x14ac:dyDescent="0.45">
      <c r="B1939" s="31">
        <f t="shared" si="121"/>
        <v>1931</v>
      </c>
      <c r="C1939" s="40"/>
      <c r="D1939" s="27"/>
      <c r="E1939" s="41"/>
      <c r="F1939" s="32" t="str">
        <f>IFERROR(
    IF(
        AND($G$3=DATE(2024,10,1), E1939=リスト!$A$38),
        VLOOKUP(E1939, リスト!$A$2:$G$49, 2, FALSE),
        VLOOKUP(E1939, リスト!$A$2:$G$49, 4, FALSE)
    ),
    "")</f>
        <v/>
      </c>
      <c r="G1939" s="34" t="str">
        <f>IFERROR(VLOOKUP(E1939, リスト!$A$2:$G$49, 6, FALSE), "")</f>
        <v/>
      </c>
      <c r="H1939" s="40"/>
      <c r="I1939" s="28"/>
      <c r="J1939" s="47"/>
      <c r="K1939" s="32" t="str">
        <f t="shared" si="120"/>
        <v/>
      </c>
      <c r="L1939" s="29" t="str">
        <f t="shared" si="122"/>
        <v/>
      </c>
      <c r="M1939" s="68" t="str">
        <f t="shared" si="123"/>
        <v/>
      </c>
    </row>
    <row r="1940" spans="2:13" ht="22.8" x14ac:dyDescent="0.45">
      <c r="B1940" s="31">
        <f t="shared" si="121"/>
        <v>1932</v>
      </c>
      <c r="C1940" s="40"/>
      <c r="D1940" s="27"/>
      <c r="E1940" s="41"/>
      <c r="F1940" s="32" t="str">
        <f>IFERROR(
    IF(
        AND($G$3=DATE(2024,10,1), E1940=リスト!$A$38),
        VLOOKUP(E1940, リスト!$A$2:$G$49, 2, FALSE),
        VLOOKUP(E1940, リスト!$A$2:$G$49, 4, FALSE)
    ),
    "")</f>
        <v/>
      </c>
      <c r="G1940" s="34" t="str">
        <f>IFERROR(VLOOKUP(E1940, リスト!$A$2:$G$49, 6, FALSE), "")</f>
        <v/>
      </c>
      <c r="H1940" s="40"/>
      <c r="I1940" s="28"/>
      <c r="J1940" s="47"/>
      <c r="K1940" s="32" t="str">
        <f t="shared" si="120"/>
        <v/>
      </c>
      <c r="L1940" s="29" t="str">
        <f t="shared" si="122"/>
        <v/>
      </c>
      <c r="M1940" s="68" t="str">
        <f t="shared" si="123"/>
        <v/>
      </c>
    </row>
    <row r="1941" spans="2:13" ht="22.8" x14ac:dyDescent="0.45">
      <c r="B1941" s="31">
        <f t="shared" si="121"/>
        <v>1933</v>
      </c>
      <c r="C1941" s="40"/>
      <c r="D1941" s="27"/>
      <c r="E1941" s="41"/>
      <c r="F1941" s="32" t="str">
        <f>IFERROR(
    IF(
        AND($G$3=DATE(2024,10,1), E1941=リスト!$A$38),
        VLOOKUP(E1941, リスト!$A$2:$G$49, 2, FALSE),
        VLOOKUP(E1941, リスト!$A$2:$G$49, 4, FALSE)
    ),
    "")</f>
        <v/>
      </c>
      <c r="G1941" s="34" t="str">
        <f>IFERROR(VLOOKUP(E1941, リスト!$A$2:$G$49, 6, FALSE), "")</f>
        <v/>
      </c>
      <c r="H1941" s="40"/>
      <c r="I1941" s="28"/>
      <c r="J1941" s="47"/>
      <c r="K1941" s="32" t="str">
        <f t="shared" si="120"/>
        <v/>
      </c>
      <c r="L1941" s="29" t="str">
        <f t="shared" si="122"/>
        <v/>
      </c>
      <c r="M1941" s="68" t="str">
        <f t="shared" si="123"/>
        <v/>
      </c>
    </row>
    <row r="1942" spans="2:13" ht="22.8" x14ac:dyDescent="0.45">
      <c r="B1942" s="31">
        <f t="shared" si="121"/>
        <v>1934</v>
      </c>
      <c r="C1942" s="40"/>
      <c r="D1942" s="27"/>
      <c r="E1942" s="41"/>
      <c r="F1942" s="32" t="str">
        <f>IFERROR(
    IF(
        AND($G$3=DATE(2024,10,1), E1942=リスト!$A$38),
        VLOOKUP(E1942, リスト!$A$2:$G$49, 2, FALSE),
        VLOOKUP(E1942, リスト!$A$2:$G$49, 4, FALSE)
    ),
    "")</f>
        <v/>
      </c>
      <c r="G1942" s="34" t="str">
        <f>IFERROR(VLOOKUP(E1942, リスト!$A$2:$G$49, 6, FALSE), "")</f>
        <v/>
      </c>
      <c r="H1942" s="40"/>
      <c r="I1942" s="28"/>
      <c r="J1942" s="47"/>
      <c r="K1942" s="32" t="str">
        <f t="shared" si="120"/>
        <v/>
      </c>
      <c r="L1942" s="29" t="str">
        <f t="shared" si="122"/>
        <v/>
      </c>
      <c r="M1942" s="68" t="str">
        <f t="shared" si="123"/>
        <v/>
      </c>
    </row>
    <row r="1943" spans="2:13" ht="22.8" x14ac:dyDescent="0.45">
      <c r="B1943" s="31">
        <f t="shared" si="121"/>
        <v>1935</v>
      </c>
      <c r="C1943" s="40"/>
      <c r="D1943" s="27"/>
      <c r="E1943" s="41"/>
      <c r="F1943" s="32" t="str">
        <f>IFERROR(
    IF(
        AND($G$3=DATE(2024,10,1), E1943=リスト!$A$38),
        VLOOKUP(E1943, リスト!$A$2:$G$49, 2, FALSE),
        VLOOKUP(E1943, リスト!$A$2:$G$49, 4, FALSE)
    ),
    "")</f>
        <v/>
      </c>
      <c r="G1943" s="34" t="str">
        <f>IFERROR(VLOOKUP(E1943, リスト!$A$2:$G$49, 6, FALSE), "")</f>
        <v/>
      </c>
      <c r="H1943" s="40"/>
      <c r="I1943" s="28"/>
      <c r="J1943" s="47"/>
      <c r="K1943" s="32" t="str">
        <f t="shared" si="120"/>
        <v/>
      </c>
      <c r="L1943" s="29" t="str">
        <f t="shared" si="122"/>
        <v/>
      </c>
      <c r="M1943" s="68" t="str">
        <f t="shared" si="123"/>
        <v/>
      </c>
    </row>
    <row r="1944" spans="2:13" ht="22.8" x14ac:dyDescent="0.45">
      <c r="B1944" s="31">
        <f t="shared" si="121"/>
        <v>1936</v>
      </c>
      <c r="C1944" s="40"/>
      <c r="D1944" s="27"/>
      <c r="E1944" s="41"/>
      <c r="F1944" s="32" t="str">
        <f>IFERROR(
    IF(
        AND($G$3=DATE(2024,10,1), E1944=リスト!$A$38),
        VLOOKUP(E1944, リスト!$A$2:$G$49, 2, FALSE),
        VLOOKUP(E1944, リスト!$A$2:$G$49, 4, FALSE)
    ),
    "")</f>
        <v/>
      </c>
      <c r="G1944" s="34" t="str">
        <f>IFERROR(VLOOKUP(E1944, リスト!$A$2:$G$49, 6, FALSE), "")</f>
        <v/>
      </c>
      <c r="H1944" s="40"/>
      <c r="I1944" s="28"/>
      <c r="J1944" s="47"/>
      <c r="K1944" s="32" t="str">
        <f t="shared" si="120"/>
        <v/>
      </c>
      <c r="L1944" s="29" t="str">
        <f t="shared" si="122"/>
        <v/>
      </c>
      <c r="M1944" s="68" t="str">
        <f t="shared" si="123"/>
        <v/>
      </c>
    </row>
    <row r="1945" spans="2:13" ht="22.8" x14ac:dyDescent="0.45">
      <c r="B1945" s="31">
        <f t="shared" si="121"/>
        <v>1937</v>
      </c>
      <c r="C1945" s="40"/>
      <c r="D1945" s="27"/>
      <c r="E1945" s="41"/>
      <c r="F1945" s="32" t="str">
        <f>IFERROR(
    IF(
        AND($G$3=DATE(2024,10,1), E1945=リスト!$A$38),
        VLOOKUP(E1945, リスト!$A$2:$G$49, 2, FALSE),
        VLOOKUP(E1945, リスト!$A$2:$G$49, 4, FALSE)
    ),
    "")</f>
        <v/>
      </c>
      <c r="G1945" s="34" t="str">
        <f>IFERROR(VLOOKUP(E1945, リスト!$A$2:$G$49, 6, FALSE), "")</f>
        <v/>
      </c>
      <c r="H1945" s="40"/>
      <c r="I1945" s="28"/>
      <c r="J1945" s="47"/>
      <c r="K1945" s="32" t="str">
        <f t="shared" si="120"/>
        <v/>
      </c>
      <c r="L1945" s="29" t="str">
        <f t="shared" si="122"/>
        <v/>
      </c>
      <c r="M1945" s="68" t="str">
        <f t="shared" si="123"/>
        <v/>
      </c>
    </row>
    <row r="1946" spans="2:13" ht="22.8" x14ac:dyDescent="0.45">
      <c r="B1946" s="31">
        <f t="shared" si="121"/>
        <v>1938</v>
      </c>
      <c r="C1946" s="40"/>
      <c r="D1946" s="27"/>
      <c r="E1946" s="41"/>
      <c r="F1946" s="32" t="str">
        <f>IFERROR(
    IF(
        AND($G$3=DATE(2024,10,1), E1946=リスト!$A$38),
        VLOOKUP(E1946, リスト!$A$2:$G$49, 2, FALSE),
        VLOOKUP(E1946, リスト!$A$2:$G$49, 4, FALSE)
    ),
    "")</f>
        <v/>
      </c>
      <c r="G1946" s="34" t="str">
        <f>IFERROR(VLOOKUP(E1946, リスト!$A$2:$G$49, 6, FALSE), "")</f>
        <v/>
      </c>
      <c r="H1946" s="40"/>
      <c r="I1946" s="28"/>
      <c r="J1946" s="47"/>
      <c r="K1946" s="32" t="str">
        <f t="shared" si="120"/>
        <v/>
      </c>
      <c r="L1946" s="29" t="str">
        <f t="shared" si="122"/>
        <v/>
      </c>
      <c r="M1946" s="68" t="str">
        <f t="shared" si="123"/>
        <v/>
      </c>
    </row>
    <row r="1947" spans="2:13" ht="22.8" x14ac:dyDescent="0.45">
      <c r="B1947" s="31">
        <f t="shared" si="121"/>
        <v>1939</v>
      </c>
      <c r="C1947" s="40"/>
      <c r="D1947" s="27"/>
      <c r="E1947" s="41"/>
      <c r="F1947" s="32" t="str">
        <f>IFERROR(
    IF(
        AND($G$3=DATE(2024,10,1), E1947=リスト!$A$38),
        VLOOKUP(E1947, リスト!$A$2:$G$49, 2, FALSE),
        VLOOKUP(E1947, リスト!$A$2:$G$49, 4, FALSE)
    ),
    "")</f>
        <v/>
      </c>
      <c r="G1947" s="34" t="str">
        <f>IFERROR(VLOOKUP(E1947, リスト!$A$2:$G$49, 6, FALSE), "")</f>
        <v/>
      </c>
      <c r="H1947" s="40"/>
      <c r="I1947" s="28"/>
      <c r="J1947" s="47"/>
      <c r="K1947" s="32" t="str">
        <f t="shared" si="120"/>
        <v/>
      </c>
      <c r="L1947" s="29" t="str">
        <f t="shared" si="122"/>
        <v/>
      </c>
      <c r="M1947" s="68" t="str">
        <f t="shared" si="123"/>
        <v/>
      </c>
    </row>
    <row r="1948" spans="2:13" ht="22.8" x14ac:dyDescent="0.45">
      <c r="B1948" s="31">
        <f t="shared" si="121"/>
        <v>1940</v>
      </c>
      <c r="C1948" s="40"/>
      <c r="D1948" s="27"/>
      <c r="E1948" s="41"/>
      <c r="F1948" s="32" t="str">
        <f>IFERROR(
    IF(
        AND($G$3=DATE(2024,10,1), E1948=リスト!$A$38),
        VLOOKUP(E1948, リスト!$A$2:$G$49, 2, FALSE),
        VLOOKUP(E1948, リスト!$A$2:$G$49, 4, FALSE)
    ),
    "")</f>
        <v/>
      </c>
      <c r="G1948" s="34" t="str">
        <f>IFERROR(VLOOKUP(E1948, リスト!$A$2:$G$49, 6, FALSE), "")</f>
        <v/>
      </c>
      <c r="H1948" s="40"/>
      <c r="I1948" s="28"/>
      <c r="J1948" s="47"/>
      <c r="K1948" s="32" t="str">
        <f t="shared" si="120"/>
        <v/>
      </c>
      <c r="L1948" s="29" t="str">
        <f t="shared" si="122"/>
        <v/>
      </c>
      <c r="M1948" s="68" t="str">
        <f t="shared" si="123"/>
        <v/>
      </c>
    </row>
    <row r="1949" spans="2:13" ht="22.8" x14ac:dyDescent="0.45">
      <c r="B1949" s="31">
        <f t="shared" si="121"/>
        <v>1941</v>
      </c>
      <c r="C1949" s="40"/>
      <c r="D1949" s="27"/>
      <c r="E1949" s="41"/>
      <c r="F1949" s="32" t="str">
        <f>IFERROR(
    IF(
        AND($G$3=DATE(2024,10,1), E1949=リスト!$A$38),
        VLOOKUP(E1949, リスト!$A$2:$G$49, 2, FALSE),
        VLOOKUP(E1949, リスト!$A$2:$G$49, 4, FALSE)
    ),
    "")</f>
        <v/>
      </c>
      <c r="G1949" s="34" t="str">
        <f>IFERROR(VLOOKUP(E1949, リスト!$A$2:$G$49, 6, FALSE), "")</f>
        <v/>
      </c>
      <c r="H1949" s="40"/>
      <c r="I1949" s="28"/>
      <c r="J1949" s="47"/>
      <c r="K1949" s="32" t="str">
        <f t="shared" si="120"/>
        <v/>
      </c>
      <c r="L1949" s="29" t="str">
        <f t="shared" si="122"/>
        <v/>
      </c>
      <c r="M1949" s="68" t="str">
        <f t="shared" si="123"/>
        <v/>
      </c>
    </row>
    <row r="1950" spans="2:13" ht="22.8" x14ac:dyDescent="0.45">
      <c r="B1950" s="31">
        <f t="shared" si="121"/>
        <v>1942</v>
      </c>
      <c r="C1950" s="40"/>
      <c r="D1950" s="27"/>
      <c r="E1950" s="41"/>
      <c r="F1950" s="32" t="str">
        <f>IFERROR(
    IF(
        AND($G$3=DATE(2024,10,1), E1950=リスト!$A$38),
        VLOOKUP(E1950, リスト!$A$2:$G$49, 2, FALSE),
        VLOOKUP(E1950, リスト!$A$2:$G$49, 4, FALSE)
    ),
    "")</f>
        <v/>
      </c>
      <c r="G1950" s="34" t="str">
        <f>IFERROR(VLOOKUP(E1950, リスト!$A$2:$G$49, 6, FALSE), "")</f>
        <v/>
      </c>
      <c r="H1950" s="40"/>
      <c r="I1950" s="28"/>
      <c r="J1950" s="47"/>
      <c r="K1950" s="32" t="str">
        <f t="shared" si="120"/>
        <v/>
      </c>
      <c r="L1950" s="29" t="str">
        <f t="shared" si="122"/>
        <v/>
      </c>
      <c r="M1950" s="68" t="str">
        <f t="shared" si="123"/>
        <v/>
      </c>
    </row>
    <row r="1951" spans="2:13" ht="22.8" x14ac:dyDescent="0.45">
      <c r="B1951" s="31">
        <f t="shared" si="121"/>
        <v>1943</v>
      </c>
      <c r="C1951" s="40"/>
      <c r="D1951" s="27"/>
      <c r="E1951" s="41"/>
      <c r="F1951" s="32" t="str">
        <f>IFERROR(
    IF(
        AND($G$3=DATE(2024,10,1), E1951=リスト!$A$38),
        VLOOKUP(E1951, リスト!$A$2:$G$49, 2, FALSE),
        VLOOKUP(E1951, リスト!$A$2:$G$49, 4, FALSE)
    ),
    "")</f>
        <v/>
      </c>
      <c r="G1951" s="34" t="str">
        <f>IFERROR(VLOOKUP(E1951, リスト!$A$2:$G$49, 6, FALSE), "")</f>
        <v/>
      </c>
      <c r="H1951" s="40"/>
      <c r="I1951" s="28"/>
      <c r="J1951" s="47"/>
      <c r="K1951" s="32" t="str">
        <f t="shared" si="120"/>
        <v/>
      </c>
      <c r="L1951" s="29" t="str">
        <f t="shared" si="122"/>
        <v/>
      </c>
      <c r="M1951" s="68" t="str">
        <f t="shared" si="123"/>
        <v/>
      </c>
    </row>
    <row r="1952" spans="2:13" ht="22.8" x14ac:dyDescent="0.45">
      <c r="B1952" s="31">
        <f t="shared" si="121"/>
        <v>1944</v>
      </c>
      <c r="C1952" s="40"/>
      <c r="D1952" s="27"/>
      <c r="E1952" s="41"/>
      <c r="F1952" s="32" t="str">
        <f>IFERROR(
    IF(
        AND($G$3=DATE(2024,10,1), E1952=リスト!$A$38),
        VLOOKUP(E1952, リスト!$A$2:$G$49, 2, FALSE),
        VLOOKUP(E1952, リスト!$A$2:$G$49, 4, FALSE)
    ),
    "")</f>
        <v/>
      </c>
      <c r="G1952" s="34" t="str">
        <f>IFERROR(VLOOKUP(E1952, リスト!$A$2:$G$49, 6, FALSE), "")</f>
        <v/>
      </c>
      <c r="H1952" s="40"/>
      <c r="I1952" s="28"/>
      <c r="J1952" s="47"/>
      <c r="K1952" s="32" t="str">
        <f t="shared" si="120"/>
        <v/>
      </c>
      <c r="L1952" s="29" t="str">
        <f t="shared" si="122"/>
        <v/>
      </c>
      <c r="M1952" s="68" t="str">
        <f t="shared" si="123"/>
        <v/>
      </c>
    </row>
    <row r="1953" spans="2:13" ht="22.8" x14ac:dyDescent="0.45">
      <c r="B1953" s="31">
        <f t="shared" si="121"/>
        <v>1945</v>
      </c>
      <c r="C1953" s="40"/>
      <c r="D1953" s="27"/>
      <c r="E1953" s="41"/>
      <c r="F1953" s="32" t="str">
        <f>IFERROR(
    IF(
        AND($G$3=DATE(2024,10,1), E1953=リスト!$A$38),
        VLOOKUP(E1953, リスト!$A$2:$G$49, 2, FALSE),
        VLOOKUP(E1953, リスト!$A$2:$G$49, 4, FALSE)
    ),
    "")</f>
        <v/>
      </c>
      <c r="G1953" s="34" t="str">
        <f>IFERROR(VLOOKUP(E1953, リスト!$A$2:$G$49, 6, FALSE), "")</f>
        <v/>
      </c>
      <c r="H1953" s="40"/>
      <c r="I1953" s="28"/>
      <c r="J1953" s="47"/>
      <c r="K1953" s="32" t="str">
        <f t="shared" si="120"/>
        <v/>
      </c>
      <c r="L1953" s="29" t="str">
        <f t="shared" si="122"/>
        <v/>
      </c>
      <c r="M1953" s="68" t="str">
        <f t="shared" si="123"/>
        <v/>
      </c>
    </row>
    <row r="1954" spans="2:13" ht="22.8" x14ac:dyDescent="0.45">
      <c r="B1954" s="31">
        <f t="shared" si="121"/>
        <v>1946</v>
      </c>
      <c r="C1954" s="40"/>
      <c r="D1954" s="27"/>
      <c r="E1954" s="41"/>
      <c r="F1954" s="32" t="str">
        <f>IFERROR(
    IF(
        AND($G$3=DATE(2024,10,1), E1954=リスト!$A$38),
        VLOOKUP(E1954, リスト!$A$2:$G$49, 2, FALSE),
        VLOOKUP(E1954, リスト!$A$2:$G$49, 4, FALSE)
    ),
    "")</f>
        <v/>
      </c>
      <c r="G1954" s="34" t="str">
        <f>IFERROR(VLOOKUP(E1954, リスト!$A$2:$G$49, 6, FALSE), "")</f>
        <v/>
      </c>
      <c r="H1954" s="40"/>
      <c r="I1954" s="28"/>
      <c r="J1954" s="47"/>
      <c r="K1954" s="32" t="str">
        <f t="shared" si="120"/>
        <v/>
      </c>
      <c r="L1954" s="29" t="str">
        <f t="shared" si="122"/>
        <v/>
      </c>
      <c r="M1954" s="68" t="str">
        <f t="shared" si="123"/>
        <v/>
      </c>
    </row>
    <row r="1955" spans="2:13" ht="22.8" x14ac:dyDescent="0.45">
      <c r="B1955" s="31">
        <f t="shared" si="121"/>
        <v>1947</v>
      </c>
      <c r="C1955" s="40"/>
      <c r="D1955" s="27"/>
      <c r="E1955" s="41"/>
      <c r="F1955" s="32" t="str">
        <f>IFERROR(
    IF(
        AND($G$3=DATE(2024,10,1), E1955=リスト!$A$38),
        VLOOKUP(E1955, リスト!$A$2:$G$49, 2, FALSE),
        VLOOKUP(E1955, リスト!$A$2:$G$49, 4, FALSE)
    ),
    "")</f>
        <v/>
      </c>
      <c r="G1955" s="34" t="str">
        <f>IFERROR(VLOOKUP(E1955, リスト!$A$2:$G$49, 6, FALSE), "")</f>
        <v/>
      </c>
      <c r="H1955" s="40"/>
      <c r="I1955" s="28"/>
      <c r="J1955" s="47"/>
      <c r="K1955" s="32" t="str">
        <f t="shared" si="120"/>
        <v/>
      </c>
      <c r="L1955" s="29" t="str">
        <f t="shared" si="122"/>
        <v/>
      </c>
      <c r="M1955" s="68" t="str">
        <f t="shared" si="123"/>
        <v/>
      </c>
    </row>
    <row r="1956" spans="2:13" ht="22.8" x14ac:dyDescent="0.45">
      <c r="B1956" s="31">
        <f t="shared" si="121"/>
        <v>1948</v>
      </c>
      <c r="C1956" s="40"/>
      <c r="D1956" s="27"/>
      <c r="E1956" s="41"/>
      <c r="F1956" s="32" t="str">
        <f>IFERROR(
    IF(
        AND($G$3=DATE(2024,10,1), E1956=リスト!$A$38),
        VLOOKUP(E1956, リスト!$A$2:$G$49, 2, FALSE),
        VLOOKUP(E1956, リスト!$A$2:$G$49, 4, FALSE)
    ),
    "")</f>
        <v/>
      </c>
      <c r="G1956" s="34" t="str">
        <f>IFERROR(VLOOKUP(E1956, リスト!$A$2:$G$49, 6, FALSE), "")</f>
        <v/>
      </c>
      <c r="H1956" s="40"/>
      <c r="I1956" s="28"/>
      <c r="J1956" s="47"/>
      <c r="K1956" s="32" t="str">
        <f t="shared" si="120"/>
        <v/>
      </c>
      <c r="L1956" s="29" t="str">
        <f t="shared" si="122"/>
        <v/>
      </c>
      <c r="M1956" s="68" t="str">
        <f t="shared" si="123"/>
        <v/>
      </c>
    </row>
    <row r="1957" spans="2:13" ht="22.8" x14ac:dyDescent="0.45">
      <c r="B1957" s="31">
        <f t="shared" si="121"/>
        <v>1949</v>
      </c>
      <c r="C1957" s="40"/>
      <c r="D1957" s="27"/>
      <c r="E1957" s="41"/>
      <c r="F1957" s="32" t="str">
        <f>IFERROR(
    IF(
        AND($G$3=DATE(2024,10,1), E1957=リスト!$A$38),
        VLOOKUP(E1957, リスト!$A$2:$G$49, 2, FALSE),
        VLOOKUP(E1957, リスト!$A$2:$G$49, 4, FALSE)
    ),
    "")</f>
        <v/>
      </c>
      <c r="G1957" s="34" t="str">
        <f>IFERROR(VLOOKUP(E1957, リスト!$A$2:$G$49, 6, FALSE), "")</f>
        <v/>
      </c>
      <c r="H1957" s="40"/>
      <c r="I1957" s="28"/>
      <c r="J1957" s="47"/>
      <c r="K1957" s="32" t="str">
        <f t="shared" si="120"/>
        <v/>
      </c>
      <c r="L1957" s="29" t="str">
        <f t="shared" si="122"/>
        <v/>
      </c>
      <c r="M1957" s="68" t="str">
        <f t="shared" si="123"/>
        <v/>
      </c>
    </row>
    <row r="1958" spans="2:13" ht="22.8" x14ac:dyDescent="0.45">
      <c r="B1958" s="31">
        <f t="shared" si="121"/>
        <v>1950</v>
      </c>
      <c r="C1958" s="40"/>
      <c r="D1958" s="27"/>
      <c r="E1958" s="41"/>
      <c r="F1958" s="32" t="str">
        <f>IFERROR(
    IF(
        AND($G$3=DATE(2024,10,1), E1958=リスト!$A$38),
        VLOOKUP(E1958, リスト!$A$2:$G$49, 2, FALSE),
        VLOOKUP(E1958, リスト!$A$2:$G$49, 4, FALSE)
    ),
    "")</f>
        <v/>
      </c>
      <c r="G1958" s="34" t="str">
        <f>IFERROR(VLOOKUP(E1958, リスト!$A$2:$G$49, 6, FALSE), "")</f>
        <v/>
      </c>
      <c r="H1958" s="40"/>
      <c r="I1958" s="28"/>
      <c r="J1958" s="47"/>
      <c r="K1958" s="32" t="str">
        <f t="shared" si="120"/>
        <v/>
      </c>
      <c r="L1958" s="29" t="str">
        <f t="shared" si="122"/>
        <v/>
      </c>
      <c r="M1958" s="68" t="str">
        <f t="shared" si="123"/>
        <v/>
      </c>
    </row>
    <row r="1959" spans="2:13" ht="22.8" x14ac:dyDescent="0.45">
      <c r="B1959" s="31">
        <f t="shared" si="121"/>
        <v>1951</v>
      </c>
      <c r="C1959" s="40"/>
      <c r="D1959" s="27"/>
      <c r="E1959" s="41"/>
      <c r="F1959" s="32" t="str">
        <f>IFERROR(
    IF(
        AND($G$3=DATE(2024,10,1), E1959=リスト!$A$38),
        VLOOKUP(E1959, リスト!$A$2:$G$49, 2, FALSE),
        VLOOKUP(E1959, リスト!$A$2:$G$49, 4, FALSE)
    ),
    "")</f>
        <v/>
      </c>
      <c r="G1959" s="34" t="str">
        <f>IFERROR(VLOOKUP(E1959, リスト!$A$2:$G$49, 6, FALSE), "")</f>
        <v/>
      </c>
      <c r="H1959" s="40"/>
      <c r="I1959" s="28"/>
      <c r="J1959" s="47"/>
      <c r="K1959" s="32" t="str">
        <f t="shared" si="120"/>
        <v/>
      </c>
      <c r="L1959" s="29" t="str">
        <f t="shared" si="122"/>
        <v/>
      </c>
      <c r="M1959" s="68" t="str">
        <f t="shared" si="123"/>
        <v/>
      </c>
    </row>
    <row r="1960" spans="2:13" ht="22.8" x14ac:dyDescent="0.45">
      <c r="B1960" s="31">
        <f t="shared" si="121"/>
        <v>1952</v>
      </c>
      <c r="C1960" s="40"/>
      <c r="D1960" s="27"/>
      <c r="E1960" s="41"/>
      <c r="F1960" s="32" t="str">
        <f>IFERROR(
    IF(
        AND($G$3=DATE(2024,10,1), E1960=リスト!$A$38),
        VLOOKUP(E1960, リスト!$A$2:$G$49, 2, FALSE),
        VLOOKUP(E1960, リスト!$A$2:$G$49, 4, FALSE)
    ),
    "")</f>
        <v/>
      </c>
      <c r="G1960" s="34" t="str">
        <f>IFERROR(VLOOKUP(E1960, リスト!$A$2:$G$49, 6, FALSE), "")</f>
        <v/>
      </c>
      <c r="H1960" s="40"/>
      <c r="I1960" s="28"/>
      <c r="J1960" s="47"/>
      <c r="K1960" s="32" t="str">
        <f t="shared" si="120"/>
        <v/>
      </c>
      <c r="L1960" s="29" t="str">
        <f t="shared" si="122"/>
        <v/>
      </c>
      <c r="M1960" s="68" t="str">
        <f t="shared" si="123"/>
        <v/>
      </c>
    </row>
    <row r="1961" spans="2:13" ht="22.8" x14ac:dyDescent="0.45">
      <c r="B1961" s="31">
        <f t="shared" si="121"/>
        <v>1953</v>
      </c>
      <c r="C1961" s="40"/>
      <c r="D1961" s="27"/>
      <c r="E1961" s="41"/>
      <c r="F1961" s="32" t="str">
        <f>IFERROR(
    IF(
        AND($G$3=DATE(2024,10,1), E1961=リスト!$A$38),
        VLOOKUP(E1961, リスト!$A$2:$G$49, 2, FALSE),
        VLOOKUP(E1961, リスト!$A$2:$G$49, 4, FALSE)
    ),
    "")</f>
        <v/>
      </c>
      <c r="G1961" s="34" t="str">
        <f>IFERROR(VLOOKUP(E1961, リスト!$A$2:$G$49, 6, FALSE), "")</f>
        <v/>
      </c>
      <c r="H1961" s="40"/>
      <c r="I1961" s="28"/>
      <c r="J1961" s="47"/>
      <c r="K1961" s="32" t="str">
        <f t="shared" si="120"/>
        <v/>
      </c>
      <c r="L1961" s="29" t="str">
        <f t="shared" si="122"/>
        <v/>
      </c>
      <c r="M1961" s="68" t="str">
        <f t="shared" si="123"/>
        <v/>
      </c>
    </row>
    <row r="1962" spans="2:13" ht="22.8" x14ac:dyDescent="0.45">
      <c r="B1962" s="31">
        <f t="shared" si="121"/>
        <v>1954</v>
      </c>
      <c r="C1962" s="40"/>
      <c r="D1962" s="27"/>
      <c r="E1962" s="41"/>
      <c r="F1962" s="32" t="str">
        <f>IFERROR(
    IF(
        AND($G$3=DATE(2024,10,1), E1962=リスト!$A$38),
        VLOOKUP(E1962, リスト!$A$2:$G$49, 2, FALSE),
        VLOOKUP(E1962, リスト!$A$2:$G$49, 4, FALSE)
    ),
    "")</f>
        <v/>
      </c>
      <c r="G1962" s="34" t="str">
        <f>IFERROR(VLOOKUP(E1962, リスト!$A$2:$G$49, 6, FALSE), "")</f>
        <v/>
      </c>
      <c r="H1962" s="40"/>
      <c r="I1962" s="28"/>
      <c r="J1962" s="47"/>
      <c r="K1962" s="32" t="str">
        <f t="shared" si="120"/>
        <v/>
      </c>
      <c r="L1962" s="29" t="str">
        <f t="shared" si="122"/>
        <v/>
      </c>
      <c r="M1962" s="68" t="str">
        <f t="shared" si="123"/>
        <v/>
      </c>
    </row>
    <row r="1963" spans="2:13" ht="22.8" x14ac:dyDescent="0.45">
      <c r="B1963" s="31">
        <f t="shared" si="121"/>
        <v>1955</v>
      </c>
      <c r="C1963" s="40"/>
      <c r="D1963" s="27"/>
      <c r="E1963" s="41"/>
      <c r="F1963" s="32" t="str">
        <f>IFERROR(
    IF(
        AND($G$3=DATE(2024,10,1), E1963=リスト!$A$38),
        VLOOKUP(E1963, リスト!$A$2:$G$49, 2, FALSE),
        VLOOKUP(E1963, リスト!$A$2:$G$49, 4, FALSE)
    ),
    "")</f>
        <v/>
      </c>
      <c r="G1963" s="34" t="str">
        <f>IFERROR(VLOOKUP(E1963, リスト!$A$2:$G$49, 6, FALSE), "")</f>
        <v/>
      </c>
      <c r="H1963" s="40"/>
      <c r="I1963" s="28"/>
      <c r="J1963" s="47"/>
      <c r="K1963" s="32" t="str">
        <f t="shared" si="120"/>
        <v/>
      </c>
      <c r="L1963" s="29" t="str">
        <f t="shared" si="122"/>
        <v/>
      </c>
      <c r="M1963" s="68" t="str">
        <f t="shared" si="123"/>
        <v/>
      </c>
    </row>
    <row r="1964" spans="2:13" ht="22.8" x14ac:dyDescent="0.45">
      <c r="B1964" s="31">
        <f t="shared" si="121"/>
        <v>1956</v>
      </c>
      <c r="C1964" s="40"/>
      <c r="D1964" s="27"/>
      <c r="E1964" s="41"/>
      <c r="F1964" s="32" t="str">
        <f>IFERROR(
    IF(
        AND($G$3=DATE(2024,10,1), E1964=リスト!$A$38),
        VLOOKUP(E1964, リスト!$A$2:$G$49, 2, FALSE),
        VLOOKUP(E1964, リスト!$A$2:$G$49, 4, FALSE)
    ),
    "")</f>
        <v/>
      </c>
      <c r="G1964" s="34" t="str">
        <f>IFERROR(VLOOKUP(E1964, リスト!$A$2:$G$49, 6, FALSE), "")</f>
        <v/>
      </c>
      <c r="H1964" s="40"/>
      <c r="I1964" s="28"/>
      <c r="J1964" s="47"/>
      <c r="K1964" s="32" t="str">
        <f t="shared" si="120"/>
        <v/>
      </c>
      <c r="L1964" s="29" t="str">
        <f t="shared" si="122"/>
        <v/>
      </c>
      <c r="M1964" s="68" t="str">
        <f t="shared" si="123"/>
        <v/>
      </c>
    </row>
    <row r="1965" spans="2:13" ht="22.8" x14ac:dyDescent="0.45">
      <c r="B1965" s="31">
        <f t="shared" si="121"/>
        <v>1957</v>
      </c>
      <c r="C1965" s="40"/>
      <c r="D1965" s="27"/>
      <c r="E1965" s="41"/>
      <c r="F1965" s="32" t="str">
        <f>IFERROR(
    IF(
        AND($G$3=DATE(2024,10,1), E1965=リスト!$A$38),
        VLOOKUP(E1965, リスト!$A$2:$G$49, 2, FALSE),
        VLOOKUP(E1965, リスト!$A$2:$G$49, 4, FALSE)
    ),
    "")</f>
        <v/>
      </c>
      <c r="G1965" s="34" t="str">
        <f>IFERROR(VLOOKUP(E1965, リスト!$A$2:$G$49, 6, FALSE), "")</f>
        <v/>
      </c>
      <c r="H1965" s="40"/>
      <c r="I1965" s="28"/>
      <c r="J1965" s="47"/>
      <c r="K1965" s="32" t="str">
        <f t="shared" si="120"/>
        <v/>
      </c>
      <c r="L1965" s="29" t="str">
        <f t="shared" si="122"/>
        <v/>
      </c>
      <c r="M1965" s="68" t="str">
        <f t="shared" si="123"/>
        <v/>
      </c>
    </row>
    <row r="1966" spans="2:13" ht="22.8" x14ac:dyDescent="0.45">
      <c r="B1966" s="31">
        <f t="shared" si="121"/>
        <v>1958</v>
      </c>
      <c r="C1966" s="40"/>
      <c r="D1966" s="27"/>
      <c r="E1966" s="41"/>
      <c r="F1966" s="32" t="str">
        <f>IFERROR(
    IF(
        AND($G$3=DATE(2024,10,1), E1966=リスト!$A$38),
        VLOOKUP(E1966, リスト!$A$2:$G$49, 2, FALSE),
        VLOOKUP(E1966, リスト!$A$2:$G$49, 4, FALSE)
    ),
    "")</f>
        <v/>
      </c>
      <c r="G1966" s="34" t="str">
        <f>IFERROR(VLOOKUP(E1966, リスト!$A$2:$G$49, 6, FALSE), "")</f>
        <v/>
      </c>
      <c r="H1966" s="40"/>
      <c r="I1966" s="28"/>
      <c r="J1966" s="47"/>
      <c r="K1966" s="32" t="str">
        <f t="shared" si="120"/>
        <v/>
      </c>
      <c r="L1966" s="29" t="str">
        <f t="shared" si="122"/>
        <v/>
      </c>
      <c r="M1966" s="68" t="str">
        <f t="shared" si="123"/>
        <v/>
      </c>
    </row>
    <row r="1967" spans="2:13" ht="22.8" x14ac:dyDescent="0.45">
      <c r="B1967" s="31">
        <f t="shared" si="121"/>
        <v>1959</v>
      </c>
      <c r="C1967" s="40"/>
      <c r="D1967" s="27"/>
      <c r="E1967" s="41"/>
      <c r="F1967" s="32" t="str">
        <f>IFERROR(
    IF(
        AND($G$3=DATE(2024,10,1), E1967=リスト!$A$38),
        VLOOKUP(E1967, リスト!$A$2:$G$49, 2, FALSE),
        VLOOKUP(E1967, リスト!$A$2:$G$49, 4, FALSE)
    ),
    "")</f>
        <v/>
      </c>
      <c r="G1967" s="34" t="str">
        <f>IFERROR(VLOOKUP(E1967, リスト!$A$2:$G$49, 6, FALSE), "")</f>
        <v/>
      </c>
      <c r="H1967" s="40"/>
      <c r="I1967" s="28"/>
      <c r="J1967" s="47"/>
      <c r="K1967" s="32" t="str">
        <f t="shared" si="120"/>
        <v/>
      </c>
      <c r="L1967" s="29" t="str">
        <f t="shared" si="122"/>
        <v/>
      </c>
      <c r="M1967" s="68" t="str">
        <f t="shared" si="123"/>
        <v/>
      </c>
    </row>
    <row r="1968" spans="2:13" ht="22.8" x14ac:dyDescent="0.45">
      <c r="B1968" s="31">
        <f t="shared" si="121"/>
        <v>1960</v>
      </c>
      <c r="C1968" s="40"/>
      <c r="D1968" s="27"/>
      <c r="E1968" s="41"/>
      <c r="F1968" s="32" t="str">
        <f>IFERROR(
    IF(
        AND($G$3=DATE(2024,10,1), E1968=リスト!$A$38),
        VLOOKUP(E1968, リスト!$A$2:$G$49, 2, FALSE),
        VLOOKUP(E1968, リスト!$A$2:$G$49, 4, FALSE)
    ),
    "")</f>
        <v/>
      </c>
      <c r="G1968" s="34" t="str">
        <f>IFERROR(VLOOKUP(E1968, リスト!$A$2:$G$49, 6, FALSE), "")</f>
        <v/>
      </c>
      <c r="H1968" s="40"/>
      <c r="I1968" s="28"/>
      <c r="J1968" s="47"/>
      <c r="K1968" s="32" t="str">
        <f t="shared" si="120"/>
        <v/>
      </c>
      <c r="L1968" s="29" t="str">
        <f t="shared" si="122"/>
        <v/>
      </c>
      <c r="M1968" s="68" t="str">
        <f t="shared" si="123"/>
        <v/>
      </c>
    </row>
    <row r="1969" spans="2:13" ht="22.8" x14ac:dyDescent="0.45">
      <c r="B1969" s="31">
        <f t="shared" si="121"/>
        <v>1961</v>
      </c>
      <c r="C1969" s="40"/>
      <c r="D1969" s="27"/>
      <c r="E1969" s="41"/>
      <c r="F1969" s="32" t="str">
        <f>IFERROR(
    IF(
        AND($G$3=DATE(2024,10,1), E1969=リスト!$A$38),
        VLOOKUP(E1969, リスト!$A$2:$G$49, 2, FALSE),
        VLOOKUP(E1969, リスト!$A$2:$G$49, 4, FALSE)
    ),
    "")</f>
        <v/>
      </c>
      <c r="G1969" s="34" t="str">
        <f>IFERROR(VLOOKUP(E1969, リスト!$A$2:$G$49, 6, FALSE), "")</f>
        <v/>
      </c>
      <c r="H1969" s="40"/>
      <c r="I1969" s="28"/>
      <c r="J1969" s="47"/>
      <c r="K1969" s="32" t="str">
        <f t="shared" si="120"/>
        <v/>
      </c>
      <c r="L1969" s="29" t="str">
        <f t="shared" si="122"/>
        <v/>
      </c>
      <c r="M1969" s="68" t="str">
        <f t="shared" si="123"/>
        <v/>
      </c>
    </row>
    <row r="1970" spans="2:13" ht="22.8" x14ac:dyDescent="0.45">
      <c r="B1970" s="31">
        <f t="shared" si="121"/>
        <v>1962</v>
      </c>
      <c r="C1970" s="40"/>
      <c r="D1970" s="27"/>
      <c r="E1970" s="41"/>
      <c r="F1970" s="32" t="str">
        <f>IFERROR(
    IF(
        AND($G$3=DATE(2024,10,1), E1970=リスト!$A$38),
        VLOOKUP(E1970, リスト!$A$2:$G$49, 2, FALSE),
        VLOOKUP(E1970, リスト!$A$2:$G$49, 4, FALSE)
    ),
    "")</f>
        <v/>
      </c>
      <c r="G1970" s="34" t="str">
        <f>IFERROR(VLOOKUP(E1970, リスト!$A$2:$G$49, 6, FALSE), "")</f>
        <v/>
      </c>
      <c r="H1970" s="40"/>
      <c r="I1970" s="28"/>
      <c r="J1970" s="47"/>
      <c r="K1970" s="32" t="str">
        <f t="shared" si="120"/>
        <v/>
      </c>
      <c r="L1970" s="29" t="str">
        <f t="shared" si="122"/>
        <v/>
      </c>
      <c r="M1970" s="68" t="str">
        <f t="shared" si="123"/>
        <v/>
      </c>
    </row>
    <row r="1971" spans="2:13" ht="22.8" x14ac:dyDescent="0.45">
      <c r="B1971" s="31">
        <f t="shared" si="121"/>
        <v>1963</v>
      </c>
      <c r="C1971" s="40"/>
      <c r="D1971" s="27"/>
      <c r="E1971" s="41"/>
      <c r="F1971" s="32" t="str">
        <f>IFERROR(
    IF(
        AND($G$3=DATE(2024,10,1), E1971=リスト!$A$38),
        VLOOKUP(E1971, リスト!$A$2:$G$49, 2, FALSE),
        VLOOKUP(E1971, リスト!$A$2:$G$49, 4, FALSE)
    ),
    "")</f>
        <v/>
      </c>
      <c r="G1971" s="34" t="str">
        <f>IFERROR(VLOOKUP(E1971, リスト!$A$2:$G$49, 6, FALSE), "")</f>
        <v/>
      </c>
      <c r="H1971" s="40"/>
      <c r="I1971" s="28"/>
      <c r="J1971" s="47"/>
      <c r="K1971" s="32" t="str">
        <f t="shared" si="120"/>
        <v/>
      </c>
      <c r="L1971" s="29" t="str">
        <f t="shared" si="122"/>
        <v/>
      </c>
      <c r="M1971" s="68" t="str">
        <f t="shared" si="123"/>
        <v/>
      </c>
    </row>
    <row r="1972" spans="2:13" ht="22.8" x14ac:dyDescent="0.45">
      <c r="B1972" s="31">
        <f t="shared" si="121"/>
        <v>1964</v>
      </c>
      <c r="C1972" s="40"/>
      <c r="D1972" s="27"/>
      <c r="E1972" s="41"/>
      <c r="F1972" s="32" t="str">
        <f>IFERROR(
    IF(
        AND($G$3=DATE(2024,10,1), E1972=リスト!$A$38),
        VLOOKUP(E1972, リスト!$A$2:$G$49, 2, FALSE),
        VLOOKUP(E1972, リスト!$A$2:$G$49, 4, FALSE)
    ),
    "")</f>
        <v/>
      </c>
      <c r="G1972" s="34" t="str">
        <f>IFERROR(VLOOKUP(E1972, リスト!$A$2:$G$49, 6, FALSE), "")</f>
        <v/>
      </c>
      <c r="H1972" s="40"/>
      <c r="I1972" s="28"/>
      <c r="J1972" s="47"/>
      <c r="K1972" s="32" t="str">
        <f t="shared" si="120"/>
        <v/>
      </c>
      <c r="L1972" s="29" t="str">
        <f t="shared" si="122"/>
        <v/>
      </c>
      <c r="M1972" s="68" t="str">
        <f t="shared" si="123"/>
        <v/>
      </c>
    </row>
    <row r="1973" spans="2:13" ht="22.8" x14ac:dyDescent="0.45">
      <c r="B1973" s="31">
        <f t="shared" si="121"/>
        <v>1965</v>
      </c>
      <c r="C1973" s="40"/>
      <c r="D1973" s="27"/>
      <c r="E1973" s="41"/>
      <c r="F1973" s="32" t="str">
        <f>IFERROR(
    IF(
        AND($G$3=DATE(2024,10,1), E1973=リスト!$A$38),
        VLOOKUP(E1973, リスト!$A$2:$G$49, 2, FALSE),
        VLOOKUP(E1973, リスト!$A$2:$G$49, 4, FALSE)
    ),
    "")</f>
        <v/>
      </c>
      <c r="G1973" s="34" t="str">
        <f>IFERROR(VLOOKUP(E1973, リスト!$A$2:$G$49, 6, FALSE), "")</f>
        <v/>
      </c>
      <c r="H1973" s="40"/>
      <c r="I1973" s="28"/>
      <c r="J1973" s="47"/>
      <c r="K1973" s="32" t="str">
        <f t="shared" si="120"/>
        <v/>
      </c>
      <c r="L1973" s="29" t="str">
        <f t="shared" si="122"/>
        <v/>
      </c>
      <c r="M1973" s="68" t="str">
        <f t="shared" si="123"/>
        <v/>
      </c>
    </row>
    <row r="1974" spans="2:13" ht="22.8" x14ac:dyDescent="0.45">
      <c r="B1974" s="31">
        <f t="shared" si="121"/>
        <v>1966</v>
      </c>
      <c r="C1974" s="40"/>
      <c r="D1974" s="27"/>
      <c r="E1974" s="41"/>
      <c r="F1974" s="32" t="str">
        <f>IFERROR(
    IF(
        AND($G$3=DATE(2024,10,1), E1974=リスト!$A$38),
        VLOOKUP(E1974, リスト!$A$2:$G$49, 2, FALSE),
        VLOOKUP(E1974, リスト!$A$2:$G$49, 4, FALSE)
    ),
    "")</f>
        <v/>
      </c>
      <c r="G1974" s="34" t="str">
        <f>IFERROR(VLOOKUP(E1974, リスト!$A$2:$G$49, 6, FALSE), "")</f>
        <v/>
      </c>
      <c r="H1974" s="40"/>
      <c r="I1974" s="28"/>
      <c r="J1974" s="47"/>
      <c r="K1974" s="32" t="str">
        <f t="shared" si="120"/>
        <v/>
      </c>
      <c r="L1974" s="29" t="str">
        <f t="shared" si="122"/>
        <v/>
      </c>
      <c r="M1974" s="68" t="str">
        <f t="shared" si="123"/>
        <v/>
      </c>
    </row>
    <row r="1975" spans="2:13" ht="22.8" x14ac:dyDescent="0.45">
      <c r="B1975" s="31">
        <f t="shared" si="121"/>
        <v>1967</v>
      </c>
      <c r="C1975" s="40"/>
      <c r="D1975" s="27"/>
      <c r="E1975" s="41"/>
      <c r="F1975" s="32" t="str">
        <f>IFERROR(
    IF(
        AND($G$3=DATE(2024,10,1), E1975=リスト!$A$38),
        VLOOKUP(E1975, リスト!$A$2:$G$49, 2, FALSE),
        VLOOKUP(E1975, リスト!$A$2:$G$49, 4, FALSE)
    ),
    "")</f>
        <v/>
      </c>
      <c r="G1975" s="34" t="str">
        <f>IFERROR(VLOOKUP(E1975, リスト!$A$2:$G$49, 6, FALSE), "")</f>
        <v/>
      </c>
      <c r="H1975" s="40"/>
      <c r="I1975" s="28"/>
      <c r="J1975" s="47"/>
      <c r="K1975" s="32" t="str">
        <f t="shared" si="120"/>
        <v/>
      </c>
      <c r="L1975" s="29" t="str">
        <f t="shared" si="122"/>
        <v/>
      </c>
      <c r="M1975" s="68" t="str">
        <f t="shared" si="123"/>
        <v/>
      </c>
    </row>
    <row r="1976" spans="2:13" ht="22.8" x14ac:dyDescent="0.45">
      <c r="B1976" s="31">
        <f t="shared" si="121"/>
        <v>1968</v>
      </c>
      <c r="C1976" s="40"/>
      <c r="D1976" s="27"/>
      <c r="E1976" s="41"/>
      <c r="F1976" s="32" t="str">
        <f>IFERROR(
    IF(
        AND($G$3=DATE(2024,10,1), E1976=リスト!$A$38),
        VLOOKUP(E1976, リスト!$A$2:$G$49, 2, FALSE),
        VLOOKUP(E1976, リスト!$A$2:$G$49, 4, FALSE)
    ),
    "")</f>
        <v/>
      </c>
      <c r="G1976" s="34" t="str">
        <f>IFERROR(VLOOKUP(E1976, リスト!$A$2:$G$49, 6, FALSE), "")</f>
        <v/>
      </c>
      <c r="H1976" s="40"/>
      <c r="I1976" s="28"/>
      <c r="J1976" s="47"/>
      <c r="K1976" s="32" t="str">
        <f t="shared" si="120"/>
        <v/>
      </c>
      <c r="L1976" s="29" t="str">
        <f t="shared" si="122"/>
        <v/>
      </c>
      <c r="M1976" s="68" t="str">
        <f t="shared" si="123"/>
        <v/>
      </c>
    </row>
    <row r="1977" spans="2:13" ht="22.8" x14ac:dyDescent="0.45">
      <c r="B1977" s="31">
        <f t="shared" si="121"/>
        <v>1969</v>
      </c>
      <c r="C1977" s="40"/>
      <c r="D1977" s="27"/>
      <c r="E1977" s="41"/>
      <c r="F1977" s="32" t="str">
        <f>IFERROR(
    IF(
        AND($G$3=DATE(2024,10,1), E1977=リスト!$A$38),
        VLOOKUP(E1977, リスト!$A$2:$G$49, 2, FALSE),
        VLOOKUP(E1977, リスト!$A$2:$G$49, 4, FALSE)
    ),
    "")</f>
        <v/>
      </c>
      <c r="G1977" s="34" t="str">
        <f>IFERROR(VLOOKUP(E1977, リスト!$A$2:$G$49, 6, FALSE), "")</f>
        <v/>
      </c>
      <c r="H1977" s="40"/>
      <c r="I1977" s="28"/>
      <c r="J1977" s="47"/>
      <c r="K1977" s="32" t="str">
        <f t="shared" si="120"/>
        <v/>
      </c>
      <c r="L1977" s="29" t="str">
        <f t="shared" si="122"/>
        <v/>
      </c>
      <c r="M1977" s="68" t="str">
        <f t="shared" si="123"/>
        <v/>
      </c>
    </row>
    <row r="1978" spans="2:13" ht="22.8" x14ac:dyDescent="0.45">
      <c r="B1978" s="31">
        <f t="shared" si="121"/>
        <v>1970</v>
      </c>
      <c r="C1978" s="40"/>
      <c r="D1978" s="27"/>
      <c r="E1978" s="41"/>
      <c r="F1978" s="32" t="str">
        <f>IFERROR(
    IF(
        AND($G$3=DATE(2024,10,1), E1978=リスト!$A$38),
        VLOOKUP(E1978, リスト!$A$2:$G$49, 2, FALSE),
        VLOOKUP(E1978, リスト!$A$2:$G$49, 4, FALSE)
    ),
    "")</f>
        <v/>
      </c>
      <c r="G1978" s="34" t="str">
        <f>IFERROR(VLOOKUP(E1978, リスト!$A$2:$G$49, 6, FALSE), "")</f>
        <v/>
      </c>
      <c r="H1978" s="40"/>
      <c r="I1978" s="28"/>
      <c r="J1978" s="47"/>
      <c r="K1978" s="32" t="str">
        <f t="shared" si="120"/>
        <v/>
      </c>
      <c r="L1978" s="29" t="str">
        <f t="shared" si="122"/>
        <v/>
      </c>
      <c r="M1978" s="68" t="str">
        <f t="shared" si="123"/>
        <v/>
      </c>
    </row>
    <row r="1979" spans="2:13" ht="22.8" x14ac:dyDescent="0.45">
      <c r="B1979" s="31">
        <f t="shared" si="121"/>
        <v>1971</v>
      </c>
      <c r="C1979" s="40"/>
      <c r="D1979" s="27"/>
      <c r="E1979" s="41"/>
      <c r="F1979" s="32" t="str">
        <f>IFERROR(
    IF(
        AND($G$3=DATE(2024,10,1), E1979=リスト!$A$38),
        VLOOKUP(E1979, リスト!$A$2:$G$49, 2, FALSE),
        VLOOKUP(E1979, リスト!$A$2:$G$49, 4, FALSE)
    ),
    "")</f>
        <v/>
      </c>
      <c r="G1979" s="34" t="str">
        <f>IFERROR(VLOOKUP(E1979, リスト!$A$2:$G$49, 6, FALSE), "")</f>
        <v/>
      </c>
      <c r="H1979" s="40"/>
      <c r="I1979" s="28"/>
      <c r="J1979" s="47"/>
      <c r="K1979" s="32" t="str">
        <f t="shared" si="120"/>
        <v/>
      </c>
      <c r="L1979" s="29" t="str">
        <f t="shared" si="122"/>
        <v/>
      </c>
      <c r="M1979" s="68" t="str">
        <f t="shared" si="123"/>
        <v/>
      </c>
    </row>
    <row r="1980" spans="2:13" ht="22.8" x14ac:dyDescent="0.45">
      <c r="B1980" s="31">
        <f t="shared" si="121"/>
        <v>1972</v>
      </c>
      <c r="C1980" s="40"/>
      <c r="D1980" s="27"/>
      <c r="E1980" s="41"/>
      <c r="F1980" s="32" t="str">
        <f>IFERROR(
    IF(
        AND($G$3=DATE(2024,10,1), E1980=リスト!$A$38),
        VLOOKUP(E1980, リスト!$A$2:$G$49, 2, FALSE),
        VLOOKUP(E1980, リスト!$A$2:$G$49, 4, FALSE)
    ),
    "")</f>
        <v/>
      </c>
      <c r="G1980" s="34" t="str">
        <f>IFERROR(VLOOKUP(E1980, リスト!$A$2:$G$49, 6, FALSE), "")</f>
        <v/>
      </c>
      <c r="H1980" s="40"/>
      <c r="I1980" s="28"/>
      <c r="J1980" s="47"/>
      <c r="K1980" s="32" t="str">
        <f t="shared" si="120"/>
        <v/>
      </c>
      <c r="L1980" s="29" t="str">
        <f t="shared" si="122"/>
        <v/>
      </c>
      <c r="M1980" s="68" t="str">
        <f t="shared" si="123"/>
        <v/>
      </c>
    </row>
    <row r="1981" spans="2:13" ht="22.8" x14ac:dyDescent="0.45">
      <c r="B1981" s="31">
        <f t="shared" si="121"/>
        <v>1973</v>
      </c>
      <c r="C1981" s="40"/>
      <c r="D1981" s="27"/>
      <c r="E1981" s="41"/>
      <c r="F1981" s="32" t="str">
        <f>IFERROR(
    IF(
        AND($G$3=DATE(2024,10,1), E1981=リスト!$A$38),
        VLOOKUP(E1981, リスト!$A$2:$G$49, 2, FALSE),
        VLOOKUP(E1981, リスト!$A$2:$G$49, 4, FALSE)
    ),
    "")</f>
        <v/>
      </c>
      <c r="G1981" s="34" t="str">
        <f>IFERROR(VLOOKUP(E1981, リスト!$A$2:$G$49, 6, FALSE), "")</f>
        <v/>
      </c>
      <c r="H1981" s="40"/>
      <c r="I1981" s="28"/>
      <c r="J1981" s="47"/>
      <c r="K1981" s="32" t="str">
        <f t="shared" si="120"/>
        <v/>
      </c>
      <c r="L1981" s="29" t="str">
        <f t="shared" si="122"/>
        <v/>
      </c>
      <c r="M1981" s="68" t="str">
        <f t="shared" si="123"/>
        <v/>
      </c>
    </row>
    <row r="1982" spans="2:13" ht="22.8" x14ac:dyDescent="0.45">
      <c r="B1982" s="31">
        <f t="shared" si="121"/>
        <v>1974</v>
      </c>
      <c r="C1982" s="40"/>
      <c r="D1982" s="27"/>
      <c r="E1982" s="41"/>
      <c r="F1982" s="32" t="str">
        <f>IFERROR(
    IF(
        AND($G$3=DATE(2024,10,1), E1982=リスト!$A$38),
        VLOOKUP(E1982, リスト!$A$2:$G$49, 2, FALSE),
        VLOOKUP(E1982, リスト!$A$2:$G$49, 4, FALSE)
    ),
    "")</f>
        <v/>
      </c>
      <c r="G1982" s="34" t="str">
        <f>IFERROR(VLOOKUP(E1982, リスト!$A$2:$G$49, 6, FALSE), "")</f>
        <v/>
      </c>
      <c r="H1982" s="40"/>
      <c r="I1982" s="28"/>
      <c r="J1982" s="47"/>
      <c r="K1982" s="32" t="str">
        <f t="shared" si="120"/>
        <v/>
      </c>
      <c r="L1982" s="29" t="str">
        <f t="shared" si="122"/>
        <v/>
      </c>
      <c r="M1982" s="68" t="str">
        <f t="shared" si="123"/>
        <v/>
      </c>
    </row>
    <row r="1983" spans="2:13" ht="22.8" x14ac:dyDescent="0.45">
      <c r="B1983" s="31">
        <f t="shared" si="121"/>
        <v>1975</v>
      </c>
      <c r="C1983" s="40"/>
      <c r="D1983" s="27"/>
      <c r="E1983" s="41"/>
      <c r="F1983" s="32" t="str">
        <f>IFERROR(
    IF(
        AND($G$3=DATE(2024,10,1), E1983=リスト!$A$38),
        VLOOKUP(E1983, リスト!$A$2:$G$49, 2, FALSE),
        VLOOKUP(E1983, リスト!$A$2:$G$49, 4, FALSE)
    ),
    "")</f>
        <v/>
      </c>
      <c r="G1983" s="34" t="str">
        <f>IFERROR(VLOOKUP(E1983, リスト!$A$2:$G$49, 6, FALSE), "")</f>
        <v/>
      </c>
      <c r="H1983" s="40"/>
      <c r="I1983" s="28"/>
      <c r="J1983" s="47"/>
      <c r="K1983" s="32" t="str">
        <f t="shared" si="120"/>
        <v/>
      </c>
      <c r="L1983" s="29" t="str">
        <f t="shared" si="122"/>
        <v/>
      </c>
      <c r="M1983" s="68" t="str">
        <f t="shared" si="123"/>
        <v/>
      </c>
    </row>
    <row r="1984" spans="2:13" ht="22.8" x14ac:dyDescent="0.45">
      <c r="B1984" s="31">
        <f t="shared" si="121"/>
        <v>1976</v>
      </c>
      <c r="C1984" s="40"/>
      <c r="D1984" s="27"/>
      <c r="E1984" s="41"/>
      <c r="F1984" s="32" t="str">
        <f>IFERROR(
    IF(
        AND($G$3=DATE(2024,10,1), E1984=リスト!$A$38),
        VLOOKUP(E1984, リスト!$A$2:$G$49, 2, FALSE),
        VLOOKUP(E1984, リスト!$A$2:$G$49, 4, FALSE)
    ),
    "")</f>
        <v/>
      </c>
      <c r="G1984" s="34" t="str">
        <f>IFERROR(VLOOKUP(E1984, リスト!$A$2:$G$49, 6, FALSE), "")</f>
        <v/>
      </c>
      <c r="H1984" s="40"/>
      <c r="I1984" s="28"/>
      <c r="J1984" s="47"/>
      <c r="K1984" s="32" t="str">
        <f t="shared" si="120"/>
        <v/>
      </c>
      <c r="L1984" s="29" t="str">
        <f t="shared" si="122"/>
        <v/>
      </c>
      <c r="M1984" s="68" t="str">
        <f t="shared" si="123"/>
        <v/>
      </c>
    </row>
    <row r="1985" spans="2:13" ht="22.8" x14ac:dyDescent="0.45">
      <c r="B1985" s="31">
        <f t="shared" si="121"/>
        <v>1977</v>
      </c>
      <c r="C1985" s="40"/>
      <c r="D1985" s="27"/>
      <c r="E1985" s="41"/>
      <c r="F1985" s="32" t="str">
        <f>IFERROR(
    IF(
        AND($G$3=DATE(2024,10,1), E1985=リスト!$A$38),
        VLOOKUP(E1985, リスト!$A$2:$G$49, 2, FALSE),
        VLOOKUP(E1985, リスト!$A$2:$G$49, 4, FALSE)
    ),
    "")</f>
        <v/>
      </c>
      <c r="G1985" s="34" t="str">
        <f>IFERROR(VLOOKUP(E1985, リスト!$A$2:$G$49, 6, FALSE), "")</f>
        <v/>
      </c>
      <c r="H1985" s="40"/>
      <c r="I1985" s="28"/>
      <c r="J1985" s="47"/>
      <c r="K1985" s="32" t="str">
        <f t="shared" si="120"/>
        <v/>
      </c>
      <c r="L1985" s="29" t="str">
        <f t="shared" si="122"/>
        <v/>
      </c>
      <c r="M1985" s="68" t="str">
        <f t="shared" si="123"/>
        <v/>
      </c>
    </row>
    <row r="1986" spans="2:13" ht="22.8" x14ac:dyDescent="0.45">
      <c r="B1986" s="31">
        <f t="shared" si="121"/>
        <v>1978</v>
      </c>
      <c r="C1986" s="40"/>
      <c r="D1986" s="27"/>
      <c r="E1986" s="41"/>
      <c r="F1986" s="32" t="str">
        <f>IFERROR(
    IF(
        AND($G$3=DATE(2024,10,1), E1986=リスト!$A$38),
        VLOOKUP(E1986, リスト!$A$2:$G$49, 2, FALSE),
        VLOOKUP(E1986, リスト!$A$2:$G$49, 4, FALSE)
    ),
    "")</f>
        <v/>
      </c>
      <c r="G1986" s="34" t="str">
        <f>IFERROR(VLOOKUP(E1986, リスト!$A$2:$G$49, 6, FALSE), "")</f>
        <v/>
      </c>
      <c r="H1986" s="40"/>
      <c r="I1986" s="28"/>
      <c r="J1986" s="47"/>
      <c r="K1986" s="32" t="str">
        <f t="shared" si="120"/>
        <v/>
      </c>
      <c r="L1986" s="29" t="str">
        <f t="shared" si="122"/>
        <v/>
      </c>
      <c r="M1986" s="68" t="str">
        <f t="shared" si="123"/>
        <v/>
      </c>
    </row>
    <row r="1987" spans="2:13" ht="22.8" x14ac:dyDescent="0.45">
      <c r="B1987" s="31">
        <f t="shared" si="121"/>
        <v>1979</v>
      </c>
      <c r="C1987" s="40"/>
      <c r="D1987" s="27"/>
      <c r="E1987" s="41"/>
      <c r="F1987" s="32" t="str">
        <f>IFERROR(
    IF(
        AND($G$3=DATE(2024,10,1), E1987=リスト!$A$38),
        VLOOKUP(E1987, リスト!$A$2:$G$49, 2, FALSE),
        VLOOKUP(E1987, リスト!$A$2:$G$49, 4, FALSE)
    ),
    "")</f>
        <v/>
      </c>
      <c r="G1987" s="34" t="str">
        <f>IFERROR(VLOOKUP(E1987, リスト!$A$2:$G$49, 6, FALSE), "")</f>
        <v/>
      </c>
      <c r="H1987" s="40"/>
      <c r="I1987" s="28"/>
      <c r="J1987" s="47"/>
      <c r="K1987" s="32" t="str">
        <f t="shared" si="120"/>
        <v/>
      </c>
      <c r="L1987" s="29" t="str">
        <f t="shared" si="122"/>
        <v/>
      </c>
      <c r="M1987" s="68" t="str">
        <f t="shared" si="123"/>
        <v/>
      </c>
    </row>
    <row r="1988" spans="2:13" ht="22.8" x14ac:dyDescent="0.45">
      <c r="B1988" s="31">
        <f t="shared" si="121"/>
        <v>1980</v>
      </c>
      <c r="C1988" s="40"/>
      <c r="D1988" s="27"/>
      <c r="E1988" s="41"/>
      <c r="F1988" s="32" t="str">
        <f>IFERROR(
    IF(
        AND($G$3=DATE(2024,10,1), E1988=リスト!$A$38),
        VLOOKUP(E1988, リスト!$A$2:$G$49, 2, FALSE),
        VLOOKUP(E1988, リスト!$A$2:$G$49, 4, FALSE)
    ),
    "")</f>
        <v/>
      </c>
      <c r="G1988" s="34" t="str">
        <f>IFERROR(VLOOKUP(E1988, リスト!$A$2:$G$49, 6, FALSE), "")</f>
        <v/>
      </c>
      <c r="H1988" s="40"/>
      <c r="I1988" s="28"/>
      <c r="J1988" s="47"/>
      <c r="K1988" s="32" t="str">
        <f t="shared" si="120"/>
        <v/>
      </c>
      <c r="L1988" s="29" t="str">
        <f t="shared" si="122"/>
        <v/>
      </c>
      <c r="M1988" s="68" t="str">
        <f t="shared" si="123"/>
        <v/>
      </c>
    </row>
    <row r="1989" spans="2:13" ht="22.8" x14ac:dyDescent="0.45">
      <c r="B1989" s="31">
        <f t="shared" si="121"/>
        <v>1981</v>
      </c>
      <c r="C1989" s="40"/>
      <c r="D1989" s="27"/>
      <c r="E1989" s="41"/>
      <c r="F1989" s="32" t="str">
        <f>IFERROR(
    IF(
        AND($G$3=DATE(2024,10,1), E1989=リスト!$A$38),
        VLOOKUP(E1989, リスト!$A$2:$G$49, 2, FALSE),
        VLOOKUP(E1989, リスト!$A$2:$G$49, 4, FALSE)
    ),
    "")</f>
        <v/>
      </c>
      <c r="G1989" s="34" t="str">
        <f>IFERROR(VLOOKUP(E1989, リスト!$A$2:$G$49, 6, FALSE), "")</f>
        <v/>
      </c>
      <c r="H1989" s="40"/>
      <c r="I1989" s="28"/>
      <c r="J1989" s="47"/>
      <c r="K1989" s="32" t="str">
        <f t="shared" si="120"/>
        <v/>
      </c>
      <c r="L1989" s="29" t="str">
        <f t="shared" si="122"/>
        <v/>
      </c>
      <c r="M1989" s="68" t="str">
        <f t="shared" si="123"/>
        <v/>
      </c>
    </row>
    <row r="1990" spans="2:13" ht="22.8" x14ac:dyDescent="0.45">
      <c r="B1990" s="31">
        <f t="shared" si="121"/>
        <v>1982</v>
      </c>
      <c r="C1990" s="40"/>
      <c r="D1990" s="27"/>
      <c r="E1990" s="41"/>
      <c r="F1990" s="32" t="str">
        <f>IFERROR(
    IF(
        AND($G$3=DATE(2024,10,1), E1990=リスト!$A$38),
        VLOOKUP(E1990, リスト!$A$2:$G$49, 2, FALSE),
        VLOOKUP(E1990, リスト!$A$2:$G$49, 4, FALSE)
    ),
    "")</f>
        <v/>
      </c>
      <c r="G1990" s="34" t="str">
        <f>IFERROR(VLOOKUP(E1990, リスト!$A$2:$G$49, 6, FALSE), "")</f>
        <v/>
      </c>
      <c r="H1990" s="40"/>
      <c r="I1990" s="28"/>
      <c r="J1990" s="47"/>
      <c r="K1990" s="32" t="str">
        <f t="shared" si="120"/>
        <v/>
      </c>
      <c r="L1990" s="29" t="str">
        <f t="shared" si="122"/>
        <v/>
      </c>
      <c r="M1990" s="68" t="str">
        <f t="shared" si="123"/>
        <v/>
      </c>
    </row>
    <row r="1991" spans="2:13" ht="22.8" x14ac:dyDescent="0.45">
      <c r="B1991" s="31">
        <f t="shared" si="121"/>
        <v>1983</v>
      </c>
      <c r="C1991" s="40"/>
      <c r="D1991" s="27"/>
      <c r="E1991" s="41"/>
      <c r="F1991" s="32" t="str">
        <f>IFERROR(
    IF(
        AND($G$3=DATE(2024,10,1), E1991=リスト!$A$38),
        VLOOKUP(E1991, リスト!$A$2:$G$49, 2, FALSE),
        VLOOKUP(E1991, リスト!$A$2:$G$49, 4, FALSE)
    ),
    "")</f>
        <v/>
      </c>
      <c r="G1991" s="34" t="str">
        <f>IFERROR(VLOOKUP(E1991, リスト!$A$2:$G$49, 6, FALSE), "")</f>
        <v/>
      </c>
      <c r="H1991" s="40"/>
      <c r="I1991" s="28"/>
      <c r="J1991" s="47"/>
      <c r="K1991" s="32" t="str">
        <f t="shared" si="120"/>
        <v/>
      </c>
      <c r="L1991" s="29" t="str">
        <f t="shared" si="122"/>
        <v/>
      </c>
      <c r="M1991" s="68" t="str">
        <f t="shared" si="123"/>
        <v/>
      </c>
    </row>
    <row r="1992" spans="2:13" ht="22.8" x14ac:dyDescent="0.45">
      <c r="B1992" s="31">
        <f t="shared" si="121"/>
        <v>1984</v>
      </c>
      <c r="C1992" s="40"/>
      <c r="D1992" s="27"/>
      <c r="E1992" s="41"/>
      <c r="F1992" s="32" t="str">
        <f>IFERROR(
    IF(
        AND($G$3=DATE(2024,10,1), E1992=リスト!$A$38),
        VLOOKUP(E1992, リスト!$A$2:$G$49, 2, FALSE),
        VLOOKUP(E1992, リスト!$A$2:$G$49, 4, FALSE)
    ),
    "")</f>
        <v/>
      </c>
      <c r="G1992" s="34" t="str">
        <f>IFERROR(VLOOKUP(E1992, リスト!$A$2:$G$49, 6, FALSE), "")</f>
        <v/>
      </c>
      <c r="H1992" s="40"/>
      <c r="I1992" s="28"/>
      <c r="J1992" s="47"/>
      <c r="K1992" s="32" t="str">
        <f t="shared" si="120"/>
        <v/>
      </c>
      <c r="L1992" s="29" t="str">
        <f t="shared" si="122"/>
        <v/>
      </c>
      <c r="M1992" s="68" t="str">
        <f t="shared" si="123"/>
        <v/>
      </c>
    </row>
    <row r="1993" spans="2:13" ht="22.8" x14ac:dyDescent="0.45">
      <c r="B1993" s="31">
        <f t="shared" si="121"/>
        <v>1985</v>
      </c>
      <c r="C1993" s="40"/>
      <c r="D1993" s="27"/>
      <c r="E1993" s="41"/>
      <c r="F1993" s="32" t="str">
        <f>IFERROR(
    IF(
        AND($G$3=DATE(2024,10,1), E1993=リスト!$A$38),
        VLOOKUP(E1993, リスト!$A$2:$G$49, 2, FALSE),
        VLOOKUP(E1993, リスト!$A$2:$G$49, 4, FALSE)
    ),
    "")</f>
        <v/>
      </c>
      <c r="G1993" s="34" t="str">
        <f>IFERROR(VLOOKUP(E1993, リスト!$A$2:$G$49, 6, FALSE), "")</f>
        <v/>
      </c>
      <c r="H1993" s="40"/>
      <c r="I1993" s="28"/>
      <c r="J1993" s="47"/>
      <c r="K1993" s="32" t="str">
        <f t="shared" ref="K1993:K2056" si="124">IF(COUNTBLANK(H1993:J1993)=3, "",
 IF(H1993="3.時間給", IF(I1993="", "", I1993),
 IF(OR(H1993="1.月給", H1993="2.日給"),
    IF(OR(I1993="", J1993=""), "", ROUND(I1993/J1993,0)),
    "")))</f>
        <v/>
      </c>
      <c r="L1993" s="29" t="str">
        <f t="shared" si="122"/>
        <v/>
      </c>
      <c r="M1993" s="68" t="str">
        <f t="shared" si="123"/>
        <v/>
      </c>
    </row>
    <row r="1994" spans="2:13" ht="22.8" x14ac:dyDescent="0.45">
      <c r="B1994" s="31">
        <f t="shared" ref="B1994:B2057" si="125">ROW()-8</f>
        <v>1986</v>
      </c>
      <c r="C1994" s="40"/>
      <c r="D1994" s="27"/>
      <c r="E1994" s="41"/>
      <c r="F1994" s="32" t="str">
        <f>IFERROR(
    IF(
        AND($G$3=DATE(2024,10,1), E1994=リスト!$A$38),
        VLOOKUP(E1994, リスト!$A$2:$G$49, 2, FALSE),
        VLOOKUP(E1994, リスト!$A$2:$G$49, 4, FALSE)
    ),
    "")</f>
        <v/>
      </c>
      <c r="G1994" s="34" t="str">
        <f>IFERROR(VLOOKUP(E1994, リスト!$A$2:$G$49, 6, FALSE), "")</f>
        <v/>
      </c>
      <c r="H1994" s="40"/>
      <c r="I1994" s="28"/>
      <c r="J1994" s="47"/>
      <c r="K1994" s="32" t="str">
        <f t="shared" si="124"/>
        <v/>
      </c>
      <c r="L1994" s="29" t="str">
        <f t="shared" ref="L1994:L2057" si="126">IFERROR(IF(E1994="","",IF(K1994&lt;F1994,"×（法定外・特例等対象外です）",IF(K1994&lt;G1994,"〇",IF(K1994&gt;=G1994,"ー",NA())))),"")</f>
        <v/>
      </c>
      <c r="M1994" s="68" t="str">
        <f t="shared" ref="M1994:M2057" si="127">IF(COUNTBLANK(D1994:K1994)=8, "",
 IF(D1994="", "←D列に従業員名を姓名（フルネーム）で入力してください。誤変換にお気を付け下さい。",
 IF(E1994="", "←E列に都道府県を入力してください。",
 IF(H1994="", "←H列に1.月給～3.時間給を入力してください",
 IF(I1994="", "←I列に金額を入力してください",
 IF(NOT(ISNUMBER(I1994)), "←I列の金額は半角数字で入力してください",
 IF(H1994="3.時間給", "",
 IF(J1994="", "←J列に所定労働時間を入力してください",
 IF(NOT(ISNUMBER(J1994)), "←J列の所定労働時間は半角数字で入力してください", "")))))))))</f>
        <v/>
      </c>
    </row>
    <row r="1995" spans="2:13" ht="22.8" x14ac:dyDescent="0.45">
      <c r="B1995" s="31">
        <f t="shared" si="125"/>
        <v>1987</v>
      </c>
      <c r="C1995" s="40"/>
      <c r="D1995" s="27"/>
      <c r="E1995" s="41"/>
      <c r="F1995" s="32" t="str">
        <f>IFERROR(
    IF(
        AND($G$3=DATE(2024,10,1), E1995=リスト!$A$38),
        VLOOKUP(E1995, リスト!$A$2:$G$49, 2, FALSE),
        VLOOKUP(E1995, リスト!$A$2:$G$49, 4, FALSE)
    ),
    "")</f>
        <v/>
      </c>
      <c r="G1995" s="34" t="str">
        <f>IFERROR(VLOOKUP(E1995, リスト!$A$2:$G$49, 6, FALSE), "")</f>
        <v/>
      </c>
      <c r="H1995" s="40"/>
      <c r="I1995" s="28"/>
      <c r="J1995" s="47"/>
      <c r="K1995" s="32" t="str">
        <f t="shared" si="124"/>
        <v/>
      </c>
      <c r="L1995" s="29" t="str">
        <f t="shared" si="126"/>
        <v/>
      </c>
      <c r="M1995" s="68" t="str">
        <f t="shared" si="127"/>
        <v/>
      </c>
    </row>
    <row r="1996" spans="2:13" ht="22.8" x14ac:dyDescent="0.45">
      <c r="B1996" s="31">
        <f t="shared" si="125"/>
        <v>1988</v>
      </c>
      <c r="C1996" s="40"/>
      <c r="D1996" s="27"/>
      <c r="E1996" s="41"/>
      <c r="F1996" s="32" t="str">
        <f>IFERROR(
    IF(
        AND($G$3=DATE(2024,10,1), E1996=リスト!$A$38),
        VLOOKUP(E1996, リスト!$A$2:$G$49, 2, FALSE),
        VLOOKUP(E1996, リスト!$A$2:$G$49, 4, FALSE)
    ),
    "")</f>
        <v/>
      </c>
      <c r="G1996" s="34" t="str">
        <f>IFERROR(VLOOKUP(E1996, リスト!$A$2:$G$49, 6, FALSE), "")</f>
        <v/>
      </c>
      <c r="H1996" s="40"/>
      <c r="I1996" s="28"/>
      <c r="J1996" s="47"/>
      <c r="K1996" s="32" t="str">
        <f t="shared" si="124"/>
        <v/>
      </c>
      <c r="L1996" s="29" t="str">
        <f t="shared" si="126"/>
        <v/>
      </c>
      <c r="M1996" s="68" t="str">
        <f t="shared" si="127"/>
        <v/>
      </c>
    </row>
    <row r="1997" spans="2:13" ht="22.8" x14ac:dyDescent="0.45">
      <c r="B1997" s="31">
        <f t="shared" si="125"/>
        <v>1989</v>
      </c>
      <c r="C1997" s="40"/>
      <c r="D1997" s="27"/>
      <c r="E1997" s="41"/>
      <c r="F1997" s="32" t="str">
        <f>IFERROR(
    IF(
        AND($G$3=DATE(2024,10,1), E1997=リスト!$A$38),
        VLOOKUP(E1997, リスト!$A$2:$G$49, 2, FALSE),
        VLOOKUP(E1997, リスト!$A$2:$G$49, 4, FALSE)
    ),
    "")</f>
        <v/>
      </c>
      <c r="G1997" s="34" t="str">
        <f>IFERROR(VLOOKUP(E1997, リスト!$A$2:$G$49, 6, FALSE), "")</f>
        <v/>
      </c>
      <c r="H1997" s="40"/>
      <c r="I1997" s="28"/>
      <c r="J1997" s="47"/>
      <c r="K1997" s="32" t="str">
        <f t="shared" si="124"/>
        <v/>
      </c>
      <c r="L1997" s="29" t="str">
        <f t="shared" si="126"/>
        <v/>
      </c>
      <c r="M1997" s="68" t="str">
        <f t="shared" si="127"/>
        <v/>
      </c>
    </row>
    <row r="1998" spans="2:13" ht="22.8" x14ac:dyDescent="0.45">
      <c r="B1998" s="31">
        <f t="shared" si="125"/>
        <v>1990</v>
      </c>
      <c r="C1998" s="40"/>
      <c r="D1998" s="27"/>
      <c r="E1998" s="41"/>
      <c r="F1998" s="32" t="str">
        <f>IFERROR(
    IF(
        AND($G$3=DATE(2024,10,1), E1998=リスト!$A$38),
        VLOOKUP(E1998, リスト!$A$2:$G$49, 2, FALSE),
        VLOOKUP(E1998, リスト!$A$2:$G$49, 4, FALSE)
    ),
    "")</f>
        <v/>
      </c>
      <c r="G1998" s="34" t="str">
        <f>IFERROR(VLOOKUP(E1998, リスト!$A$2:$G$49, 6, FALSE), "")</f>
        <v/>
      </c>
      <c r="H1998" s="40"/>
      <c r="I1998" s="28"/>
      <c r="J1998" s="47"/>
      <c r="K1998" s="32" t="str">
        <f t="shared" si="124"/>
        <v/>
      </c>
      <c r="L1998" s="29" t="str">
        <f t="shared" si="126"/>
        <v/>
      </c>
      <c r="M1998" s="68" t="str">
        <f t="shared" si="127"/>
        <v/>
      </c>
    </row>
    <row r="1999" spans="2:13" ht="22.8" x14ac:dyDescent="0.45">
      <c r="B1999" s="31">
        <f t="shared" si="125"/>
        <v>1991</v>
      </c>
      <c r="C1999" s="40"/>
      <c r="D1999" s="27"/>
      <c r="E1999" s="41"/>
      <c r="F1999" s="32" t="str">
        <f>IFERROR(
    IF(
        AND($G$3=DATE(2024,10,1), E1999=リスト!$A$38),
        VLOOKUP(E1999, リスト!$A$2:$G$49, 2, FALSE),
        VLOOKUP(E1999, リスト!$A$2:$G$49, 4, FALSE)
    ),
    "")</f>
        <v/>
      </c>
      <c r="G1999" s="34" t="str">
        <f>IFERROR(VLOOKUP(E1999, リスト!$A$2:$G$49, 6, FALSE), "")</f>
        <v/>
      </c>
      <c r="H1999" s="40"/>
      <c r="I1999" s="28"/>
      <c r="J1999" s="47"/>
      <c r="K1999" s="32" t="str">
        <f t="shared" si="124"/>
        <v/>
      </c>
      <c r="L1999" s="29" t="str">
        <f t="shared" si="126"/>
        <v/>
      </c>
      <c r="M1999" s="68" t="str">
        <f t="shared" si="127"/>
        <v/>
      </c>
    </row>
    <row r="2000" spans="2:13" ht="22.8" x14ac:dyDescent="0.45">
      <c r="B2000" s="31">
        <f t="shared" si="125"/>
        <v>1992</v>
      </c>
      <c r="C2000" s="40"/>
      <c r="D2000" s="27"/>
      <c r="E2000" s="41"/>
      <c r="F2000" s="32" t="str">
        <f>IFERROR(
    IF(
        AND($G$3=DATE(2024,10,1), E2000=リスト!$A$38),
        VLOOKUP(E2000, リスト!$A$2:$G$49, 2, FALSE),
        VLOOKUP(E2000, リスト!$A$2:$G$49, 4, FALSE)
    ),
    "")</f>
        <v/>
      </c>
      <c r="G2000" s="34" t="str">
        <f>IFERROR(VLOOKUP(E2000, リスト!$A$2:$G$49, 6, FALSE), "")</f>
        <v/>
      </c>
      <c r="H2000" s="40"/>
      <c r="I2000" s="28"/>
      <c r="J2000" s="47"/>
      <c r="K2000" s="32" t="str">
        <f t="shared" si="124"/>
        <v/>
      </c>
      <c r="L2000" s="29" t="str">
        <f t="shared" si="126"/>
        <v/>
      </c>
      <c r="M2000" s="68" t="str">
        <f t="shared" si="127"/>
        <v/>
      </c>
    </row>
    <row r="2001" spans="2:13" ht="22.8" x14ac:dyDescent="0.45">
      <c r="B2001" s="31">
        <f t="shared" si="125"/>
        <v>1993</v>
      </c>
      <c r="C2001" s="40"/>
      <c r="D2001" s="27"/>
      <c r="E2001" s="41"/>
      <c r="F2001" s="32" t="str">
        <f>IFERROR(
    IF(
        AND($G$3=DATE(2024,10,1), E2001=リスト!$A$38),
        VLOOKUP(E2001, リスト!$A$2:$G$49, 2, FALSE),
        VLOOKUP(E2001, リスト!$A$2:$G$49, 4, FALSE)
    ),
    "")</f>
        <v/>
      </c>
      <c r="G2001" s="34" t="str">
        <f>IFERROR(VLOOKUP(E2001, リスト!$A$2:$G$49, 6, FALSE), "")</f>
        <v/>
      </c>
      <c r="H2001" s="40"/>
      <c r="I2001" s="28"/>
      <c r="J2001" s="47"/>
      <c r="K2001" s="32" t="str">
        <f t="shared" si="124"/>
        <v/>
      </c>
      <c r="L2001" s="29" t="str">
        <f t="shared" si="126"/>
        <v/>
      </c>
      <c r="M2001" s="68" t="str">
        <f t="shared" si="127"/>
        <v/>
      </c>
    </row>
    <row r="2002" spans="2:13" ht="22.8" x14ac:dyDescent="0.45">
      <c r="B2002" s="31">
        <f t="shared" si="125"/>
        <v>1994</v>
      </c>
      <c r="C2002" s="40"/>
      <c r="D2002" s="27"/>
      <c r="E2002" s="41"/>
      <c r="F2002" s="32" t="str">
        <f>IFERROR(
    IF(
        AND($G$3=DATE(2024,10,1), E2002=リスト!$A$38),
        VLOOKUP(E2002, リスト!$A$2:$G$49, 2, FALSE),
        VLOOKUP(E2002, リスト!$A$2:$G$49, 4, FALSE)
    ),
    "")</f>
        <v/>
      </c>
      <c r="G2002" s="34" t="str">
        <f>IFERROR(VLOOKUP(E2002, リスト!$A$2:$G$49, 6, FALSE), "")</f>
        <v/>
      </c>
      <c r="H2002" s="40"/>
      <c r="I2002" s="28"/>
      <c r="J2002" s="47"/>
      <c r="K2002" s="32" t="str">
        <f t="shared" si="124"/>
        <v/>
      </c>
      <c r="L2002" s="29" t="str">
        <f t="shared" si="126"/>
        <v/>
      </c>
      <c r="M2002" s="68" t="str">
        <f t="shared" si="127"/>
        <v/>
      </c>
    </row>
    <row r="2003" spans="2:13" ht="22.8" x14ac:dyDescent="0.45">
      <c r="B2003" s="31">
        <f t="shared" si="125"/>
        <v>1995</v>
      </c>
      <c r="C2003" s="40"/>
      <c r="D2003" s="27"/>
      <c r="E2003" s="41"/>
      <c r="F2003" s="32" t="str">
        <f>IFERROR(
    IF(
        AND($G$3=DATE(2024,10,1), E2003=リスト!$A$38),
        VLOOKUP(E2003, リスト!$A$2:$G$49, 2, FALSE),
        VLOOKUP(E2003, リスト!$A$2:$G$49, 4, FALSE)
    ),
    "")</f>
        <v/>
      </c>
      <c r="G2003" s="34" t="str">
        <f>IFERROR(VLOOKUP(E2003, リスト!$A$2:$G$49, 6, FALSE), "")</f>
        <v/>
      </c>
      <c r="H2003" s="40"/>
      <c r="I2003" s="28"/>
      <c r="J2003" s="47"/>
      <c r="K2003" s="32" t="str">
        <f t="shared" si="124"/>
        <v/>
      </c>
      <c r="L2003" s="29" t="str">
        <f t="shared" si="126"/>
        <v/>
      </c>
      <c r="M2003" s="68" t="str">
        <f t="shared" si="127"/>
        <v/>
      </c>
    </row>
    <row r="2004" spans="2:13" ht="22.8" x14ac:dyDescent="0.45">
      <c r="B2004" s="31">
        <f t="shared" si="125"/>
        <v>1996</v>
      </c>
      <c r="C2004" s="40"/>
      <c r="D2004" s="27"/>
      <c r="E2004" s="41"/>
      <c r="F2004" s="32" t="str">
        <f>IFERROR(
    IF(
        AND($G$3=DATE(2024,10,1), E2004=リスト!$A$38),
        VLOOKUP(E2004, リスト!$A$2:$G$49, 2, FALSE),
        VLOOKUP(E2004, リスト!$A$2:$G$49, 4, FALSE)
    ),
    "")</f>
        <v/>
      </c>
      <c r="G2004" s="34" t="str">
        <f>IFERROR(VLOOKUP(E2004, リスト!$A$2:$G$49, 6, FALSE), "")</f>
        <v/>
      </c>
      <c r="H2004" s="40"/>
      <c r="I2004" s="28"/>
      <c r="J2004" s="47"/>
      <c r="K2004" s="32" t="str">
        <f t="shared" si="124"/>
        <v/>
      </c>
      <c r="L2004" s="29" t="str">
        <f t="shared" si="126"/>
        <v/>
      </c>
      <c r="M2004" s="68" t="str">
        <f t="shared" si="127"/>
        <v/>
      </c>
    </row>
    <row r="2005" spans="2:13" ht="22.8" x14ac:dyDescent="0.45">
      <c r="B2005" s="31">
        <f t="shared" si="125"/>
        <v>1997</v>
      </c>
      <c r="C2005" s="40"/>
      <c r="D2005" s="27"/>
      <c r="E2005" s="41"/>
      <c r="F2005" s="32" t="str">
        <f>IFERROR(
    IF(
        AND($G$3=DATE(2024,10,1), E2005=リスト!$A$38),
        VLOOKUP(E2005, リスト!$A$2:$G$49, 2, FALSE),
        VLOOKUP(E2005, リスト!$A$2:$G$49, 4, FALSE)
    ),
    "")</f>
        <v/>
      </c>
      <c r="G2005" s="34" t="str">
        <f>IFERROR(VLOOKUP(E2005, リスト!$A$2:$G$49, 6, FALSE), "")</f>
        <v/>
      </c>
      <c r="H2005" s="40"/>
      <c r="I2005" s="28"/>
      <c r="J2005" s="47"/>
      <c r="K2005" s="32" t="str">
        <f t="shared" si="124"/>
        <v/>
      </c>
      <c r="L2005" s="29" t="str">
        <f t="shared" si="126"/>
        <v/>
      </c>
      <c r="M2005" s="68" t="str">
        <f t="shared" si="127"/>
        <v/>
      </c>
    </row>
    <row r="2006" spans="2:13" ht="22.8" x14ac:dyDescent="0.45">
      <c r="B2006" s="31">
        <f t="shared" si="125"/>
        <v>1998</v>
      </c>
      <c r="C2006" s="40"/>
      <c r="D2006" s="27"/>
      <c r="E2006" s="41"/>
      <c r="F2006" s="32" t="str">
        <f>IFERROR(
    IF(
        AND($G$3=DATE(2024,10,1), E2006=リスト!$A$38),
        VLOOKUP(E2006, リスト!$A$2:$G$49, 2, FALSE),
        VLOOKUP(E2006, リスト!$A$2:$G$49, 4, FALSE)
    ),
    "")</f>
        <v/>
      </c>
      <c r="G2006" s="34" t="str">
        <f>IFERROR(VLOOKUP(E2006, リスト!$A$2:$G$49, 6, FALSE), "")</f>
        <v/>
      </c>
      <c r="H2006" s="40"/>
      <c r="I2006" s="28"/>
      <c r="J2006" s="47"/>
      <c r="K2006" s="32" t="str">
        <f t="shared" si="124"/>
        <v/>
      </c>
      <c r="L2006" s="29" t="str">
        <f t="shared" si="126"/>
        <v/>
      </c>
      <c r="M2006" s="68" t="str">
        <f t="shared" si="127"/>
        <v/>
      </c>
    </row>
    <row r="2007" spans="2:13" ht="22.8" x14ac:dyDescent="0.45">
      <c r="B2007" s="31">
        <f t="shared" si="125"/>
        <v>1999</v>
      </c>
      <c r="C2007" s="40"/>
      <c r="D2007" s="27"/>
      <c r="E2007" s="41"/>
      <c r="F2007" s="32" t="str">
        <f>IFERROR(
    IF(
        AND($G$3=DATE(2024,10,1), E2007=リスト!$A$38),
        VLOOKUP(E2007, リスト!$A$2:$G$49, 2, FALSE),
        VLOOKUP(E2007, リスト!$A$2:$G$49, 4, FALSE)
    ),
    "")</f>
        <v/>
      </c>
      <c r="G2007" s="34" t="str">
        <f>IFERROR(VLOOKUP(E2007, リスト!$A$2:$G$49, 6, FALSE), "")</f>
        <v/>
      </c>
      <c r="H2007" s="40"/>
      <c r="I2007" s="28"/>
      <c r="J2007" s="47"/>
      <c r="K2007" s="32" t="str">
        <f t="shared" si="124"/>
        <v/>
      </c>
      <c r="L2007" s="29" t="str">
        <f t="shared" si="126"/>
        <v/>
      </c>
      <c r="M2007" s="68" t="str">
        <f t="shared" si="127"/>
        <v/>
      </c>
    </row>
    <row r="2008" spans="2:13" ht="22.8" x14ac:dyDescent="0.45">
      <c r="B2008" s="31">
        <f t="shared" si="125"/>
        <v>2000</v>
      </c>
      <c r="C2008" s="40"/>
      <c r="D2008" s="27"/>
      <c r="E2008" s="41"/>
      <c r="F2008" s="32" t="str">
        <f>IFERROR(
    IF(
        AND($G$3=DATE(2024,10,1), E2008=リスト!$A$38),
        VLOOKUP(E2008, リスト!$A$2:$G$49, 2, FALSE),
        VLOOKUP(E2008, リスト!$A$2:$G$49, 4, FALSE)
    ),
    "")</f>
        <v/>
      </c>
      <c r="G2008" s="34" t="str">
        <f>IFERROR(VLOOKUP(E2008, リスト!$A$2:$G$49, 6, FALSE), "")</f>
        <v/>
      </c>
      <c r="H2008" s="40"/>
      <c r="I2008" s="28"/>
      <c r="J2008" s="47"/>
      <c r="K2008" s="32" t="str">
        <f t="shared" si="124"/>
        <v/>
      </c>
      <c r="L2008" s="29" t="str">
        <f t="shared" si="126"/>
        <v/>
      </c>
      <c r="M2008" s="68" t="str">
        <f t="shared" si="127"/>
        <v/>
      </c>
    </row>
    <row r="2009" spans="2:13" ht="22.8" x14ac:dyDescent="0.45">
      <c r="B2009" s="31">
        <f t="shared" si="125"/>
        <v>2001</v>
      </c>
      <c r="C2009" s="40"/>
      <c r="D2009" s="27"/>
      <c r="E2009" s="41"/>
      <c r="F2009" s="32" t="str">
        <f>IFERROR(
    IF(
        AND($G$3=DATE(2024,10,1), E2009=リスト!$A$38),
        VLOOKUP(E2009, リスト!$A$2:$G$49, 2, FALSE),
        VLOOKUP(E2009, リスト!$A$2:$G$49, 4, FALSE)
    ),
    "")</f>
        <v/>
      </c>
      <c r="G2009" s="34" t="str">
        <f>IFERROR(VLOOKUP(E2009, リスト!$A$2:$G$49, 6, FALSE), "")</f>
        <v/>
      </c>
      <c r="H2009" s="40"/>
      <c r="I2009" s="28"/>
      <c r="J2009" s="47"/>
      <c r="K2009" s="32" t="str">
        <f t="shared" si="124"/>
        <v/>
      </c>
      <c r="L2009" s="29" t="str">
        <f t="shared" si="126"/>
        <v/>
      </c>
      <c r="M2009" s="68" t="str">
        <f t="shared" si="127"/>
        <v/>
      </c>
    </row>
    <row r="2010" spans="2:13" ht="22.8" x14ac:dyDescent="0.45">
      <c r="B2010" s="31">
        <f t="shared" si="125"/>
        <v>2002</v>
      </c>
      <c r="C2010" s="40"/>
      <c r="D2010" s="27"/>
      <c r="E2010" s="41"/>
      <c r="F2010" s="32" t="str">
        <f>IFERROR(
    IF(
        AND($G$3=DATE(2024,10,1), E2010=リスト!$A$38),
        VLOOKUP(E2010, リスト!$A$2:$G$49, 2, FALSE),
        VLOOKUP(E2010, リスト!$A$2:$G$49, 4, FALSE)
    ),
    "")</f>
        <v/>
      </c>
      <c r="G2010" s="34" t="str">
        <f>IFERROR(VLOOKUP(E2010, リスト!$A$2:$G$49, 6, FALSE), "")</f>
        <v/>
      </c>
      <c r="H2010" s="40"/>
      <c r="I2010" s="28"/>
      <c r="J2010" s="47"/>
      <c r="K2010" s="32" t="str">
        <f t="shared" si="124"/>
        <v/>
      </c>
      <c r="L2010" s="29" t="str">
        <f t="shared" si="126"/>
        <v/>
      </c>
      <c r="M2010" s="68" t="str">
        <f t="shared" si="127"/>
        <v/>
      </c>
    </row>
    <row r="2011" spans="2:13" ht="22.8" x14ac:dyDescent="0.45">
      <c r="B2011" s="31">
        <f t="shared" si="125"/>
        <v>2003</v>
      </c>
      <c r="C2011" s="40"/>
      <c r="D2011" s="27"/>
      <c r="E2011" s="41"/>
      <c r="F2011" s="32" t="str">
        <f>IFERROR(
    IF(
        AND($G$3=DATE(2024,10,1), E2011=リスト!$A$38),
        VLOOKUP(E2011, リスト!$A$2:$G$49, 2, FALSE),
        VLOOKUP(E2011, リスト!$A$2:$G$49, 4, FALSE)
    ),
    "")</f>
        <v/>
      </c>
      <c r="G2011" s="34" t="str">
        <f>IFERROR(VLOOKUP(E2011, リスト!$A$2:$G$49, 6, FALSE), "")</f>
        <v/>
      </c>
      <c r="H2011" s="40"/>
      <c r="I2011" s="28"/>
      <c r="J2011" s="47"/>
      <c r="K2011" s="32" t="str">
        <f t="shared" si="124"/>
        <v/>
      </c>
      <c r="L2011" s="29" t="str">
        <f t="shared" si="126"/>
        <v/>
      </c>
      <c r="M2011" s="68" t="str">
        <f t="shared" si="127"/>
        <v/>
      </c>
    </row>
    <row r="2012" spans="2:13" ht="22.8" x14ac:dyDescent="0.45">
      <c r="B2012" s="31">
        <f t="shared" si="125"/>
        <v>2004</v>
      </c>
      <c r="C2012" s="40"/>
      <c r="D2012" s="27"/>
      <c r="E2012" s="41"/>
      <c r="F2012" s="32" t="str">
        <f>IFERROR(
    IF(
        AND($G$3=DATE(2024,10,1), E2012=リスト!$A$38),
        VLOOKUP(E2012, リスト!$A$2:$G$49, 2, FALSE),
        VLOOKUP(E2012, リスト!$A$2:$G$49, 4, FALSE)
    ),
    "")</f>
        <v/>
      </c>
      <c r="G2012" s="34" t="str">
        <f>IFERROR(VLOOKUP(E2012, リスト!$A$2:$G$49, 6, FALSE), "")</f>
        <v/>
      </c>
      <c r="H2012" s="40"/>
      <c r="I2012" s="28"/>
      <c r="J2012" s="47"/>
      <c r="K2012" s="32" t="str">
        <f t="shared" si="124"/>
        <v/>
      </c>
      <c r="L2012" s="29" t="str">
        <f t="shared" si="126"/>
        <v/>
      </c>
      <c r="M2012" s="68" t="str">
        <f t="shared" si="127"/>
        <v/>
      </c>
    </row>
    <row r="2013" spans="2:13" ht="22.8" x14ac:dyDescent="0.45">
      <c r="B2013" s="31">
        <f t="shared" si="125"/>
        <v>2005</v>
      </c>
      <c r="C2013" s="40"/>
      <c r="D2013" s="27"/>
      <c r="E2013" s="41"/>
      <c r="F2013" s="32" t="str">
        <f>IFERROR(
    IF(
        AND($G$3=DATE(2024,10,1), E2013=リスト!$A$38),
        VLOOKUP(E2013, リスト!$A$2:$G$49, 2, FALSE),
        VLOOKUP(E2013, リスト!$A$2:$G$49, 4, FALSE)
    ),
    "")</f>
        <v/>
      </c>
      <c r="G2013" s="34" t="str">
        <f>IFERROR(VLOOKUP(E2013, リスト!$A$2:$G$49, 6, FALSE), "")</f>
        <v/>
      </c>
      <c r="H2013" s="40"/>
      <c r="I2013" s="28"/>
      <c r="J2013" s="47"/>
      <c r="K2013" s="32" t="str">
        <f t="shared" si="124"/>
        <v/>
      </c>
      <c r="L2013" s="29" t="str">
        <f t="shared" si="126"/>
        <v/>
      </c>
      <c r="M2013" s="68" t="str">
        <f t="shared" si="127"/>
        <v/>
      </c>
    </row>
    <row r="2014" spans="2:13" ht="22.8" x14ac:dyDescent="0.45">
      <c r="B2014" s="31">
        <f t="shared" si="125"/>
        <v>2006</v>
      </c>
      <c r="C2014" s="40"/>
      <c r="D2014" s="27"/>
      <c r="E2014" s="41"/>
      <c r="F2014" s="32" t="str">
        <f>IFERROR(
    IF(
        AND($G$3=DATE(2024,10,1), E2014=リスト!$A$38),
        VLOOKUP(E2014, リスト!$A$2:$G$49, 2, FALSE),
        VLOOKUP(E2014, リスト!$A$2:$G$49, 4, FALSE)
    ),
    "")</f>
        <v/>
      </c>
      <c r="G2014" s="34" t="str">
        <f>IFERROR(VLOOKUP(E2014, リスト!$A$2:$G$49, 6, FALSE), "")</f>
        <v/>
      </c>
      <c r="H2014" s="40"/>
      <c r="I2014" s="28"/>
      <c r="J2014" s="47"/>
      <c r="K2014" s="32" t="str">
        <f t="shared" si="124"/>
        <v/>
      </c>
      <c r="L2014" s="29" t="str">
        <f t="shared" si="126"/>
        <v/>
      </c>
      <c r="M2014" s="68" t="str">
        <f t="shared" si="127"/>
        <v/>
      </c>
    </row>
    <row r="2015" spans="2:13" ht="22.8" x14ac:dyDescent="0.45">
      <c r="B2015" s="31">
        <f t="shared" si="125"/>
        <v>2007</v>
      </c>
      <c r="C2015" s="40"/>
      <c r="D2015" s="27"/>
      <c r="E2015" s="41"/>
      <c r="F2015" s="32" t="str">
        <f>IFERROR(
    IF(
        AND($G$3=DATE(2024,10,1), E2015=リスト!$A$38),
        VLOOKUP(E2015, リスト!$A$2:$G$49, 2, FALSE),
        VLOOKUP(E2015, リスト!$A$2:$G$49, 4, FALSE)
    ),
    "")</f>
        <v/>
      </c>
      <c r="G2015" s="34" t="str">
        <f>IFERROR(VLOOKUP(E2015, リスト!$A$2:$G$49, 6, FALSE), "")</f>
        <v/>
      </c>
      <c r="H2015" s="40"/>
      <c r="I2015" s="28"/>
      <c r="J2015" s="47"/>
      <c r="K2015" s="32" t="str">
        <f t="shared" si="124"/>
        <v/>
      </c>
      <c r="L2015" s="29" t="str">
        <f t="shared" si="126"/>
        <v/>
      </c>
      <c r="M2015" s="68" t="str">
        <f t="shared" si="127"/>
        <v/>
      </c>
    </row>
    <row r="2016" spans="2:13" ht="22.8" x14ac:dyDescent="0.45">
      <c r="B2016" s="31">
        <f t="shared" si="125"/>
        <v>2008</v>
      </c>
      <c r="C2016" s="40"/>
      <c r="D2016" s="27"/>
      <c r="E2016" s="41"/>
      <c r="F2016" s="32" t="str">
        <f>IFERROR(
    IF(
        AND($G$3=DATE(2024,10,1), E2016=リスト!$A$38),
        VLOOKUP(E2016, リスト!$A$2:$G$49, 2, FALSE),
        VLOOKUP(E2016, リスト!$A$2:$G$49, 4, FALSE)
    ),
    "")</f>
        <v/>
      </c>
      <c r="G2016" s="34" t="str">
        <f>IFERROR(VLOOKUP(E2016, リスト!$A$2:$G$49, 6, FALSE), "")</f>
        <v/>
      </c>
      <c r="H2016" s="40"/>
      <c r="I2016" s="28"/>
      <c r="J2016" s="47"/>
      <c r="K2016" s="32" t="str">
        <f t="shared" si="124"/>
        <v/>
      </c>
      <c r="L2016" s="29" t="str">
        <f t="shared" si="126"/>
        <v/>
      </c>
      <c r="M2016" s="68" t="str">
        <f t="shared" si="127"/>
        <v/>
      </c>
    </row>
    <row r="2017" spans="2:13" ht="22.8" x14ac:dyDescent="0.45">
      <c r="B2017" s="31">
        <f t="shared" si="125"/>
        <v>2009</v>
      </c>
      <c r="C2017" s="40"/>
      <c r="D2017" s="27"/>
      <c r="E2017" s="41"/>
      <c r="F2017" s="32" t="str">
        <f>IFERROR(
    IF(
        AND($G$3=DATE(2024,10,1), E2017=リスト!$A$38),
        VLOOKUP(E2017, リスト!$A$2:$G$49, 2, FALSE),
        VLOOKUP(E2017, リスト!$A$2:$G$49, 4, FALSE)
    ),
    "")</f>
        <v/>
      </c>
      <c r="G2017" s="34" t="str">
        <f>IFERROR(VLOOKUP(E2017, リスト!$A$2:$G$49, 6, FALSE), "")</f>
        <v/>
      </c>
      <c r="H2017" s="40"/>
      <c r="I2017" s="28"/>
      <c r="J2017" s="47"/>
      <c r="K2017" s="32" t="str">
        <f t="shared" si="124"/>
        <v/>
      </c>
      <c r="L2017" s="29" t="str">
        <f t="shared" si="126"/>
        <v/>
      </c>
      <c r="M2017" s="68" t="str">
        <f t="shared" si="127"/>
        <v/>
      </c>
    </row>
    <row r="2018" spans="2:13" ht="22.8" x14ac:dyDescent="0.45">
      <c r="B2018" s="31">
        <f t="shared" si="125"/>
        <v>2010</v>
      </c>
      <c r="C2018" s="40"/>
      <c r="D2018" s="27"/>
      <c r="E2018" s="41"/>
      <c r="F2018" s="32" t="str">
        <f>IFERROR(
    IF(
        AND($G$3=DATE(2024,10,1), E2018=リスト!$A$38),
        VLOOKUP(E2018, リスト!$A$2:$G$49, 2, FALSE),
        VLOOKUP(E2018, リスト!$A$2:$G$49, 4, FALSE)
    ),
    "")</f>
        <v/>
      </c>
      <c r="G2018" s="34" t="str">
        <f>IFERROR(VLOOKUP(E2018, リスト!$A$2:$G$49, 6, FALSE), "")</f>
        <v/>
      </c>
      <c r="H2018" s="40"/>
      <c r="I2018" s="28"/>
      <c r="J2018" s="47"/>
      <c r="K2018" s="32" t="str">
        <f t="shared" si="124"/>
        <v/>
      </c>
      <c r="L2018" s="29" t="str">
        <f t="shared" si="126"/>
        <v/>
      </c>
      <c r="M2018" s="68" t="str">
        <f t="shared" si="127"/>
        <v/>
      </c>
    </row>
    <row r="2019" spans="2:13" ht="22.8" x14ac:dyDescent="0.45">
      <c r="B2019" s="31">
        <f t="shared" si="125"/>
        <v>2011</v>
      </c>
      <c r="C2019" s="40"/>
      <c r="D2019" s="27"/>
      <c r="E2019" s="41"/>
      <c r="F2019" s="32" t="str">
        <f>IFERROR(
    IF(
        AND($G$3=DATE(2024,10,1), E2019=リスト!$A$38),
        VLOOKUP(E2019, リスト!$A$2:$G$49, 2, FALSE),
        VLOOKUP(E2019, リスト!$A$2:$G$49, 4, FALSE)
    ),
    "")</f>
        <v/>
      </c>
      <c r="G2019" s="34" t="str">
        <f>IFERROR(VLOOKUP(E2019, リスト!$A$2:$G$49, 6, FALSE), "")</f>
        <v/>
      </c>
      <c r="H2019" s="40"/>
      <c r="I2019" s="28"/>
      <c r="J2019" s="47"/>
      <c r="K2019" s="32" t="str">
        <f t="shared" si="124"/>
        <v/>
      </c>
      <c r="L2019" s="29" t="str">
        <f t="shared" si="126"/>
        <v/>
      </c>
      <c r="M2019" s="68" t="str">
        <f t="shared" si="127"/>
        <v/>
      </c>
    </row>
    <row r="2020" spans="2:13" ht="22.8" x14ac:dyDescent="0.45">
      <c r="B2020" s="31">
        <f t="shared" si="125"/>
        <v>2012</v>
      </c>
      <c r="C2020" s="40"/>
      <c r="D2020" s="27"/>
      <c r="E2020" s="41"/>
      <c r="F2020" s="32" t="str">
        <f>IFERROR(
    IF(
        AND($G$3=DATE(2024,10,1), E2020=リスト!$A$38),
        VLOOKUP(E2020, リスト!$A$2:$G$49, 2, FALSE),
        VLOOKUP(E2020, リスト!$A$2:$G$49, 4, FALSE)
    ),
    "")</f>
        <v/>
      </c>
      <c r="G2020" s="34" t="str">
        <f>IFERROR(VLOOKUP(E2020, リスト!$A$2:$G$49, 6, FALSE), "")</f>
        <v/>
      </c>
      <c r="H2020" s="40"/>
      <c r="I2020" s="28"/>
      <c r="J2020" s="47"/>
      <c r="K2020" s="32" t="str">
        <f t="shared" si="124"/>
        <v/>
      </c>
      <c r="L2020" s="29" t="str">
        <f t="shared" si="126"/>
        <v/>
      </c>
      <c r="M2020" s="68" t="str">
        <f t="shared" si="127"/>
        <v/>
      </c>
    </row>
    <row r="2021" spans="2:13" ht="22.8" x14ac:dyDescent="0.45">
      <c r="B2021" s="31">
        <f t="shared" si="125"/>
        <v>2013</v>
      </c>
      <c r="C2021" s="40"/>
      <c r="D2021" s="27"/>
      <c r="E2021" s="41"/>
      <c r="F2021" s="32" t="str">
        <f>IFERROR(
    IF(
        AND($G$3=DATE(2024,10,1), E2021=リスト!$A$38),
        VLOOKUP(E2021, リスト!$A$2:$G$49, 2, FALSE),
        VLOOKUP(E2021, リスト!$A$2:$G$49, 4, FALSE)
    ),
    "")</f>
        <v/>
      </c>
      <c r="G2021" s="34" t="str">
        <f>IFERROR(VLOOKUP(E2021, リスト!$A$2:$G$49, 6, FALSE), "")</f>
        <v/>
      </c>
      <c r="H2021" s="40"/>
      <c r="I2021" s="28"/>
      <c r="J2021" s="47"/>
      <c r="K2021" s="32" t="str">
        <f t="shared" si="124"/>
        <v/>
      </c>
      <c r="L2021" s="29" t="str">
        <f t="shared" si="126"/>
        <v/>
      </c>
      <c r="M2021" s="68" t="str">
        <f t="shared" si="127"/>
        <v/>
      </c>
    </row>
    <row r="2022" spans="2:13" ht="22.8" x14ac:dyDescent="0.45">
      <c r="B2022" s="31">
        <f t="shared" si="125"/>
        <v>2014</v>
      </c>
      <c r="C2022" s="40"/>
      <c r="D2022" s="27"/>
      <c r="E2022" s="41"/>
      <c r="F2022" s="32" t="str">
        <f>IFERROR(
    IF(
        AND($G$3=DATE(2024,10,1), E2022=リスト!$A$38),
        VLOOKUP(E2022, リスト!$A$2:$G$49, 2, FALSE),
        VLOOKUP(E2022, リスト!$A$2:$G$49, 4, FALSE)
    ),
    "")</f>
        <v/>
      </c>
      <c r="G2022" s="34" t="str">
        <f>IFERROR(VLOOKUP(E2022, リスト!$A$2:$G$49, 6, FALSE), "")</f>
        <v/>
      </c>
      <c r="H2022" s="40"/>
      <c r="I2022" s="28"/>
      <c r="J2022" s="47"/>
      <c r="K2022" s="32" t="str">
        <f t="shared" si="124"/>
        <v/>
      </c>
      <c r="L2022" s="29" t="str">
        <f t="shared" si="126"/>
        <v/>
      </c>
      <c r="M2022" s="68" t="str">
        <f t="shared" si="127"/>
        <v/>
      </c>
    </row>
    <row r="2023" spans="2:13" ht="22.8" x14ac:dyDescent="0.45">
      <c r="B2023" s="31">
        <f t="shared" si="125"/>
        <v>2015</v>
      </c>
      <c r="C2023" s="40"/>
      <c r="D2023" s="27"/>
      <c r="E2023" s="41"/>
      <c r="F2023" s="32" t="str">
        <f>IFERROR(
    IF(
        AND($G$3=DATE(2024,10,1), E2023=リスト!$A$38),
        VLOOKUP(E2023, リスト!$A$2:$G$49, 2, FALSE),
        VLOOKUP(E2023, リスト!$A$2:$G$49, 4, FALSE)
    ),
    "")</f>
        <v/>
      </c>
      <c r="G2023" s="34" t="str">
        <f>IFERROR(VLOOKUP(E2023, リスト!$A$2:$G$49, 6, FALSE), "")</f>
        <v/>
      </c>
      <c r="H2023" s="40"/>
      <c r="I2023" s="28"/>
      <c r="J2023" s="47"/>
      <c r="K2023" s="32" t="str">
        <f t="shared" si="124"/>
        <v/>
      </c>
      <c r="L2023" s="29" t="str">
        <f t="shared" si="126"/>
        <v/>
      </c>
      <c r="M2023" s="68" t="str">
        <f t="shared" si="127"/>
        <v/>
      </c>
    </row>
    <row r="2024" spans="2:13" ht="22.8" x14ac:dyDescent="0.45">
      <c r="B2024" s="31">
        <f t="shared" si="125"/>
        <v>2016</v>
      </c>
      <c r="C2024" s="40"/>
      <c r="D2024" s="27"/>
      <c r="E2024" s="41"/>
      <c r="F2024" s="32" t="str">
        <f>IFERROR(
    IF(
        AND($G$3=DATE(2024,10,1), E2024=リスト!$A$38),
        VLOOKUP(E2024, リスト!$A$2:$G$49, 2, FALSE),
        VLOOKUP(E2024, リスト!$A$2:$G$49, 4, FALSE)
    ),
    "")</f>
        <v/>
      </c>
      <c r="G2024" s="34" t="str">
        <f>IFERROR(VLOOKUP(E2024, リスト!$A$2:$G$49, 6, FALSE), "")</f>
        <v/>
      </c>
      <c r="H2024" s="40"/>
      <c r="I2024" s="28"/>
      <c r="J2024" s="47"/>
      <c r="K2024" s="32" t="str">
        <f t="shared" si="124"/>
        <v/>
      </c>
      <c r="L2024" s="29" t="str">
        <f t="shared" si="126"/>
        <v/>
      </c>
      <c r="M2024" s="68" t="str">
        <f t="shared" si="127"/>
        <v/>
      </c>
    </row>
    <row r="2025" spans="2:13" ht="22.8" x14ac:dyDescent="0.45">
      <c r="B2025" s="31">
        <f t="shared" si="125"/>
        <v>2017</v>
      </c>
      <c r="C2025" s="40"/>
      <c r="D2025" s="27"/>
      <c r="E2025" s="41"/>
      <c r="F2025" s="32" t="str">
        <f>IFERROR(
    IF(
        AND($G$3=DATE(2024,10,1), E2025=リスト!$A$38),
        VLOOKUP(E2025, リスト!$A$2:$G$49, 2, FALSE),
        VLOOKUP(E2025, リスト!$A$2:$G$49, 4, FALSE)
    ),
    "")</f>
        <v/>
      </c>
      <c r="G2025" s="34" t="str">
        <f>IFERROR(VLOOKUP(E2025, リスト!$A$2:$G$49, 6, FALSE), "")</f>
        <v/>
      </c>
      <c r="H2025" s="40"/>
      <c r="I2025" s="28"/>
      <c r="J2025" s="47"/>
      <c r="K2025" s="32" t="str">
        <f t="shared" si="124"/>
        <v/>
      </c>
      <c r="L2025" s="29" t="str">
        <f t="shared" si="126"/>
        <v/>
      </c>
      <c r="M2025" s="68" t="str">
        <f t="shared" si="127"/>
        <v/>
      </c>
    </row>
    <row r="2026" spans="2:13" ht="22.8" x14ac:dyDescent="0.45">
      <c r="B2026" s="31">
        <f t="shared" si="125"/>
        <v>2018</v>
      </c>
      <c r="C2026" s="40"/>
      <c r="D2026" s="27"/>
      <c r="E2026" s="41"/>
      <c r="F2026" s="32" t="str">
        <f>IFERROR(
    IF(
        AND($G$3=DATE(2024,10,1), E2026=リスト!$A$38),
        VLOOKUP(E2026, リスト!$A$2:$G$49, 2, FALSE),
        VLOOKUP(E2026, リスト!$A$2:$G$49, 4, FALSE)
    ),
    "")</f>
        <v/>
      </c>
      <c r="G2026" s="34" t="str">
        <f>IFERROR(VLOOKUP(E2026, リスト!$A$2:$G$49, 6, FALSE), "")</f>
        <v/>
      </c>
      <c r="H2026" s="40"/>
      <c r="I2026" s="28"/>
      <c r="J2026" s="47"/>
      <c r="K2026" s="32" t="str">
        <f t="shared" si="124"/>
        <v/>
      </c>
      <c r="L2026" s="29" t="str">
        <f t="shared" si="126"/>
        <v/>
      </c>
      <c r="M2026" s="68" t="str">
        <f t="shared" si="127"/>
        <v/>
      </c>
    </row>
    <row r="2027" spans="2:13" ht="22.8" x14ac:dyDescent="0.45">
      <c r="B2027" s="31">
        <f t="shared" si="125"/>
        <v>2019</v>
      </c>
      <c r="C2027" s="40"/>
      <c r="D2027" s="27"/>
      <c r="E2027" s="41"/>
      <c r="F2027" s="32" t="str">
        <f>IFERROR(
    IF(
        AND($G$3=DATE(2024,10,1), E2027=リスト!$A$38),
        VLOOKUP(E2027, リスト!$A$2:$G$49, 2, FALSE),
        VLOOKUP(E2027, リスト!$A$2:$G$49, 4, FALSE)
    ),
    "")</f>
        <v/>
      </c>
      <c r="G2027" s="34" t="str">
        <f>IFERROR(VLOOKUP(E2027, リスト!$A$2:$G$49, 6, FALSE), "")</f>
        <v/>
      </c>
      <c r="H2027" s="40"/>
      <c r="I2027" s="28"/>
      <c r="J2027" s="47"/>
      <c r="K2027" s="32" t="str">
        <f t="shared" si="124"/>
        <v/>
      </c>
      <c r="L2027" s="29" t="str">
        <f t="shared" si="126"/>
        <v/>
      </c>
      <c r="M2027" s="68" t="str">
        <f t="shared" si="127"/>
        <v/>
      </c>
    </row>
    <row r="2028" spans="2:13" ht="22.8" x14ac:dyDescent="0.45">
      <c r="B2028" s="31">
        <f t="shared" si="125"/>
        <v>2020</v>
      </c>
      <c r="C2028" s="40"/>
      <c r="D2028" s="27"/>
      <c r="E2028" s="41"/>
      <c r="F2028" s="32" t="str">
        <f>IFERROR(
    IF(
        AND($G$3=DATE(2024,10,1), E2028=リスト!$A$38),
        VLOOKUP(E2028, リスト!$A$2:$G$49, 2, FALSE),
        VLOOKUP(E2028, リスト!$A$2:$G$49, 4, FALSE)
    ),
    "")</f>
        <v/>
      </c>
      <c r="G2028" s="34" t="str">
        <f>IFERROR(VLOOKUP(E2028, リスト!$A$2:$G$49, 6, FALSE), "")</f>
        <v/>
      </c>
      <c r="H2028" s="40"/>
      <c r="I2028" s="28"/>
      <c r="J2028" s="47"/>
      <c r="K2028" s="32" t="str">
        <f t="shared" si="124"/>
        <v/>
      </c>
      <c r="L2028" s="29" t="str">
        <f t="shared" si="126"/>
        <v/>
      </c>
      <c r="M2028" s="68" t="str">
        <f t="shared" si="127"/>
        <v/>
      </c>
    </row>
    <row r="2029" spans="2:13" ht="22.8" x14ac:dyDescent="0.45">
      <c r="B2029" s="31">
        <f t="shared" si="125"/>
        <v>2021</v>
      </c>
      <c r="C2029" s="40"/>
      <c r="D2029" s="27"/>
      <c r="E2029" s="41"/>
      <c r="F2029" s="32" t="str">
        <f>IFERROR(
    IF(
        AND($G$3=DATE(2024,10,1), E2029=リスト!$A$38),
        VLOOKUP(E2029, リスト!$A$2:$G$49, 2, FALSE),
        VLOOKUP(E2029, リスト!$A$2:$G$49, 4, FALSE)
    ),
    "")</f>
        <v/>
      </c>
      <c r="G2029" s="34" t="str">
        <f>IFERROR(VLOOKUP(E2029, リスト!$A$2:$G$49, 6, FALSE), "")</f>
        <v/>
      </c>
      <c r="H2029" s="40"/>
      <c r="I2029" s="28"/>
      <c r="J2029" s="47"/>
      <c r="K2029" s="32" t="str">
        <f t="shared" si="124"/>
        <v/>
      </c>
      <c r="L2029" s="29" t="str">
        <f t="shared" si="126"/>
        <v/>
      </c>
      <c r="M2029" s="68" t="str">
        <f t="shared" si="127"/>
        <v/>
      </c>
    </row>
    <row r="2030" spans="2:13" ht="22.8" x14ac:dyDescent="0.45">
      <c r="B2030" s="31">
        <f t="shared" si="125"/>
        <v>2022</v>
      </c>
      <c r="C2030" s="40"/>
      <c r="D2030" s="27"/>
      <c r="E2030" s="41"/>
      <c r="F2030" s="32" t="str">
        <f>IFERROR(
    IF(
        AND($G$3=DATE(2024,10,1), E2030=リスト!$A$38),
        VLOOKUP(E2030, リスト!$A$2:$G$49, 2, FALSE),
        VLOOKUP(E2030, リスト!$A$2:$G$49, 4, FALSE)
    ),
    "")</f>
        <v/>
      </c>
      <c r="G2030" s="34" t="str">
        <f>IFERROR(VLOOKUP(E2030, リスト!$A$2:$G$49, 6, FALSE), "")</f>
        <v/>
      </c>
      <c r="H2030" s="40"/>
      <c r="I2030" s="28"/>
      <c r="J2030" s="47"/>
      <c r="K2030" s="32" t="str">
        <f t="shared" si="124"/>
        <v/>
      </c>
      <c r="L2030" s="29" t="str">
        <f t="shared" si="126"/>
        <v/>
      </c>
      <c r="M2030" s="68" t="str">
        <f t="shared" si="127"/>
        <v/>
      </c>
    </row>
    <row r="2031" spans="2:13" ht="22.8" x14ac:dyDescent="0.45">
      <c r="B2031" s="31">
        <f t="shared" si="125"/>
        <v>2023</v>
      </c>
      <c r="C2031" s="40"/>
      <c r="D2031" s="27"/>
      <c r="E2031" s="41"/>
      <c r="F2031" s="32" t="str">
        <f>IFERROR(
    IF(
        AND($G$3=DATE(2024,10,1), E2031=リスト!$A$38),
        VLOOKUP(E2031, リスト!$A$2:$G$49, 2, FALSE),
        VLOOKUP(E2031, リスト!$A$2:$G$49, 4, FALSE)
    ),
    "")</f>
        <v/>
      </c>
      <c r="G2031" s="34" t="str">
        <f>IFERROR(VLOOKUP(E2031, リスト!$A$2:$G$49, 6, FALSE), "")</f>
        <v/>
      </c>
      <c r="H2031" s="40"/>
      <c r="I2031" s="28"/>
      <c r="J2031" s="47"/>
      <c r="K2031" s="32" t="str">
        <f t="shared" si="124"/>
        <v/>
      </c>
      <c r="L2031" s="29" t="str">
        <f t="shared" si="126"/>
        <v/>
      </c>
      <c r="M2031" s="68" t="str">
        <f t="shared" si="127"/>
        <v/>
      </c>
    </row>
    <row r="2032" spans="2:13" ht="22.8" x14ac:dyDescent="0.45">
      <c r="B2032" s="31">
        <f t="shared" si="125"/>
        <v>2024</v>
      </c>
      <c r="C2032" s="40"/>
      <c r="D2032" s="27"/>
      <c r="E2032" s="41"/>
      <c r="F2032" s="32" t="str">
        <f>IFERROR(
    IF(
        AND($G$3=DATE(2024,10,1), E2032=リスト!$A$38),
        VLOOKUP(E2032, リスト!$A$2:$G$49, 2, FALSE),
        VLOOKUP(E2032, リスト!$A$2:$G$49, 4, FALSE)
    ),
    "")</f>
        <v/>
      </c>
      <c r="G2032" s="34" t="str">
        <f>IFERROR(VLOOKUP(E2032, リスト!$A$2:$G$49, 6, FALSE), "")</f>
        <v/>
      </c>
      <c r="H2032" s="40"/>
      <c r="I2032" s="28"/>
      <c r="J2032" s="47"/>
      <c r="K2032" s="32" t="str">
        <f t="shared" si="124"/>
        <v/>
      </c>
      <c r="L2032" s="29" t="str">
        <f t="shared" si="126"/>
        <v/>
      </c>
      <c r="M2032" s="68" t="str">
        <f t="shared" si="127"/>
        <v/>
      </c>
    </row>
    <row r="2033" spans="2:13" ht="22.8" x14ac:dyDescent="0.45">
      <c r="B2033" s="31">
        <f t="shared" si="125"/>
        <v>2025</v>
      </c>
      <c r="C2033" s="40"/>
      <c r="D2033" s="27"/>
      <c r="E2033" s="41"/>
      <c r="F2033" s="32" t="str">
        <f>IFERROR(
    IF(
        AND($G$3=DATE(2024,10,1), E2033=リスト!$A$38),
        VLOOKUP(E2033, リスト!$A$2:$G$49, 2, FALSE),
        VLOOKUP(E2033, リスト!$A$2:$G$49, 4, FALSE)
    ),
    "")</f>
        <v/>
      </c>
      <c r="G2033" s="34" t="str">
        <f>IFERROR(VLOOKUP(E2033, リスト!$A$2:$G$49, 6, FALSE), "")</f>
        <v/>
      </c>
      <c r="H2033" s="40"/>
      <c r="I2033" s="28"/>
      <c r="J2033" s="47"/>
      <c r="K2033" s="32" t="str">
        <f t="shared" si="124"/>
        <v/>
      </c>
      <c r="L2033" s="29" t="str">
        <f t="shared" si="126"/>
        <v/>
      </c>
      <c r="M2033" s="68" t="str">
        <f t="shared" si="127"/>
        <v/>
      </c>
    </row>
    <row r="2034" spans="2:13" ht="22.8" x14ac:dyDescent="0.45">
      <c r="B2034" s="31">
        <f t="shared" si="125"/>
        <v>2026</v>
      </c>
      <c r="C2034" s="40"/>
      <c r="D2034" s="27"/>
      <c r="E2034" s="41"/>
      <c r="F2034" s="32" t="str">
        <f>IFERROR(
    IF(
        AND($G$3=DATE(2024,10,1), E2034=リスト!$A$38),
        VLOOKUP(E2034, リスト!$A$2:$G$49, 2, FALSE),
        VLOOKUP(E2034, リスト!$A$2:$G$49, 4, FALSE)
    ),
    "")</f>
        <v/>
      </c>
      <c r="G2034" s="34" t="str">
        <f>IFERROR(VLOOKUP(E2034, リスト!$A$2:$G$49, 6, FALSE), "")</f>
        <v/>
      </c>
      <c r="H2034" s="40"/>
      <c r="I2034" s="28"/>
      <c r="J2034" s="47"/>
      <c r="K2034" s="32" t="str">
        <f t="shared" si="124"/>
        <v/>
      </c>
      <c r="L2034" s="29" t="str">
        <f t="shared" si="126"/>
        <v/>
      </c>
      <c r="M2034" s="68" t="str">
        <f t="shared" si="127"/>
        <v/>
      </c>
    </row>
    <row r="2035" spans="2:13" ht="22.8" x14ac:dyDescent="0.45">
      <c r="B2035" s="31">
        <f t="shared" si="125"/>
        <v>2027</v>
      </c>
      <c r="C2035" s="40"/>
      <c r="D2035" s="27"/>
      <c r="E2035" s="41"/>
      <c r="F2035" s="32" t="str">
        <f>IFERROR(
    IF(
        AND($G$3=DATE(2024,10,1), E2035=リスト!$A$38),
        VLOOKUP(E2035, リスト!$A$2:$G$49, 2, FALSE),
        VLOOKUP(E2035, リスト!$A$2:$G$49, 4, FALSE)
    ),
    "")</f>
        <v/>
      </c>
      <c r="G2035" s="34" t="str">
        <f>IFERROR(VLOOKUP(E2035, リスト!$A$2:$G$49, 6, FALSE), "")</f>
        <v/>
      </c>
      <c r="H2035" s="40"/>
      <c r="I2035" s="28"/>
      <c r="J2035" s="47"/>
      <c r="K2035" s="32" t="str">
        <f t="shared" si="124"/>
        <v/>
      </c>
      <c r="L2035" s="29" t="str">
        <f t="shared" si="126"/>
        <v/>
      </c>
      <c r="M2035" s="68" t="str">
        <f t="shared" si="127"/>
        <v/>
      </c>
    </row>
    <row r="2036" spans="2:13" ht="22.8" x14ac:dyDescent="0.45">
      <c r="B2036" s="31">
        <f t="shared" si="125"/>
        <v>2028</v>
      </c>
      <c r="C2036" s="40"/>
      <c r="D2036" s="27"/>
      <c r="E2036" s="41"/>
      <c r="F2036" s="32" t="str">
        <f>IFERROR(
    IF(
        AND($G$3=DATE(2024,10,1), E2036=リスト!$A$38),
        VLOOKUP(E2036, リスト!$A$2:$G$49, 2, FALSE),
        VLOOKUP(E2036, リスト!$A$2:$G$49, 4, FALSE)
    ),
    "")</f>
        <v/>
      </c>
      <c r="G2036" s="34" t="str">
        <f>IFERROR(VLOOKUP(E2036, リスト!$A$2:$G$49, 6, FALSE), "")</f>
        <v/>
      </c>
      <c r="H2036" s="40"/>
      <c r="I2036" s="28"/>
      <c r="J2036" s="47"/>
      <c r="K2036" s="32" t="str">
        <f t="shared" si="124"/>
        <v/>
      </c>
      <c r="L2036" s="29" t="str">
        <f t="shared" si="126"/>
        <v/>
      </c>
      <c r="M2036" s="68" t="str">
        <f t="shared" si="127"/>
        <v/>
      </c>
    </row>
    <row r="2037" spans="2:13" ht="22.8" x14ac:dyDescent="0.45">
      <c r="B2037" s="31">
        <f t="shared" si="125"/>
        <v>2029</v>
      </c>
      <c r="C2037" s="40"/>
      <c r="D2037" s="27"/>
      <c r="E2037" s="41"/>
      <c r="F2037" s="32" t="str">
        <f>IFERROR(
    IF(
        AND($G$3=DATE(2024,10,1), E2037=リスト!$A$38),
        VLOOKUP(E2037, リスト!$A$2:$G$49, 2, FALSE),
        VLOOKUP(E2037, リスト!$A$2:$G$49, 4, FALSE)
    ),
    "")</f>
        <v/>
      </c>
      <c r="G2037" s="34" t="str">
        <f>IFERROR(VLOOKUP(E2037, リスト!$A$2:$G$49, 6, FALSE), "")</f>
        <v/>
      </c>
      <c r="H2037" s="40"/>
      <c r="I2037" s="28"/>
      <c r="J2037" s="47"/>
      <c r="K2037" s="32" t="str">
        <f t="shared" si="124"/>
        <v/>
      </c>
      <c r="L2037" s="29" t="str">
        <f t="shared" si="126"/>
        <v/>
      </c>
      <c r="M2037" s="68" t="str">
        <f t="shared" si="127"/>
        <v/>
      </c>
    </row>
    <row r="2038" spans="2:13" ht="22.8" x14ac:dyDescent="0.45">
      <c r="B2038" s="31">
        <f t="shared" si="125"/>
        <v>2030</v>
      </c>
      <c r="C2038" s="40"/>
      <c r="D2038" s="27"/>
      <c r="E2038" s="41"/>
      <c r="F2038" s="32" t="str">
        <f>IFERROR(
    IF(
        AND($G$3=DATE(2024,10,1), E2038=リスト!$A$38),
        VLOOKUP(E2038, リスト!$A$2:$G$49, 2, FALSE),
        VLOOKUP(E2038, リスト!$A$2:$G$49, 4, FALSE)
    ),
    "")</f>
        <v/>
      </c>
      <c r="G2038" s="34" t="str">
        <f>IFERROR(VLOOKUP(E2038, リスト!$A$2:$G$49, 6, FALSE), "")</f>
        <v/>
      </c>
      <c r="H2038" s="40"/>
      <c r="I2038" s="28"/>
      <c r="J2038" s="47"/>
      <c r="K2038" s="32" t="str">
        <f t="shared" si="124"/>
        <v/>
      </c>
      <c r="L2038" s="29" t="str">
        <f t="shared" si="126"/>
        <v/>
      </c>
      <c r="M2038" s="68" t="str">
        <f t="shared" si="127"/>
        <v/>
      </c>
    </row>
    <row r="2039" spans="2:13" ht="22.8" x14ac:dyDescent="0.45">
      <c r="B2039" s="31">
        <f t="shared" si="125"/>
        <v>2031</v>
      </c>
      <c r="C2039" s="40"/>
      <c r="D2039" s="27"/>
      <c r="E2039" s="41"/>
      <c r="F2039" s="32" t="str">
        <f>IFERROR(
    IF(
        AND($G$3=DATE(2024,10,1), E2039=リスト!$A$38),
        VLOOKUP(E2039, リスト!$A$2:$G$49, 2, FALSE),
        VLOOKUP(E2039, リスト!$A$2:$G$49, 4, FALSE)
    ),
    "")</f>
        <v/>
      </c>
      <c r="G2039" s="34" t="str">
        <f>IFERROR(VLOOKUP(E2039, リスト!$A$2:$G$49, 6, FALSE), "")</f>
        <v/>
      </c>
      <c r="H2039" s="40"/>
      <c r="I2039" s="28"/>
      <c r="J2039" s="47"/>
      <c r="K2039" s="32" t="str">
        <f t="shared" si="124"/>
        <v/>
      </c>
      <c r="L2039" s="29" t="str">
        <f t="shared" si="126"/>
        <v/>
      </c>
      <c r="M2039" s="68" t="str">
        <f t="shared" si="127"/>
        <v/>
      </c>
    </row>
    <row r="2040" spans="2:13" ht="22.8" x14ac:dyDescent="0.45">
      <c r="B2040" s="31">
        <f t="shared" si="125"/>
        <v>2032</v>
      </c>
      <c r="C2040" s="40"/>
      <c r="D2040" s="27"/>
      <c r="E2040" s="41"/>
      <c r="F2040" s="32" t="str">
        <f>IFERROR(
    IF(
        AND($G$3=DATE(2024,10,1), E2040=リスト!$A$38),
        VLOOKUP(E2040, リスト!$A$2:$G$49, 2, FALSE),
        VLOOKUP(E2040, リスト!$A$2:$G$49, 4, FALSE)
    ),
    "")</f>
        <v/>
      </c>
      <c r="G2040" s="34" t="str">
        <f>IFERROR(VLOOKUP(E2040, リスト!$A$2:$G$49, 6, FALSE), "")</f>
        <v/>
      </c>
      <c r="H2040" s="40"/>
      <c r="I2040" s="28"/>
      <c r="J2040" s="47"/>
      <c r="K2040" s="32" t="str">
        <f t="shared" si="124"/>
        <v/>
      </c>
      <c r="L2040" s="29" t="str">
        <f t="shared" si="126"/>
        <v/>
      </c>
      <c r="M2040" s="68" t="str">
        <f t="shared" si="127"/>
        <v/>
      </c>
    </row>
    <row r="2041" spans="2:13" ht="22.8" x14ac:dyDescent="0.45">
      <c r="B2041" s="31">
        <f t="shared" si="125"/>
        <v>2033</v>
      </c>
      <c r="C2041" s="40"/>
      <c r="D2041" s="27"/>
      <c r="E2041" s="41"/>
      <c r="F2041" s="32" t="str">
        <f>IFERROR(
    IF(
        AND($G$3=DATE(2024,10,1), E2041=リスト!$A$38),
        VLOOKUP(E2041, リスト!$A$2:$G$49, 2, FALSE),
        VLOOKUP(E2041, リスト!$A$2:$G$49, 4, FALSE)
    ),
    "")</f>
        <v/>
      </c>
      <c r="G2041" s="34" t="str">
        <f>IFERROR(VLOOKUP(E2041, リスト!$A$2:$G$49, 6, FALSE), "")</f>
        <v/>
      </c>
      <c r="H2041" s="40"/>
      <c r="I2041" s="28"/>
      <c r="J2041" s="47"/>
      <c r="K2041" s="32" t="str">
        <f t="shared" si="124"/>
        <v/>
      </c>
      <c r="L2041" s="29" t="str">
        <f t="shared" si="126"/>
        <v/>
      </c>
      <c r="M2041" s="68" t="str">
        <f t="shared" si="127"/>
        <v/>
      </c>
    </row>
    <row r="2042" spans="2:13" ht="22.8" x14ac:dyDescent="0.45">
      <c r="B2042" s="31">
        <f t="shared" si="125"/>
        <v>2034</v>
      </c>
      <c r="C2042" s="40"/>
      <c r="D2042" s="27"/>
      <c r="E2042" s="41"/>
      <c r="F2042" s="32" t="str">
        <f>IFERROR(
    IF(
        AND($G$3=DATE(2024,10,1), E2042=リスト!$A$38),
        VLOOKUP(E2042, リスト!$A$2:$G$49, 2, FALSE),
        VLOOKUP(E2042, リスト!$A$2:$G$49, 4, FALSE)
    ),
    "")</f>
        <v/>
      </c>
      <c r="G2042" s="34" t="str">
        <f>IFERROR(VLOOKUP(E2042, リスト!$A$2:$G$49, 6, FALSE), "")</f>
        <v/>
      </c>
      <c r="H2042" s="40"/>
      <c r="I2042" s="28"/>
      <c r="J2042" s="47"/>
      <c r="K2042" s="32" t="str">
        <f t="shared" si="124"/>
        <v/>
      </c>
      <c r="L2042" s="29" t="str">
        <f t="shared" si="126"/>
        <v/>
      </c>
      <c r="M2042" s="68" t="str">
        <f t="shared" si="127"/>
        <v/>
      </c>
    </row>
    <row r="2043" spans="2:13" ht="22.8" x14ac:dyDescent="0.45">
      <c r="B2043" s="31">
        <f t="shared" si="125"/>
        <v>2035</v>
      </c>
      <c r="C2043" s="40"/>
      <c r="D2043" s="27"/>
      <c r="E2043" s="41"/>
      <c r="F2043" s="32" t="str">
        <f>IFERROR(
    IF(
        AND($G$3=DATE(2024,10,1), E2043=リスト!$A$38),
        VLOOKUP(E2043, リスト!$A$2:$G$49, 2, FALSE),
        VLOOKUP(E2043, リスト!$A$2:$G$49, 4, FALSE)
    ),
    "")</f>
        <v/>
      </c>
      <c r="G2043" s="34" t="str">
        <f>IFERROR(VLOOKUP(E2043, リスト!$A$2:$G$49, 6, FALSE), "")</f>
        <v/>
      </c>
      <c r="H2043" s="40"/>
      <c r="I2043" s="28"/>
      <c r="J2043" s="47"/>
      <c r="K2043" s="32" t="str">
        <f t="shared" si="124"/>
        <v/>
      </c>
      <c r="L2043" s="29" t="str">
        <f t="shared" si="126"/>
        <v/>
      </c>
      <c r="M2043" s="68" t="str">
        <f t="shared" si="127"/>
        <v/>
      </c>
    </row>
    <row r="2044" spans="2:13" ht="22.8" x14ac:dyDescent="0.45">
      <c r="B2044" s="31">
        <f t="shared" si="125"/>
        <v>2036</v>
      </c>
      <c r="C2044" s="40"/>
      <c r="D2044" s="27"/>
      <c r="E2044" s="41"/>
      <c r="F2044" s="32" t="str">
        <f>IFERROR(
    IF(
        AND($G$3=DATE(2024,10,1), E2044=リスト!$A$38),
        VLOOKUP(E2044, リスト!$A$2:$G$49, 2, FALSE),
        VLOOKUP(E2044, リスト!$A$2:$G$49, 4, FALSE)
    ),
    "")</f>
        <v/>
      </c>
      <c r="G2044" s="34" t="str">
        <f>IFERROR(VLOOKUP(E2044, リスト!$A$2:$G$49, 6, FALSE), "")</f>
        <v/>
      </c>
      <c r="H2044" s="40"/>
      <c r="I2044" s="28"/>
      <c r="J2044" s="47"/>
      <c r="K2044" s="32" t="str">
        <f t="shared" si="124"/>
        <v/>
      </c>
      <c r="L2044" s="29" t="str">
        <f t="shared" si="126"/>
        <v/>
      </c>
      <c r="M2044" s="68" t="str">
        <f t="shared" si="127"/>
        <v/>
      </c>
    </row>
    <row r="2045" spans="2:13" ht="22.8" x14ac:dyDescent="0.45">
      <c r="B2045" s="31">
        <f t="shared" si="125"/>
        <v>2037</v>
      </c>
      <c r="C2045" s="40"/>
      <c r="D2045" s="27"/>
      <c r="E2045" s="41"/>
      <c r="F2045" s="32" t="str">
        <f>IFERROR(
    IF(
        AND($G$3=DATE(2024,10,1), E2045=リスト!$A$38),
        VLOOKUP(E2045, リスト!$A$2:$G$49, 2, FALSE),
        VLOOKUP(E2045, リスト!$A$2:$G$49, 4, FALSE)
    ),
    "")</f>
        <v/>
      </c>
      <c r="G2045" s="34" t="str">
        <f>IFERROR(VLOOKUP(E2045, リスト!$A$2:$G$49, 6, FALSE), "")</f>
        <v/>
      </c>
      <c r="H2045" s="40"/>
      <c r="I2045" s="28"/>
      <c r="J2045" s="47"/>
      <c r="K2045" s="32" t="str">
        <f t="shared" si="124"/>
        <v/>
      </c>
      <c r="L2045" s="29" t="str">
        <f t="shared" si="126"/>
        <v/>
      </c>
      <c r="M2045" s="68" t="str">
        <f t="shared" si="127"/>
        <v/>
      </c>
    </row>
    <row r="2046" spans="2:13" ht="22.8" x14ac:dyDescent="0.45">
      <c r="B2046" s="31">
        <f t="shared" si="125"/>
        <v>2038</v>
      </c>
      <c r="C2046" s="40"/>
      <c r="D2046" s="27"/>
      <c r="E2046" s="41"/>
      <c r="F2046" s="32" t="str">
        <f>IFERROR(
    IF(
        AND($G$3=DATE(2024,10,1), E2046=リスト!$A$38),
        VLOOKUP(E2046, リスト!$A$2:$G$49, 2, FALSE),
        VLOOKUP(E2046, リスト!$A$2:$G$49, 4, FALSE)
    ),
    "")</f>
        <v/>
      </c>
      <c r="G2046" s="34" t="str">
        <f>IFERROR(VLOOKUP(E2046, リスト!$A$2:$G$49, 6, FALSE), "")</f>
        <v/>
      </c>
      <c r="H2046" s="40"/>
      <c r="I2046" s="28"/>
      <c r="J2046" s="47"/>
      <c r="K2046" s="32" t="str">
        <f t="shared" si="124"/>
        <v/>
      </c>
      <c r="L2046" s="29" t="str">
        <f t="shared" si="126"/>
        <v/>
      </c>
      <c r="M2046" s="68" t="str">
        <f t="shared" si="127"/>
        <v/>
      </c>
    </row>
    <row r="2047" spans="2:13" ht="22.8" x14ac:dyDescent="0.45">
      <c r="B2047" s="31">
        <f t="shared" si="125"/>
        <v>2039</v>
      </c>
      <c r="C2047" s="40"/>
      <c r="D2047" s="27"/>
      <c r="E2047" s="41"/>
      <c r="F2047" s="32" t="str">
        <f>IFERROR(
    IF(
        AND($G$3=DATE(2024,10,1), E2047=リスト!$A$38),
        VLOOKUP(E2047, リスト!$A$2:$G$49, 2, FALSE),
        VLOOKUP(E2047, リスト!$A$2:$G$49, 4, FALSE)
    ),
    "")</f>
        <v/>
      </c>
      <c r="G2047" s="34" t="str">
        <f>IFERROR(VLOOKUP(E2047, リスト!$A$2:$G$49, 6, FALSE), "")</f>
        <v/>
      </c>
      <c r="H2047" s="40"/>
      <c r="I2047" s="28"/>
      <c r="J2047" s="47"/>
      <c r="K2047" s="32" t="str">
        <f t="shared" si="124"/>
        <v/>
      </c>
      <c r="L2047" s="29" t="str">
        <f t="shared" si="126"/>
        <v/>
      </c>
      <c r="M2047" s="68" t="str">
        <f t="shared" si="127"/>
        <v/>
      </c>
    </row>
    <row r="2048" spans="2:13" ht="22.8" x14ac:dyDescent="0.45">
      <c r="B2048" s="31">
        <f t="shared" si="125"/>
        <v>2040</v>
      </c>
      <c r="C2048" s="40"/>
      <c r="D2048" s="27"/>
      <c r="E2048" s="41"/>
      <c r="F2048" s="32" t="str">
        <f>IFERROR(
    IF(
        AND($G$3=DATE(2024,10,1), E2048=リスト!$A$38),
        VLOOKUP(E2048, リスト!$A$2:$G$49, 2, FALSE),
        VLOOKUP(E2048, リスト!$A$2:$G$49, 4, FALSE)
    ),
    "")</f>
        <v/>
      </c>
      <c r="G2048" s="34" t="str">
        <f>IFERROR(VLOOKUP(E2048, リスト!$A$2:$G$49, 6, FALSE), "")</f>
        <v/>
      </c>
      <c r="H2048" s="40"/>
      <c r="I2048" s="28"/>
      <c r="J2048" s="47"/>
      <c r="K2048" s="32" t="str">
        <f t="shared" si="124"/>
        <v/>
      </c>
      <c r="L2048" s="29" t="str">
        <f t="shared" si="126"/>
        <v/>
      </c>
      <c r="M2048" s="68" t="str">
        <f t="shared" si="127"/>
        <v/>
      </c>
    </row>
    <row r="2049" spans="2:13" ht="22.8" x14ac:dyDescent="0.45">
      <c r="B2049" s="31">
        <f t="shared" si="125"/>
        <v>2041</v>
      </c>
      <c r="C2049" s="40"/>
      <c r="D2049" s="27"/>
      <c r="E2049" s="41"/>
      <c r="F2049" s="32" t="str">
        <f>IFERROR(
    IF(
        AND($G$3=DATE(2024,10,1), E2049=リスト!$A$38),
        VLOOKUP(E2049, リスト!$A$2:$G$49, 2, FALSE),
        VLOOKUP(E2049, リスト!$A$2:$G$49, 4, FALSE)
    ),
    "")</f>
        <v/>
      </c>
      <c r="G2049" s="34" t="str">
        <f>IFERROR(VLOOKUP(E2049, リスト!$A$2:$G$49, 6, FALSE), "")</f>
        <v/>
      </c>
      <c r="H2049" s="40"/>
      <c r="I2049" s="28"/>
      <c r="J2049" s="47"/>
      <c r="K2049" s="32" t="str">
        <f t="shared" si="124"/>
        <v/>
      </c>
      <c r="L2049" s="29" t="str">
        <f t="shared" si="126"/>
        <v/>
      </c>
      <c r="M2049" s="68" t="str">
        <f t="shared" si="127"/>
        <v/>
      </c>
    </row>
    <row r="2050" spans="2:13" ht="22.8" x14ac:dyDescent="0.45">
      <c r="B2050" s="31">
        <f t="shared" si="125"/>
        <v>2042</v>
      </c>
      <c r="C2050" s="40"/>
      <c r="D2050" s="27"/>
      <c r="E2050" s="41"/>
      <c r="F2050" s="32" t="str">
        <f>IFERROR(
    IF(
        AND($G$3=DATE(2024,10,1), E2050=リスト!$A$38),
        VLOOKUP(E2050, リスト!$A$2:$G$49, 2, FALSE),
        VLOOKUP(E2050, リスト!$A$2:$G$49, 4, FALSE)
    ),
    "")</f>
        <v/>
      </c>
      <c r="G2050" s="34" t="str">
        <f>IFERROR(VLOOKUP(E2050, リスト!$A$2:$G$49, 6, FALSE), "")</f>
        <v/>
      </c>
      <c r="H2050" s="40"/>
      <c r="I2050" s="28"/>
      <c r="J2050" s="47"/>
      <c r="K2050" s="32" t="str">
        <f t="shared" si="124"/>
        <v/>
      </c>
      <c r="L2050" s="29" t="str">
        <f t="shared" si="126"/>
        <v/>
      </c>
      <c r="M2050" s="68" t="str">
        <f t="shared" si="127"/>
        <v/>
      </c>
    </row>
    <row r="2051" spans="2:13" ht="22.8" x14ac:dyDescent="0.45">
      <c r="B2051" s="31">
        <f t="shared" si="125"/>
        <v>2043</v>
      </c>
      <c r="C2051" s="40"/>
      <c r="D2051" s="27"/>
      <c r="E2051" s="41"/>
      <c r="F2051" s="32" t="str">
        <f>IFERROR(
    IF(
        AND($G$3=DATE(2024,10,1), E2051=リスト!$A$38),
        VLOOKUP(E2051, リスト!$A$2:$G$49, 2, FALSE),
        VLOOKUP(E2051, リスト!$A$2:$G$49, 4, FALSE)
    ),
    "")</f>
        <v/>
      </c>
      <c r="G2051" s="34" t="str">
        <f>IFERROR(VLOOKUP(E2051, リスト!$A$2:$G$49, 6, FALSE), "")</f>
        <v/>
      </c>
      <c r="H2051" s="40"/>
      <c r="I2051" s="28"/>
      <c r="J2051" s="47"/>
      <c r="K2051" s="32" t="str">
        <f t="shared" si="124"/>
        <v/>
      </c>
      <c r="L2051" s="29" t="str">
        <f t="shared" si="126"/>
        <v/>
      </c>
      <c r="M2051" s="68" t="str">
        <f t="shared" si="127"/>
        <v/>
      </c>
    </row>
    <row r="2052" spans="2:13" ht="22.8" x14ac:dyDescent="0.45">
      <c r="B2052" s="31">
        <f t="shared" si="125"/>
        <v>2044</v>
      </c>
      <c r="C2052" s="40"/>
      <c r="D2052" s="27"/>
      <c r="E2052" s="41"/>
      <c r="F2052" s="32" t="str">
        <f>IFERROR(
    IF(
        AND($G$3=DATE(2024,10,1), E2052=リスト!$A$38),
        VLOOKUP(E2052, リスト!$A$2:$G$49, 2, FALSE),
        VLOOKUP(E2052, リスト!$A$2:$G$49, 4, FALSE)
    ),
    "")</f>
        <v/>
      </c>
      <c r="G2052" s="34" t="str">
        <f>IFERROR(VLOOKUP(E2052, リスト!$A$2:$G$49, 6, FALSE), "")</f>
        <v/>
      </c>
      <c r="H2052" s="40"/>
      <c r="I2052" s="28"/>
      <c r="J2052" s="47"/>
      <c r="K2052" s="32" t="str">
        <f t="shared" si="124"/>
        <v/>
      </c>
      <c r="L2052" s="29" t="str">
        <f t="shared" si="126"/>
        <v/>
      </c>
      <c r="M2052" s="68" t="str">
        <f t="shared" si="127"/>
        <v/>
      </c>
    </row>
    <row r="2053" spans="2:13" ht="22.8" x14ac:dyDescent="0.45">
      <c r="B2053" s="31">
        <f t="shared" si="125"/>
        <v>2045</v>
      </c>
      <c r="C2053" s="40"/>
      <c r="D2053" s="27"/>
      <c r="E2053" s="41"/>
      <c r="F2053" s="32" t="str">
        <f>IFERROR(
    IF(
        AND($G$3=DATE(2024,10,1), E2053=リスト!$A$38),
        VLOOKUP(E2053, リスト!$A$2:$G$49, 2, FALSE),
        VLOOKUP(E2053, リスト!$A$2:$G$49, 4, FALSE)
    ),
    "")</f>
        <v/>
      </c>
      <c r="G2053" s="34" t="str">
        <f>IFERROR(VLOOKUP(E2053, リスト!$A$2:$G$49, 6, FALSE), "")</f>
        <v/>
      </c>
      <c r="H2053" s="40"/>
      <c r="I2053" s="28"/>
      <c r="J2053" s="47"/>
      <c r="K2053" s="32" t="str">
        <f t="shared" si="124"/>
        <v/>
      </c>
      <c r="L2053" s="29" t="str">
        <f t="shared" si="126"/>
        <v/>
      </c>
      <c r="M2053" s="68" t="str">
        <f t="shared" si="127"/>
        <v/>
      </c>
    </row>
    <row r="2054" spans="2:13" ht="22.8" x14ac:dyDescent="0.45">
      <c r="B2054" s="31">
        <f t="shared" si="125"/>
        <v>2046</v>
      </c>
      <c r="C2054" s="40"/>
      <c r="D2054" s="27"/>
      <c r="E2054" s="41"/>
      <c r="F2054" s="32" t="str">
        <f>IFERROR(
    IF(
        AND($G$3=DATE(2024,10,1), E2054=リスト!$A$38),
        VLOOKUP(E2054, リスト!$A$2:$G$49, 2, FALSE),
        VLOOKUP(E2054, リスト!$A$2:$G$49, 4, FALSE)
    ),
    "")</f>
        <v/>
      </c>
      <c r="G2054" s="34" t="str">
        <f>IFERROR(VLOOKUP(E2054, リスト!$A$2:$G$49, 6, FALSE), "")</f>
        <v/>
      </c>
      <c r="H2054" s="40"/>
      <c r="I2054" s="28"/>
      <c r="J2054" s="47"/>
      <c r="K2054" s="32" t="str">
        <f t="shared" si="124"/>
        <v/>
      </c>
      <c r="L2054" s="29" t="str">
        <f t="shared" si="126"/>
        <v/>
      </c>
      <c r="M2054" s="68" t="str">
        <f t="shared" si="127"/>
        <v/>
      </c>
    </row>
    <row r="2055" spans="2:13" ht="22.8" x14ac:dyDescent="0.45">
      <c r="B2055" s="31">
        <f t="shared" si="125"/>
        <v>2047</v>
      </c>
      <c r="C2055" s="40"/>
      <c r="D2055" s="27"/>
      <c r="E2055" s="41"/>
      <c r="F2055" s="32" t="str">
        <f>IFERROR(
    IF(
        AND($G$3=DATE(2024,10,1), E2055=リスト!$A$38),
        VLOOKUP(E2055, リスト!$A$2:$G$49, 2, FALSE),
        VLOOKUP(E2055, リスト!$A$2:$G$49, 4, FALSE)
    ),
    "")</f>
        <v/>
      </c>
      <c r="G2055" s="34" t="str">
        <f>IFERROR(VLOOKUP(E2055, リスト!$A$2:$G$49, 6, FALSE), "")</f>
        <v/>
      </c>
      <c r="H2055" s="40"/>
      <c r="I2055" s="28"/>
      <c r="J2055" s="47"/>
      <c r="K2055" s="32" t="str">
        <f t="shared" si="124"/>
        <v/>
      </c>
      <c r="L2055" s="29" t="str">
        <f t="shared" si="126"/>
        <v/>
      </c>
      <c r="M2055" s="68" t="str">
        <f t="shared" si="127"/>
        <v/>
      </c>
    </row>
    <row r="2056" spans="2:13" ht="22.8" x14ac:dyDescent="0.45">
      <c r="B2056" s="31">
        <f t="shared" si="125"/>
        <v>2048</v>
      </c>
      <c r="C2056" s="40"/>
      <c r="D2056" s="27"/>
      <c r="E2056" s="41"/>
      <c r="F2056" s="32" t="str">
        <f>IFERROR(
    IF(
        AND($G$3=DATE(2024,10,1), E2056=リスト!$A$38),
        VLOOKUP(E2056, リスト!$A$2:$G$49, 2, FALSE),
        VLOOKUP(E2056, リスト!$A$2:$G$49, 4, FALSE)
    ),
    "")</f>
        <v/>
      </c>
      <c r="G2056" s="34" t="str">
        <f>IFERROR(VLOOKUP(E2056, リスト!$A$2:$G$49, 6, FALSE), "")</f>
        <v/>
      </c>
      <c r="H2056" s="40"/>
      <c r="I2056" s="28"/>
      <c r="J2056" s="47"/>
      <c r="K2056" s="32" t="str">
        <f t="shared" si="124"/>
        <v/>
      </c>
      <c r="L2056" s="29" t="str">
        <f t="shared" si="126"/>
        <v/>
      </c>
      <c r="M2056" s="68" t="str">
        <f t="shared" si="127"/>
        <v/>
      </c>
    </row>
    <row r="2057" spans="2:13" ht="22.8" x14ac:dyDescent="0.45">
      <c r="B2057" s="31">
        <f t="shared" si="125"/>
        <v>2049</v>
      </c>
      <c r="C2057" s="40"/>
      <c r="D2057" s="27"/>
      <c r="E2057" s="41"/>
      <c r="F2057" s="32" t="str">
        <f>IFERROR(
    IF(
        AND($G$3=DATE(2024,10,1), E2057=リスト!$A$38),
        VLOOKUP(E2057, リスト!$A$2:$G$49, 2, FALSE),
        VLOOKUP(E2057, リスト!$A$2:$G$49, 4, FALSE)
    ),
    "")</f>
        <v/>
      </c>
      <c r="G2057" s="34" t="str">
        <f>IFERROR(VLOOKUP(E2057, リスト!$A$2:$G$49, 6, FALSE), "")</f>
        <v/>
      </c>
      <c r="H2057" s="40"/>
      <c r="I2057" s="28"/>
      <c r="J2057" s="47"/>
      <c r="K2057" s="32" t="str">
        <f t="shared" ref="K2057:K2120" si="128">IF(COUNTBLANK(H2057:J2057)=3, "",
 IF(H2057="3.時間給", IF(I2057="", "", I2057),
 IF(OR(H2057="1.月給", H2057="2.日給"),
    IF(OR(I2057="", J2057=""), "", ROUND(I2057/J2057,0)),
    "")))</f>
        <v/>
      </c>
      <c r="L2057" s="29" t="str">
        <f t="shared" si="126"/>
        <v/>
      </c>
      <c r="M2057" s="68" t="str">
        <f t="shared" si="127"/>
        <v/>
      </c>
    </row>
    <row r="2058" spans="2:13" ht="22.8" x14ac:dyDescent="0.45">
      <c r="B2058" s="31">
        <f t="shared" ref="B2058:B2121" si="129">ROW()-8</f>
        <v>2050</v>
      </c>
      <c r="C2058" s="40"/>
      <c r="D2058" s="27"/>
      <c r="E2058" s="41"/>
      <c r="F2058" s="32" t="str">
        <f>IFERROR(
    IF(
        AND($G$3=DATE(2024,10,1), E2058=リスト!$A$38),
        VLOOKUP(E2058, リスト!$A$2:$G$49, 2, FALSE),
        VLOOKUP(E2058, リスト!$A$2:$G$49, 4, FALSE)
    ),
    "")</f>
        <v/>
      </c>
      <c r="G2058" s="34" t="str">
        <f>IFERROR(VLOOKUP(E2058, リスト!$A$2:$G$49, 6, FALSE), "")</f>
        <v/>
      </c>
      <c r="H2058" s="40"/>
      <c r="I2058" s="28"/>
      <c r="J2058" s="47"/>
      <c r="K2058" s="32" t="str">
        <f t="shared" si="128"/>
        <v/>
      </c>
      <c r="L2058" s="29" t="str">
        <f t="shared" ref="L2058:L2121" si="130">IFERROR(IF(E2058="","",IF(K2058&lt;F2058,"×（法定外・特例等対象外です）",IF(K2058&lt;G2058,"〇",IF(K2058&gt;=G2058,"ー",NA())))),"")</f>
        <v/>
      </c>
      <c r="M2058" s="68" t="str">
        <f t="shared" ref="M2058:M2121" si="131">IF(COUNTBLANK(D2058:K2058)=8, "",
 IF(D2058="", "←D列に従業員名を姓名（フルネーム）で入力してください。誤変換にお気を付け下さい。",
 IF(E2058="", "←E列に都道府県を入力してください。",
 IF(H2058="", "←H列に1.月給～3.時間給を入力してください",
 IF(I2058="", "←I列に金額を入力してください",
 IF(NOT(ISNUMBER(I2058)), "←I列の金額は半角数字で入力してください",
 IF(H2058="3.時間給", "",
 IF(J2058="", "←J列に所定労働時間を入力してください",
 IF(NOT(ISNUMBER(J2058)), "←J列の所定労働時間は半角数字で入力してください", "")))))))))</f>
        <v/>
      </c>
    </row>
    <row r="2059" spans="2:13" ht="22.8" x14ac:dyDescent="0.45">
      <c r="B2059" s="31">
        <f t="shared" si="129"/>
        <v>2051</v>
      </c>
      <c r="C2059" s="40"/>
      <c r="D2059" s="27"/>
      <c r="E2059" s="41"/>
      <c r="F2059" s="32" t="str">
        <f>IFERROR(
    IF(
        AND($G$3=DATE(2024,10,1), E2059=リスト!$A$38),
        VLOOKUP(E2059, リスト!$A$2:$G$49, 2, FALSE),
        VLOOKUP(E2059, リスト!$A$2:$G$49, 4, FALSE)
    ),
    "")</f>
        <v/>
      </c>
      <c r="G2059" s="34" t="str">
        <f>IFERROR(VLOOKUP(E2059, リスト!$A$2:$G$49, 6, FALSE), "")</f>
        <v/>
      </c>
      <c r="H2059" s="40"/>
      <c r="I2059" s="28"/>
      <c r="J2059" s="47"/>
      <c r="K2059" s="32" t="str">
        <f t="shared" si="128"/>
        <v/>
      </c>
      <c r="L2059" s="29" t="str">
        <f t="shared" si="130"/>
        <v/>
      </c>
      <c r="M2059" s="68" t="str">
        <f t="shared" si="131"/>
        <v/>
      </c>
    </row>
    <row r="2060" spans="2:13" ht="22.8" x14ac:dyDescent="0.45">
      <c r="B2060" s="31">
        <f t="shared" si="129"/>
        <v>2052</v>
      </c>
      <c r="C2060" s="40"/>
      <c r="D2060" s="27"/>
      <c r="E2060" s="41"/>
      <c r="F2060" s="32" t="str">
        <f>IFERROR(
    IF(
        AND($G$3=DATE(2024,10,1), E2060=リスト!$A$38),
        VLOOKUP(E2060, リスト!$A$2:$G$49, 2, FALSE),
        VLOOKUP(E2060, リスト!$A$2:$G$49, 4, FALSE)
    ),
    "")</f>
        <v/>
      </c>
      <c r="G2060" s="34" t="str">
        <f>IFERROR(VLOOKUP(E2060, リスト!$A$2:$G$49, 6, FALSE), "")</f>
        <v/>
      </c>
      <c r="H2060" s="40"/>
      <c r="I2060" s="28"/>
      <c r="J2060" s="47"/>
      <c r="K2060" s="32" t="str">
        <f t="shared" si="128"/>
        <v/>
      </c>
      <c r="L2060" s="29" t="str">
        <f t="shared" si="130"/>
        <v/>
      </c>
      <c r="M2060" s="68" t="str">
        <f t="shared" si="131"/>
        <v/>
      </c>
    </row>
    <row r="2061" spans="2:13" ht="22.8" x14ac:dyDescent="0.45">
      <c r="B2061" s="31">
        <f t="shared" si="129"/>
        <v>2053</v>
      </c>
      <c r="C2061" s="40"/>
      <c r="D2061" s="27"/>
      <c r="E2061" s="41"/>
      <c r="F2061" s="32" t="str">
        <f>IFERROR(
    IF(
        AND($G$3=DATE(2024,10,1), E2061=リスト!$A$38),
        VLOOKUP(E2061, リスト!$A$2:$G$49, 2, FALSE),
        VLOOKUP(E2061, リスト!$A$2:$G$49, 4, FALSE)
    ),
    "")</f>
        <v/>
      </c>
      <c r="G2061" s="34" t="str">
        <f>IFERROR(VLOOKUP(E2061, リスト!$A$2:$G$49, 6, FALSE), "")</f>
        <v/>
      </c>
      <c r="H2061" s="40"/>
      <c r="I2061" s="28"/>
      <c r="J2061" s="47"/>
      <c r="K2061" s="32" t="str">
        <f t="shared" si="128"/>
        <v/>
      </c>
      <c r="L2061" s="29" t="str">
        <f t="shared" si="130"/>
        <v/>
      </c>
      <c r="M2061" s="68" t="str">
        <f t="shared" si="131"/>
        <v/>
      </c>
    </row>
    <row r="2062" spans="2:13" ht="22.8" x14ac:dyDescent="0.45">
      <c r="B2062" s="31">
        <f t="shared" si="129"/>
        <v>2054</v>
      </c>
      <c r="C2062" s="40"/>
      <c r="D2062" s="27"/>
      <c r="E2062" s="41"/>
      <c r="F2062" s="32" t="str">
        <f>IFERROR(
    IF(
        AND($G$3=DATE(2024,10,1), E2062=リスト!$A$38),
        VLOOKUP(E2062, リスト!$A$2:$G$49, 2, FALSE),
        VLOOKUP(E2062, リスト!$A$2:$G$49, 4, FALSE)
    ),
    "")</f>
        <v/>
      </c>
      <c r="G2062" s="34" t="str">
        <f>IFERROR(VLOOKUP(E2062, リスト!$A$2:$G$49, 6, FALSE), "")</f>
        <v/>
      </c>
      <c r="H2062" s="40"/>
      <c r="I2062" s="28"/>
      <c r="J2062" s="47"/>
      <c r="K2062" s="32" t="str">
        <f t="shared" si="128"/>
        <v/>
      </c>
      <c r="L2062" s="29" t="str">
        <f t="shared" si="130"/>
        <v/>
      </c>
      <c r="M2062" s="68" t="str">
        <f t="shared" si="131"/>
        <v/>
      </c>
    </row>
    <row r="2063" spans="2:13" ht="22.8" x14ac:dyDescent="0.45">
      <c r="B2063" s="31">
        <f t="shared" si="129"/>
        <v>2055</v>
      </c>
      <c r="C2063" s="40"/>
      <c r="D2063" s="27"/>
      <c r="E2063" s="41"/>
      <c r="F2063" s="32" t="str">
        <f>IFERROR(
    IF(
        AND($G$3=DATE(2024,10,1), E2063=リスト!$A$38),
        VLOOKUP(E2063, リスト!$A$2:$G$49, 2, FALSE),
        VLOOKUP(E2063, リスト!$A$2:$G$49, 4, FALSE)
    ),
    "")</f>
        <v/>
      </c>
      <c r="G2063" s="34" t="str">
        <f>IFERROR(VLOOKUP(E2063, リスト!$A$2:$G$49, 6, FALSE), "")</f>
        <v/>
      </c>
      <c r="H2063" s="40"/>
      <c r="I2063" s="28"/>
      <c r="J2063" s="47"/>
      <c r="K2063" s="32" t="str">
        <f t="shared" si="128"/>
        <v/>
      </c>
      <c r="L2063" s="29" t="str">
        <f t="shared" si="130"/>
        <v/>
      </c>
      <c r="M2063" s="68" t="str">
        <f t="shared" si="131"/>
        <v/>
      </c>
    </row>
    <row r="2064" spans="2:13" ht="22.8" x14ac:dyDescent="0.45">
      <c r="B2064" s="31">
        <f t="shared" si="129"/>
        <v>2056</v>
      </c>
      <c r="C2064" s="40"/>
      <c r="D2064" s="27"/>
      <c r="E2064" s="41"/>
      <c r="F2064" s="32" t="str">
        <f>IFERROR(
    IF(
        AND($G$3=DATE(2024,10,1), E2064=リスト!$A$38),
        VLOOKUP(E2064, リスト!$A$2:$G$49, 2, FALSE),
        VLOOKUP(E2064, リスト!$A$2:$G$49, 4, FALSE)
    ),
    "")</f>
        <v/>
      </c>
      <c r="G2064" s="34" t="str">
        <f>IFERROR(VLOOKUP(E2064, リスト!$A$2:$G$49, 6, FALSE), "")</f>
        <v/>
      </c>
      <c r="H2064" s="40"/>
      <c r="I2064" s="28"/>
      <c r="J2064" s="47"/>
      <c r="K2064" s="32" t="str">
        <f t="shared" si="128"/>
        <v/>
      </c>
      <c r="L2064" s="29" t="str">
        <f t="shared" si="130"/>
        <v/>
      </c>
      <c r="M2064" s="68" t="str">
        <f t="shared" si="131"/>
        <v/>
      </c>
    </row>
    <row r="2065" spans="2:13" ht="22.8" x14ac:dyDescent="0.45">
      <c r="B2065" s="31">
        <f t="shared" si="129"/>
        <v>2057</v>
      </c>
      <c r="C2065" s="40"/>
      <c r="D2065" s="27"/>
      <c r="E2065" s="41"/>
      <c r="F2065" s="32" t="str">
        <f>IFERROR(
    IF(
        AND($G$3=DATE(2024,10,1), E2065=リスト!$A$38),
        VLOOKUP(E2065, リスト!$A$2:$G$49, 2, FALSE),
        VLOOKUP(E2065, リスト!$A$2:$G$49, 4, FALSE)
    ),
    "")</f>
        <v/>
      </c>
      <c r="G2065" s="34" t="str">
        <f>IFERROR(VLOOKUP(E2065, リスト!$A$2:$G$49, 6, FALSE), "")</f>
        <v/>
      </c>
      <c r="H2065" s="40"/>
      <c r="I2065" s="28"/>
      <c r="J2065" s="47"/>
      <c r="K2065" s="32" t="str">
        <f t="shared" si="128"/>
        <v/>
      </c>
      <c r="L2065" s="29" t="str">
        <f t="shared" si="130"/>
        <v/>
      </c>
      <c r="M2065" s="68" t="str">
        <f t="shared" si="131"/>
        <v/>
      </c>
    </row>
    <row r="2066" spans="2:13" ht="22.8" x14ac:dyDescent="0.45">
      <c r="B2066" s="31">
        <f t="shared" si="129"/>
        <v>2058</v>
      </c>
      <c r="C2066" s="40"/>
      <c r="D2066" s="27"/>
      <c r="E2066" s="41"/>
      <c r="F2066" s="32" t="str">
        <f>IFERROR(
    IF(
        AND($G$3=DATE(2024,10,1), E2066=リスト!$A$38),
        VLOOKUP(E2066, リスト!$A$2:$G$49, 2, FALSE),
        VLOOKUP(E2066, リスト!$A$2:$G$49, 4, FALSE)
    ),
    "")</f>
        <v/>
      </c>
      <c r="G2066" s="34" t="str">
        <f>IFERROR(VLOOKUP(E2066, リスト!$A$2:$G$49, 6, FALSE), "")</f>
        <v/>
      </c>
      <c r="H2066" s="40"/>
      <c r="I2066" s="28"/>
      <c r="J2066" s="47"/>
      <c r="K2066" s="32" t="str">
        <f t="shared" si="128"/>
        <v/>
      </c>
      <c r="L2066" s="29" t="str">
        <f t="shared" si="130"/>
        <v/>
      </c>
      <c r="M2066" s="68" t="str">
        <f t="shared" si="131"/>
        <v/>
      </c>
    </row>
    <row r="2067" spans="2:13" ht="22.8" x14ac:dyDescent="0.45">
      <c r="B2067" s="31">
        <f t="shared" si="129"/>
        <v>2059</v>
      </c>
      <c r="C2067" s="40"/>
      <c r="D2067" s="27"/>
      <c r="E2067" s="41"/>
      <c r="F2067" s="32" t="str">
        <f>IFERROR(
    IF(
        AND($G$3=DATE(2024,10,1), E2067=リスト!$A$38),
        VLOOKUP(E2067, リスト!$A$2:$G$49, 2, FALSE),
        VLOOKUP(E2067, リスト!$A$2:$G$49, 4, FALSE)
    ),
    "")</f>
        <v/>
      </c>
      <c r="G2067" s="34" t="str">
        <f>IFERROR(VLOOKUP(E2067, リスト!$A$2:$G$49, 6, FALSE), "")</f>
        <v/>
      </c>
      <c r="H2067" s="40"/>
      <c r="I2067" s="28"/>
      <c r="J2067" s="47"/>
      <c r="K2067" s="32" t="str">
        <f t="shared" si="128"/>
        <v/>
      </c>
      <c r="L2067" s="29" t="str">
        <f t="shared" si="130"/>
        <v/>
      </c>
      <c r="M2067" s="68" t="str">
        <f t="shared" si="131"/>
        <v/>
      </c>
    </row>
    <row r="2068" spans="2:13" ht="22.8" x14ac:dyDescent="0.45">
      <c r="B2068" s="31">
        <f t="shared" si="129"/>
        <v>2060</v>
      </c>
      <c r="C2068" s="40"/>
      <c r="D2068" s="27"/>
      <c r="E2068" s="41"/>
      <c r="F2068" s="32" t="str">
        <f>IFERROR(
    IF(
        AND($G$3=DATE(2024,10,1), E2068=リスト!$A$38),
        VLOOKUP(E2068, リスト!$A$2:$G$49, 2, FALSE),
        VLOOKUP(E2068, リスト!$A$2:$G$49, 4, FALSE)
    ),
    "")</f>
        <v/>
      </c>
      <c r="G2068" s="34" t="str">
        <f>IFERROR(VLOOKUP(E2068, リスト!$A$2:$G$49, 6, FALSE), "")</f>
        <v/>
      </c>
      <c r="H2068" s="40"/>
      <c r="I2068" s="28"/>
      <c r="J2068" s="47"/>
      <c r="K2068" s="32" t="str">
        <f t="shared" si="128"/>
        <v/>
      </c>
      <c r="L2068" s="29" t="str">
        <f t="shared" si="130"/>
        <v/>
      </c>
      <c r="M2068" s="68" t="str">
        <f t="shared" si="131"/>
        <v/>
      </c>
    </row>
    <row r="2069" spans="2:13" ht="22.8" x14ac:dyDescent="0.45">
      <c r="B2069" s="31">
        <f t="shared" si="129"/>
        <v>2061</v>
      </c>
      <c r="C2069" s="40"/>
      <c r="D2069" s="27"/>
      <c r="E2069" s="41"/>
      <c r="F2069" s="32" t="str">
        <f>IFERROR(
    IF(
        AND($G$3=DATE(2024,10,1), E2069=リスト!$A$38),
        VLOOKUP(E2069, リスト!$A$2:$G$49, 2, FALSE),
        VLOOKUP(E2069, リスト!$A$2:$G$49, 4, FALSE)
    ),
    "")</f>
        <v/>
      </c>
      <c r="G2069" s="34" t="str">
        <f>IFERROR(VLOOKUP(E2069, リスト!$A$2:$G$49, 6, FALSE), "")</f>
        <v/>
      </c>
      <c r="H2069" s="40"/>
      <c r="I2069" s="28"/>
      <c r="J2069" s="47"/>
      <c r="K2069" s="32" t="str">
        <f t="shared" si="128"/>
        <v/>
      </c>
      <c r="L2069" s="29" t="str">
        <f t="shared" si="130"/>
        <v/>
      </c>
      <c r="M2069" s="68" t="str">
        <f t="shared" si="131"/>
        <v/>
      </c>
    </row>
    <row r="2070" spans="2:13" ht="22.8" x14ac:dyDescent="0.45">
      <c r="B2070" s="31">
        <f t="shared" si="129"/>
        <v>2062</v>
      </c>
      <c r="C2070" s="40"/>
      <c r="D2070" s="27"/>
      <c r="E2070" s="41"/>
      <c r="F2070" s="32" t="str">
        <f>IFERROR(
    IF(
        AND($G$3=DATE(2024,10,1), E2070=リスト!$A$38),
        VLOOKUP(E2070, リスト!$A$2:$G$49, 2, FALSE),
        VLOOKUP(E2070, リスト!$A$2:$G$49, 4, FALSE)
    ),
    "")</f>
        <v/>
      </c>
      <c r="G2070" s="34" t="str">
        <f>IFERROR(VLOOKUP(E2070, リスト!$A$2:$G$49, 6, FALSE), "")</f>
        <v/>
      </c>
      <c r="H2070" s="40"/>
      <c r="I2070" s="28"/>
      <c r="J2070" s="47"/>
      <c r="K2070" s="32" t="str">
        <f t="shared" si="128"/>
        <v/>
      </c>
      <c r="L2070" s="29" t="str">
        <f t="shared" si="130"/>
        <v/>
      </c>
      <c r="M2070" s="68" t="str">
        <f t="shared" si="131"/>
        <v/>
      </c>
    </row>
    <row r="2071" spans="2:13" ht="22.8" x14ac:dyDescent="0.45">
      <c r="B2071" s="31">
        <f t="shared" si="129"/>
        <v>2063</v>
      </c>
      <c r="C2071" s="40"/>
      <c r="D2071" s="27"/>
      <c r="E2071" s="41"/>
      <c r="F2071" s="32" t="str">
        <f>IFERROR(
    IF(
        AND($G$3=DATE(2024,10,1), E2071=リスト!$A$38),
        VLOOKUP(E2071, リスト!$A$2:$G$49, 2, FALSE),
        VLOOKUP(E2071, リスト!$A$2:$G$49, 4, FALSE)
    ),
    "")</f>
        <v/>
      </c>
      <c r="G2071" s="34" t="str">
        <f>IFERROR(VLOOKUP(E2071, リスト!$A$2:$G$49, 6, FALSE), "")</f>
        <v/>
      </c>
      <c r="H2071" s="40"/>
      <c r="I2071" s="28"/>
      <c r="J2071" s="47"/>
      <c r="K2071" s="32" t="str">
        <f t="shared" si="128"/>
        <v/>
      </c>
      <c r="L2071" s="29" t="str">
        <f t="shared" si="130"/>
        <v/>
      </c>
      <c r="M2071" s="68" t="str">
        <f t="shared" si="131"/>
        <v/>
      </c>
    </row>
    <row r="2072" spans="2:13" ht="22.8" x14ac:dyDescent="0.45">
      <c r="B2072" s="31">
        <f t="shared" si="129"/>
        <v>2064</v>
      </c>
      <c r="C2072" s="40"/>
      <c r="D2072" s="27"/>
      <c r="E2072" s="41"/>
      <c r="F2072" s="32" t="str">
        <f>IFERROR(
    IF(
        AND($G$3=DATE(2024,10,1), E2072=リスト!$A$38),
        VLOOKUP(E2072, リスト!$A$2:$G$49, 2, FALSE),
        VLOOKUP(E2072, リスト!$A$2:$G$49, 4, FALSE)
    ),
    "")</f>
        <v/>
      </c>
      <c r="G2072" s="34" t="str">
        <f>IFERROR(VLOOKUP(E2072, リスト!$A$2:$G$49, 6, FALSE), "")</f>
        <v/>
      </c>
      <c r="H2072" s="40"/>
      <c r="I2072" s="28"/>
      <c r="J2072" s="47"/>
      <c r="K2072" s="32" t="str">
        <f t="shared" si="128"/>
        <v/>
      </c>
      <c r="L2072" s="29" t="str">
        <f t="shared" si="130"/>
        <v/>
      </c>
      <c r="M2072" s="68" t="str">
        <f t="shared" si="131"/>
        <v/>
      </c>
    </row>
    <row r="2073" spans="2:13" ht="22.8" x14ac:dyDescent="0.45">
      <c r="B2073" s="31">
        <f t="shared" si="129"/>
        <v>2065</v>
      </c>
      <c r="C2073" s="40"/>
      <c r="D2073" s="27"/>
      <c r="E2073" s="41"/>
      <c r="F2073" s="32" t="str">
        <f>IFERROR(
    IF(
        AND($G$3=DATE(2024,10,1), E2073=リスト!$A$38),
        VLOOKUP(E2073, リスト!$A$2:$G$49, 2, FALSE),
        VLOOKUP(E2073, リスト!$A$2:$G$49, 4, FALSE)
    ),
    "")</f>
        <v/>
      </c>
      <c r="G2073" s="34" t="str">
        <f>IFERROR(VLOOKUP(E2073, リスト!$A$2:$G$49, 6, FALSE), "")</f>
        <v/>
      </c>
      <c r="H2073" s="40"/>
      <c r="I2073" s="28"/>
      <c r="J2073" s="47"/>
      <c r="K2073" s="32" t="str">
        <f t="shared" si="128"/>
        <v/>
      </c>
      <c r="L2073" s="29" t="str">
        <f t="shared" si="130"/>
        <v/>
      </c>
      <c r="M2073" s="68" t="str">
        <f t="shared" si="131"/>
        <v/>
      </c>
    </row>
    <row r="2074" spans="2:13" ht="22.8" x14ac:dyDescent="0.45">
      <c r="B2074" s="31">
        <f t="shared" si="129"/>
        <v>2066</v>
      </c>
      <c r="C2074" s="40"/>
      <c r="D2074" s="27"/>
      <c r="E2074" s="41"/>
      <c r="F2074" s="32" t="str">
        <f>IFERROR(
    IF(
        AND($G$3=DATE(2024,10,1), E2074=リスト!$A$38),
        VLOOKUP(E2074, リスト!$A$2:$G$49, 2, FALSE),
        VLOOKUP(E2074, リスト!$A$2:$G$49, 4, FALSE)
    ),
    "")</f>
        <v/>
      </c>
      <c r="G2074" s="34" t="str">
        <f>IFERROR(VLOOKUP(E2074, リスト!$A$2:$G$49, 6, FALSE), "")</f>
        <v/>
      </c>
      <c r="H2074" s="40"/>
      <c r="I2074" s="28"/>
      <c r="J2074" s="47"/>
      <c r="K2074" s="32" t="str">
        <f t="shared" si="128"/>
        <v/>
      </c>
      <c r="L2074" s="29" t="str">
        <f t="shared" si="130"/>
        <v/>
      </c>
      <c r="M2074" s="68" t="str">
        <f t="shared" si="131"/>
        <v/>
      </c>
    </row>
    <row r="2075" spans="2:13" ht="22.8" x14ac:dyDescent="0.45">
      <c r="B2075" s="31">
        <f t="shared" si="129"/>
        <v>2067</v>
      </c>
      <c r="C2075" s="40"/>
      <c r="D2075" s="27"/>
      <c r="E2075" s="41"/>
      <c r="F2075" s="32" t="str">
        <f>IFERROR(
    IF(
        AND($G$3=DATE(2024,10,1), E2075=リスト!$A$38),
        VLOOKUP(E2075, リスト!$A$2:$G$49, 2, FALSE),
        VLOOKUP(E2075, リスト!$A$2:$G$49, 4, FALSE)
    ),
    "")</f>
        <v/>
      </c>
      <c r="G2075" s="34" t="str">
        <f>IFERROR(VLOOKUP(E2075, リスト!$A$2:$G$49, 6, FALSE), "")</f>
        <v/>
      </c>
      <c r="H2075" s="40"/>
      <c r="I2075" s="28"/>
      <c r="J2075" s="47"/>
      <c r="K2075" s="32" t="str">
        <f t="shared" si="128"/>
        <v/>
      </c>
      <c r="L2075" s="29" t="str">
        <f t="shared" si="130"/>
        <v/>
      </c>
      <c r="M2075" s="68" t="str">
        <f t="shared" si="131"/>
        <v/>
      </c>
    </row>
    <row r="2076" spans="2:13" ht="22.8" x14ac:dyDescent="0.45">
      <c r="B2076" s="31">
        <f t="shared" si="129"/>
        <v>2068</v>
      </c>
      <c r="C2076" s="40"/>
      <c r="D2076" s="27"/>
      <c r="E2076" s="41"/>
      <c r="F2076" s="32" t="str">
        <f>IFERROR(
    IF(
        AND($G$3=DATE(2024,10,1), E2076=リスト!$A$38),
        VLOOKUP(E2076, リスト!$A$2:$G$49, 2, FALSE),
        VLOOKUP(E2076, リスト!$A$2:$G$49, 4, FALSE)
    ),
    "")</f>
        <v/>
      </c>
      <c r="G2076" s="34" t="str">
        <f>IFERROR(VLOOKUP(E2076, リスト!$A$2:$G$49, 6, FALSE), "")</f>
        <v/>
      </c>
      <c r="H2076" s="40"/>
      <c r="I2076" s="28"/>
      <c r="J2076" s="47"/>
      <c r="K2076" s="32" t="str">
        <f t="shared" si="128"/>
        <v/>
      </c>
      <c r="L2076" s="29" t="str">
        <f t="shared" si="130"/>
        <v/>
      </c>
      <c r="M2076" s="68" t="str">
        <f t="shared" si="131"/>
        <v/>
      </c>
    </row>
    <row r="2077" spans="2:13" ht="22.8" x14ac:dyDescent="0.45">
      <c r="B2077" s="31">
        <f t="shared" si="129"/>
        <v>2069</v>
      </c>
      <c r="C2077" s="40"/>
      <c r="D2077" s="27"/>
      <c r="E2077" s="41"/>
      <c r="F2077" s="32" t="str">
        <f>IFERROR(
    IF(
        AND($G$3=DATE(2024,10,1), E2077=リスト!$A$38),
        VLOOKUP(E2077, リスト!$A$2:$G$49, 2, FALSE),
        VLOOKUP(E2077, リスト!$A$2:$G$49, 4, FALSE)
    ),
    "")</f>
        <v/>
      </c>
      <c r="G2077" s="34" t="str">
        <f>IFERROR(VLOOKUP(E2077, リスト!$A$2:$G$49, 6, FALSE), "")</f>
        <v/>
      </c>
      <c r="H2077" s="40"/>
      <c r="I2077" s="28"/>
      <c r="J2077" s="47"/>
      <c r="K2077" s="32" t="str">
        <f t="shared" si="128"/>
        <v/>
      </c>
      <c r="L2077" s="29" t="str">
        <f t="shared" si="130"/>
        <v/>
      </c>
      <c r="M2077" s="68" t="str">
        <f t="shared" si="131"/>
        <v/>
      </c>
    </row>
    <row r="2078" spans="2:13" ht="22.8" x14ac:dyDescent="0.45">
      <c r="B2078" s="31">
        <f t="shared" si="129"/>
        <v>2070</v>
      </c>
      <c r="C2078" s="40"/>
      <c r="D2078" s="27"/>
      <c r="E2078" s="41"/>
      <c r="F2078" s="32" t="str">
        <f>IFERROR(
    IF(
        AND($G$3=DATE(2024,10,1), E2078=リスト!$A$38),
        VLOOKUP(E2078, リスト!$A$2:$G$49, 2, FALSE),
        VLOOKUP(E2078, リスト!$A$2:$G$49, 4, FALSE)
    ),
    "")</f>
        <v/>
      </c>
      <c r="G2078" s="34" t="str">
        <f>IFERROR(VLOOKUP(E2078, リスト!$A$2:$G$49, 6, FALSE), "")</f>
        <v/>
      </c>
      <c r="H2078" s="40"/>
      <c r="I2078" s="28"/>
      <c r="J2078" s="47"/>
      <c r="K2078" s="32" t="str">
        <f t="shared" si="128"/>
        <v/>
      </c>
      <c r="L2078" s="29" t="str">
        <f t="shared" si="130"/>
        <v/>
      </c>
      <c r="M2078" s="68" t="str">
        <f t="shared" si="131"/>
        <v/>
      </c>
    </row>
    <row r="2079" spans="2:13" ht="22.8" x14ac:dyDescent="0.45">
      <c r="B2079" s="31">
        <f t="shared" si="129"/>
        <v>2071</v>
      </c>
      <c r="C2079" s="40"/>
      <c r="D2079" s="27"/>
      <c r="E2079" s="41"/>
      <c r="F2079" s="32" t="str">
        <f>IFERROR(
    IF(
        AND($G$3=DATE(2024,10,1), E2079=リスト!$A$38),
        VLOOKUP(E2079, リスト!$A$2:$G$49, 2, FALSE),
        VLOOKUP(E2079, リスト!$A$2:$G$49, 4, FALSE)
    ),
    "")</f>
        <v/>
      </c>
      <c r="G2079" s="34" t="str">
        <f>IFERROR(VLOOKUP(E2079, リスト!$A$2:$G$49, 6, FALSE), "")</f>
        <v/>
      </c>
      <c r="H2079" s="40"/>
      <c r="I2079" s="28"/>
      <c r="J2079" s="47"/>
      <c r="K2079" s="32" t="str">
        <f t="shared" si="128"/>
        <v/>
      </c>
      <c r="L2079" s="29" t="str">
        <f t="shared" si="130"/>
        <v/>
      </c>
      <c r="M2079" s="68" t="str">
        <f t="shared" si="131"/>
        <v/>
      </c>
    </row>
    <row r="2080" spans="2:13" ht="22.8" x14ac:dyDescent="0.45">
      <c r="B2080" s="31">
        <f t="shared" si="129"/>
        <v>2072</v>
      </c>
      <c r="C2080" s="40"/>
      <c r="D2080" s="27"/>
      <c r="E2080" s="41"/>
      <c r="F2080" s="32" t="str">
        <f>IFERROR(
    IF(
        AND($G$3=DATE(2024,10,1), E2080=リスト!$A$38),
        VLOOKUP(E2080, リスト!$A$2:$G$49, 2, FALSE),
        VLOOKUP(E2080, リスト!$A$2:$G$49, 4, FALSE)
    ),
    "")</f>
        <v/>
      </c>
      <c r="G2080" s="34" t="str">
        <f>IFERROR(VLOOKUP(E2080, リスト!$A$2:$G$49, 6, FALSE), "")</f>
        <v/>
      </c>
      <c r="H2080" s="40"/>
      <c r="I2080" s="28"/>
      <c r="J2080" s="47"/>
      <c r="K2080" s="32" t="str">
        <f t="shared" si="128"/>
        <v/>
      </c>
      <c r="L2080" s="29" t="str">
        <f t="shared" si="130"/>
        <v/>
      </c>
      <c r="M2080" s="68" t="str">
        <f t="shared" si="131"/>
        <v/>
      </c>
    </row>
    <row r="2081" spans="2:13" ht="22.8" x14ac:dyDescent="0.45">
      <c r="B2081" s="31">
        <f t="shared" si="129"/>
        <v>2073</v>
      </c>
      <c r="C2081" s="40"/>
      <c r="D2081" s="27"/>
      <c r="E2081" s="41"/>
      <c r="F2081" s="32" t="str">
        <f>IFERROR(
    IF(
        AND($G$3=DATE(2024,10,1), E2081=リスト!$A$38),
        VLOOKUP(E2081, リスト!$A$2:$G$49, 2, FALSE),
        VLOOKUP(E2081, リスト!$A$2:$G$49, 4, FALSE)
    ),
    "")</f>
        <v/>
      </c>
      <c r="G2081" s="34" t="str">
        <f>IFERROR(VLOOKUP(E2081, リスト!$A$2:$G$49, 6, FALSE), "")</f>
        <v/>
      </c>
      <c r="H2081" s="40"/>
      <c r="I2081" s="28"/>
      <c r="J2081" s="47"/>
      <c r="K2081" s="32" t="str">
        <f t="shared" si="128"/>
        <v/>
      </c>
      <c r="L2081" s="29" t="str">
        <f t="shared" si="130"/>
        <v/>
      </c>
      <c r="M2081" s="68" t="str">
        <f t="shared" si="131"/>
        <v/>
      </c>
    </row>
    <row r="2082" spans="2:13" ht="22.8" x14ac:dyDescent="0.45">
      <c r="B2082" s="31">
        <f t="shared" si="129"/>
        <v>2074</v>
      </c>
      <c r="C2082" s="40"/>
      <c r="D2082" s="27"/>
      <c r="E2082" s="41"/>
      <c r="F2082" s="32" t="str">
        <f>IFERROR(
    IF(
        AND($G$3=DATE(2024,10,1), E2082=リスト!$A$38),
        VLOOKUP(E2082, リスト!$A$2:$G$49, 2, FALSE),
        VLOOKUP(E2082, リスト!$A$2:$G$49, 4, FALSE)
    ),
    "")</f>
        <v/>
      </c>
      <c r="G2082" s="34" t="str">
        <f>IFERROR(VLOOKUP(E2082, リスト!$A$2:$G$49, 6, FALSE), "")</f>
        <v/>
      </c>
      <c r="H2082" s="40"/>
      <c r="I2082" s="28"/>
      <c r="J2082" s="47"/>
      <c r="K2082" s="32" t="str">
        <f t="shared" si="128"/>
        <v/>
      </c>
      <c r="L2082" s="29" t="str">
        <f t="shared" si="130"/>
        <v/>
      </c>
      <c r="M2082" s="68" t="str">
        <f t="shared" si="131"/>
        <v/>
      </c>
    </row>
    <row r="2083" spans="2:13" ht="22.8" x14ac:dyDescent="0.45">
      <c r="B2083" s="31">
        <f t="shared" si="129"/>
        <v>2075</v>
      </c>
      <c r="C2083" s="40"/>
      <c r="D2083" s="27"/>
      <c r="E2083" s="41"/>
      <c r="F2083" s="32" t="str">
        <f>IFERROR(
    IF(
        AND($G$3=DATE(2024,10,1), E2083=リスト!$A$38),
        VLOOKUP(E2083, リスト!$A$2:$G$49, 2, FALSE),
        VLOOKUP(E2083, リスト!$A$2:$G$49, 4, FALSE)
    ),
    "")</f>
        <v/>
      </c>
      <c r="G2083" s="34" t="str">
        <f>IFERROR(VLOOKUP(E2083, リスト!$A$2:$G$49, 6, FALSE), "")</f>
        <v/>
      </c>
      <c r="H2083" s="40"/>
      <c r="I2083" s="28"/>
      <c r="J2083" s="47"/>
      <c r="K2083" s="32" t="str">
        <f t="shared" si="128"/>
        <v/>
      </c>
      <c r="L2083" s="29" t="str">
        <f t="shared" si="130"/>
        <v/>
      </c>
      <c r="M2083" s="68" t="str">
        <f t="shared" si="131"/>
        <v/>
      </c>
    </row>
    <row r="2084" spans="2:13" ht="22.8" x14ac:dyDescent="0.45">
      <c r="B2084" s="31">
        <f t="shared" si="129"/>
        <v>2076</v>
      </c>
      <c r="C2084" s="40"/>
      <c r="D2084" s="27"/>
      <c r="E2084" s="41"/>
      <c r="F2084" s="32" t="str">
        <f>IFERROR(
    IF(
        AND($G$3=DATE(2024,10,1), E2084=リスト!$A$38),
        VLOOKUP(E2084, リスト!$A$2:$G$49, 2, FALSE),
        VLOOKUP(E2084, リスト!$A$2:$G$49, 4, FALSE)
    ),
    "")</f>
        <v/>
      </c>
      <c r="G2084" s="34" t="str">
        <f>IFERROR(VLOOKUP(E2084, リスト!$A$2:$G$49, 6, FALSE), "")</f>
        <v/>
      </c>
      <c r="H2084" s="40"/>
      <c r="I2084" s="28"/>
      <c r="J2084" s="47"/>
      <c r="K2084" s="32" t="str">
        <f t="shared" si="128"/>
        <v/>
      </c>
      <c r="L2084" s="29" t="str">
        <f t="shared" si="130"/>
        <v/>
      </c>
      <c r="M2084" s="68" t="str">
        <f t="shared" si="131"/>
        <v/>
      </c>
    </row>
    <row r="2085" spans="2:13" ht="22.8" x14ac:dyDescent="0.45">
      <c r="B2085" s="31">
        <f t="shared" si="129"/>
        <v>2077</v>
      </c>
      <c r="C2085" s="40"/>
      <c r="D2085" s="27"/>
      <c r="E2085" s="41"/>
      <c r="F2085" s="32" t="str">
        <f>IFERROR(
    IF(
        AND($G$3=DATE(2024,10,1), E2085=リスト!$A$38),
        VLOOKUP(E2085, リスト!$A$2:$G$49, 2, FALSE),
        VLOOKUP(E2085, リスト!$A$2:$G$49, 4, FALSE)
    ),
    "")</f>
        <v/>
      </c>
      <c r="G2085" s="34" t="str">
        <f>IFERROR(VLOOKUP(E2085, リスト!$A$2:$G$49, 6, FALSE), "")</f>
        <v/>
      </c>
      <c r="H2085" s="40"/>
      <c r="I2085" s="28"/>
      <c r="J2085" s="47"/>
      <c r="K2085" s="32" t="str">
        <f t="shared" si="128"/>
        <v/>
      </c>
      <c r="L2085" s="29" t="str">
        <f t="shared" si="130"/>
        <v/>
      </c>
      <c r="M2085" s="68" t="str">
        <f t="shared" si="131"/>
        <v/>
      </c>
    </row>
    <row r="2086" spans="2:13" ht="22.8" x14ac:dyDescent="0.45">
      <c r="B2086" s="31">
        <f t="shared" si="129"/>
        <v>2078</v>
      </c>
      <c r="C2086" s="40"/>
      <c r="D2086" s="27"/>
      <c r="E2086" s="41"/>
      <c r="F2086" s="32" t="str">
        <f>IFERROR(
    IF(
        AND($G$3=DATE(2024,10,1), E2086=リスト!$A$38),
        VLOOKUP(E2086, リスト!$A$2:$G$49, 2, FALSE),
        VLOOKUP(E2086, リスト!$A$2:$G$49, 4, FALSE)
    ),
    "")</f>
        <v/>
      </c>
      <c r="G2086" s="34" t="str">
        <f>IFERROR(VLOOKUP(E2086, リスト!$A$2:$G$49, 6, FALSE), "")</f>
        <v/>
      </c>
      <c r="H2086" s="40"/>
      <c r="I2086" s="28"/>
      <c r="J2086" s="47"/>
      <c r="K2086" s="32" t="str">
        <f t="shared" si="128"/>
        <v/>
      </c>
      <c r="L2086" s="29" t="str">
        <f t="shared" si="130"/>
        <v/>
      </c>
      <c r="M2086" s="68" t="str">
        <f t="shared" si="131"/>
        <v/>
      </c>
    </row>
    <row r="2087" spans="2:13" ht="22.8" x14ac:dyDescent="0.45">
      <c r="B2087" s="31">
        <f t="shared" si="129"/>
        <v>2079</v>
      </c>
      <c r="C2087" s="40"/>
      <c r="D2087" s="27"/>
      <c r="E2087" s="41"/>
      <c r="F2087" s="32" t="str">
        <f>IFERROR(
    IF(
        AND($G$3=DATE(2024,10,1), E2087=リスト!$A$38),
        VLOOKUP(E2087, リスト!$A$2:$G$49, 2, FALSE),
        VLOOKUP(E2087, リスト!$A$2:$G$49, 4, FALSE)
    ),
    "")</f>
        <v/>
      </c>
      <c r="G2087" s="34" t="str">
        <f>IFERROR(VLOOKUP(E2087, リスト!$A$2:$G$49, 6, FALSE), "")</f>
        <v/>
      </c>
      <c r="H2087" s="40"/>
      <c r="I2087" s="28"/>
      <c r="J2087" s="47"/>
      <c r="K2087" s="32" t="str">
        <f t="shared" si="128"/>
        <v/>
      </c>
      <c r="L2087" s="29" t="str">
        <f t="shared" si="130"/>
        <v/>
      </c>
      <c r="M2087" s="68" t="str">
        <f t="shared" si="131"/>
        <v/>
      </c>
    </row>
    <row r="2088" spans="2:13" ht="22.8" x14ac:dyDescent="0.45">
      <c r="B2088" s="31">
        <f t="shared" si="129"/>
        <v>2080</v>
      </c>
      <c r="C2088" s="40"/>
      <c r="D2088" s="27"/>
      <c r="E2088" s="41"/>
      <c r="F2088" s="32" t="str">
        <f>IFERROR(
    IF(
        AND($G$3=DATE(2024,10,1), E2088=リスト!$A$38),
        VLOOKUP(E2088, リスト!$A$2:$G$49, 2, FALSE),
        VLOOKUP(E2088, リスト!$A$2:$G$49, 4, FALSE)
    ),
    "")</f>
        <v/>
      </c>
      <c r="G2088" s="34" t="str">
        <f>IFERROR(VLOOKUP(E2088, リスト!$A$2:$G$49, 6, FALSE), "")</f>
        <v/>
      </c>
      <c r="H2088" s="40"/>
      <c r="I2088" s="28"/>
      <c r="J2088" s="47"/>
      <c r="K2088" s="32" t="str">
        <f t="shared" si="128"/>
        <v/>
      </c>
      <c r="L2088" s="29" t="str">
        <f t="shared" si="130"/>
        <v/>
      </c>
      <c r="M2088" s="68" t="str">
        <f t="shared" si="131"/>
        <v/>
      </c>
    </row>
    <row r="2089" spans="2:13" ht="22.8" x14ac:dyDescent="0.45">
      <c r="B2089" s="31">
        <f t="shared" si="129"/>
        <v>2081</v>
      </c>
      <c r="C2089" s="40"/>
      <c r="D2089" s="27"/>
      <c r="E2089" s="41"/>
      <c r="F2089" s="32" t="str">
        <f>IFERROR(
    IF(
        AND($G$3=DATE(2024,10,1), E2089=リスト!$A$38),
        VLOOKUP(E2089, リスト!$A$2:$G$49, 2, FALSE),
        VLOOKUP(E2089, リスト!$A$2:$G$49, 4, FALSE)
    ),
    "")</f>
        <v/>
      </c>
      <c r="G2089" s="34" t="str">
        <f>IFERROR(VLOOKUP(E2089, リスト!$A$2:$G$49, 6, FALSE), "")</f>
        <v/>
      </c>
      <c r="H2089" s="40"/>
      <c r="I2089" s="28"/>
      <c r="J2089" s="47"/>
      <c r="K2089" s="32" t="str">
        <f t="shared" si="128"/>
        <v/>
      </c>
      <c r="L2089" s="29" t="str">
        <f t="shared" si="130"/>
        <v/>
      </c>
      <c r="M2089" s="68" t="str">
        <f t="shared" si="131"/>
        <v/>
      </c>
    </row>
    <row r="2090" spans="2:13" ht="22.8" x14ac:dyDescent="0.45">
      <c r="B2090" s="31">
        <f t="shared" si="129"/>
        <v>2082</v>
      </c>
      <c r="C2090" s="40"/>
      <c r="D2090" s="27"/>
      <c r="E2090" s="41"/>
      <c r="F2090" s="32" t="str">
        <f>IFERROR(
    IF(
        AND($G$3=DATE(2024,10,1), E2090=リスト!$A$38),
        VLOOKUP(E2090, リスト!$A$2:$G$49, 2, FALSE),
        VLOOKUP(E2090, リスト!$A$2:$G$49, 4, FALSE)
    ),
    "")</f>
        <v/>
      </c>
      <c r="G2090" s="34" t="str">
        <f>IFERROR(VLOOKUP(E2090, リスト!$A$2:$G$49, 6, FALSE), "")</f>
        <v/>
      </c>
      <c r="H2090" s="40"/>
      <c r="I2090" s="28"/>
      <c r="J2090" s="47"/>
      <c r="K2090" s="32" t="str">
        <f t="shared" si="128"/>
        <v/>
      </c>
      <c r="L2090" s="29" t="str">
        <f t="shared" si="130"/>
        <v/>
      </c>
      <c r="M2090" s="68" t="str">
        <f t="shared" si="131"/>
        <v/>
      </c>
    </row>
    <row r="2091" spans="2:13" ht="22.8" x14ac:dyDescent="0.45">
      <c r="B2091" s="31">
        <f t="shared" si="129"/>
        <v>2083</v>
      </c>
      <c r="C2091" s="40"/>
      <c r="D2091" s="27"/>
      <c r="E2091" s="41"/>
      <c r="F2091" s="32" t="str">
        <f>IFERROR(
    IF(
        AND($G$3=DATE(2024,10,1), E2091=リスト!$A$38),
        VLOOKUP(E2091, リスト!$A$2:$G$49, 2, FALSE),
        VLOOKUP(E2091, リスト!$A$2:$G$49, 4, FALSE)
    ),
    "")</f>
        <v/>
      </c>
      <c r="G2091" s="34" t="str">
        <f>IFERROR(VLOOKUP(E2091, リスト!$A$2:$G$49, 6, FALSE), "")</f>
        <v/>
      </c>
      <c r="H2091" s="40"/>
      <c r="I2091" s="28"/>
      <c r="J2091" s="47"/>
      <c r="K2091" s="32" t="str">
        <f t="shared" si="128"/>
        <v/>
      </c>
      <c r="L2091" s="29" t="str">
        <f t="shared" si="130"/>
        <v/>
      </c>
      <c r="M2091" s="68" t="str">
        <f t="shared" si="131"/>
        <v/>
      </c>
    </row>
    <row r="2092" spans="2:13" ht="22.8" x14ac:dyDescent="0.45">
      <c r="B2092" s="31">
        <f t="shared" si="129"/>
        <v>2084</v>
      </c>
      <c r="C2092" s="40"/>
      <c r="D2092" s="27"/>
      <c r="E2092" s="41"/>
      <c r="F2092" s="32" t="str">
        <f>IFERROR(
    IF(
        AND($G$3=DATE(2024,10,1), E2092=リスト!$A$38),
        VLOOKUP(E2092, リスト!$A$2:$G$49, 2, FALSE),
        VLOOKUP(E2092, リスト!$A$2:$G$49, 4, FALSE)
    ),
    "")</f>
        <v/>
      </c>
      <c r="G2092" s="34" t="str">
        <f>IFERROR(VLOOKUP(E2092, リスト!$A$2:$G$49, 6, FALSE), "")</f>
        <v/>
      </c>
      <c r="H2092" s="40"/>
      <c r="I2092" s="28"/>
      <c r="J2092" s="47"/>
      <c r="K2092" s="32" t="str">
        <f t="shared" si="128"/>
        <v/>
      </c>
      <c r="L2092" s="29" t="str">
        <f t="shared" si="130"/>
        <v/>
      </c>
      <c r="M2092" s="68" t="str">
        <f t="shared" si="131"/>
        <v/>
      </c>
    </row>
    <row r="2093" spans="2:13" ht="22.8" x14ac:dyDescent="0.45">
      <c r="B2093" s="31">
        <f t="shared" si="129"/>
        <v>2085</v>
      </c>
      <c r="C2093" s="40"/>
      <c r="D2093" s="27"/>
      <c r="E2093" s="41"/>
      <c r="F2093" s="32" t="str">
        <f>IFERROR(
    IF(
        AND($G$3=DATE(2024,10,1), E2093=リスト!$A$38),
        VLOOKUP(E2093, リスト!$A$2:$G$49, 2, FALSE),
        VLOOKUP(E2093, リスト!$A$2:$G$49, 4, FALSE)
    ),
    "")</f>
        <v/>
      </c>
      <c r="G2093" s="34" t="str">
        <f>IFERROR(VLOOKUP(E2093, リスト!$A$2:$G$49, 6, FALSE), "")</f>
        <v/>
      </c>
      <c r="H2093" s="40"/>
      <c r="I2093" s="28"/>
      <c r="J2093" s="47"/>
      <c r="K2093" s="32" t="str">
        <f t="shared" si="128"/>
        <v/>
      </c>
      <c r="L2093" s="29" t="str">
        <f t="shared" si="130"/>
        <v/>
      </c>
      <c r="M2093" s="68" t="str">
        <f t="shared" si="131"/>
        <v/>
      </c>
    </row>
    <row r="2094" spans="2:13" ht="22.8" x14ac:dyDescent="0.45">
      <c r="B2094" s="31">
        <f t="shared" si="129"/>
        <v>2086</v>
      </c>
      <c r="C2094" s="40"/>
      <c r="D2094" s="27"/>
      <c r="E2094" s="41"/>
      <c r="F2094" s="32" t="str">
        <f>IFERROR(
    IF(
        AND($G$3=DATE(2024,10,1), E2094=リスト!$A$38),
        VLOOKUP(E2094, リスト!$A$2:$G$49, 2, FALSE),
        VLOOKUP(E2094, リスト!$A$2:$G$49, 4, FALSE)
    ),
    "")</f>
        <v/>
      </c>
      <c r="G2094" s="34" t="str">
        <f>IFERROR(VLOOKUP(E2094, リスト!$A$2:$G$49, 6, FALSE), "")</f>
        <v/>
      </c>
      <c r="H2094" s="40"/>
      <c r="I2094" s="28"/>
      <c r="J2094" s="47"/>
      <c r="K2094" s="32" t="str">
        <f t="shared" si="128"/>
        <v/>
      </c>
      <c r="L2094" s="29" t="str">
        <f t="shared" si="130"/>
        <v/>
      </c>
      <c r="M2094" s="68" t="str">
        <f t="shared" si="131"/>
        <v/>
      </c>
    </row>
    <row r="2095" spans="2:13" ht="22.8" x14ac:dyDescent="0.45">
      <c r="B2095" s="31">
        <f t="shared" si="129"/>
        <v>2087</v>
      </c>
      <c r="C2095" s="40"/>
      <c r="D2095" s="27"/>
      <c r="E2095" s="41"/>
      <c r="F2095" s="32" t="str">
        <f>IFERROR(
    IF(
        AND($G$3=DATE(2024,10,1), E2095=リスト!$A$38),
        VLOOKUP(E2095, リスト!$A$2:$G$49, 2, FALSE),
        VLOOKUP(E2095, リスト!$A$2:$G$49, 4, FALSE)
    ),
    "")</f>
        <v/>
      </c>
      <c r="G2095" s="34" t="str">
        <f>IFERROR(VLOOKUP(E2095, リスト!$A$2:$G$49, 6, FALSE), "")</f>
        <v/>
      </c>
      <c r="H2095" s="40"/>
      <c r="I2095" s="28"/>
      <c r="J2095" s="47"/>
      <c r="K2095" s="32" t="str">
        <f t="shared" si="128"/>
        <v/>
      </c>
      <c r="L2095" s="29" t="str">
        <f t="shared" si="130"/>
        <v/>
      </c>
      <c r="M2095" s="68" t="str">
        <f t="shared" si="131"/>
        <v/>
      </c>
    </row>
    <row r="2096" spans="2:13" ht="22.8" x14ac:dyDescent="0.45">
      <c r="B2096" s="31">
        <f t="shared" si="129"/>
        <v>2088</v>
      </c>
      <c r="C2096" s="40"/>
      <c r="D2096" s="27"/>
      <c r="E2096" s="41"/>
      <c r="F2096" s="32" t="str">
        <f>IFERROR(
    IF(
        AND($G$3=DATE(2024,10,1), E2096=リスト!$A$38),
        VLOOKUP(E2096, リスト!$A$2:$G$49, 2, FALSE),
        VLOOKUP(E2096, リスト!$A$2:$G$49, 4, FALSE)
    ),
    "")</f>
        <v/>
      </c>
      <c r="G2096" s="34" t="str">
        <f>IFERROR(VLOOKUP(E2096, リスト!$A$2:$G$49, 6, FALSE), "")</f>
        <v/>
      </c>
      <c r="H2096" s="40"/>
      <c r="I2096" s="28"/>
      <c r="J2096" s="47"/>
      <c r="K2096" s="32" t="str">
        <f t="shared" si="128"/>
        <v/>
      </c>
      <c r="L2096" s="29" t="str">
        <f t="shared" si="130"/>
        <v/>
      </c>
      <c r="M2096" s="68" t="str">
        <f t="shared" si="131"/>
        <v/>
      </c>
    </row>
    <row r="2097" spans="2:13" ht="22.8" x14ac:dyDescent="0.45">
      <c r="B2097" s="31">
        <f t="shared" si="129"/>
        <v>2089</v>
      </c>
      <c r="C2097" s="40"/>
      <c r="D2097" s="27"/>
      <c r="E2097" s="41"/>
      <c r="F2097" s="32" t="str">
        <f>IFERROR(
    IF(
        AND($G$3=DATE(2024,10,1), E2097=リスト!$A$38),
        VLOOKUP(E2097, リスト!$A$2:$G$49, 2, FALSE),
        VLOOKUP(E2097, リスト!$A$2:$G$49, 4, FALSE)
    ),
    "")</f>
        <v/>
      </c>
      <c r="G2097" s="34" t="str">
        <f>IFERROR(VLOOKUP(E2097, リスト!$A$2:$G$49, 6, FALSE), "")</f>
        <v/>
      </c>
      <c r="H2097" s="40"/>
      <c r="I2097" s="28"/>
      <c r="J2097" s="47"/>
      <c r="K2097" s="32" t="str">
        <f t="shared" si="128"/>
        <v/>
      </c>
      <c r="L2097" s="29" t="str">
        <f t="shared" si="130"/>
        <v/>
      </c>
      <c r="M2097" s="68" t="str">
        <f t="shared" si="131"/>
        <v/>
      </c>
    </row>
    <row r="2098" spans="2:13" ht="22.8" x14ac:dyDescent="0.45">
      <c r="B2098" s="31">
        <f t="shared" si="129"/>
        <v>2090</v>
      </c>
      <c r="C2098" s="40"/>
      <c r="D2098" s="27"/>
      <c r="E2098" s="41"/>
      <c r="F2098" s="32" t="str">
        <f>IFERROR(
    IF(
        AND($G$3=DATE(2024,10,1), E2098=リスト!$A$38),
        VLOOKUP(E2098, リスト!$A$2:$G$49, 2, FALSE),
        VLOOKUP(E2098, リスト!$A$2:$G$49, 4, FALSE)
    ),
    "")</f>
        <v/>
      </c>
      <c r="G2098" s="34" t="str">
        <f>IFERROR(VLOOKUP(E2098, リスト!$A$2:$G$49, 6, FALSE), "")</f>
        <v/>
      </c>
      <c r="H2098" s="40"/>
      <c r="I2098" s="28"/>
      <c r="J2098" s="47"/>
      <c r="K2098" s="32" t="str">
        <f t="shared" si="128"/>
        <v/>
      </c>
      <c r="L2098" s="29" t="str">
        <f t="shared" si="130"/>
        <v/>
      </c>
      <c r="M2098" s="68" t="str">
        <f t="shared" si="131"/>
        <v/>
      </c>
    </row>
    <row r="2099" spans="2:13" ht="22.8" x14ac:dyDescent="0.45">
      <c r="B2099" s="31">
        <f t="shared" si="129"/>
        <v>2091</v>
      </c>
      <c r="C2099" s="40"/>
      <c r="D2099" s="27"/>
      <c r="E2099" s="41"/>
      <c r="F2099" s="32" t="str">
        <f>IFERROR(
    IF(
        AND($G$3=DATE(2024,10,1), E2099=リスト!$A$38),
        VLOOKUP(E2099, リスト!$A$2:$G$49, 2, FALSE),
        VLOOKUP(E2099, リスト!$A$2:$G$49, 4, FALSE)
    ),
    "")</f>
        <v/>
      </c>
      <c r="G2099" s="34" t="str">
        <f>IFERROR(VLOOKUP(E2099, リスト!$A$2:$G$49, 6, FALSE), "")</f>
        <v/>
      </c>
      <c r="H2099" s="40"/>
      <c r="I2099" s="28"/>
      <c r="J2099" s="47"/>
      <c r="K2099" s="32" t="str">
        <f t="shared" si="128"/>
        <v/>
      </c>
      <c r="L2099" s="29" t="str">
        <f t="shared" si="130"/>
        <v/>
      </c>
      <c r="M2099" s="68" t="str">
        <f t="shared" si="131"/>
        <v/>
      </c>
    </row>
    <row r="2100" spans="2:13" ht="22.8" x14ac:dyDescent="0.45">
      <c r="B2100" s="31">
        <f t="shared" si="129"/>
        <v>2092</v>
      </c>
      <c r="C2100" s="40"/>
      <c r="D2100" s="27"/>
      <c r="E2100" s="41"/>
      <c r="F2100" s="32" t="str">
        <f>IFERROR(
    IF(
        AND($G$3=DATE(2024,10,1), E2100=リスト!$A$38),
        VLOOKUP(E2100, リスト!$A$2:$G$49, 2, FALSE),
        VLOOKUP(E2100, リスト!$A$2:$G$49, 4, FALSE)
    ),
    "")</f>
        <v/>
      </c>
      <c r="G2100" s="34" t="str">
        <f>IFERROR(VLOOKUP(E2100, リスト!$A$2:$G$49, 6, FALSE), "")</f>
        <v/>
      </c>
      <c r="H2100" s="40"/>
      <c r="I2100" s="28"/>
      <c r="J2100" s="47"/>
      <c r="K2100" s="32" t="str">
        <f t="shared" si="128"/>
        <v/>
      </c>
      <c r="L2100" s="29" t="str">
        <f t="shared" si="130"/>
        <v/>
      </c>
      <c r="M2100" s="68" t="str">
        <f t="shared" si="131"/>
        <v/>
      </c>
    </row>
    <row r="2101" spans="2:13" ht="22.8" x14ac:dyDescent="0.45">
      <c r="B2101" s="31">
        <f t="shared" si="129"/>
        <v>2093</v>
      </c>
      <c r="C2101" s="40"/>
      <c r="D2101" s="27"/>
      <c r="E2101" s="41"/>
      <c r="F2101" s="32" t="str">
        <f>IFERROR(
    IF(
        AND($G$3=DATE(2024,10,1), E2101=リスト!$A$38),
        VLOOKUP(E2101, リスト!$A$2:$G$49, 2, FALSE),
        VLOOKUP(E2101, リスト!$A$2:$G$49, 4, FALSE)
    ),
    "")</f>
        <v/>
      </c>
      <c r="G2101" s="34" t="str">
        <f>IFERROR(VLOOKUP(E2101, リスト!$A$2:$G$49, 6, FALSE), "")</f>
        <v/>
      </c>
      <c r="H2101" s="40"/>
      <c r="I2101" s="28"/>
      <c r="J2101" s="47"/>
      <c r="K2101" s="32" t="str">
        <f t="shared" si="128"/>
        <v/>
      </c>
      <c r="L2101" s="29" t="str">
        <f t="shared" si="130"/>
        <v/>
      </c>
      <c r="M2101" s="68" t="str">
        <f t="shared" si="131"/>
        <v/>
      </c>
    </row>
    <row r="2102" spans="2:13" ht="22.8" x14ac:dyDescent="0.45">
      <c r="B2102" s="31">
        <f t="shared" si="129"/>
        <v>2094</v>
      </c>
      <c r="C2102" s="40"/>
      <c r="D2102" s="27"/>
      <c r="E2102" s="41"/>
      <c r="F2102" s="32" t="str">
        <f>IFERROR(
    IF(
        AND($G$3=DATE(2024,10,1), E2102=リスト!$A$38),
        VLOOKUP(E2102, リスト!$A$2:$G$49, 2, FALSE),
        VLOOKUP(E2102, リスト!$A$2:$G$49, 4, FALSE)
    ),
    "")</f>
        <v/>
      </c>
      <c r="G2102" s="34" t="str">
        <f>IFERROR(VLOOKUP(E2102, リスト!$A$2:$G$49, 6, FALSE), "")</f>
        <v/>
      </c>
      <c r="H2102" s="40"/>
      <c r="I2102" s="28"/>
      <c r="J2102" s="47"/>
      <c r="K2102" s="32" t="str">
        <f t="shared" si="128"/>
        <v/>
      </c>
      <c r="L2102" s="29" t="str">
        <f t="shared" si="130"/>
        <v/>
      </c>
      <c r="M2102" s="68" t="str">
        <f t="shared" si="131"/>
        <v/>
      </c>
    </row>
    <row r="2103" spans="2:13" ht="22.8" x14ac:dyDescent="0.45">
      <c r="B2103" s="31">
        <f t="shared" si="129"/>
        <v>2095</v>
      </c>
      <c r="C2103" s="40"/>
      <c r="D2103" s="27"/>
      <c r="E2103" s="41"/>
      <c r="F2103" s="32" t="str">
        <f>IFERROR(
    IF(
        AND($G$3=DATE(2024,10,1), E2103=リスト!$A$38),
        VLOOKUP(E2103, リスト!$A$2:$G$49, 2, FALSE),
        VLOOKUP(E2103, リスト!$A$2:$G$49, 4, FALSE)
    ),
    "")</f>
        <v/>
      </c>
      <c r="G2103" s="34" t="str">
        <f>IFERROR(VLOOKUP(E2103, リスト!$A$2:$G$49, 6, FALSE), "")</f>
        <v/>
      </c>
      <c r="H2103" s="40"/>
      <c r="I2103" s="28"/>
      <c r="J2103" s="47"/>
      <c r="K2103" s="32" t="str">
        <f t="shared" si="128"/>
        <v/>
      </c>
      <c r="L2103" s="29" t="str">
        <f t="shared" si="130"/>
        <v/>
      </c>
      <c r="M2103" s="68" t="str">
        <f t="shared" si="131"/>
        <v/>
      </c>
    </row>
    <row r="2104" spans="2:13" ht="22.8" x14ac:dyDescent="0.45">
      <c r="B2104" s="31">
        <f t="shared" si="129"/>
        <v>2096</v>
      </c>
      <c r="C2104" s="40"/>
      <c r="D2104" s="27"/>
      <c r="E2104" s="41"/>
      <c r="F2104" s="32" t="str">
        <f>IFERROR(
    IF(
        AND($G$3=DATE(2024,10,1), E2104=リスト!$A$38),
        VLOOKUP(E2104, リスト!$A$2:$G$49, 2, FALSE),
        VLOOKUP(E2104, リスト!$A$2:$G$49, 4, FALSE)
    ),
    "")</f>
        <v/>
      </c>
      <c r="G2104" s="34" t="str">
        <f>IFERROR(VLOOKUP(E2104, リスト!$A$2:$G$49, 6, FALSE), "")</f>
        <v/>
      </c>
      <c r="H2104" s="40"/>
      <c r="I2104" s="28"/>
      <c r="J2104" s="47"/>
      <c r="K2104" s="32" t="str">
        <f t="shared" si="128"/>
        <v/>
      </c>
      <c r="L2104" s="29" t="str">
        <f t="shared" si="130"/>
        <v/>
      </c>
      <c r="M2104" s="68" t="str">
        <f t="shared" si="131"/>
        <v/>
      </c>
    </row>
    <row r="2105" spans="2:13" ht="22.8" x14ac:dyDescent="0.45">
      <c r="B2105" s="31">
        <f t="shared" si="129"/>
        <v>2097</v>
      </c>
      <c r="C2105" s="40"/>
      <c r="D2105" s="27"/>
      <c r="E2105" s="41"/>
      <c r="F2105" s="32" t="str">
        <f>IFERROR(
    IF(
        AND($G$3=DATE(2024,10,1), E2105=リスト!$A$38),
        VLOOKUP(E2105, リスト!$A$2:$G$49, 2, FALSE),
        VLOOKUP(E2105, リスト!$A$2:$G$49, 4, FALSE)
    ),
    "")</f>
        <v/>
      </c>
      <c r="G2105" s="34" t="str">
        <f>IFERROR(VLOOKUP(E2105, リスト!$A$2:$G$49, 6, FALSE), "")</f>
        <v/>
      </c>
      <c r="H2105" s="40"/>
      <c r="I2105" s="28"/>
      <c r="J2105" s="47"/>
      <c r="K2105" s="32" t="str">
        <f t="shared" si="128"/>
        <v/>
      </c>
      <c r="L2105" s="29" t="str">
        <f t="shared" si="130"/>
        <v/>
      </c>
      <c r="M2105" s="68" t="str">
        <f t="shared" si="131"/>
        <v/>
      </c>
    </row>
    <row r="2106" spans="2:13" ht="22.8" x14ac:dyDescent="0.45">
      <c r="B2106" s="31">
        <f t="shared" si="129"/>
        <v>2098</v>
      </c>
      <c r="C2106" s="40"/>
      <c r="D2106" s="27"/>
      <c r="E2106" s="41"/>
      <c r="F2106" s="32" t="str">
        <f>IFERROR(
    IF(
        AND($G$3=DATE(2024,10,1), E2106=リスト!$A$38),
        VLOOKUP(E2106, リスト!$A$2:$G$49, 2, FALSE),
        VLOOKUP(E2106, リスト!$A$2:$G$49, 4, FALSE)
    ),
    "")</f>
        <v/>
      </c>
      <c r="G2106" s="34" t="str">
        <f>IFERROR(VLOOKUP(E2106, リスト!$A$2:$G$49, 6, FALSE), "")</f>
        <v/>
      </c>
      <c r="H2106" s="40"/>
      <c r="I2106" s="28"/>
      <c r="J2106" s="47"/>
      <c r="K2106" s="32" t="str">
        <f t="shared" si="128"/>
        <v/>
      </c>
      <c r="L2106" s="29" t="str">
        <f t="shared" si="130"/>
        <v/>
      </c>
      <c r="M2106" s="68" t="str">
        <f t="shared" si="131"/>
        <v/>
      </c>
    </row>
    <row r="2107" spans="2:13" ht="22.8" x14ac:dyDescent="0.45">
      <c r="B2107" s="31">
        <f t="shared" si="129"/>
        <v>2099</v>
      </c>
      <c r="C2107" s="40"/>
      <c r="D2107" s="27"/>
      <c r="E2107" s="41"/>
      <c r="F2107" s="32" t="str">
        <f>IFERROR(
    IF(
        AND($G$3=DATE(2024,10,1), E2107=リスト!$A$38),
        VLOOKUP(E2107, リスト!$A$2:$G$49, 2, FALSE),
        VLOOKUP(E2107, リスト!$A$2:$G$49, 4, FALSE)
    ),
    "")</f>
        <v/>
      </c>
      <c r="G2107" s="34" t="str">
        <f>IFERROR(VLOOKUP(E2107, リスト!$A$2:$G$49, 6, FALSE), "")</f>
        <v/>
      </c>
      <c r="H2107" s="40"/>
      <c r="I2107" s="28"/>
      <c r="J2107" s="47"/>
      <c r="K2107" s="32" t="str">
        <f t="shared" si="128"/>
        <v/>
      </c>
      <c r="L2107" s="29" t="str">
        <f t="shared" si="130"/>
        <v/>
      </c>
      <c r="M2107" s="68" t="str">
        <f t="shared" si="131"/>
        <v/>
      </c>
    </row>
    <row r="2108" spans="2:13" ht="22.8" x14ac:dyDescent="0.45">
      <c r="B2108" s="31">
        <f t="shared" si="129"/>
        <v>2100</v>
      </c>
      <c r="C2108" s="40"/>
      <c r="D2108" s="27"/>
      <c r="E2108" s="41"/>
      <c r="F2108" s="32" t="str">
        <f>IFERROR(
    IF(
        AND($G$3=DATE(2024,10,1), E2108=リスト!$A$38),
        VLOOKUP(E2108, リスト!$A$2:$G$49, 2, FALSE),
        VLOOKUP(E2108, リスト!$A$2:$G$49, 4, FALSE)
    ),
    "")</f>
        <v/>
      </c>
      <c r="G2108" s="34" t="str">
        <f>IFERROR(VLOOKUP(E2108, リスト!$A$2:$G$49, 6, FALSE), "")</f>
        <v/>
      </c>
      <c r="H2108" s="40"/>
      <c r="I2108" s="28"/>
      <c r="J2108" s="47"/>
      <c r="K2108" s="32" t="str">
        <f t="shared" si="128"/>
        <v/>
      </c>
      <c r="L2108" s="29" t="str">
        <f t="shared" si="130"/>
        <v/>
      </c>
      <c r="M2108" s="68" t="str">
        <f t="shared" si="131"/>
        <v/>
      </c>
    </row>
    <row r="2109" spans="2:13" ht="22.8" x14ac:dyDescent="0.45">
      <c r="B2109" s="31">
        <f t="shared" si="129"/>
        <v>2101</v>
      </c>
      <c r="C2109" s="40"/>
      <c r="D2109" s="27"/>
      <c r="E2109" s="41"/>
      <c r="F2109" s="32" t="str">
        <f>IFERROR(
    IF(
        AND($G$3=DATE(2024,10,1), E2109=リスト!$A$38),
        VLOOKUP(E2109, リスト!$A$2:$G$49, 2, FALSE),
        VLOOKUP(E2109, リスト!$A$2:$G$49, 4, FALSE)
    ),
    "")</f>
        <v/>
      </c>
      <c r="G2109" s="34" t="str">
        <f>IFERROR(VLOOKUP(E2109, リスト!$A$2:$G$49, 6, FALSE), "")</f>
        <v/>
      </c>
      <c r="H2109" s="40"/>
      <c r="I2109" s="28"/>
      <c r="J2109" s="47"/>
      <c r="K2109" s="32" t="str">
        <f t="shared" si="128"/>
        <v/>
      </c>
      <c r="L2109" s="29" t="str">
        <f t="shared" si="130"/>
        <v/>
      </c>
      <c r="M2109" s="68" t="str">
        <f t="shared" si="131"/>
        <v/>
      </c>
    </row>
    <row r="2110" spans="2:13" ht="22.8" x14ac:dyDescent="0.45">
      <c r="B2110" s="31">
        <f t="shared" si="129"/>
        <v>2102</v>
      </c>
      <c r="C2110" s="40"/>
      <c r="D2110" s="27"/>
      <c r="E2110" s="41"/>
      <c r="F2110" s="32" t="str">
        <f>IFERROR(
    IF(
        AND($G$3=DATE(2024,10,1), E2110=リスト!$A$38),
        VLOOKUP(E2110, リスト!$A$2:$G$49, 2, FALSE),
        VLOOKUP(E2110, リスト!$A$2:$G$49, 4, FALSE)
    ),
    "")</f>
        <v/>
      </c>
      <c r="G2110" s="34" t="str">
        <f>IFERROR(VLOOKUP(E2110, リスト!$A$2:$G$49, 6, FALSE), "")</f>
        <v/>
      </c>
      <c r="H2110" s="40"/>
      <c r="I2110" s="28"/>
      <c r="J2110" s="47"/>
      <c r="K2110" s="32" t="str">
        <f t="shared" si="128"/>
        <v/>
      </c>
      <c r="L2110" s="29" t="str">
        <f t="shared" si="130"/>
        <v/>
      </c>
      <c r="M2110" s="68" t="str">
        <f t="shared" si="131"/>
        <v/>
      </c>
    </row>
    <row r="2111" spans="2:13" ht="22.8" x14ac:dyDescent="0.45">
      <c r="B2111" s="31">
        <f t="shared" si="129"/>
        <v>2103</v>
      </c>
      <c r="C2111" s="40"/>
      <c r="D2111" s="27"/>
      <c r="E2111" s="41"/>
      <c r="F2111" s="32" t="str">
        <f>IFERROR(
    IF(
        AND($G$3=DATE(2024,10,1), E2111=リスト!$A$38),
        VLOOKUP(E2111, リスト!$A$2:$G$49, 2, FALSE),
        VLOOKUP(E2111, リスト!$A$2:$G$49, 4, FALSE)
    ),
    "")</f>
        <v/>
      </c>
      <c r="G2111" s="34" t="str">
        <f>IFERROR(VLOOKUP(E2111, リスト!$A$2:$G$49, 6, FALSE), "")</f>
        <v/>
      </c>
      <c r="H2111" s="40"/>
      <c r="I2111" s="28"/>
      <c r="J2111" s="47"/>
      <c r="K2111" s="32" t="str">
        <f t="shared" si="128"/>
        <v/>
      </c>
      <c r="L2111" s="29" t="str">
        <f t="shared" si="130"/>
        <v/>
      </c>
      <c r="M2111" s="68" t="str">
        <f t="shared" si="131"/>
        <v/>
      </c>
    </row>
    <row r="2112" spans="2:13" ht="22.8" x14ac:dyDescent="0.45">
      <c r="B2112" s="31">
        <f t="shared" si="129"/>
        <v>2104</v>
      </c>
      <c r="C2112" s="40"/>
      <c r="D2112" s="27"/>
      <c r="E2112" s="41"/>
      <c r="F2112" s="32" t="str">
        <f>IFERROR(
    IF(
        AND($G$3=DATE(2024,10,1), E2112=リスト!$A$38),
        VLOOKUP(E2112, リスト!$A$2:$G$49, 2, FALSE),
        VLOOKUP(E2112, リスト!$A$2:$G$49, 4, FALSE)
    ),
    "")</f>
        <v/>
      </c>
      <c r="G2112" s="34" t="str">
        <f>IFERROR(VLOOKUP(E2112, リスト!$A$2:$G$49, 6, FALSE), "")</f>
        <v/>
      </c>
      <c r="H2112" s="40"/>
      <c r="I2112" s="28"/>
      <c r="J2112" s="47"/>
      <c r="K2112" s="32" t="str">
        <f t="shared" si="128"/>
        <v/>
      </c>
      <c r="L2112" s="29" t="str">
        <f t="shared" si="130"/>
        <v/>
      </c>
      <c r="M2112" s="68" t="str">
        <f t="shared" si="131"/>
        <v/>
      </c>
    </row>
    <row r="2113" spans="2:13" ht="22.8" x14ac:dyDescent="0.45">
      <c r="B2113" s="31">
        <f t="shared" si="129"/>
        <v>2105</v>
      </c>
      <c r="C2113" s="40"/>
      <c r="D2113" s="27"/>
      <c r="E2113" s="41"/>
      <c r="F2113" s="32" t="str">
        <f>IFERROR(
    IF(
        AND($G$3=DATE(2024,10,1), E2113=リスト!$A$38),
        VLOOKUP(E2113, リスト!$A$2:$G$49, 2, FALSE),
        VLOOKUP(E2113, リスト!$A$2:$G$49, 4, FALSE)
    ),
    "")</f>
        <v/>
      </c>
      <c r="G2113" s="34" t="str">
        <f>IFERROR(VLOOKUP(E2113, リスト!$A$2:$G$49, 6, FALSE), "")</f>
        <v/>
      </c>
      <c r="H2113" s="40"/>
      <c r="I2113" s="28"/>
      <c r="J2113" s="47"/>
      <c r="K2113" s="32" t="str">
        <f t="shared" si="128"/>
        <v/>
      </c>
      <c r="L2113" s="29" t="str">
        <f t="shared" si="130"/>
        <v/>
      </c>
      <c r="M2113" s="68" t="str">
        <f t="shared" si="131"/>
        <v/>
      </c>
    </row>
    <row r="2114" spans="2:13" ht="22.8" x14ac:dyDescent="0.45">
      <c r="B2114" s="31">
        <f t="shared" si="129"/>
        <v>2106</v>
      </c>
      <c r="C2114" s="40"/>
      <c r="D2114" s="27"/>
      <c r="E2114" s="41"/>
      <c r="F2114" s="32" t="str">
        <f>IFERROR(
    IF(
        AND($G$3=DATE(2024,10,1), E2114=リスト!$A$38),
        VLOOKUP(E2114, リスト!$A$2:$G$49, 2, FALSE),
        VLOOKUP(E2114, リスト!$A$2:$G$49, 4, FALSE)
    ),
    "")</f>
        <v/>
      </c>
      <c r="G2114" s="34" t="str">
        <f>IFERROR(VLOOKUP(E2114, リスト!$A$2:$G$49, 6, FALSE), "")</f>
        <v/>
      </c>
      <c r="H2114" s="40"/>
      <c r="I2114" s="28"/>
      <c r="J2114" s="47"/>
      <c r="K2114" s="32" t="str">
        <f t="shared" si="128"/>
        <v/>
      </c>
      <c r="L2114" s="29" t="str">
        <f t="shared" si="130"/>
        <v/>
      </c>
      <c r="M2114" s="68" t="str">
        <f t="shared" si="131"/>
        <v/>
      </c>
    </row>
    <row r="2115" spans="2:13" ht="22.8" x14ac:dyDescent="0.45">
      <c r="B2115" s="31">
        <f t="shared" si="129"/>
        <v>2107</v>
      </c>
      <c r="C2115" s="40"/>
      <c r="D2115" s="27"/>
      <c r="E2115" s="41"/>
      <c r="F2115" s="32" t="str">
        <f>IFERROR(
    IF(
        AND($G$3=DATE(2024,10,1), E2115=リスト!$A$38),
        VLOOKUP(E2115, リスト!$A$2:$G$49, 2, FALSE),
        VLOOKUP(E2115, リスト!$A$2:$G$49, 4, FALSE)
    ),
    "")</f>
        <v/>
      </c>
      <c r="G2115" s="34" t="str">
        <f>IFERROR(VLOOKUP(E2115, リスト!$A$2:$G$49, 6, FALSE), "")</f>
        <v/>
      </c>
      <c r="H2115" s="40"/>
      <c r="I2115" s="28"/>
      <c r="J2115" s="47"/>
      <c r="K2115" s="32" t="str">
        <f t="shared" si="128"/>
        <v/>
      </c>
      <c r="L2115" s="29" t="str">
        <f t="shared" si="130"/>
        <v/>
      </c>
      <c r="M2115" s="68" t="str">
        <f t="shared" si="131"/>
        <v/>
      </c>
    </row>
    <row r="2116" spans="2:13" ht="22.8" x14ac:dyDescent="0.45">
      <c r="B2116" s="31">
        <f t="shared" si="129"/>
        <v>2108</v>
      </c>
      <c r="C2116" s="40"/>
      <c r="D2116" s="27"/>
      <c r="E2116" s="41"/>
      <c r="F2116" s="32" t="str">
        <f>IFERROR(
    IF(
        AND($G$3=DATE(2024,10,1), E2116=リスト!$A$38),
        VLOOKUP(E2116, リスト!$A$2:$G$49, 2, FALSE),
        VLOOKUP(E2116, リスト!$A$2:$G$49, 4, FALSE)
    ),
    "")</f>
        <v/>
      </c>
      <c r="G2116" s="34" t="str">
        <f>IFERROR(VLOOKUP(E2116, リスト!$A$2:$G$49, 6, FALSE), "")</f>
        <v/>
      </c>
      <c r="H2116" s="40"/>
      <c r="I2116" s="28"/>
      <c r="J2116" s="47"/>
      <c r="K2116" s="32" t="str">
        <f t="shared" si="128"/>
        <v/>
      </c>
      <c r="L2116" s="29" t="str">
        <f t="shared" si="130"/>
        <v/>
      </c>
      <c r="M2116" s="68" t="str">
        <f t="shared" si="131"/>
        <v/>
      </c>
    </row>
    <row r="2117" spans="2:13" ht="22.8" x14ac:dyDescent="0.45">
      <c r="B2117" s="31">
        <f t="shared" si="129"/>
        <v>2109</v>
      </c>
      <c r="C2117" s="40"/>
      <c r="D2117" s="27"/>
      <c r="E2117" s="41"/>
      <c r="F2117" s="32" t="str">
        <f>IFERROR(
    IF(
        AND($G$3=DATE(2024,10,1), E2117=リスト!$A$38),
        VLOOKUP(E2117, リスト!$A$2:$G$49, 2, FALSE),
        VLOOKUP(E2117, リスト!$A$2:$G$49, 4, FALSE)
    ),
    "")</f>
        <v/>
      </c>
      <c r="G2117" s="34" t="str">
        <f>IFERROR(VLOOKUP(E2117, リスト!$A$2:$G$49, 6, FALSE), "")</f>
        <v/>
      </c>
      <c r="H2117" s="40"/>
      <c r="I2117" s="28"/>
      <c r="J2117" s="47"/>
      <c r="K2117" s="32" t="str">
        <f t="shared" si="128"/>
        <v/>
      </c>
      <c r="L2117" s="29" t="str">
        <f t="shared" si="130"/>
        <v/>
      </c>
      <c r="M2117" s="68" t="str">
        <f t="shared" si="131"/>
        <v/>
      </c>
    </row>
    <row r="2118" spans="2:13" ht="22.8" x14ac:dyDescent="0.45">
      <c r="B2118" s="31">
        <f t="shared" si="129"/>
        <v>2110</v>
      </c>
      <c r="C2118" s="40"/>
      <c r="D2118" s="27"/>
      <c r="E2118" s="41"/>
      <c r="F2118" s="32" t="str">
        <f>IFERROR(
    IF(
        AND($G$3=DATE(2024,10,1), E2118=リスト!$A$38),
        VLOOKUP(E2118, リスト!$A$2:$G$49, 2, FALSE),
        VLOOKUP(E2118, リスト!$A$2:$G$49, 4, FALSE)
    ),
    "")</f>
        <v/>
      </c>
      <c r="G2118" s="34" t="str">
        <f>IFERROR(VLOOKUP(E2118, リスト!$A$2:$G$49, 6, FALSE), "")</f>
        <v/>
      </c>
      <c r="H2118" s="40"/>
      <c r="I2118" s="28"/>
      <c r="J2118" s="47"/>
      <c r="K2118" s="32" t="str">
        <f t="shared" si="128"/>
        <v/>
      </c>
      <c r="L2118" s="29" t="str">
        <f t="shared" si="130"/>
        <v/>
      </c>
      <c r="M2118" s="68" t="str">
        <f t="shared" si="131"/>
        <v/>
      </c>
    </row>
    <row r="2119" spans="2:13" ht="22.8" x14ac:dyDescent="0.45">
      <c r="B2119" s="31">
        <f t="shared" si="129"/>
        <v>2111</v>
      </c>
      <c r="C2119" s="40"/>
      <c r="D2119" s="27"/>
      <c r="E2119" s="41"/>
      <c r="F2119" s="32" t="str">
        <f>IFERROR(
    IF(
        AND($G$3=DATE(2024,10,1), E2119=リスト!$A$38),
        VLOOKUP(E2119, リスト!$A$2:$G$49, 2, FALSE),
        VLOOKUP(E2119, リスト!$A$2:$G$49, 4, FALSE)
    ),
    "")</f>
        <v/>
      </c>
      <c r="G2119" s="34" t="str">
        <f>IFERROR(VLOOKUP(E2119, リスト!$A$2:$G$49, 6, FALSE), "")</f>
        <v/>
      </c>
      <c r="H2119" s="40"/>
      <c r="I2119" s="28"/>
      <c r="J2119" s="47"/>
      <c r="K2119" s="32" t="str">
        <f t="shared" si="128"/>
        <v/>
      </c>
      <c r="L2119" s="29" t="str">
        <f t="shared" si="130"/>
        <v/>
      </c>
      <c r="M2119" s="68" t="str">
        <f t="shared" si="131"/>
        <v/>
      </c>
    </row>
    <row r="2120" spans="2:13" ht="22.8" x14ac:dyDescent="0.45">
      <c r="B2120" s="31">
        <f t="shared" si="129"/>
        <v>2112</v>
      </c>
      <c r="C2120" s="40"/>
      <c r="D2120" s="27"/>
      <c r="E2120" s="41"/>
      <c r="F2120" s="32" t="str">
        <f>IFERROR(
    IF(
        AND($G$3=DATE(2024,10,1), E2120=リスト!$A$38),
        VLOOKUP(E2120, リスト!$A$2:$G$49, 2, FALSE),
        VLOOKUP(E2120, リスト!$A$2:$G$49, 4, FALSE)
    ),
    "")</f>
        <v/>
      </c>
      <c r="G2120" s="34" t="str">
        <f>IFERROR(VLOOKUP(E2120, リスト!$A$2:$G$49, 6, FALSE), "")</f>
        <v/>
      </c>
      <c r="H2120" s="40"/>
      <c r="I2120" s="28"/>
      <c r="J2120" s="47"/>
      <c r="K2120" s="32" t="str">
        <f t="shared" si="128"/>
        <v/>
      </c>
      <c r="L2120" s="29" t="str">
        <f t="shared" si="130"/>
        <v/>
      </c>
      <c r="M2120" s="68" t="str">
        <f t="shared" si="131"/>
        <v/>
      </c>
    </row>
    <row r="2121" spans="2:13" ht="22.8" x14ac:dyDescent="0.45">
      <c r="B2121" s="31">
        <f t="shared" si="129"/>
        <v>2113</v>
      </c>
      <c r="C2121" s="40"/>
      <c r="D2121" s="27"/>
      <c r="E2121" s="41"/>
      <c r="F2121" s="32" t="str">
        <f>IFERROR(
    IF(
        AND($G$3=DATE(2024,10,1), E2121=リスト!$A$38),
        VLOOKUP(E2121, リスト!$A$2:$G$49, 2, FALSE),
        VLOOKUP(E2121, リスト!$A$2:$G$49, 4, FALSE)
    ),
    "")</f>
        <v/>
      </c>
      <c r="G2121" s="34" t="str">
        <f>IFERROR(VLOOKUP(E2121, リスト!$A$2:$G$49, 6, FALSE), "")</f>
        <v/>
      </c>
      <c r="H2121" s="40"/>
      <c r="I2121" s="28"/>
      <c r="J2121" s="47"/>
      <c r="K2121" s="32" t="str">
        <f t="shared" ref="K2121:K2184" si="132">IF(COUNTBLANK(H2121:J2121)=3, "",
 IF(H2121="3.時間給", IF(I2121="", "", I2121),
 IF(OR(H2121="1.月給", H2121="2.日給"),
    IF(OR(I2121="", J2121=""), "", ROUND(I2121/J2121,0)),
    "")))</f>
        <v/>
      </c>
      <c r="L2121" s="29" t="str">
        <f t="shared" si="130"/>
        <v/>
      </c>
      <c r="M2121" s="68" t="str">
        <f t="shared" si="131"/>
        <v/>
      </c>
    </row>
    <row r="2122" spans="2:13" ht="22.8" x14ac:dyDescent="0.45">
      <c r="B2122" s="31">
        <f t="shared" ref="B2122:B2185" si="133">ROW()-8</f>
        <v>2114</v>
      </c>
      <c r="C2122" s="40"/>
      <c r="D2122" s="27"/>
      <c r="E2122" s="41"/>
      <c r="F2122" s="32" t="str">
        <f>IFERROR(
    IF(
        AND($G$3=DATE(2024,10,1), E2122=リスト!$A$38),
        VLOOKUP(E2122, リスト!$A$2:$G$49, 2, FALSE),
        VLOOKUP(E2122, リスト!$A$2:$G$49, 4, FALSE)
    ),
    "")</f>
        <v/>
      </c>
      <c r="G2122" s="34" t="str">
        <f>IFERROR(VLOOKUP(E2122, リスト!$A$2:$G$49, 6, FALSE), "")</f>
        <v/>
      </c>
      <c r="H2122" s="40"/>
      <c r="I2122" s="28"/>
      <c r="J2122" s="47"/>
      <c r="K2122" s="32" t="str">
        <f t="shared" si="132"/>
        <v/>
      </c>
      <c r="L2122" s="29" t="str">
        <f t="shared" ref="L2122:L2185" si="134">IFERROR(IF(E2122="","",IF(K2122&lt;F2122,"×（法定外・特例等対象外です）",IF(K2122&lt;G2122,"〇",IF(K2122&gt;=G2122,"ー",NA())))),"")</f>
        <v/>
      </c>
      <c r="M2122" s="68" t="str">
        <f t="shared" ref="M2122:M2185" si="135">IF(COUNTBLANK(D2122:K2122)=8, "",
 IF(D2122="", "←D列に従業員名を姓名（フルネーム）で入力してください。誤変換にお気を付け下さい。",
 IF(E2122="", "←E列に都道府県を入力してください。",
 IF(H2122="", "←H列に1.月給～3.時間給を入力してください",
 IF(I2122="", "←I列に金額を入力してください",
 IF(NOT(ISNUMBER(I2122)), "←I列の金額は半角数字で入力してください",
 IF(H2122="3.時間給", "",
 IF(J2122="", "←J列に所定労働時間を入力してください",
 IF(NOT(ISNUMBER(J2122)), "←J列の所定労働時間は半角数字で入力してください", "")))))))))</f>
        <v/>
      </c>
    </row>
    <row r="2123" spans="2:13" ht="22.8" x14ac:dyDescent="0.45">
      <c r="B2123" s="31">
        <f t="shared" si="133"/>
        <v>2115</v>
      </c>
      <c r="C2123" s="40"/>
      <c r="D2123" s="27"/>
      <c r="E2123" s="41"/>
      <c r="F2123" s="32" t="str">
        <f>IFERROR(
    IF(
        AND($G$3=DATE(2024,10,1), E2123=リスト!$A$38),
        VLOOKUP(E2123, リスト!$A$2:$G$49, 2, FALSE),
        VLOOKUP(E2123, リスト!$A$2:$G$49, 4, FALSE)
    ),
    "")</f>
        <v/>
      </c>
      <c r="G2123" s="34" t="str">
        <f>IFERROR(VLOOKUP(E2123, リスト!$A$2:$G$49, 6, FALSE), "")</f>
        <v/>
      </c>
      <c r="H2123" s="40"/>
      <c r="I2123" s="28"/>
      <c r="J2123" s="47"/>
      <c r="K2123" s="32" t="str">
        <f t="shared" si="132"/>
        <v/>
      </c>
      <c r="L2123" s="29" t="str">
        <f t="shared" si="134"/>
        <v/>
      </c>
      <c r="M2123" s="68" t="str">
        <f t="shared" si="135"/>
        <v/>
      </c>
    </row>
    <row r="2124" spans="2:13" ht="22.8" x14ac:dyDescent="0.45">
      <c r="B2124" s="31">
        <f t="shared" si="133"/>
        <v>2116</v>
      </c>
      <c r="C2124" s="40"/>
      <c r="D2124" s="27"/>
      <c r="E2124" s="41"/>
      <c r="F2124" s="32" t="str">
        <f>IFERROR(
    IF(
        AND($G$3=DATE(2024,10,1), E2124=リスト!$A$38),
        VLOOKUP(E2124, リスト!$A$2:$G$49, 2, FALSE),
        VLOOKUP(E2124, リスト!$A$2:$G$49, 4, FALSE)
    ),
    "")</f>
        <v/>
      </c>
      <c r="G2124" s="34" t="str">
        <f>IFERROR(VLOOKUP(E2124, リスト!$A$2:$G$49, 6, FALSE), "")</f>
        <v/>
      </c>
      <c r="H2124" s="40"/>
      <c r="I2124" s="28"/>
      <c r="J2124" s="47"/>
      <c r="K2124" s="32" t="str">
        <f t="shared" si="132"/>
        <v/>
      </c>
      <c r="L2124" s="29" t="str">
        <f t="shared" si="134"/>
        <v/>
      </c>
      <c r="M2124" s="68" t="str">
        <f t="shared" si="135"/>
        <v/>
      </c>
    </row>
    <row r="2125" spans="2:13" ht="22.8" x14ac:dyDescent="0.45">
      <c r="B2125" s="31">
        <f t="shared" si="133"/>
        <v>2117</v>
      </c>
      <c r="C2125" s="40"/>
      <c r="D2125" s="27"/>
      <c r="E2125" s="41"/>
      <c r="F2125" s="32" t="str">
        <f>IFERROR(
    IF(
        AND($G$3=DATE(2024,10,1), E2125=リスト!$A$38),
        VLOOKUP(E2125, リスト!$A$2:$G$49, 2, FALSE),
        VLOOKUP(E2125, リスト!$A$2:$G$49, 4, FALSE)
    ),
    "")</f>
        <v/>
      </c>
      <c r="G2125" s="34" t="str">
        <f>IFERROR(VLOOKUP(E2125, リスト!$A$2:$G$49, 6, FALSE), "")</f>
        <v/>
      </c>
      <c r="H2125" s="40"/>
      <c r="I2125" s="28"/>
      <c r="J2125" s="47"/>
      <c r="K2125" s="32" t="str">
        <f t="shared" si="132"/>
        <v/>
      </c>
      <c r="L2125" s="29" t="str">
        <f t="shared" si="134"/>
        <v/>
      </c>
      <c r="M2125" s="68" t="str">
        <f t="shared" si="135"/>
        <v/>
      </c>
    </row>
    <row r="2126" spans="2:13" ht="22.8" x14ac:dyDescent="0.45">
      <c r="B2126" s="31">
        <f t="shared" si="133"/>
        <v>2118</v>
      </c>
      <c r="C2126" s="40"/>
      <c r="D2126" s="27"/>
      <c r="E2126" s="41"/>
      <c r="F2126" s="32" t="str">
        <f>IFERROR(
    IF(
        AND($G$3=DATE(2024,10,1), E2126=リスト!$A$38),
        VLOOKUP(E2126, リスト!$A$2:$G$49, 2, FALSE),
        VLOOKUP(E2126, リスト!$A$2:$G$49, 4, FALSE)
    ),
    "")</f>
        <v/>
      </c>
      <c r="G2126" s="34" t="str">
        <f>IFERROR(VLOOKUP(E2126, リスト!$A$2:$G$49, 6, FALSE), "")</f>
        <v/>
      </c>
      <c r="H2126" s="40"/>
      <c r="I2126" s="28"/>
      <c r="J2126" s="47"/>
      <c r="K2126" s="32" t="str">
        <f t="shared" si="132"/>
        <v/>
      </c>
      <c r="L2126" s="29" t="str">
        <f t="shared" si="134"/>
        <v/>
      </c>
      <c r="M2126" s="68" t="str">
        <f t="shared" si="135"/>
        <v/>
      </c>
    </row>
    <row r="2127" spans="2:13" ht="22.8" x14ac:dyDescent="0.45">
      <c r="B2127" s="31">
        <f t="shared" si="133"/>
        <v>2119</v>
      </c>
      <c r="C2127" s="40"/>
      <c r="D2127" s="27"/>
      <c r="E2127" s="41"/>
      <c r="F2127" s="32" t="str">
        <f>IFERROR(
    IF(
        AND($G$3=DATE(2024,10,1), E2127=リスト!$A$38),
        VLOOKUP(E2127, リスト!$A$2:$G$49, 2, FALSE),
        VLOOKUP(E2127, リスト!$A$2:$G$49, 4, FALSE)
    ),
    "")</f>
        <v/>
      </c>
      <c r="G2127" s="34" t="str">
        <f>IFERROR(VLOOKUP(E2127, リスト!$A$2:$G$49, 6, FALSE), "")</f>
        <v/>
      </c>
      <c r="H2127" s="40"/>
      <c r="I2127" s="28"/>
      <c r="J2127" s="47"/>
      <c r="K2127" s="32" t="str">
        <f t="shared" si="132"/>
        <v/>
      </c>
      <c r="L2127" s="29" t="str">
        <f t="shared" si="134"/>
        <v/>
      </c>
      <c r="M2127" s="68" t="str">
        <f t="shared" si="135"/>
        <v/>
      </c>
    </row>
    <row r="2128" spans="2:13" ht="22.8" x14ac:dyDescent="0.45">
      <c r="B2128" s="31">
        <f t="shared" si="133"/>
        <v>2120</v>
      </c>
      <c r="C2128" s="40"/>
      <c r="D2128" s="27"/>
      <c r="E2128" s="41"/>
      <c r="F2128" s="32" t="str">
        <f>IFERROR(
    IF(
        AND($G$3=DATE(2024,10,1), E2128=リスト!$A$38),
        VLOOKUP(E2128, リスト!$A$2:$G$49, 2, FALSE),
        VLOOKUP(E2128, リスト!$A$2:$G$49, 4, FALSE)
    ),
    "")</f>
        <v/>
      </c>
      <c r="G2128" s="34" t="str">
        <f>IFERROR(VLOOKUP(E2128, リスト!$A$2:$G$49, 6, FALSE), "")</f>
        <v/>
      </c>
      <c r="H2128" s="40"/>
      <c r="I2128" s="28"/>
      <c r="J2128" s="47"/>
      <c r="K2128" s="32" t="str">
        <f t="shared" si="132"/>
        <v/>
      </c>
      <c r="L2128" s="29" t="str">
        <f t="shared" si="134"/>
        <v/>
      </c>
      <c r="M2128" s="68" t="str">
        <f t="shared" si="135"/>
        <v/>
      </c>
    </row>
    <row r="2129" spans="2:13" ht="22.8" x14ac:dyDescent="0.45">
      <c r="B2129" s="31">
        <f t="shared" si="133"/>
        <v>2121</v>
      </c>
      <c r="C2129" s="40"/>
      <c r="D2129" s="27"/>
      <c r="E2129" s="41"/>
      <c r="F2129" s="32" t="str">
        <f>IFERROR(
    IF(
        AND($G$3=DATE(2024,10,1), E2129=リスト!$A$38),
        VLOOKUP(E2129, リスト!$A$2:$G$49, 2, FALSE),
        VLOOKUP(E2129, リスト!$A$2:$G$49, 4, FALSE)
    ),
    "")</f>
        <v/>
      </c>
      <c r="G2129" s="34" t="str">
        <f>IFERROR(VLOOKUP(E2129, リスト!$A$2:$G$49, 6, FALSE), "")</f>
        <v/>
      </c>
      <c r="H2129" s="40"/>
      <c r="I2129" s="28"/>
      <c r="J2129" s="47"/>
      <c r="K2129" s="32" t="str">
        <f t="shared" si="132"/>
        <v/>
      </c>
      <c r="L2129" s="29" t="str">
        <f t="shared" si="134"/>
        <v/>
      </c>
      <c r="M2129" s="68" t="str">
        <f t="shared" si="135"/>
        <v/>
      </c>
    </row>
    <row r="2130" spans="2:13" ht="22.8" x14ac:dyDescent="0.45">
      <c r="B2130" s="31">
        <f t="shared" si="133"/>
        <v>2122</v>
      </c>
      <c r="C2130" s="40"/>
      <c r="D2130" s="27"/>
      <c r="E2130" s="41"/>
      <c r="F2130" s="32" t="str">
        <f>IFERROR(
    IF(
        AND($G$3=DATE(2024,10,1), E2130=リスト!$A$38),
        VLOOKUP(E2130, リスト!$A$2:$G$49, 2, FALSE),
        VLOOKUP(E2130, リスト!$A$2:$G$49, 4, FALSE)
    ),
    "")</f>
        <v/>
      </c>
      <c r="G2130" s="34" t="str">
        <f>IFERROR(VLOOKUP(E2130, リスト!$A$2:$G$49, 6, FALSE), "")</f>
        <v/>
      </c>
      <c r="H2130" s="40"/>
      <c r="I2130" s="28"/>
      <c r="J2130" s="47"/>
      <c r="K2130" s="32" t="str">
        <f t="shared" si="132"/>
        <v/>
      </c>
      <c r="L2130" s="29" t="str">
        <f t="shared" si="134"/>
        <v/>
      </c>
      <c r="M2130" s="68" t="str">
        <f t="shared" si="135"/>
        <v/>
      </c>
    </row>
    <row r="2131" spans="2:13" ht="22.8" x14ac:dyDescent="0.45">
      <c r="B2131" s="31">
        <f t="shared" si="133"/>
        <v>2123</v>
      </c>
      <c r="C2131" s="40"/>
      <c r="D2131" s="27"/>
      <c r="E2131" s="41"/>
      <c r="F2131" s="32" t="str">
        <f>IFERROR(
    IF(
        AND($G$3=DATE(2024,10,1), E2131=リスト!$A$38),
        VLOOKUP(E2131, リスト!$A$2:$G$49, 2, FALSE),
        VLOOKUP(E2131, リスト!$A$2:$G$49, 4, FALSE)
    ),
    "")</f>
        <v/>
      </c>
      <c r="G2131" s="34" t="str">
        <f>IFERROR(VLOOKUP(E2131, リスト!$A$2:$G$49, 6, FALSE), "")</f>
        <v/>
      </c>
      <c r="H2131" s="40"/>
      <c r="I2131" s="28"/>
      <c r="J2131" s="47"/>
      <c r="K2131" s="32" t="str">
        <f t="shared" si="132"/>
        <v/>
      </c>
      <c r="L2131" s="29" t="str">
        <f t="shared" si="134"/>
        <v/>
      </c>
      <c r="M2131" s="68" t="str">
        <f t="shared" si="135"/>
        <v/>
      </c>
    </row>
    <row r="2132" spans="2:13" ht="22.8" x14ac:dyDescent="0.45">
      <c r="B2132" s="31">
        <f t="shared" si="133"/>
        <v>2124</v>
      </c>
      <c r="C2132" s="40"/>
      <c r="D2132" s="27"/>
      <c r="E2132" s="41"/>
      <c r="F2132" s="32" t="str">
        <f>IFERROR(
    IF(
        AND($G$3=DATE(2024,10,1), E2132=リスト!$A$38),
        VLOOKUP(E2132, リスト!$A$2:$G$49, 2, FALSE),
        VLOOKUP(E2132, リスト!$A$2:$G$49, 4, FALSE)
    ),
    "")</f>
        <v/>
      </c>
      <c r="G2132" s="34" t="str">
        <f>IFERROR(VLOOKUP(E2132, リスト!$A$2:$G$49, 6, FALSE), "")</f>
        <v/>
      </c>
      <c r="H2132" s="40"/>
      <c r="I2132" s="28"/>
      <c r="J2132" s="47"/>
      <c r="K2132" s="32" t="str">
        <f t="shared" si="132"/>
        <v/>
      </c>
      <c r="L2132" s="29" t="str">
        <f t="shared" si="134"/>
        <v/>
      </c>
      <c r="M2132" s="68" t="str">
        <f t="shared" si="135"/>
        <v/>
      </c>
    </row>
    <row r="2133" spans="2:13" ht="22.8" x14ac:dyDescent="0.45">
      <c r="B2133" s="31">
        <f t="shared" si="133"/>
        <v>2125</v>
      </c>
      <c r="C2133" s="40"/>
      <c r="D2133" s="27"/>
      <c r="E2133" s="41"/>
      <c r="F2133" s="32" t="str">
        <f>IFERROR(
    IF(
        AND($G$3=DATE(2024,10,1), E2133=リスト!$A$38),
        VLOOKUP(E2133, リスト!$A$2:$G$49, 2, FALSE),
        VLOOKUP(E2133, リスト!$A$2:$G$49, 4, FALSE)
    ),
    "")</f>
        <v/>
      </c>
      <c r="G2133" s="34" t="str">
        <f>IFERROR(VLOOKUP(E2133, リスト!$A$2:$G$49, 6, FALSE), "")</f>
        <v/>
      </c>
      <c r="H2133" s="40"/>
      <c r="I2133" s="28"/>
      <c r="J2133" s="47"/>
      <c r="K2133" s="32" t="str">
        <f t="shared" si="132"/>
        <v/>
      </c>
      <c r="L2133" s="29" t="str">
        <f t="shared" si="134"/>
        <v/>
      </c>
      <c r="M2133" s="68" t="str">
        <f t="shared" si="135"/>
        <v/>
      </c>
    </row>
    <row r="2134" spans="2:13" ht="22.8" x14ac:dyDescent="0.45">
      <c r="B2134" s="31">
        <f t="shared" si="133"/>
        <v>2126</v>
      </c>
      <c r="C2134" s="40"/>
      <c r="D2134" s="27"/>
      <c r="E2134" s="41"/>
      <c r="F2134" s="32" t="str">
        <f>IFERROR(
    IF(
        AND($G$3=DATE(2024,10,1), E2134=リスト!$A$38),
        VLOOKUP(E2134, リスト!$A$2:$G$49, 2, FALSE),
        VLOOKUP(E2134, リスト!$A$2:$G$49, 4, FALSE)
    ),
    "")</f>
        <v/>
      </c>
      <c r="G2134" s="34" t="str">
        <f>IFERROR(VLOOKUP(E2134, リスト!$A$2:$G$49, 6, FALSE), "")</f>
        <v/>
      </c>
      <c r="H2134" s="40"/>
      <c r="I2134" s="28"/>
      <c r="J2134" s="47"/>
      <c r="K2134" s="32" t="str">
        <f t="shared" si="132"/>
        <v/>
      </c>
      <c r="L2134" s="29" t="str">
        <f t="shared" si="134"/>
        <v/>
      </c>
      <c r="M2134" s="68" t="str">
        <f t="shared" si="135"/>
        <v/>
      </c>
    </row>
    <row r="2135" spans="2:13" ht="22.8" x14ac:dyDescent="0.45">
      <c r="B2135" s="31">
        <f t="shared" si="133"/>
        <v>2127</v>
      </c>
      <c r="C2135" s="40"/>
      <c r="D2135" s="27"/>
      <c r="E2135" s="41"/>
      <c r="F2135" s="32" t="str">
        <f>IFERROR(
    IF(
        AND($G$3=DATE(2024,10,1), E2135=リスト!$A$38),
        VLOOKUP(E2135, リスト!$A$2:$G$49, 2, FALSE),
        VLOOKUP(E2135, リスト!$A$2:$G$49, 4, FALSE)
    ),
    "")</f>
        <v/>
      </c>
      <c r="G2135" s="34" t="str">
        <f>IFERROR(VLOOKUP(E2135, リスト!$A$2:$G$49, 6, FALSE), "")</f>
        <v/>
      </c>
      <c r="H2135" s="40"/>
      <c r="I2135" s="28"/>
      <c r="J2135" s="47"/>
      <c r="K2135" s="32" t="str">
        <f t="shared" si="132"/>
        <v/>
      </c>
      <c r="L2135" s="29" t="str">
        <f t="shared" si="134"/>
        <v/>
      </c>
      <c r="M2135" s="68" t="str">
        <f t="shared" si="135"/>
        <v/>
      </c>
    </row>
    <row r="2136" spans="2:13" ht="22.8" x14ac:dyDescent="0.45">
      <c r="B2136" s="31">
        <f t="shared" si="133"/>
        <v>2128</v>
      </c>
      <c r="C2136" s="40"/>
      <c r="D2136" s="27"/>
      <c r="E2136" s="41"/>
      <c r="F2136" s="32" t="str">
        <f>IFERROR(
    IF(
        AND($G$3=DATE(2024,10,1), E2136=リスト!$A$38),
        VLOOKUP(E2136, リスト!$A$2:$G$49, 2, FALSE),
        VLOOKUP(E2136, リスト!$A$2:$G$49, 4, FALSE)
    ),
    "")</f>
        <v/>
      </c>
      <c r="G2136" s="34" t="str">
        <f>IFERROR(VLOOKUP(E2136, リスト!$A$2:$G$49, 6, FALSE), "")</f>
        <v/>
      </c>
      <c r="H2136" s="40"/>
      <c r="I2136" s="28"/>
      <c r="J2136" s="47"/>
      <c r="K2136" s="32" t="str">
        <f t="shared" si="132"/>
        <v/>
      </c>
      <c r="L2136" s="29" t="str">
        <f t="shared" si="134"/>
        <v/>
      </c>
      <c r="M2136" s="68" t="str">
        <f t="shared" si="135"/>
        <v/>
      </c>
    </row>
    <row r="2137" spans="2:13" ht="22.8" x14ac:dyDescent="0.45">
      <c r="B2137" s="31">
        <f t="shared" si="133"/>
        <v>2129</v>
      </c>
      <c r="C2137" s="40"/>
      <c r="D2137" s="27"/>
      <c r="E2137" s="41"/>
      <c r="F2137" s="32" t="str">
        <f>IFERROR(
    IF(
        AND($G$3=DATE(2024,10,1), E2137=リスト!$A$38),
        VLOOKUP(E2137, リスト!$A$2:$G$49, 2, FALSE),
        VLOOKUP(E2137, リスト!$A$2:$G$49, 4, FALSE)
    ),
    "")</f>
        <v/>
      </c>
      <c r="G2137" s="34" t="str">
        <f>IFERROR(VLOOKUP(E2137, リスト!$A$2:$G$49, 6, FALSE), "")</f>
        <v/>
      </c>
      <c r="H2137" s="40"/>
      <c r="I2137" s="28"/>
      <c r="J2137" s="47"/>
      <c r="K2137" s="32" t="str">
        <f t="shared" si="132"/>
        <v/>
      </c>
      <c r="L2137" s="29" t="str">
        <f t="shared" si="134"/>
        <v/>
      </c>
      <c r="M2137" s="68" t="str">
        <f t="shared" si="135"/>
        <v/>
      </c>
    </row>
    <row r="2138" spans="2:13" ht="22.8" x14ac:dyDescent="0.45">
      <c r="B2138" s="31">
        <f t="shared" si="133"/>
        <v>2130</v>
      </c>
      <c r="C2138" s="40"/>
      <c r="D2138" s="27"/>
      <c r="E2138" s="41"/>
      <c r="F2138" s="32" t="str">
        <f>IFERROR(
    IF(
        AND($G$3=DATE(2024,10,1), E2138=リスト!$A$38),
        VLOOKUP(E2138, リスト!$A$2:$G$49, 2, FALSE),
        VLOOKUP(E2138, リスト!$A$2:$G$49, 4, FALSE)
    ),
    "")</f>
        <v/>
      </c>
      <c r="G2138" s="34" t="str">
        <f>IFERROR(VLOOKUP(E2138, リスト!$A$2:$G$49, 6, FALSE), "")</f>
        <v/>
      </c>
      <c r="H2138" s="40"/>
      <c r="I2138" s="28"/>
      <c r="J2138" s="47"/>
      <c r="K2138" s="32" t="str">
        <f t="shared" si="132"/>
        <v/>
      </c>
      <c r="L2138" s="29" t="str">
        <f t="shared" si="134"/>
        <v/>
      </c>
      <c r="M2138" s="68" t="str">
        <f t="shared" si="135"/>
        <v/>
      </c>
    </row>
    <row r="2139" spans="2:13" ht="22.8" x14ac:dyDescent="0.45">
      <c r="B2139" s="31">
        <f t="shared" si="133"/>
        <v>2131</v>
      </c>
      <c r="C2139" s="40"/>
      <c r="D2139" s="27"/>
      <c r="E2139" s="41"/>
      <c r="F2139" s="32" t="str">
        <f>IFERROR(
    IF(
        AND($G$3=DATE(2024,10,1), E2139=リスト!$A$38),
        VLOOKUP(E2139, リスト!$A$2:$G$49, 2, FALSE),
        VLOOKUP(E2139, リスト!$A$2:$G$49, 4, FALSE)
    ),
    "")</f>
        <v/>
      </c>
      <c r="G2139" s="34" t="str">
        <f>IFERROR(VLOOKUP(E2139, リスト!$A$2:$G$49, 6, FALSE), "")</f>
        <v/>
      </c>
      <c r="H2139" s="40"/>
      <c r="I2139" s="28"/>
      <c r="J2139" s="47"/>
      <c r="K2139" s="32" t="str">
        <f t="shared" si="132"/>
        <v/>
      </c>
      <c r="L2139" s="29" t="str">
        <f t="shared" si="134"/>
        <v/>
      </c>
      <c r="M2139" s="68" t="str">
        <f t="shared" si="135"/>
        <v/>
      </c>
    </row>
    <row r="2140" spans="2:13" ht="22.8" x14ac:dyDescent="0.45">
      <c r="B2140" s="31">
        <f t="shared" si="133"/>
        <v>2132</v>
      </c>
      <c r="C2140" s="40"/>
      <c r="D2140" s="27"/>
      <c r="E2140" s="41"/>
      <c r="F2140" s="32" t="str">
        <f>IFERROR(
    IF(
        AND($G$3=DATE(2024,10,1), E2140=リスト!$A$38),
        VLOOKUP(E2140, リスト!$A$2:$G$49, 2, FALSE),
        VLOOKUP(E2140, リスト!$A$2:$G$49, 4, FALSE)
    ),
    "")</f>
        <v/>
      </c>
      <c r="G2140" s="34" t="str">
        <f>IFERROR(VLOOKUP(E2140, リスト!$A$2:$G$49, 6, FALSE), "")</f>
        <v/>
      </c>
      <c r="H2140" s="40"/>
      <c r="I2140" s="28"/>
      <c r="J2140" s="47"/>
      <c r="K2140" s="32" t="str">
        <f t="shared" si="132"/>
        <v/>
      </c>
      <c r="L2140" s="29" t="str">
        <f t="shared" si="134"/>
        <v/>
      </c>
      <c r="M2140" s="68" t="str">
        <f t="shared" si="135"/>
        <v/>
      </c>
    </row>
    <row r="2141" spans="2:13" ht="22.8" x14ac:dyDescent="0.45">
      <c r="B2141" s="31">
        <f t="shared" si="133"/>
        <v>2133</v>
      </c>
      <c r="C2141" s="40"/>
      <c r="D2141" s="27"/>
      <c r="E2141" s="41"/>
      <c r="F2141" s="32" t="str">
        <f>IFERROR(
    IF(
        AND($G$3=DATE(2024,10,1), E2141=リスト!$A$38),
        VLOOKUP(E2141, リスト!$A$2:$G$49, 2, FALSE),
        VLOOKUP(E2141, リスト!$A$2:$G$49, 4, FALSE)
    ),
    "")</f>
        <v/>
      </c>
      <c r="G2141" s="34" t="str">
        <f>IFERROR(VLOOKUP(E2141, リスト!$A$2:$G$49, 6, FALSE), "")</f>
        <v/>
      </c>
      <c r="H2141" s="40"/>
      <c r="I2141" s="28"/>
      <c r="J2141" s="47"/>
      <c r="K2141" s="32" t="str">
        <f t="shared" si="132"/>
        <v/>
      </c>
      <c r="L2141" s="29" t="str">
        <f t="shared" si="134"/>
        <v/>
      </c>
      <c r="M2141" s="68" t="str">
        <f t="shared" si="135"/>
        <v/>
      </c>
    </row>
    <row r="2142" spans="2:13" ht="22.8" x14ac:dyDescent="0.45">
      <c r="B2142" s="31">
        <f t="shared" si="133"/>
        <v>2134</v>
      </c>
      <c r="C2142" s="40"/>
      <c r="D2142" s="27"/>
      <c r="E2142" s="41"/>
      <c r="F2142" s="32" t="str">
        <f>IFERROR(
    IF(
        AND($G$3=DATE(2024,10,1), E2142=リスト!$A$38),
        VLOOKUP(E2142, リスト!$A$2:$G$49, 2, FALSE),
        VLOOKUP(E2142, リスト!$A$2:$G$49, 4, FALSE)
    ),
    "")</f>
        <v/>
      </c>
      <c r="G2142" s="34" t="str">
        <f>IFERROR(VLOOKUP(E2142, リスト!$A$2:$G$49, 6, FALSE), "")</f>
        <v/>
      </c>
      <c r="H2142" s="40"/>
      <c r="I2142" s="28"/>
      <c r="J2142" s="47"/>
      <c r="K2142" s="32" t="str">
        <f t="shared" si="132"/>
        <v/>
      </c>
      <c r="L2142" s="29" t="str">
        <f t="shared" si="134"/>
        <v/>
      </c>
      <c r="M2142" s="68" t="str">
        <f t="shared" si="135"/>
        <v/>
      </c>
    </row>
    <row r="2143" spans="2:13" ht="22.8" x14ac:dyDescent="0.45">
      <c r="B2143" s="31">
        <f t="shared" si="133"/>
        <v>2135</v>
      </c>
      <c r="C2143" s="40"/>
      <c r="D2143" s="27"/>
      <c r="E2143" s="41"/>
      <c r="F2143" s="32" t="str">
        <f>IFERROR(
    IF(
        AND($G$3=DATE(2024,10,1), E2143=リスト!$A$38),
        VLOOKUP(E2143, リスト!$A$2:$G$49, 2, FALSE),
        VLOOKUP(E2143, リスト!$A$2:$G$49, 4, FALSE)
    ),
    "")</f>
        <v/>
      </c>
      <c r="G2143" s="34" t="str">
        <f>IFERROR(VLOOKUP(E2143, リスト!$A$2:$G$49, 6, FALSE), "")</f>
        <v/>
      </c>
      <c r="H2143" s="40"/>
      <c r="I2143" s="28"/>
      <c r="J2143" s="47"/>
      <c r="K2143" s="32" t="str">
        <f t="shared" si="132"/>
        <v/>
      </c>
      <c r="L2143" s="29" t="str">
        <f t="shared" si="134"/>
        <v/>
      </c>
      <c r="M2143" s="68" t="str">
        <f t="shared" si="135"/>
        <v/>
      </c>
    </row>
    <row r="2144" spans="2:13" ht="22.8" x14ac:dyDescent="0.45">
      <c r="B2144" s="31">
        <f t="shared" si="133"/>
        <v>2136</v>
      </c>
      <c r="C2144" s="40"/>
      <c r="D2144" s="27"/>
      <c r="E2144" s="41"/>
      <c r="F2144" s="32" t="str">
        <f>IFERROR(
    IF(
        AND($G$3=DATE(2024,10,1), E2144=リスト!$A$38),
        VLOOKUP(E2144, リスト!$A$2:$G$49, 2, FALSE),
        VLOOKUP(E2144, リスト!$A$2:$G$49, 4, FALSE)
    ),
    "")</f>
        <v/>
      </c>
      <c r="G2144" s="34" t="str">
        <f>IFERROR(VLOOKUP(E2144, リスト!$A$2:$G$49, 6, FALSE), "")</f>
        <v/>
      </c>
      <c r="H2144" s="40"/>
      <c r="I2144" s="28"/>
      <c r="J2144" s="47"/>
      <c r="K2144" s="32" t="str">
        <f t="shared" si="132"/>
        <v/>
      </c>
      <c r="L2144" s="29" t="str">
        <f t="shared" si="134"/>
        <v/>
      </c>
      <c r="M2144" s="68" t="str">
        <f t="shared" si="135"/>
        <v/>
      </c>
    </row>
    <row r="2145" spans="2:13" ht="22.8" x14ac:dyDescent="0.45">
      <c r="B2145" s="31">
        <f t="shared" si="133"/>
        <v>2137</v>
      </c>
      <c r="C2145" s="40"/>
      <c r="D2145" s="27"/>
      <c r="E2145" s="41"/>
      <c r="F2145" s="32" t="str">
        <f>IFERROR(
    IF(
        AND($G$3=DATE(2024,10,1), E2145=リスト!$A$38),
        VLOOKUP(E2145, リスト!$A$2:$G$49, 2, FALSE),
        VLOOKUP(E2145, リスト!$A$2:$G$49, 4, FALSE)
    ),
    "")</f>
        <v/>
      </c>
      <c r="G2145" s="34" t="str">
        <f>IFERROR(VLOOKUP(E2145, リスト!$A$2:$G$49, 6, FALSE), "")</f>
        <v/>
      </c>
      <c r="H2145" s="40"/>
      <c r="I2145" s="28"/>
      <c r="J2145" s="47"/>
      <c r="K2145" s="32" t="str">
        <f t="shared" si="132"/>
        <v/>
      </c>
      <c r="L2145" s="29" t="str">
        <f t="shared" si="134"/>
        <v/>
      </c>
      <c r="M2145" s="68" t="str">
        <f t="shared" si="135"/>
        <v/>
      </c>
    </row>
    <row r="2146" spans="2:13" ht="22.8" x14ac:dyDescent="0.45">
      <c r="B2146" s="31">
        <f t="shared" si="133"/>
        <v>2138</v>
      </c>
      <c r="C2146" s="40"/>
      <c r="D2146" s="27"/>
      <c r="E2146" s="41"/>
      <c r="F2146" s="32" t="str">
        <f>IFERROR(
    IF(
        AND($G$3=DATE(2024,10,1), E2146=リスト!$A$38),
        VLOOKUP(E2146, リスト!$A$2:$G$49, 2, FALSE),
        VLOOKUP(E2146, リスト!$A$2:$G$49, 4, FALSE)
    ),
    "")</f>
        <v/>
      </c>
      <c r="G2146" s="34" t="str">
        <f>IFERROR(VLOOKUP(E2146, リスト!$A$2:$G$49, 6, FALSE), "")</f>
        <v/>
      </c>
      <c r="H2146" s="40"/>
      <c r="I2146" s="28"/>
      <c r="J2146" s="47"/>
      <c r="K2146" s="32" t="str">
        <f t="shared" si="132"/>
        <v/>
      </c>
      <c r="L2146" s="29" t="str">
        <f t="shared" si="134"/>
        <v/>
      </c>
      <c r="M2146" s="68" t="str">
        <f t="shared" si="135"/>
        <v/>
      </c>
    </row>
    <row r="2147" spans="2:13" ht="22.8" x14ac:dyDescent="0.45">
      <c r="B2147" s="31">
        <f t="shared" si="133"/>
        <v>2139</v>
      </c>
      <c r="C2147" s="40"/>
      <c r="D2147" s="27"/>
      <c r="E2147" s="41"/>
      <c r="F2147" s="32" t="str">
        <f>IFERROR(
    IF(
        AND($G$3=DATE(2024,10,1), E2147=リスト!$A$38),
        VLOOKUP(E2147, リスト!$A$2:$G$49, 2, FALSE),
        VLOOKUP(E2147, リスト!$A$2:$G$49, 4, FALSE)
    ),
    "")</f>
        <v/>
      </c>
      <c r="G2147" s="34" t="str">
        <f>IFERROR(VLOOKUP(E2147, リスト!$A$2:$G$49, 6, FALSE), "")</f>
        <v/>
      </c>
      <c r="H2147" s="40"/>
      <c r="I2147" s="28"/>
      <c r="J2147" s="47"/>
      <c r="K2147" s="32" t="str">
        <f t="shared" si="132"/>
        <v/>
      </c>
      <c r="L2147" s="29" t="str">
        <f t="shared" si="134"/>
        <v/>
      </c>
      <c r="M2147" s="68" t="str">
        <f t="shared" si="135"/>
        <v/>
      </c>
    </row>
    <row r="2148" spans="2:13" ht="22.8" x14ac:dyDescent="0.45">
      <c r="B2148" s="31">
        <f t="shared" si="133"/>
        <v>2140</v>
      </c>
      <c r="C2148" s="40"/>
      <c r="D2148" s="27"/>
      <c r="E2148" s="41"/>
      <c r="F2148" s="32" t="str">
        <f>IFERROR(
    IF(
        AND($G$3=DATE(2024,10,1), E2148=リスト!$A$38),
        VLOOKUP(E2148, リスト!$A$2:$G$49, 2, FALSE),
        VLOOKUP(E2148, リスト!$A$2:$G$49, 4, FALSE)
    ),
    "")</f>
        <v/>
      </c>
      <c r="G2148" s="34" t="str">
        <f>IFERROR(VLOOKUP(E2148, リスト!$A$2:$G$49, 6, FALSE), "")</f>
        <v/>
      </c>
      <c r="H2148" s="40"/>
      <c r="I2148" s="28"/>
      <c r="J2148" s="47"/>
      <c r="K2148" s="32" t="str">
        <f t="shared" si="132"/>
        <v/>
      </c>
      <c r="L2148" s="29" t="str">
        <f t="shared" si="134"/>
        <v/>
      </c>
      <c r="M2148" s="68" t="str">
        <f t="shared" si="135"/>
        <v/>
      </c>
    </row>
    <row r="2149" spans="2:13" ht="22.8" x14ac:dyDescent="0.45">
      <c r="B2149" s="31">
        <f t="shared" si="133"/>
        <v>2141</v>
      </c>
      <c r="C2149" s="40"/>
      <c r="D2149" s="27"/>
      <c r="E2149" s="41"/>
      <c r="F2149" s="32" t="str">
        <f>IFERROR(
    IF(
        AND($G$3=DATE(2024,10,1), E2149=リスト!$A$38),
        VLOOKUP(E2149, リスト!$A$2:$G$49, 2, FALSE),
        VLOOKUP(E2149, リスト!$A$2:$G$49, 4, FALSE)
    ),
    "")</f>
        <v/>
      </c>
      <c r="G2149" s="34" t="str">
        <f>IFERROR(VLOOKUP(E2149, リスト!$A$2:$G$49, 6, FALSE), "")</f>
        <v/>
      </c>
      <c r="H2149" s="40"/>
      <c r="I2149" s="28"/>
      <c r="J2149" s="47"/>
      <c r="K2149" s="32" t="str">
        <f t="shared" si="132"/>
        <v/>
      </c>
      <c r="L2149" s="29" t="str">
        <f t="shared" si="134"/>
        <v/>
      </c>
      <c r="M2149" s="68" t="str">
        <f t="shared" si="135"/>
        <v/>
      </c>
    </row>
    <row r="2150" spans="2:13" ht="22.8" x14ac:dyDescent="0.45">
      <c r="B2150" s="31">
        <f t="shared" si="133"/>
        <v>2142</v>
      </c>
      <c r="C2150" s="40"/>
      <c r="D2150" s="27"/>
      <c r="E2150" s="41"/>
      <c r="F2150" s="32" t="str">
        <f>IFERROR(
    IF(
        AND($G$3=DATE(2024,10,1), E2150=リスト!$A$38),
        VLOOKUP(E2150, リスト!$A$2:$G$49, 2, FALSE),
        VLOOKUP(E2150, リスト!$A$2:$G$49, 4, FALSE)
    ),
    "")</f>
        <v/>
      </c>
      <c r="G2150" s="34" t="str">
        <f>IFERROR(VLOOKUP(E2150, リスト!$A$2:$G$49, 6, FALSE), "")</f>
        <v/>
      </c>
      <c r="H2150" s="40"/>
      <c r="I2150" s="28"/>
      <c r="J2150" s="47"/>
      <c r="K2150" s="32" t="str">
        <f t="shared" si="132"/>
        <v/>
      </c>
      <c r="L2150" s="29" t="str">
        <f t="shared" si="134"/>
        <v/>
      </c>
      <c r="M2150" s="68" t="str">
        <f t="shared" si="135"/>
        <v/>
      </c>
    </row>
    <row r="2151" spans="2:13" ht="22.8" x14ac:dyDescent="0.45">
      <c r="B2151" s="31">
        <f t="shared" si="133"/>
        <v>2143</v>
      </c>
      <c r="C2151" s="40"/>
      <c r="D2151" s="27"/>
      <c r="E2151" s="41"/>
      <c r="F2151" s="32" t="str">
        <f>IFERROR(
    IF(
        AND($G$3=DATE(2024,10,1), E2151=リスト!$A$38),
        VLOOKUP(E2151, リスト!$A$2:$G$49, 2, FALSE),
        VLOOKUP(E2151, リスト!$A$2:$G$49, 4, FALSE)
    ),
    "")</f>
        <v/>
      </c>
      <c r="G2151" s="34" t="str">
        <f>IFERROR(VLOOKUP(E2151, リスト!$A$2:$G$49, 6, FALSE), "")</f>
        <v/>
      </c>
      <c r="H2151" s="40"/>
      <c r="I2151" s="28"/>
      <c r="J2151" s="47"/>
      <c r="K2151" s="32" t="str">
        <f t="shared" si="132"/>
        <v/>
      </c>
      <c r="L2151" s="29" t="str">
        <f t="shared" si="134"/>
        <v/>
      </c>
      <c r="M2151" s="68" t="str">
        <f t="shared" si="135"/>
        <v/>
      </c>
    </row>
    <row r="2152" spans="2:13" ht="22.8" x14ac:dyDescent="0.45">
      <c r="B2152" s="31">
        <f t="shared" si="133"/>
        <v>2144</v>
      </c>
      <c r="C2152" s="40"/>
      <c r="D2152" s="27"/>
      <c r="E2152" s="41"/>
      <c r="F2152" s="32" t="str">
        <f>IFERROR(
    IF(
        AND($G$3=DATE(2024,10,1), E2152=リスト!$A$38),
        VLOOKUP(E2152, リスト!$A$2:$G$49, 2, FALSE),
        VLOOKUP(E2152, リスト!$A$2:$G$49, 4, FALSE)
    ),
    "")</f>
        <v/>
      </c>
      <c r="G2152" s="34" t="str">
        <f>IFERROR(VLOOKUP(E2152, リスト!$A$2:$G$49, 6, FALSE), "")</f>
        <v/>
      </c>
      <c r="H2152" s="40"/>
      <c r="I2152" s="28"/>
      <c r="J2152" s="47"/>
      <c r="K2152" s="32" t="str">
        <f t="shared" si="132"/>
        <v/>
      </c>
      <c r="L2152" s="29" t="str">
        <f t="shared" si="134"/>
        <v/>
      </c>
      <c r="M2152" s="68" t="str">
        <f t="shared" si="135"/>
        <v/>
      </c>
    </row>
    <row r="2153" spans="2:13" ht="22.8" x14ac:dyDescent="0.45">
      <c r="B2153" s="31">
        <f t="shared" si="133"/>
        <v>2145</v>
      </c>
      <c r="C2153" s="40"/>
      <c r="D2153" s="27"/>
      <c r="E2153" s="41"/>
      <c r="F2153" s="32" t="str">
        <f>IFERROR(
    IF(
        AND($G$3=DATE(2024,10,1), E2153=リスト!$A$38),
        VLOOKUP(E2153, リスト!$A$2:$G$49, 2, FALSE),
        VLOOKUP(E2153, リスト!$A$2:$G$49, 4, FALSE)
    ),
    "")</f>
        <v/>
      </c>
      <c r="G2153" s="34" t="str">
        <f>IFERROR(VLOOKUP(E2153, リスト!$A$2:$G$49, 6, FALSE), "")</f>
        <v/>
      </c>
      <c r="H2153" s="40"/>
      <c r="I2153" s="28"/>
      <c r="J2153" s="47"/>
      <c r="K2153" s="32" t="str">
        <f t="shared" si="132"/>
        <v/>
      </c>
      <c r="L2153" s="29" t="str">
        <f t="shared" si="134"/>
        <v/>
      </c>
      <c r="M2153" s="68" t="str">
        <f t="shared" si="135"/>
        <v/>
      </c>
    </row>
    <row r="2154" spans="2:13" ht="22.8" x14ac:dyDescent="0.45">
      <c r="B2154" s="31">
        <f t="shared" si="133"/>
        <v>2146</v>
      </c>
      <c r="C2154" s="40"/>
      <c r="D2154" s="27"/>
      <c r="E2154" s="41"/>
      <c r="F2154" s="32" t="str">
        <f>IFERROR(
    IF(
        AND($G$3=DATE(2024,10,1), E2154=リスト!$A$38),
        VLOOKUP(E2154, リスト!$A$2:$G$49, 2, FALSE),
        VLOOKUP(E2154, リスト!$A$2:$G$49, 4, FALSE)
    ),
    "")</f>
        <v/>
      </c>
      <c r="G2154" s="34" t="str">
        <f>IFERROR(VLOOKUP(E2154, リスト!$A$2:$G$49, 6, FALSE), "")</f>
        <v/>
      </c>
      <c r="H2154" s="40"/>
      <c r="I2154" s="28"/>
      <c r="J2154" s="47"/>
      <c r="K2154" s="32" t="str">
        <f t="shared" si="132"/>
        <v/>
      </c>
      <c r="L2154" s="29" t="str">
        <f t="shared" si="134"/>
        <v/>
      </c>
      <c r="M2154" s="68" t="str">
        <f t="shared" si="135"/>
        <v/>
      </c>
    </row>
    <row r="2155" spans="2:13" ht="22.8" x14ac:dyDescent="0.45">
      <c r="B2155" s="31">
        <f t="shared" si="133"/>
        <v>2147</v>
      </c>
      <c r="C2155" s="40"/>
      <c r="D2155" s="27"/>
      <c r="E2155" s="41"/>
      <c r="F2155" s="32" t="str">
        <f>IFERROR(
    IF(
        AND($G$3=DATE(2024,10,1), E2155=リスト!$A$38),
        VLOOKUP(E2155, リスト!$A$2:$G$49, 2, FALSE),
        VLOOKUP(E2155, リスト!$A$2:$G$49, 4, FALSE)
    ),
    "")</f>
        <v/>
      </c>
      <c r="G2155" s="34" t="str">
        <f>IFERROR(VLOOKUP(E2155, リスト!$A$2:$G$49, 6, FALSE), "")</f>
        <v/>
      </c>
      <c r="H2155" s="40"/>
      <c r="I2155" s="28"/>
      <c r="J2155" s="47"/>
      <c r="K2155" s="32" t="str">
        <f t="shared" si="132"/>
        <v/>
      </c>
      <c r="L2155" s="29" t="str">
        <f t="shared" si="134"/>
        <v/>
      </c>
      <c r="M2155" s="68" t="str">
        <f t="shared" si="135"/>
        <v/>
      </c>
    </row>
    <row r="2156" spans="2:13" ht="22.8" x14ac:dyDescent="0.45">
      <c r="B2156" s="31">
        <f t="shared" si="133"/>
        <v>2148</v>
      </c>
      <c r="C2156" s="40"/>
      <c r="D2156" s="27"/>
      <c r="E2156" s="41"/>
      <c r="F2156" s="32" t="str">
        <f>IFERROR(
    IF(
        AND($G$3=DATE(2024,10,1), E2156=リスト!$A$38),
        VLOOKUP(E2156, リスト!$A$2:$G$49, 2, FALSE),
        VLOOKUP(E2156, リスト!$A$2:$G$49, 4, FALSE)
    ),
    "")</f>
        <v/>
      </c>
      <c r="G2156" s="34" t="str">
        <f>IFERROR(VLOOKUP(E2156, リスト!$A$2:$G$49, 6, FALSE), "")</f>
        <v/>
      </c>
      <c r="H2156" s="40"/>
      <c r="I2156" s="28"/>
      <c r="J2156" s="47"/>
      <c r="K2156" s="32" t="str">
        <f t="shared" si="132"/>
        <v/>
      </c>
      <c r="L2156" s="29" t="str">
        <f t="shared" si="134"/>
        <v/>
      </c>
      <c r="M2156" s="68" t="str">
        <f t="shared" si="135"/>
        <v/>
      </c>
    </row>
    <row r="2157" spans="2:13" ht="22.8" x14ac:dyDescent="0.45">
      <c r="B2157" s="31">
        <f t="shared" si="133"/>
        <v>2149</v>
      </c>
      <c r="C2157" s="40"/>
      <c r="D2157" s="27"/>
      <c r="E2157" s="41"/>
      <c r="F2157" s="32" t="str">
        <f>IFERROR(
    IF(
        AND($G$3=DATE(2024,10,1), E2157=リスト!$A$38),
        VLOOKUP(E2157, リスト!$A$2:$G$49, 2, FALSE),
        VLOOKUP(E2157, リスト!$A$2:$G$49, 4, FALSE)
    ),
    "")</f>
        <v/>
      </c>
      <c r="G2157" s="34" t="str">
        <f>IFERROR(VLOOKUP(E2157, リスト!$A$2:$G$49, 6, FALSE), "")</f>
        <v/>
      </c>
      <c r="H2157" s="40"/>
      <c r="I2157" s="28"/>
      <c r="J2157" s="47"/>
      <c r="K2157" s="32" t="str">
        <f t="shared" si="132"/>
        <v/>
      </c>
      <c r="L2157" s="29" t="str">
        <f t="shared" si="134"/>
        <v/>
      </c>
      <c r="M2157" s="68" t="str">
        <f t="shared" si="135"/>
        <v/>
      </c>
    </row>
    <row r="2158" spans="2:13" ht="22.8" x14ac:dyDescent="0.45">
      <c r="B2158" s="31">
        <f t="shared" si="133"/>
        <v>2150</v>
      </c>
      <c r="C2158" s="40"/>
      <c r="D2158" s="27"/>
      <c r="E2158" s="41"/>
      <c r="F2158" s="32" t="str">
        <f>IFERROR(
    IF(
        AND($G$3=DATE(2024,10,1), E2158=リスト!$A$38),
        VLOOKUP(E2158, リスト!$A$2:$G$49, 2, FALSE),
        VLOOKUP(E2158, リスト!$A$2:$G$49, 4, FALSE)
    ),
    "")</f>
        <v/>
      </c>
      <c r="G2158" s="34" t="str">
        <f>IFERROR(VLOOKUP(E2158, リスト!$A$2:$G$49, 6, FALSE), "")</f>
        <v/>
      </c>
      <c r="H2158" s="40"/>
      <c r="I2158" s="28"/>
      <c r="J2158" s="47"/>
      <c r="K2158" s="32" t="str">
        <f t="shared" si="132"/>
        <v/>
      </c>
      <c r="L2158" s="29" t="str">
        <f t="shared" si="134"/>
        <v/>
      </c>
      <c r="M2158" s="68" t="str">
        <f t="shared" si="135"/>
        <v/>
      </c>
    </row>
    <row r="2159" spans="2:13" ht="22.8" x14ac:dyDescent="0.45">
      <c r="B2159" s="31">
        <f t="shared" si="133"/>
        <v>2151</v>
      </c>
      <c r="C2159" s="40"/>
      <c r="D2159" s="27"/>
      <c r="E2159" s="41"/>
      <c r="F2159" s="32" t="str">
        <f>IFERROR(
    IF(
        AND($G$3=DATE(2024,10,1), E2159=リスト!$A$38),
        VLOOKUP(E2159, リスト!$A$2:$G$49, 2, FALSE),
        VLOOKUP(E2159, リスト!$A$2:$G$49, 4, FALSE)
    ),
    "")</f>
        <v/>
      </c>
      <c r="G2159" s="34" t="str">
        <f>IFERROR(VLOOKUP(E2159, リスト!$A$2:$G$49, 6, FALSE), "")</f>
        <v/>
      </c>
      <c r="H2159" s="40"/>
      <c r="I2159" s="28"/>
      <c r="J2159" s="47"/>
      <c r="K2159" s="32" t="str">
        <f t="shared" si="132"/>
        <v/>
      </c>
      <c r="L2159" s="29" t="str">
        <f t="shared" si="134"/>
        <v/>
      </c>
      <c r="M2159" s="68" t="str">
        <f t="shared" si="135"/>
        <v/>
      </c>
    </row>
    <row r="2160" spans="2:13" ht="22.8" x14ac:dyDescent="0.45">
      <c r="B2160" s="31">
        <f t="shared" si="133"/>
        <v>2152</v>
      </c>
      <c r="C2160" s="40"/>
      <c r="D2160" s="27"/>
      <c r="E2160" s="41"/>
      <c r="F2160" s="32" t="str">
        <f>IFERROR(
    IF(
        AND($G$3=DATE(2024,10,1), E2160=リスト!$A$38),
        VLOOKUP(E2160, リスト!$A$2:$G$49, 2, FALSE),
        VLOOKUP(E2160, リスト!$A$2:$G$49, 4, FALSE)
    ),
    "")</f>
        <v/>
      </c>
      <c r="G2160" s="34" t="str">
        <f>IFERROR(VLOOKUP(E2160, リスト!$A$2:$G$49, 6, FALSE), "")</f>
        <v/>
      </c>
      <c r="H2160" s="40"/>
      <c r="I2160" s="28"/>
      <c r="J2160" s="47"/>
      <c r="K2160" s="32" t="str">
        <f t="shared" si="132"/>
        <v/>
      </c>
      <c r="L2160" s="29" t="str">
        <f t="shared" si="134"/>
        <v/>
      </c>
      <c r="M2160" s="68" t="str">
        <f t="shared" si="135"/>
        <v/>
      </c>
    </row>
    <row r="2161" spans="2:13" ht="22.8" x14ac:dyDescent="0.45">
      <c r="B2161" s="31">
        <f t="shared" si="133"/>
        <v>2153</v>
      </c>
      <c r="C2161" s="40"/>
      <c r="D2161" s="27"/>
      <c r="E2161" s="41"/>
      <c r="F2161" s="32" t="str">
        <f>IFERROR(
    IF(
        AND($G$3=DATE(2024,10,1), E2161=リスト!$A$38),
        VLOOKUP(E2161, リスト!$A$2:$G$49, 2, FALSE),
        VLOOKUP(E2161, リスト!$A$2:$G$49, 4, FALSE)
    ),
    "")</f>
        <v/>
      </c>
      <c r="G2161" s="34" t="str">
        <f>IFERROR(VLOOKUP(E2161, リスト!$A$2:$G$49, 6, FALSE), "")</f>
        <v/>
      </c>
      <c r="H2161" s="40"/>
      <c r="I2161" s="28"/>
      <c r="J2161" s="47"/>
      <c r="K2161" s="32" t="str">
        <f t="shared" si="132"/>
        <v/>
      </c>
      <c r="L2161" s="29" t="str">
        <f t="shared" si="134"/>
        <v/>
      </c>
      <c r="M2161" s="68" t="str">
        <f t="shared" si="135"/>
        <v/>
      </c>
    </row>
    <row r="2162" spans="2:13" ht="22.8" x14ac:dyDescent="0.45">
      <c r="B2162" s="31">
        <f t="shared" si="133"/>
        <v>2154</v>
      </c>
      <c r="C2162" s="40"/>
      <c r="D2162" s="27"/>
      <c r="E2162" s="41"/>
      <c r="F2162" s="32" t="str">
        <f>IFERROR(
    IF(
        AND($G$3=DATE(2024,10,1), E2162=リスト!$A$38),
        VLOOKUP(E2162, リスト!$A$2:$G$49, 2, FALSE),
        VLOOKUP(E2162, リスト!$A$2:$G$49, 4, FALSE)
    ),
    "")</f>
        <v/>
      </c>
      <c r="G2162" s="34" t="str">
        <f>IFERROR(VLOOKUP(E2162, リスト!$A$2:$G$49, 6, FALSE), "")</f>
        <v/>
      </c>
      <c r="H2162" s="40"/>
      <c r="I2162" s="28"/>
      <c r="J2162" s="47"/>
      <c r="K2162" s="32" t="str">
        <f t="shared" si="132"/>
        <v/>
      </c>
      <c r="L2162" s="29" t="str">
        <f t="shared" si="134"/>
        <v/>
      </c>
      <c r="M2162" s="68" t="str">
        <f t="shared" si="135"/>
        <v/>
      </c>
    </row>
    <row r="2163" spans="2:13" ht="22.8" x14ac:dyDescent="0.45">
      <c r="B2163" s="31">
        <f t="shared" si="133"/>
        <v>2155</v>
      </c>
      <c r="C2163" s="40"/>
      <c r="D2163" s="27"/>
      <c r="E2163" s="41"/>
      <c r="F2163" s="32" t="str">
        <f>IFERROR(
    IF(
        AND($G$3=DATE(2024,10,1), E2163=リスト!$A$38),
        VLOOKUP(E2163, リスト!$A$2:$G$49, 2, FALSE),
        VLOOKUP(E2163, リスト!$A$2:$G$49, 4, FALSE)
    ),
    "")</f>
        <v/>
      </c>
      <c r="G2163" s="34" t="str">
        <f>IFERROR(VLOOKUP(E2163, リスト!$A$2:$G$49, 6, FALSE), "")</f>
        <v/>
      </c>
      <c r="H2163" s="40"/>
      <c r="I2163" s="28"/>
      <c r="J2163" s="47"/>
      <c r="K2163" s="32" t="str">
        <f t="shared" si="132"/>
        <v/>
      </c>
      <c r="L2163" s="29" t="str">
        <f t="shared" si="134"/>
        <v/>
      </c>
      <c r="M2163" s="68" t="str">
        <f t="shared" si="135"/>
        <v/>
      </c>
    </row>
    <row r="2164" spans="2:13" ht="22.8" x14ac:dyDescent="0.45">
      <c r="B2164" s="31">
        <f t="shared" si="133"/>
        <v>2156</v>
      </c>
      <c r="C2164" s="40"/>
      <c r="D2164" s="27"/>
      <c r="E2164" s="41"/>
      <c r="F2164" s="32" t="str">
        <f>IFERROR(
    IF(
        AND($G$3=DATE(2024,10,1), E2164=リスト!$A$38),
        VLOOKUP(E2164, リスト!$A$2:$G$49, 2, FALSE),
        VLOOKUP(E2164, リスト!$A$2:$G$49, 4, FALSE)
    ),
    "")</f>
        <v/>
      </c>
      <c r="G2164" s="34" t="str">
        <f>IFERROR(VLOOKUP(E2164, リスト!$A$2:$G$49, 6, FALSE), "")</f>
        <v/>
      </c>
      <c r="H2164" s="40"/>
      <c r="I2164" s="28"/>
      <c r="J2164" s="47"/>
      <c r="K2164" s="32" t="str">
        <f t="shared" si="132"/>
        <v/>
      </c>
      <c r="L2164" s="29" t="str">
        <f t="shared" si="134"/>
        <v/>
      </c>
      <c r="M2164" s="68" t="str">
        <f t="shared" si="135"/>
        <v/>
      </c>
    </row>
    <row r="2165" spans="2:13" ht="22.8" x14ac:dyDescent="0.45">
      <c r="B2165" s="31">
        <f t="shared" si="133"/>
        <v>2157</v>
      </c>
      <c r="C2165" s="40"/>
      <c r="D2165" s="27"/>
      <c r="E2165" s="41"/>
      <c r="F2165" s="32" t="str">
        <f>IFERROR(
    IF(
        AND($G$3=DATE(2024,10,1), E2165=リスト!$A$38),
        VLOOKUP(E2165, リスト!$A$2:$G$49, 2, FALSE),
        VLOOKUP(E2165, リスト!$A$2:$G$49, 4, FALSE)
    ),
    "")</f>
        <v/>
      </c>
      <c r="G2165" s="34" t="str">
        <f>IFERROR(VLOOKUP(E2165, リスト!$A$2:$G$49, 6, FALSE), "")</f>
        <v/>
      </c>
      <c r="H2165" s="40"/>
      <c r="I2165" s="28"/>
      <c r="J2165" s="47"/>
      <c r="K2165" s="32" t="str">
        <f t="shared" si="132"/>
        <v/>
      </c>
      <c r="L2165" s="29" t="str">
        <f t="shared" si="134"/>
        <v/>
      </c>
      <c r="M2165" s="68" t="str">
        <f t="shared" si="135"/>
        <v/>
      </c>
    </row>
    <row r="2166" spans="2:13" ht="22.8" x14ac:dyDescent="0.45">
      <c r="B2166" s="31">
        <f t="shared" si="133"/>
        <v>2158</v>
      </c>
      <c r="C2166" s="40"/>
      <c r="D2166" s="27"/>
      <c r="E2166" s="41"/>
      <c r="F2166" s="32" t="str">
        <f>IFERROR(
    IF(
        AND($G$3=DATE(2024,10,1), E2166=リスト!$A$38),
        VLOOKUP(E2166, リスト!$A$2:$G$49, 2, FALSE),
        VLOOKUP(E2166, リスト!$A$2:$G$49, 4, FALSE)
    ),
    "")</f>
        <v/>
      </c>
      <c r="G2166" s="34" t="str">
        <f>IFERROR(VLOOKUP(E2166, リスト!$A$2:$G$49, 6, FALSE), "")</f>
        <v/>
      </c>
      <c r="H2166" s="40"/>
      <c r="I2166" s="28"/>
      <c r="J2166" s="47"/>
      <c r="K2166" s="32" t="str">
        <f t="shared" si="132"/>
        <v/>
      </c>
      <c r="L2166" s="29" t="str">
        <f t="shared" si="134"/>
        <v/>
      </c>
      <c r="M2166" s="68" t="str">
        <f t="shared" si="135"/>
        <v/>
      </c>
    </row>
    <row r="2167" spans="2:13" ht="22.8" x14ac:dyDescent="0.45">
      <c r="B2167" s="31">
        <f t="shared" si="133"/>
        <v>2159</v>
      </c>
      <c r="C2167" s="40"/>
      <c r="D2167" s="27"/>
      <c r="E2167" s="41"/>
      <c r="F2167" s="32" t="str">
        <f>IFERROR(
    IF(
        AND($G$3=DATE(2024,10,1), E2167=リスト!$A$38),
        VLOOKUP(E2167, リスト!$A$2:$G$49, 2, FALSE),
        VLOOKUP(E2167, リスト!$A$2:$G$49, 4, FALSE)
    ),
    "")</f>
        <v/>
      </c>
      <c r="G2167" s="34" t="str">
        <f>IFERROR(VLOOKUP(E2167, リスト!$A$2:$G$49, 6, FALSE), "")</f>
        <v/>
      </c>
      <c r="H2167" s="40"/>
      <c r="I2167" s="28"/>
      <c r="J2167" s="47"/>
      <c r="K2167" s="32" t="str">
        <f t="shared" si="132"/>
        <v/>
      </c>
      <c r="L2167" s="29" t="str">
        <f t="shared" si="134"/>
        <v/>
      </c>
      <c r="M2167" s="68" t="str">
        <f t="shared" si="135"/>
        <v/>
      </c>
    </row>
    <row r="2168" spans="2:13" ht="22.8" x14ac:dyDescent="0.45">
      <c r="B2168" s="31">
        <f t="shared" si="133"/>
        <v>2160</v>
      </c>
      <c r="C2168" s="40"/>
      <c r="D2168" s="27"/>
      <c r="E2168" s="41"/>
      <c r="F2168" s="32" t="str">
        <f>IFERROR(
    IF(
        AND($G$3=DATE(2024,10,1), E2168=リスト!$A$38),
        VLOOKUP(E2168, リスト!$A$2:$G$49, 2, FALSE),
        VLOOKUP(E2168, リスト!$A$2:$G$49, 4, FALSE)
    ),
    "")</f>
        <v/>
      </c>
      <c r="G2168" s="34" t="str">
        <f>IFERROR(VLOOKUP(E2168, リスト!$A$2:$G$49, 6, FALSE), "")</f>
        <v/>
      </c>
      <c r="H2168" s="40"/>
      <c r="I2168" s="28"/>
      <c r="J2168" s="47"/>
      <c r="K2168" s="32" t="str">
        <f t="shared" si="132"/>
        <v/>
      </c>
      <c r="L2168" s="29" t="str">
        <f t="shared" si="134"/>
        <v/>
      </c>
      <c r="M2168" s="68" t="str">
        <f t="shared" si="135"/>
        <v/>
      </c>
    </row>
    <row r="2169" spans="2:13" ht="22.8" x14ac:dyDescent="0.45">
      <c r="B2169" s="31">
        <f t="shared" si="133"/>
        <v>2161</v>
      </c>
      <c r="C2169" s="40"/>
      <c r="D2169" s="27"/>
      <c r="E2169" s="41"/>
      <c r="F2169" s="32" t="str">
        <f>IFERROR(
    IF(
        AND($G$3=DATE(2024,10,1), E2169=リスト!$A$38),
        VLOOKUP(E2169, リスト!$A$2:$G$49, 2, FALSE),
        VLOOKUP(E2169, リスト!$A$2:$G$49, 4, FALSE)
    ),
    "")</f>
        <v/>
      </c>
      <c r="G2169" s="34" t="str">
        <f>IFERROR(VLOOKUP(E2169, リスト!$A$2:$G$49, 6, FALSE), "")</f>
        <v/>
      </c>
      <c r="H2169" s="40"/>
      <c r="I2169" s="28"/>
      <c r="J2169" s="47"/>
      <c r="K2169" s="32" t="str">
        <f t="shared" si="132"/>
        <v/>
      </c>
      <c r="L2169" s="29" t="str">
        <f t="shared" si="134"/>
        <v/>
      </c>
      <c r="M2169" s="68" t="str">
        <f t="shared" si="135"/>
        <v/>
      </c>
    </row>
    <row r="2170" spans="2:13" ht="22.8" x14ac:dyDescent="0.45">
      <c r="B2170" s="31">
        <f t="shared" si="133"/>
        <v>2162</v>
      </c>
      <c r="C2170" s="40"/>
      <c r="D2170" s="27"/>
      <c r="E2170" s="41"/>
      <c r="F2170" s="32" t="str">
        <f>IFERROR(
    IF(
        AND($G$3=DATE(2024,10,1), E2170=リスト!$A$38),
        VLOOKUP(E2170, リスト!$A$2:$G$49, 2, FALSE),
        VLOOKUP(E2170, リスト!$A$2:$G$49, 4, FALSE)
    ),
    "")</f>
        <v/>
      </c>
      <c r="G2170" s="34" t="str">
        <f>IFERROR(VLOOKUP(E2170, リスト!$A$2:$G$49, 6, FALSE), "")</f>
        <v/>
      </c>
      <c r="H2170" s="40"/>
      <c r="I2170" s="28"/>
      <c r="J2170" s="47"/>
      <c r="K2170" s="32" t="str">
        <f t="shared" si="132"/>
        <v/>
      </c>
      <c r="L2170" s="29" t="str">
        <f t="shared" si="134"/>
        <v/>
      </c>
      <c r="M2170" s="68" t="str">
        <f t="shared" si="135"/>
        <v/>
      </c>
    </row>
    <row r="2171" spans="2:13" ht="22.8" x14ac:dyDescent="0.45">
      <c r="B2171" s="31">
        <f t="shared" si="133"/>
        <v>2163</v>
      </c>
      <c r="C2171" s="40"/>
      <c r="D2171" s="27"/>
      <c r="E2171" s="41"/>
      <c r="F2171" s="32" t="str">
        <f>IFERROR(
    IF(
        AND($G$3=DATE(2024,10,1), E2171=リスト!$A$38),
        VLOOKUP(E2171, リスト!$A$2:$G$49, 2, FALSE),
        VLOOKUP(E2171, リスト!$A$2:$G$49, 4, FALSE)
    ),
    "")</f>
        <v/>
      </c>
      <c r="G2171" s="34" t="str">
        <f>IFERROR(VLOOKUP(E2171, リスト!$A$2:$G$49, 6, FALSE), "")</f>
        <v/>
      </c>
      <c r="H2171" s="40"/>
      <c r="I2171" s="28"/>
      <c r="J2171" s="47"/>
      <c r="K2171" s="32" t="str">
        <f t="shared" si="132"/>
        <v/>
      </c>
      <c r="L2171" s="29" t="str">
        <f t="shared" si="134"/>
        <v/>
      </c>
      <c r="M2171" s="68" t="str">
        <f t="shared" si="135"/>
        <v/>
      </c>
    </row>
    <row r="2172" spans="2:13" ht="22.8" x14ac:dyDescent="0.45">
      <c r="B2172" s="31">
        <f t="shared" si="133"/>
        <v>2164</v>
      </c>
      <c r="C2172" s="40"/>
      <c r="D2172" s="27"/>
      <c r="E2172" s="41"/>
      <c r="F2172" s="32" t="str">
        <f>IFERROR(
    IF(
        AND($G$3=DATE(2024,10,1), E2172=リスト!$A$38),
        VLOOKUP(E2172, リスト!$A$2:$G$49, 2, FALSE),
        VLOOKUP(E2172, リスト!$A$2:$G$49, 4, FALSE)
    ),
    "")</f>
        <v/>
      </c>
      <c r="G2172" s="34" t="str">
        <f>IFERROR(VLOOKUP(E2172, リスト!$A$2:$G$49, 6, FALSE), "")</f>
        <v/>
      </c>
      <c r="H2172" s="40"/>
      <c r="I2172" s="28"/>
      <c r="J2172" s="47"/>
      <c r="K2172" s="32" t="str">
        <f t="shared" si="132"/>
        <v/>
      </c>
      <c r="L2172" s="29" t="str">
        <f t="shared" si="134"/>
        <v/>
      </c>
      <c r="M2172" s="68" t="str">
        <f t="shared" si="135"/>
        <v/>
      </c>
    </row>
    <row r="2173" spans="2:13" ht="22.8" x14ac:dyDescent="0.45">
      <c r="B2173" s="31">
        <f t="shared" si="133"/>
        <v>2165</v>
      </c>
      <c r="C2173" s="40"/>
      <c r="D2173" s="27"/>
      <c r="E2173" s="41"/>
      <c r="F2173" s="32" t="str">
        <f>IFERROR(
    IF(
        AND($G$3=DATE(2024,10,1), E2173=リスト!$A$38),
        VLOOKUP(E2173, リスト!$A$2:$G$49, 2, FALSE),
        VLOOKUP(E2173, リスト!$A$2:$G$49, 4, FALSE)
    ),
    "")</f>
        <v/>
      </c>
      <c r="G2173" s="34" t="str">
        <f>IFERROR(VLOOKUP(E2173, リスト!$A$2:$G$49, 6, FALSE), "")</f>
        <v/>
      </c>
      <c r="H2173" s="40"/>
      <c r="I2173" s="28"/>
      <c r="J2173" s="47"/>
      <c r="K2173" s="32" t="str">
        <f t="shared" si="132"/>
        <v/>
      </c>
      <c r="L2173" s="29" t="str">
        <f t="shared" si="134"/>
        <v/>
      </c>
      <c r="M2173" s="68" t="str">
        <f t="shared" si="135"/>
        <v/>
      </c>
    </row>
    <row r="2174" spans="2:13" ht="22.8" x14ac:dyDescent="0.45">
      <c r="B2174" s="31">
        <f t="shared" si="133"/>
        <v>2166</v>
      </c>
      <c r="C2174" s="40"/>
      <c r="D2174" s="27"/>
      <c r="E2174" s="41"/>
      <c r="F2174" s="32" t="str">
        <f>IFERROR(
    IF(
        AND($G$3=DATE(2024,10,1), E2174=リスト!$A$38),
        VLOOKUP(E2174, リスト!$A$2:$G$49, 2, FALSE),
        VLOOKUP(E2174, リスト!$A$2:$G$49, 4, FALSE)
    ),
    "")</f>
        <v/>
      </c>
      <c r="G2174" s="34" t="str">
        <f>IFERROR(VLOOKUP(E2174, リスト!$A$2:$G$49, 6, FALSE), "")</f>
        <v/>
      </c>
      <c r="H2174" s="40"/>
      <c r="I2174" s="28"/>
      <c r="J2174" s="47"/>
      <c r="K2174" s="32" t="str">
        <f t="shared" si="132"/>
        <v/>
      </c>
      <c r="L2174" s="29" t="str">
        <f t="shared" si="134"/>
        <v/>
      </c>
      <c r="M2174" s="68" t="str">
        <f t="shared" si="135"/>
        <v/>
      </c>
    </row>
    <row r="2175" spans="2:13" ht="22.8" x14ac:dyDescent="0.45">
      <c r="B2175" s="31">
        <f t="shared" si="133"/>
        <v>2167</v>
      </c>
      <c r="C2175" s="40"/>
      <c r="D2175" s="27"/>
      <c r="E2175" s="41"/>
      <c r="F2175" s="32" t="str">
        <f>IFERROR(
    IF(
        AND($G$3=DATE(2024,10,1), E2175=リスト!$A$38),
        VLOOKUP(E2175, リスト!$A$2:$G$49, 2, FALSE),
        VLOOKUP(E2175, リスト!$A$2:$G$49, 4, FALSE)
    ),
    "")</f>
        <v/>
      </c>
      <c r="G2175" s="34" t="str">
        <f>IFERROR(VLOOKUP(E2175, リスト!$A$2:$G$49, 6, FALSE), "")</f>
        <v/>
      </c>
      <c r="H2175" s="40"/>
      <c r="I2175" s="28"/>
      <c r="J2175" s="47"/>
      <c r="K2175" s="32" t="str">
        <f t="shared" si="132"/>
        <v/>
      </c>
      <c r="L2175" s="29" t="str">
        <f t="shared" si="134"/>
        <v/>
      </c>
      <c r="M2175" s="68" t="str">
        <f t="shared" si="135"/>
        <v/>
      </c>
    </row>
    <row r="2176" spans="2:13" ht="22.8" x14ac:dyDescent="0.45">
      <c r="B2176" s="31">
        <f t="shared" si="133"/>
        <v>2168</v>
      </c>
      <c r="C2176" s="40"/>
      <c r="D2176" s="27"/>
      <c r="E2176" s="41"/>
      <c r="F2176" s="32" t="str">
        <f>IFERROR(
    IF(
        AND($G$3=DATE(2024,10,1), E2176=リスト!$A$38),
        VLOOKUP(E2176, リスト!$A$2:$G$49, 2, FALSE),
        VLOOKUP(E2176, リスト!$A$2:$G$49, 4, FALSE)
    ),
    "")</f>
        <v/>
      </c>
      <c r="G2176" s="34" t="str">
        <f>IFERROR(VLOOKUP(E2176, リスト!$A$2:$G$49, 6, FALSE), "")</f>
        <v/>
      </c>
      <c r="H2176" s="40"/>
      <c r="I2176" s="28"/>
      <c r="J2176" s="47"/>
      <c r="K2176" s="32" t="str">
        <f t="shared" si="132"/>
        <v/>
      </c>
      <c r="L2176" s="29" t="str">
        <f t="shared" si="134"/>
        <v/>
      </c>
      <c r="M2176" s="68" t="str">
        <f t="shared" si="135"/>
        <v/>
      </c>
    </row>
    <row r="2177" spans="2:13" ht="22.8" x14ac:dyDescent="0.45">
      <c r="B2177" s="31">
        <f t="shared" si="133"/>
        <v>2169</v>
      </c>
      <c r="C2177" s="40"/>
      <c r="D2177" s="27"/>
      <c r="E2177" s="41"/>
      <c r="F2177" s="32" t="str">
        <f>IFERROR(
    IF(
        AND($G$3=DATE(2024,10,1), E2177=リスト!$A$38),
        VLOOKUP(E2177, リスト!$A$2:$G$49, 2, FALSE),
        VLOOKUP(E2177, リスト!$A$2:$G$49, 4, FALSE)
    ),
    "")</f>
        <v/>
      </c>
      <c r="G2177" s="34" t="str">
        <f>IFERROR(VLOOKUP(E2177, リスト!$A$2:$G$49, 6, FALSE), "")</f>
        <v/>
      </c>
      <c r="H2177" s="40"/>
      <c r="I2177" s="28"/>
      <c r="J2177" s="47"/>
      <c r="K2177" s="32" t="str">
        <f t="shared" si="132"/>
        <v/>
      </c>
      <c r="L2177" s="29" t="str">
        <f t="shared" si="134"/>
        <v/>
      </c>
      <c r="M2177" s="68" t="str">
        <f t="shared" si="135"/>
        <v/>
      </c>
    </row>
    <row r="2178" spans="2:13" ht="22.8" x14ac:dyDescent="0.45">
      <c r="B2178" s="31">
        <f t="shared" si="133"/>
        <v>2170</v>
      </c>
      <c r="C2178" s="40"/>
      <c r="D2178" s="27"/>
      <c r="E2178" s="41"/>
      <c r="F2178" s="32" t="str">
        <f>IFERROR(
    IF(
        AND($G$3=DATE(2024,10,1), E2178=リスト!$A$38),
        VLOOKUP(E2178, リスト!$A$2:$G$49, 2, FALSE),
        VLOOKUP(E2178, リスト!$A$2:$G$49, 4, FALSE)
    ),
    "")</f>
        <v/>
      </c>
      <c r="G2178" s="34" t="str">
        <f>IFERROR(VLOOKUP(E2178, リスト!$A$2:$G$49, 6, FALSE), "")</f>
        <v/>
      </c>
      <c r="H2178" s="40"/>
      <c r="I2178" s="28"/>
      <c r="J2178" s="47"/>
      <c r="K2178" s="32" t="str">
        <f t="shared" si="132"/>
        <v/>
      </c>
      <c r="L2178" s="29" t="str">
        <f t="shared" si="134"/>
        <v/>
      </c>
      <c r="M2178" s="68" t="str">
        <f t="shared" si="135"/>
        <v/>
      </c>
    </row>
    <row r="2179" spans="2:13" ht="22.8" x14ac:dyDescent="0.45">
      <c r="B2179" s="31">
        <f t="shared" si="133"/>
        <v>2171</v>
      </c>
      <c r="C2179" s="40"/>
      <c r="D2179" s="27"/>
      <c r="E2179" s="41"/>
      <c r="F2179" s="32" t="str">
        <f>IFERROR(
    IF(
        AND($G$3=DATE(2024,10,1), E2179=リスト!$A$38),
        VLOOKUP(E2179, リスト!$A$2:$G$49, 2, FALSE),
        VLOOKUP(E2179, リスト!$A$2:$G$49, 4, FALSE)
    ),
    "")</f>
        <v/>
      </c>
      <c r="G2179" s="34" t="str">
        <f>IFERROR(VLOOKUP(E2179, リスト!$A$2:$G$49, 6, FALSE), "")</f>
        <v/>
      </c>
      <c r="H2179" s="40"/>
      <c r="I2179" s="28"/>
      <c r="J2179" s="47"/>
      <c r="K2179" s="32" t="str">
        <f t="shared" si="132"/>
        <v/>
      </c>
      <c r="L2179" s="29" t="str">
        <f t="shared" si="134"/>
        <v/>
      </c>
      <c r="M2179" s="68" t="str">
        <f t="shared" si="135"/>
        <v/>
      </c>
    </row>
    <row r="2180" spans="2:13" ht="22.8" x14ac:dyDescent="0.45">
      <c r="B2180" s="31">
        <f t="shared" si="133"/>
        <v>2172</v>
      </c>
      <c r="C2180" s="40"/>
      <c r="D2180" s="27"/>
      <c r="E2180" s="41"/>
      <c r="F2180" s="32" t="str">
        <f>IFERROR(
    IF(
        AND($G$3=DATE(2024,10,1), E2180=リスト!$A$38),
        VLOOKUP(E2180, リスト!$A$2:$G$49, 2, FALSE),
        VLOOKUP(E2180, リスト!$A$2:$G$49, 4, FALSE)
    ),
    "")</f>
        <v/>
      </c>
      <c r="G2180" s="34" t="str">
        <f>IFERROR(VLOOKUP(E2180, リスト!$A$2:$G$49, 6, FALSE), "")</f>
        <v/>
      </c>
      <c r="H2180" s="40"/>
      <c r="I2180" s="28"/>
      <c r="J2180" s="47"/>
      <c r="K2180" s="32" t="str">
        <f t="shared" si="132"/>
        <v/>
      </c>
      <c r="L2180" s="29" t="str">
        <f t="shared" si="134"/>
        <v/>
      </c>
      <c r="M2180" s="68" t="str">
        <f t="shared" si="135"/>
        <v/>
      </c>
    </row>
    <row r="2181" spans="2:13" ht="22.8" x14ac:dyDescent="0.45">
      <c r="B2181" s="31">
        <f t="shared" si="133"/>
        <v>2173</v>
      </c>
      <c r="C2181" s="40"/>
      <c r="D2181" s="27"/>
      <c r="E2181" s="41"/>
      <c r="F2181" s="32" t="str">
        <f>IFERROR(
    IF(
        AND($G$3=DATE(2024,10,1), E2181=リスト!$A$38),
        VLOOKUP(E2181, リスト!$A$2:$G$49, 2, FALSE),
        VLOOKUP(E2181, リスト!$A$2:$G$49, 4, FALSE)
    ),
    "")</f>
        <v/>
      </c>
      <c r="G2181" s="34" t="str">
        <f>IFERROR(VLOOKUP(E2181, リスト!$A$2:$G$49, 6, FALSE), "")</f>
        <v/>
      </c>
      <c r="H2181" s="40"/>
      <c r="I2181" s="28"/>
      <c r="J2181" s="47"/>
      <c r="K2181" s="32" t="str">
        <f t="shared" si="132"/>
        <v/>
      </c>
      <c r="L2181" s="29" t="str">
        <f t="shared" si="134"/>
        <v/>
      </c>
      <c r="M2181" s="68" t="str">
        <f t="shared" si="135"/>
        <v/>
      </c>
    </row>
    <row r="2182" spans="2:13" ht="22.8" x14ac:dyDescent="0.45">
      <c r="B2182" s="31">
        <f t="shared" si="133"/>
        <v>2174</v>
      </c>
      <c r="C2182" s="40"/>
      <c r="D2182" s="27"/>
      <c r="E2182" s="41"/>
      <c r="F2182" s="32" t="str">
        <f>IFERROR(
    IF(
        AND($G$3=DATE(2024,10,1), E2182=リスト!$A$38),
        VLOOKUP(E2182, リスト!$A$2:$G$49, 2, FALSE),
        VLOOKUP(E2182, リスト!$A$2:$G$49, 4, FALSE)
    ),
    "")</f>
        <v/>
      </c>
      <c r="G2182" s="34" t="str">
        <f>IFERROR(VLOOKUP(E2182, リスト!$A$2:$G$49, 6, FALSE), "")</f>
        <v/>
      </c>
      <c r="H2182" s="40"/>
      <c r="I2182" s="28"/>
      <c r="J2182" s="47"/>
      <c r="K2182" s="32" t="str">
        <f t="shared" si="132"/>
        <v/>
      </c>
      <c r="L2182" s="29" t="str">
        <f t="shared" si="134"/>
        <v/>
      </c>
      <c r="M2182" s="68" t="str">
        <f t="shared" si="135"/>
        <v/>
      </c>
    </row>
    <row r="2183" spans="2:13" ht="22.8" x14ac:dyDescent="0.45">
      <c r="B2183" s="31">
        <f t="shared" si="133"/>
        <v>2175</v>
      </c>
      <c r="C2183" s="40"/>
      <c r="D2183" s="27"/>
      <c r="E2183" s="41"/>
      <c r="F2183" s="32" t="str">
        <f>IFERROR(
    IF(
        AND($G$3=DATE(2024,10,1), E2183=リスト!$A$38),
        VLOOKUP(E2183, リスト!$A$2:$G$49, 2, FALSE),
        VLOOKUP(E2183, リスト!$A$2:$G$49, 4, FALSE)
    ),
    "")</f>
        <v/>
      </c>
      <c r="G2183" s="34" t="str">
        <f>IFERROR(VLOOKUP(E2183, リスト!$A$2:$G$49, 6, FALSE), "")</f>
        <v/>
      </c>
      <c r="H2183" s="40"/>
      <c r="I2183" s="28"/>
      <c r="J2183" s="47"/>
      <c r="K2183" s="32" t="str">
        <f t="shared" si="132"/>
        <v/>
      </c>
      <c r="L2183" s="29" t="str">
        <f t="shared" si="134"/>
        <v/>
      </c>
      <c r="M2183" s="68" t="str">
        <f t="shared" si="135"/>
        <v/>
      </c>
    </row>
    <row r="2184" spans="2:13" ht="22.8" x14ac:dyDescent="0.45">
      <c r="B2184" s="31">
        <f t="shared" si="133"/>
        <v>2176</v>
      </c>
      <c r="C2184" s="40"/>
      <c r="D2184" s="27"/>
      <c r="E2184" s="41"/>
      <c r="F2184" s="32" t="str">
        <f>IFERROR(
    IF(
        AND($G$3=DATE(2024,10,1), E2184=リスト!$A$38),
        VLOOKUP(E2184, リスト!$A$2:$G$49, 2, FALSE),
        VLOOKUP(E2184, リスト!$A$2:$G$49, 4, FALSE)
    ),
    "")</f>
        <v/>
      </c>
      <c r="G2184" s="34" t="str">
        <f>IFERROR(VLOOKUP(E2184, リスト!$A$2:$G$49, 6, FALSE), "")</f>
        <v/>
      </c>
      <c r="H2184" s="40"/>
      <c r="I2184" s="28"/>
      <c r="J2184" s="47"/>
      <c r="K2184" s="32" t="str">
        <f t="shared" si="132"/>
        <v/>
      </c>
      <c r="L2184" s="29" t="str">
        <f t="shared" si="134"/>
        <v/>
      </c>
      <c r="M2184" s="68" t="str">
        <f t="shared" si="135"/>
        <v/>
      </c>
    </row>
    <row r="2185" spans="2:13" ht="22.8" x14ac:dyDescent="0.45">
      <c r="B2185" s="31">
        <f t="shared" si="133"/>
        <v>2177</v>
      </c>
      <c r="C2185" s="40"/>
      <c r="D2185" s="27"/>
      <c r="E2185" s="41"/>
      <c r="F2185" s="32" t="str">
        <f>IFERROR(
    IF(
        AND($G$3=DATE(2024,10,1), E2185=リスト!$A$38),
        VLOOKUP(E2185, リスト!$A$2:$G$49, 2, FALSE),
        VLOOKUP(E2185, リスト!$A$2:$G$49, 4, FALSE)
    ),
    "")</f>
        <v/>
      </c>
      <c r="G2185" s="34" t="str">
        <f>IFERROR(VLOOKUP(E2185, リスト!$A$2:$G$49, 6, FALSE), "")</f>
        <v/>
      </c>
      <c r="H2185" s="40"/>
      <c r="I2185" s="28"/>
      <c r="J2185" s="47"/>
      <c r="K2185" s="32" t="str">
        <f t="shared" ref="K2185:K2248" si="136">IF(COUNTBLANK(H2185:J2185)=3, "",
 IF(H2185="3.時間給", IF(I2185="", "", I2185),
 IF(OR(H2185="1.月給", H2185="2.日給"),
    IF(OR(I2185="", J2185=""), "", ROUND(I2185/J2185,0)),
    "")))</f>
        <v/>
      </c>
      <c r="L2185" s="29" t="str">
        <f t="shared" si="134"/>
        <v/>
      </c>
      <c r="M2185" s="68" t="str">
        <f t="shared" si="135"/>
        <v/>
      </c>
    </row>
    <row r="2186" spans="2:13" ht="22.8" x14ac:dyDescent="0.45">
      <c r="B2186" s="31">
        <f t="shared" ref="B2186:B2249" si="137">ROW()-8</f>
        <v>2178</v>
      </c>
      <c r="C2186" s="40"/>
      <c r="D2186" s="27"/>
      <c r="E2186" s="41"/>
      <c r="F2186" s="32" t="str">
        <f>IFERROR(
    IF(
        AND($G$3=DATE(2024,10,1), E2186=リスト!$A$38),
        VLOOKUP(E2186, リスト!$A$2:$G$49, 2, FALSE),
        VLOOKUP(E2186, リスト!$A$2:$G$49, 4, FALSE)
    ),
    "")</f>
        <v/>
      </c>
      <c r="G2186" s="34" t="str">
        <f>IFERROR(VLOOKUP(E2186, リスト!$A$2:$G$49, 6, FALSE), "")</f>
        <v/>
      </c>
      <c r="H2186" s="40"/>
      <c r="I2186" s="28"/>
      <c r="J2186" s="47"/>
      <c r="K2186" s="32" t="str">
        <f t="shared" si="136"/>
        <v/>
      </c>
      <c r="L2186" s="29" t="str">
        <f t="shared" ref="L2186:L2249" si="138">IFERROR(IF(E2186="","",IF(K2186&lt;F2186,"×（法定外・特例等対象外です）",IF(K2186&lt;G2186,"〇",IF(K2186&gt;=G2186,"ー",NA())))),"")</f>
        <v/>
      </c>
      <c r="M2186" s="68" t="str">
        <f t="shared" ref="M2186:M2249" si="139">IF(COUNTBLANK(D2186:K2186)=8, "",
 IF(D2186="", "←D列に従業員名を姓名（フルネーム）で入力してください。誤変換にお気を付け下さい。",
 IF(E2186="", "←E列に都道府県を入力してください。",
 IF(H2186="", "←H列に1.月給～3.時間給を入力してください",
 IF(I2186="", "←I列に金額を入力してください",
 IF(NOT(ISNUMBER(I2186)), "←I列の金額は半角数字で入力してください",
 IF(H2186="3.時間給", "",
 IF(J2186="", "←J列に所定労働時間を入力してください",
 IF(NOT(ISNUMBER(J2186)), "←J列の所定労働時間は半角数字で入力してください", "")))))))))</f>
        <v/>
      </c>
    </row>
    <row r="2187" spans="2:13" ht="22.8" x14ac:dyDescent="0.45">
      <c r="B2187" s="31">
        <f t="shared" si="137"/>
        <v>2179</v>
      </c>
      <c r="C2187" s="40"/>
      <c r="D2187" s="27"/>
      <c r="E2187" s="41"/>
      <c r="F2187" s="32" t="str">
        <f>IFERROR(
    IF(
        AND($G$3=DATE(2024,10,1), E2187=リスト!$A$38),
        VLOOKUP(E2187, リスト!$A$2:$G$49, 2, FALSE),
        VLOOKUP(E2187, リスト!$A$2:$G$49, 4, FALSE)
    ),
    "")</f>
        <v/>
      </c>
      <c r="G2187" s="34" t="str">
        <f>IFERROR(VLOOKUP(E2187, リスト!$A$2:$G$49, 6, FALSE), "")</f>
        <v/>
      </c>
      <c r="H2187" s="40"/>
      <c r="I2187" s="28"/>
      <c r="J2187" s="47"/>
      <c r="K2187" s="32" t="str">
        <f t="shared" si="136"/>
        <v/>
      </c>
      <c r="L2187" s="29" t="str">
        <f t="shared" si="138"/>
        <v/>
      </c>
      <c r="M2187" s="68" t="str">
        <f t="shared" si="139"/>
        <v/>
      </c>
    </row>
    <row r="2188" spans="2:13" ht="22.8" x14ac:dyDescent="0.45">
      <c r="B2188" s="31">
        <f t="shared" si="137"/>
        <v>2180</v>
      </c>
      <c r="C2188" s="40"/>
      <c r="D2188" s="27"/>
      <c r="E2188" s="41"/>
      <c r="F2188" s="32" t="str">
        <f>IFERROR(
    IF(
        AND($G$3=DATE(2024,10,1), E2188=リスト!$A$38),
        VLOOKUP(E2188, リスト!$A$2:$G$49, 2, FALSE),
        VLOOKUP(E2188, リスト!$A$2:$G$49, 4, FALSE)
    ),
    "")</f>
        <v/>
      </c>
      <c r="G2188" s="34" t="str">
        <f>IFERROR(VLOOKUP(E2188, リスト!$A$2:$G$49, 6, FALSE), "")</f>
        <v/>
      </c>
      <c r="H2188" s="40"/>
      <c r="I2188" s="28"/>
      <c r="J2188" s="47"/>
      <c r="K2188" s="32" t="str">
        <f t="shared" si="136"/>
        <v/>
      </c>
      <c r="L2188" s="29" t="str">
        <f t="shared" si="138"/>
        <v/>
      </c>
      <c r="M2188" s="68" t="str">
        <f t="shared" si="139"/>
        <v/>
      </c>
    </row>
    <row r="2189" spans="2:13" ht="22.8" x14ac:dyDescent="0.45">
      <c r="B2189" s="31">
        <f t="shared" si="137"/>
        <v>2181</v>
      </c>
      <c r="C2189" s="40"/>
      <c r="D2189" s="27"/>
      <c r="E2189" s="41"/>
      <c r="F2189" s="32" t="str">
        <f>IFERROR(
    IF(
        AND($G$3=DATE(2024,10,1), E2189=リスト!$A$38),
        VLOOKUP(E2189, リスト!$A$2:$G$49, 2, FALSE),
        VLOOKUP(E2189, リスト!$A$2:$G$49, 4, FALSE)
    ),
    "")</f>
        <v/>
      </c>
      <c r="G2189" s="34" t="str">
        <f>IFERROR(VLOOKUP(E2189, リスト!$A$2:$G$49, 6, FALSE), "")</f>
        <v/>
      </c>
      <c r="H2189" s="40"/>
      <c r="I2189" s="28"/>
      <c r="J2189" s="47"/>
      <c r="K2189" s="32" t="str">
        <f t="shared" si="136"/>
        <v/>
      </c>
      <c r="L2189" s="29" t="str">
        <f t="shared" si="138"/>
        <v/>
      </c>
      <c r="M2189" s="68" t="str">
        <f t="shared" si="139"/>
        <v/>
      </c>
    </row>
    <row r="2190" spans="2:13" ht="22.8" x14ac:dyDescent="0.45">
      <c r="B2190" s="31">
        <f t="shared" si="137"/>
        <v>2182</v>
      </c>
      <c r="C2190" s="40"/>
      <c r="D2190" s="27"/>
      <c r="E2190" s="41"/>
      <c r="F2190" s="32" t="str">
        <f>IFERROR(
    IF(
        AND($G$3=DATE(2024,10,1), E2190=リスト!$A$38),
        VLOOKUP(E2190, リスト!$A$2:$G$49, 2, FALSE),
        VLOOKUP(E2190, リスト!$A$2:$G$49, 4, FALSE)
    ),
    "")</f>
        <v/>
      </c>
      <c r="G2190" s="34" t="str">
        <f>IFERROR(VLOOKUP(E2190, リスト!$A$2:$G$49, 6, FALSE), "")</f>
        <v/>
      </c>
      <c r="H2190" s="40"/>
      <c r="I2190" s="28"/>
      <c r="J2190" s="47"/>
      <c r="K2190" s="32" t="str">
        <f t="shared" si="136"/>
        <v/>
      </c>
      <c r="L2190" s="29" t="str">
        <f t="shared" si="138"/>
        <v/>
      </c>
      <c r="M2190" s="68" t="str">
        <f t="shared" si="139"/>
        <v/>
      </c>
    </row>
    <row r="2191" spans="2:13" ht="22.8" x14ac:dyDescent="0.45">
      <c r="B2191" s="31">
        <f t="shared" si="137"/>
        <v>2183</v>
      </c>
      <c r="C2191" s="40"/>
      <c r="D2191" s="27"/>
      <c r="E2191" s="41"/>
      <c r="F2191" s="32" t="str">
        <f>IFERROR(
    IF(
        AND($G$3=DATE(2024,10,1), E2191=リスト!$A$38),
        VLOOKUP(E2191, リスト!$A$2:$G$49, 2, FALSE),
        VLOOKUP(E2191, リスト!$A$2:$G$49, 4, FALSE)
    ),
    "")</f>
        <v/>
      </c>
      <c r="G2191" s="34" t="str">
        <f>IFERROR(VLOOKUP(E2191, リスト!$A$2:$G$49, 6, FALSE), "")</f>
        <v/>
      </c>
      <c r="H2191" s="40"/>
      <c r="I2191" s="28"/>
      <c r="J2191" s="47"/>
      <c r="K2191" s="32" t="str">
        <f t="shared" si="136"/>
        <v/>
      </c>
      <c r="L2191" s="29" t="str">
        <f t="shared" si="138"/>
        <v/>
      </c>
      <c r="M2191" s="68" t="str">
        <f t="shared" si="139"/>
        <v/>
      </c>
    </row>
    <row r="2192" spans="2:13" ht="22.8" x14ac:dyDescent="0.45">
      <c r="B2192" s="31">
        <f t="shared" si="137"/>
        <v>2184</v>
      </c>
      <c r="C2192" s="40"/>
      <c r="D2192" s="27"/>
      <c r="E2192" s="41"/>
      <c r="F2192" s="32" t="str">
        <f>IFERROR(
    IF(
        AND($G$3=DATE(2024,10,1), E2192=リスト!$A$38),
        VLOOKUP(E2192, リスト!$A$2:$G$49, 2, FALSE),
        VLOOKUP(E2192, リスト!$A$2:$G$49, 4, FALSE)
    ),
    "")</f>
        <v/>
      </c>
      <c r="G2192" s="34" t="str">
        <f>IFERROR(VLOOKUP(E2192, リスト!$A$2:$G$49, 6, FALSE), "")</f>
        <v/>
      </c>
      <c r="H2192" s="40"/>
      <c r="I2192" s="28"/>
      <c r="J2192" s="47"/>
      <c r="K2192" s="32" t="str">
        <f t="shared" si="136"/>
        <v/>
      </c>
      <c r="L2192" s="29" t="str">
        <f t="shared" si="138"/>
        <v/>
      </c>
      <c r="M2192" s="68" t="str">
        <f t="shared" si="139"/>
        <v/>
      </c>
    </row>
    <row r="2193" spans="2:13" ht="22.8" x14ac:dyDescent="0.45">
      <c r="B2193" s="31">
        <f t="shared" si="137"/>
        <v>2185</v>
      </c>
      <c r="C2193" s="40"/>
      <c r="D2193" s="27"/>
      <c r="E2193" s="41"/>
      <c r="F2193" s="32" t="str">
        <f>IFERROR(
    IF(
        AND($G$3=DATE(2024,10,1), E2193=リスト!$A$38),
        VLOOKUP(E2193, リスト!$A$2:$G$49, 2, FALSE),
        VLOOKUP(E2193, リスト!$A$2:$G$49, 4, FALSE)
    ),
    "")</f>
        <v/>
      </c>
      <c r="G2193" s="34" t="str">
        <f>IFERROR(VLOOKUP(E2193, リスト!$A$2:$G$49, 6, FALSE), "")</f>
        <v/>
      </c>
      <c r="H2193" s="40"/>
      <c r="I2193" s="28"/>
      <c r="J2193" s="47"/>
      <c r="K2193" s="32" t="str">
        <f t="shared" si="136"/>
        <v/>
      </c>
      <c r="L2193" s="29" t="str">
        <f t="shared" si="138"/>
        <v/>
      </c>
      <c r="M2193" s="68" t="str">
        <f t="shared" si="139"/>
        <v/>
      </c>
    </row>
    <row r="2194" spans="2:13" ht="22.8" x14ac:dyDescent="0.45">
      <c r="B2194" s="31">
        <f t="shared" si="137"/>
        <v>2186</v>
      </c>
      <c r="C2194" s="40"/>
      <c r="D2194" s="27"/>
      <c r="E2194" s="41"/>
      <c r="F2194" s="32" t="str">
        <f>IFERROR(
    IF(
        AND($G$3=DATE(2024,10,1), E2194=リスト!$A$38),
        VLOOKUP(E2194, リスト!$A$2:$G$49, 2, FALSE),
        VLOOKUP(E2194, リスト!$A$2:$G$49, 4, FALSE)
    ),
    "")</f>
        <v/>
      </c>
      <c r="G2194" s="34" t="str">
        <f>IFERROR(VLOOKUP(E2194, リスト!$A$2:$G$49, 6, FALSE), "")</f>
        <v/>
      </c>
      <c r="H2194" s="40"/>
      <c r="I2194" s="28"/>
      <c r="J2194" s="47"/>
      <c r="K2194" s="32" t="str">
        <f t="shared" si="136"/>
        <v/>
      </c>
      <c r="L2194" s="29" t="str">
        <f t="shared" si="138"/>
        <v/>
      </c>
      <c r="M2194" s="68" t="str">
        <f t="shared" si="139"/>
        <v/>
      </c>
    </row>
    <row r="2195" spans="2:13" ht="22.8" x14ac:dyDescent="0.45">
      <c r="B2195" s="31">
        <f t="shared" si="137"/>
        <v>2187</v>
      </c>
      <c r="C2195" s="40"/>
      <c r="D2195" s="27"/>
      <c r="E2195" s="41"/>
      <c r="F2195" s="32" t="str">
        <f>IFERROR(
    IF(
        AND($G$3=DATE(2024,10,1), E2195=リスト!$A$38),
        VLOOKUP(E2195, リスト!$A$2:$G$49, 2, FALSE),
        VLOOKUP(E2195, リスト!$A$2:$G$49, 4, FALSE)
    ),
    "")</f>
        <v/>
      </c>
      <c r="G2195" s="34" t="str">
        <f>IFERROR(VLOOKUP(E2195, リスト!$A$2:$G$49, 6, FALSE), "")</f>
        <v/>
      </c>
      <c r="H2195" s="40"/>
      <c r="I2195" s="28"/>
      <c r="J2195" s="47"/>
      <c r="K2195" s="32" t="str">
        <f t="shared" si="136"/>
        <v/>
      </c>
      <c r="L2195" s="29" t="str">
        <f t="shared" si="138"/>
        <v/>
      </c>
      <c r="M2195" s="68" t="str">
        <f t="shared" si="139"/>
        <v/>
      </c>
    </row>
    <row r="2196" spans="2:13" ht="22.8" x14ac:dyDescent="0.45">
      <c r="B2196" s="31">
        <f t="shared" si="137"/>
        <v>2188</v>
      </c>
      <c r="C2196" s="40"/>
      <c r="D2196" s="27"/>
      <c r="E2196" s="41"/>
      <c r="F2196" s="32" t="str">
        <f>IFERROR(
    IF(
        AND($G$3=DATE(2024,10,1), E2196=リスト!$A$38),
        VLOOKUP(E2196, リスト!$A$2:$G$49, 2, FALSE),
        VLOOKUP(E2196, リスト!$A$2:$G$49, 4, FALSE)
    ),
    "")</f>
        <v/>
      </c>
      <c r="G2196" s="34" t="str">
        <f>IFERROR(VLOOKUP(E2196, リスト!$A$2:$G$49, 6, FALSE), "")</f>
        <v/>
      </c>
      <c r="H2196" s="40"/>
      <c r="I2196" s="28"/>
      <c r="J2196" s="47"/>
      <c r="K2196" s="32" t="str">
        <f t="shared" si="136"/>
        <v/>
      </c>
      <c r="L2196" s="29" t="str">
        <f t="shared" si="138"/>
        <v/>
      </c>
      <c r="M2196" s="68" t="str">
        <f t="shared" si="139"/>
        <v/>
      </c>
    </row>
    <row r="2197" spans="2:13" ht="22.8" x14ac:dyDescent="0.45">
      <c r="B2197" s="31">
        <f t="shared" si="137"/>
        <v>2189</v>
      </c>
      <c r="C2197" s="40"/>
      <c r="D2197" s="27"/>
      <c r="E2197" s="41"/>
      <c r="F2197" s="32" t="str">
        <f>IFERROR(
    IF(
        AND($G$3=DATE(2024,10,1), E2197=リスト!$A$38),
        VLOOKUP(E2197, リスト!$A$2:$G$49, 2, FALSE),
        VLOOKUP(E2197, リスト!$A$2:$G$49, 4, FALSE)
    ),
    "")</f>
        <v/>
      </c>
      <c r="G2197" s="34" t="str">
        <f>IFERROR(VLOOKUP(E2197, リスト!$A$2:$G$49, 6, FALSE), "")</f>
        <v/>
      </c>
      <c r="H2197" s="40"/>
      <c r="I2197" s="28"/>
      <c r="J2197" s="47"/>
      <c r="K2197" s="32" t="str">
        <f t="shared" si="136"/>
        <v/>
      </c>
      <c r="L2197" s="29" t="str">
        <f t="shared" si="138"/>
        <v/>
      </c>
      <c r="M2197" s="68" t="str">
        <f t="shared" si="139"/>
        <v/>
      </c>
    </row>
    <row r="2198" spans="2:13" ht="22.8" x14ac:dyDescent="0.45">
      <c r="B2198" s="31">
        <f t="shared" si="137"/>
        <v>2190</v>
      </c>
      <c r="C2198" s="40"/>
      <c r="D2198" s="27"/>
      <c r="E2198" s="41"/>
      <c r="F2198" s="32" t="str">
        <f>IFERROR(
    IF(
        AND($G$3=DATE(2024,10,1), E2198=リスト!$A$38),
        VLOOKUP(E2198, リスト!$A$2:$G$49, 2, FALSE),
        VLOOKUP(E2198, リスト!$A$2:$G$49, 4, FALSE)
    ),
    "")</f>
        <v/>
      </c>
      <c r="G2198" s="34" t="str">
        <f>IFERROR(VLOOKUP(E2198, リスト!$A$2:$G$49, 6, FALSE), "")</f>
        <v/>
      </c>
      <c r="H2198" s="40"/>
      <c r="I2198" s="28"/>
      <c r="J2198" s="47"/>
      <c r="K2198" s="32" t="str">
        <f t="shared" si="136"/>
        <v/>
      </c>
      <c r="L2198" s="29" t="str">
        <f t="shared" si="138"/>
        <v/>
      </c>
      <c r="M2198" s="68" t="str">
        <f t="shared" si="139"/>
        <v/>
      </c>
    </row>
    <row r="2199" spans="2:13" ht="22.8" x14ac:dyDescent="0.45">
      <c r="B2199" s="31">
        <f t="shared" si="137"/>
        <v>2191</v>
      </c>
      <c r="C2199" s="40"/>
      <c r="D2199" s="27"/>
      <c r="E2199" s="41"/>
      <c r="F2199" s="32" t="str">
        <f>IFERROR(
    IF(
        AND($G$3=DATE(2024,10,1), E2199=リスト!$A$38),
        VLOOKUP(E2199, リスト!$A$2:$G$49, 2, FALSE),
        VLOOKUP(E2199, リスト!$A$2:$G$49, 4, FALSE)
    ),
    "")</f>
        <v/>
      </c>
      <c r="G2199" s="34" t="str">
        <f>IFERROR(VLOOKUP(E2199, リスト!$A$2:$G$49, 6, FALSE), "")</f>
        <v/>
      </c>
      <c r="H2199" s="40"/>
      <c r="I2199" s="28"/>
      <c r="J2199" s="47"/>
      <c r="K2199" s="32" t="str">
        <f t="shared" si="136"/>
        <v/>
      </c>
      <c r="L2199" s="29" t="str">
        <f t="shared" si="138"/>
        <v/>
      </c>
      <c r="M2199" s="68" t="str">
        <f t="shared" si="139"/>
        <v/>
      </c>
    </row>
    <row r="2200" spans="2:13" ht="22.8" x14ac:dyDescent="0.45">
      <c r="B2200" s="31">
        <f t="shared" si="137"/>
        <v>2192</v>
      </c>
      <c r="C2200" s="40"/>
      <c r="D2200" s="27"/>
      <c r="E2200" s="41"/>
      <c r="F2200" s="32" t="str">
        <f>IFERROR(
    IF(
        AND($G$3=DATE(2024,10,1), E2200=リスト!$A$38),
        VLOOKUP(E2200, リスト!$A$2:$G$49, 2, FALSE),
        VLOOKUP(E2200, リスト!$A$2:$G$49, 4, FALSE)
    ),
    "")</f>
        <v/>
      </c>
      <c r="G2200" s="34" t="str">
        <f>IFERROR(VLOOKUP(E2200, リスト!$A$2:$G$49, 6, FALSE), "")</f>
        <v/>
      </c>
      <c r="H2200" s="40"/>
      <c r="I2200" s="28"/>
      <c r="J2200" s="47"/>
      <c r="K2200" s="32" t="str">
        <f t="shared" si="136"/>
        <v/>
      </c>
      <c r="L2200" s="29" t="str">
        <f t="shared" si="138"/>
        <v/>
      </c>
      <c r="M2200" s="68" t="str">
        <f t="shared" si="139"/>
        <v/>
      </c>
    </row>
    <row r="2201" spans="2:13" ht="22.8" x14ac:dyDescent="0.45">
      <c r="B2201" s="31">
        <f t="shared" si="137"/>
        <v>2193</v>
      </c>
      <c r="C2201" s="40"/>
      <c r="D2201" s="27"/>
      <c r="E2201" s="41"/>
      <c r="F2201" s="32" t="str">
        <f>IFERROR(
    IF(
        AND($G$3=DATE(2024,10,1), E2201=リスト!$A$38),
        VLOOKUP(E2201, リスト!$A$2:$G$49, 2, FALSE),
        VLOOKUP(E2201, リスト!$A$2:$G$49, 4, FALSE)
    ),
    "")</f>
        <v/>
      </c>
      <c r="G2201" s="34" t="str">
        <f>IFERROR(VLOOKUP(E2201, リスト!$A$2:$G$49, 6, FALSE), "")</f>
        <v/>
      </c>
      <c r="H2201" s="40"/>
      <c r="I2201" s="28"/>
      <c r="J2201" s="47"/>
      <c r="K2201" s="32" t="str">
        <f t="shared" si="136"/>
        <v/>
      </c>
      <c r="L2201" s="29" t="str">
        <f t="shared" si="138"/>
        <v/>
      </c>
      <c r="M2201" s="68" t="str">
        <f t="shared" si="139"/>
        <v/>
      </c>
    </row>
    <row r="2202" spans="2:13" ht="22.8" x14ac:dyDescent="0.45">
      <c r="B2202" s="31">
        <f t="shared" si="137"/>
        <v>2194</v>
      </c>
      <c r="C2202" s="40"/>
      <c r="D2202" s="27"/>
      <c r="E2202" s="41"/>
      <c r="F2202" s="32" t="str">
        <f>IFERROR(
    IF(
        AND($G$3=DATE(2024,10,1), E2202=リスト!$A$38),
        VLOOKUP(E2202, リスト!$A$2:$G$49, 2, FALSE),
        VLOOKUP(E2202, リスト!$A$2:$G$49, 4, FALSE)
    ),
    "")</f>
        <v/>
      </c>
      <c r="G2202" s="34" t="str">
        <f>IFERROR(VLOOKUP(E2202, リスト!$A$2:$G$49, 6, FALSE), "")</f>
        <v/>
      </c>
      <c r="H2202" s="40"/>
      <c r="I2202" s="28"/>
      <c r="J2202" s="47"/>
      <c r="K2202" s="32" t="str">
        <f t="shared" si="136"/>
        <v/>
      </c>
      <c r="L2202" s="29" t="str">
        <f t="shared" si="138"/>
        <v/>
      </c>
      <c r="M2202" s="68" t="str">
        <f t="shared" si="139"/>
        <v/>
      </c>
    </row>
    <row r="2203" spans="2:13" ht="22.8" x14ac:dyDescent="0.45">
      <c r="B2203" s="31">
        <f t="shared" si="137"/>
        <v>2195</v>
      </c>
      <c r="C2203" s="40"/>
      <c r="D2203" s="27"/>
      <c r="E2203" s="41"/>
      <c r="F2203" s="32" t="str">
        <f>IFERROR(
    IF(
        AND($G$3=DATE(2024,10,1), E2203=リスト!$A$38),
        VLOOKUP(E2203, リスト!$A$2:$G$49, 2, FALSE),
        VLOOKUP(E2203, リスト!$A$2:$G$49, 4, FALSE)
    ),
    "")</f>
        <v/>
      </c>
      <c r="G2203" s="34" t="str">
        <f>IFERROR(VLOOKUP(E2203, リスト!$A$2:$G$49, 6, FALSE), "")</f>
        <v/>
      </c>
      <c r="H2203" s="40"/>
      <c r="I2203" s="28"/>
      <c r="J2203" s="47"/>
      <c r="K2203" s="32" t="str">
        <f t="shared" si="136"/>
        <v/>
      </c>
      <c r="L2203" s="29" t="str">
        <f t="shared" si="138"/>
        <v/>
      </c>
      <c r="M2203" s="68" t="str">
        <f t="shared" si="139"/>
        <v/>
      </c>
    </row>
    <row r="2204" spans="2:13" ht="22.8" x14ac:dyDescent="0.45">
      <c r="B2204" s="31">
        <f t="shared" si="137"/>
        <v>2196</v>
      </c>
      <c r="C2204" s="40"/>
      <c r="D2204" s="27"/>
      <c r="E2204" s="41"/>
      <c r="F2204" s="32" t="str">
        <f>IFERROR(
    IF(
        AND($G$3=DATE(2024,10,1), E2204=リスト!$A$38),
        VLOOKUP(E2204, リスト!$A$2:$G$49, 2, FALSE),
        VLOOKUP(E2204, リスト!$A$2:$G$49, 4, FALSE)
    ),
    "")</f>
        <v/>
      </c>
      <c r="G2204" s="34" t="str">
        <f>IFERROR(VLOOKUP(E2204, リスト!$A$2:$G$49, 6, FALSE), "")</f>
        <v/>
      </c>
      <c r="H2204" s="40"/>
      <c r="I2204" s="28"/>
      <c r="J2204" s="47"/>
      <c r="K2204" s="32" t="str">
        <f t="shared" si="136"/>
        <v/>
      </c>
      <c r="L2204" s="29" t="str">
        <f t="shared" si="138"/>
        <v/>
      </c>
      <c r="M2204" s="68" t="str">
        <f t="shared" si="139"/>
        <v/>
      </c>
    </row>
    <row r="2205" spans="2:13" ht="22.8" x14ac:dyDescent="0.45">
      <c r="B2205" s="31">
        <f t="shared" si="137"/>
        <v>2197</v>
      </c>
      <c r="C2205" s="40"/>
      <c r="D2205" s="27"/>
      <c r="E2205" s="41"/>
      <c r="F2205" s="32" t="str">
        <f>IFERROR(
    IF(
        AND($G$3=DATE(2024,10,1), E2205=リスト!$A$38),
        VLOOKUP(E2205, リスト!$A$2:$G$49, 2, FALSE),
        VLOOKUP(E2205, リスト!$A$2:$G$49, 4, FALSE)
    ),
    "")</f>
        <v/>
      </c>
      <c r="G2205" s="34" t="str">
        <f>IFERROR(VLOOKUP(E2205, リスト!$A$2:$G$49, 6, FALSE), "")</f>
        <v/>
      </c>
      <c r="H2205" s="40"/>
      <c r="I2205" s="28"/>
      <c r="J2205" s="47"/>
      <c r="K2205" s="32" t="str">
        <f t="shared" si="136"/>
        <v/>
      </c>
      <c r="L2205" s="29" t="str">
        <f t="shared" si="138"/>
        <v/>
      </c>
      <c r="M2205" s="68" t="str">
        <f t="shared" si="139"/>
        <v/>
      </c>
    </row>
    <row r="2206" spans="2:13" ht="22.8" x14ac:dyDescent="0.45">
      <c r="B2206" s="31">
        <f t="shared" si="137"/>
        <v>2198</v>
      </c>
      <c r="C2206" s="40"/>
      <c r="D2206" s="27"/>
      <c r="E2206" s="41"/>
      <c r="F2206" s="32" t="str">
        <f>IFERROR(
    IF(
        AND($G$3=DATE(2024,10,1), E2206=リスト!$A$38),
        VLOOKUP(E2206, リスト!$A$2:$G$49, 2, FALSE),
        VLOOKUP(E2206, リスト!$A$2:$G$49, 4, FALSE)
    ),
    "")</f>
        <v/>
      </c>
      <c r="G2206" s="34" t="str">
        <f>IFERROR(VLOOKUP(E2206, リスト!$A$2:$G$49, 6, FALSE), "")</f>
        <v/>
      </c>
      <c r="H2206" s="40"/>
      <c r="I2206" s="28"/>
      <c r="J2206" s="47"/>
      <c r="K2206" s="32" t="str">
        <f t="shared" si="136"/>
        <v/>
      </c>
      <c r="L2206" s="29" t="str">
        <f t="shared" si="138"/>
        <v/>
      </c>
      <c r="M2206" s="68" t="str">
        <f t="shared" si="139"/>
        <v/>
      </c>
    </row>
    <row r="2207" spans="2:13" ht="22.8" x14ac:dyDescent="0.45">
      <c r="B2207" s="31">
        <f t="shared" si="137"/>
        <v>2199</v>
      </c>
      <c r="C2207" s="40"/>
      <c r="D2207" s="27"/>
      <c r="E2207" s="41"/>
      <c r="F2207" s="32" t="str">
        <f>IFERROR(
    IF(
        AND($G$3=DATE(2024,10,1), E2207=リスト!$A$38),
        VLOOKUP(E2207, リスト!$A$2:$G$49, 2, FALSE),
        VLOOKUP(E2207, リスト!$A$2:$G$49, 4, FALSE)
    ),
    "")</f>
        <v/>
      </c>
      <c r="G2207" s="34" t="str">
        <f>IFERROR(VLOOKUP(E2207, リスト!$A$2:$G$49, 6, FALSE), "")</f>
        <v/>
      </c>
      <c r="H2207" s="40"/>
      <c r="I2207" s="28"/>
      <c r="J2207" s="47"/>
      <c r="K2207" s="32" t="str">
        <f t="shared" si="136"/>
        <v/>
      </c>
      <c r="L2207" s="29" t="str">
        <f t="shared" si="138"/>
        <v/>
      </c>
      <c r="M2207" s="68" t="str">
        <f t="shared" si="139"/>
        <v/>
      </c>
    </row>
    <row r="2208" spans="2:13" ht="22.8" x14ac:dyDescent="0.45">
      <c r="B2208" s="31">
        <f t="shared" si="137"/>
        <v>2200</v>
      </c>
      <c r="C2208" s="40"/>
      <c r="D2208" s="27"/>
      <c r="E2208" s="41"/>
      <c r="F2208" s="32" t="str">
        <f>IFERROR(
    IF(
        AND($G$3=DATE(2024,10,1), E2208=リスト!$A$38),
        VLOOKUP(E2208, リスト!$A$2:$G$49, 2, FALSE),
        VLOOKUP(E2208, リスト!$A$2:$G$49, 4, FALSE)
    ),
    "")</f>
        <v/>
      </c>
      <c r="G2208" s="34" t="str">
        <f>IFERROR(VLOOKUP(E2208, リスト!$A$2:$G$49, 6, FALSE), "")</f>
        <v/>
      </c>
      <c r="H2208" s="40"/>
      <c r="I2208" s="28"/>
      <c r="J2208" s="47"/>
      <c r="K2208" s="32" t="str">
        <f t="shared" si="136"/>
        <v/>
      </c>
      <c r="L2208" s="29" t="str">
        <f t="shared" si="138"/>
        <v/>
      </c>
      <c r="M2208" s="68" t="str">
        <f t="shared" si="139"/>
        <v/>
      </c>
    </row>
    <row r="2209" spans="2:13" ht="22.8" x14ac:dyDescent="0.45">
      <c r="B2209" s="31">
        <f t="shared" si="137"/>
        <v>2201</v>
      </c>
      <c r="C2209" s="40"/>
      <c r="D2209" s="27"/>
      <c r="E2209" s="41"/>
      <c r="F2209" s="32" t="str">
        <f>IFERROR(
    IF(
        AND($G$3=DATE(2024,10,1), E2209=リスト!$A$38),
        VLOOKUP(E2209, リスト!$A$2:$G$49, 2, FALSE),
        VLOOKUP(E2209, リスト!$A$2:$G$49, 4, FALSE)
    ),
    "")</f>
        <v/>
      </c>
      <c r="G2209" s="34" t="str">
        <f>IFERROR(VLOOKUP(E2209, リスト!$A$2:$G$49, 6, FALSE), "")</f>
        <v/>
      </c>
      <c r="H2209" s="40"/>
      <c r="I2209" s="28"/>
      <c r="J2209" s="47"/>
      <c r="K2209" s="32" t="str">
        <f t="shared" si="136"/>
        <v/>
      </c>
      <c r="L2209" s="29" t="str">
        <f t="shared" si="138"/>
        <v/>
      </c>
      <c r="M2209" s="68" t="str">
        <f t="shared" si="139"/>
        <v/>
      </c>
    </row>
    <row r="2210" spans="2:13" ht="22.8" x14ac:dyDescent="0.45">
      <c r="B2210" s="31">
        <f t="shared" si="137"/>
        <v>2202</v>
      </c>
      <c r="C2210" s="40"/>
      <c r="D2210" s="27"/>
      <c r="E2210" s="41"/>
      <c r="F2210" s="32" t="str">
        <f>IFERROR(
    IF(
        AND($G$3=DATE(2024,10,1), E2210=リスト!$A$38),
        VLOOKUP(E2210, リスト!$A$2:$G$49, 2, FALSE),
        VLOOKUP(E2210, リスト!$A$2:$G$49, 4, FALSE)
    ),
    "")</f>
        <v/>
      </c>
      <c r="G2210" s="34" t="str">
        <f>IFERROR(VLOOKUP(E2210, リスト!$A$2:$G$49, 6, FALSE), "")</f>
        <v/>
      </c>
      <c r="H2210" s="40"/>
      <c r="I2210" s="28"/>
      <c r="J2210" s="47"/>
      <c r="K2210" s="32" t="str">
        <f t="shared" si="136"/>
        <v/>
      </c>
      <c r="L2210" s="29" t="str">
        <f t="shared" si="138"/>
        <v/>
      </c>
      <c r="M2210" s="68" t="str">
        <f t="shared" si="139"/>
        <v/>
      </c>
    </row>
    <row r="2211" spans="2:13" ht="22.8" x14ac:dyDescent="0.45">
      <c r="B2211" s="31">
        <f t="shared" si="137"/>
        <v>2203</v>
      </c>
      <c r="C2211" s="40"/>
      <c r="D2211" s="27"/>
      <c r="E2211" s="41"/>
      <c r="F2211" s="32" t="str">
        <f>IFERROR(
    IF(
        AND($G$3=DATE(2024,10,1), E2211=リスト!$A$38),
        VLOOKUP(E2211, リスト!$A$2:$G$49, 2, FALSE),
        VLOOKUP(E2211, リスト!$A$2:$G$49, 4, FALSE)
    ),
    "")</f>
        <v/>
      </c>
      <c r="G2211" s="34" t="str">
        <f>IFERROR(VLOOKUP(E2211, リスト!$A$2:$G$49, 6, FALSE), "")</f>
        <v/>
      </c>
      <c r="H2211" s="40"/>
      <c r="I2211" s="28"/>
      <c r="J2211" s="47"/>
      <c r="K2211" s="32" t="str">
        <f t="shared" si="136"/>
        <v/>
      </c>
      <c r="L2211" s="29" t="str">
        <f t="shared" si="138"/>
        <v/>
      </c>
      <c r="M2211" s="68" t="str">
        <f t="shared" si="139"/>
        <v/>
      </c>
    </row>
    <row r="2212" spans="2:13" ht="22.8" x14ac:dyDescent="0.45">
      <c r="B2212" s="31">
        <f t="shared" si="137"/>
        <v>2204</v>
      </c>
      <c r="C2212" s="40"/>
      <c r="D2212" s="27"/>
      <c r="E2212" s="41"/>
      <c r="F2212" s="32" t="str">
        <f>IFERROR(
    IF(
        AND($G$3=DATE(2024,10,1), E2212=リスト!$A$38),
        VLOOKUP(E2212, リスト!$A$2:$G$49, 2, FALSE),
        VLOOKUP(E2212, リスト!$A$2:$G$49, 4, FALSE)
    ),
    "")</f>
        <v/>
      </c>
      <c r="G2212" s="34" t="str">
        <f>IFERROR(VLOOKUP(E2212, リスト!$A$2:$G$49, 6, FALSE), "")</f>
        <v/>
      </c>
      <c r="H2212" s="40"/>
      <c r="I2212" s="28"/>
      <c r="J2212" s="47"/>
      <c r="K2212" s="32" t="str">
        <f t="shared" si="136"/>
        <v/>
      </c>
      <c r="L2212" s="29" t="str">
        <f t="shared" si="138"/>
        <v/>
      </c>
      <c r="M2212" s="68" t="str">
        <f t="shared" si="139"/>
        <v/>
      </c>
    </row>
    <row r="2213" spans="2:13" ht="22.8" x14ac:dyDescent="0.45">
      <c r="B2213" s="31">
        <f t="shared" si="137"/>
        <v>2205</v>
      </c>
      <c r="C2213" s="40"/>
      <c r="D2213" s="27"/>
      <c r="E2213" s="41"/>
      <c r="F2213" s="32" t="str">
        <f>IFERROR(
    IF(
        AND($G$3=DATE(2024,10,1), E2213=リスト!$A$38),
        VLOOKUP(E2213, リスト!$A$2:$G$49, 2, FALSE),
        VLOOKUP(E2213, リスト!$A$2:$G$49, 4, FALSE)
    ),
    "")</f>
        <v/>
      </c>
      <c r="G2213" s="34" t="str">
        <f>IFERROR(VLOOKUP(E2213, リスト!$A$2:$G$49, 6, FALSE), "")</f>
        <v/>
      </c>
      <c r="H2213" s="40"/>
      <c r="I2213" s="28"/>
      <c r="J2213" s="47"/>
      <c r="K2213" s="32" t="str">
        <f t="shared" si="136"/>
        <v/>
      </c>
      <c r="L2213" s="29" t="str">
        <f t="shared" si="138"/>
        <v/>
      </c>
      <c r="M2213" s="68" t="str">
        <f t="shared" si="139"/>
        <v/>
      </c>
    </row>
    <row r="2214" spans="2:13" ht="22.8" x14ac:dyDescent="0.45">
      <c r="B2214" s="31">
        <f t="shared" si="137"/>
        <v>2206</v>
      </c>
      <c r="C2214" s="40"/>
      <c r="D2214" s="27"/>
      <c r="E2214" s="41"/>
      <c r="F2214" s="32" t="str">
        <f>IFERROR(
    IF(
        AND($G$3=DATE(2024,10,1), E2214=リスト!$A$38),
        VLOOKUP(E2214, リスト!$A$2:$G$49, 2, FALSE),
        VLOOKUP(E2214, リスト!$A$2:$G$49, 4, FALSE)
    ),
    "")</f>
        <v/>
      </c>
      <c r="G2214" s="34" t="str">
        <f>IFERROR(VLOOKUP(E2214, リスト!$A$2:$G$49, 6, FALSE), "")</f>
        <v/>
      </c>
      <c r="H2214" s="40"/>
      <c r="I2214" s="28"/>
      <c r="J2214" s="47"/>
      <c r="K2214" s="32" t="str">
        <f t="shared" si="136"/>
        <v/>
      </c>
      <c r="L2214" s="29" t="str">
        <f t="shared" si="138"/>
        <v/>
      </c>
      <c r="M2214" s="68" t="str">
        <f t="shared" si="139"/>
        <v/>
      </c>
    </row>
    <row r="2215" spans="2:13" ht="22.8" x14ac:dyDescent="0.45">
      <c r="B2215" s="31">
        <f t="shared" si="137"/>
        <v>2207</v>
      </c>
      <c r="C2215" s="40"/>
      <c r="D2215" s="27"/>
      <c r="E2215" s="41"/>
      <c r="F2215" s="32" t="str">
        <f>IFERROR(
    IF(
        AND($G$3=DATE(2024,10,1), E2215=リスト!$A$38),
        VLOOKUP(E2215, リスト!$A$2:$G$49, 2, FALSE),
        VLOOKUP(E2215, リスト!$A$2:$G$49, 4, FALSE)
    ),
    "")</f>
        <v/>
      </c>
      <c r="G2215" s="34" t="str">
        <f>IFERROR(VLOOKUP(E2215, リスト!$A$2:$G$49, 6, FALSE), "")</f>
        <v/>
      </c>
      <c r="H2215" s="40"/>
      <c r="I2215" s="28"/>
      <c r="J2215" s="47"/>
      <c r="K2215" s="32" t="str">
        <f t="shared" si="136"/>
        <v/>
      </c>
      <c r="L2215" s="29" t="str">
        <f t="shared" si="138"/>
        <v/>
      </c>
      <c r="M2215" s="68" t="str">
        <f t="shared" si="139"/>
        <v/>
      </c>
    </row>
    <row r="2216" spans="2:13" ht="22.8" x14ac:dyDescent="0.45">
      <c r="B2216" s="31">
        <f t="shared" si="137"/>
        <v>2208</v>
      </c>
      <c r="C2216" s="40"/>
      <c r="D2216" s="27"/>
      <c r="E2216" s="41"/>
      <c r="F2216" s="32" t="str">
        <f>IFERROR(
    IF(
        AND($G$3=DATE(2024,10,1), E2216=リスト!$A$38),
        VLOOKUP(E2216, リスト!$A$2:$G$49, 2, FALSE),
        VLOOKUP(E2216, リスト!$A$2:$G$49, 4, FALSE)
    ),
    "")</f>
        <v/>
      </c>
      <c r="G2216" s="34" t="str">
        <f>IFERROR(VLOOKUP(E2216, リスト!$A$2:$G$49, 6, FALSE), "")</f>
        <v/>
      </c>
      <c r="H2216" s="40"/>
      <c r="I2216" s="28"/>
      <c r="J2216" s="47"/>
      <c r="K2216" s="32" t="str">
        <f t="shared" si="136"/>
        <v/>
      </c>
      <c r="L2216" s="29" t="str">
        <f t="shared" si="138"/>
        <v/>
      </c>
      <c r="M2216" s="68" t="str">
        <f t="shared" si="139"/>
        <v/>
      </c>
    </row>
    <row r="2217" spans="2:13" ht="22.8" x14ac:dyDescent="0.45">
      <c r="B2217" s="31">
        <f t="shared" si="137"/>
        <v>2209</v>
      </c>
      <c r="C2217" s="40"/>
      <c r="D2217" s="27"/>
      <c r="E2217" s="41"/>
      <c r="F2217" s="32" t="str">
        <f>IFERROR(
    IF(
        AND($G$3=DATE(2024,10,1), E2217=リスト!$A$38),
        VLOOKUP(E2217, リスト!$A$2:$G$49, 2, FALSE),
        VLOOKUP(E2217, リスト!$A$2:$G$49, 4, FALSE)
    ),
    "")</f>
        <v/>
      </c>
      <c r="G2217" s="34" t="str">
        <f>IFERROR(VLOOKUP(E2217, リスト!$A$2:$G$49, 6, FALSE), "")</f>
        <v/>
      </c>
      <c r="H2217" s="40"/>
      <c r="I2217" s="28"/>
      <c r="J2217" s="47"/>
      <c r="K2217" s="32" t="str">
        <f t="shared" si="136"/>
        <v/>
      </c>
      <c r="L2217" s="29" t="str">
        <f t="shared" si="138"/>
        <v/>
      </c>
      <c r="M2217" s="68" t="str">
        <f t="shared" si="139"/>
        <v/>
      </c>
    </row>
    <row r="2218" spans="2:13" ht="22.8" x14ac:dyDescent="0.45">
      <c r="B2218" s="31">
        <f t="shared" si="137"/>
        <v>2210</v>
      </c>
      <c r="C2218" s="40"/>
      <c r="D2218" s="27"/>
      <c r="E2218" s="41"/>
      <c r="F2218" s="32" t="str">
        <f>IFERROR(
    IF(
        AND($G$3=DATE(2024,10,1), E2218=リスト!$A$38),
        VLOOKUP(E2218, リスト!$A$2:$G$49, 2, FALSE),
        VLOOKUP(E2218, リスト!$A$2:$G$49, 4, FALSE)
    ),
    "")</f>
        <v/>
      </c>
      <c r="G2218" s="34" t="str">
        <f>IFERROR(VLOOKUP(E2218, リスト!$A$2:$G$49, 6, FALSE), "")</f>
        <v/>
      </c>
      <c r="H2218" s="40"/>
      <c r="I2218" s="28"/>
      <c r="J2218" s="47"/>
      <c r="K2218" s="32" t="str">
        <f t="shared" si="136"/>
        <v/>
      </c>
      <c r="L2218" s="29" t="str">
        <f t="shared" si="138"/>
        <v/>
      </c>
      <c r="M2218" s="68" t="str">
        <f t="shared" si="139"/>
        <v/>
      </c>
    </row>
    <row r="2219" spans="2:13" ht="22.8" x14ac:dyDescent="0.45">
      <c r="B2219" s="31">
        <f t="shared" si="137"/>
        <v>2211</v>
      </c>
      <c r="C2219" s="40"/>
      <c r="D2219" s="27"/>
      <c r="E2219" s="41"/>
      <c r="F2219" s="32" t="str">
        <f>IFERROR(
    IF(
        AND($G$3=DATE(2024,10,1), E2219=リスト!$A$38),
        VLOOKUP(E2219, リスト!$A$2:$G$49, 2, FALSE),
        VLOOKUP(E2219, リスト!$A$2:$G$49, 4, FALSE)
    ),
    "")</f>
        <v/>
      </c>
      <c r="G2219" s="34" t="str">
        <f>IFERROR(VLOOKUP(E2219, リスト!$A$2:$G$49, 6, FALSE), "")</f>
        <v/>
      </c>
      <c r="H2219" s="40"/>
      <c r="I2219" s="28"/>
      <c r="J2219" s="47"/>
      <c r="K2219" s="32" t="str">
        <f t="shared" si="136"/>
        <v/>
      </c>
      <c r="L2219" s="29" t="str">
        <f t="shared" si="138"/>
        <v/>
      </c>
      <c r="M2219" s="68" t="str">
        <f t="shared" si="139"/>
        <v/>
      </c>
    </row>
    <row r="2220" spans="2:13" ht="22.8" x14ac:dyDescent="0.45">
      <c r="B2220" s="31">
        <f t="shared" si="137"/>
        <v>2212</v>
      </c>
      <c r="C2220" s="40"/>
      <c r="D2220" s="27"/>
      <c r="E2220" s="41"/>
      <c r="F2220" s="32" t="str">
        <f>IFERROR(
    IF(
        AND($G$3=DATE(2024,10,1), E2220=リスト!$A$38),
        VLOOKUP(E2220, リスト!$A$2:$G$49, 2, FALSE),
        VLOOKUP(E2220, リスト!$A$2:$G$49, 4, FALSE)
    ),
    "")</f>
        <v/>
      </c>
      <c r="G2220" s="34" t="str">
        <f>IFERROR(VLOOKUP(E2220, リスト!$A$2:$G$49, 6, FALSE), "")</f>
        <v/>
      </c>
      <c r="H2220" s="40"/>
      <c r="I2220" s="28"/>
      <c r="J2220" s="47"/>
      <c r="K2220" s="32" t="str">
        <f t="shared" si="136"/>
        <v/>
      </c>
      <c r="L2220" s="29" t="str">
        <f t="shared" si="138"/>
        <v/>
      </c>
      <c r="M2220" s="68" t="str">
        <f t="shared" si="139"/>
        <v/>
      </c>
    </row>
    <row r="2221" spans="2:13" ht="22.8" x14ac:dyDescent="0.45">
      <c r="B2221" s="31">
        <f t="shared" si="137"/>
        <v>2213</v>
      </c>
      <c r="C2221" s="40"/>
      <c r="D2221" s="27"/>
      <c r="E2221" s="41"/>
      <c r="F2221" s="32" t="str">
        <f>IFERROR(
    IF(
        AND($G$3=DATE(2024,10,1), E2221=リスト!$A$38),
        VLOOKUP(E2221, リスト!$A$2:$G$49, 2, FALSE),
        VLOOKUP(E2221, リスト!$A$2:$G$49, 4, FALSE)
    ),
    "")</f>
        <v/>
      </c>
      <c r="G2221" s="34" t="str">
        <f>IFERROR(VLOOKUP(E2221, リスト!$A$2:$G$49, 6, FALSE), "")</f>
        <v/>
      </c>
      <c r="H2221" s="40"/>
      <c r="I2221" s="28"/>
      <c r="J2221" s="47"/>
      <c r="K2221" s="32" t="str">
        <f t="shared" si="136"/>
        <v/>
      </c>
      <c r="L2221" s="29" t="str">
        <f t="shared" si="138"/>
        <v/>
      </c>
      <c r="M2221" s="68" t="str">
        <f t="shared" si="139"/>
        <v/>
      </c>
    </row>
    <row r="2222" spans="2:13" ht="22.8" x14ac:dyDescent="0.45">
      <c r="B2222" s="31">
        <f t="shared" si="137"/>
        <v>2214</v>
      </c>
      <c r="C2222" s="40"/>
      <c r="D2222" s="27"/>
      <c r="E2222" s="41"/>
      <c r="F2222" s="32" t="str">
        <f>IFERROR(
    IF(
        AND($G$3=DATE(2024,10,1), E2222=リスト!$A$38),
        VLOOKUP(E2222, リスト!$A$2:$G$49, 2, FALSE),
        VLOOKUP(E2222, リスト!$A$2:$G$49, 4, FALSE)
    ),
    "")</f>
        <v/>
      </c>
      <c r="G2222" s="34" t="str">
        <f>IFERROR(VLOOKUP(E2222, リスト!$A$2:$G$49, 6, FALSE), "")</f>
        <v/>
      </c>
      <c r="H2222" s="40"/>
      <c r="I2222" s="28"/>
      <c r="J2222" s="47"/>
      <c r="K2222" s="32" t="str">
        <f t="shared" si="136"/>
        <v/>
      </c>
      <c r="L2222" s="29" t="str">
        <f t="shared" si="138"/>
        <v/>
      </c>
      <c r="M2222" s="68" t="str">
        <f t="shared" si="139"/>
        <v/>
      </c>
    </row>
    <row r="2223" spans="2:13" ht="22.8" x14ac:dyDescent="0.45">
      <c r="B2223" s="31">
        <f t="shared" si="137"/>
        <v>2215</v>
      </c>
      <c r="C2223" s="40"/>
      <c r="D2223" s="27"/>
      <c r="E2223" s="41"/>
      <c r="F2223" s="32" t="str">
        <f>IFERROR(
    IF(
        AND($G$3=DATE(2024,10,1), E2223=リスト!$A$38),
        VLOOKUP(E2223, リスト!$A$2:$G$49, 2, FALSE),
        VLOOKUP(E2223, リスト!$A$2:$G$49, 4, FALSE)
    ),
    "")</f>
        <v/>
      </c>
      <c r="G2223" s="34" t="str">
        <f>IFERROR(VLOOKUP(E2223, リスト!$A$2:$G$49, 6, FALSE), "")</f>
        <v/>
      </c>
      <c r="H2223" s="40"/>
      <c r="I2223" s="28"/>
      <c r="J2223" s="47"/>
      <c r="K2223" s="32" t="str">
        <f t="shared" si="136"/>
        <v/>
      </c>
      <c r="L2223" s="29" t="str">
        <f t="shared" si="138"/>
        <v/>
      </c>
      <c r="M2223" s="68" t="str">
        <f t="shared" si="139"/>
        <v/>
      </c>
    </row>
    <row r="2224" spans="2:13" ht="22.8" x14ac:dyDescent="0.45">
      <c r="B2224" s="31">
        <f t="shared" si="137"/>
        <v>2216</v>
      </c>
      <c r="C2224" s="40"/>
      <c r="D2224" s="27"/>
      <c r="E2224" s="41"/>
      <c r="F2224" s="32" t="str">
        <f>IFERROR(
    IF(
        AND($G$3=DATE(2024,10,1), E2224=リスト!$A$38),
        VLOOKUP(E2224, リスト!$A$2:$G$49, 2, FALSE),
        VLOOKUP(E2224, リスト!$A$2:$G$49, 4, FALSE)
    ),
    "")</f>
        <v/>
      </c>
      <c r="G2224" s="34" t="str">
        <f>IFERROR(VLOOKUP(E2224, リスト!$A$2:$G$49, 6, FALSE), "")</f>
        <v/>
      </c>
      <c r="H2224" s="40"/>
      <c r="I2224" s="28"/>
      <c r="J2224" s="47"/>
      <c r="K2224" s="32" t="str">
        <f t="shared" si="136"/>
        <v/>
      </c>
      <c r="L2224" s="29" t="str">
        <f t="shared" si="138"/>
        <v/>
      </c>
      <c r="M2224" s="68" t="str">
        <f t="shared" si="139"/>
        <v/>
      </c>
    </row>
    <row r="2225" spans="2:13" ht="22.8" x14ac:dyDescent="0.45">
      <c r="B2225" s="31">
        <f t="shared" si="137"/>
        <v>2217</v>
      </c>
      <c r="C2225" s="40"/>
      <c r="D2225" s="27"/>
      <c r="E2225" s="41"/>
      <c r="F2225" s="32" t="str">
        <f>IFERROR(
    IF(
        AND($G$3=DATE(2024,10,1), E2225=リスト!$A$38),
        VLOOKUP(E2225, リスト!$A$2:$G$49, 2, FALSE),
        VLOOKUP(E2225, リスト!$A$2:$G$49, 4, FALSE)
    ),
    "")</f>
        <v/>
      </c>
      <c r="G2225" s="34" t="str">
        <f>IFERROR(VLOOKUP(E2225, リスト!$A$2:$G$49, 6, FALSE), "")</f>
        <v/>
      </c>
      <c r="H2225" s="40"/>
      <c r="I2225" s="28"/>
      <c r="J2225" s="47"/>
      <c r="K2225" s="32" t="str">
        <f t="shared" si="136"/>
        <v/>
      </c>
      <c r="L2225" s="29" t="str">
        <f t="shared" si="138"/>
        <v/>
      </c>
      <c r="M2225" s="68" t="str">
        <f t="shared" si="139"/>
        <v/>
      </c>
    </row>
    <row r="2226" spans="2:13" ht="22.8" x14ac:dyDescent="0.45">
      <c r="B2226" s="31">
        <f t="shared" si="137"/>
        <v>2218</v>
      </c>
      <c r="C2226" s="40"/>
      <c r="D2226" s="27"/>
      <c r="E2226" s="41"/>
      <c r="F2226" s="32" t="str">
        <f>IFERROR(
    IF(
        AND($G$3=DATE(2024,10,1), E2226=リスト!$A$38),
        VLOOKUP(E2226, リスト!$A$2:$G$49, 2, FALSE),
        VLOOKUP(E2226, リスト!$A$2:$G$49, 4, FALSE)
    ),
    "")</f>
        <v/>
      </c>
      <c r="G2226" s="34" t="str">
        <f>IFERROR(VLOOKUP(E2226, リスト!$A$2:$G$49, 6, FALSE), "")</f>
        <v/>
      </c>
      <c r="H2226" s="40"/>
      <c r="I2226" s="28"/>
      <c r="J2226" s="47"/>
      <c r="K2226" s="32" t="str">
        <f t="shared" si="136"/>
        <v/>
      </c>
      <c r="L2226" s="29" t="str">
        <f t="shared" si="138"/>
        <v/>
      </c>
      <c r="M2226" s="68" t="str">
        <f t="shared" si="139"/>
        <v/>
      </c>
    </row>
    <row r="2227" spans="2:13" ht="22.8" x14ac:dyDescent="0.45">
      <c r="B2227" s="31">
        <f t="shared" si="137"/>
        <v>2219</v>
      </c>
      <c r="C2227" s="40"/>
      <c r="D2227" s="27"/>
      <c r="E2227" s="41"/>
      <c r="F2227" s="32" t="str">
        <f>IFERROR(
    IF(
        AND($G$3=DATE(2024,10,1), E2227=リスト!$A$38),
        VLOOKUP(E2227, リスト!$A$2:$G$49, 2, FALSE),
        VLOOKUP(E2227, リスト!$A$2:$G$49, 4, FALSE)
    ),
    "")</f>
        <v/>
      </c>
      <c r="G2227" s="34" t="str">
        <f>IFERROR(VLOOKUP(E2227, リスト!$A$2:$G$49, 6, FALSE), "")</f>
        <v/>
      </c>
      <c r="H2227" s="40"/>
      <c r="I2227" s="28"/>
      <c r="J2227" s="47"/>
      <c r="K2227" s="32" t="str">
        <f t="shared" si="136"/>
        <v/>
      </c>
      <c r="L2227" s="29" t="str">
        <f t="shared" si="138"/>
        <v/>
      </c>
      <c r="M2227" s="68" t="str">
        <f t="shared" si="139"/>
        <v/>
      </c>
    </row>
    <row r="2228" spans="2:13" ht="22.8" x14ac:dyDescent="0.45">
      <c r="B2228" s="31">
        <f t="shared" si="137"/>
        <v>2220</v>
      </c>
      <c r="C2228" s="40"/>
      <c r="D2228" s="27"/>
      <c r="E2228" s="41"/>
      <c r="F2228" s="32" t="str">
        <f>IFERROR(
    IF(
        AND($G$3=DATE(2024,10,1), E2228=リスト!$A$38),
        VLOOKUP(E2228, リスト!$A$2:$G$49, 2, FALSE),
        VLOOKUP(E2228, リスト!$A$2:$G$49, 4, FALSE)
    ),
    "")</f>
        <v/>
      </c>
      <c r="G2228" s="34" t="str">
        <f>IFERROR(VLOOKUP(E2228, リスト!$A$2:$G$49, 6, FALSE), "")</f>
        <v/>
      </c>
      <c r="H2228" s="40"/>
      <c r="I2228" s="28"/>
      <c r="J2228" s="47"/>
      <c r="K2228" s="32" t="str">
        <f t="shared" si="136"/>
        <v/>
      </c>
      <c r="L2228" s="29" t="str">
        <f t="shared" si="138"/>
        <v/>
      </c>
      <c r="M2228" s="68" t="str">
        <f t="shared" si="139"/>
        <v/>
      </c>
    </row>
    <row r="2229" spans="2:13" ht="22.8" x14ac:dyDescent="0.45">
      <c r="B2229" s="31">
        <f t="shared" si="137"/>
        <v>2221</v>
      </c>
      <c r="C2229" s="40"/>
      <c r="D2229" s="27"/>
      <c r="E2229" s="41"/>
      <c r="F2229" s="32" t="str">
        <f>IFERROR(
    IF(
        AND($G$3=DATE(2024,10,1), E2229=リスト!$A$38),
        VLOOKUP(E2229, リスト!$A$2:$G$49, 2, FALSE),
        VLOOKUP(E2229, リスト!$A$2:$G$49, 4, FALSE)
    ),
    "")</f>
        <v/>
      </c>
      <c r="G2229" s="34" t="str">
        <f>IFERROR(VLOOKUP(E2229, リスト!$A$2:$G$49, 6, FALSE), "")</f>
        <v/>
      </c>
      <c r="H2229" s="40"/>
      <c r="I2229" s="28"/>
      <c r="J2229" s="47"/>
      <c r="K2229" s="32" t="str">
        <f t="shared" si="136"/>
        <v/>
      </c>
      <c r="L2229" s="29" t="str">
        <f t="shared" si="138"/>
        <v/>
      </c>
      <c r="M2229" s="68" t="str">
        <f t="shared" si="139"/>
        <v/>
      </c>
    </row>
    <row r="2230" spans="2:13" ht="22.8" x14ac:dyDescent="0.45">
      <c r="B2230" s="31">
        <f t="shared" si="137"/>
        <v>2222</v>
      </c>
      <c r="C2230" s="40"/>
      <c r="D2230" s="27"/>
      <c r="E2230" s="41"/>
      <c r="F2230" s="32" t="str">
        <f>IFERROR(
    IF(
        AND($G$3=DATE(2024,10,1), E2230=リスト!$A$38),
        VLOOKUP(E2230, リスト!$A$2:$G$49, 2, FALSE),
        VLOOKUP(E2230, リスト!$A$2:$G$49, 4, FALSE)
    ),
    "")</f>
        <v/>
      </c>
      <c r="G2230" s="34" t="str">
        <f>IFERROR(VLOOKUP(E2230, リスト!$A$2:$G$49, 6, FALSE), "")</f>
        <v/>
      </c>
      <c r="H2230" s="40"/>
      <c r="I2230" s="28"/>
      <c r="J2230" s="47"/>
      <c r="K2230" s="32" t="str">
        <f t="shared" si="136"/>
        <v/>
      </c>
      <c r="L2230" s="29" t="str">
        <f t="shared" si="138"/>
        <v/>
      </c>
      <c r="M2230" s="68" t="str">
        <f t="shared" si="139"/>
        <v/>
      </c>
    </row>
    <row r="2231" spans="2:13" ht="22.8" x14ac:dyDescent="0.45">
      <c r="B2231" s="31">
        <f t="shared" si="137"/>
        <v>2223</v>
      </c>
      <c r="C2231" s="40"/>
      <c r="D2231" s="27"/>
      <c r="E2231" s="41"/>
      <c r="F2231" s="32" t="str">
        <f>IFERROR(
    IF(
        AND($G$3=DATE(2024,10,1), E2231=リスト!$A$38),
        VLOOKUP(E2231, リスト!$A$2:$G$49, 2, FALSE),
        VLOOKUP(E2231, リスト!$A$2:$G$49, 4, FALSE)
    ),
    "")</f>
        <v/>
      </c>
      <c r="G2231" s="34" t="str">
        <f>IFERROR(VLOOKUP(E2231, リスト!$A$2:$G$49, 6, FALSE), "")</f>
        <v/>
      </c>
      <c r="H2231" s="40"/>
      <c r="I2231" s="28"/>
      <c r="J2231" s="47"/>
      <c r="K2231" s="32" t="str">
        <f t="shared" si="136"/>
        <v/>
      </c>
      <c r="L2231" s="29" t="str">
        <f t="shared" si="138"/>
        <v/>
      </c>
      <c r="M2231" s="68" t="str">
        <f t="shared" si="139"/>
        <v/>
      </c>
    </row>
    <row r="2232" spans="2:13" ht="22.8" x14ac:dyDescent="0.45">
      <c r="B2232" s="31">
        <f t="shared" si="137"/>
        <v>2224</v>
      </c>
      <c r="C2232" s="40"/>
      <c r="D2232" s="27"/>
      <c r="E2232" s="41"/>
      <c r="F2232" s="32" t="str">
        <f>IFERROR(
    IF(
        AND($G$3=DATE(2024,10,1), E2232=リスト!$A$38),
        VLOOKUP(E2232, リスト!$A$2:$G$49, 2, FALSE),
        VLOOKUP(E2232, リスト!$A$2:$G$49, 4, FALSE)
    ),
    "")</f>
        <v/>
      </c>
      <c r="G2232" s="34" t="str">
        <f>IFERROR(VLOOKUP(E2232, リスト!$A$2:$G$49, 6, FALSE), "")</f>
        <v/>
      </c>
      <c r="H2232" s="40"/>
      <c r="I2232" s="28"/>
      <c r="J2232" s="47"/>
      <c r="K2232" s="32" t="str">
        <f t="shared" si="136"/>
        <v/>
      </c>
      <c r="L2232" s="29" t="str">
        <f t="shared" si="138"/>
        <v/>
      </c>
      <c r="M2232" s="68" t="str">
        <f t="shared" si="139"/>
        <v/>
      </c>
    </row>
    <row r="2233" spans="2:13" ht="22.8" x14ac:dyDescent="0.45">
      <c r="B2233" s="31">
        <f t="shared" si="137"/>
        <v>2225</v>
      </c>
      <c r="C2233" s="40"/>
      <c r="D2233" s="27"/>
      <c r="E2233" s="41"/>
      <c r="F2233" s="32" t="str">
        <f>IFERROR(
    IF(
        AND($G$3=DATE(2024,10,1), E2233=リスト!$A$38),
        VLOOKUP(E2233, リスト!$A$2:$G$49, 2, FALSE),
        VLOOKUP(E2233, リスト!$A$2:$G$49, 4, FALSE)
    ),
    "")</f>
        <v/>
      </c>
      <c r="G2233" s="34" t="str">
        <f>IFERROR(VLOOKUP(E2233, リスト!$A$2:$G$49, 6, FALSE), "")</f>
        <v/>
      </c>
      <c r="H2233" s="40"/>
      <c r="I2233" s="28"/>
      <c r="J2233" s="47"/>
      <c r="K2233" s="32" t="str">
        <f t="shared" si="136"/>
        <v/>
      </c>
      <c r="L2233" s="29" t="str">
        <f t="shared" si="138"/>
        <v/>
      </c>
      <c r="M2233" s="68" t="str">
        <f t="shared" si="139"/>
        <v/>
      </c>
    </row>
    <row r="2234" spans="2:13" ht="22.8" x14ac:dyDescent="0.45">
      <c r="B2234" s="31">
        <f t="shared" si="137"/>
        <v>2226</v>
      </c>
      <c r="C2234" s="40"/>
      <c r="D2234" s="27"/>
      <c r="E2234" s="41"/>
      <c r="F2234" s="32" t="str">
        <f>IFERROR(
    IF(
        AND($G$3=DATE(2024,10,1), E2234=リスト!$A$38),
        VLOOKUP(E2234, リスト!$A$2:$G$49, 2, FALSE),
        VLOOKUP(E2234, リスト!$A$2:$G$49, 4, FALSE)
    ),
    "")</f>
        <v/>
      </c>
      <c r="G2234" s="34" t="str">
        <f>IFERROR(VLOOKUP(E2234, リスト!$A$2:$G$49, 6, FALSE), "")</f>
        <v/>
      </c>
      <c r="H2234" s="40"/>
      <c r="I2234" s="28"/>
      <c r="J2234" s="47"/>
      <c r="K2234" s="32" t="str">
        <f t="shared" si="136"/>
        <v/>
      </c>
      <c r="L2234" s="29" t="str">
        <f t="shared" si="138"/>
        <v/>
      </c>
      <c r="M2234" s="68" t="str">
        <f t="shared" si="139"/>
        <v/>
      </c>
    </row>
    <row r="2235" spans="2:13" ht="22.8" x14ac:dyDescent="0.45">
      <c r="B2235" s="31">
        <f t="shared" si="137"/>
        <v>2227</v>
      </c>
      <c r="C2235" s="40"/>
      <c r="D2235" s="27"/>
      <c r="E2235" s="41"/>
      <c r="F2235" s="32" t="str">
        <f>IFERROR(
    IF(
        AND($G$3=DATE(2024,10,1), E2235=リスト!$A$38),
        VLOOKUP(E2235, リスト!$A$2:$G$49, 2, FALSE),
        VLOOKUP(E2235, リスト!$A$2:$G$49, 4, FALSE)
    ),
    "")</f>
        <v/>
      </c>
      <c r="G2235" s="34" t="str">
        <f>IFERROR(VLOOKUP(E2235, リスト!$A$2:$G$49, 6, FALSE), "")</f>
        <v/>
      </c>
      <c r="H2235" s="40"/>
      <c r="I2235" s="28"/>
      <c r="J2235" s="47"/>
      <c r="K2235" s="32" t="str">
        <f t="shared" si="136"/>
        <v/>
      </c>
      <c r="L2235" s="29" t="str">
        <f t="shared" si="138"/>
        <v/>
      </c>
      <c r="M2235" s="68" t="str">
        <f t="shared" si="139"/>
        <v/>
      </c>
    </row>
    <row r="2236" spans="2:13" ht="22.8" x14ac:dyDescent="0.45">
      <c r="B2236" s="31">
        <f t="shared" si="137"/>
        <v>2228</v>
      </c>
      <c r="C2236" s="40"/>
      <c r="D2236" s="27"/>
      <c r="E2236" s="41"/>
      <c r="F2236" s="32" t="str">
        <f>IFERROR(
    IF(
        AND($G$3=DATE(2024,10,1), E2236=リスト!$A$38),
        VLOOKUP(E2236, リスト!$A$2:$G$49, 2, FALSE),
        VLOOKUP(E2236, リスト!$A$2:$G$49, 4, FALSE)
    ),
    "")</f>
        <v/>
      </c>
      <c r="G2236" s="34" t="str">
        <f>IFERROR(VLOOKUP(E2236, リスト!$A$2:$G$49, 6, FALSE), "")</f>
        <v/>
      </c>
      <c r="H2236" s="40"/>
      <c r="I2236" s="28"/>
      <c r="J2236" s="47"/>
      <c r="K2236" s="32" t="str">
        <f t="shared" si="136"/>
        <v/>
      </c>
      <c r="L2236" s="29" t="str">
        <f t="shared" si="138"/>
        <v/>
      </c>
      <c r="M2236" s="68" t="str">
        <f t="shared" si="139"/>
        <v/>
      </c>
    </row>
    <row r="2237" spans="2:13" ht="22.8" x14ac:dyDescent="0.45">
      <c r="B2237" s="31">
        <f t="shared" si="137"/>
        <v>2229</v>
      </c>
      <c r="C2237" s="40"/>
      <c r="D2237" s="27"/>
      <c r="E2237" s="41"/>
      <c r="F2237" s="32" t="str">
        <f>IFERROR(
    IF(
        AND($G$3=DATE(2024,10,1), E2237=リスト!$A$38),
        VLOOKUP(E2237, リスト!$A$2:$G$49, 2, FALSE),
        VLOOKUP(E2237, リスト!$A$2:$G$49, 4, FALSE)
    ),
    "")</f>
        <v/>
      </c>
      <c r="G2237" s="34" t="str">
        <f>IFERROR(VLOOKUP(E2237, リスト!$A$2:$G$49, 6, FALSE), "")</f>
        <v/>
      </c>
      <c r="H2237" s="40"/>
      <c r="I2237" s="28"/>
      <c r="J2237" s="47"/>
      <c r="K2237" s="32" t="str">
        <f t="shared" si="136"/>
        <v/>
      </c>
      <c r="L2237" s="29" t="str">
        <f t="shared" si="138"/>
        <v/>
      </c>
      <c r="M2237" s="68" t="str">
        <f t="shared" si="139"/>
        <v/>
      </c>
    </row>
    <row r="2238" spans="2:13" ht="22.8" x14ac:dyDescent="0.45">
      <c r="B2238" s="31">
        <f t="shared" si="137"/>
        <v>2230</v>
      </c>
      <c r="C2238" s="40"/>
      <c r="D2238" s="27"/>
      <c r="E2238" s="41"/>
      <c r="F2238" s="32" t="str">
        <f>IFERROR(
    IF(
        AND($G$3=DATE(2024,10,1), E2238=リスト!$A$38),
        VLOOKUP(E2238, リスト!$A$2:$G$49, 2, FALSE),
        VLOOKUP(E2238, リスト!$A$2:$G$49, 4, FALSE)
    ),
    "")</f>
        <v/>
      </c>
      <c r="G2238" s="34" t="str">
        <f>IFERROR(VLOOKUP(E2238, リスト!$A$2:$G$49, 6, FALSE), "")</f>
        <v/>
      </c>
      <c r="H2238" s="40"/>
      <c r="I2238" s="28"/>
      <c r="J2238" s="47"/>
      <c r="K2238" s="32" t="str">
        <f t="shared" si="136"/>
        <v/>
      </c>
      <c r="L2238" s="29" t="str">
        <f t="shared" si="138"/>
        <v/>
      </c>
      <c r="M2238" s="68" t="str">
        <f t="shared" si="139"/>
        <v/>
      </c>
    </row>
    <row r="2239" spans="2:13" ht="22.8" x14ac:dyDescent="0.45">
      <c r="B2239" s="31">
        <f t="shared" si="137"/>
        <v>2231</v>
      </c>
      <c r="C2239" s="40"/>
      <c r="D2239" s="27"/>
      <c r="E2239" s="41"/>
      <c r="F2239" s="32" t="str">
        <f>IFERROR(
    IF(
        AND($G$3=DATE(2024,10,1), E2239=リスト!$A$38),
        VLOOKUP(E2239, リスト!$A$2:$G$49, 2, FALSE),
        VLOOKUP(E2239, リスト!$A$2:$G$49, 4, FALSE)
    ),
    "")</f>
        <v/>
      </c>
      <c r="G2239" s="34" t="str">
        <f>IFERROR(VLOOKUP(E2239, リスト!$A$2:$G$49, 6, FALSE), "")</f>
        <v/>
      </c>
      <c r="H2239" s="40"/>
      <c r="I2239" s="28"/>
      <c r="J2239" s="47"/>
      <c r="K2239" s="32" t="str">
        <f t="shared" si="136"/>
        <v/>
      </c>
      <c r="L2239" s="29" t="str">
        <f t="shared" si="138"/>
        <v/>
      </c>
      <c r="M2239" s="68" t="str">
        <f t="shared" si="139"/>
        <v/>
      </c>
    </row>
    <row r="2240" spans="2:13" ht="22.8" x14ac:dyDescent="0.45">
      <c r="B2240" s="31">
        <f t="shared" si="137"/>
        <v>2232</v>
      </c>
      <c r="C2240" s="40"/>
      <c r="D2240" s="27"/>
      <c r="E2240" s="41"/>
      <c r="F2240" s="32" t="str">
        <f>IFERROR(
    IF(
        AND($G$3=DATE(2024,10,1), E2240=リスト!$A$38),
        VLOOKUP(E2240, リスト!$A$2:$G$49, 2, FALSE),
        VLOOKUP(E2240, リスト!$A$2:$G$49, 4, FALSE)
    ),
    "")</f>
        <v/>
      </c>
      <c r="G2240" s="34" t="str">
        <f>IFERROR(VLOOKUP(E2240, リスト!$A$2:$G$49, 6, FALSE), "")</f>
        <v/>
      </c>
      <c r="H2240" s="40"/>
      <c r="I2240" s="28"/>
      <c r="J2240" s="47"/>
      <c r="K2240" s="32" t="str">
        <f t="shared" si="136"/>
        <v/>
      </c>
      <c r="L2240" s="29" t="str">
        <f t="shared" si="138"/>
        <v/>
      </c>
      <c r="M2240" s="68" t="str">
        <f t="shared" si="139"/>
        <v/>
      </c>
    </row>
    <row r="2241" spans="2:13" ht="22.8" x14ac:dyDescent="0.45">
      <c r="B2241" s="31">
        <f t="shared" si="137"/>
        <v>2233</v>
      </c>
      <c r="C2241" s="40"/>
      <c r="D2241" s="27"/>
      <c r="E2241" s="41"/>
      <c r="F2241" s="32" t="str">
        <f>IFERROR(
    IF(
        AND($G$3=DATE(2024,10,1), E2241=リスト!$A$38),
        VLOOKUP(E2241, リスト!$A$2:$G$49, 2, FALSE),
        VLOOKUP(E2241, リスト!$A$2:$G$49, 4, FALSE)
    ),
    "")</f>
        <v/>
      </c>
      <c r="G2241" s="34" t="str">
        <f>IFERROR(VLOOKUP(E2241, リスト!$A$2:$G$49, 6, FALSE), "")</f>
        <v/>
      </c>
      <c r="H2241" s="40"/>
      <c r="I2241" s="28"/>
      <c r="J2241" s="47"/>
      <c r="K2241" s="32" t="str">
        <f t="shared" si="136"/>
        <v/>
      </c>
      <c r="L2241" s="29" t="str">
        <f t="shared" si="138"/>
        <v/>
      </c>
      <c r="M2241" s="68" t="str">
        <f t="shared" si="139"/>
        <v/>
      </c>
    </row>
    <row r="2242" spans="2:13" ht="22.8" x14ac:dyDescent="0.45">
      <c r="B2242" s="31">
        <f t="shared" si="137"/>
        <v>2234</v>
      </c>
      <c r="C2242" s="40"/>
      <c r="D2242" s="27"/>
      <c r="E2242" s="41"/>
      <c r="F2242" s="32" t="str">
        <f>IFERROR(
    IF(
        AND($G$3=DATE(2024,10,1), E2242=リスト!$A$38),
        VLOOKUP(E2242, リスト!$A$2:$G$49, 2, FALSE),
        VLOOKUP(E2242, リスト!$A$2:$G$49, 4, FALSE)
    ),
    "")</f>
        <v/>
      </c>
      <c r="G2242" s="34" t="str">
        <f>IFERROR(VLOOKUP(E2242, リスト!$A$2:$G$49, 6, FALSE), "")</f>
        <v/>
      </c>
      <c r="H2242" s="40"/>
      <c r="I2242" s="28"/>
      <c r="J2242" s="47"/>
      <c r="K2242" s="32" t="str">
        <f t="shared" si="136"/>
        <v/>
      </c>
      <c r="L2242" s="29" t="str">
        <f t="shared" si="138"/>
        <v/>
      </c>
      <c r="M2242" s="68" t="str">
        <f t="shared" si="139"/>
        <v/>
      </c>
    </row>
    <row r="2243" spans="2:13" ht="22.8" x14ac:dyDescent="0.45">
      <c r="B2243" s="31">
        <f t="shared" si="137"/>
        <v>2235</v>
      </c>
      <c r="C2243" s="40"/>
      <c r="D2243" s="27"/>
      <c r="E2243" s="41"/>
      <c r="F2243" s="32" t="str">
        <f>IFERROR(
    IF(
        AND($G$3=DATE(2024,10,1), E2243=リスト!$A$38),
        VLOOKUP(E2243, リスト!$A$2:$G$49, 2, FALSE),
        VLOOKUP(E2243, リスト!$A$2:$G$49, 4, FALSE)
    ),
    "")</f>
        <v/>
      </c>
      <c r="G2243" s="34" t="str">
        <f>IFERROR(VLOOKUP(E2243, リスト!$A$2:$G$49, 6, FALSE), "")</f>
        <v/>
      </c>
      <c r="H2243" s="40"/>
      <c r="I2243" s="28"/>
      <c r="J2243" s="47"/>
      <c r="K2243" s="32" t="str">
        <f t="shared" si="136"/>
        <v/>
      </c>
      <c r="L2243" s="29" t="str">
        <f t="shared" si="138"/>
        <v/>
      </c>
      <c r="M2243" s="68" t="str">
        <f t="shared" si="139"/>
        <v/>
      </c>
    </row>
    <row r="2244" spans="2:13" ht="22.8" x14ac:dyDescent="0.45">
      <c r="B2244" s="31">
        <f t="shared" si="137"/>
        <v>2236</v>
      </c>
      <c r="C2244" s="40"/>
      <c r="D2244" s="27"/>
      <c r="E2244" s="41"/>
      <c r="F2244" s="32" t="str">
        <f>IFERROR(
    IF(
        AND($G$3=DATE(2024,10,1), E2244=リスト!$A$38),
        VLOOKUP(E2244, リスト!$A$2:$G$49, 2, FALSE),
        VLOOKUP(E2244, リスト!$A$2:$G$49, 4, FALSE)
    ),
    "")</f>
        <v/>
      </c>
      <c r="G2244" s="34" t="str">
        <f>IFERROR(VLOOKUP(E2244, リスト!$A$2:$G$49, 6, FALSE), "")</f>
        <v/>
      </c>
      <c r="H2244" s="40"/>
      <c r="I2244" s="28"/>
      <c r="J2244" s="47"/>
      <c r="K2244" s="32" t="str">
        <f t="shared" si="136"/>
        <v/>
      </c>
      <c r="L2244" s="29" t="str">
        <f t="shared" si="138"/>
        <v/>
      </c>
      <c r="M2244" s="68" t="str">
        <f t="shared" si="139"/>
        <v/>
      </c>
    </row>
    <row r="2245" spans="2:13" ht="22.8" x14ac:dyDescent="0.45">
      <c r="B2245" s="31">
        <f t="shared" si="137"/>
        <v>2237</v>
      </c>
      <c r="C2245" s="40"/>
      <c r="D2245" s="27"/>
      <c r="E2245" s="41"/>
      <c r="F2245" s="32" t="str">
        <f>IFERROR(
    IF(
        AND($G$3=DATE(2024,10,1), E2245=リスト!$A$38),
        VLOOKUP(E2245, リスト!$A$2:$G$49, 2, FALSE),
        VLOOKUP(E2245, リスト!$A$2:$G$49, 4, FALSE)
    ),
    "")</f>
        <v/>
      </c>
      <c r="G2245" s="34" t="str">
        <f>IFERROR(VLOOKUP(E2245, リスト!$A$2:$G$49, 6, FALSE), "")</f>
        <v/>
      </c>
      <c r="H2245" s="40"/>
      <c r="I2245" s="28"/>
      <c r="J2245" s="47"/>
      <c r="K2245" s="32" t="str">
        <f t="shared" si="136"/>
        <v/>
      </c>
      <c r="L2245" s="29" t="str">
        <f t="shared" si="138"/>
        <v/>
      </c>
      <c r="M2245" s="68" t="str">
        <f t="shared" si="139"/>
        <v/>
      </c>
    </row>
    <row r="2246" spans="2:13" ht="22.8" x14ac:dyDescent="0.45">
      <c r="B2246" s="31">
        <f t="shared" si="137"/>
        <v>2238</v>
      </c>
      <c r="C2246" s="40"/>
      <c r="D2246" s="27"/>
      <c r="E2246" s="41"/>
      <c r="F2246" s="32" t="str">
        <f>IFERROR(
    IF(
        AND($G$3=DATE(2024,10,1), E2246=リスト!$A$38),
        VLOOKUP(E2246, リスト!$A$2:$G$49, 2, FALSE),
        VLOOKUP(E2246, リスト!$A$2:$G$49, 4, FALSE)
    ),
    "")</f>
        <v/>
      </c>
      <c r="G2246" s="34" t="str">
        <f>IFERROR(VLOOKUP(E2246, リスト!$A$2:$G$49, 6, FALSE), "")</f>
        <v/>
      </c>
      <c r="H2246" s="40"/>
      <c r="I2246" s="28"/>
      <c r="J2246" s="47"/>
      <c r="K2246" s="32" t="str">
        <f t="shared" si="136"/>
        <v/>
      </c>
      <c r="L2246" s="29" t="str">
        <f t="shared" si="138"/>
        <v/>
      </c>
      <c r="M2246" s="68" t="str">
        <f t="shared" si="139"/>
        <v/>
      </c>
    </row>
    <row r="2247" spans="2:13" ht="22.8" x14ac:dyDescent="0.45">
      <c r="B2247" s="31">
        <f t="shared" si="137"/>
        <v>2239</v>
      </c>
      <c r="C2247" s="40"/>
      <c r="D2247" s="27"/>
      <c r="E2247" s="41"/>
      <c r="F2247" s="32" t="str">
        <f>IFERROR(
    IF(
        AND($G$3=DATE(2024,10,1), E2247=リスト!$A$38),
        VLOOKUP(E2247, リスト!$A$2:$G$49, 2, FALSE),
        VLOOKUP(E2247, リスト!$A$2:$G$49, 4, FALSE)
    ),
    "")</f>
        <v/>
      </c>
      <c r="G2247" s="34" t="str">
        <f>IFERROR(VLOOKUP(E2247, リスト!$A$2:$G$49, 6, FALSE), "")</f>
        <v/>
      </c>
      <c r="H2247" s="40"/>
      <c r="I2247" s="28"/>
      <c r="J2247" s="47"/>
      <c r="K2247" s="32" t="str">
        <f t="shared" si="136"/>
        <v/>
      </c>
      <c r="L2247" s="29" t="str">
        <f t="shared" si="138"/>
        <v/>
      </c>
      <c r="M2247" s="68" t="str">
        <f t="shared" si="139"/>
        <v/>
      </c>
    </row>
    <row r="2248" spans="2:13" ht="22.8" x14ac:dyDescent="0.45">
      <c r="B2248" s="31">
        <f t="shared" si="137"/>
        <v>2240</v>
      </c>
      <c r="C2248" s="40"/>
      <c r="D2248" s="27"/>
      <c r="E2248" s="41"/>
      <c r="F2248" s="32" t="str">
        <f>IFERROR(
    IF(
        AND($G$3=DATE(2024,10,1), E2248=リスト!$A$38),
        VLOOKUP(E2248, リスト!$A$2:$G$49, 2, FALSE),
        VLOOKUP(E2248, リスト!$A$2:$G$49, 4, FALSE)
    ),
    "")</f>
        <v/>
      </c>
      <c r="G2248" s="34" t="str">
        <f>IFERROR(VLOOKUP(E2248, リスト!$A$2:$G$49, 6, FALSE), "")</f>
        <v/>
      </c>
      <c r="H2248" s="40"/>
      <c r="I2248" s="28"/>
      <c r="J2248" s="47"/>
      <c r="K2248" s="32" t="str">
        <f t="shared" si="136"/>
        <v/>
      </c>
      <c r="L2248" s="29" t="str">
        <f t="shared" si="138"/>
        <v/>
      </c>
      <c r="M2248" s="68" t="str">
        <f t="shared" si="139"/>
        <v/>
      </c>
    </row>
    <row r="2249" spans="2:13" ht="22.8" x14ac:dyDescent="0.45">
      <c r="B2249" s="31">
        <f t="shared" si="137"/>
        <v>2241</v>
      </c>
      <c r="C2249" s="40"/>
      <c r="D2249" s="27"/>
      <c r="E2249" s="41"/>
      <c r="F2249" s="32" t="str">
        <f>IFERROR(
    IF(
        AND($G$3=DATE(2024,10,1), E2249=リスト!$A$38),
        VLOOKUP(E2249, リスト!$A$2:$G$49, 2, FALSE),
        VLOOKUP(E2249, リスト!$A$2:$G$49, 4, FALSE)
    ),
    "")</f>
        <v/>
      </c>
      <c r="G2249" s="34" t="str">
        <f>IFERROR(VLOOKUP(E2249, リスト!$A$2:$G$49, 6, FALSE), "")</f>
        <v/>
      </c>
      <c r="H2249" s="40"/>
      <c r="I2249" s="28"/>
      <c r="J2249" s="47"/>
      <c r="K2249" s="32" t="str">
        <f t="shared" ref="K2249:K2312" si="140">IF(COUNTBLANK(H2249:J2249)=3, "",
 IF(H2249="3.時間給", IF(I2249="", "", I2249),
 IF(OR(H2249="1.月給", H2249="2.日給"),
    IF(OR(I2249="", J2249=""), "", ROUND(I2249/J2249,0)),
    "")))</f>
        <v/>
      </c>
      <c r="L2249" s="29" t="str">
        <f t="shared" si="138"/>
        <v/>
      </c>
      <c r="M2249" s="68" t="str">
        <f t="shared" si="139"/>
        <v/>
      </c>
    </row>
    <row r="2250" spans="2:13" ht="22.8" x14ac:dyDescent="0.45">
      <c r="B2250" s="31">
        <f t="shared" ref="B2250:B2313" si="141">ROW()-8</f>
        <v>2242</v>
      </c>
      <c r="C2250" s="40"/>
      <c r="D2250" s="27"/>
      <c r="E2250" s="41"/>
      <c r="F2250" s="32" t="str">
        <f>IFERROR(
    IF(
        AND($G$3=DATE(2024,10,1), E2250=リスト!$A$38),
        VLOOKUP(E2250, リスト!$A$2:$G$49, 2, FALSE),
        VLOOKUP(E2250, リスト!$A$2:$G$49, 4, FALSE)
    ),
    "")</f>
        <v/>
      </c>
      <c r="G2250" s="34" t="str">
        <f>IFERROR(VLOOKUP(E2250, リスト!$A$2:$G$49, 6, FALSE), "")</f>
        <v/>
      </c>
      <c r="H2250" s="40"/>
      <c r="I2250" s="28"/>
      <c r="J2250" s="47"/>
      <c r="K2250" s="32" t="str">
        <f t="shared" si="140"/>
        <v/>
      </c>
      <c r="L2250" s="29" t="str">
        <f t="shared" ref="L2250:L2313" si="142">IFERROR(IF(E2250="","",IF(K2250&lt;F2250,"×（法定外・特例等対象外です）",IF(K2250&lt;G2250,"〇",IF(K2250&gt;=G2250,"ー",NA())))),"")</f>
        <v/>
      </c>
      <c r="M2250" s="68" t="str">
        <f t="shared" ref="M2250:M2313" si="143">IF(COUNTBLANK(D2250:K2250)=8, "",
 IF(D2250="", "←D列に従業員名を姓名（フルネーム）で入力してください。誤変換にお気を付け下さい。",
 IF(E2250="", "←E列に都道府県を入力してください。",
 IF(H2250="", "←H列に1.月給～3.時間給を入力してください",
 IF(I2250="", "←I列に金額を入力してください",
 IF(NOT(ISNUMBER(I2250)), "←I列の金額は半角数字で入力してください",
 IF(H2250="3.時間給", "",
 IF(J2250="", "←J列に所定労働時間を入力してください",
 IF(NOT(ISNUMBER(J2250)), "←J列の所定労働時間は半角数字で入力してください", "")))))))))</f>
        <v/>
      </c>
    </row>
    <row r="2251" spans="2:13" ht="22.8" x14ac:dyDescent="0.45">
      <c r="B2251" s="31">
        <f t="shared" si="141"/>
        <v>2243</v>
      </c>
      <c r="C2251" s="40"/>
      <c r="D2251" s="27"/>
      <c r="E2251" s="41"/>
      <c r="F2251" s="32" t="str">
        <f>IFERROR(
    IF(
        AND($G$3=DATE(2024,10,1), E2251=リスト!$A$38),
        VLOOKUP(E2251, リスト!$A$2:$G$49, 2, FALSE),
        VLOOKUP(E2251, リスト!$A$2:$G$49, 4, FALSE)
    ),
    "")</f>
        <v/>
      </c>
      <c r="G2251" s="34" t="str">
        <f>IFERROR(VLOOKUP(E2251, リスト!$A$2:$G$49, 6, FALSE), "")</f>
        <v/>
      </c>
      <c r="H2251" s="40"/>
      <c r="I2251" s="28"/>
      <c r="J2251" s="47"/>
      <c r="K2251" s="32" t="str">
        <f t="shared" si="140"/>
        <v/>
      </c>
      <c r="L2251" s="29" t="str">
        <f t="shared" si="142"/>
        <v/>
      </c>
      <c r="M2251" s="68" t="str">
        <f t="shared" si="143"/>
        <v/>
      </c>
    </row>
    <row r="2252" spans="2:13" ht="22.8" x14ac:dyDescent="0.45">
      <c r="B2252" s="31">
        <f t="shared" si="141"/>
        <v>2244</v>
      </c>
      <c r="C2252" s="40"/>
      <c r="D2252" s="27"/>
      <c r="E2252" s="41"/>
      <c r="F2252" s="32" t="str">
        <f>IFERROR(
    IF(
        AND($G$3=DATE(2024,10,1), E2252=リスト!$A$38),
        VLOOKUP(E2252, リスト!$A$2:$G$49, 2, FALSE),
        VLOOKUP(E2252, リスト!$A$2:$G$49, 4, FALSE)
    ),
    "")</f>
        <v/>
      </c>
      <c r="G2252" s="34" t="str">
        <f>IFERROR(VLOOKUP(E2252, リスト!$A$2:$G$49, 6, FALSE), "")</f>
        <v/>
      </c>
      <c r="H2252" s="40"/>
      <c r="I2252" s="28"/>
      <c r="J2252" s="47"/>
      <c r="K2252" s="32" t="str">
        <f t="shared" si="140"/>
        <v/>
      </c>
      <c r="L2252" s="29" t="str">
        <f t="shared" si="142"/>
        <v/>
      </c>
      <c r="M2252" s="68" t="str">
        <f t="shared" si="143"/>
        <v/>
      </c>
    </row>
    <row r="2253" spans="2:13" ht="22.8" x14ac:dyDescent="0.45">
      <c r="B2253" s="31">
        <f t="shared" si="141"/>
        <v>2245</v>
      </c>
      <c r="C2253" s="40"/>
      <c r="D2253" s="27"/>
      <c r="E2253" s="41"/>
      <c r="F2253" s="32" t="str">
        <f>IFERROR(
    IF(
        AND($G$3=DATE(2024,10,1), E2253=リスト!$A$38),
        VLOOKUP(E2253, リスト!$A$2:$G$49, 2, FALSE),
        VLOOKUP(E2253, リスト!$A$2:$G$49, 4, FALSE)
    ),
    "")</f>
        <v/>
      </c>
      <c r="G2253" s="34" t="str">
        <f>IFERROR(VLOOKUP(E2253, リスト!$A$2:$G$49, 6, FALSE), "")</f>
        <v/>
      </c>
      <c r="H2253" s="40"/>
      <c r="I2253" s="28"/>
      <c r="J2253" s="47"/>
      <c r="K2253" s="32" t="str">
        <f t="shared" si="140"/>
        <v/>
      </c>
      <c r="L2253" s="29" t="str">
        <f t="shared" si="142"/>
        <v/>
      </c>
      <c r="M2253" s="68" t="str">
        <f t="shared" si="143"/>
        <v/>
      </c>
    </row>
    <row r="2254" spans="2:13" ht="22.8" x14ac:dyDescent="0.45">
      <c r="B2254" s="31">
        <f t="shared" si="141"/>
        <v>2246</v>
      </c>
      <c r="C2254" s="40"/>
      <c r="D2254" s="27"/>
      <c r="E2254" s="41"/>
      <c r="F2254" s="32" t="str">
        <f>IFERROR(
    IF(
        AND($G$3=DATE(2024,10,1), E2254=リスト!$A$38),
        VLOOKUP(E2254, リスト!$A$2:$G$49, 2, FALSE),
        VLOOKUP(E2254, リスト!$A$2:$G$49, 4, FALSE)
    ),
    "")</f>
        <v/>
      </c>
      <c r="G2254" s="34" t="str">
        <f>IFERROR(VLOOKUP(E2254, リスト!$A$2:$G$49, 6, FALSE), "")</f>
        <v/>
      </c>
      <c r="H2254" s="40"/>
      <c r="I2254" s="28"/>
      <c r="J2254" s="47"/>
      <c r="K2254" s="32" t="str">
        <f t="shared" si="140"/>
        <v/>
      </c>
      <c r="L2254" s="29" t="str">
        <f t="shared" si="142"/>
        <v/>
      </c>
      <c r="M2254" s="68" t="str">
        <f t="shared" si="143"/>
        <v/>
      </c>
    </row>
    <row r="2255" spans="2:13" ht="22.8" x14ac:dyDescent="0.45">
      <c r="B2255" s="31">
        <f t="shared" si="141"/>
        <v>2247</v>
      </c>
      <c r="C2255" s="40"/>
      <c r="D2255" s="27"/>
      <c r="E2255" s="41"/>
      <c r="F2255" s="32" t="str">
        <f>IFERROR(
    IF(
        AND($G$3=DATE(2024,10,1), E2255=リスト!$A$38),
        VLOOKUP(E2255, リスト!$A$2:$G$49, 2, FALSE),
        VLOOKUP(E2255, リスト!$A$2:$G$49, 4, FALSE)
    ),
    "")</f>
        <v/>
      </c>
      <c r="G2255" s="34" t="str">
        <f>IFERROR(VLOOKUP(E2255, リスト!$A$2:$G$49, 6, FALSE), "")</f>
        <v/>
      </c>
      <c r="H2255" s="40"/>
      <c r="I2255" s="28"/>
      <c r="J2255" s="47"/>
      <c r="K2255" s="32" t="str">
        <f t="shared" si="140"/>
        <v/>
      </c>
      <c r="L2255" s="29" t="str">
        <f t="shared" si="142"/>
        <v/>
      </c>
      <c r="M2255" s="68" t="str">
        <f t="shared" si="143"/>
        <v/>
      </c>
    </row>
    <row r="2256" spans="2:13" ht="22.8" x14ac:dyDescent="0.45">
      <c r="B2256" s="31">
        <f t="shared" si="141"/>
        <v>2248</v>
      </c>
      <c r="C2256" s="40"/>
      <c r="D2256" s="27"/>
      <c r="E2256" s="41"/>
      <c r="F2256" s="32" t="str">
        <f>IFERROR(
    IF(
        AND($G$3=DATE(2024,10,1), E2256=リスト!$A$38),
        VLOOKUP(E2256, リスト!$A$2:$G$49, 2, FALSE),
        VLOOKUP(E2256, リスト!$A$2:$G$49, 4, FALSE)
    ),
    "")</f>
        <v/>
      </c>
      <c r="G2256" s="34" t="str">
        <f>IFERROR(VLOOKUP(E2256, リスト!$A$2:$G$49, 6, FALSE), "")</f>
        <v/>
      </c>
      <c r="H2256" s="40"/>
      <c r="I2256" s="28"/>
      <c r="J2256" s="47"/>
      <c r="K2256" s="32" t="str">
        <f t="shared" si="140"/>
        <v/>
      </c>
      <c r="L2256" s="29" t="str">
        <f t="shared" si="142"/>
        <v/>
      </c>
      <c r="M2256" s="68" t="str">
        <f t="shared" si="143"/>
        <v/>
      </c>
    </row>
    <row r="2257" spans="2:13" ht="22.8" x14ac:dyDescent="0.45">
      <c r="B2257" s="31">
        <f t="shared" si="141"/>
        <v>2249</v>
      </c>
      <c r="C2257" s="40"/>
      <c r="D2257" s="27"/>
      <c r="E2257" s="41"/>
      <c r="F2257" s="32" t="str">
        <f>IFERROR(
    IF(
        AND($G$3=DATE(2024,10,1), E2257=リスト!$A$38),
        VLOOKUP(E2257, リスト!$A$2:$G$49, 2, FALSE),
        VLOOKUP(E2257, リスト!$A$2:$G$49, 4, FALSE)
    ),
    "")</f>
        <v/>
      </c>
      <c r="G2257" s="34" t="str">
        <f>IFERROR(VLOOKUP(E2257, リスト!$A$2:$G$49, 6, FALSE), "")</f>
        <v/>
      </c>
      <c r="H2257" s="40"/>
      <c r="I2257" s="28"/>
      <c r="J2257" s="47"/>
      <c r="K2257" s="32" t="str">
        <f t="shared" si="140"/>
        <v/>
      </c>
      <c r="L2257" s="29" t="str">
        <f t="shared" si="142"/>
        <v/>
      </c>
      <c r="M2257" s="68" t="str">
        <f t="shared" si="143"/>
        <v/>
      </c>
    </row>
    <row r="2258" spans="2:13" ht="22.8" x14ac:dyDescent="0.45">
      <c r="B2258" s="31">
        <f t="shared" si="141"/>
        <v>2250</v>
      </c>
      <c r="C2258" s="40"/>
      <c r="D2258" s="27"/>
      <c r="E2258" s="41"/>
      <c r="F2258" s="32" t="str">
        <f>IFERROR(
    IF(
        AND($G$3=DATE(2024,10,1), E2258=リスト!$A$38),
        VLOOKUP(E2258, リスト!$A$2:$G$49, 2, FALSE),
        VLOOKUP(E2258, リスト!$A$2:$G$49, 4, FALSE)
    ),
    "")</f>
        <v/>
      </c>
      <c r="G2258" s="34" t="str">
        <f>IFERROR(VLOOKUP(E2258, リスト!$A$2:$G$49, 6, FALSE), "")</f>
        <v/>
      </c>
      <c r="H2258" s="40"/>
      <c r="I2258" s="28"/>
      <c r="J2258" s="47"/>
      <c r="K2258" s="32" t="str">
        <f t="shared" si="140"/>
        <v/>
      </c>
      <c r="L2258" s="29" t="str">
        <f t="shared" si="142"/>
        <v/>
      </c>
      <c r="M2258" s="68" t="str">
        <f t="shared" si="143"/>
        <v/>
      </c>
    </row>
    <row r="2259" spans="2:13" ht="22.8" x14ac:dyDescent="0.45">
      <c r="B2259" s="31">
        <f t="shared" si="141"/>
        <v>2251</v>
      </c>
      <c r="C2259" s="40"/>
      <c r="D2259" s="27"/>
      <c r="E2259" s="41"/>
      <c r="F2259" s="32" t="str">
        <f>IFERROR(
    IF(
        AND($G$3=DATE(2024,10,1), E2259=リスト!$A$38),
        VLOOKUP(E2259, リスト!$A$2:$G$49, 2, FALSE),
        VLOOKUP(E2259, リスト!$A$2:$G$49, 4, FALSE)
    ),
    "")</f>
        <v/>
      </c>
      <c r="G2259" s="34" t="str">
        <f>IFERROR(VLOOKUP(E2259, リスト!$A$2:$G$49, 6, FALSE), "")</f>
        <v/>
      </c>
      <c r="H2259" s="40"/>
      <c r="I2259" s="28"/>
      <c r="J2259" s="47"/>
      <c r="K2259" s="32" t="str">
        <f t="shared" si="140"/>
        <v/>
      </c>
      <c r="L2259" s="29" t="str">
        <f t="shared" si="142"/>
        <v/>
      </c>
      <c r="M2259" s="68" t="str">
        <f t="shared" si="143"/>
        <v/>
      </c>
    </row>
    <row r="2260" spans="2:13" ht="22.8" x14ac:dyDescent="0.45">
      <c r="B2260" s="31">
        <f t="shared" si="141"/>
        <v>2252</v>
      </c>
      <c r="C2260" s="40"/>
      <c r="D2260" s="27"/>
      <c r="E2260" s="41"/>
      <c r="F2260" s="32" t="str">
        <f>IFERROR(
    IF(
        AND($G$3=DATE(2024,10,1), E2260=リスト!$A$38),
        VLOOKUP(E2260, リスト!$A$2:$G$49, 2, FALSE),
        VLOOKUP(E2260, リスト!$A$2:$G$49, 4, FALSE)
    ),
    "")</f>
        <v/>
      </c>
      <c r="G2260" s="34" t="str">
        <f>IFERROR(VLOOKUP(E2260, リスト!$A$2:$G$49, 6, FALSE), "")</f>
        <v/>
      </c>
      <c r="H2260" s="40"/>
      <c r="I2260" s="28"/>
      <c r="J2260" s="47"/>
      <c r="K2260" s="32" t="str">
        <f t="shared" si="140"/>
        <v/>
      </c>
      <c r="L2260" s="29" t="str">
        <f t="shared" si="142"/>
        <v/>
      </c>
      <c r="M2260" s="68" t="str">
        <f t="shared" si="143"/>
        <v/>
      </c>
    </row>
    <row r="2261" spans="2:13" ht="22.8" x14ac:dyDescent="0.45">
      <c r="B2261" s="31">
        <f t="shared" si="141"/>
        <v>2253</v>
      </c>
      <c r="C2261" s="40"/>
      <c r="D2261" s="27"/>
      <c r="E2261" s="41"/>
      <c r="F2261" s="32" t="str">
        <f>IFERROR(
    IF(
        AND($G$3=DATE(2024,10,1), E2261=リスト!$A$38),
        VLOOKUP(E2261, リスト!$A$2:$G$49, 2, FALSE),
        VLOOKUP(E2261, リスト!$A$2:$G$49, 4, FALSE)
    ),
    "")</f>
        <v/>
      </c>
      <c r="G2261" s="34" t="str">
        <f>IFERROR(VLOOKUP(E2261, リスト!$A$2:$G$49, 6, FALSE), "")</f>
        <v/>
      </c>
      <c r="H2261" s="40"/>
      <c r="I2261" s="28"/>
      <c r="J2261" s="47"/>
      <c r="K2261" s="32" t="str">
        <f t="shared" si="140"/>
        <v/>
      </c>
      <c r="L2261" s="29" t="str">
        <f t="shared" si="142"/>
        <v/>
      </c>
      <c r="M2261" s="68" t="str">
        <f t="shared" si="143"/>
        <v/>
      </c>
    </row>
    <row r="2262" spans="2:13" ht="22.8" x14ac:dyDescent="0.45">
      <c r="B2262" s="31">
        <f t="shared" si="141"/>
        <v>2254</v>
      </c>
      <c r="C2262" s="40"/>
      <c r="D2262" s="27"/>
      <c r="E2262" s="41"/>
      <c r="F2262" s="32" t="str">
        <f>IFERROR(
    IF(
        AND($G$3=DATE(2024,10,1), E2262=リスト!$A$38),
        VLOOKUP(E2262, リスト!$A$2:$G$49, 2, FALSE),
        VLOOKUP(E2262, リスト!$A$2:$G$49, 4, FALSE)
    ),
    "")</f>
        <v/>
      </c>
      <c r="G2262" s="34" t="str">
        <f>IFERROR(VLOOKUP(E2262, リスト!$A$2:$G$49, 6, FALSE), "")</f>
        <v/>
      </c>
      <c r="H2262" s="40"/>
      <c r="I2262" s="28"/>
      <c r="J2262" s="47"/>
      <c r="K2262" s="32" t="str">
        <f t="shared" si="140"/>
        <v/>
      </c>
      <c r="L2262" s="29" t="str">
        <f t="shared" si="142"/>
        <v/>
      </c>
      <c r="M2262" s="68" t="str">
        <f t="shared" si="143"/>
        <v/>
      </c>
    </row>
    <row r="2263" spans="2:13" ht="22.8" x14ac:dyDescent="0.45">
      <c r="B2263" s="31">
        <f t="shared" si="141"/>
        <v>2255</v>
      </c>
      <c r="C2263" s="40"/>
      <c r="D2263" s="27"/>
      <c r="E2263" s="41"/>
      <c r="F2263" s="32" t="str">
        <f>IFERROR(
    IF(
        AND($G$3=DATE(2024,10,1), E2263=リスト!$A$38),
        VLOOKUP(E2263, リスト!$A$2:$G$49, 2, FALSE),
        VLOOKUP(E2263, リスト!$A$2:$G$49, 4, FALSE)
    ),
    "")</f>
        <v/>
      </c>
      <c r="G2263" s="34" t="str">
        <f>IFERROR(VLOOKUP(E2263, リスト!$A$2:$G$49, 6, FALSE), "")</f>
        <v/>
      </c>
      <c r="H2263" s="40"/>
      <c r="I2263" s="28"/>
      <c r="J2263" s="47"/>
      <c r="K2263" s="32" t="str">
        <f t="shared" si="140"/>
        <v/>
      </c>
      <c r="L2263" s="29" t="str">
        <f t="shared" si="142"/>
        <v/>
      </c>
      <c r="M2263" s="68" t="str">
        <f t="shared" si="143"/>
        <v/>
      </c>
    </row>
    <row r="2264" spans="2:13" ht="22.8" x14ac:dyDescent="0.45">
      <c r="B2264" s="31">
        <f t="shared" si="141"/>
        <v>2256</v>
      </c>
      <c r="C2264" s="40"/>
      <c r="D2264" s="27"/>
      <c r="E2264" s="41"/>
      <c r="F2264" s="32" t="str">
        <f>IFERROR(
    IF(
        AND($G$3=DATE(2024,10,1), E2264=リスト!$A$38),
        VLOOKUP(E2264, リスト!$A$2:$G$49, 2, FALSE),
        VLOOKUP(E2264, リスト!$A$2:$G$49, 4, FALSE)
    ),
    "")</f>
        <v/>
      </c>
      <c r="G2264" s="34" t="str">
        <f>IFERROR(VLOOKUP(E2264, リスト!$A$2:$G$49, 6, FALSE), "")</f>
        <v/>
      </c>
      <c r="H2264" s="40"/>
      <c r="I2264" s="28"/>
      <c r="J2264" s="47"/>
      <c r="K2264" s="32" t="str">
        <f t="shared" si="140"/>
        <v/>
      </c>
      <c r="L2264" s="29" t="str">
        <f t="shared" si="142"/>
        <v/>
      </c>
      <c r="M2264" s="68" t="str">
        <f t="shared" si="143"/>
        <v/>
      </c>
    </row>
    <row r="2265" spans="2:13" ht="22.8" x14ac:dyDescent="0.45">
      <c r="B2265" s="31">
        <f t="shared" si="141"/>
        <v>2257</v>
      </c>
      <c r="C2265" s="40"/>
      <c r="D2265" s="27"/>
      <c r="E2265" s="41"/>
      <c r="F2265" s="32" t="str">
        <f>IFERROR(
    IF(
        AND($G$3=DATE(2024,10,1), E2265=リスト!$A$38),
        VLOOKUP(E2265, リスト!$A$2:$G$49, 2, FALSE),
        VLOOKUP(E2265, リスト!$A$2:$G$49, 4, FALSE)
    ),
    "")</f>
        <v/>
      </c>
      <c r="G2265" s="34" t="str">
        <f>IFERROR(VLOOKUP(E2265, リスト!$A$2:$G$49, 6, FALSE), "")</f>
        <v/>
      </c>
      <c r="H2265" s="40"/>
      <c r="I2265" s="28"/>
      <c r="J2265" s="47"/>
      <c r="K2265" s="32" t="str">
        <f t="shared" si="140"/>
        <v/>
      </c>
      <c r="L2265" s="29" t="str">
        <f t="shared" si="142"/>
        <v/>
      </c>
      <c r="M2265" s="68" t="str">
        <f t="shared" si="143"/>
        <v/>
      </c>
    </row>
    <row r="2266" spans="2:13" ht="22.8" x14ac:dyDescent="0.45">
      <c r="B2266" s="31">
        <f t="shared" si="141"/>
        <v>2258</v>
      </c>
      <c r="C2266" s="40"/>
      <c r="D2266" s="27"/>
      <c r="E2266" s="41"/>
      <c r="F2266" s="32" t="str">
        <f>IFERROR(
    IF(
        AND($G$3=DATE(2024,10,1), E2266=リスト!$A$38),
        VLOOKUP(E2266, リスト!$A$2:$G$49, 2, FALSE),
        VLOOKUP(E2266, リスト!$A$2:$G$49, 4, FALSE)
    ),
    "")</f>
        <v/>
      </c>
      <c r="G2266" s="34" t="str">
        <f>IFERROR(VLOOKUP(E2266, リスト!$A$2:$G$49, 6, FALSE), "")</f>
        <v/>
      </c>
      <c r="H2266" s="40"/>
      <c r="I2266" s="28"/>
      <c r="J2266" s="47"/>
      <c r="K2266" s="32" t="str">
        <f t="shared" si="140"/>
        <v/>
      </c>
      <c r="L2266" s="29" t="str">
        <f t="shared" si="142"/>
        <v/>
      </c>
      <c r="M2266" s="68" t="str">
        <f t="shared" si="143"/>
        <v/>
      </c>
    </row>
    <row r="2267" spans="2:13" ht="22.8" x14ac:dyDescent="0.45">
      <c r="B2267" s="31">
        <f t="shared" si="141"/>
        <v>2259</v>
      </c>
      <c r="C2267" s="40"/>
      <c r="D2267" s="27"/>
      <c r="E2267" s="41"/>
      <c r="F2267" s="32" t="str">
        <f>IFERROR(
    IF(
        AND($G$3=DATE(2024,10,1), E2267=リスト!$A$38),
        VLOOKUP(E2267, リスト!$A$2:$G$49, 2, FALSE),
        VLOOKUP(E2267, リスト!$A$2:$G$49, 4, FALSE)
    ),
    "")</f>
        <v/>
      </c>
      <c r="G2267" s="34" t="str">
        <f>IFERROR(VLOOKUP(E2267, リスト!$A$2:$G$49, 6, FALSE), "")</f>
        <v/>
      </c>
      <c r="H2267" s="40"/>
      <c r="I2267" s="28"/>
      <c r="J2267" s="47"/>
      <c r="K2267" s="32" t="str">
        <f t="shared" si="140"/>
        <v/>
      </c>
      <c r="L2267" s="29" t="str">
        <f t="shared" si="142"/>
        <v/>
      </c>
      <c r="M2267" s="68" t="str">
        <f t="shared" si="143"/>
        <v/>
      </c>
    </row>
    <row r="2268" spans="2:13" ht="22.8" x14ac:dyDescent="0.45">
      <c r="B2268" s="31">
        <f t="shared" si="141"/>
        <v>2260</v>
      </c>
      <c r="C2268" s="40"/>
      <c r="D2268" s="27"/>
      <c r="E2268" s="41"/>
      <c r="F2268" s="32" t="str">
        <f>IFERROR(
    IF(
        AND($G$3=DATE(2024,10,1), E2268=リスト!$A$38),
        VLOOKUP(E2268, リスト!$A$2:$G$49, 2, FALSE),
        VLOOKUP(E2268, リスト!$A$2:$G$49, 4, FALSE)
    ),
    "")</f>
        <v/>
      </c>
      <c r="G2268" s="34" t="str">
        <f>IFERROR(VLOOKUP(E2268, リスト!$A$2:$G$49, 6, FALSE), "")</f>
        <v/>
      </c>
      <c r="H2268" s="40"/>
      <c r="I2268" s="28"/>
      <c r="J2268" s="47"/>
      <c r="K2268" s="32" t="str">
        <f t="shared" si="140"/>
        <v/>
      </c>
      <c r="L2268" s="29" t="str">
        <f t="shared" si="142"/>
        <v/>
      </c>
      <c r="M2268" s="68" t="str">
        <f t="shared" si="143"/>
        <v/>
      </c>
    </row>
    <row r="2269" spans="2:13" ht="22.8" x14ac:dyDescent="0.45">
      <c r="B2269" s="31">
        <f t="shared" si="141"/>
        <v>2261</v>
      </c>
      <c r="C2269" s="40"/>
      <c r="D2269" s="27"/>
      <c r="E2269" s="41"/>
      <c r="F2269" s="32" t="str">
        <f>IFERROR(
    IF(
        AND($G$3=DATE(2024,10,1), E2269=リスト!$A$38),
        VLOOKUP(E2269, リスト!$A$2:$G$49, 2, FALSE),
        VLOOKUP(E2269, リスト!$A$2:$G$49, 4, FALSE)
    ),
    "")</f>
        <v/>
      </c>
      <c r="G2269" s="34" t="str">
        <f>IFERROR(VLOOKUP(E2269, リスト!$A$2:$G$49, 6, FALSE), "")</f>
        <v/>
      </c>
      <c r="H2269" s="40"/>
      <c r="I2269" s="28"/>
      <c r="J2269" s="47"/>
      <c r="K2269" s="32" t="str">
        <f t="shared" si="140"/>
        <v/>
      </c>
      <c r="L2269" s="29" t="str">
        <f t="shared" si="142"/>
        <v/>
      </c>
      <c r="M2269" s="68" t="str">
        <f t="shared" si="143"/>
        <v/>
      </c>
    </row>
    <row r="2270" spans="2:13" ht="22.8" x14ac:dyDescent="0.45">
      <c r="B2270" s="31">
        <f t="shared" si="141"/>
        <v>2262</v>
      </c>
      <c r="C2270" s="40"/>
      <c r="D2270" s="27"/>
      <c r="E2270" s="41"/>
      <c r="F2270" s="32" t="str">
        <f>IFERROR(
    IF(
        AND($G$3=DATE(2024,10,1), E2270=リスト!$A$38),
        VLOOKUP(E2270, リスト!$A$2:$G$49, 2, FALSE),
        VLOOKUP(E2270, リスト!$A$2:$G$49, 4, FALSE)
    ),
    "")</f>
        <v/>
      </c>
      <c r="G2270" s="34" t="str">
        <f>IFERROR(VLOOKUP(E2270, リスト!$A$2:$G$49, 6, FALSE), "")</f>
        <v/>
      </c>
      <c r="H2270" s="40"/>
      <c r="I2270" s="28"/>
      <c r="J2270" s="47"/>
      <c r="K2270" s="32" t="str">
        <f t="shared" si="140"/>
        <v/>
      </c>
      <c r="L2270" s="29" t="str">
        <f t="shared" si="142"/>
        <v/>
      </c>
      <c r="M2270" s="68" t="str">
        <f t="shared" si="143"/>
        <v/>
      </c>
    </row>
    <row r="2271" spans="2:13" ht="22.8" x14ac:dyDescent="0.45">
      <c r="B2271" s="31">
        <f t="shared" si="141"/>
        <v>2263</v>
      </c>
      <c r="C2271" s="40"/>
      <c r="D2271" s="27"/>
      <c r="E2271" s="41"/>
      <c r="F2271" s="32" t="str">
        <f>IFERROR(
    IF(
        AND($G$3=DATE(2024,10,1), E2271=リスト!$A$38),
        VLOOKUP(E2271, リスト!$A$2:$G$49, 2, FALSE),
        VLOOKUP(E2271, リスト!$A$2:$G$49, 4, FALSE)
    ),
    "")</f>
        <v/>
      </c>
      <c r="G2271" s="34" t="str">
        <f>IFERROR(VLOOKUP(E2271, リスト!$A$2:$G$49, 6, FALSE), "")</f>
        <v/>
      </c>
      <c r="H2271" s="40"/>
      <c r="I2271" s="28"/>
      <c r="J2271" s="47"/>
      <c r="K2271" s="32" t="str">
        <f t="shared" si="140"/>
        <v/>
      </c>
      <c r="L2271" s="29" t="str">
        <f t="shared" si="142"/>
        <v/>
      </c>
      <c r="M2271" s="68" t="str">
        <f t="shared" si="143"/>
        <v/>
      </c>
    </row>
    <row r="2272" spans="2:13" ht="22.8" x14ac:dyDescent="0.45">
      <c r="B2272" s="31">
        <f t="shared" si="141"/>
        <v>2264</v>
      </c>
      <c r="C2272" s="40"/>
      <c r="D2272" s="27"/>
      <c r="E2272" s="41"/>
      <c r="F2272" s="32" t="str">
        <f>IFERROR(
    IF(
        AND($G$3=DATE(2024,10,1), E2272=リスト!$A$38),
        VLOOKUP(E2272, リスト!$A$2:$G$49, 2, FALSE),
        VLOOKUP(E2272, リスト!$A$2:$G$49, 4, FALSE)
    ),
    "")</f>
        <v/>
      </c>
      <c r="G2272" s="34" t="str">
        <f>IFERROR(VLOOKUP(E2272, リスト!$A$2:$G$49, 6, FALSE), "")</f>
        <v/>
      </c>
      <c r="H2272" s="40"/>
      <c r="I2272" s="28"/>
      <c r="J2272" s="47"/>
      <c r="K2272" s="32" t="str">
        <f t="shared" si="140"/>
        <v/>
      </c>
      <c r="L2272" s="29" t="str">
        <f t="shared" si="142"/>
        <v/>
      </c>
      <c r="M2272" s="68" t="str">
        <f t="shared" si="143"/>
        <v/>
      </c>
    </row>
    <row r="2273" spans="2:13" ht="22.8" x14ac:dyDescent="0.45">
      <c r="B2273" s="31">
        <f t="shared" si="141"/>
        <v>2265</v>
      </c>
      <c r="C2273" s="40"/>
      <c r="D2273" s="27"/>
      <c r="E2273" s="41"/>
      <c r="F2273" s="32" t="str">
        <f>IFERROR(
    IF(
        AND($G$3=DATE(2024,10,1), E2273=リスト!$A$38),
        VLOOKUP(E2273, リスト!$A$2:$G$49, 2, FALSE),
        VLOOKUP(E2273, リスト!$A$2:$G$49, 4, FALSE)
    ),
    "")</f>
        <v/>
      </c>
      <c r="G2273" s="34" t="str">
        <f>IFERROR(VLOOKUP(E2273, リスト!$A$2:$G$49, 6, FALSE), "")</f>
        <v/>
      </c>
      <c r="H2273" s="40"/>
      <c r="I2273" s="28"/>
      <c r="J2273" s="47"/>
      <c r="K2273" s="32" t="str">
        <f t="shared" si="140"/>
        <v/>
      </c>
      <c r="L2273" s="29" t="str">
        <f t="shared" si="142"/>
        <v/>
      </c>
      <c r="M2273" s="68" t="str">
        <f t="shared" si="143"/>
        <v/>
      </c>
    </row>
    <row r="2274" spans="2:13" ht="22.8" x14ac:dyDescent="0.45">
      <c r="B2274" s="31">
        <f t="shared" si="141"/>
        <v>2266</v>
      </c>
      <c r="C2274" s="40"/>
      <c r="D2274" s="27"/>
      <c r="E2274" s="41"/>
      <c r="F2274" s="32" t="str">
        <f>IFERROR(
    IF(
        AND($G$3=DATE(2024,10,1), E2274=リスト!$A$38),
        VLOOKUP(E2274, リスト!$A$2:$G$49, 2, FALSE),
        VLOOKUP(E2274, リスト!$A$2:$G$49, 4, FALSE)
    ),
    "")</f>
        <v/>
      </c>
      <c r="G2274" s="34" t="str">
        <f>IFERROR(VLOOKUP(E2274, リスト!$A$2:$G$49, 6, FALSE), "")</f>
        <v/>
      </c>
      <c r="H2274" s="40"/>
      <c r="I2274" s="28"/>
      <c r="J2274" s="47"/>
      <c r="K2274" s="32" t="str">
        <f t="shared" si="140"/>
        <v/>
      </c>
      <c r="L2274" s="29" t="str">
        <f t="shared" si="142"/>
        <v/>
      </c>
      <c r="M2274" s="68" t="str">
        <f t="shared" si="143"/>
        <v/>
      </c>
    </row>
    <row r="2275" spans="2:13" ht="22.8" x14ac:dyDescent="0.45">
      <c r="B2275" s="31">
        <f t="shared" si="141"/>
        <v>2267</v>
      </c>
      <c r="C2275" s="40"/>
      <c r="D2275" s="27"/>
      <c r="E2275" s="41"/>
      <c r="F2275" s="32" t="str">
        <f>IFERROR(
    IF(
        AND($G$3=DATE(2024,10,1), E2275=リスト!$A$38),
        VLOOKUP(E2275, リスト!$A$2:$G$49, 2, FALSE),
        VLOOKUP(E2275, リスト!$A$2:$G$49, 4, FALSE)
    ),
    "")</f>
        <v/>
      </c>
      <c r="G2275" s="34" t="str">
        <f>IFERROR(VLOOKUP(E2275, リスト!$A$2:$G$49, 6, FALSE), "")</f>
        <v/>
      </c>
      <c r="H2275" s="40"/>
      <c r="I2275" s="28"/>
      <c r="J2275" s="47"/>
      <c r="K2275" s="32" t="str">
        <f t="shared" si="140"/>
        <v/>
      </c>
      <c r="L2275" s="29" t="str">
        <f t="shared" si="142"/>
        <v/>
      </c>
      <c r="M2275" s="68" t="str">
        <f t="shared" si="143"/>
        <v/>
      </c>
    </row>
    <row r="2276" spans="2:13" ht="22.8" x14ac:dyDescent="0.45">
      <c r="B2276" s="31">
        <f t="shared" si="141"/>
        <v>2268</v>
      </c>
      <c r="C2276" s="40"/>
      <c r="D2276" s="27"/>
      <c r="E2276" s="41"/>
      <c r="F2276" s="32" t="str">
        <f>IFERROR(
    IF(
        AND($G$3=DATE(2024,10,1), E2276=リスト!$A$38),
        VLOOKUP(E2276, リスト!$A$2:$G$49, 2, FALSE),
        VLOOKUP(E2276, リスト!$A$2:$G$49, 4, FALSE)
    ),
    "")</f>
        <v/>
      </c>
      <c r="G2276" s="34" t="str">
        <f>IFERROR(VLOOKUP(E2276, リスト!$A$2:$G$49, 6, FALSE), "")</f>
        <v/>
      </c>
      <c r="H2276" s="40"/>
      <c r="I2276" s="28"/>
      <c r="J2276" s="47"/>
      <c r="K2276" s="32" t="str">
        <f t="shared" si="140"/>
        <v/>
      </c>
      <c r="L2276" s="29" t="str">
        <f t="shared" si="142"/>
        <v/>
      </c>
      <c r="M2276" s="68" t="str">
        <f t="shared" si="143"/>
        <v/>
      </c>
    </row>
    <row r="2277" spans="2:13" ht="22.8" x14ac:dyDescent="0.45">
      <c r="B2277" s="31">
        <f t="shared" si="141"/>
        <v>2269</v>
      </c>
      <c r="C2277" s="40"/>
      <c r="D2277" s="27"/>
      <c r="E2277" s="41"/>
      <c r="F2277" s="32" t="str">
        <f>IFERROR(
    IF(
        AND($G$3=DATE(2024,10,1), E2277=リスト!$A$38),
        VLOOKUP(E2277, リスト!$A$2:$G$49, 2, FALSE),
        VLOOKUP(E2277, リスト!$A$2:$G$49, 4, FALSE)
    ),
    "")</f>
        <v/>
      </c>
      <c r="G2277" s="34" t="str">
        <f>IFERROR(VLOOKUP(E2277, リスト!$A$2:$G$49, 6, FALSE), "")</f>
        <v/>
      </c>
      <c r="H2277" s="40"/>
      <c r="I2277" s="28"/>
      <c r="J2277" s="47"/>
      <c r="K2277" s="32" t="str">
        <f t="shared" si="140"/>
        <v/>
      </c>
      <c r="L2277" s="29" t="str">
        <f t="shared" si="142"/>
        <v/>
      </c>
      <c r="M2277" s="68" t="str">
        <f t="shared" si="143"/>
        <v/>
      </c>
    </row>
    <row r="2278" spans="2:13" ht="22.8" x14ac:dyDescent="0.45">
      <c r="B2278" s="31">
        <f t="shared" si="141"/>
        <v>2270</v>
      </c>
      <c r="C2278" s="40"/>
      <c r="D2278" s="27"/>
      <c r="E2278" s="41"/>
      <c r="F2278" s="32" t="str">
        <f>IFERROR(
    IF(
        AND($G$3=DATE(2024,10,1), E2278=リスト!$A$38),
        VLOOKUP(E2278, リスト!$A$2:$G$49, 2, FALSE),
        VLOOKUP(E2278, リスト!$A$2:$G$49, 4, FALSE)
    ),
    "")</f>
        <v/>
      </c>
      <c r="G2278" s="34" t="str">
        <f>IFERROR(VLOOKUP(E2278, リスト!$A$2:$G$49, 6, FALSE), "")</f>
        <v/>
      </c>
      <c r="H2278" s="40"/>
      <c r="I2278" s="28"/>
      <c r="J2278" s="47"/>
      <c r="K2278" s="32" t="str">
        <f t="shared" si="140"/>
        <v/>
      </c>
      <c r="L2278" s="29" t="str">
        <f t="shared" si="142"/>
        <v/>
      </c>
      <c r="M2278" s="68" t="str">
        <f t="shared" si="143"/>
        <v/>
      </c>
    </row>
    <row r="2279" spans="2:13" ht="22.8" x14ac:dyDescent="0.45">
      <c r="B2279" s="31">
        <f t="shared" si="141"/>
        <v>2271</v>
      </c>
      <c r="C2279" s="40"/>
      <c r="D2279" s="27"/>
      <c r="E2279" s="41"/>
      <c r="F2279" s="32" t="str">
        <f>IFERROR(
    IF(
        AND($G$3=DATE(2024,10,1), E2279=リスト!$A$38),
        VLOOKUP(E2279, リスト!$A$2:$G$49, 2, FALSE),
        VLOOKUP(E2279, リスト!$A$2:$G$49, 4, FALSE)
    ),
    "")</f>
        <v/>
      </c>
      <c r="G2279" s="34" t="str">
        <f>IFERROR(VLOOKUP(E2279, リスト!$A$2:$G$49, 6, FALSE), "")</f>
        <v/>
      </c>
      <c r="H2279" s="40"/>
      <c r="I2279" s="28"/>
      <c r="J2279" s="47"/>
      <c r="K2279" s="32" t="str">
        <f t="shared" si="140"/>
        <v/>
      </c>
      <c r="L2279" s="29" t="str">
        <f t="shared" si="142"/>
        <v/>
      </c>
      <c r="M2279" s="68" t="str">
        <f t="shared" si="143"/>
        <v/>
      </c>
    </row>
    <row r="2280" spans="2:13" ht="22.8" x14ac:dyDescent="0.45">
      <c r="B2280" s="31">
        <f t="shared" si="141"/>
        <v>2272</v>
      </c>
      <c r="C2280" s="40"/>
      <c r="D2280" s="27"/>
      <c r="E2280" s="41"/>
      <c r="F2280" s="32" t="str">
        <f>IFERROR(
    IF(
        AND($G$3=DATE(2024,10,1), E2280=リスト!$A$38),
        VLOOKUP(E2280, リスト!$A$2:$G$49, 2, FALSE),
        VLOOKUP(E2280, リスト!$A$2:$G$49, 4, FALSE)
    ),
    "")</f>
        <v/>
      </c>
      <c r="G2280" s="34" t="str">
        <f>IFERROR(VLOOKUP(E2280, リスト!$A$2:$G$49, 6, FALSE), "")</f>
        <v/>
      </c>
      <c r="H2280" s="40"/>
      <c r="I2280" s="28"/>
      <c r="J2280" s="47"/>
      <c r="K2280" s="32" t="str">
        <f t="shared" si="140"/>
        <v/>
      </c>
      <c r="L2280" s="29" t="str">
        <f t="shared" si="142"/>
        <v/>
      </c>
      <c r="M2280" s="68" t="str">
        <f t="shared" si="143"/>
        <v/>
      </c>
    </row>
    <row r="2281" spans="2:13" ht="22.8" x14ac:dyDescent="0.45">
      <c r="B2281" s="31">
        <f t="shared" si="141"/>
        <v>2273</v>
      </c>
      <c r="C2281" s="40"/>
      <c r="D2281" s="27"/>
      <c r="E2281" s="41"/>
      <c r="F2281" s="32" t="str">
        <f>IFERROR(
    IF(
        AND($G$3=DATE(2024,10,1), E2281=リスト!$A$38),
        VLOOKUP(E2281, リスト!$A$2:$G$49, 2, FALSE),
        VLOOKUP(E2281, リスト!$A$2:$G$49, 4, FALSE)
    ),
    "")</f>
        <v/>
      </c>
      <c r="G2281" s="34" t="str">
        <f>IFERROR(VLOOKUP(E2281, リスト!$A$2:$G$49, 6, FALSE), "")</f>
        <v/>
      </c>
      <c r="H2281" s="40"/>
      <c r="I2281" s="28"/>
      <c r="J2281" s="47"/>
      <c r="K2281" s="32" t="str">
        <f t="shared" si="140"/>
        <v/>
      </c>
      <c r="L2281" s="29" t="str">
        <f t="shared" si="142"/>
        <v/>
      </c>
      <c r="M2281" s="68" t="str">
        <f t="shared" si="143"/>
        <v/>
      </c>
    </row>
    <row r="2282" spans="2:13" ht="22.8" x14ac:dyDescent="0.45">
      <c r="B2282" s="31">
        <f t="shared" si="141"/>
        <v>2274</v>
      </c>
      <c r="C2282" s="40"/>
      <c r="D2282" s="27"/>
      <c r="E2282" s="41"/>
      <c r="F2282" s="32" t="str">
        <f>IFERROR(
    IF(
        AND($G$3=DATE(2024,10,1), E2282=リスト!$A$38),
        VLOOKUP(E2282, リスト!$A$2:$G$49, 2, FALSE),
        VLOOKUP(E2282, リスト!$A$2:$G$49, 4, FALSE)
    ),
    "")</f>
        <v/>
      </c>
      <c r="G2282" s="34" t="str">
        <f>IFERROR(VLOOKUP(E2282, リスト!$A$2:$G$49, 6, FALSE), "")</f>
        <v/>
      </c>
      <c r="H2282" s="40"/>
      <c r="I2282" s="28"/>
      <c r="J2282" s="47"/>
      <c r="K2282" s="32" t="str">
        <f t="shared" si="140"/>
        <v/>
      </c>
      <c r="L2282" s="29" t="str">
        <f t="shared" si="142"/>
        <v/>
      </c>
      <c r="M2282" s="68" t="str">
        <f t="shared" si="143"/>
        <v/>
      </c>
    </row>
    <row r="2283" spans="2:13" ht="22.8" x14ac:dyDescent="0.45">
      <c r="B2283" s="31">
        <f t="shared" si="141"/>
        <v>2275</v>
      </c>
      <c r="C2283" s="40"/>
      <c r="D2283" s="27"/>
      <c r="E2283" s="41"/>
      <c r="F2283" s="32" t="str">
        <f>IFERROR(
    IF(
        AND($G$3=DATE(2024,10,1), E2283=リスト!$A$38),
        VLOOKUP(E2283, リスト!$A$2:$G$49, 2, FALSE),
        VLOOKUP(E2283, リスト!$A$2:$G$49, 4, FALSE)
    ),
    "")</f>
        <v/>
      </c>
      <c r="G2283" s="34" t="str">
        <f>IFERROR(VLOOKUP(E2283, リスト!$A$2:$G$49, 6, FALSE), "")</f>
        <v/>
      </c>
      <c r="H2283" s="40"/>
      <c r="I2283" s="28"/>
      <c r="J2283" s="47"/>
      <c r="K2283" s="32" t="str">
        <f t="shared" si="140"/>
        <v/>
      </c>
      <c r="L2283" s="29" t="str">
        <f t="shared" si="142"/>
        <v/>
      </c>
      <c r="M2283" s="68" t="str">
        <f t="shared" si="143"/>
        <v/>
      </c>
    </row>
    <row r="2284" spans="2:13" ht="22.8" x14ac:dyDescent="0.45">
      <c r="B2284" s="31">
        <f t="shared" si="141"/>
        <v>2276</v>
      </c>
      <c r="C2284" s="40"/>
      <c r="D2284" s="27"/>
      <c r="E2284" s="41"/>
      <c r="F2284" s="32" t="str">
        <f>IFERROR(
    IF(
        AND($G$3=DATE(2024,10,1), E2284=リスト!$A$38),
        VLOOKUP(E2284, リスト!$A$2:$G$49, 2, FALSE),
        VLOOKUP(E2284, リスト!$A$2:$G$49, 4, FALSE)
    ),
    "")</f>
        <v/>
      </c>
      <c r="G2284" s="34" t="str">
        <f>IFERROR(VLOOKUP(E2284, リスト!$A$2:$G$49, 6, FALSE), "")</f>
        <v/>
      </c>
      <c r="H2284" s="40"/>
      <c r="I2284" s="28"/>
      <c r="J2284" s="47"/>
      <c r="K2284" s="32" t="str">
        <f t="shared" si="140"/>
        <v/>
      </c>
      <c r="L2284" s="29" t="str">
        <f t="shared" si="142"/>
        <v/>
      </c>
      <c r="M2284" s="68" t="str">
        <f t="shared" si="143"/>
        <v/>
      </c>
    </row>
    <row r="2285" spans="2:13" ht="22.8" x14ac:dyDescent="0.45">
      <c r="B2285" s="31">
        <f t="shared" si="141"/>
        <v>2277</v>
      </c>
      <c r="C2285" s="40"/>
      <c r="D2285" s="27"/>
      <c r="E2285" s="41"/>
      <c r="F2285" s="32" t="str">
        <f>IFERROR(
    IF(
        AND($G$3=DATE(2024,10,1), E2285=リスト!$A$38),
        VLOOKUP(E2285, リスト!$A$2:$G$49, 2, FALSE),
        VLOOKUP(E2285, リスト!$A$2:$G$49, 4, FALSE)
    ),
    "")</f>
        <v/>
      </c>
      <c r="G2285" s="34" t="str">
        <f>IFERROR(VLOOKUP(E2285, リスト!$A$2:$G$49, 6, FALSE), "")</f>
        <v/>
      </c>
      <c r="H2285" s="40"/>
      <c r="I2285" s="28"/>
      <c r="J2285" s="47"/>
      <c r="K2285" s="32" t="str">
        <f t="shared" si="140"/>
        <v/>
      </c>
      <c r="L2285" s="29" t="str">
        <f t="shared" si="142"/>
        <v/>
      </c>
      <c r="M2285" s="68" t="str">
        <f t="shared" si="143"/>
        <v/>
      </c>
    </row>
    <row r="2286" spans="2:13" ht="22.8" x14ac:dyDescent="0.45">
      <c r="B2286" s="31">
        <f t="shared" si="141"/>
        <v>2278</v>
      </c>
      <c r="C2286" s="40"/>
      <c r="D2286" s="27"/>
      <c r="E2286" s="41"/>
      <c r="F2286" s="32" t="str">
        <f>IFERROR(
    IF(
        AND($G$3=DATE(2024,10,1), E2286=リスト!$A$38),
        VLOOKUP(E2286, リスト!$A$2:$G$49, 2, FALSE),
        VLOOKUP(E2286, リスト!$A$2:$G$49, 4, FALSE)
    ),
    "")</f>
        <v/>
      </c>
      <c r="G2286" s="34" t="str">
        <f>IFERROR(VLOOKUP(E2286, リスト!$A$2:$G$49, 6, FALSE), "")</f>
        <v/>
      </c>
      <c r="H2286" s="40"/>
      <c r="I2286" s="28"/>
      <c r="J2286" s="47"/>
      <c r="K2286" s="32" t="str">
        <f t="shared" si="140"/>
        <v/>
      </c>
      <c r="L2286" s="29" t="str">
        <f t="shared" si="142"/>
        <v/>
      </c>
      <c r="M2286" s="68" t="str">
        <f t="shared" si="143"/>
        <v/>
      </c>
    </row>
    <row r="2287" spans="2:13" ht="22.8" x14ac:dyDescent="0.45">
      <c r="B2287" s="31">
        <f t="shared" si="141"/>
        <v>2279</v>
      </c>
      <c r="C2287" s="40"/>
      <c r="D2287" s="27"/>
      <c r="E2287" s="41"/>
      <c r="F2287" s="32" t="str">
        <f>IFERROR(
    IF(
        AND($G$3=DATE(2024,10,1), E2287=リスト!$A$38),
        VLOOKUP(E2287, リスト!$A$2:$G$49, 2, FALSE),
        VLOOKUP(E2287, リスト!$A$2:$G$49, 4, FALSE)
    ),
    "")</f>
        <v/>
      </c>
      <c r="G2287" s="34" t="str">
        <f>IFERROR(VLOOKUP(E2287, リスト!$A$2:$G$49, 6, FALSE), "")</f>
        <v/>
      </c>
      <c r="H2287" s="40"/>
      <c r="I2287" s="28"/>
      <c r="J2287" s="47"/>
      <c r="K2287" s="32" t="str">
        <f t="shared" si="140"/>
        <v/>
      </c>
      <c r="L2287" s="29" t="str">
        <f t="shared" si="142"/>
        <v/>
      </c>
      <c r="M2287" s="68" t="str">
        <f t="shared" si="143"/>
        <v/>
      </c>
    </row>
    <row r="2288" spans="2:13" ht="22.8" x14ac:dyDescent="0.45">
      <c r="B2288" s="31">
        <f t="shared" si="141"/>
        <v>2280</v>
      </c>
      <c r="C2288" s="40"/>
      <c r="D2288" s="27"/>
      <c r="E2288" s="41"/>
      <c r="F2288" s="32" t="str">
        <f>IFERROR(
    IF(
        AND($G$3=DATE(2024,10,1), E2288=リスト!$A$38),
        VLOOKUP(E2288, リスト!$A$2:$G$49, 2, FALSE),
        VLOOKUP(E2288, リスト!$A$2:$G$49, 4, FALSE)
    ),
    "")</f>
        <v/>
      </c>
      <c r="G2288" s="34" t="str">
        <f>IFERROR(VLOOKUP(E2288, リスト!$A$2:$G$49, 6, FALSE), "")</f>
        <v/>
      </c>
      <c r="H2288" s="40"/>
      <c r="I2288" s="28"/>
      <c r="J2288" s="47"/>
      <c r="K2288" s="32" t="str">
        <f t="shared" si="140"/>
        <v/>
      </c>
      <c r="L2288" s="29" t="str">
        <f t="shared" si="142"/>
        <v/>
      </c>
      <c r="M2288" s="68" t="str">
        <f t="shared" si="143"/>
        <v/>
      </c>
    </row>
    <row r="2289" spans="2:13" ht="22.8" x14ac:dyDescent="0.45">
      <c r="B2289" s="31">
        <f t="shared" si="141"/>
        <v>2281</v>
      </c>
      <c r="C2289" s="40"/>
      <c r="D2289" s="27"/>
      <c r="E2289" s="41"/>
      <c r="F2289" s="32" t="str">
        <f>IFERROR(
    IF(
        AND($G$3=DATE(2024,10,1), E2289=リスト!$A$38),
        VLOOKUP(E2289, リスト!$A$2:$G$49, 2, FALSE),
        VLOOKUP(E2289, リスト!$A$2:$G$49, 4, FALSE)
    ),
    "")</f>
        <v/>
      </c>
      <c r="G2289" s="34" t="str">
        <f>IFERROR(VLOOKUP(E2289, リスト!$A$2:$G$49, 6, FALSE), "")</f>
        <v/>
      </c>
      <c r="H2289" s="40"/>
      <c r="I2289" s="28"/>
      <c r="J2289" s="47"/>
      <c r="K2289" s="32" t="str">
        <f t="shared" si="140"/>
        <v/>
      </c>
      <c r="L2289" s="29" t="str">
        <f t="shared" si="142"/>
        <v/>
      </c>
      <c r="M2289" s="68" t="str">
        <f t="shared" si="143"/>
        <v/>
      </c>
    </row>
    <row r="2290" spans="2:13" ht="22.8" x14ac:dyDescent="0.45">
      <c r="B2290" s="31">
        <f t="shared" si="141"/>
        <v>2282</v>
      </c>
      <c r="C2290" s="40"/>
      <c r="D2290" s="27"/>
      <c r="E2290" s="41"/>
      <c r="F2290" s="32" t="str">
        <f>IFERROR(
    IF(
        AND($G$3=DATE(2024,10,1), E2290=リスト!$A$38),
        VLOOKUP(E2290, リスト!$A$2:$G$49, 2, FALSE),
        VLOOKUP(E2290, リスト!$A$2:$G$49, 4, FALSE)
    ),
    "")</f>
        <v/>
      </c>
      <c r="G2290" s="34" t="str">
        <f>IFERROR(VLOOKUP(E2290, リスト!$A$2:$G$49, 6, FALSE), "")</f>
        <v/>
      </c>
      <c r="H2290" s="40"/>
      <c r="I2290" s="28"/>
      <c r="J2290" s="47"/>
      <c r="K2290" s="32" t="str">
        <f t="shared" si="140"/>
        <v/>
      </c>
      <c r="L2290" s="29" t="str">
        <f t="shared" si="142"/>
        <v/>
      </c>
      <c r="M2290" s="68" t="str">
        <f t="shared" si="143"/>
        <v/>
      </c>
    </row>
    <row r="2291" spans="2:13" ht="22.8" x14ac:dyDescent="0.45">
      <c r="B2291" s="31">
        <f t="shared" si="141"/>
        <v>2283</v>
      </c>
      <c r="C2291" s="40"/>
      <c r="D2291" s="27"/>
      <c r="E2291" s="41"/>
      <c r="F2291" s="32" t="str">
        <f>IFERROR(
    IF(
        AND($G$3=DATE(2024,10,1), E2291=リスト!$A$38),
        VLOOKUP(E2291, リスト!$A$2:$G$49, 2, FALSE),
        VLOOKUP(E2291, リスト!$A$2:$G$49, 4, FALSE)
    ),
    "")</f>
        <v/>
      </c>
      <c r="G2291" s="34" t="str">
        <f>IFERROR(VLOOKUP(E2291, リスト!$A$2:$G$49, 6, FALSE), "")</f>
        <v/>
      </c>
      <c r="H2291" s="40"/>
      <c r="I2291" s="28"/>
      <c r="J2291" s="47"/>
      <c r="K2291" s="32" t="str">
        <f t="shared" si="140"/>
        <v/>
      </c>
      <c r="L2291" s="29" t="str">
        <f t="shared" si="142"/>
        <v/>
      </c>
      <c r="M2291" s="68" t="str">
        <f t="shared" si="143"/>
        <v/>
      </c>
    </row>
    <row r="2292" spans="2:13" ht="22.8" x14ac:dyDescent="0.45">
      <c r="B2292" s="31">
        <f t="shared" si="141"/>
        <v>2284</v>
      </c>
      <c r="C2292" s="40"/>
      <c r="D2292" s="27"/>
      <c r="E2292" s="41"/>
      <c r="F2292" s="32" t="str">
        <f>IFERROR(
    IF(
        AND($G$3=DATE(2024,10,1), E2292=リスト!$A$38),
        VLOOKUP(E2292, リスト!$A$2:$G$49, 2, FALSE),
        VLOOKUP(E2292, リスト!$A$2:$G$49, 4, FALSE)
    ),
    "")</f>
        <v/>
      </c>
      <c r="G2292" s="34" t="str">
        <f>IFERROR(VLOOKUP(E2292, リスト!$A$2:$G$49, 6, FALSE), "")</f>
        <v/>
      </c>
      <c r="H2292" s="40"/>
      <c r="I2292" s="28"/>
      <c r="J2292" s="47"/>
      <c r="K2292" s="32" t="str">
        <f t="shared" si="140"/>
        <v/>
      </c>
      <c r="L2292" s="29" t="str">
        <f t="shared" si="142"/>
        <v/>
      </c>
      <c r="M2292" s="68" t="str">
        <f t="shared" si="143"/>
        <v/>
      </c>
    </row>
    <row r="2293" spans="2:13" ht="22.8" x14ac:dyDescent="0.45">
      <c r="B2293" s="31">
        <f t="shared" si="141"/>
        <v>2285</v>
      </c>
      <c r="C2293" s="40"/>
      <c r="D2293" s="27"/>
      <c r="E2293" s="41"/>
      <c r="F2293" s="32" t="str">
        <f>IFERROR(
    IF(
        AND($G$3=DATE(2024,10,1), E2293=リスト!$A$38),
        VLOOKUP(E2293, リスト!$A$2:$G$49, 2, FALSE),
        VLOOKUP(E2293, リスト!$A$2:$G$49, 4, FALSE)
    ),
    "")</f>
        <v/>
      </c>
      <c r="G2293" s="34" t="str">
        <f>IFERROR(VLOOKUP(E2293, リスト!$A$2:$G$49, 6, FALSE), "")</f>
        <v/>
      </c>
      <c r="H2293" s="40"/>
      <c r="I2293" s="28"/>
      <c r="J2293" s="47"/>
      <c r="K2293" s="32" t="str">
        <f t="shared" si="140"/>
        <v/>
      </c>
      <c r="L2293" s="29" t="str">
        <f t="shared" si="142"/>
        <v/>
      </c>
      <c r="M2293" s="68" t="str">
        <f t="shared" si="143"/>
        <v/>
      </c>
    </row>
    <row r="2294" spans="2:13" ht="22.8" x14ac:dyDescent="0.45">
      <c r="B2294" s="31">
        <f t="shared" si="141"/>
        <v>2286</v>
      </c>
      <c r="C2294" s="40"/>
      <c r="D2294" s="27"/>
      <c r="E2294" s="41"/>
      <c r="F2294" s="32" t="str">
        <f>IFERROR(
    IF(
        AND($G$3=DATE(2024,10,1), E2294=リスト!$A$38),
        VLOOKUP(E2294, リスト!$A$2:$G$49, 2, FALSE),
        VLOOKUP(E2294, リスト!$A$2:$G$49, 4, FALSE)
    ),
    "")</f>
        <v/>
      </c>
      <c r="G2294" s="34" t="str">
        <f>IFERROR(VLOOKUP(E2294, リスト!$A$2:$G$49, 6, FALSE), "")</f>
        <v/>
      </c>
      <c r="H2294" s="40"/>
      <c r="I2294" s="28"/>
      <c r="J2294" s="47"/>
      <c r="K2294" s="32" t="str">
        <f t="shared" si="140"/>
        <v/>
      </c>
      <c r="L2294" s="29" t="str">
        <f t="shared" si="142"/>
        <v/>
      </c>
      <c r="M2294" s="68" t="str">
        <f t="shared" si="143"/>
        <v/>
      </c>
    </row>
    <row r="2295" spans="2:13" ht="22.8" x14ac:dyDescent="0.45">
      <c r="B2295" s="31">
        <f t="shared" si="141"/>
        <v>2287</v>
      </c>
      <c r="C2295" s="40"/>
      <c r="D2295" s="27"/>
      <c r="E2295" s="41"/>
      <c r="F2295" s="32" t="str">
        <f>IFERROR(
    IF(
        AND($G$3=DATE(2024,10,1), E2295=リスト!$A$38),
        VLOOKUP(E2295, リスト!$A$2:$G$49, 2, FALSE),
        VLOOKUP(E2295, リスト!$A$2:$G$49, 4, FALSE)
    ),
    "")</f>
        <v/>
      </c>
      <c r="G2295" s="34" t="str">
        <f>IFERROR(VLOOKUP(E2295, リスト!$A$2:$G$49, 6, FALSE), "")</f>
        <v/>
      </c>
      <c r="H2295" s="40"/>
      <c r="I2295" s="28"/>
      <c r="J2295" s="47"/>
      <c r="K2295" s="32" t="str">
        <f t="shared" si="140"/>
        <v/>
      </c>
      <c r="L2295" s="29" t="str">
        <f t="shared" si="142"/>
        <v/>
      </c>
      <c r="M2295" s="68" t="str">
        <f t="shared" si="143"/>
        <v/>
      </c>
    </row>
    <row r="2296" spans="2:13" ht="22.8" x14ac:dyDescent="0.45">
      <c r="B2296" s="31">
        <f t="shared" si="141"/>
        <v>2288</v>
      </c>
      <c r="C2296" s="40"/>
      <c r="D2296" s="27"/>
      <c r="E2296" s="41"/>
      <c r="F2296" s="32" t="str">
        <f>IFERROR(
    IF(
        AND($G$3=DATE(2024,10,1), E2296=リスト!$A$38),
        VLOOKUP(E2296, リスト!$A$2:$G$49, 2, FALSE),
        VLOOKUP(E2296, リスト!$A$2:$G$49, 4, FALSE)
    ),
    "")</f>
        <v/>
      </c>
      <c r="G2296" s="34" t="str">
        <f>IFERROR(VLOOKUP(E2296, リスト!$A$2:$G$49, 6, FALSE), "")</f>
        <v/>
      </c>
      <c r="H2296" s="40"/>
      <c r="I2296" s="28"/>
      <c r="J2296" s="47"/>
      <c r="K2296" s="32" t="str">
        <f t="shared" si="140"/>
        <v/>
      </c>
      <c r="L2296" s="29" t="str">
        <f t="shared" si="142"/>
        <v/>
      </c>
      <c r="M2296" s="68" t="str">
        <f t="shared" si="143"/>
        <v/>
      </c>
    </row>
    <row r="2297" spans="2:13" ht="22.8" x14ac:dyDescent="0.45">
      <c r="B2297" s="31">
        <f t="shared" si="141"/>
        <v>2289</v>
      </c>
      <c r="C2297" s="40"/>
      <c r="D2297" s="27"/>
      <c r="E2297" s="41"/>
      <c r="F2297" s="32" t="str">
        <f>IFERROR(
    IF(
        AND($G$3=DATE(2024,10,1), E2297=リスト!$A$38),
        VLOOKUP(E2297, リスト!$A$2:$G$49, 2, FALSE),
        VLOOKUP(E2297, リスト!$A$2:$G$49, 4, FALSE)
    ),
    "")</f>
        <v/>
      </c>
      <c r="G2297" s="34" t="str">
        <f>IFERROR(VLOOKUP(E2297, リスト!$A$2:$G$49, 6, FALSE), "")</f>
        <v/>
      </c>
      <c r="H2297" s="40"/>
      <c r="I2297" s="28"/>
      <c r="J2297" s="47"/>
      <c r="K2297" s="32" t="str">
        <f t="shared" si="140"/>
        <v/>
      </c>
      <c r="L2297" s="29" t="str">
        <f t="shared" si="142"/>
        <v/>
      </c>
      <c r="M2297" s="68" t="str">
        <f t="shared" si="143"/>
        <v/>
      </c>
    </row>
    <row r="2298" spans="2:13" ht="22.8" x14ac:dyDescent="0.45">
      <c r="B2298" s="31">
        <f t="shared" si="141"/>
        <v>2290</v>
      </c>
      <c r="C2298" s="40"/>
      <c r="D2298" s="27"/>
      <c r="E2298" s="41"/>
      <c r="F2298" s="32" t="str">
        <f>IFERROR(
    IF(
        AND($G$3=DATE(2024,10,1), E2298=リスト!$A$38),
        VLOOKUP(E2298, リスト!$A$2:$G$49, 2, FALSE),
        VLOOKUP(E2298, リスト!$A$2:$G$49, 4, FALSE)
    ),
    "")</f>
        <v/>
      </c>
      <c r="G2298" s="34" t="str">
        <f>IFERROR(VLOOKUP(E2298, リスト!$A$2:$G$49, 6, FALSE), "")</f>
        <v/>
      </c>
      <c r="H2298" s="40"/>
      <c r="I2298" s="28"/>
      <c r="J2298" s="47"/>
      <c r="K2298" s="32" t="str">
        <f t="shared" si="140"/>
        <v/>
      </c>
      <c r="L2298" s="29" t="str">
        <f t="shared" si="142"/>
        <v/>
      </c>
      <c r="M2298" s="68" t="str">
        <f t="shared" si="143"/>
        <v/>
      </c>
    </row>
    <row r="2299" spans="2:13" ht="22.8" x14ac:dyDescent="0.45">
      <c r="B2299" s="31">
        <f t="shared" si="141"/>
        <v>2291</v>
      </c>
      <c r="C2299" s="40"/>
      <c r="D2299" s="27"/>
      <c r="E2299" s="41"/>
      <c r="F2299" s="32" t="str">
        <f>IFERROR(
    IF(
        AND($G$3=DATE(2024,10,1), E2299=リスト!$A$38),
        VLOOKUP(E2299, リスト!$A$2:$G$49, 2, FALSE),
        VLOOKUP(E2299, リスト!$A$2:$G$49, 4, FALSE)
    ),
    "")</f>
        <v/>
      </c>
      <c r="G2299" s="34" t="str">
        <f>IFERROR(VLOOKUP(E2299, リスト!$A$2:$G$49, 6, FALSE), "")</f>
        <v/>
      </c>
      <c r="H2299" s="40"/>
      <c r="I2299" s="28"/>
      <c r="J2299" s="47"/>
      <c r="K2299" s="32" t="str">
        <f t="shared" si="140"/>
        <v/>
      </c>
      <c r="L2299" s="29" t="str">
        <f t="shared" si="142"/>
        <v/>
      </c>
      <c r="M2299" s="68" t="str">
        <f t="shared" si="143"/>
        <v/>
      </c>
    </row>
    <row r="2300" spans="2:13" ht="22.8" x14ac:dyDescent="0.45">
      <c r="B2300" s="31">
        <f t="shared" si="141"/>
        <v>2292</v>
      </c>
      <c r="C2300" s="40"/>
      <c r="D2300" s="27"/>
      <c r="E2300" s="41"/>
      <c r="F2300" s="32" t="str">
        <f>IFERROR(
    IF(
        AND($G$3=DATE(2024,10,1), E2300=リスト!$A$38),
        VLOOKUP(E2300, リスト!$A$2:$G$49, 2, FALSE),
        VLOOKUP(E2300, リスト!$A$2:$G$49, 4, FALSE)
    ),
    "")</f>
        <v/>
      </c>
      <c r="G2300" s="34" t="str">
        <f>IFERROR(VLOOKUP(E2300, リスト!$A$2:$G$49, 6, FALSE), "")</f>
        <v/>
      </c>
      <c r="H2300" s="40"/>
      <c r="I2300" s="28"/>
      <c r="J2300" s="47"/>
      <c r="K2300" s="32" t="str">
        <f t="shared" si="140"/>
        <v/>
      </c>
      <c r="L2300" s="29" t="str">
        <f t="shared" si="142"/>
        <v/>
      </c>
      <c r="M2300" s="68" t="str">
        <f t="shared" si="143"/>
        <v/>
      </c>
    </row>
    <row r="2301" spans="2:13" ht="22.8" x14ac:dyDescent="0.45">
      <c r="B2301" s="31">
        <f t="shared" si="141"/>
        <v>2293</v>
      </c>
      <c r="C2301" s="40"/>
      <c r="D2301" s="27"/>
      <c r="E2301" s="41"/>
      <c r="F2301" s="32" t="str">
        <f>IFERROR(
    IF(
        AND($G$3=DATE(2024,10,1), E2301=リスト!$A$38),
        VLOOKUP(E2301, リスト!$A$2:$G$49, 2, FALSE),
        VLOOKUP(E2301, リスト!$A$2:$G$49, 4, FALSE)
    ),
    "")</f>
        <v/>
      </c>
      <c r="G2301" s="34" t="str">
        <f>IFERROR(VLOOKUP(E2301, リスト!$A$2:$G$49, 6, FALSE), "")</f>
        <v/>
      </c>
      <c r="H2301" s="40"/>
      <c r="I2301" s="28"/>
      <c r="J2301" s="47"/>
      <c r="K2301" s="32" t="str">
        <f t="shared" si="140"/>
        <v/>
      </c>
      <c r="L2301" s="29" t="str">
        <f t="shared" si="142"/>
        <v/>
      </c>
      <c r="M2301" s="68" t="str">
        <f t="shared" si="143"/>
        <v/>
      </c>
    </row>
    <row r="2302" spans="2:13" ht="22.8" x14ac:dyDescent="0.45">
      <c r="B2302" s="31">
        <f t="shared" si="141"/>
        <v>2294</v>
      </c>
      <c r="C2302" s="40"/>
      <c r="D2302" s="27"/>
      <c r="E2302" s="41"/>
      <c r="F2302" s="32" t="str">
        <f>IFERROR(
    IF(
        AND($G$3=DATE(2024,10,1), E2302=リスト!$A$38),
        VLOOKUP(E2302, リスト!$A$2:$G$49, 2, FALSE),
        VLOOKUP(E2302, リスト!$A$2:$G$49, 4, FALSE)
    ),
    "")</f>
        <v/>
      </c>
      <c r="G2302" s="34" t="str">
        <f>IFERROR(VLOOKUP(E2302, リスト!$A$2:$G$49, 6, FALSE), "")</f>
        <v/>
      </c>
      <c r="H2302" s="40"/>
      <c r="I2302" s="28"/>
      <c r="J2302" s="47"/>
      <c r="K2302" s="32" t="str">
        <f t="shared" si="140"/>
        <v/>
      </c>
      <c r="L2302" s="29" t="str">
        <f t="shared" si="142"/>
        <v/>
      </c>
      <c r="M2302" s="68" t="str">
        <f t="shared" si="143"/>
        <v/>
      </c>
    </row>
    <row r="2303" spans="2:13" ht="22.8" x14ac:dyDescent="0.45">
      <c r="B2303" s="31">
        <f t="shared" si="141"/>
        <v>2295</v>
      </c>
      <c r="C2303" s="40"/>
      <c r="D2303" s="27"/>
      <c r="E2303" s="41"/>
      <c r="F2303" s="32" t="str">
        <f>IFERROR(
    IF(
        AND($G$3=DATE(2024,10,1), E2303=リスト!$A$38),
        VLOOKUP(E2303, リスト!$A$2:$G$49, 2, FALSE),
        VLOOKUP(E2303, リスト!$A$2:$G$49, 4, FALSE)
    ),
    "")</f>
        <v/>
      </c>
      <c r="G2303" s="34" t="str">
        <f>IFERROR(VLOOKUP(E2303, リスト!$A$2:$G$49, 6, FALSE), "")</f>
        <v/>
      </c>
      <c r="H2303" s="40"/>
      <c r="I2303" s="28"/>
      <c r="J2303" s="47"/>
      <c r="K2303" s="32" t="str">
        <f t="shared" si="140"/>
        <v/>
      </c>
      <c r="L2303" s="29" t="str">
        <f t="shared" si="142"/>
        <v/>
      </c>
      <c r="M2303" s="68" t="str">
        <f t="shared" si="143"/>
        <v/>
      </c>
    </row>
    <row r="2304" spans="2:13" ht="22.8" x14ac:dyDescent="0.45">
      <c r="B2304" s="31">
        <f t="shared" si="141"/>
        <v>2296</v>
      </c>
      <c r="C2304" s="40"/>
      <c r="D2304" s="27"/>
      <c r="E2304" s="41"/>
      <c r="F2304" s="32" t="str">
        <f>IFERROR(
    IF(
        AND($G$3=DATE(2024,10,1), E2304=リスト!$A$38),
        VLOOKUP(E2304, リスト!$A$2:$G$49, 2, FALSE),
        VLOOKUP(E2304, リスト!$A$2:$G$49, 4, FALSE)
    ),
    "")</f>
        <v/>
      </c>
      <c r="G2304" s="34" t="str">
        <f>IFERROR(VLOOKUP(E2304, リスト!$A$2:$G$49, 6, FALSE), "")</f>
        <v/>
      </c>
      <c r="H2304" s="40"/>
      <c r="I2304" s="28"/>
      <c r="J2304" s="47"/>
      <c r="K2304" s="32" t="str">
        <f t="shared" si="140"/>
        <v/>
      </c>
      <c r="L2304" s="29" t="str">
        <f t="shared" si="142"/>
        <v/>
      </c>
      <c r="M2304" s="68" t="str">
        <f t="shared" si="143"/>
        <v/>
      </c>
    </row>
    <row r="2305" spans="2:13" ht="22.8" x14ac:dyDescent="0.45">
      <c r="B2305" s="31">
        <f t="shared" si="141"/>
        <v>2297</v>
      </c>
      <c r="C2305" s="40"/>
      <c r="D2305" s="27"/>
      <c r="E2305" s="41"/>
      <c r="F2305" s="32" t="str">
        <f>IFERROR(
    IF(
        AND($G$3=DATE(2024,10,1), E2305=リスト!$A$38),
        VLOOKUP(E2305, リスト!$A$2:$G$49, 2, FALSE),
        VLOOKUP(E2305, リスト!$A$2:$G$49, 4, FALSE)
    ),
    "")</f>
        <v/>
      </c>
      <c r="G2305" s="34" t="str">
        <f>IFERROR(VLOOKUP(E2305, リスト!$A$2:$G$49, 6, FALSE), "")</f>
        <v/>
      </c>
      <c r="H2305" s="40"/>
      <c r="I2305" s="28"/>
      <c r="J2305" s="47"/>
      <c r="K2305" s="32" t="str">
        <f t="shared" si="140"/>
        <v/>
      </c>
      <c r="L2305" s="29" t="str">
        <f t="shared" si="142"/>
        <v/>
      </c>
      <c r="M2305" s="68" t="str">
        <f t="shared" si="143"/>
        <v/>
      </c>
    </row>
    <row r="2306" spans="2:13" ht="22.8" x14ac:dyDescent="0.45">
      <c r="B2306" s="31">
        <f t="shared" si="141"/>
        <v>2298</v>
      </c>
      <c r="C2306" s="40"/>
      <c r="D2306" s="27"/>
      <c r="E2306" s="41"/>
      <c r="F2306" s="32" t="str">
        <f>IFERROR(
    IF(
        AND($G$3=DATE(2024,10,1), E2306=リスト!$A$38),
        VLOOKUP(E2306, リスト!$A$2:$G$49, 2, FALSE),
        VLOOKUP(E2306, リスト!$A$2:$G$49, 4, FALSE)
    ),
    "")</f>
        <v/>
      </c>
      <c r="G2306" s="34" t="str">
        <f>IFERROR(VLOOKUP(E2306, リスト!$A$2:$G$49, 6, FALSE), "")</f>
        <v/>
      </c>
      <c r="H2306" s="40"/>
      <c r="I2306" s="28"/>
      <c r="J2306" s="47"/>
      <c r="K2306" s="32" t="str">
        <f t="shared" si="140"/>
        <v/>
      </c>
      <c r="L2306" s="29" t="str">
        <f t="shared" si="142"/>
        <v/>
      </c>
      <c r="M2306" s="68" t="str">
        <f t="shared" si="143"/>
        <v/>
      </c>
    </row>
    <row r="2307" spans="2:13" ht="22.8" x14ac:dyDescent="0.45">
      <c r="B2307" s="31">
        <f t="shared" si="141"/>
        <v>2299</v>
      </c>
      <c r="C2307" s="40"/>
      <c r="D2307" s="27"/>
      <c r="E2307" s="41"/>
      <c r="F2307" s="32" t="str">
        <f>IFERROR(
    IF(
        AND($G$3=DATE(2024,10,1), E2307=リスト!$A$38),
        VLOOKUP(E2307, リスト!$A$2:$G$49, 2, FALSE),
        VLOOKUP(E2307, リスト!$A$2:$G$49, 4, FALSE)
    ),
    "")</f>
        <v/>
      </c>
      <c r="G2307" s="34" t="str">
        <f>IFERROR(VLOOKUP(E2307, リスト!$A$2:$G$49, 6, FALSE), "")</f>
        <v/>
      </c>
      <c r="H2307" s="40"/>
      <c r="I2307" s="28"/>
      <c r="J2307" s="47"/>
      <c r="K2307" s="32" t="str">
        <f t="shared" si="140"/>
        <v/>
      </c>
      <c r="L2307" s="29" t="str">
        <f t="shared" si="142"/>
        <v/>
      </c>
      <c r="M2307" s="68" t="str">
        <f t="shared" si="143"/>
        <v/>
      </c>
    </row>
    <row r="2308" spans="2:13" ht="22.8" x14ac:dyDescent="0.45">
      <c r="B2308" s="31">
        <f t="shared" si="141"/>
        <v>2300</v>
      </c>
      <c r="C2308" s="40"/>
      <c r="D2308" s="27"/>
      <c r="E2308" s="41"/>
      <c r="F2308" s="32" t="str">
        <f>IFERROR(
    IF(
        AND($G$3=DATE(2024,10,1), E2308=リスト!$A$38),
        VLOOKUP(E2308, リスト!$A$2:$G$49, 2, FALSE),
        VLOOKUP(E2308, リスト!$A$2:$G$49, 4, FALSE)
    ),
    "")</f>
        <v/>
      </c>
      <c r="G2308" s="34" t="str">
        <f>IFERROR(VLOOKUP(E2308, リスト!$A$2:$G$49, 6, FALSE), "")</f>
        <v/>
      </c>
      <c r="H2308" s="40"/>
      <c r="I2308" s="28"/>
      <c r="J2308" s="47"/>
      <c r="K2308" s="32" t="str">
        <f t="shared" si="140"/>
        <v/>
      </c>
      <c r="L2308" s="29" t="str">
        <f t="shared" si="142"/>
        <v/>
      </c>
      <c r="M2308" s="68" t="str">
        <f t="shared" si="143"/>
        <v/>
      </c>
    </row>
    <row r="2309" spans="2:13" ht="22.8" x14ac:dyDescent="0.45">
      <c r="B2309" s="31">
        <f t="shared" si="141"/>
        <v>2301</v>
      </c>
      <c r="C2309" s="40"/>
      <c r="D2309" s="27"/>
      <c r="E2309" s="41"/>
      <c r="F2309" s="32" t="str">
        <f>IFERROR(
    IF(
        AND($G$3=DATE(2024,10,1), E2309=リスト!$A$38),
        VLOOKUP(E2309, リスト!$A$2:$G$49, 2, FALSE),
        VLOOKUP(E2309, リスト!$A$2:$G$49, 4, FALSE)
    ),
    "")</f>
        <v/>
      </c>
      <c r="G2309" s="34" t="str">
        <f>IFERROR(VLOOKUP(E2309, リスト!$A$2:$G$49, 6, FALSE), "")</f>
        <v/>
      </c>
      <c r="H2309" s="40"/>
      <c r="I2309" s="28"/>
      <c r="J2309" s="47"/>
      <c r="K2309" s="32" t="str">
        <f t="shared" si="140"/>
        <v/>
      </c>
      <c r="L2309" s="29" t="str">
        <f t="shared" si="142"/>
        <v/>
      </c>
      <c r="M2309" s="68" t="str">
        <f t="shared" si="143"/>
        <v/>
      </c>
    </row>
    <row r="2310" spans="2:13" ht="22.8" x14ac:dyDescent="0.45">
      <c r="B2310" s="31">
        <f t="shared" si="141"/>
        <v>2302</v>
      </c>
      <c r="C2310" s="40"/>
      <c r="D2310" s="27"/>
      <c r="E2310" s="41"/>
      <c r="F2310" s="32" t="str">
        <f>IFERROR(
    IF(
        AND($G$3=DATE(2024,10,1), E2310=リスト!$A$38),
        VLOOKUP(E2310, リスト!$A$2:$G$49, 2, FALSE),
        VLOOKUP(E2310, リスト!$A$2:$G$49, 4, FALSE)
    ),
    "")</f>
        <v/>
      </c>
      <c r="G2310" s="34" t="str">
        <f>IFERROR(VLOOKUP(E2310, リスト!$A$2:$G$49, 6, FALSE), "")</f>
        <v/>
      </c>
      <c r="H2310" s="40"/>
      <c r="I2310" s="28"/>
      <c r="J2310" s="47"/>
      <c r="K2310" s="32" t="str">
        <f t="shared" si="140"/>
        <v/>
      </c>
      <c r="L2310" s="29" t="str">
        <f t="shared" si="142"/>
        <v/>
      </c>
      <c r="M2310" s="68" t="str">
        <f t="shared" si="143"/>
        <v/>
      </c>
    </row>
    <row r="2311" spans="2:13" ht="22.8" x14ac:dyDescent="0.45">
      <c r="B2311" s="31">
        <f t="shared" si="141"/>
        <v>2303</v>
      </c>
      <c r="C2311" s="40"/>
      <c r="D2311" s="27"/>
      <c r="E2311" s="41"/>
      <c r="F2311" s="32" t="str">
        <f>IFERROR(
    IF(
        AND($G$3=DATE(2024,10,1), E2311=リスト!$A$38),
        VLOOKUP(E2311, リスト!$A$2:$G$49, 2, FALSE),
        VLOOKUP(E2311, リスト!$A$2:$G$49, 4, FALSE)
    ),
    "")</f>
        <v/>
      </c>
      <c r="G2311" s="34" t="str">
        <f>IFERROR(VLOOKUP(E2311, リスト!$A$2:$G$49, 6, FALSE), "")</f>
        <v/>
      </c>
      <c r="H2311" s="40"/>
      <c r="I2311" s="28"/>
      <c r="J2311" s="47"/>
      <c r="K2311" s="32" t="str">
        <f t="shared" si="140"/>
        <v/>
      </c>
      <c r="L2311" s="29" t="str">
        <f t="shared" si="142"/>
        <v/>
      </c>
      <c r="M2311" s="68" t="str">
        <f t="shared" si="143"/>
        <v/>
      </c>
    </row>
    <row r="2312" spans="2:13" ht="22.8" x14ac:dyDescent="0.45">
      <c r="B2312" s="31">
        <f t="shared" si="141"/>
        <v>2304</v>
      </c>
      <c r="C2312" s="40"/>
      <c r="D2312" s="27"/>
      <c r="E2312" s="41"/>
      <c r="F2312" s="32" t="str">
        <f>IFERROR(
    IF(
        AND($G$3=DATE(2024,10,1), E2312=リスト!$A$38),
        VLOOKUP(E2312, リスト!$A$2:$G$49, 2, FALSE),
        VLOOKUP(E2312, リスト!$A$2:$G$49, 4, FALSE)
    ),
    "")</f>
        <v/>
      </c>
      <c r="G2312" s="34" t="str">
        <f>IFERROR(VLOOKUP(E2312, リスト!$A$2:$G$49, 6, FALSE), "")</f>
        <v/>
      </c>
      <c r="H2312" s="40"/>
      <c r="I2312" s="28"/>
      <c r="J2312" s="47"/>
      <c r="K2312" s="32" t="str">
        <f t="shared" si="140"/>
        <v/>
      </c>
      <c r="L2312" s="29" t="str">
        <f t="shared" si="142"/>
        <v/>
      </c>
      <c r="M2312" s="68" t="str">
        <f t="shared" si="143"/>
        <v/>
      </c>
    </row>
    <row r="2313" spans="2:13" ht="22.8" x14ac:dyDescent="0.45">
      <c r="B2313" s="31">
        <f t="shared" si="141"/>
        <v>2305</v>
      </c>
      <c r="C2313" s="40"/>
      <c r="D2313" s="27"/>
      <c r="E2313" s="41"/>
      <c r="F2313" s="32" t="str">
        <f>IFERROR(
    IF(
        AND($G$3=DATE(2024,10,1), E2313=リスト!$A$38),
        VLOOKUP(E2313, リスト!$A$2:$G$49, 2, FALSE),
        VLOOKUP(E2313, リスト!$A$2:$G$49, 4, FALSE)
    ),
    "")</f>
        <v/>
      </c>
      <c r="G2313" s="34" t="str">
        <f>IFERROR(VLOOKUP(E2313, リスト!$A$2:$G$49, 6, FALSE), "")</f>
        <v/>
      </c>
      <c r="H2313" s="40"/>
      <c r="I2313" s="28"/>
      <c r="J2313" s="47"/>
      <c r="K2313" s="32" t="str">
        <f t="shared" ref="K2313:K2376" si="144">IF(COUNTBLANK(H2313:J2313)=3, "",
 IF(H2313="3.時間給", IF(I2313="", "", I2313),
 IF(OR(H2313="1.月給", H2313="2.日給"),
    IF(OR(I2313="", J2313=""), "", ROUND(I2313/J2313,0)),
    "")))</f>
        <v/>
      </c>
      <c r="L2313" s="29" t="str">
        <f t="shared" si="142"/>
        <v/>
      </c>
      <c r="M2313" s="68" t="str">
        <f t="shared" si="143"/>
        <v/>
      </c>
    </row>
    <row r="2314" spans="2:13" ht="22.8" x14ac:dyDescent="0.45">
      <c r="B2314" s="31">
        <f t="shared" ref="B2314:B2377" si="145">ROW()-8</f>
        <v>2306</v>
      </c>
      <c r="C2314" s="40"/>
      <c r="D2314" s="27"/>
      <c r="E2314" s="41"/>
      <c r="F2314" s="32" t="str">
        <f>IFERROR(
    IF(
        AND($G$3=DATE(2024,10,1), E2314=リスト!$A$38),
        VLOOKUP(E2314, リスト!$A$2:$G$49, 2, FALSE),
        VLOOKUP(E2314, リスト!$A$2:$G$49, 4, FALSE)
    ),
    "")</f>
        <v/>
      </c>
      <c r="G2314" s="34" t="str">
        <f>IFERROR(VLOOKUP(E2314, リスト!$A$2:$G$49, 6, FALSE), "")</f>
        <v/>
      </c>
      <c r="H2314" s="40"/>
      <c r="I2314" s="28"/>
      <c r="J2314" s="47"/>
      <c r="K2314" s="32" t="str">
        <f t="shared" si="144"/>
        <v/>
      </c>
      <c r="L2314" s="29" t="str">
        <f t="shared" ref="L2314:L2377" si="146">IFERROR(IF(E2314="","",IF(K2314&lt;F2314,"×（法定外・特例等対象外です）",IF(K2314&lt;G2314,"〇",IF(K2314&gt;=G2314,"ー",NA())))),"")</f>
        <v/>
      </c>
      <c r="M2314" s="68" t="str">
        <f t="shared" ref="M2314:M2377" si="147">IF(COUNTBLANK(D2314:K2314)=8, "",
 IF(D2314="", "←D列に従業員名を姓名（フルネーム）で入力してください。誤変換にお気を付け下さい。",
 IF(E2314="", "←E列に都道府県を入力してください。",
 IF(H2314="", "←H列に1.月給～3.時間給を入力してください",
 IF(I2314="", "←I列に金額を入力してください",
 IF(NOT(ISNUMBER(I2314)), "←I列の金額は半角数字で入力してください",
 IF(H2314="3.時間給", "",
 IF(J2314="", "←J列に所定労働時間を入力してください",
 IF(NOT(ISNUMBER(J2314)), "←J列の所定労働時間は半角数字で入力してください", "")))))))))</f>
        <v/>
      </c>
    </row>
    <row r="2315" spans="2:13" ht="22.8" x14ac:dyDescent="0.45">
      <c r="B2315" s="31">
        <f t="shared" si="145"/>
        <v>2307</v>
      </c>
      <c r="C2315" s="40"/>
      <c r="D2315" s="27"/>
      <c r="E2315" s="41"/>
      <c r="F2315" s="32" t="str">
        <f>IFERROR(
    IF(
        AND($G$3=DATE(2024,10,1), E2315=リスト!$A$38),
        VLOOKUP(E2315, リスト!$A$2:$G$49, 2, FALSE),
        VLOOKUP(E2315, リスト!$A$2:$G$49, 4, FALSE)
    ),
    "")</f>
        <v/>
      </c>
      <c r="G2315" s="34" t="str">
        <f>IFERROR(VLOOKUP(E2315, リスト!$A$2:$G$49, 6, FALSE), "")</f>
        <v/>
      </c>
      <c r="H2315" s="40"/>
      <c r="I2315" s="28"/>
      <c r="J2315" s="47"/>
      <c r="K2315" s="32" t="str">
        <f t="shared" si="144"/>
        <v/>
      </c>
      <c r="L2315" s="29" t="str">
        <f t="shared" si="146"/>
        <v/>
      </c>
      <c r="M2315" s="68" t="str">
        <f t="shared" si="147"/>
        <v/>
      </c>
    </row>
    <row r="2316" spans="2:13" ht="22.8" x14ac:dyDescent="0.45">
      <c r="B2316" s="31">
        <f t="shared" si="145"/>
        <v>2308</v>
      </c>
      <c r="C2316" s="40"/>
      <c r="D2316" s="27"/>
      <c r="E2316" s="41"/>
      <c r="F2316" s="32" t="str">
        <f>IFERROR(
    IF(
        AND($G$3=DATE(2024,10,1), E2316=リスト!$A$38),
        VLOOKUP(E2316, リスト!$A$2:$G$49, 2, FALSE),
        VLOOKUP(E2316, リスト!$A$2:$G$49, 4, FALSE)
    ),
    "")</f>
        <v/>
      </c>
      <c r="G2316" s="34" t="str">
        <f>IFERROR(VLOOKUP(E2316, リスト!$A$2:$G$49, 6, FALSE), "")</f>
        <v/>
      </c>
      <c r="H2316" s="40"/>
      <c r="I2316" s="28"/>
      <c r="J2316" s="47"/>
      <c r="K2316" s="32" t="str">
        <f t="shared" si="144"/>
        <v/>
      </c>
      <c r="L2316" s="29" t="str">
        <f t="shared" si="146"/>
        <v/>
      </c>
      <c r="M2316" s="68" t="str">
        <f t="shared" si="147"/>
        <v/>
      </c>
    </row>
    <row r="2317" spans="2:13" ht="22.8" x14ac:dyDescent="0.45">
      <c r="B2317" s="31">
        <f t="shared" si="145"/>
        <v>2309</v>
      </c>
      <c r="C2317" s="40"/>
      <c r="D2317" s="27"/>
      <c r="E2317" s="41"/>
      <c r="F2317" s="32" t="str">
        <f>IFERROR(
    IF(
        AND($G$3=DATE(2024,10,1), E2317=リスト!$A$38),
        VLOOKUP(E2317, リスト!$A$2:$G$49, 2, FALSE),
        VLOOKUP(E2317, リスト!$A$2:$G$49, 4, FALSE)
    ),
    "")</f>
        <v/>
      </c>
      <c r="G2317" s="34" t="str">
        <f>IFERROR(VLOOKUP(E2317, リスト!$A$2:$G$49, 6, FALSE), "")</f>
        <v/>
      </c>
      <c r="H2317" s="40"/>
      <c r="I2317" s="28"/>
      <c r="J2317" s="47"/>
      <c r="K2317" s="32" t="str">
        <f t="shared" si="144"/>
        <v/>
      </c>
      <c r="L2317" s="29" t="str">
        <f t="shared" si="146"/>
        <v/>
      </c>
      <c r="M2317" s="68" t="str">
        <f t="shared" si="147"/>
        <v/>
      </c>
    </row>
    <row r="2318" spans="2:13" ht="22.8" x14ac:dyDescent="0.45">
      <c r="B2318" s="31">
        <f t="shared" si="145"/>
        <v>2310</v>
      </c>
      <c r="C2318" s="40"/>
      <c r="D2318" s="27"/>
      <c r="E2318" s="41"/>
      <c r="F2318" s="32" t="str">
        <f>IFERROR(
    IF(
        AND($G$3=DATE(2024,10,1), E2318=リスト!$A$38),
        VLOOKUP(E2318, リスト!$A$2:$G$49, 2, FALSE),
        VLOOKUP(E2318, リスト!$A$2:$G$49, 4, FALSE)
    ),
    "")</f>
        <v/>
      </c>
      <c r="G2318" s="34" t="str">
        <f>IFERROR(VLOOKUP(E2318, リスト!$A$2:$G$49, 6, FALSE), "")</f>
        <v/>
      </c>
      <c r="H2318" s="40"/>
      <c r="I2318" s="28"/>
      <c r="J2318" s="47"/>
      <c r="K2318" s="32" t="str">
        <f t="shared" si="144"/>
        <v/>
      </c>
      <c r="L2318" s="29" t="str">
        <f t="shared" si="146"/>
        <v/>
      </c>
      <c r="M2318" s="68" t="str">
        <f t="shared" si="147"/>
        <v/>
      </c>
    </row>
    <row r="2319" spans="2:13" ht="22.8" x14ac:dyDescent="0.45">
      <c r="B2319" s="31">
        <f t="shared" si="145"/>
        <v>2311</v>
      </c>
      <c r="C2319" s="40"/>
      <c r="D2319" s="27"/>
      <c r="E2319" s="41"/>
      <c r="F2319" s="32" t="str">
        <f>IFERROR(
    IF(
        AND($G$3=DATE(2024,10,1), E2319=リスト!$A$38),
        VLOOKUP(E2319, リスト!$A$2:$G$49, 2, FALSE),
        VLOOKUP(E2319, リスト!$A$2:$G$49, 4, FALSE)
    ),
    "")</f>
        <v/>
      </c>
      <c r="G2319" s="34" t="str">
        <f>IFERROR(VLOOKUP(E2319, リスト!$A$2:$G$49, 6, FALSE), "")</f>
        <v/>
      </c>
      <c r="H2319" s="40"/>
      <c r="I2319" s="28"/>
      <c r="J2319" s="47"/>
      <c r="K2319" s="32" t="str">
        <f t="shared" si="144"/>
        <v/>
      </c>
      <c r="L2319" s="29" t="str">
        <f t="shared" si="146"/>
        <v/>
      </c>
      <c r="M2319" s="68" t="str">
        <f t="shared" si="147"/>
        <v/>
      </c>
    </row>
    <row r="2320" spans="2:13" ht="22.8" x14ac:dyDescent="0.45">
      <c r="B2320" s="31">
        <f t="shared" si="145"/>
        <v>2312</v>
      </c>
      <c r="C2320" s="40"/>
      <c r="D2320" s="27"/>
      <c r="E2320" s="41"/>
      <c r="F2320" s="32" t="str">
        <f>IFERROR(
    IF(
        AND($G$3=DATE(2024,10,1), E2320=リスト!$A$38),
        VLOOKUP(E2320, リスト!$A$2:$G$49, 2, FALSE),
        VLOOKUP(E2320, リスト!$A$2:$G$49, 4, FALSE)
    ),
    "")</f>
        <v/>
      </c>
      <c r="G2320" s="34" t="str">
        <f>IFERROR(VLOOKUP(E2320, リスト!$A$2:$G$49, 6, FALSE), "")</f>
        <v/>
      </c>
      <c r="H2320" s="40"/>
      <c r="I2320" s="28"/>
      <c r="J2320" s="47"/>
      <c r="K2320" s="32" t="str">
        <f t="shared" si="144"/>
        <v/>
      </c>
      <c r="L2320" s="29" t="str">
        <f t="shared" si="146"/>
        <v/>
      </c>
      <c r="M2320" s="68" t="str">
        <f t="shared" si="147"/>
        <v/>
      </c>
    </row>
    <row r="2321" spans="2:13" ht="22.8" x14ac:dyDescent="0.45">
      <c r="B2321" s="31">
        <f t="shared" si="145"/>
        <v>2313</v>
      </c>
      <c r="C2321" s="40"/>
      <c r="D2321" s="27"/>
      <c r="E2321" s="41"/>
      <c r="F2321" s="32" t="str">
        <f>IFERROR(
    IF(
        AND($G$3=DATE(2024,10,1), E2321=リスト!$A$38),
        VLOOKUP(E2321, リスト!$A$2:$G$49, 2, FALSE),
        VLOOKUP(E2321, リスト!$A$2:$G$49, 4, FALSE)
    ),
    "")</f>
        <v/>
      </c>
      <c r="G2321" s="34" t="str">
        <f>IFERROR(VLOOKUP(E2321, リスト!$A$2:$G$49, 6, FALSE), "")</f>
        <v/>
      </c>
      <c r="H2321" s="40"/>
      <c r="I2321" s="28"/>
      <c r="J2321" s="47"/>
      <c r="K2321" s="32" t="str">
        <f t="shared" si="144"/>
        <v/>
      </c>
      <c r="L2321" s="29" t="str">
        <f t="shared" si="146"/>
        <v/>
      </c>
      <c r="M2321" s="68" t="str">
        <f t="shared" si="147"/>
        <v/>
      </c>
    </row>
    <row r="2322" spans="2:13" ht="22.8" x14ac:dyDescent="0.45">
      <c r="B2322" s="31">
        <f t="shared" si="145"/>
        <v>2314</v>
      </c>
      <c r="C2322" s="40"/>
      <c r="D2322" s="27"/>
      <c r="E2322" s="41"/>
      <c r="F2322" s="32" t="str">
        <f>IFERROR(
    IF(
        AND($G$3=DATE(2024,10,1), E2322=リスト!$A$38),
        VLOOKUP(E2322, リスト!$A$2:$G$49, 2, FALSE),
        VLOOKUP(E2322, リスト!$A$2:$G$49, 4, FALSE)
    ),
    "")</f>
        <v/>
      </c>
      <c r="G2322" s="34" t="str">
        <f>IFERROR(VLOOKUP(E2322, リスト!$A$2:$G$49, 6, FALSE), "")</f>
        <v/>
      </c>
      <c r="H2322" s="40"/>
      <c r="I2322" s="28"/>
      <c r="J2322" s="47"/>
      <c r="K2322" s="32" t="str">
        <f t="shared" si="144"/>
        <v/>
      </c>
      <c r="L2322" s="29" t="str">
        <f t="shared" si="146"/>
        <v/>
      </c>
      <c r="M2322" s="68" t="str">
        <f t="shared" si="147"/>
        <v/>
      </c>
    </row>
    <row r="2323" spans="2:13" ht="22.8" x14ac:dyDescent="0.45">
      <c r="B2323" s="31">
        <f t="shared" si="145"/>
        <v>2315</v>
      </c>
      <c r="C2323" s="40"/>
      <c r="D2323" s="27"/>
      <c r="E2323" s="41"/>
      <c r="F2323" s="32" t="str">
        <f>IFERROR(
    IF(
        AND($G$3=DATE(2024,10,1), E2323=リスト!$A$38),
        VLOOKUP(E2323, リスト!$A$2:$G$49, 2, FALSE),
        VLOOKUP(E2323, リスト!$A$2:$G$49, 4, FALSE)
    ),
    "")</f>
        <v/>
      </c>
      <c r="G2323" s="34" t="str">
        <f>IFERROR(VLOOKUP(E2323, リスト!$A$2:$G$49, 6, FALSE), "")</f>
        <v/>
      </c>
      <c r="H2323" s="40"/>
      <c r="I2323" s="28"/>
      <c r="J2323" s="47"/>
      <c r="K2323" s="32" t="str">
        <f t="shared" si="144"/>
        <v/>
      </c>
      <c r="L2323" s="29" t="str">
        <f t="shared" si="146"/>
        <v/>
      </c>
      <c r="M2323" s="68" t="str">
        <f t="shared" si="147"/>
        <v/>
      </c>
    </row>
    <row r="2324" spans="2:13" ht="22.8" x14ac:dyDescent="0.45">
      <c r="B2324" s="31">
        <f t="shared" si="145"/>
        <v>2316</v>
      </c>
      <c r="C2324" s="40"/>
      <c r="D2324" s="27"/>
      <c r="E2324" s="41"/>
      <c r="F2324" s="32" t="str">
        <f>IFERROR(
    IF(
        AND($G$3=DATE(2024,10,1), E2324=リスト!$A$38),
        VLOOKUP(E2324, リスト!$A$2:$G$49, 2, FALSE),
        VLOOKUP(E2324, リスト!$A$2:$G$49, 4, FALSE)
    ),
    "")</f>
        <v/>
      </c>
      <c r="G2324" s="34" t="str">
        <f>IFERROR(VLOOKUP(E2324, リスト!$A$2:$G$49, 6, FALSE), "")</f>
        <v/>
      </c>
      <c r="H2324" s="40"/>
      <c r="I2324" s="28"/>
      <c r="J2324" s="47"/>
      <c r="K2324" s="32" t="str">
        <f t="shared" si="144"/>
        <v/>
      </c>
      <c r="L2324" s="29" t="str">
        <f t="shared" si="146"/>
        <v/>
      </c>
      <c r="M2324" s="68" t="str">
        <f t="shared" si="147"/>
        <v/>
      </c>
    </row>
    <row r="2325" spans="2:13" ht="22.8" x14ac:dyDescent="0.45">
      <c r="B2325" s="31">
        <f t="shared" si="145"/>
        <v>2317</v>
      </c>
      <c r="C2325" s="40"/>
      <c r="D2325" s="27"/>
      <c r="E2325" s="41"/>
      <c r="F2325" s="32" t="str">
        <f>IFERROR(
    IF(
        AND($G$3=DATE(2024,10,1), E2325=リスト!$A$38),
        VLOOKUP(E2325, リスト!$A$2:$G$49, 2, FALSE),
        VLOOKUP(E2325, リスト!$A$2:$G$49, 4, FALSE)
    ),
    "")</f>
        <v/>
      </c>
      <c r="G2325" s="34" t="str">
        <f>IFERROR(VLOOKUP(E2325, リスト!$A$2:$G$49, 6, FALSE), "")</f>
        <v/>
      </c>
      <c r="H2325" s="40"/>
      <c r="I2325" s="28"/>
      <c r="J2325" s="47"/>
      <c r="K2325" s="32" t="str">
        <f t="shared" si="144"/>
        <v/>
      </c>
      <c r="L2325" s="29" t="str">
        <f t="shared" si="146"/>
        <v/>
      </c>
      <c r="M2325" s="68" t="str">
        <f t="shared" si="147"/>
        <v/>
      </c>
    </row>
    <row r="2326" spans="2:13" ht="22.8" x14ac:dyDescent="0.45">
      <c r="B2326" s="31">
        <f t="shared" si="145"/>
        <v>2318</v>
      </c>
      <c r="C2326" s="40"/>
      <c r="D2326" s="27"/>
      <c r="E2326" s="41"/>
      <c r="F2326" s="32" t="str">
        <f>IFERROR(
    IF(
        AND($G$3=DATE(2024,10,1), E2326=リスト!$A$38),
        VLOOKUP(E2326, リスト!$A$2:$G$49, 2, FALSE),
        VLOOKUP(E2326, リスト!$A$2:$G$49, 4, FALSE)
    ),
    "")</f>
        <v/>
      </c>
      <c r="G2326" s="34" t="str">
        <f>IFERROR(VLOOKUP(E2326, リスト!$A$2:$G$49, 6, FALSE), "")</f>
        <v/>
      </c>
      <c r="H2326" s="40"/>
      <c r="I2326" s="28"/>
      <c r="J2326" s="47"/>
      <c r="K2326" s="32" t="str">
        <f t="shared" si="144"/>
        <v/>
      </c>
      <c r="L2326" s="29" t="str">
        <f t="shared" si="146"/>
        <v/>
      </c>
      <c r="M2326" s="68" t="str">
        <f t="shared" si="147"/>
        <v/>
      </c>
    </row>
    <row r="2327" spans="2:13" ht="22.8" x14ac:dyDescent="0.45">
      <c r="B2327" s="31">
        <f t="shared" si="145"/>
        <v>2319</v>
      </c>
      <c r="C2327" s="40"/>
      <c r="D2327" s="27"/>
      <c r="E2327" s="41"/>
      <c r="F2327" s="32" t="str">
        <f>IFERROR(
    IF(
        AND($G$3=DATE(2024,10,1), E2327=リスト!$A$38),
        VLOOKUP(E2327, リスト!$A$2:$G$49, 2, FALSE),
        VLOOKUP(E2327, リスト!$A$2:$G$49, 4, FALSE)
    ),
    "")</f>
        <v/>
      </c>
      <c r="G2327" s="34" t="str">
        <f>IFERROR(VLOOKUP(E2327, リスト!$A$2:$G$49, 6, FALSE), "")</f>
        <v/>
      </c>
      <c r="H2327" s="40"/>
      <c r="I2327" s="28"/>
      <c r="J2327" s="47"/>
      <c r="K2327" s="32" t="str">
        <f t="shared" si="144"/>
        <v/>
      </c>
      <c r="L2327" s="29" t="str">
        <f t="shared" si="146"/>
        <v/>
      </c>
      <c r="M2327" s="68" t="str">
        <f t="shared" si="147"/>
        <v/>
      </c>
    </row>
    <row r="2328" spans="2:13" ht="22.8" x14ac:dyDescent="0.45">
      <c r="B2328" s="31">
        <f t="shared" si="145"/>
        <v>2320</v>
      </c>
      <c r="C2328" s="40"/>
      <c r="D2328" s="27"/>
      <c r="E2328" s="41"/>
      <c r="F2328" s="32" t="str">
        <f>IFERROR(
    IF(
        AND($G$3=DATE(2024,10,1), E2328=リスト!$A$38),
        VLOOKUP(E2328, リスト!$A$2:$G$49, 2, FALSE),
        VLOOKUP(E2328, リスト!$A$2:$G$49, 4, FALSE)
    ),
    "")</f>
        <v/>
      </c>
      <c r="G2328" s="34" t="str">
        <f>IFERROR(VLOOKUP(E2328, リスト!$A$2:$G$49, 6, FALSE), "")</f>
        <v/>
      </c>
      <c r="H2328" s="40"/>
      <c r="I2328" s="28"/>
      <c r="J2328" s="47"/>
      <c r="K2328" s="32" t="str">
        <f t="shared" si="144"/>
        <v/>
      </c>
      <c r="L2328" s="29" t="str">
        <f t="shared" si="146"/>
        <v/>
      </c>
      <c r="M2328" s="68" t="str">
        <f t="shared" si="147"/>
        <v/>
      </c>
    </row>
    <row r="2329" spans="2:13" ht="22.8" x14ac:dyDescent="0.45">
      <c r="B2329" s="31">
        <f t="shared" si="145"/>
        <v>2321</v>
      </c>
      <c r="C2329" s="40"/>
      <c r="D2329" s="27"/>
      <c r="E2329" s="41"/>
      <c r="F2329" s="32" t="str">
        <f>IFERROR(
    IF(
        AND($G$3=DATE(2024,10,1), E2329=リスト!$A$38),
        VLOOKUP(E2329, リスト!$A$2:$G$49, 2, FALSE),
        VLOOKUP(E2329, リスト!$A$2:$G$49, 4, FALSE)
    ),
    "")</f>
        <v/>
      </c>
      <c r="G2329" s="34" t="str">
        <f>IFERROR(VLOOKUP(E2329, リスト!$A$2:$G$49, 6, FALSE), "")</f>
        <v/>
      </c>
      <c r="H2329" s="40"/>
      <c r="I2329" s="28"/>
      <c r="J2329" s="47"/>
      <c r="K2329" s="32" t="str">
        <f t="shared" si="144"/>
        <v/>
      </c>
      <c r="L2329" s="29" t="str">
        <f t="shared" si="146"/>
        <v/>
      </c>
      <c r="M2329" s="68" t="str">
        <f t="shared" si="147"/>
        <v/>
      </c>
    </row>
    <row r="2330" spans="2:13" ht="22.8" x14ac:dyDescent="0.45">
      <c r="B2330" s="31">
        <f t="shared" si="145"/>
        <v>2322</v>
      </c>
      <c r="C2330" s="40"/>
      <c r="D2330" s="27"/>
      <c r="E2330" s="41"/>
      <c r="F2330" s="32" t="str">
        <f>IFERROR(
    IF(
        AND($G$3=DATE(2024,10,1), E2330=リスト!$A$38),
        VLOOKUP(E2330, リスト!$A$2:$G$49, 2, FALSE),
        VLOOKUP(E2330, リスト!$A$2:$G$49, 4, FALSE)
    ),
    "")</f>
        <v/>
      </c>
      <c r="G2330" s="34" t="str">
        <f>IFERROR(VLOOKUP(E2330, リスト!$A$2:$G$49, 6, FALSE), "")</f>
        <v/>
      </c>
      <c r="H2330" s="40"/>
      <c r="I2330" s="28"/>
      <c r="J2330" s="47"/>
      <c r="K2330" s="32" t="str">
        <f t="shared" si="144"/>
        <v/>
      </c>
      <c r="L2330" s="29" t="str">
        <f t="shared" si="146"/>
        <v/>
      </c>
      <c r="M2330" s="68" t="str">
        <f t="shared" si="147"/>
        <v/>
      </c>
    </row>
    <row r="2331" spans="2:13" ht="22.8" x14ac:dyDescent="0.45">
      <c r="B2331" s="31">
        <f t="shared" si="145"/>
        <v>2323</v>
      </c>
      <c r="C2331" s="40"/>
      <c r="D2331" s="27"/>
      <c r="E2331" s="41"/>
      <c r="F2331" s="32" t="str">
        <f>IFERROR(
    IF(
        AND($G$3=DATE(2024,10,1), E2331=リスト!$A$38),
        VLOOKUP(E2331, リスト!$A$2:$G$49, 2, FALSE),
        VLOOKUP(E2331, リスト!$A$2:$G$49, 4, FALSE)
    ),
    "")</f>
        <v/>
      </c>
      <c r="G2331" s="34" t="str">
        <f>IFERROR(VLOOKUP(E2331, リスト!$A$2:$G$49, 6, FALSE), "")</f>
        <v/>
      </c>
      <c r="H2331" s="40"/>
      <c r="I2331" s="28"/>
      <c r="J2331" s="47"/>
      <c r="K2331" s="32" t="str">
        <f t="shared" si="144"/>
        <v/>
      </c>
      <c r="L2331" s="29" t="str">
        <f t="shared" si="146"/>
        <v/>
      </c>
      <c r="M2331" s="68" t="str">
        <f t="shared" si="147"/>
        <v/>
      </c>
    </row>
    <row r="2332" spans="2:13" ht="22.8" x14ac:dyDescent="0.45">
      <c r="B2332" s="31">
        <f t="shared" si="145"/>
        <v>2324</v>
      </c>
      <c r="C2332" s="40"/>
      <c r="D2332" s="27"/>
      <c r="E2332" s="41"/>
      <c r="F2332" s="32" t="str">
        <f>IFERROR(
    IF(
        AND($G$3=DATE(2024,10,1), E2332=リスト!$A$38),
        VLOOKUP(E2332, リスト!$A$2:$G$49, 2, FALSE),
        VLOOKUP(E2332, リスト!$A$2:$G$49, 4, FALSE)
    ),
    "")</f>
        <v/>
      </c>
      <c r="G2332" s="34" t="str">
        <f>IFERROR(VLOOKUP(E2332, リスト!$A$2:$G$49, 6, FALSE), "")</f>
        <v/>
      </c>
      <c r="H2332" s="40"/>
      <c r="I2332" s="28"/>
      <c r="J2332" s="47"/>
      <c r="K2332" s="32" t="str">
        <f t="shared" si="144"/>
        <v/>
      </c>
      <c r="L2332" s="29" t="str">
        <f t="shared" si="146"/>
        <v/>
      </c>
      <c r="M2332" s="68" t="str">
        <f t="shared" si="147"/>
        <v/>
      </c>
    </row>
    <row r="2333" spans="2:13" ht="22.8" x14ac:dyDescent="0.45">
      <c r="B2333" s="31">
        <f t="shared" si="145"/>
        <v>2325</v>
      </c>
      <c r="C2333" s="40"/>
      <c r="D2333" s="27"/>
      <c r="E2333" s="41"/>
      <c r="F2333" s="32" t="str">
        <f>IFERROR(
    IF(
        AND($G$3=DATE(2024,10,1), E2333=リスト!$A$38),
        VLOOKUP(E2333, リスト!$A$2:$G$49, 2, FALSE),
        VLOOKUP(E2333, リスト!$A$2:$G$49, 4, FALSE)
    ),
    "")</f>
        <v/>
      </c>
      <c r="G2333" s="34" t="str">
        <f>IFERROR(VLOOKUP(E2333, リスト!$A$2:$G$49, 6, FALSE), "")</f>
        <v/>
      </c>
      <c r="H2333" s="40"/>
      <c r="I2333" s="28"/>
      <c r="J2333" s="47"/>
      <c r="K2333" s="32" t="str">
        <f t="shared" si="144"/>
        <v/>
      </c>
      <c r="L2333" s="29" t="str">
        <f t="shared" si="146"/>
        <v/>
      </c>
      <c r="M2333" s="68" t="str">
        <f t="shared" si="147"/>
        <v/>
      </c>
    </row>
    <row r="2334" spans="2:13" ht="22.8" x14ac:dyDescent="0.45">
      <c r="B2334" s="31">
        <f t="shared" si="145"/>
        <v>2326</v>
      </c>
      <c r="C2334" s="40"/>
      <c r="D2334" s="27"/>
      <c r="E2334" s="41"/>
      <c r="F2334" s="32" t="str">
        <f>IFERROR(
    IF(
        AND($G$3=DATE(2024,10,1), E2334=リスト!$A$38),
        VLOOKUP(E2334, リスト!$A$2:$G$49, 2, FALSE),
        VLOOKUP(E2334, リスト!$A$2:$G$49, 4, FALSE)
    ),
    "")</f>
        <v/>
      </c>
      <c r="G2334" s="34" t="str">
        <f>IFERROR(VLOOKUP(E2334, リスト!$A$2:$G$49, 6, FALSE), "")</f>
        <v/>
      </c>
      <c r="H2334" s="40"/>
      <c r="I2334" s="28"/>
      <c r="J2334" s="47"/>
      <c r="K2334" s="32" t="str">
        <f t="shared" si="144"/>
        <v/>
      </c>
      <c r="L2334" s="29" t="str">
        <f t="shared" si="146"/>
        <v/>
      </c>
      <c r="M2334" s="68" t="str">
        <f t="shared" si="147"/>
        <v/>
      </c>
    </row>
    <row r="2335" spans="2:13" ht="22.8" x14ac:dyDescent="0.45">
      <c r="B2335" s="31">
        <f t="shared" si="145"/>
        <v>2327</v>
      </c>
      <c r="C2335" s="40"/>
      <c r="D2335" s="27"/>
      <c r="E2335" s="41"/>
      <c r="F2335" s="32" t="str">
        <f>IFERROR(
    IF(
        AND($G$3=DATE(2024,10,1), E2335=リスト!$A$38),
        VLOOKUP(E2335, リスト!$A$2:$G$49, 2, FALSE),
        VLOOKUP(E2335, リスト!$A$2:$G$49, 4, FALSE)
    ),
    "")</f>
        <v/>
      </c>
      <c r="G2335" s="34" t="str">
        <f>IFERROR(VLOOKUP(E2335, リスト!$A$2:$G$49, 6, FALSE), "")</f>
        <v/>
      </c>
      <c r="H2335" s="40"/>
      <c r="I2335" s="28"/>
      <c r="J2335" s="47"/>
      <c r="K2335" s="32" t="str">
        <f t="shared" si="144"/>
        <v/>
      </c>
      <c r="L2335" s="29" t="str">
        <f t="shared" si="146"/>
        <v/>
      </c>
      <c r="M2335" s="68" t="str">
        <f t="shared" si="147"/>
        <v/>
      </c>
    </row>
    <row r="2336" spans="2:13" ht="22.8" x14ac:dyDescent="0.45">
      <c r="B2336" s="31">
        <f t="shared" si="145"/>
        <v>2328</v>
      </c>
      <c r="C2336" s="40"/>
      <c r="D2336" s="27"/>
      <c r="E2336" s="41"/>
      <c r="F2336" s="32" t="str">
        <f>IFERROR(
    IF(
        AND($G$3=DATE(2024,10,1), E2336=リスト!$A$38),
        VLOOKUP(E2336, リスト!$A$2:$G$49, 2, FALSE),
        VLOOKUP(E2336, リスト!$A$2:$G$49, 4, FALSE)
    ),
    "")</f>
        <v/>
      </c>
      <c r="G2336" s="34" t="str">
        <f>IFERROR(VLOOKUP(E2336, リスト!$A$2:$G$49, 6, FALSE), "")</f>
        <v/>
      </c>
      <c r="H2336" s="40"/>
      <c r="I2336" s="28"/>
      <c r="J2336" s="47"/>
      <c r="K2336" s="32" t="str">
        <f t="shared" si="144"/>
        <v/>
      </c>
      <c r="L2336" s="29" t="str">
        <f t="shared" si="146"/>
        <v/>
      </c>
      <c r="M2336" s="68" t="str">
        <f t="shared" si="147"/>
        <v/>
      </c>
    </row>
    <row r="2337" spans="2:13" ht="22.8" x14ac:dyDescent="0.45">
      <c r="B2337" s="31">
        <f t="shared" si="145"/>
        <v>2329</v>
      </c>
      <c r="C2337" s="40"/>
      <c r="D2337" s="27"/>
      <c r="E2337" s="41"/>
      <c r="F2337" s="32" t="str">
        <f>IFERROR(
    IF(
        AND($G$3=DATE(2024,10,1), E2337=リスト!$A$38),
        VLOOKUP(E2337, リスト!$A$2:$G$49, 2, FALSE),
        VLOOKUP(E2337, リスト!$A$2:$G$49, 4, FALSE)
    ),
    "")</f>
        <v/>
      </c>
      <c r="G2337" s="34" t="str">
        <f>IFERROR(VLOOKUP(E2337, リスト!$A$2:$G$49, 6, FALSE), "")</f>
        <v/>
      </c>
      <c r="H2337" s="40"/>
      <c r="I2337" s="28"/>
      <c r="J2337" s="47"/>
      <c r="K2337" s="32" t="str">
        <f t="shared" si="144"/>
        <v/>
      </c>
      <c r="L2337" s="29" t="str">
        <f t="shared" si="146"/>
        <v/>
      </c>
      <c r="M2337" s="68" t="str">
        <f t="shared" si="147"/>
        <v/>
      </c>
    </row>
    <row r="2338" spans="2:13" ht="22.8" x14ac:dyDescent="0.45">
      <c r="B2338" s="31">
        <f t="shared" si="145"/>
        <v>2330</v>
      </c>
      <c r="C2338" s="40"/>
      <c r="D2338" s="27"/>
      <c r="E2338" s="41"/>
      <c r="F2338" s="32" t="str">
        <f>IFERROR(
    IF(
        AND($G$3=DATE(2024,10,1), E2338=リスト!$A$38),
        VLOOKUP(E2338, リスト!$A$2:$G$49, 2, FALSE),
        VLOOKUP(E2338, リスト!$A$2:$G$49, 4, FALSE)
    ),
    "")</f>
        <v/>
      </c>
      <c r="G2338" s="34" t="str">
        <f>IFERROR(VLOOKUP(E2338, リスト!$A$2:$G$49, 6, FALSE), "")</f>
        <v/>
      </c>
      <c r="H2338" s="40"/>
      <c r="I2338" s="28"/>
      <c r="J2338" s="47"/>
      <c r="K2338" s="32" t="str">
        <f t="shared" si="144"/>
        <v/>
      </c>
      <c r="L2338" s="29" t="str">
        <f t="shared" si="146"/>
        <v/>
      </c>
      <c r="M2338" s="68" t="str">
        <f t="shared" si="147"/>
        <v/>
      </c>
    </row>
    <row r="2339" spans="2:13" ht="22.8" x14ac:dyDescent="0.45">
      <c r="B2339" s="31">
        <f t="shared" si="145"/>
        <v>2331</v>
      </c>
      <c r="C2339" s="40"/>
      <c r="D2339" s="27"/>
      <c r="E2339" s="41"/>
      <c r="F2339" s="32" t="str">
        <f>IFERROR(
    IF(
        AND($G$3=DATE(2024,10,1), E2339=リスト!$A$38),
        VLOOKUP(E2339, リスト!$A$2:$G$49, 2, FALSE),
        VLOOKUP(E2339, リスト!$A$2:$G$49, 4, FALSE)
    ),
    "")</f>
        <v/>
      </c>
      <c r="G2339" s="34" t="str">
        <f>IFERROR(VLOOKUP(E2339, リスト!$A$2:$G$49, 6, FALSE), "")</f>
        <v/>
      </c>
      <c r="H2339" s="40"/>
      <c r="I2339" s="28"/>
      <c r="J2339" s="47"/>
      <c r="K2339" s="32" t="str">
        <f t="shared" si="144"/>
        <v/>
      </c>
      <c r="L2339" s="29" t="str">
        <f t="shared" si="146"/>
        <v/>
      </c>
      <c r="M2339" s="68" t="str">
        <f t="shared" si="147"/>
        <v/>
      </c>
    </row>
    <row r="2340" spans="2:13" ht="22.8" x14ac:dyDescent="0.45">
      <c r="B2340" s="31">
        <f t="shared" si="145"/>
        <v>2332</v>
      </c>
      <c r="C2340" s="40"/>
      <c r="D2340" s="27"/>
      <c r="E2340" s="41"/>
      <c r="F2340" s="32" t="str">
        <f>IFERROR(
    IF(
        AND($G$3=DATE(2024,10,1), E2340=リスト!$A$38),
        VLOOKUP(E2340, リスト!$A$2:$G$49, 2, FALSE),
        VLOOKUP(E2340, リスト!$A$2:$G$49, 4, FALSE)
    ),
    "")</f>
        <v/>
      </c>
      <c r="G2340" s="34" t="str">
        <f>IFERROR(VLOOKUP(E2340, リスト!$A$2:$G$49, 6, FALSE), "")</f>
        <v/>
      </c>
      <c r="H2340" s="40"/>
      <c r="I2340" s="28"/>
      <c r="J2340" s="47"/>
      <c r="K2340" s="32" t="str">
        <f t="shared" si="144"/>
        <v/>
      </c>
      <c r="L2340" s="29" t="str">
        <f t="shared" si="146"/>
        <v/>
      </c>
      <c r="M2340" s="68" t="str">
        <f t="shared" si="147"/>
        <v/>
      </c>
    </row>
    <row r="2341" spans="2:13" ht="22.8" x14ac:dyDescent="0.45">
      <c r="B2341" s="31">
        <f t="shared" si="145"/>
        <v>2333</v>
      </c>
      <c r="C2341" s="40"/>
      <c r="D2341" s="27"/>
      <c r="E2341" s="41"/>
      <c r="F2341" s="32" t="str">
        <f>IFERROR(
    IF(
        AND($G$3=DATE(2024,10,1), E2341=リスト!$A$38),
        VLOOKUP(E2341, リスト!$A$2:$G$49, 2, FALSE),
        VLOOKUP(E2341, リスト!$A$2:$G$49, 4, FALSE)
    ),
    "")</f>
        <v/>
      </c>
      <c r="G2341" s="34" t="str">
        <f>IFERROR(VLOOKUP(E2341, リスト!$A$2:$G$49, 6, FALSE), "")</f>
        <v/>
      </c>
      <c r="H2341" s="40"/>
      <c r="I2341" s="28"/>
      <c r="J2341" s="47"/>
      <c r="K2341" s="32" t="str">
        <f t="shared" si="144"/>
        <v/>
      </c>
      <c r="L2341" s="29" t="str">
        <f t="shared" si="146"/>
        <v/>
      </c>
      <c r="M2341" s="68" t="str">
        <f t="shared" si="147"/>
        <v/>
      </c>
    </row>
    <row r="2342" spans="2:13" ht="22.8" x14ac:dyDescent="0.45">
      <c r="B2342" s="31">
        <f t="shared" si="145"/>
        <v>2334</v>
      </c>
      <c r="C2342" s="40"/>
      <c r="D2342" s="27"/>
      <c r="E2342" s="41"/>
      <c r="F2342" s="32" t="str">
        <f>IFERROR(
    IF(
        AND($G$3=DATE(2024,10,1), E2342=リスト!$A$38),
        VLOOKUP(E2342, リスト!$A$2:$G$49, 2, FALSE),
        VLOOKUP(E2342, リスト!$A$2:$G$49, 4, FALSE)
    ),
    "")</f>
        <v/>
      </c>
      <c r="G2342" s="34" t="str">
        <f>IFERROR(VLOOKUP(E2342, リスト!$A$2:$G$49, 6, FALSE), "")</f>
        <v/>
      </c>
      <c r="H2342" s="40"/>
      <c r="I2342" s="28"/>
      <c r="J2342" s="47"/>
      <c r="K2342" s="32" t="str">
        <f t="shared" si="144"/>
        <v/>
      </c>
      <c r="L2342" s="29" t="str">
        <f t="shared" si="146"/>
        <v/>
      </c>
      <c r="M2342" s="68" t="str">
        <f t="shared" si="147"/>
        <v/>
      </c>
    </row>
    <row r="2343" spans="2:13" ht="22.8" x14ac:dyDescent="0.45">
      <c r="B2343" s="31">
        <f t="shared" si="145"/>
        <v>2335</v>
      </c>
      <c r="C2343" s="40"/>
      <c r="D2343" s="27"/>
      <c r="E2343" s="41"/>
      <c r="F2343" s="32" t="str">
        <f>IFERROR(
    IF(
        AND($G$3=DATE(2024,10,1), E2343=リスト!$A$38),
        VLOOKUP(E2343, リスト!$A$2:$G$49, 2, FALSE),
        VLOOKUP(E2343, リスト!$A$2:$G$49, 4, FALSE)
    ),
    "")</f>
        <v/>
      </c>
      <c r="G2343" s="34" t="str">
        <f>IFERROR(VLOOKUP(E2343, リスト!$A$2:$G$49, 6, FALSE), "")</f>
        <v/>
      </c>
      <c r="H2343" s="40"/>
      <c r="I2343" s="28"/>
      <c r="J2343" s="47"/>
      <c r="K2343" s="32" t="str">
        <f t="shared" si="144"/>
        <v/>
      </c>
      <c r="L2343" s="29" t="str">
        <f t="shared" si="146"/>
        <v/>
      </c>
      <c r="M2343" s="68" t="str">
        <f t="shared" si="147"/>
        <v/>
      </c>
    </row>
    <row r="2344" spans="2:13" ht="22.8" x14ac:dyDescent="0.45">
      <c r="B2344" s="31">
        <f t="shared" si="145"/>
        <v>2336</v>
      </c>
      <c r="C2344" s="40"/>
      <c r="D2344" s="27"/>
      <c r="E2344" s="41"/>
      <c r="F2344" s="32" t="str">
        <f>IFERROR(
    IF(
        AND($G$3=DATE(2024,10,1), E2344=リスト!$A$38),
        VLOOKUP(E2344, リスト!$A$2:$G$49, 2, FALSE),
        VLOOKUP(E2344, リスト!$A$2:$G$49, 4, FALSE)
    ),
    "")</f>
        <v/>
      </c>
      <c r="G2344" s="34" t="str">
        <f>IFERROR(VLOOKUP(E2344, リスト!$A$2:$G$49, 6, FALSE), "")</f>
        <v/>
      </c>
      <c r="H2344" s="40"/>
      <c r="I2344" s="28"/>
      <c r="J2344" s="47"/>
      <c r="K2344" s="32" t="str">
        <f t="shared" si="144"/>
        <v/>
      </c>
      <c r="L2344" s="29" t="str">
        <f t="shared" si="146"/>
        <v/>
      </c>
      <c r="M2344" s="68" t="str">
        <f t="shared" si="147"/>
        <v/>
      </c>
    </row>
    <row r="2345" spans="2:13" ht="22.8" x14ac:dyDescent="0.45">
      <c r="B2345" s="31">
        <f t="shared" si="145"/>
        <v>2337</v>
      </c>
      <c r="C2345" s="40"/>
      <c r="D2345" s="27"/>
      <c r="E2345" s="41"/>
      <c r="F2345" s="32" t="str">
        <f>IFERROR(
    IF(
        AND($G$3=DATE(2024,10,1), E2345=リスト!$A$38),
        VLOOKUP(E2345, リスト!$A$2:$G$49, 2, FALSE),
        VLOOKUP(E2345, リスト!$A$2:$G$49, 4, FALSE)
    ),
    "")</f>
        <v/>
      </c>
      <c r="G2345" s="34" t="str">
        <f>IFERROR(VLOOKUP(E2345, リスト!$A$2:$G$49, 6, FALSE), "")</f>
        <v/>
      </c>
      <c r="H2345" s="40"/>
      <c r="I2345" s="28"/>
      <c r="J2345" s="47"/>
      <c r="K2345" s="32" t="str">
        <f t="shared" si="144"/>
        <v/>
      </c>
      <c r="L2345" s="29" t="str">
        <f t="shared" si="146"/>
        <v/>
      </c>
      <c r="M2345" s="68" t="str">
        <f t="shared" si="147"/>
        <v/>
      </c>
    </row>
    <row r="2346" spans="2:13" ht="22.8" x14ac:dyDescent="0.45">
      <c r="B2346" s="31">
        <f t="shared" si="145"/>
        <v>2338</v>
      </c>
      <c r="C2346" s="40"/>
      <c r="D2346" s="27"/>
      <c r="E2346" s="41"/>
      <c r="F2346" s="32" t="str">
        <f>IFERROR(
    IF(
        AND($G$3=DATE(2024,10,1), E2346=リスト!$A$38),
        VLOOKUP(E2346, リスト!$A$2:$G$49, 2, FALSE),
        VLOOKUP(E2346, リスト!$A$2:$G$49, 4, FALSE)
    ),
    "")</f>
        <v/>
      </c>
      <c r="G2346" s="34" t="str">
        <f>IFERROR(VLOOKUP(E2346, リスト!$A$2:$G$49, 6, FALSE), "")</f>
        <v/>
      </c>
      <c r="H2346" s="40"/>
      <c r="I2346" s="28"/>
      <c r="J2346" s="47"/>
      <c r="K2346" s="32" t="str">
        <f t="shared" si="144"/>
        <v/>
      </c>
      <c r="L2346" s="29" t="str">
        <f t="shared" si="146"/>
        <v/>
      </c>
      <c r="M2346" s="68" t="str">
        <f t="shared" si="147"/>
        <v/>
      </c>
    </row>
    <row r="2347" spans="2:13" ht="22.8" x14ac:dyDescent="0.45">
      <c r="B2347" s="31">
        <f t="shared" si="145"/>
        <v>2339</v>
      </c>
      <c r="C2347" s="40"/>
      <c r="D2347" s="27"/>
      <c r="E2347" s="41"/>
      <c r="F2347" s="32" t="str">
        <f>IFERROR(
    IF(
        AND($G$3=DATE(2024,10,1), E2347=リスト!$A$38),
        VLOOKUP(E2347, リスト!$A$2:$G$49, 2, FALSE),
        VLOOKUP(E2347, リスト!$A$2:$G$49, 4, FALSE)
    ),
    "")</f>
        <v/>
      </c>
      <c r="G2347" s="34" t="str">
        <f>IFERROR(VLOOKUP(E2347, リスト!$A$2:$G$49, 6, FALSE), "")</f>
        <v/>
      </c>
      <c r="H2347" s="40"/>
      <c r="I2347" s="28"/>
      <c r="J2347" s="47"/>
      <c r="K2347" s="32" t="str">
        <f t="shared" si="144"/>
        <v/>
      </c>
      <c r="L2347" s="29" t="str">
        <f t="shared" si="146"/>
        <v/>
      </c>
      <c r="M2347" s="68" t="str">
        <f t="shared" si="147"/>
        <v/>
      </c>
    </row>
    <row r="2348" spans="2:13" ht="22.8" x14ac:dyDescent="0.45">
      <c r="B2348" s="31">
        <f t="shared" si="145"/>
        <v>2340</v>
      </c>
      <c r="C2348" s="40"/>
      <c r="D2348" s="27"/>
      <c r="E2348" s="41"/>
      <c r="F2348" s="32" t="str">
        <f>IFERROR(
    IF(
        AND($G$3=DATE(2024,10,1), E2348=リスト!$A$38),
        VLOOKUP(E2348, リスト!$A$2:$G$49, 2, FALSE),
        VLOOKUP(E2348, リスト!$A$2:$G$49, 4, FALSE)
    ),
    "")</f>
        <v/>
      </c>
      <c r="G2348" s="34" t="str">
        <f>IFERROR(VLOOKUP(E2348, リスト!$A$2:$G$49, 6, FALSE), "")</f>
        <v/>
      </c>
      <c r="H2348" s="40"/>
      <c r="I2348" s="28"/>
      <c r="J2348" s="47"/>
      <c r="K2348" s="32" t="str">
        <f t="shared" si="144"/>
        <v/>
      </c>
      <c r="L2348" s="29" t="str">
        <f t="shared" si="146"/>
        <v/>
      </c>
      <c r="M2348" s="68" t="str">
        <f t="shared" si="147"/>
        <v/>
      </c>
    </row>
    <row r="2349" spans="2:13" ht="22.8" x14ac:dyDescent="0.45">
      <c r="B2349" s="31">
        <f t="shared" si="145"/>
        <v>2341</v>
      </c>
      <c r="C2349" s="40"/>
      <c r="D2349" s="27"/>
      <c r="E2349" s="41"/>
      <c r="F2349" s="32" t="str">
        <f>IFERROR(
    IF(
        AND($G$3=DATE(2024,10,1), E2349=リスト!$A$38),
        VLOOKUP(E2349, リスト!$A$2:$G$49, 2, FALSE),
        VLOOKUP(E2349, リスト!$A$2:$G$49, 4, FALSE)
    ),
    "")</f>
        <v/>
      </c>
      <c r="G2349" s="34" t="str">
        <f>IFERROR(VLOOKUP(E2349, リスト!$A$2:$G$49, 6, FALSE), "")</f>
        <v/>
      </c>
      <c r="H2349" s="40"/>
      <c r="I2349" s="28"/>
      <c r="J2349" s="47"/>
      <c r="K2349" s="32" t="str">
        <f t="shared" si="144"/>
        <v/>
      </c>
      <c r="L2349" s="29" t="str">
        <f t="shared" si="146"/>
        <v/>
      </c>
      <c r="M2349" s="68" t="str">
        <f t="shared" si="147"/>
        <v/>
      </c>
    </row>
    <row r="2350" spans="2:13" ht="22.8" x14ac:dyDescent="0.45">
      <c r="B2350" s="31">
        <f t="shared" si="145"/>
        <v>2342</v>
      </c>
      <c r="C2350" s="40"/>
      <c r="D2350" s="27"/>
      <c r="E2350" s="41"/>
      <c r="F2350" s="32" t="str">
        <f>IFERROR(
    IF(
        AND($G$3=DATE(2024,10,1), E2350=リスト!$A$38),
        VLOOKUP(E2350, リスト!$A$2:$G$49, 2, FALSE),
        VLOOKUP(E2350, リスト!$A$2:$G$49, 4, FALSE)
    ),
    "")</f>
        <v/>
      </c>
      <c r="G2350" s="34" t="str">
        <f>IFERROR(VLOOKUP(E2350, リスト!$A$2:$G$49, 6, FALSE), "")</f>
        <v/>
      </c>
      <c r="H2350" s="40"/>
      <c r="I2350" s="28"/>
      <c r="J2350" s="47"/>
      <c r="K2350" s="32" t="str">
        <f t="shared" si="144"/>
        <v/>
      </c>
      <c r="L2350" s="29" t="str">
        <f t="shared" si="146"/>
        <v/>
      </c>
      <c r="M2350" s="68" t="str">
        <f t="shared" si="147"/>
        <v/>
      </c>
    </row>
    <row r="2351" spans="2:13" ht="22.8" x14ac:dyDescent="0.45">
      <c r="B2351" s="31">
        <f t="shared" si="145"/>
        <v>2343</v>
      </c>
      <c r="C2351" s="40"/>
      <c r="D2351" s="27"/>
      <c r="E2351" s="41"/>
      <c r="F2351" s="32" t="str">
        <f>IFERROR(
    IF(
        AND($G$3=DATE(2024,10,1), E2351=リスト!$A$38),
        VLOOKUP(E2351, リスト!$A$2:$G$49, 2, FALSE),
        VLOOKUP(E2351, リスト!$A$2:$G$49, 4, FALSE)
    ),
    "")</f>
        <v/>
      </c>
      <c r="G2351" s="34" t="str">
        <f>IFERROR(VLOOKUP(E2351, リスト!$A$2:$G$49, 6, FALSE), "")</f>
        <v/>
      </c>
      <c r="H2351" s="40"/>
      <c r="I2351" s="28"/>
      <c r="J2351" s="47"/>
      <c r="K2351" s="32" t="str">
        <f t="shared" si="144"/>
        <v/>
      </c>
      <c r="L2351" s="29" t="str">
        <f t="shared" si="146"/>
        <v/>
      </c>
      <c r="M2351" s="68" t="str">
        <f t="shared" si="147"/>
        <v/>
      </c>
    </row>
    <row r="2352" spans="2:13" ht="22.8" x14ac:dyDescent="0.45">
      <c r="B2352" s="31">
        <f t="shared" si="145"/>
        <v>2344</v>
      </c>
      <c r="C2352" s="40"/>
      <c r="D2352" s="27"/>
      <c r="E2352" s="41"/>
      <c r="F2352" s="32" t="str">
        <f>IFERROR(
    IF(
        AND($G$3=DATE(2024,10,1), E2352=リスト!$A$38),
        VLOOKUP(E2352, リスト!$A$2:$G$49, 2, FALSE),
        VLOOKUP(E2352, リスト!$A$2:$G$49, 4, FALSE)
    ),
    "")</f>
        <v/>
      </c>
      <c r="G2352" s="34" t="str">
        <f>IFERROR(VLOOKUP(E2352, リスト!$A$2:$G$49, 6, FALSE), "")</f>
        <v/>
      </c>
      <c r="H2352" s="40"/>
      <c r="I2352" s="28"/>
      <c r="J2352" s="47"/>
      <c r="K2352" s="32" t="str">
        <f t="shared" si="144"/>
        <v/>
      </c>
      <c r="L2352" s="29" t="str">
        <f t="shared" si="146"/>
        <v/>
      </c>
      <c r="M2352" s="68" t="str">
        <f t="shared" si="147"/>
        <v/>
      </c>
    </row>
    <row r="2353" spans="2:13" ht="22.8" x14ac:dyDescent="0.45">
      <c r="B2353" s="31">
        <f t="shared" si="145"/>
        <v>2345</v>
      </c>
      <c r="C2353" s="40"/>
      <c r="D2353" s="27"/>
      <c r="E2353" s="41"/>
      <c r="F2353" s="32" t="str">
        <f>IFERROR(
    IF(
        AND($G$3=DATE(2024,10,1), E2353=リスト!$A$38),
        VLOOKUP(E2353, リスト!$A$2:$G$49, 2, FALSE),
        VLOOKUP(E2353, リスト!$A$2:$G$49, 4, FALSE)
    ),
    "")</f>
        <v/>
      </c>
      <c r="G2353" s="34" t="str">
        <f>IFERROR(VLOOKUP(E2353, リスト!$A$2:$G$49, 6, FALSE), "")</f>
        <v/>
      </c>
      <c r="H2353" s="40"/>
      <c r="I2353" s="28"/>
      <c r="J2353" s="47"/>
      <c r="K2353" s="32" t="str">
        <f t="shared" si="144"/>
        <v/>
      </c>
      <c r="L2353" s="29" t="str">
        <f t="shared" si="146"/>
        <v/>
      </c>
      <c r="M2353" s="68" t="str">
        <f t="shared" si="147"/>
        <v/>
      </c>
    </row>
    <row r="2354" spans="2:13" ht="22.8" x14ac:dyDescent="0.45">
      <c r="B2354" s="31">
        <f t="shared" si="145"/>
        <v>2346</v>
      </c>
      <c r="C2354" s="40"/>
      <c r="D2354" s="27"/>
      <c r="E2354" s="41"/>
      <c r="F2354" s="32" t="str">
        <f>IFERROR(
    IF(
        AND($G$3=DATE(2024,10,1), E2354=リスト!$A$38),
        VLOOKUP(E2354, リスト!$A$2:$G$49, 2, FALSE),
        VLOOKUP(E2354, リスト!$A$2:$G$49, 4, FALSE)
    ),
    "")</f>
        <v/>
      </c>
      <c r="G2354" s="34" t="str">
        <f>IFERROR(VLOOKUP(E2354, リスト!$A$2:$G$49, 6, FALSE), "")</f>
        <v/>
      </c>
      <c r="H2354" s="40"/>
      <c r="I2354" s="28"/>
      <c r="J2354" s="47"/>
      <c r="K2354" s="32" t="str">
        <f t="shared" si="144"/>
        <v/>
      </c>
      <c r="L2354" s="29" t="str">
        <f t="shared" si="146"/>
        <v/>
      </c>
      <c r="M2354" s="68" t="str">
        <f t="shared" si="147"/>
        <v/>
      </c>
    </row>
    <row r="2355" spans="2:13" ht="22.8" x14ac:dyDescent="0.45">
      <c r="B2355" s="31">
        <f t="shared" si="145"/>
        <v>2347</v>
      </c>
      <c r="C2355" s="40"/>
      <c r="D2355" s="27"/>
      <c r="E2355" s="41"/>
      <c r="F2355" s="32" t="str">
        <f>IFERROR(
    IF(
        AND($G$3=DATE(2024,10,1), E2355=リスト!$A$38),
        VLOOKUP(E2355, リスト!$A$2:$G$49, 2, FALSE),
        VLOOKUP(E2355, リスト!$A$2:$G$49, 4, FALSE)
    ),
    "")</f>
        <v/>
      </c>
      <c r="G2355" s="34" t="str">
        <f>IFERROR(VLOOKUP(E2355, リスト!$A$2:$G$49, 6, FALSE), "")</f>
        <v/>
      </c>
      <c r="H2355" s="40"/>
      <c r="I2355" s="28"/>
      <c r="J2355" s="47"/>
      <c r="K2355" s="32" t="str">
        <f t="shared" si="144"/>
        <v/>
      </c>
      <c r="L2355" s="29" t="str">
        <f t="shared" si="146"/>
        <v/>
      </c>
      <c r="M2355" s="68" t="str">
        <f t="shared" si="147"/>
        <v/>
      </c>
    </row>
    <row r="2356" spans="2:13" ht="22.8" x14ac:dyDescent="0.45">
      <c r="B2356" s="31">
        <f t="shared" si="145"/>
        <v>2348</v>
      </c>
      <c r="C2356" s="40"/>
      <c r="D2356" s="27"/>
      <c r="E2356" s="41"/>
      <c r="F2356" s="32" t="str">
        <f>IFERROR(
    IF(
        AND($G$3=DATE(2024,10,1), E2356=リスト!$A$38),
        VLOOKUP(E2356, リスト!$A$2:$G$49, 2, FALSE),
        VLOOKUP(E2356, リスト!$A$2:$G$49, 4, FALSE)
    ),
    "")</f>
        <v/>
      </c>
      <c r="G2356" s="34" t="str">
        <f>IFERROR(VLOOKUP(E2356, リスト!$A$2:$G$49, 6, FALSE), "")</f>
        <v/>
      </c>
      <c r="H2356" s="40"/>
      <c r="I2356" s="28"/>
      <c r="J2356" s="47"/>
      <c r="K2356" s="32" t="str">
        <f t="shared" si="144"/>
        <v/>
      </c>
      <c r="L2356" s="29" t="str">
        <f t="shared" si="146"/>
        <v/>
      </c>
      <c r="M2356" s="68" t="str">
        <f t="shared" si="147"/>
        <v/>
      </c>
    </row>
    <row r="2357" spans="2:13" ht="22.8" x14ac:dyDescent="0.45">
      <c r="B2357" s="31">
        <f t="shared" si="145"/>
        <v>2349</v>
      </c>
      <c r="C2357" s="40"/>
      <c r="D2357" s="27"/>
      <c r="E2357" s="41"/>
      <c r="F2357" s="32" t="str">
        <f>IFERROR(
    IF(
        AND($G$3=DATE(2024,10,1), E2357=リスト!$A$38),
        VLOOKUP(E2357, リスト!$A$2:$G$49, 2, FALSE),
        VLOOKUP(E2357, リスト!$A$2:$G$49, 4, FALSE)
    ),
    "")</f>
        <v/>
      </c>
      <c r="G2357" s="34" t="str">
        <f>IFERROR(VLOOKUP(E2357, リスト!$A$2:$G$49, 6, FALSE), "")</f>
        <v/>
      </c>
      <c r="H2357" s="40"/>
      <c r="I2357" s="28"/>
      <c r="J2357" s="47"/>
      <c r="K2357" s="32" t="str">
        <f t="shared" si="144"/>
        <v/>
      </c>
      <c r="L2357" s="29" t="str">
        <f t="shared" si="146"/>
        <v/>
      </c>
      <c r="M2357" s="68" t="str">
        <f t="shared" si="147"/>
        <v/>
      </c>
    </row>
    <row r="2358" spans="2:13" ht="22.8" x14ac:dyDescent="0.45">
      <c r="B2358" s="31">
        <f t="shared" si="145"/>
        <v>2350</v>
      </c>
      <c r="C2358" s="40"/>
      <c r="D2358" s="27"/>
      <c r="E2358" s="41"/>
      <c r="F2358" s="32" t="str">
        <f>IFERROR(
    IF(
        AND($G$3=DATE(2024,10,1), E2358=リスト!$A$38),
        VLOOKUP(E2358, リスト!$A$2:$G$49, 2, FALSE),
        VLOOKUP(E2358, リスト!$A$2:$G$49, 4, FALSE)
    ),
    "")</f>
        <v/>
      </c>
      <c r="G2358" s="34" t="str">
        <f>IFERROR(VLOOKUP(E2358, リスト!$A$2:$G$49, 6, FALSE), "")</f>
        <v/>
      </c>
      <c r="H2358" s="40"/>
      <c r="I2358" s="28"/>
      <c r="J2358" s="47"/>
      <c r="K2358" s="32" t="str">
        <f t="shared" si="144"/>
        <v/>
      </c>
      <c r="L2358" s="29" t="str">
        <f t="shared" si="146"/>
        <v/>
      </c>
      <c r="M2358" s="68" t="str">
        <f t="shared" si="147"/>
        <v/>
      </c>
    </row>
    <row r="2359" spans="2:13" ht="22.8" x14ac:dyDescent="0.45">
      <c r="B2359" s="31">
        <f t="shared" si="145"/>
        <v>2351</v>
      </c>
      <c r="C2359" s="40"/>
      <c r="D2359" s="27"/>
      <c r="E2359" s="41"/>
      <c r="F2359" s="32" t="str">
        <f>IFERROR(
    IF(
        AND($G$3=DATE(2024,10,1), E2359=リスト!$A$38),
        VLOOKUP(E2359, リスト!$A$2:$G$49, 2, FALSE),
        VLOOKUP(E2359, リスト!$A$2:$G$49, 4, FALSE)
    ),
    "")</f>
        <v/>
      </c>
      <c r="G2359" s="34" t="str">
        <f>IFERROR(VLOOKUP(E2359, リスト!$A$2:$G$49, 6, FALSE), "")</f>
        <v/>
      </c>
      <c r="H2359" s="40"/>
      <c r="I2359" s="28"/>
      <c r="J2359" s="47"/>
      <c r="K2359" s="32" t="str">
        <f t="shared" si="144"/>
        <v/>
      </c>
      <c r="L2359" s="29" t="str">
        <f t="shared" si="146"/>
        <v/>
      </c>
      <c r="M2359" s="68" t="str">
        <f t="shared" si="147"/>
        <v/>
      </c>
    </row>
    <row r="2360" spans="2:13" ht="22.8" x14ac:dyDescent="0.45">
      <c r="B2360" s="31">
        <f t="shared" si="145"/>
        <v>2352</v>
      </c>
      <c r="C2360" s="40"/>
      <c r="D2360" s="27"/>
      <c r="E2360" s="41"/>
      <c r="F2360" s="32" t="str">
        <f>IFERROR(
    IF(
        AND($G$3=DATE(2024,10,1), E2360=リスト!$A$38),
        VLOOKUP(E2360, リスト!$A$2:$G$49, 2, FALSE),
        VLOOKUP(E2360, リスト!$A$2:$G$49, 4, FALSE)
    ),
    "")</f>
        <v/>
      </c>
      <c r="G2360" s="34" t="str">
        <f>IFERROR(VLOOKUP(E2360, リスト!$A$2:$G$49, 6, FALSE), "")</f>
        <v/>
      </c>
      <c r="H2360" s="40"/>
      <c r="I2360" s="28"/>
      <c r="J2360" s="47"/>
      <c r="K2360" s="32" t="str">
        <f t="shared" si="144"/>
        <v/>
      </c>
      <c r="L2360" s="29" t="str">
        <f t="shared" si="146"/>
        <v/>
      </c>
      <c r="M2360" s="68" t="str">
        <f t="shared" si="147"/>
        <v/>
      </c>
    </row>
    <row r="2361" spans="2:13" ht="22.8" x14ac:dyDescent="0.45">
      <c r="B2361" s="31">
        <f t="shared" si="145"/>
        <v>2353</v>
      </c>
      <c r="C2361" s="40"/>
      <c r="D2361" s="27"/>
      <c r="E2361" s="41"/>
      <c r="F2361" s="32" t="str">
        <f>IFERROR(
    IF(
        AND($G$3=DATE(2024,10,1), E2361=リスト!$A$38),
        VLOOKUP(E2361, リスト!$A$2:$G$49, 2, FALSE),
        VLOOKUP(E2361, リスト!$A$2:$G$49, 4, FALSE)
    ),
    "")</f>
        <v/>
      </c>
      <c r="G2361" s="34" t="str">
        <f>IFERROR(VLOOKUP(E2361, リスト!$A$2:$G$49, 6, FALSE), "")</f>
        <v/>
      </c>
      <c r="H2361" s="40"/>
      <c r="I2361" s="28"/>
      <c r="J2361" s="47"/>
      <c r="K2361" s="32" t="str">
        <f t="shared" si="144"/>
        <v/>
      </c>
      <c r="L2361" s="29" t="str">
        <f t="shared" si="146"/>
        <v/>
      </c>
      <c r="M2361" s="68" t="str">
        <f t="shared" si="147"/>
        <v/>
      </c>
    </row>
    <row r="2362" spans="2:13" ht="22.8" x14ac:dyDescent="0.45">
      <c r="B2362" s="31">
        <f t="shared" si="145"/>
        <v>2354</v>
      </c>
      <c r="C2362" s="40"/>
      <c r="D2362" s="27"/>
      <c r="E2362" s="41"/>
      <c r="F2362" s="32" t="str">
        <f>IFERROR(
    IF(
        AND($G$3=DATE(2024,10,1), E2362=リスト!$A$38),
        VLOOKUP(E2362, リスト!$A$2:$G$49, 2, FALSE),
        VLOOKUP(E2362, リスト!$A$2:$G$49, 4, FALSE)
    ),
    "")</f>
        <v/>
      </c>
      <c r="G2362" s="34" t="str">
        <f>IFERROR(VLOOKUP(E2362, リスト!$A$2:$G$49, 6, FALSE), "")</f>
        <v/>
      </c>
      <c r="H2362" s="40"/>
      <c r="I2362" s="28"/>
      <c r="J2362" s="47"/>
      <c r="K2362" s="32" t="str">
        <f t="shared" si="144"/>
        <v/>
      </c>
      <c r="L2362" s="29" t="str">
        <f t="shared" si="146"/>
        <v/>
      </c>
      <c r="M2362" s="68" t="str">
        <f t="shared" si="147"/>
        <v/>
      </c>
    </row>
    <row r="2363" spans="2:13" ht="22.8" x14ac:dyDescent="0.45">
      <c r="B2363" s="31">
        <f t="shared" si="145"/>
        <v>2355</v>
      </c>
      <c r="C2363" s="40"/>
      <c r="D2363" s="27"/>
      <c r="E2363" s="41"/>
      <c r="F2363" s="32" t="str">
        <f>IFERROR(
    IF(
        AND($G$3=DATE(2024,10,1), E2363=リスト!$A$38),
        VLOOKUP(E2363, リスト!$A$2:$G$49, 2, FALSE),
        VLOOKUP(E2363, リスト!$A$2:$G$49, 4, FALSE)
    ),
    "")</f>
        <v/>
      </c>
      <c r="G2363" s="34" t="str">
        <f>IFERROR(VLOOKUP(E2363, リスト!$A$2:$G$49, 6, FALSE), "")</f>
        <v/>
      </c>
      <c r="H2363" s="40"/>
      <c r="I2363" s="28"/>
      <c r="J2363" s="47"/>
      <c r="K2363" s="32" t="str">
        <f t="shared" si="144"/>
        <v/>
      </c>
      <c r="L2363" s="29" t="str">
        <f t="shared" si="146"/>
        <v/>
      </c>
      <c r="M2363" s="68" t="str">
        <f t="shared" si="147"/>
        <v/>
      </c>
    </row>
    <row r="2364" spans="2:13" ht="22.8" x14ac:dyDescent="0.45">
      <c r="B2364" s="31">
        <f t="shared" si="145"/>
        <v>2356</v>
      </c>
      <c r="C2364" s="40"/>
      <c r="D2364" s="27"/>
      <c r="E2364" s="41"/>
      <c r="F2364" s="32" t="str">
        <f>IFERROR(
    IF(
        AND($G$3=DATE(2024,10,1), E2364=リスト!$A$38),
        VLOOKUP(E2364, リスト!$A$2:$G$49, 2, FALSE),
        VLOOKUP(E2364, リスト!$A$2:$G$49, 4, FALSE)
    ),
    "")</f>
        <v/>
      </c>
      <c r="G2364" s="34" t="str">
        <f>IFERROR(VLOOKUP(E2364, リスト!$A$2:$G$49, 6, FALSE), "")</f>
        <v/>
      </c>
      <c r="H2364" s="40"/>
      <c r="I2364" s="28"/>
      <c r="J2364" s="47"/>
      <c r="K2364" s="32" t="str">
        <f t="shared" si="144"/>
        <v/>
      </c>
      <c r="L2364" s="29" t="str">
        <f t="shared" si="146"/>
        <v/>
      </c>
      <c r="M2364" s="68" t="str">
        <f t="shared" si="147"/>
        <v/>
      </c>
    </row>
    <row r="2365" spans="2:13" ht="22.8" x14ac:dyDescent="0.45">
      <c r="B2365" s="31">
        <f t="shared" si="145"/>
        <v>2357</v>
      </c>
      <c r="C2365" s="40"/>
      <c r="D2365" s="27"/>
      <c r="E2365" s="41"/>
      <c r="F2365" s="32" t="str">
        <f>IFERROR(
    IF(
        AND($G$3=DATE(2024,10,1), E2365=リスト!$A$38),
        VLOOKUP(E2365, リスト!$A$2:$G$49, 2, FALSE),
        VLOOKUP(E2365, リスト!$A$2:$G$49, 4, FALSE)
    ),
    "")</f>
        <v/>
      </c>
      <c r="G2365" s="34" t="str">
        <f>IFERROR(VLOOKUP(E2365, リスト!$A$2:$G$49, 6, FALSE), "")</f>
        <v/>
      </c>
      <c r="H2365" s="40"/>
      <c r="I2365" s="28"/>
      <c r="J2365" s="47"/>
      <c r="K2365" s="32" t="str">
        <f t="shared" si="144"/>
        <v/>
      </c>
      <c r="L2365" s="29" t="str">
        <f t="shared" si="146"/>
        <v/>
      </c>
      <c r="M2365" s="68" t="str">
        <f t="shared" si="147"/>
        <v/>
      </c>
    </row>
    <row r="2366" spans="2:13" ht="22.8" x14ac:dyDescent="0.45">
      <c r="B2366" s="31">
        <f t="shared" si="145"/>
        <v>2358</v>
      </c>
      <c r="C2366" s="40"/>
      <c r="D2366" s="27"/>
      <c r="E2366" s="41"/>
      <c r="F2366" s="32" t="str">
        <f>IFERROR(
    IF(
        AND($G$3=DATE(2024,10,1), E2366=リスト!$A$38),
        VLOOKUP(E2366, リスト!$A$2:$G$49, 2, FALSE),
        VLOOKUP(E2366, リスト!$A$2:$G$49, 4, FALSE)
    ),
    "")</f>
        <v/>
      </c>
      <c r="G2366" s="34" t="str">
        <f>IFERROR(VLOOKUP(E2366, リスト!$A$2:$G$49, 6, FALSE), "")</f>
        <v/>
      </c>
      <c r="H2366" s="40"/>
      <c r="I2366" s="28"/>
      <c r="J2366" s="47"/>
      <c r="K2366" s="32" t="str">
        <f t="shared" si="144"/>
        <v/>
      </c>
      <c r="L2366" s="29" t="str">
        <f t="shared" si="146"/>
        <v/>
      </c>
      <c r="M2366" s="68" t="str">
        <f t="shared" si="147"/>
        <v/>
      </c>
    </row>
    <row r="2367" spans="2:13" ht="22.8" x14ac:dyDescent="0.45">
      <c r="B2367" s="31">
        <f t="shared" si="145"/>
        <v>2359</v>
      </c>
      <c r="C2367" s="40"/>
      <c r="D2367" s="27"/>
      <c r="E2367" s="41"/>
      <c r="F2367" s="32" t="str">
        <f>IFERROR(
    IF(
        AND($G$3=DATE(2024,10,1), E2367=リスト!$A$38),
        VLOOKUP(E2367, リスト!$A$2:$G$49, 2, FALSE),
        VLOOKUP(E2367, リスト!$A$2:$G$49, 4, FALSE)
    ),
    "")</f>
        <v/>
      </c>
      <c r="G2367" s="34" t="str">
        <f>IFERROR(VLOOKUP(E2367, リスト!$A$2:$G$49, 6, FALSE), "")</f>
        <v/>
      </c>
      <c r="H2367" s="40"/>
      <c r="I2367" s="28"/>
      <c r="J2367" s="47"/>
      <c r="K2367" s="32" t="str">
        <f t="shared" si="144"/>
        <v/>
      </c>
      <c r="L2367" s="29" t="str">
        <f t="shared" si="146"/>
        <v/>
      </c>
      <c r="M2367" s="68" t="str">
        <f t="shared" si="147"/>
        <v/>
      </c>
    </row>
    <row r="2368" spans="2:13" ht="22.8" x14ac:dyDescent="0.45">
      <c r="B2368" s="31">
        <f t="shared" si="145"/>
        <v>2360</v>
      </c>
      <c r="C2368" s="40"/>
      <c r="D2368" s="27"/>
      <c r="E2368" s="41"/>
      <c r="F2368" s="32" t="str">
        <f>IFERROR(
    IF(
        AND($G$3=DATE(2024,10,1), E2368=リスト!$A$38),
        VLOOKUP(E2368, リスト!$A$2:$G$49, 2, FALSE),
        VLOOKUP(E2368, リスト!$A$2:$G$49, 4, FALSE)
    ),
    "")</f>
        <v/>
      </c>
      <c r="G2368" s="34" t="str">
        <f>IFERROR(VLOOKUP(E2368, リスト!$A$2:$G$49, 6, FALSE), "")</f>
        <v/>
      </c>
      <c r="H2368" s="40"/>
      <c r="I2368" s="28"/>
      <c r="J2368" s="47"/>
      <c r="K2368" s="32" t="str">
        <f t="shared" si="144"/>
        <v/>
      </c>
      <c r="L2368" s="29" t="str">
        <f t="shared" si="146"/>
        <v/>
      </c>
      <c r="M2368" s="68" t="str">
        <f t="shared" si="147"/>
        <v/>
      </c>
    </row>
    <row r="2369" spans="2:13" ht="22.8" x14ac:dyDescent="0.45">
      <c r="B2369" s="31">
        <f t="shared" si="145"/>
        <v>2361</v>
      </c>
      <c r="C2369" s="40"/>
      <c r="D2369" s="27"/>
      <c r="E2369" s="41"/>
      <c r="F2369" s="32" t="str">
        <f>IFERROR(
    IF(
        AND($G$3=DATE(2024,10,1), E2369=リスト!$A$38),
        VLOOKUP(E2369, リスト!$A$2:$G$49, 2, FALSE),
        VLOOKUP(E2369, リスト!$A$2:$G$49, 4, FALSE)
    ),
    "")</f>
        <v/>
      </c>
      <c r="G2369" s="34" t="str">
        <f>IFERROR(VLOOKUP(E2369, リスト!$A$2:$G$49, 6, FALSE), "")</f>
        <v/>
      </c>
      <c r="H2369" s="40"/>
      <c r="I2369" s="28"/>
      <c r="J2369" s="47"/>
      <c r="K2369" s="32" t="str">
        <f t="shared" si="144"/>
        <v/>
      </c>
      <c r="L2369" s="29" t="str">
        <f t="shared" si="146"/>
        <v/>
      </c>
      <c r="M2369" s="68" t="str">
        <f t="shared" si="147"/>
        <v/>
      </c>
    </row>
    <row r="2370" spans="2:13" ht="22.8" x14ac:dyDescent="0.45">
      <c r="B2370" s="31">
        <f t="shared" si="145"/>
        <v>2362</v>
      </c>
      <c r="C2370" s="40"/>
      <c r="D2370" s="27"/>
      <c r="E2370" s="41"/>
      <c r="F2370" s="32" t="str">
        <f>IFERROR(
    IF(
        AND($G$3=DATE(2024,10,1), E2370=リスト!$A$38),
        VLOOKUP(E2370, リスト!$A$2:$G$49, 2, FALSE),
        VLOOKUP(E2370, リスト!$A$2:$G$49, 4, FALSE)
    ),
    "")</f>
        <v/>
      </c>
      <c r="G2370" s="34" t="str">
        <f>IFERROR(VLOOKUP(E2370, リスト!$A$2:$G$49, 6, FALSE), "")</f>
        <v/>
      </c>
      <c r="H2370" s="40"/>
      <c r="I2370" s="28"/>
      <c r="J2370" s="47"/>
      <c r="K2370" s="32" t="str">
        <f t="shared" si="144"/>
        <v/>
      </c>
      <c r="L2370" s="29" t="str">
        <f t="shared" si="146"/>
        <v/>
      </c>
      <c r="M2370" s="68" t="str">
        <f t="shared" si="147"/>
        <v/>
      </c>
    </row>
    <row r="2371" spans="2:13" ht="22.8" x14ac:dyDescent="0.45">
      <c r="B2371" s="31">
        <f t="shared" si="145"/>
        <v>2363</v>
      </c>
      <c r="C2371" s="40"/>
      <c r="D2371" s="27"/>
      <c r="E2371" s="41"/>
      <c r="F2371" s="32" t="str">
        <f>IFERROR(
    IF(
        AND($G$3=DATE(2024,10,1), E2371=リスト!$A$38),
        VLOOKUP(E2371, リスト!$A$2:$G$49, 2, FALSE),
        VLOOKUP(E2371, リスト!$A$2:$G$49, 4, FALSE)
    ),
    "")</f>
        <v/>
      </c>
      <c r="G2371" s="34" t="str">
        <f>IFERROR(VLOOKUP(E2371, リスト!$A$2:$G$49, 6, FALSE), "")</f>
        <v/>
      </c>
      <c r="H2371" s="40"/>
      <c r="I2371" s="28"/>
      <c r="J2371" s="47"/>
      <c r="K2371" s="32" t="str">
        <f t="shared" si="144"/>
        <v/>
      </c>
      <c r="L2371" s="29" t="str">
        <f t="shared" si="146"/>
        <v/>
      </c>
      <c r="M2371" s="68" t="str">
        <f t="shared" si="147"/>
        <v/>
      </c>
    </row>
    <row r="2372" spans="2:13" ht="22.8" x14ac:dyDescent="0.45">
      <c r="B2372" s="31">
        <f t="shared" si="145"/>
        <v>2364</v>
      </c>
      <c r="C2372" s="40"/>
      <c r="D2372" s="27"/>
      <c r="E2372" s="41"/>
      <c r="F2372" s="32" t="str">
        <f>IFERROR(
    IF(
        AND($G$3=DATE(2024,10,1), E2372=リスト!$A$38),
        VLOOKUP(E2372, リスト!$A$2:$G$49, 2, FALSE),
        VLOOKUP(E2372, リスト!$A$2:$G$49, 4, FALSE)
    ),
    "")</f>
        <v/>
      </c>
      <c r="G2372" s="34" t="str">
        <f>IFERROR(VLOOKUP(E2372, リスト!$A$2:$G$49, 6, FALSE), "")</f>
        <v/>
      </c>
      <c r="H2372" s="40"/>
      <c r="I2372" s="28"/>
      <c r="J2372" s="47"/>
      <c r="K2372" s="32" t="str">
        <f t="shared" si="144"/>
        <v/>
      </c>
      <c r="L2372" s="29" t="str">
        <f t="shared" si="146"/>
        <v/>
      </c>
      <c r="M2372" s="68" t="str">
        <f t="shared" si="147"/>
        <v/>
      </c>
    </row>
    <row r="2373" spans="2:13" ht="22.8" x14ac:dyDescent="0.45">
      <c r="B2373" s="31">
        <f t="shared" si="145"/>
        <v>2365</v>
      </c>
      <c r="C2373" s="40"/>
      <c r="D2373" s="27"/>
      <c r="E2373" s="41"/>
      <c r="F2373" s="32" t="str">
        <f>IFERROR(
    IF(
        AND($G$3=DATE(2024,10,1), E2373=リスト!$A$38),
        VLOOKUP(E2373, リスト!$A$2:$G$49, 2, FALSE),
        VLOOKUP(E2373, リスト!$A$2:$G$49, 4, FALSE)
    ),
    "")</f>
        <v/>
      </c>
      <c r="G2373" s="34" t="str">
        <f>IFERROR(VLOOKUP(E2373, リスト!$A$2:$G$49, 6, FALSE), "")</f>
        <v/>
      </c>
      <c r="H2373" s="40"/>
      <c r="I2373" s="28"/>
      <c r="J2373" s="47"/>
      <c r="K2373" s="32" t="str">
        <f t="shared" si="144"/>
        <v/>
      </c>
      <c r="L2373" s="29" t="str">
        <f t="shared" si="146"/>
        <v/>
      </c>
      <c r="M2373" s="68" t="str">
        <f t="shared" si="147"/>
        <v/>
      </c>
    </row>
    <row r="2374" spans="2:13" ht="22.8" x14ac:dyDescent="0.45">
      <c r="B2374" s="31">
        <f t="shared" si="145"/>
        <v>2366</v>
      </c>
      <c r="C2374" s="40"/>
      <c r="D2374" s="27"/>
      <c r="E2374" s="41"/>
      <c r="F2374" s="32" t="str">
        <f>IFERROR(
    IF(
        AND($G$3=DATE(2024,10,1), E2374=リスト!$A$38),
        VLOOKUP(E2374, リスト!$A$2:$G$49, 2, FALSE),
        VLOOKUP(E2374, リスト!$A$2:$G$49, 4, FALSE)
    ),
    "")</f>
        <v/>
      </c>
      <c r="G2374" s="34" t="str">
        <f>IFERROR(VLOOKUP(E2374, リスト!$A$2:$G$49, 6, FALSE), "")</f>
        <v/>
      </c>
      <c r="H2374" s="40"/>
      <c r="I2374" s="28"/>
      <c r="J2374" s="47"/>
      <c r="K2374" s="32" t="str">
        <f t="shared" si="144"/>
        <v/>
      </c>
      <c r="L2374" s="29" t="str">
        <f t="shared" si="146"/>
        <v/>
      </c>
      <c r="M2374" s="68" t="str">
        <f t="shared" si="147"/>
        <v/>
      </c>
    </row>
    <row r="2375" spans="2:13" ht="22.8" x14ac:dyDescent="0.45">
      <c r="B2375" s="31">
        <f t="shared" si="145"/>
        <v>2367</v>
      </c>
      <c r="C2375" s="40"/>
      <c r="D2375" s="27"/>
      <c r="E2375" s="41"/>
      <c r="F2375" s="32" t="str">
        <f>IFERROR(
    IF(
        AND($G$3=DATE(2024,10,1), E2375=リスト!$A$38),
        VLOOKUP(E2375, リスト!$A$2:$G$49, 2, FALSE),
        VLOOKUP(E2375, リスト!$A$2:$G$49, 4, FALSE)
    ),
    "")</f>
        <v/>
      </c>
      <c r="G2375" s="34" t="str">
        <f>IFERROR(VLOOKUP(E2375, リスト!$A$2:$G$49, 6, FALSE), "")</f>
        <v/>
      </c>
      <c r="H2375" s="40"/>
      <c r="I2375" s="28"/>
      <c r="J2375" s="47"/>
      <c r="K2375" s="32" t="str">
        <f t="shared" si="144"/>
        <v/>
      </c>
      <c r="L2375" s="29" t="str">
        <f t="shared" si="146"/>
        <v/>
      </c>
      <c r="M2375" s="68" t="str">
        <f t="shared" si="147"/>
        <v/>
      </c>
    </row>
    <row r="2376" spans="2:13" ht="22.8" x14ac:dyDescent="0.45">
      <c r="B2376" s="31">
        <f t="shared" si="145"/>
        <v>2368</v>
      </c>
      <c r="C2376" s="40"/>
      <c r="D2376" s="27"/>
      <c r="E2376" s="41"/>
      <c r="F2376" s="32" t="str">
        <f>IFERROR(
    IF(
        AND($G$3=DATE(2024,10,1), E2376=リスト!$A$38),
        VLOOKUP(E2376, リスト!$A$2:$G$49, 2, FALSE),
        VLOOKUP(E2376, リスト!$A$2:$G$49, 4, FALSE)
    ),
    "")</f>
        <v/>
      </c>
      <c r="G2376" s="34" t="str">
        <f>IFERROR(VLOOKUP(E2376, リスト!$A$2:$G$49, 6, FALSE), "")</f>
        <v/>
      </c>
      <c r="H2376" s="40"/>
      <c r="I2376" s="28"/>
      <c r="J2376" s="47"/>
      <c r="K2376" s="32" t="str">
        <f t="shared" si="144"/>
        <v/>
      </c>
      <c r="L2376" s="29" t="str">
        <f t="shared" si="146"/>
        <v/>
      </c>
      <c r="M2376" s="68" t="str">
        <f t="shared" si="147"/>
        <v/>
      </c>
    </row>
    <row r="2377" spans="2:13" ht="22.8" x14ac:dyDescent="0.45">
      <c r="B2377" s="31">
        <f t="shared" si="145"/>
        <v>2369</v>
      </c>
      <c r="C2377" s="40"/>
      <c r="D2377" s="27"/>
      <c r="E2377" s="41"/>
      <c r="F2377" s="32" t="str">
        <f>IFERROR(
    IF(
        AND($G$3=DATE(2024,10,1), E2377=リスト!$A$38),
        VLOOKUP(E2377, リスト!$A$2:$G$49, 2, FALSE),
        VLOOKUP(E2377, リスト!$A$2:$G$49, 4, FALSE)
    ),
    "")</f>
        <v/>
      </c>
      <c r="G2377" s="34" t="str">
        <f>IFERROR(VLOOKUP(E2377, リスト!$A$2:$G$49, 6, FALSE), "")</f>
        <v/>
      </c>
      <c r="H2377" s="40"/>
      <c r="I2377" s="28"/>
      <c r="J2377" s="47"/>
      <c r="K2377" s="32" t="str">
        <f t="shared" ref="K2377:K2440" si="148">IF(COUNTBLANK(H2377:J2377)=3, "",
 IF(H2377="3.時間給", IF(I2377="", "", I2377),
 IF(OR(H2377="1.月給", H2377="2.日給"),
    IF(OR(I2377="", J2377=""), "", ROUND(I2377/J2377,0)),
    "")))</f>
        <v/>
      </c>
      <c r="L2377" s="29" t="str">
        <f t="shared" si="146"/>
        <v/>
      </c>
      <c r="M2377" s="68" t="str">
        <f t="shared" si="147"/>
        <v/>
      </c>
    </row>
    <row r="2378" spans="2:13" ht="22.8" x14ac:dyDescent="0.45">
      <c r="B2378" s="31">
        <f t="shared" ref="B2378:B2441" si="149">ROW()-8</f>
        <v>2370</v>
      </c>
      <c r="C2378" s="40"/>
      <c r="D2378" s="27"/>
      <c r="E2378" s="41"/>
      <c r="F2378" s="32" t="str">
        <f>IFERROR(
    IF(
        AND($G$3=DATE(2024,10,1), E2378=リスト!$A$38),
        VLOOKUP(E2378, リスト!$A$2:$G$49, 2, FALSE),
        VLOOKUP(E2378, リスト!$A$2:$G$49, 4, FALSE)
    ),
    "")</f>
        <v/>
      </c>
      <c r="G2378" s="34" t="str">
        <f>IFERROR(VLOOKUP(E2378, リスト!$A$2:$G$49, 6, FALSE), "")</f>
        <v/>
      </c>
      <c r="H2378" s="40"/>
      <c r="I2378" s="28"/>
      <c r="J2378" s="47"/>
      <c r="K2378" s="32" t="str">
        <f t="shared" si="148"/>
        <v/>
      </c>
      <c r="L2378" s="29" t="str">
        <f t="shared" ref="L2378:L2441" si="150">IFERROR(IF(E2378="","",IF(K2378&lt;F2378,"×（法定外・特例等対象外です）",IF(K2378&lt;G2378,"〇",IF(K2378&gt;=G2378,"ー",NA())))),"")</f>
        <v/>
      </c>
      <c r="M2378" s="68" t="str">
        <f t="shared" ref="M2378:M2441" si="151">IF(COUNTBLANK(D2378:K2378)=8, "",
 IF(D2378="", "←D列に従業員名を姓名（フルネーム）で入力してください。誤変換にお気を付け下さい。",
 IF(E2378="", "←E列に都道府県を入力してください。",
 IF(H2378="", "←H列に1.月給～3.時間給を入力してください",
 IF(I2378="", "←I列に金額を入力してください",
 IF(NOT(ISNUMBER(I2378)), "←I列の金額は半角数字で入力してください",
 IF(H2378="3.時間給", "",
 IF(J2378="", "←J列に所定労働時間を入力してください",
 IF(NOT(ISNUMBER(J2378)), "←J列の所定労働時間は半角数字で入力してください", "")))))))))</f>
        <v/>
      </c>
    </row>
    <row r="2379" spans="2:13" ht="22.8" x14ac:dyDescent="0.45">
      <c r="B2379" s="31">
        <f t="shared" si="149"/>
        <v>2371</v>
      </c>
      <c r="C2379" s="40"/>
      <c r="D2379" s="27"/>
      <c r="E2379" s="41"/>
      <c r="F2379" s="32" t="str">
        <f>IFERROR(
    IF(
        AND($G$3=DATE(2024,10,1), E2379=リスト!$A$38),
        VLOOKUP(E2379, リスト!$A$2:$G$49, 2, FALSE),
        VLOOKUP(E2379, リスト!$A$2:$G$49, 4, FALSE)
    ),
    "")</f>
        <v/>
      </c>
      <c r="G2379" s="34" t="str">
        <f>IFERROR(VLOOKUP(E2379, リスト!$A$2:$G$49, 6, FALSE), "")</f>
        <v/>
      </c>
      <c r="H2379" s="40"/>
      <c r="I2379" s="28"/>
      <c r="J2379" s="47"/>
      <c r="K2379" s="32" t="str">
        <f t="shared" si="148"/>
        <v/>
      </c>
      <c r="L2379" s="29" t="str">
        <f t="shared" si="150"/>
        <v/>
      </c>
      <c r="M2379" s="68" t="str">
        <f t="shared" si="151"/>
        <v/>
      </c>
    </row>
    <row r="2380" spans="2:13" ht="22.8" x14ac:dyDescent="0.45">
      <c r="B2380" s="31">
        <f t="shared" si="149"/>
        <v>2372</v>
      </c>
      <c r="C2380" s="40"/>
      <c r="D2380" s="27"/>
      <c r="E2380" s="41"/>
      <c r="F2380" s="32" t="str">
        <f>IFERROR(
    IF(
        AND($G$3=DATE(2024,10,1), E2380=リスト!$A$38),
        VLOOKUP(E2380, リスト!$A$2:$G$49, 2, FALSE),
        VLOOKUP(E2380, リスト!$A$2:$G$49, 4, FALSE)
    ),
    "")</f>
        <v/>
      </c>
      <c r="G2380" s="34" t="str">
        <f>IFERROR(VLOOKUP(E2380, リスト!$A$2:$G$49, 6, FALSE), "")</f>
        <v/>
      </c>
      <c r="H2380" s="40"/>
      <c r="I2380" s="28"/>
      <c r="J2380" s="47"/>
      <c r="K2380" s="32" t="str">
        <f t="shared" si="148"/>
        <v/>
      </c>
      <c r="L2380" s="29" t="str">
        <f t="shared" si="150"/>
        <v/>
      </c>
      <c r="M2380" s="68" t="str">
        <f t="shared" si="151"/>
        <v/>
      </c>
    </row>
    <row r="2381" spans="2:13" ht="22.8" x14ac:dyDescent="0.45">
      <c r="B2381" s="31">
        <f t="shared" si="149"/>
        <v>2373</v>
      </c>
      <c r="C2381" s="40"/>
      <c r="D2381" s="27"/>
      <c r="E2381" s="41"/>
      <c r="F2381" s="32" t="str">
        <f>IFERROR(
    IF(
        AND($G$3=DATE(2024,10,1), E2381=リスト!$A$38),
        VLOOKUP(E2381, リスト!$A$2:$G$49, 2, FALSE),
        VLOOKUP(E2381, リスト!$A$2:$G$49, 4, FALSE)
    ),
    "")</f>
        <v/>
      </c>
      <c r="G2381" s="34" t="str">
        <f>IFERROR(VLOOKUP(E2381, リスト!$A$2:$G$49, 6, FALSE), "")</f>
        <v/>
      </c>
      <c r="H2381" s="40"/>
      <c r="I2381" s="28"/>
      <c r="J2381" s="47"/>
      <c r="K2381" s="32" t="str">
        <f t="shared" si="148"/>
        <v/>
      </c>
      <c r="L2381" s="29" t="str">
        <f t="shared" si="150"/>
        <v/>
      </c>
      <c r="M2381" s="68" t="str">
        <f t="shared" si="151"/>
        <v/>
      </c>
    </row>
    <row r="2382" spans="2:13" ht="22.8" x14ac:dyDescent="0.45">
      <c r="B2382" s="31">
        <f t="shared" si="149"/>
        <v>2374</v>
      </c>
      <c r="C2382" s="40"/>
      <c r="D2382" s="27"/>
      <c r="E2382" s="41"/>
      <c r="F2382" s="32" t="str">
        <f>IFERROR(
    IF(
        AND($G$3=DATE(2024,10,1), E2382=リスト!$A$38),
        VLOOKUP(E2382, リスト!$A$2:$G$49, 2, FALSE),
        VLOOKUP(E2382, リスト!$A$2:$G$49, 4, FALSE)
    ),
    "")</f>
        <v/>
      </c>
      <c r="G2382" s="34" t="str">
        <f>IFERROR(VLOOKUP(E2382, リスト!$A$2:$G$49, 6, FALSE), "")</f>
        <v/>
      </c>
      <c r="H2382" s="40"/>
      <c r="I2382" s="28"/>
      <c r="J2382" s="47"/>
      <c r="K2382" s="32" t="str">
        <f t="shared" si="148"/>
        <v/>
      </c>
      <c r="L2382" s="29" t="str">
        <f t="shared" si="150"/>
        <v/>
      </c>
      <c r="M2382" s="68" t="str">
        <f t="shared" si="151"/>
        <v/>
      </c>
    </row>
    <row r="2383" spans="2:13" ht="22.8" x14ac:dyDescent="0.45">
      <c r="B2383" s="31">
        <f t="shared" si="149"/>
        <v>2375</v>
      </c>
      <c r="C2383" s="40"/>
      <c r="D2383" s="27"/>
      <c r="E2383" s="41"/>
      <c r="F2383" s="32" t="str">
        <f>IFERROR(
    IF(
        AND($G$3=DATE(2024,10,1), E2383=リスト!$A$38),
        VLOOKUP(E2383, リスト!$A$2:$G$49, 2, FALSE),
        VLOOKUP(E2383, リスト!$A$2:$G$49, 4, FALSE)
    ),
    "")</f>
        <v/>
      </c>
      <c r="G2383" s="34" t="str">
        <f>IFERROR(VLOOKUP(E2383, リスト!$A$2:$G$49, 6, FALSE), "")</f>
        <v/>
      </c>
      <c r="H2383" s="40"/>
      <c r="I2383" s="28"/>
      <c r="J2383" s="47"/>
      <c r="K2383" s="32" t="str">
        <f t="shared" si="148"/>
        <v/>
      </c>
      <c r="L2383" s="29" t="str">
        <f t="shared" si="150"/>
        <v/>
      </c>
      <c r="M2383" s="68" t="str">
        <f t="shared" si="151"/>
        <v/>
      </c>
    </row>
    <row r="2384" spans="2:13" ht="22.8" x14ac:dyDescent="0.45">
      <c r="B2384" s="31">
        <f t="shared" si="149"/>
        <v>2376</v>
      </c>
      <c r="C2384" s="40"/>
      <c r="D2384" s="27"/>
      <c r="E2384" s="41"/>
      <c r="F2384" s="32" t="str">
        <f>IFERROR(
    IF(
        AND($G$3=DATE(2024,10,1), E2384=リスト!$A$38),
        VLOOKUP(E2384, リスト!$A$2:$G$49, 2, FALSE),
        VLOOKUP(E2384, リスト!$A$2:$G$49, 4, FALSE)
    ),
    "")</f>
        <v/>
      </c>
      <c r="G2384" s="34" t="str">
        <f>IFERROR(VLOOKUP(E2384, リスト!$A$2:$G$49, 6, FALSE), "")</f>
        <v/>
      </c>
      <c r="H2384" s="40"/>
      <c r="I2384" s="28"/>
      <c r="J2384" s="47"/>
      <c r="K2384" s="32" t="str">
        <f t="shared" si="148"/>
        <v/>
      </c>
      <c r="L2384" s="29" t="str">
        <f t="shared" si="150"/>
        <v/>
      </c>
      <c r="M2384" s="68" t="str">
        <f t="shared" si="151"/>
        <v/>
      </c>
    </row>
    <row r="2385" spans="2:13" ht="22.8" x14ac:dyDescent="0.45">
      <c r="B2385" s="31">
        <f t="shared" si="149"/>
        <v>2377</v>
      </c>
      <c r="C2385" s="40"/>
      <c r="D2385" s="27"/>
      <c r="E2385" s="41"/>
      <c r="F2385" s="32" t="str">
        <f>IFERROR(
    IF(
        AND($G$3=DATE(2024,10,1), E2385=リスト!$A$38),
        VLOOKUP(E2385, リスト!$A$2:$G$49, 2, FALSE),
        VLOOKUP(E2385, リスト!$A$2:$G$49, 4, FALSE)
    ),
    "")</f>
        <v/>
      </c>
      <c r="G2385" s="34" t="str">
        <f>IFERROR(VLOOKUP(E2385, リスト!$A$2:$G$49, 6, FALSE), "")</f>
        <v/>
      </c>
      <c r="H2385" s="40"/>
      <c r="I2385" s="28"/>
      <c r="J2385" s="47"/>
      <c r="K2385" s="32" t="str">
        <f t="shared" si="148"/>
        <v/>
      </c>
      <c r="L2385" s="29" t="str">
        <f t="shared" si="150"/>
        <v/>
      </c>
      <c r="M2385" s="68" t="str">
        <f t="shared" si="151"/>
        <v/>
      </c>
    </row>
    <row r="2386" spans="2:13" ht="22.8" x14ac:dyDescent="0.45">
      <c r="B2386" s="31">
        <f t="shared" si="149"/>
        <v>2378</v>
      </c>
      <c r="C2386" s="40"/>
      <c r="D2386" s="27"/>
      <c r="E2386" s="41"/>
      <c r="F2386" s="32" t="str">
        <f>IFERROR(
    IF(
        AND($G$3=DATE(2024,10,1), E2386=リスト!$A$38),
        VLOOKUP(E2386, リスト!$A$2:$G$49, 2, FALSE),
        VLOOKUP(E2386, リスト!$A$2:$G$49, 4, FALSE)
    ),
    "")</f>
        <v/>
      </c>
      <c r="G2386" s="34" t="str">
        <f>IFERROR(VLOOKUP(E2386, リスト!$A$2:$G$49, 6, FALSE), "")</f>
        <v/>
      </c>
      <c r="H2386" s="40"/>
      <c r="I2386" s="28"/>
      <c r="J2386" s="47"/>
      <c r="K2386" s="32" t="str">
        <f t="shared" si="148"/>
        <v/>
      </c>
      <c r="L2386" s="29" t="str">
        <f t="shared" si="150"/>
        <v/>
      </c>
      <c r="M2386" s="68" t="str">
        <f t="shared" si="151"/>
        <v/>
      </c>
    </row>
    <row r="2387" spans="2:13" ht="22.8" x14ac:dyDescent="0.45">
      <c r="B2387" s="31">
        <f t="shared" si="149"/>
        <v>2379</v>
      </c>
      <c r="C2387" s="40"/>
      <c r="D2387" s="27"/>
      <c r="E2387" s="41"/>
      <c r="F2387" s="32" t="str">
        <f>IFERROR(
    IF(
        AND($G$3=DATE(2024,10,1), E2387=リスト!$A$38),
        VLOOKUP(E2387, リスト!$A$2:$G$49, 2, FALSE),
        VLOOKUP(E2387, リスト!$A$2:$G$49, 4, FALSE)
    ),
    "")</f>
        <v/>
      </c>
      <c r="G2387" s="34" t="str">
        <f>IFERROR(VLOOKUP(E2387, リスト!$A$2:$G$49, 6, FALSE), "")</f>
        <v/>
      </c>
      <c r="H2387" s="40"/>
      <c r="I2387" s="28"/>
      <c r="J2387" s="47"/>
      <c r="K2387" s="32" t="str">
        <f t="shared" si="148"/>
        <v/>
      </c>
      <c r="L2387" s="29" t="str">
        <f t="shared" si="150"/>
        <v/>
      </c>
      <c r="M2387" s="68" t="str">
        <f t="shared" si="151"/>
        <v/>
      </c>
    </row>
    <row r="2388" spans="2:13" ht="22.8" x14ac:dyDescent="0.45">
      <c r="B2388" s="31">
        <f t="shared" si="149"/>
        <v>2380</v>
      </c>
      <c r="C2388" s="40"/>
      <c r="D2388" s="27"/>
      <c r="E2388" s="41"/>
      <c r="F2388" s="32" t="str">
        <f>IFERROR(
    IF(
        AND($G$3=DATE(2024,10,1), E2388=リスト!$A$38),
        VLOOKUP(E2388, リスト!$A$2:$G$49, 2, FALSE),
        VLOOKUP(E2388, リスト!$A$2:$G$49, 4, FALSE)
    ),
    "")</f>
        <v/>
      </c>
      <c r="G2388" s="34" t="str">
        <f>IFERROR(VLOOKUP(E2388, リスト!$A$2:$G$49, 6, FALSE), "")</f>
        <v/>
      </c>
      <c r="H2388" s="40"/>
      <c r="I2388" s="28"/>
      <c r="J2388" s="47"/>
      <c r="K2388" s="32" t="str">
        <f t="shared" si="148"/>
        <v/>
      </c>
      <c r="L2388" s="29" t="str">
        <f t="shared" si="150"/>
        <v/>
      </c>
      <c r="M2388" s="68" t="str">
        <f t="shared" si="151"/>
        <v/>
      </c>
    </row>
    <row r="2389" spans="2:13" ht="22.8" x14ac:dyDescent="0.45">
      <c r="B2389" s="31">
        <f t="shared" si="149"/>
        <v>2381</v>
      </c>
      <c r="C2389" s="40"/>
      <c r="D2389" s="27"/>
      <c r="E2389" s="41"/>
      <c r="F2389" s="32" t="str">
        <f>IFERROR(
    IF(
        AND($G$3=DATE(2024,10,1), E2389=リスト!$A$38),
        VLOOKUP(E2389, リスト!$A$2:$G$49, 2, FALSE),
        VLOOKUP(E2389, リスト!$A$2:$G$49, 4, FALSE)
    ),
    "")</f>
        <v/>
      </c>
      <c r="G2389" s="34" t="str">
        <f>IFERROR(VLOOKUP(E2389, リスト!$A$2:$G$49, 6, FALSE), "")</f>
        <v/>
      </c>
      <c r="H2389" s="40"/>
      <c r="I2389" s="28"/>
      <c r="J2389" s="47"/>
      <c r="K2389" s="32" t="str">
        <f t="shared" si="148"/>
        <v/>
      </c>
      <c r="L2389" s="29" t="str">
        <f t="shared" si="150"/>
        <v/>
      </c>
      <c r="M2389" s="68" t="str">
        <f t="shared" si="151"/>
        <v/>
      </c>
    </row>
    <row r="2390" spans="2:13" ht="22.8" x14ac:dyDescent="0.45">
      <c r="B2390" s="31">
        <f t="shared" si="149"/>
        <v>2382</v>
      </c>
      <c r="C2390" s="40"/>
      <c r="D2390" s="27"/>
      <c r="E2390" s="41"/>
      <c r="F2390" s="32" t="str">
        <f>IFERROR(
    IF(
        AND($G$3=DATE(2024,10,1), E2390=リスト!$A$38),
        VLOOKUP(E2390, リスト!$A$2:$G$49, 2, FALSE),
        VLOOKUP(E2390, リスト!$A$2:$G$49, 4, FALSE)
    ),
    "")</f>
        <v/>
      </c>
      <c r="G2390" s="34" t="str">
        <f>IFERROR(VLOOKUP(E2390, リスト!$A$2:$G$49, 6, FALSE), "")</f>
        <v/>
      </c>
      <c r="H2390" s="40"/>
      <c r="I2390" s="28"/>
      <c r="J2390" s="47"/>
      <c r="K2390" s="32" t="str">
        <f t="shared" si="148"/>
        <v/>
      </c>
      <c r="L2390" s="29" t="str">
        <f t="shared" si="150"/>
        <v/>
      </c>
      <c r="M2390" s="68" t="str">
        <f t="shared" si="151"/>
        <v/>
      </c>
    </row>
    <row r="2391" spans="2:13" ht="22.8" x14ac:dyDescent="0.45">
      <c r="B2391" s="31">
        <f t="shared" si="149"/>
        <v>2383</v>
      </c>
      <c r="C2391" s="40"/>
      <c r="D2391" s="27"/>
      <c r="E2391" s="41"/>
      <c r="F2391" s="32" t="str">
        <f>IFERROR(
    IF(
        AND($G$3=DATE(2024,10,1), E2391=リスト!$A$38),
        VLOOKUP(E2391, リスト!$A$2:$G$49, 2, FALSE),
        VLOOKUP(E2391, リスト!$A$2:$G$49, 4, FALSE)
    ),
    "")</f>
        <v/>
      </c>
      <c r="G2391" s="34" t="str">
        <f>IFERROR(VLOOKUP(E2391, リスト!$A$2:$G$49, 6, FALSE), "")</f>
        <v/>
      </c>
      <c r="H2391" s="40"/>
      <c r="I2391" s="28"/>
      <c r="J2391" s="47"/>
      <c r="K2391" s="32" t="str">
        <f t="shared" si="148"/>
        <v/>
      </c>
      <c r="L2391" s="29" t="str">
        <f t="shared" si="150"/>
        <v/>
      </c>
      <c r="M2391" s="68" t="str">
        <f t="shared" si="151"/>
        <v/>
      </c>
    </row>
    <row r="2392" spans="2:13" ht="22.8" x14ac:dyDescent="0.45">
      <c r="B2392" s="31">
        <f t="shared" si="149"/>
        <v>2384</v>
      </c>
      <c r="C2392" s="40"/>
      <c r="D2392" s="27"/>
      <c r="E2392" s="41"/>
      <c r="F2392" s="32" t="str">
        <f>IFERROR(
    IF(
        AND($G$3=DATE(2024,10,1), E2392=リスト!$A$38),
        VLOOKUP(E2392, リスト!$A$2:$G$49, 2, FALSE),
        VLOOKUP(E2392, リスト!$A$2:$G$49, 4, FALSE)
    ),
    "")</f>
        <v/>
      </c>
      <c r="G2392" s="34" t="str">
        <f>IFERROR(VLOOKUP(E2392, リスト!$A$2:$G$49, 6, FALSE), "")</f>
        <v/>
      </c>
      <c r="H2392" s="40"/>
      <c r="I2392" s="28"/>
      <c r="J2392" s="47"/>
      <c r="K2392" s="32" t="str">
        <f t="shared" si="148"/>
        <v/>
      </c>
      <c r="L2392" s="29" t="str">
        <f t="shared" si="150"/>
        <v/>
      </c>
      <c r="M2392" s="68" t="str">
        <f t="shared" si="151"/>
        <v/>
      </c>
    </row>
    <row r="2393" spans="2:13" ht="22.8" x14ac:dyDescent="0.45">
      <c r="B2393" s="31">
        <f t="shared" si="149"/>
        <v>2385</v>
      </c>
      <c r="C2393" s="40"/>
      <c r="D2393" s="27"/>
      <c r="E2393" s="41"/>
      <c r="F2393" s="32" t="str">
        <f>IFERROR(
    IF(
        AND($G$3=DATE(2024,10,1), E2393=リスト!$A$38),
        VLOOKUP(E2393, リスト!$A$2:$G$49, 2, FALSE),
        VLOOKUP(E2393, リスト!$A$2:$G$49, 4, FALSE)
    ),
    "")</f>
        <v/>
      </c>
      <c r="G2393" s="34" t="str">
        <f>IFERROR(VLOOKUP(E2393, リスト!$A$2:$G$49, 6, FALSE), "")</f>
        <v/>
      </c>
      <c r="H2393" s="40"/>
      <c r="I2393" s="28"/>
      <c r="J2393" s="47"/>
      <c r="K2393" s="32" t="str">
        <f t="shared" si="148"/>
        <v/>
      </c>
      <c r="L2393" s="29" t="str">
        <f t="shared" si="150"/>
        <v/>
      </c>
      <c r="M2393" s="68" t="str">
        <f t="shared" si="151"/>
        <v/>
      </c>
    </row>
    <row r="2394" spans="2:13" ht="22.8" x14ac:dyDescent="0.45">
      <c r="B2394" s="31">
        <f t="shared" si="149"/>
        <v>2386</v>
      </c>
      <c r="C2394" s="40"/>
      <c r="D2394" s="27"/>
      <c r="E2394" s="41"/>
      <c r="F2394" s="32" t="str">
        <f>IFERROR(
    IF(
        AND($G$3=DATE(2024,10,1), E2394=リスト!$A$38),
        VLOOKUP(E2394, リスト!$A$2:$G$49, 2, FALSE),
        VLOOKUP(E2394, リスト!$A$2:$G$49, 4, FALSE)
    ),
    "")</f>
        <v/>
      </c>
      <c r="G2394" s="34" t="str">
        <f>IFERROR(VLOOKUP(E2394, リスト!$A$2:$G$49, 6, FALSE), "")</f>
        <v/>
      </c>
      <c r="H2394" s="40"/>
      <c r="I2394" s="28"/>
      <c r="J2394" s="47"/>
      <c r="K2394" s="32" t="str">
        <f t="shared" si="148"/>
        <v/>
      </c>
      <c r="L2394" s="29" t="str">
        <f t="shared" si="150"/>
        <v/>
      </c>
      <c r="M2394" s="68" t="str">
        <f t="shared" si="151"/>
        <v/>
      </c>
    </row>
    <row r="2395" spans="2:13" ht="22.8" x14ac:dyDescent="0.45">
      <c r="B2395" s="31">
        <f t="shared" si="149"/>
        <v>2387</v>
      </c>
      <c r="C2395" s="40"/>
      <c r="D2395" s="27"/>
      <c r="E2395" s="41"/>
      <c r="F2395" s="32" t="str">
        <f>IFERROR(
    IF(
        AND($G$3=DATE(2024,10,1), E2395=リスト!$A$38),
        VLOOKUP(E2395, リスト!$A$2:$G$49, 2, FALSE),
        VLOOKUP(E2395, リスト!$A$2:$G$49, 4, FALSE)
    ),
    "")</f>
        <v/>
      </c>
      <c r="G2395" s="34" t="str">
        <f>IFERROR(VLOOKUP(E2395, リスト!$A$2:$G$49, 6, FALSE), "")</f>
        <v/>
      </c>
      <c r="H2395" s="40"/>
      <c r="I2395" s="28"/>
      <c r="J2395" s="47"/>
      <c r="K2395" s="32" t="str">
        <f t="shared" si="148"/>
        <v/>
      </c>
      <c r="L2395" s="29" t="str">
        <f t="shared" si="150"/>
        <v/>
      </c>
      <c r="M2395" s="68" t="str">
        <f t="shared" si="151"/>
        <v/>
      </c>
    </row>
    <row r="2396" spans="2:13" ht="22.8" x14ac:dyDescent="0.45">
      <c r="B2396" s="31">
        <f t="shared" si="149"/>
        <v>2388</v>
      </c>
      <c r="C2396" s="40"/>
      <c r="D2396" s="27"/>
      <c r="E2396" s="41"/>
      <c r="F2396" s="32" t="str">
        <f>IFERROR(
    IF(
        AND($G$3=DATE(2024,10,1), E2396=リスト!$A$38),
        VLOOKUP(E2396, リスト!$A$2:$G$49, 2, FALSE),
        VLOOKUP(E2396, リスト!$A$2:$G$49, 4, FALSE)
    ),
    "")</f>
        <v/>
      </c>
      <c r="G2396" s="34" t="str">
        <f>IFERROR(VLOOKUP(E2396, リスト!$A$2:$G$49, 6, FALSE), "")</f>
        <v/>
      </c>
      <c r="H2396" s="40"/>
      <c r="I2396" s="28"/>
      <c r="J2396" s="47"/>
      <c r="K2396" s="32" t="str">
        <f t="shared" si="148"/>
        <v/>
      </c>
      <c r="L2396" s="29" t="str">
        <f t="shared" si="150"/>
        <v/>
      </c>
      <c r="M2396" s="68" t="str">
        <f t="shared" si="151"/>
        <v/>
      </c>
    </row>
    <row r="2397" spans="2:13" ht="22.8" x14ac:dyDescent="0.45">
      <c r="B2397" s="31">
        <f t="shared" si="149"/>
        <v>2389</v>
      </c>
      <c r="C2397" s="40"/>
      <c r="D2397" s="27"/>
      <c r="E2397" s="41"/>
      <c r="F2397" s="32" t="str">
        <f>IFERROR(
    IF(
        AND($G$3=DATE(2024,10,1), E2397=リスト!$A$38),
        VLOOKUP(E2397, リスト!$A$2:$G$49, 2, FALSE),
        VLOOKUP(E2397, リスト!$A$2:$G$49, 4, FALSE)
    ),
    "")</f>
        <v/>
      </c>
      <c r="G2397" s="34" t="str">
        <f>IFERROR(VLOOKUP(E2397, リスト!$A$2:$G$49, 6, FALSE), "")</f>
        <v/>
      </c>
      <c r="H2397" s="40"/>
      <c r="I2397" s="28"/>
      <c r="J2397" s="47"/>
      <c r="K2397" s="32" t="str">
        <f t="shared" si="148"/>
        <v/>
      </c>
      <c r="L2397" s="29" t="str">
        <f t="shared" si="150"/>
        <v/>
      </c>
      <c r="M2397" s="68" t="str">
        <f t="shared" si="151"/>
        <v/>
      </c>
    </row>
    <row r="2398" spans="2:13" ht="22.8" x14ac:dyDescent="0.45">
      <c r="B2398" s="31">
        <f t="shared" si="149"/>
        <v>2390</v>
      </c>
      <c r="C2398" s="40"/>
      <c r="D2398" s="27"/>
      <c r="E2398" s="41"/>
      <c r="F2398" s="32" t="str">
        <f>IFERROR(
    IF(
        AND($G$3=DATE(2024,10,1), E2398=リスト!$A$38),
        VLOOKUP(E2398, リスト!$A$2:$G$49, 2, FALSE),
        VLOOKUP(E2398, リスト!$A$2:$G$49, 4, FALSE)
    ),
    "")</f>
        <v/>
      </c>
      <c r="G2398" s="34" t="str">
        <f>IFERROR(VLOOKUP(E2398, リスト!$A$2:$G$49, 6, FALSE), "")</f>
        <v/>
      </c>
      <c r="H2398" s="40"/>
      <c r="I2398" s="28"/>
      <c r="J2398" s="47"/>
      <c r="K2398" s="32" t="str">
        <f t="shared" si="148"/>
        <v/>
      </c>
      <c r="L2398" s="29" t="str">
        <f t="shared" si="150"/>
        <v/>
      </c>
      <c r="M2398" s="68" t="str">
        <f t="shared" si="151"/>
        <v/>
      </c>
    </row>
    <row r="2399" spans="2:13" ht="22.8" x14ac:dyDescent="0.45">
      <c r="B2399" s="31">
        <f t="shared" si="149"/>
        <v>2391</v>
      </c>
      <c r="C2399" s="40"/>
      <c r="D2399" s="27"/>
      <c r="E2399" s="41"/>
      <c r="F2399" s="32" t="str">
        <f>IFERROR(
    IF(
        AND($G$3=DATE(2024,10,1), E2399=リスト!$A$38),
        VLOOKUP(E2399, リスト!$A$2:$G$49, 2, FALSE),
        VLOOKUP(E2399, リスト!$A$2:$G$49, 4, FALSE)
    ),
    "")</f>
        <v/>
      </c>
      <c r="G2399" s="34" t="str">
        <f>IFERROR(VLOOKUP(E2399, リスト!$A$2:$G$49, 6, FALSE), "")</f>
        <v/>
      </c>
      <c r="H2399" s="40"/>
      <c r="I2399" s="28"/>
      <c r="J2399" s="47"/>
      <c r="K2399" s="32" t="str">
        <f t="shared" si="148"/>
        <v/>
      </c>
      <c r="L2399" s="29" t="str">
        <f t="shared" si="150"/>
        <v/>
      </c>
      <c r="M2399" s="68" t="str">
        <f t="shared" si="151"/>
        <v/>
      </c>
    </row>
    <row r="2400" spans="2:13" ht="22.8" x14ac:dyDescent="0.45">
      <c r="B2400" s="31">
        <f t="shared" si="149"/>
        <v>2392</v>
      </c>
      <c r="C2400" s="40"/>
      <c r="D2400" s="27"/>
      <c r="E2400" s="41"/>
      <c r="F2400" s="32" t="str">
        <f>IFERROR(
    IF(
        AND($G$3=DATE(2024,10,1), E2400=リスト!$A$38),
        VLOOKUP(E2400, リスト!$A$2:$G$49, 2, FALSE),
        VLOOKUP(E2400, リスト!$A$2:$G$49, 4, FALSE)
    ),
    "")</f>
        <v/>
      </c>
      <c r="G2400" s="34" t="str">
        <f>IFERROR(VLOOKUP(E2400, リスト!$A$2:$G$49, 6, FALSE), "")</f>
        <v/>
      </c>
      <c r="H2400" s="40"/>
      <c r="I2400" s="28"/>
      <c r="J2400" s="47"/>
      <c r="K2400" s="32" t="str">
        <f t="shared" si="148"/>
        <v/>
      </c>
      <c r="L2400" s="29" t="str">
        <f t="shared" si="150"/>
        <v/>
      </c>
      <c r="M2400" s="68" t="str">
        <f t="shared" si="151"/>
        <v/>
      </c>
    </row>
    <row r="2401" spans="2:13" ht="22.8" x14ac:dyDescent="0.45">
      <c r="B2401" s="31">
        <f t="shared" si="149"/>
        <v>2393</v>
      </c>
      <c r="C2401" s="40"/>
      <c r="D2401" s="27"/>
      <c r="E2401" s="41"/>
      <c r="F2401" s="32" t="str">
        <f>IFERROR(
    IF(
        AND($G$3=DATE(2024,10,1), E2401=リスト!$A$38),
        VLOOKUP(E2401, リスト!$A$2:$G$49, 2, FALSE),
        VLOOKUP(E2401, リスト!$A$2:$G$49, 4, FALSE)
    ),
    "")</f>
        <v/>
      </c>
      <c r="G2401" s="34" t="str">
        <f>IFERROR(VLOOKUP(E2401, リスト!$A$2:$G$49, 6, FALSE), "")</f>
        <v/>
      </c>
      <c r="H2401" s="40"/>
      <c r="I2401" s="28"/>
      <c r="J2401" s="47"/>
      <c r="K2401" s="32" t="str">
        <f t="shared" si="148"/>
        <v/>
      </c>
      <c r="L2401" s="29" t="str">
        <f t="shared" si="150"/>
        <v/>
      </c>
      <c r="M2401" s="68" t="str">
        <f t="shared" si="151"/>
        <v/>
      </c>
    </row>
    <row r="2402" spans="2:13" ht="22.8" x14ac:dyDescent="0.45">
      <c r="B2402" s="31">
        <f t="shared" si="149"/>
        <v>2394</v>
      </c>
      <c r="C2402" s="40"/>
      <c r="D2402" s="27"/>
      <c r="E2402" s="41"/>
      <c r="F2402" s="32" t="str">
        <f>IFERROR(
    IF(
        AND($G$3=DATE(2024,10,1), E2402=リスト!$A$38),
        VLOOKUP(E2402, リスト!$A$2:$G$49, 2, FALSE),
        VLOOKUP(E2402, リスト!$A$2:$G$49, 4, FALSE)
    ),
    "")</f>
        <v/>
      </c>
      <c r="G2402" s="34" t="str">
        <f>IFERROR(VLOOKUP(E2402, リスト!$A$2:$G$49, 6, FALSE), "")</f>
        <v/>
      </c>
      <c r="H2402" s="40"/>
      <c r="I2402" s="28"/>
      <c r="J2402" s="47"/>
      <c r="K2402" s="32" t="str">
        <f t="shared" si="148"/>
        <v/>
      </c>
      <c r="L2402" s="29" t="str">
        <f t="shared" si="150"/>
        <v/>
      </c>
      <c r="M2402" s="68" t="str">
        <f t="shared" si="151"/>
        <v/>
      </c>
    </row>
    <row r="2403" spans="2:13" ht="22.8" x14ac:dyDescent="0.45">
      <c r="B2403" s="31">
        <f t="shared" si="149"/>
        <v>2395</v>
      </c>
      <c r="C2403" s="40"/>
      <c r="D2403" s="27"/>
      <c r="E2403" s="41"/>
      <c r="F2403" s="32" t="str">
        <f>IFERROR(
    IF(
        AND($G$3=DATE(2024,10,1), E2403=リスト!$A$38),
        VLOOKUP(E2403, リスト!$A$2:$G$49, 2, FALSE),
        VLOOKUP(E2403, リスト!$A$2:$G$49, 4, FALSE)
    ),
    "")</f>
        <v/>
      </c>
      <c r="G2403" s="34" t="str">
        <f>IFERROR(VLOOKUP(E2403, リスト!$A$2:$G$49, 6, FALSE), "")</f>
        <v/>
      </c>
      <c r="H2403" s="40"/>
      <c r="I2403" s="28"/>
      <c r="J2403" s="47"/>
      <c r="K2403" s="32" t="str">
        <f t="shared" si="148"/>
        <v/>
      </c>
      <c r="L2403" s="29" t="str">
        <f t="shared" si="150"/>
        <v/>
      </c>
      <c r="M2403" s="68" t="str">
        <f t="shared" si="151"/>
        <v/>
      </c>
    </row>
    <row r="2404" spans="2:13" ht="22.8" x14ac:dyDescent="0.45">
      <c r="B2404" s="31">
        <f t="shared" si="149"/>
        <v>2396</v>
      </c>
      <c r="C2404" s="40"/>
      <c r="D2404" s="27"/>
      <c r="E2404" s="41"/>
      <c r="F2404" s="32" t="str">
        <f>IFERROR(
    IF(
        AND($G$3=DATE(2024,10,1), E2404=リスト!$A$38),
        VLOOKUP(E2404, リスト!$A$2:$G$49, 2, FALSE),
        VLOOKUP(E2404, リスト!$A$2:$G$49, 4, FALSE)
    ),
    "")</f>
        <v/>
      </c>
      <c r="G2404" s="34" t="str">
        <f>IFERROR(VLOOKUP(E2404, リスト!$A$2:$G$49, 6, FALSE), "")</f>
        <v/>
      </c>
      <c r="H2404" s="40"/>
      <c r="I2404" s="28"/>
      <c r="J2404" s="47"/>
      <c r="K2404" s="32" t="str">
        <f t="shared" si="148"/>
        <v/>
      </c>
      <c r="L2404" s="29" t="str">
        <f t="shared" si="150"/>
        <v/>
      </c>
      <c r="M2404" s="68" t="str">
        <f t="shared" si="151"/>
        <v/>
      </c>
    </row>
    <row r="2405" spans="2:13" ht="22.8" x14ac:dyDescent="0.45">
      <c r="B2405" s="31">
        <f t="shared" si="149"/>
        <v>2397</v>
      </c>
      <c r="C2405" s="40"/>
      <c r="D2405" s="27"/>
      <c r="E2405" s="41"/>
      <c r="F2405" s="32" t="str">
        <f>IFERROR(
    IF(
        AND($G$3=DATE(2024,10,1), E2405=リスト!$A$38),
        VLOOKUP(E2405, リスト!$A$2:$G$49, 2, FALSE),
        VLOOKUP(E2405, リスト!$A$2:$G$49, 4, FALSE)
    ),
    "")</f>
        <v/>
      </c>
      <c r="G2405" s="34" t="str">
        <f>IFERROR(VLOOKUP(E2405, リスト!$A$2:$G$49, 6, FALSE), "")</f>
        <v/>
      </c>
      <c r="H2405" s="40"/>
      <c r="I2405" s="28"/>
      <c r="J2405" s="47"/>
      <c r="K2405" s="32" t="str">
        <f t="shared" si="148"/>
        <v/>
      </c>
      <c r="L2405" s="29" t="str">
        <f t="shared" si="150"/>
        <v/>
      </c>
      <c r="M2405" s="68" t="str">
        <f t="shared" si="151"/>
        <v/>
      </c>
    </row>
    <row r="2406" spans="2:13" ht="22.8" x14ac:dyDescent="0.45">
      <c r="B2406" s="31">
        <f t="shared" si="149"/>
        <v>2398</v>
      </c>
      <c r="C2406" s="40"/>
      <c r="D2406" s="27"/>
      <c r="E2406" s="41"/>
      <c r="F2406" s="32" t="str">
        <f>IFERROR(
    IF(
        AND($G$3=DATE(2024,10,1), E2406=リスト!$A$38),
        VLOOKUP(E2406, リスト!$A$2:$G$49, 2, FALSE),
        VLOOKUP(E2406, リスト!$A$2:$G$49, 4, FALSE)
    ),
    "")</f>
        <v/>
      </c>
      <c r="G2406" s="34" t="str">
        <f>IFERROR(VLOOKUP(E2406, リスト!$A$2:$G$49, 6, FALSE), "")</f>
        <v/>
      </c>
      <c r="H2406" s="40"/>
      <c r="I2406" s="28"/>
      <c r="J2406" s="47"/>
      <c r="K2406" s="32" t="str">
        <f t="shared" si="148"/>
        <v/>
      </c>
      <c r="L2406" s="29" t="str">
        <f t="shared" si="150"/>
        <v/>
      </c>
      <c r="M2406" s="68" t="str">
        <f t="shared" si="151"/>
        <v/>
      </c>
    </row>
    <row r="2407" spans="2:13" ht="22.8" x14ac:dyDescent="0.45">
      <c r="B2407" s="31">
        <f t="shared" si="149"/>
        <v>2399</v>
      </c>
      <c r="C2407" s="40"/>
      <c r="D2407" s="27"/>
      <c r="E2407" s="41"/>
      <c r="F2407" s="32" t="str">
        <f>IFERROR(
    IF(
        AND($G$3=DATE(2024,10,1), E2407=リスト!$A$38),
        VLOOKUP(E2407, リスト!$A$2:$G$49, 2, FALSE),
        VLOOKUP(E2407, リスト!$A$2:$G$49, 4, FALSE)
    ),
    "")</f>
        <v/>
      </c>
      <c r="G2407" s="34" t="str">
        <f>IFERROR(VLOOKUP(E2407, リスト!$A$2:$G$49, 6, FALSE), "")</f>
        <v/>
      </c>
      <c r="H2407" s="40"/>
      <c r="I2407" s="28"/>
      <c r="J2407" s="47"/>
      <c r="K2407" s="32" t="str">
        <f t="shared" si="148"/>
        <v/>
      </c>
      <c r="L2407" s="29" t="str">
        <f t="shared" si="150"/>
        <v/>
      </c>
      <c r="M2407" s="68" t="str">
        <f t="shared" si="151"/>
        <v/>
      </c>
    </row>
    <row r="2408" spans="2:13" ht="22.8" x14ac:dyDescent="0.45">
      <c r="B2408" s="31">
        <f t="shared" si="149"/>
        <v>2400</v>
      </c>
      <c r="C2408" s="40"/>
      <c r="D2408" s="27"/>
      <c r="E2408" s="41"/>
      <c r="F2408" s="32" t="str">
        <f>IFERROR(
    IF(
        AND($G$3=DATE(2024,10,1), E2408=リスト!$A$38),
        VLOOKUP(E2408, リスト!$A$2:$G$49, 2, FALSE),
        VLOOKUP(E2408, リスト!$A$2:$G$49, 4, FALSE)
    ),
    "")</f>
        <v/>
      </c>
      <c r="G2408" s="34" t="str">
        <f>IFERROR(VLOOKUP(E2408, リスト!$A$2:$G$49, 6, FALSE), "")</f>
        <v/>
      </c>
      <c r="H2408" s="40"/>
      <c r="I2408" s="28"/>
      <c r="J2408" s="47"/>
      <c r="K2408" s="32" t="str">
        <f t="shared" si="148"/>
        <v/>
      </c>
      <c r="L2408" s="29" t="str">
        <f t="shared" si="150"/>
        <v/>
      </c>
      <c r="M2408" s="68" t="str">
        <f t="shared" si="151"/>
        <v/>
      </c>
    </row>
    <row r="2409" spans="2:13" ht="22.8" x14ac:dyDescent="0.45">
      <c r="B2409" s="31">
        <f t="shared" si="149"/>
        <v>2401</v>
      </c>
      <c r="C2409" s="40"/>
      <c r="D2409" s="27"/>
      <c r="E2409" s="41"/>
      <c r="F2409" s="32" t="str">
        <f>IFERROR(
    IF(
        AND($G$3=DATE(2024,10,1), E2409=リスト!$A$38),
        VLOOKUP(E2409, リスト!$A$2:$G$49, 2, FALSE),
        VLOOKUP(E2409, リスト!$A$2:$G$49, 4, FALSE)
    ),
    "")</f>
        <v/>
      </c>
      <c r="G2409" s="34" t="str">
        <f>IFERROR(VLOOKUP(E2409, リスト!$A$2:$G$49, 6, FALSE), "")</f>
        <v/>
      </c>
      <c r="H2409" s="40"/>
      <c r="I2409" s="28"/>
      <c r="J2409" s="47"/>
      <c r="K2409" s="32" t="str">
        <f t="shared" si="148"/>
        <v/>
      </c>
      <c r="L2409" s="29" t="str">
        <f t="shared" si="150"/>
        <v/>
      </c>
      <c r="M2409" s="68" t="str">
        <f t="shared" si="151"/>
        <v/>
      </c>
    </row>
    <row r="2410" spans="2:13" ht="22.8" x14ac:dyDescent="0.45">
      <c r="B2410" s="31">
        <f t="shared" si="149"/>
        <v>2402</v>
      </c>
      <c r="C2410" s="40"/>
      <c r="D2410" s="27"/>
      <c r="E2410" s="41"/>
      <c r="F2410" s="32" t="str">
        <f>IFERROR(
    IF(
        AND($G$3=DATE(2024,10,1), E2410=リスト!$A$38),
        VLOOKUP(E2410, リスト!$A$2:$G$49, 2, FALSE),
        VLOOKUP(E2410, リスト!$A$2:$G$49, 4, FALSE)
    ),
    "")</f>
        <v/>
      </c>
      <c r="G2410" s="34" t="str">
        <f>IFERROR(VLOOKUP(E2410, リスト!$A$2:$G$49, 6, FALSE), "")</f>
        <v/>
      </c>
      <c r="H2410" s="40"/>
      <c r="I2410" s="28"/>
      <c r="J2410" s="47"/>
      <c r="K2410" s="32" t="str">
        <f t="shared" si="148"/>
        <v/>
      </c>
      <c r="L2410" s="29" t="str">
        <f t="shared" si="150"/>
        <v/>
      </c>
      <c r="M2410" s="68" t="str">
        <f t="shared" si="151"/>
        <v/>
      </c>
    </row>
    <row r="2411" spans="2:13" ht="22.8" x14ac:dyDescent="0.45">
      <c r="B2411" s="31">
        <f t="shared" si="149"/>
        <v>2403</v>
      </c>
      <c r="C2411" s="40"/>
      <c r="D2411" s="27"/>
      <c r="E2411" s="41"/>
      <c r="F2411" s="32" t="str">
        <f>IFERROR(
    IF(
        AND($G$3=DATE(2024,10,1), E2411=リスト!$A$38),
        VLOOKUP(E2411, リスト!$A$2:$G$49, 2, FALSE),
        VLOOKUP(E2411, リスト!$A$2:$G$49, 4, FALSE)
    ),
    "")</f>
        <v/>
      </c>
      <c r="G2411" s="34" t="str">
        <f>IFERROR(VLOOKUP(E2411, リスト!$A$2:$G$49, 6, FALSE), "")</f>
        <v/>
      </c>
      <c r="H2411" s="40"/>
      <c r="I2411" s="28"/>
      <c r="J2411" s="47"/>
      <c r="K2411" s="32" t="str">
        <f t="shared" si="148"/>
        <v/>
      </c>
      <c r="L2411" s="29" t="str">
        <f t="shared" si="150"/>
        <v/>
      </c>
      <c r="M2411" s="68" t="str">
        <f t="shared" si="151"/>
        <v/>
      </c>
    </row>
    <row r="2412" spans="2:13" ht="22.8" x14ac:dyDescent="0.45">
      <c r="B2412" s="31">
        <f t="shared" si="149"/>
        <v>2404</v>
      </c>
      <c r="C2412" s="40"/>
      <c r="D2412" s="27"/>
      <c r="E2412" s="41"/>
      <c r="F2412" s="32" t="str">
        <f>IFERROR(
    IF(
        AND($G$3=DATE(2024,10,1), E2412=リスト!$A$38),
        VLOOKUP(E2412, リスト!$A$2:$G$49, 2, FALSE),
        VLOOKUP(E2412, リスト!$A$2:$G$49, 4, FALSE)
    ),
    "")</f>
        <v/>
      </c>
      <c r="G2412" s="34" t="str">
        <f>IFERROR(VLOOKUP(E2412, リスト!$A$2:$G$49, 6, FALSE), "")</f>
        <v/>
      </c>
      <c r="H2412" s="40"/>
      <c r="I2412" s="28"/>
      <c r="J2412" s="47"/>
      <c r="K2412" s="32" t="str">
        <f t="shared" si="148"/>
        <v/>
      </c>
      <c r="L2412" s="29" t="str">
        <f t="shared" si="150"/>
        <v/>
      </c>
      <c r="M2412" s="68" t="str">
        <f t="shared" si="151"/>
        <v/>
      </c>
    </row>
    <row r="2413" spans="2:13" ht="22.8" x14ac:dyDescent="0.45">
      <c r="B2413" s="31">
        <f t="shared" si="149"/>
        <v>2405</v>
      </c>
      <c r="C2413" s="40"/>
      <c r="D2413" s="27"/>
      <c r="E2413" s="41"/>
      <c r="F2413" s="32" t="str">
        <f>IFERROR(
    IF(
        AND($G$3=DATE(2024,10,1), E2413=リスト!$A$38),
        VLOOKUP(E2413, リスト!$A$2:$G$49, 2, FALSE),
        VLOOKUP(E2413, リスト!$A$2:$G$49, 4, FALSE)
    ),
    "")</f>
        <v/>
      </c>
      <c r="G2413" s="34" t="str">
        <f>IFERROR(VLOOKUP(E2413, リスト!$A$2:$G$49, 6, FALSE), "")</f>
        <v/>
      </c>
      <c r="H2413" s="40"/>
      <c r="I2413" s="28"/>
      <c r="J2413" s="47"/>
      <c r="K2413" s="32" t="str">
        <f t="shared" si="148"/>
        <v/>
      </c>
      <c r="L2413" s="29" t="str">
        <f t="shared" si="150"/>
        <v/>
      </c>
      <c r="M2413" s="68" t="str">
        <f t="shared" si="151"/>
        <v/>
      </c>
    </row>
    <row r="2414" spans="2:13" ht="22.8" x14ac:dyDescent="0.45">
      <c r="B2414" s="31">
        <f t="shared" si="149"/>
        <v>2406</v>
      </c>
      <c r="C2414" s="40"/>
      <c r="D2414" s="27"/>
      <c r="E2414" s="41"/>
      <c r="F2414" s="32" t="str">
        <f>IFERROR(
    IF(
        AND($G$3=DATE(2024,10,1), E2414=リスト!$A$38),
        VLOOKUP(E2414, リスト!$A$2:$G$49, 2, FALSE),
        VLOOKUP(E2414, リスト!$A$2:$G$49, 4, FALSE)
    ),
    "")</f>
        <v/>
      </c>
      <c r="G2414" s="34" t="str">
        <f>IFERROR(VLOOKUP(E2414, リスト!$A$2:$G$49, 6, FALSE), "")</f>
        <v/>
      </c>
      <c r="H2414" s="40"/>
      <c r="I2414" s="28"/>
      <c r="J2414" s="47"/>
      <c r="K2414" s="32" t="str">
        <f t="shared" si="148"/>
        <v/>
      </c>
      <c r="L2414" s="29" t="str">
        <f t="shared" si="150"/>
        <v/>
      </c>
      <c r="M2414" s="68" t="str">
        <f t="shared" si="151"/>
        <v/>
      </c>
    </row>
    <row r="2415" spans="2:13" ht="22.8" x14ac:dyDescent="0.45">
      <c r="B2415" s="31">
        <f t="shared" si="149"/>
        <v>2407</v>
      </c>
      <c r="C2415" s="40"/>
      <c r="D2415" s="27"/>
      <c r="E2415" s="41"/>
      <c r="F2415" s="32" t="str">
        <f>IFERROR(
    IF(
        AND($G$3=DATE(2024,10,1), E2415=リスト!$A$38),
        VLOOKUP(E2415, リスト!$A$2:$G$49, 2, FALSE),
        VLOOKUP(E2415, リスト!$A$2:$G$49, 4, FALSE)
    ),
    "")</f>
        <v/>
      </c>
      <c r="G2415" s="34" t="str">
        <f>IFERROR(VLOOKUP(E2415, リスト!$A$2:$G$49, 6, FALSE), "")</f>
        <v/>
      </c>
      <c r="H2415" s="40"/>
      <c r="I2415" s="28"/>
      <c r="J2415" s="47"/>
      <c r="K2415" s="32" t="str">
        <f t="shared" si="148"/>
        <v/>
      </c>
      <c r="L2415" s="29" t="str">
        <f t="shared" si="150"/>
        <v/>
      </c>
      <c r="M2415" s="68" t="str">
        <f t="shared" si="151"/>
        <v/>
      </c>
    </row>
    <row r="2416" spans="2:13" ht="22.8" x14ac:dyDescent="0.45">
      <c r="B2416" s="31">
        <f t="shared" si="149"/>
        <v>2408</v>
      </c>
      <c r="C2416" s="40"/>
      <c r="D2416" s="27"/>
      <c r="E2416" s="41"/>
      <c r="F2416" s="32" t="str">
        <f>IFERROR(
    IF(
        AND($G$3=DATE(2024,10,1), E2416=リスト!$A$38),
        VLOOKUP(E2416, リスト!$A$2:$G$49, 2, FALSE),
        VLOOKUP(E2416, リスト!$A$2:$G$49, 4, FALSE)
    ),
    "")</f>
        <v/>
      </c>
      <c r="G2416" s="34" t="str">
        <f>IFERROR(VLOOKUP(E2416, リスト!$A$2:$G$49, 6, FALSE), "")</f>
        <v/>
      </c>
      <c r="H2416" s="40"/>
      <c r="I2416" s="28"/>
      <c r="J2416" s="47"/>
      <c r="K2416" s="32" t="str">
        <f t="shared" si="148"/>
        <v/>
      </c>
      <c r="L2416" s="29" t="str">
        <f t="shared" si="150"/>
        <v/>
      </c>
      <c r="M2416" s="68" t="str">
        <f t="shared" si="151"/>
        <v/>
      </c>
    </row>
    <row r="2417" spans="2:13" ht="22.8" x14ac:dyDescent="0.45">
      <c r="B2417" s="31">
        <f t="shared" si="149"/>
        <v>2409</v>
      </c>
      <c r="C2417" s="40"/>
      <c r="D2417" s="27"/>
      <c r="E2417" s="41"/>
      <c r="F2417" s="32" t="str">
        <f>IFERROR(
    IF(
        AND($G$3=DATE(2024,10,1), E2417=リスト!$A$38),
        VLOOKUP(E2417, リスト!$A$2:$G$49, 2, FALSE),
        VLOOKUP(E2417, リスト!$A$2:$G$49, 4, FALSE)
    ),
    "")</f>
        <v/>
      </c>
      <c r="G2417" s="34" t="str">
        <f>IFERROR(VLOOKUP(E2417, リスト!$A$2:$G$49, 6, FALSE), "")</f>
        <v/>
      </c>
      <c r="H2417" s="40"/>
      <c r="I2417" s="28"/>
      <c r="J2417" s="47"/>
      <c r="K2417" s="32" t="str">
        <f t="shared" si="148"/>
        <v/>
      </c>
      <c r="L2417" s="29" t="str">
        <f t="shared" si="150"/>
        <v/>
      </c>
      <c r="M2417" s="68" t="str">
        <f t="shared" si="151"/>
        <v/>
      </c>
    </row>
    <row r="2418" spans="2:13" ht="22.8" x14ac:dyDescent="0.45">
      <c r="B2418" s="31">
        <f t="shared" si="149"/>
        <v>2410</v>
      </c>
      <c r="C2418" s="40"/>
      <c r="D2418" s="27"/>
      <c r="E2418" s="41"/>
      <c r="F2418" s="32" t="str">
        <f>IFERROR(
    IF(
        AND($G$3=DATE(2024,10,1), E2418=リスト!$A$38),
        VLOOKUP(E2418, リスト!$A$2:$G$49, 2, FALSE),
        VLOOKUP(E2418, リスト!$A$2:$G$49, 4, FALSE)
    ),
    "")</f>
        <v/>
      </c>
      <c r="G2418" s="34" t="str">
        <f>IFERROR(VLOOKUP(E2418, リスト!$A$2:$G$49, 6, FALSE), "")</f>
        <v/>
      </c>
      <c r="H2418" s="40"/>
      <c r="I2418" s="28"/>
      <c r="J2418" s="47"/>
      <c r="K2418" s="32" t="str">
        <f t="shared" si="148"/>
        <v/>
      </c>
      <c r="L2418" s="29" t="str">
        <f t="shared" si="150"/>
        <v/>
      </c>
      <c r="M2418" s="68" t="str">
        <f t="shared" si="151"/>
        <v/>
      </c>
    </row>
    <row r="2419" spans="2:13" ht="22.8" x14ac:dyDescent="0.45">
      <c r="B2419" s="31">
        <f t="shared" si="149"/>
        <v>2411</v>
      </c>
      <c r="C2419" s="40"/>
      <c r="D2419" s="27"/>
      <c r="E2419" s="41"/>
      <c r="F2419" s="32" t="str">
        <f>IFERROR(
    IF(
        AND($G$3=DATE(2024,10,1), E2419=リスト!$A$38),
        VLOOKUP(E2419, リスト!$A$2:$G$49, 2, FALSE),
        VLOOKUP(E2419, リスト!$A$2:$G$49, 4, FALSE)
    ),
    "")</f>
        <v/>
      </c>
      <c r="G2419" s="34" t="str">
        <f>IFERROR(VLOOKUP(E2419, リスト!$A$2:$G$49, 6, FALSE), "")</f>
        <v/>
      </c>
      <c r="H2419" s="40"/>
      <c r="I2419" s="28"/>
      <c r="J2419" s="47"/>
      <c r="K2419" s="32" t="str">
        <f t="shared" si="148"/>
        <v/>
      </c>
      <c r="L2419" s="29" t="str">
        <f t="shared" si="150"/>
        <v/>
      </c>
      <c r="M2419" s="68" t="str">
        <f t="shared" si="151"/>
        <v/>
      </c>
    </row>
    <row r="2420" spans="2:13" ht="22.8" x14ac:dyDescent="0.45">
      <c r="B2420" s="31">
        <f t="shared" si="149"/>
        <v>2412</v>
      </c>
      <c r="C2420" s="40"/>
      <c r="D2420" s="27"/>
      <c r="E2420" s="41"/>
      <c r="F2420" s="32" t="str">
        <f>IFERROR(
    IF(
        AND($G$3=DATE(2024,10,1), E2420=リスト!$A$38),
        VLOOKUP(E2420, リスト!$A$2:$G$49, 2, FALSE),
        VLOOKUP(E2420, リスト!$A$2:$G$49, 4, FALSE)
    ),
    "")</f>
        <v/>
      </c>
      <c r="G2420" s="34" t="str">
        <f>IFERROR(VLOOKUP(E2420, リスト!$A$2:$G$49, 6, FALSE), "")</f>
        <v/>
      </c>
      <c r="H2420" s="40"/>
      <c r="I2420" s="28"/>
      <c r="J2420" s="47"/>
      <c r="K2420" s="32" t="str">
        <f t="shared" si="148"/>
        <v/>
      </c>
      <c r="L2420" s="29" t="str">
        <f t="shared" si="150"/>
        <v/>
      </c>
      <c r="M2420" s="68" t="str">
        <f t="shared" si="151"/>
        <v/>
      </c>
    </row>
    <row r="2421" spans="2:13" ht="22.8" x14ac:dyDescent="0.45">
      <c r="B2421" s="31">
        <f t="shared" si="149"/>
        <v>2413</v>
      </c>
      <c r="C2421" s="40"/>
      <c r="D2421" s="27"/>
      <c r="E2421" s="41"/>
      <c r="F2421" s="32" t="str">
        <f>IFERROR(
    IF(
        AND($G$3=DATE(2024,10,1), E2421=リスト!$A$38),
        VLOOKUP(E2421, リスト!$A$2:$G$49, 2, FALSE),
        VLOOKUP(E2421, リスト!$A$2:$G$49, 4, FALSE)
    ),
    "")</f>
        <v/>
      </c>
      <c r="G2421" s="34" t="str">
        <f>IFERROR(VLOOKUP(E2421, リスト!$A$2:$G$49, 6, FALSE), "")</f>
        <v/>
      </c>
      <c r="H2421" s="40"/>
      <c r="I2421" s="28"/>
      <c r="J2421" s="47"/>
      <c r="K2421" s="32" t="str">
        <f t="shared" si="148"/>
        <v/>
      </c>
      <c r="L2421" s="29" t="str">
        <f t="shared" si="150"/>
        <v/>
      </c>
      <c r="M2421" s="68" t="str">
        <f t="shared" si="151"/>
        <v/>
      </c>
    </row>
    <row r="2422" spans="2:13" ht="22.8" x14ac:dyDescent="0.45">
      <c r="B2422" s="31">
        <f t="shared" si="149"/>
        <v>2414</v>
      </c>
      <c r="C2422" s="40"/>
      <c r="D2422" s="27"/>
      <c r="E2422" s="41"/>
      <c r="F2422" s="32" t="str">
        <f>IFERROR(
    IF(
        AND($G$3=DATE(2024,10,1), E2422=リスト!$A$38),
        VLOOKUP(E2422, リスト!$A$2:$G$49, 2, FALSE),
        VLOOKUP(E2422, リスト!$A$2:$G$49, 4, FALSE)
    ),
    "")</f>
        <v/>
      </c>
      <c r="G2422" s="34" t="str">
        <f>IFERROR(VLOOKUP(E2422, リスト!$A$2:$G$49, 6, FALSE), "")</f>
        <v/>
      </c>
      <c r="H2422" s="40"/>
      <c r="I2422" s="28"/>
      <c r="J2422" s="47"/>
      <c r="K2422" s="32" t="str">
        <f t="shared" si="148"/>
        <v/>
      </c>
      <c r="L2422" s="29" t="str">
        <f t="shared" si="150"/>
        <v/>
      </c>
      <c r="M2422" s="68" t="str">
        <f t="shared" si="151"/>
        <v/>
      </c>
    </row>
    <row r="2423" spans="2:13" ht="22.8" x14ac:dyDescent="0.45">
      <c r="B2423" s="31">
        <f t="shared" si="149"/>
        <v>2415</v>
      </c>
      <c r="C2423" s="40"/>
      <c r="D2423" s="27"/>
      <c r="E2423" s="41"/>
      <c r="F2423" s="32" t="str">
        <f>IFERROR(
    IF(
        AND($G$3=DATE(2024,10,1), E2423=リスト!$A$38),
        VLOOKUP(E2423, リスト!$A$2:$G$49, 2, FALSE),
        VLOOKUP(E2423, リスト!$A$2:$G$49, 4, FALSE)
    ),
    "")</f>
        <v/>
      </c>
      <c r="G2423" s="34" t="str">
        <f>IFERROR(VLOOKUP(E2423, リスト!$A$2:$G$49, 6, FALSE), "")</f>
        <v/>
      </c>
      <c r="H2423" s="40"/>
      <c r="I2423" s="28"/>
      <c r="J2423" s="47"/>
      <c r="K2423" s="32" t="str">
        <f t="shared" si="148"/>
        <v/>
      </c>
      <c r="L2423" s="29" t="str">
        <f t="shared" si="150"/>
        <v/>
      </c>
      <c r="M2423" s="68" t="str">
        <f t="shared" si="151"/>
        <v/>
      </c>
    </row>
    <row r="2424" spans="2:13" ht="22.8" x14ac:dyDescent="0.45">
      <c r="B2424" s="31">
        <f t="shared" si="149"/>
        <v>2416</v>
      </c>
      <c r="C2424" s="40"/>
      <c r="D2424" s="27"/>
      <c r="E2424" s="41"/>
      <c r="F2424" s="32" t="str">
        <f>IFERROR(
    IF(
        AND($G$3=DATE(2024,10,1), E2424=リスト!$A$38),
        VLOOKUP(E2424, リスト!$A$2:$G$49, 2, FALSE),
        VLOOKUP(E2424, リスト!$A$2:$G$49, 4, FALSE)
    ),
    "")</f>
        <v/>
      </c>
      <c r="G2424" s="34" t="str">
        <f>IFERROR(VLOOKUP(E2424, リスト!$A$2:$G$49, 6, FALSE), "")</f>
        <v/>
      </c>
      <c r="H2424" s="40"/>
      <c r="I2424" s="28"/>
      <c r="J2424" s="47"/>
      <c r="K2424" s="32" t="str">
        <f t="shared" si="148"/>
        <v/>
      </c>
      <c r="L2424" s="29" t="str">
        <f t="shared" si="150"/>
        <v/>
      </c>
      <c r="M2424" s="68" t="str">
        <f t="shared" si="151"/>
        <v/>
      </c>
    </row>
    <row r="2425" spans="2:13" ht="22.8" x14ac:dyDescent="0.45">
      <c r="B2425" s="31">
        <f t="shared" si="149"/>
        <v>2417</v>
      </c>
      <c r="C2425" s="40"/>
      <c r="D2425" s="27"/>
      <c r="E2425" s="41"/>
      <c r="F2425" s="32" t="str">
        <f>IFERROR(
    IF(
        AND($G$3=DATE(2024,10,1), E2425=リスト!$A$38),
        VLOOKUP(E2425, リスト!$A$2:$G$49, 2, FALSE),
        VLOOKUP(E2425, リスト!$A$2:$G$49, 4, FALSE)
    ),
    "")</f>
        <v/>
      </c>
      <c r="G2425" s="34" t="str">
        <f>IFERROR(VLOOKUP(E2425, リスト!$A$2:$G$49, 6, FALSE), "")</f>
        <v/>
      </c>
      <c r="H2425" s="40"/>
      <c r="I2425" s="28"/>
      <c r="J2425" s="47"/>
      <c r="K2425" s="32" t="str">
        <f t="shared" si="148"/>
        <v/>
      </c>
      <c r="L2425" s="29" t="str">
        <f t="shared" si="150"/>
        <v/>
      </c>
      <c r="M2425" s="68" t="str">
        <f t="shared" si="151"/>
        <v/>
      </c>
    </row>
    <row r="2426" spans="2:13" ht="22.8" x14ac:dyDescent="0.45">
      <c r="B2426" s="31">
        <f t="shared" si="149"/>
        <v>2418</v>
      </c>
      <c r="C2426" s="40"/>
      <c r="D2426" s="27"/>
      <c r="E2426" s="41"/>
      <c r="F2426" s="32" t="str">
        <f>IFERROR(
    IF(
        AND($G$3=DATE(2024,10,1), E2426=リスト!$A$38),
        VLOOKUP(E2426, リスト!$A$2:$G$49, 2, FALSE),
        VLOOKUP(E2426, リスト!$A$2:$G$49, 4, FALSE)
    ),
    "")</f>
        <v/>
      </c>
      <c r="G2426" s="34" t="str">
        <f>IFERROR(VLOOKUP(E2426, リスト!$A$2:$G$49, 6, FALSE), "")</f>
        <v/>
      </c>
      <c r="H2426" s="40"/>
      <c r="I2426" s="28"/>
      <c r="J2426" s="47"/>
      <c r="K2426" s="32" t="str">
        <f t="shared" si="148"/>
        <v/>
      </c>
      <c r="L2426" s="29" t="str">
        <f t="shared" si="150"/>
        <v/>
      </c>
      <c r="M2426" s="68" t="str">
        <f t="shared" si="151"/>
        <v/>
      </c>
    </row>
    <row r="2427" spans="2:13" ht="22.8" x14ac:dyDescent="0.45">
      <c r="B2427" s="31">
        <f t="shared" si="149"/>
        <v>2419</v>
      </c>
      <c r="C2427" s="40"/>
      <c r="D2427" s="27"/>
      <c r="E2427" s="41"/>
      <c r="F2427" s="32" t="str">
        <f>IFERROR(
    IF(
        AND($G$3=DATE(2024,10,1), E2427=リスト!$A$38),
        VLOOKUP(E2427, リスト!$A$2:$G$49, 2, FALSE),
        VLOOKUP(E2427, リスト!$A$2:$G$49, 4, FALSE)
    ),
    "")</f>
        <v/>
      </c>
      <c r="G2427" s="34" t="str">
        <f>IFERROR(VLOOKUP(E2427, リスト!$A$2:$G$49, 6, FALSE), "")</f>
        <v/>
      </c>
      <c r="H2427" s="40"/>
      <c r="I2427" s="28"/>
      <c r="J2427" s="47"/>
      <c r="K2427" s="32" t="str">
        <f t="shared" si="148"/>
        <v/>
      </c>
      <c r="L2427" s="29" t="str">
        <f t="shared" si="150"/>
        <v/>
      </c>
      <c r="M2427" s="68" t="str">
        <f t="shared" si="151"/>
        <v/>
      </c>
    </row>
    <row r="2428" spans="2:13" ht="22.8" x14ac:dyDescent="0.45">
      <c r="B2428" s="31">
        <f t="shared" si="149"/>
        <v>2420</v>
      </c>
      <c r="C2428" s="40"/>
      <c r="D2428" s="27"/>
      <c r="E2428" s="41"/>
      <c r="F2428" s="32" t="str">
        <f>IFERROR(
    IF(
        AND($G$3=DATE(2024,10,1), E2428=リスト!$A$38),
        VLOOKUP(E2428, リスト!$A$2:$G$49, 2, FALSE),
        VLOOKUP(E2428, リスト!$A$2:$G$49, 4, FALSE)
    ),
    "")</f>
        <v/>
      </c>
      <c r="G2428" s="34" t="str">
        <f>IFERROR(VLOOKUP(E2428, リスト!$A$2:$G$49, 6, FALSE), "")</f>
        <v/>
      </c>
      <c r="H2428" s="40"/>
      <c r="I2428" s="28"/>
      <c r="J2428" s="47"/>
      <c r="K2428" s="32" t="str">
        <f t="shared" si="148"/>
        <v/>
      </c>
      <c r="L2428" s="29" t="str">
        <f t="shared" si="150"/>
        <v/>
      </c>
      <c r="M2428" s="68" t="str">
        <f t="shared" si="151"/>
        <v/>
      </c>
    </row>
    <row r="2429" spans="2:13" ht="22.8" x14ac:dyDescent="0.45">
      <c r="B2429" s="31">
        <f t="shared" si="149"/>
        <v>2421</v>
      </c>
      <c r="C2429" s="40"/>
      <c r="D2429" s="27"/>
      <c r="E2429" s="41"/>
      <c r="F2429" s="32" t="str">
        <f>IFERROR(
    IF(
        AND($G$3=DATE(2024,10,1), E2429=リスト!$A$38),
        VLOOKUP(E2429, リスト!$A$2:$G$49, 2, FALSE),
        VLOOKUP(E2429, リスト!$A$2:$G$49, 4, FALSE)
    ),
    "")</f>
        <v/>
      </c>
      <c r="G2429" s="34" t="str">
        <f>IFERROR(VLOOKUP(E2429, リスト!$A$2:$G$49, 6, FALSE), "")</f>
        <v/>
      </c>
      <c r="H2429" s="40"/>
      <c r="I2429" s="28"/>
      <c r="J2429" s="47"/>
      <c r="K2429" s="32" t="str">
        <f t="shared" si="148"/>
        <v/>
      </c>
      <c r="L2429" s="29" t="str">
        <f t="shared" si="150"/>
        <v/>
      </c>
      <c r="M2429" s="68" t="str">
        <f t="shared" si="151"/>
        <v/>
      </c>
    </row>
    <row r="2430" spans="2:13" ht="22.8" x14ac:dyDescent="0.45">
      <c r="B2430" s="31">
        <f t="shared" si="149"/>
        <v>2422</v>
      </c>
      <c r="C2430" s="40"/>
      <c r="D2430" s="27"/>
      <c r="E2430" s="41"/>
      <c r="F2430" s="32" t="str">
        <f>IFERROR(
    IF(
        AND($G$3=DATE(2024,10,1), E2430=リスト!$A$38),
        VLOOKUP(E2430, リスト!$A$2:$G$49, 2, FALSE),
        VLOOKUP(E2430, リスト!$A$2:$G$49, 4, FALSE)
    ),
    "")</f>
        <v/>
      </c>
      <c r="G2430" s="34" t="str">
        <f>IFERROR(VLOOKUP(E2430, リスト!$A$2:$G$49, 6, FALSE), "")</f>
        <v/>
      </c>
      <c r="H2430" s="40"/>
      <c r="I2430" s="28"/>
      <c r="J2430" s="47"/>
      <c r="K2430" s="32" t="str">
        <f t="shared" si="148"/>
        <v/>
      </c>
      <c r="L2430" s="29" t="str">
        <f t="shared" si="150"/>
        <v/>
      </c>
      <c r="M2430" s="68" t="str">
        <f t="shared" si="151"/>
        <v/>
      </c>
    </row>
    <row r="2431" spans="2:13" ht="22.8" x14ac:dyDescent="0.45">
      <c r="B2431" s="31">
        <f t="shared" si="149"/>
        <v>2423</v>
      </c>
      <c r="C2431" s="40"/>
      <c r="D2431" s="27"/>
      <c r="E2431" s="41"/>
      <c r="F2431" s="32" t="str">
        <f>IFERROR(
    IF(
        AND($G$3=DATE(2024,10,1), E2431=リスト!$A$38),
        VLOOKUP(E2431, リスト!$A$2:$G$49, 2, FALSE),
        VLOOKUP(E2431, リスト!$A$2:$G$49, 4, FALSE)
    ),
    "")</f>
        <v/>
      </c>
      <c r="G2431" s="34" t="str">
        <f>IFERROR(VLOOKUP(E2431, リスト!$A$2:$G$49, 6, FALSE), "")</f>
        <v/>
      </c>
      <c r="H2431" s="40"/>
      <c r="I2431" s="28"/>
      <c r="J2431" s="47"/>
      <c r="K2431" s="32" t="str">
        <f t="shared" si="148"/>
        <v/>
      </c>
      <c r="L2431" s="29" t="str">
        <f t="shared" si="150"/>
        <v/>
      </c>
      <c r="M2431" s="68" t="str">
        <f t="shared" si="151"/>
        <v/>
      </c>
    </row>
    <row r="2432" spans="2:13" ht="22.8" x14ac:dyDescent="0.45">
      <c r="B2432" s="31">
        <f t="shared" si="149"/>
        <v>2424</v>
      </c>
      <c r="C2432" s="40"/>
      <c r="D2432" s="27"/>
      <c r="E2432" s="41"/>
      <c r="F2432" s="32" t="str">
        <f>IFERROR(
    IF(
        AND($G$3=DATE(2024,10,1), E2432=リスト!$A$38),
        VLOOKUP(E2432, リスト!$A$2:$G$49, 2, FALSE),
        VLOOKUP(E2432, リスト!$A$2:$G$49, 4, FALSE)
    ),
    "")</f>
        <v/>
      </c>
      <c r="G2432" s="34" t="str">
        <f>IFERROR(VLOOKUP(E2432, リスト!$A$2:$G$49, 6, FALSE), "")</f>
        <v/>
      </c>
      <c r="H2432" s="40"/>
      <c r="I2432" s="28"/>
      <c r="J2432" s="47"/>
      <c r="K2432" s="32" t="str">
        <f t="shared" si="148"/>
        <v/>
      </c>
      <c r="L2432" s="29" t="str">
        <f t="shared" si="150"/>
        <v/>
      </c>
      <c r="M2432" s="68" t="str">
        <f t="shared" si="151"/>
        <v/>
      </c>
    </row>
    <row r="2433" spans="2:13" ht="22.8" x14ac:dyDescent="0.45">
      <c r="B2433" s="31">
        <f t="shared" si="149"/>
        <v>2425</v>
      </c>
      <c r="C2433" s="40"/>
      <c r="D2433" s="27"/>
      <c r="E2433" s="41"/>
      <c r="F2433" s="32" t="str">
        <f>IFERROR(
    IF(
        AND($G$3=DATE(2024,10,1), E2433=リスト!$A$38),
        VLOOKUP(E2433, リスト!$A$2:$G$49, 2, FALSE),
        VLOOKUP(E2433, リスト!$A$2:$G$49, 4, FALSE)
    ),
    "")</f>
        <v/>
      </c>
      <c r="G2433" s="34" t="str">
        <f>IFERROR(VLOOKUP(E2433, リスト!$A$2:$G$49, 6, FALSE), "")</f>
        <v/>
      </c>
      <c r="H2433" s="40"/>
      <c r="I2433" s="28"/>
      <c r="J2433" s="47"/>
      <c r="K2433" s="32" t="str">
        <f t="shared" si="148"/>
        <v/>
      </c>
      <c r="L2433" s="29" t="str">
        <f t="shared" si="150"/>
        <v/>
      </c>
      <c r="M2433" s="68" t="str">
        <f t="shared" si="151"/>
        <v/>
      </c>
    </row>
    <row r="2434" spans="2:13" ht="22.8" x14ac:dyDescent="0.45">
      <c r="B2434" s="31">
        <f t="shared" si="149"/>
        <v>2426</v>
      </c>
      <c r="C2434" s="40"/>
      <c r="D2434" s="27"/>
      <c r="E2434" s="41"/>
      <c r="F2434" s="32" t="str">
        <f>IFERROR(
    IF(
        AND($G$3=DATE(2024,10,1), E2434=リスト!$A$38),
        VLOOKUP(E2434, リスト!$A$2:$G$49, 2, FALSE),
        VLOOKUP(E2434, リスト!$A$2:$G$49, 4, FALSE)
    ),
    "")</f>
        <v/>
      </c>
      <c r="G2434" s="34" t="str">
        <f>IFERROR(VLOOKUP(E2434, リスト!$A$2:$G$49, 6, FALSE), "")</f>
        <v/>
      </c>
      <c r="H2434" s="40"/>
      <c r="I2434" s="28"/>
      <c r="J2434" s="47"/>
      <c r="K2434" s="32" t="str">
        <f t="shared" si="148"/>
        <v/>
      </c>
      <c r="L2434" s="29" t="str">
        <f t="shared" si="150"/>
        <v/>
      </c>
      <c r="M2434" s="68" t="str">
        <f t="shared" si="151"/>
        <v/>
      </c>
    </row>
    <row r="2435" spans="2:13" ht="22.8" x14ac:dyDescent="0.45">
      <c r="B2435" s="31">
        <f t="shared" si="149"/>
        <v>2427</v>
      </c>
      <c r="C2435" s="40"/>
      <c r="D2435" s="27"/>
      <c r="E2435" s="41"/>
      <c r="F2435" s="32" t="str">
        <f>IFERROR(
    IF(
        AND($G$3=DATE(2024,10,1), E2435=リスト!$A$38),
        VLOOKUP(E2435, リスト!$A$2:$G$49, 2, FALSE),
        VLOOKUP(E2435, リスト!$A$2:$G$49, 4, FALSE)
    ),
    "")</f>
        <v/>
      </c>
      <c r="G2435" s="34" t="str">
        <f>IFERROR(VLOOKUP(E2435, リスト!$A$2:$G$49, 6, FALSE), "")</f>
        <v/>
      </c>
      <c r="H2435" s="40"/>
      <c r="I2435" s="28"/>
      <c r="J2435" s="47"/>
      <c r="K2435" s="32" t="str">
        <f t="shared" si="148"/>
        <v/>
      </c>
      <c r="L2435" s="29" t="str">
        <f t="shared" si="150"/>
        <v/>
      </c>
      <c r="M2435" s="68" t="str">
        <f t="shared" si="151"/>
        <v/>
      </c>
    </row>
    <row r="2436" spans="2:13" ht="22.8" x14ac:dyDescent="0.45">
      <c r="B2436" s="31">
        <f t="shared" si="149"/>
        <v>2428</v>
      </c>
      <c r="C2436" s="40"/>
      <c r="D2436" s="27"/>
      <c r="E2436" s="41"/>
      <c r="F2436" s="32" t="str">
        <f>IFERROR(
    IF(
        AND($G$3=DATE(2024,10,1), E2436=リスト!$A$38),
        VLOOKUP(E2436, リスト!$A$2:$G$49, 2, FALSE),
        VLOOKUP(E2436, リスト!$A$2:$G$49, 4, FALSE)
    ),
    "")</f>
        <v/>
      </c>
      <c r="G2436" s="34" t="str">
        <f>IFERROR(VLOOKUP(E2436, リスト!$A$2:$G$49, 6, FALSE), "")</f>
        <v/>
      </c>
      <c r="H2436" s="40"/>
      <c r="I2436" s="28"/>
      <c r="J2436" s="47"/>
      <c r="K2436" s="32" t="str">
        <f t="shared" si="148"/>
        <v/>
      </c>
      <c r="L2436" s="29" t="str">
        <f t="shared" si="150"/>
        <v/>
      </c>
      <c r="M2436" s="68" t="str">
        <f t="shared" si="151"/>
        <v/>
      </c>
    </row>
    <row r="2437" spans="2:13" ht="22.8" x14ac:dyDescent="0.45">
      <c r="B2437" s="31">
        <f t="shared" si="149"/>
        <v>2429</v>
      </c>
      <c r="C2437" s="40"/>
      <c r="D2437" s="27"/>
      <c r="E2437" s="41"/>
      <c r="F2437" s="32" t="str">
        <f>IFERROR(
    IF(
        AND($G$3=DATE(2024,10,1), E2437=リスト!$A$38),
        VLOOKUP(E2437, リスト!$A$2:$G$49, 2, FALSE),
        VLOOKUP(E2437, リスト!$A$2:$G$49, 4, FALSE)
    ),
    "")</f>
        <v/>
      </c>
      <c r="G2437" s="34" t="str">
        <f>IFERROR(VLOOKUP(E2437, リスト!$A$2:$G$49, 6, FALSE), "")</f>
        <v/>
      </c>
      <c r="H2437" s="40"/>
      <c r="I2437" s="28"/>
      <c r="J2437" s="47"/>
      <c r="K2437" s="32" t="str">
        <f t="shared" si="148"/>
        <v/>
      </c>
      <c r="L2437" s="29" t="str">
        <f t="shared" si="150"/>
        <v/>
      </c>
      <c r="M2437" s="68" t="str">
        <f t="shared" si="151"/>
        <v/>
      </c>
    </row>
    <row r="2438" spans="2:13" ht="22.8" x14ac:dyDescent="0.45">
      <c r="B2438" s="31">
        <f t="shared" si="149"/>
        <v>2430</v>
      </c>
      <c r="C2438" s="40"/>
      <c r="D2438" s="27"/>
      <c r="E2438" s="41"/>
      <c r="F2438" s="32" t="str">
        <f>IFERROR(
    IF(
        AND($G$3=DATE(2024,10,1), E2438=リスト!$A$38),
        VLOOKUP(E2438, リスト!$A$2:$G$49, 2, FALSE),
        VLOOKUP(E2438, リスト!$A$2:$G$49, 4, FALSE)
    ),
    "")</f>
        <v/>
      </c>
      <c r="G2438" s="34" t="str">
        <f>IFERROR(VLOOKUP(E2438, リスト!$A$2:$G$49, 6, FALSE), "")</f>
        <v/>
      </c>
      <c r="H2438" s="40"/>
      <c r="I2438" s="28"/>
      <c r="J2438" s="47"/>
      <c r="K2438" s="32" t="str">
        <f t="shared" si="148"/>
        <v/>
      </c>
      <c r="L2438" s="29" t="str">
        <f t="shared" si="150"/>
        <v/>
      </c>
      <c r="M2438" s="68" t="str">
        <f t="shared" si="151"/>
        <v/>
      </c>
    </row>
    <row r="2439" spans="2:13" ht="22.8" x14ac:dyDescent="0.45">
      <c r="B2439" s="31">
        <f t="shared" si="149"/>
        <v>2431</v>
      </c>
      <c r="C2439" s="40"/>
      <c r="D2439" s="27"/>
      <c r="E2439" s="41"/>
      <c r="F2439" s="32" t="str">
        <f>IFERROR(
    IF(
        AND($G$3=DATE(2024,10,1), E2439=リスト!$A$38),
        VLOOKUP(E2439, リスト!$A$2:$G$49, 2, FALSE),
        VLOOKUP(E2439, リスト!$A$2:$G$49, 4, FALSE)
    ),
    "")</f>
        <v/>
      </c>
      <c r="G2439" s="34" t="str">
        <f>IFERROR(VLOOKUP(E2439, リスト!$A$2:$G$49, 6, FALSE), "")</f>
        <v/>
      </c>
      <c r="H2439" s="40"/>
      <c r="I2439" s="28"/>
      <c r="J2439" s="47"/>
      <c r="K2439" s="32" t="str">
        <f t="shared" si="148"/>
        <v/>
      </c>
      <c r="L2439" s="29" t="str">
        <f t="shared" si="150"/>
        <v/>
      </c>
      <c r="M2439" s="68" t="str">
        <f t="shared" si="151"/>
        <v/>
      </c>
    </row>
    <row r="2440" spans="2:13" ht="22.8" x14ac:dyDescent="0.45">
      <c r="B2440" s="31">
        <f t="shared" si="149"/>
        <v>2432</v>
      </c>
      <c r="C2440" s="40"/>
      <c r="D2440" s="27"/>
      <c r="E2440" s="41"/>
      <c r="F2440" s="32" t="str">
        <f>IFERROR(
    IF(
        AND($G$3=DATE(2024,10,1), E2440=リスト!$A$38),
        VLOOKUP(E2440, リスト!$A$2:$G$49, 2, FALSE),
        VLOOKUP(E2440, リスト!$A$2:$G$49, 4, FALSE)
    ),
    "")</f>
        <v/>
      </c>
      <c r="G2440" s="34" t="str">
        <f>IFERROR(VLOOKUP(E2440, リスト!$A$2:$G$49, 6, FALSE), "")</f>
        <v/>
      </c>
      <c r="H2440" s="40"/>
      <c r="I2440" s="28"/>
      <c r="J2440" s="47"/>
      <c r="K2440" s="32" t="str">
        <f t="shared" si="148"/>
        <v/>
      </c>
      <c r="L2440" s="29" t="str">
        <f t="shared" si="150"/>
        <v/>
      </c>
      <c r="M2440" s="68" t="str">
        <f t="shared" si="151"/>
        <v/>
      </c>
    </row>
    <row r="2441" spans="2:13" ht="22.8" x14ac:dyDescent="0.45">
      <c r="B2441" s="31">
        <f t="shared" si="149"/>
        <v>2433</v>
      </c>
      <c r="C2441" s="40"/>
      <c r="D2441" s="27"/>
      <c r="E2441" s="41"/>
      <c r="F2441" s="32" t="str">
        <f>IFERROR(
    IF(
        AND($G$3=DATE(2024,10,1), E2441=リスト!$A$38),
        VLOOKUP(E2441, リスト!$A$2:$G$49, 2, FALSE),
        VLOOKUP(E2441, リスト!$A$2:$G$49, 4, FALSE)
    ),
    "")</f>
        <v/>
      </c>
      <c r="G2441" s="34" t="str">
        <f>IFERROR(VLOOKUP(E2441, リスト!$A$2:$G$49, 6, FALSE), "")</f>
        <v/>
      </c>
      <c r="H2441" s="40"/>
      <c r="I2441" s="28"/>
      <c r="J2441" s="47"/>
      <c r="K2441" s="32" t="str">
        <f t="shared" ref="K2441:K2504" si="152">IF(COUNTBLANK(H2441:J2441)=3, "",
 IF(H2441="3.時間給", IF(I2441="", "", I2441),
 IF(OR(H2441="1.月給", H2441="2.日給"),
    IF(OR(I2441="", J2441=""), "", ROUND(I2441/J2441,0)),
    "")))</f>
        <v/>
      </c>
      <c r="L2441" s="29" t="str">
        <f t="shared" si="150"/>
        <v/>
      </c>
      <c r="M2441" s="68" t="str">
        <f t="shared" si="151"/>
        <v/>
      </c>
    </row>
    <row r="2442" spans="2:13" ht="22.8" x14ac:dyDescent="0.45">
      <c r="B2442" s="31">
        <f t="shared" ref="B2442:B2505" si="153">ROW()-8</f>
        <v>2434</v>
      </c>
      <c r="C2442" s="40"/>
      <c r="D2442" s="27"/>
      <c r="E2442" s="41"/>
      <c r="F2442" s="32" t="str">
        <f>IFERROR(
    IF(
        AND($G$3=DATE(2024,10,1), E2442=リスト!$A$38),
        VLOOKUP(E2442, リスト!$A$2:$G$49, 2, FALSE),
        VLOOKUP(E2442, リスト!$A$2:$G$49, 4, FALSE)
    ),
    "")</f>
        <v/>
      </c>
      <c r="G2442" s="34" t="str">
        <f>IFERROR(VLOOKUP(E2442, リスト!$A$2:$G$49, 6, FALSE), "")</f>
        <v/>
      </c>
      <c r="H2442" s="40"/>
      <c r="I2442" s="28"/>
      <c r="J2442" s="47"/>
      <c r="K2442" s="32" t="str">
        <f t="shared" si="152"/>
        <v/>
      </c>
      <c r="L2442" s="29" t="str">
        <f t="shared" ref="L2442:L2505" si="154">IFERROR(IF(E2442="","",IF(K2442&lt;F2442,"×（法定外・特例等対象外です）",IF(K2442&lt;G2442,"〇",IF(K2442&gt;=G2442,"ー",NA())))),"")</f>
        <v/>
      </c>
      <c r="M2442" s="68" t="str">
        <f t="shared" ref="M2442:M2505" si="155">IF(COUNTBLANK(D2442:K2442)=8, "",
 IF(D2442="", "←D列に従業員名を姓名（フルネーム）で入力してください。誤変換にお気を付け下さい。",
 IF(E2442="", "←E列に都道府県を入力してください。",
 IF(H2442="", "←H列に1.月給～3.時間給を入力してください",
 IF(I2442="", "←I列に金額を入力してください",
 IF(NOT(ISNUMBER(I2442)), "←I列の金額は半角数字で入力してください",
 IF(H2442="3.時間給", "",
 IF(J2442="", "←J列に所定労働時間を入力してください",
 IF(NOT(ISNUMBER(J2442)), "←J列の所定労働時間は半角数字で入力してください", "")))))))))</f>
        <v/>
      </c>
    </row>
    <row r="2443" spans="2:13" ht="22.8" x14ac:dyDescent="0.45">
      <c r="B2443" s="31">
        <f t="shared" si="153"/>
        <v>2435</v>
      </c>
      <c r="C2443" s="40"/>
      <c r="D2443" s="27"/>
      <c r="E2443" s="41"/>
      <c r="F2443" s="32" t="str">
        <f>IFERROR(
    IF(
        AND($G$3=DATE(2024,10,1), E2443=リスト!$A$38),
        VLOOKUP(E2443, リスト!$A$2:$G$49, 2, FALSE),
        VLOOKUP(E2443, リスト!$A$2:$G$49, 4, FALSE)
    ),
    "")</f>
        <v/>
      </c>
      <c r="G2443" s="34" t="str">
        <f>IFERROR(VLOOKUP(E2443, リスト!$A$2:$G$49, 6, FALSE), "")</f>
        <v/>
      </c>
      <c r="H2443" s="40"/>
      <c r="I2443" s="28"/>
      <c r="J2443" s="47"/>
      <c r="K2443" s="32" t="str">
        <f t="shared" si="152"/>
        <v/>
      </c>
      <c r="L2443" s="29" t="str">
        <f t="shared" si="154"/>
        <v/>
      </c>
      <c r="M2443" s="68" t="str">
        <f t="shared" si="155"/>
        <v/>
      </c>
    </row>
    <row r="2444" spans="2:13" ht="22.8" x14ac:dyDescent="0.45">
      <c r="B2444" s="31">
        <f t="shared" si="153"/>
        <v>2436</v>
      </c>
      <c r="C2444" s="40"/>
      <c r="D2444" s="27"/>
      <c r="E2444" s="41"/>
      <c r="F2444" s="32" t="str">
        <f>IFERROR(
    IF(
        AND($G$3=DATE(2024,10,1), E2444=リスト!$A$38),
        VLOOKUP(E2444, リスト!$A$2:$G$49, 2, FALSE),
        VLOOKUP(E2444, リスト!$A$2:$G$49, 4, FALSE)
    ),
    "")</f>
        <v/>
      </c>
      <c r="G2444" s="34" t="str">
        <f>IFERROR(VLOOKUP(E2444, リスト!$A$2:$G$49, 6, FALSE), "")</f>
        <v/>
      </c>
      <c r="H2444" s="40"/>
      <c r="I2444" s="28"/>
      <c r="J2444" s="47"/>
      <c r="K2444" s="32" t="str">
        <f t="shared" si="152"/>
        <v/>
      </c>
      <c r="L2444" s="29" t="str">
        <f t="shared" si="154"/>
        <v/>
      </c>
      <c r="M2444" s="68" t="str">
        <f t="shared" si="155"/>
        <v/>
      </c>
    </row>
    <row r="2445" spans="2:13" ht="22.8" x14ac:dyDescent="0.45">
      <c r="B2445" s="31">
        <f t="shared" si="153"/>
        <v>2437</v>
      </c>
      <c r="C2445" s="40"/>
      <c r="D2445" s="27"/>
      <c r="E2445" s="41"/>
      <c r="F2445" s="32" t="str">
        <f>IFERROR(
    IF(
        AND($G$3=DATE(2024,10,1), E2445=リスト!$A$38),
        VLOOKUP(E2445, リスト!$A$2:$G$49, 2, FALSE),
        VLOOKUP(E2445, リスト!$A$2:$G$49, 4, FALSE)
    ),
    "")</f>
        <v/>
      </c>
      <c r="G2445" s="34" t="str">
        <f>IFERROR(VLOOKUP(E2445, リスト!$A$2:$G$49, 6, FALSE), "")</f>
        <v/>
      </c>
      <c r="H2445" s="40"/>
      <c r="I2445" s="28"/>
      <c r="J2445" s="47"/>
      <c r="K2445" s="32" t="str">
        <f t="shared" si="152"/>
        <v/>
      </c>
      <c r="L2445" s="29" t="str">
        <f t="shared" si="154"/>
        <v/>
      </c>
      <c r="M2445" s="68" t="str">
        <f t="shared" si="155"/>
        <v/>
      </c>
    </row>
    <row r="2446" spans="2:13" ht="22.8" x14ac:dyDescent="0.45">
      <c r="B2446" s="31">
        <f t="shared" si="153"/>
        <v>2438</v>
      </c>
      <c r="C2446" s="40"/>
      <c r="D2446" s="27"/>
      <c r="E2446" s="41"/>
      <c r="F2446" s="32" t="str">
        <f>IFERROR(
    IF(
        AND($G$3=DATE(2024,10,1), E2446=リスト!$A$38),
        VLOOKUP(E2446, リスト!$A$2:$G$49, 2, FALSE),
        VLOOKUP(E2446, リスト!$A$2:$G$49, 4, FALSE)
    ),
    "")</f>
        <v/>
      </c>
      <c r="G2446" s="34" t="str">
        <f>IFERROR(VLOOKUP(E2446, リスト!$A$2:$G$49, 6, FALSE), "")</f>
        <v/>
      </c>
      <c r="H2446" s="40"/>
      <c r="I2446" s="28"/>
      <c r="J2446" s="47"/>
      <c r="K2446" s="32" t="str">
        <f t="shared" si="152"/>
        <v/>
      </c>
      <c r="L2446" s="29" t="str">
        <f t="shared" si="154"/>
        <v/>
      </c>
      <c r="M2446" s="68" t="str">
        <f t="shared" si="155"/>
        <v/>
      </c>
    </row>
    <row r="2447" spans="2:13" ht="22.8" x14ac:dyDescent="0.45">
      <c r="B2447" s="31">
        <f t="shared" si="153"/>
        <v>2439</v>
      </c>
      <c r="C2447" s="40"/>
      <c r="D2447" s="27"/>
      <c r="E2447" s="41"/>
      <c r="F2447" s="32" t="str">
        <f>IFERROR(
    IF(
        AND($G$3=DATE(2024,10,1), E2447=リスト!$A$38),
        VLOOKUP(E2447, リスト!$A$2:$G$49, 2, FALSE),
        VLOOKUP(E2447, リスト!$A$2:$G$49, 4, FALSE)
    ),
    "")</f>
        <v/>
      </c>
      <c r="G2447" s="34" t="str">
        <f>IFERROR(VLOOKUP(E2447, リスト!$A$2:$G$49, 6, FALSE), "")</f>
        <v/>
      </c>
      <c r="H2447" s="40"/>
      <c r="I2447" s="28"/>
      <c r="J2447" s="47"/>
      <c r="K2447" s="32" t="str">
        <f t="shared" si="152"/>
        <v/>
      </c>
      <c r="L2447" s="29" t="str">
        <f t="shared" si="154"/>
        <v/>
      </c>
      <c r="M2447" s="68" t="str">
        <f t="shared" si="155"/>
        <v/>
      </c>
    </row>
    <row r="2448" spans="2:13" ht="22.8" x14ac:dyDescent="0.45">
      <c r="B2448" s="31">
        <f t="shared" si="153"/>
        <v>2440</v>
      </c>
      <c r="C2448" s="40"/>
      <c r="D2448" s="27"/>
      <c r="E2448" s="41"/>
      <c r="F2448" s="32" t="str">
        <f>IFERROR(
    IF(
        AND($G$3=DATE(2024,10,1), E2448=リスト!$A$38),
        VLOOKUP(E2448, リスト!$A$2:$G$49, 2, FALSE),
        VLOOKUP(E2448, リスト!$A$2:$G$49, 4, FALSE)
    ),
    "")</f>
        <v/>
      </c>
      <c r="G2448" s="34" t="str">
        <f>IFERROR(VLOOKUP(E2448, リスト!$A$2:$G$49, 6, FALSE), "")</f>
        <v/>
      </c>
      <c r="H2448" s="40"/>
      <c r="I2448" s="28"/>
      <c r="J2448" s="47"/>
      <c r="K2448" s="32" t="str">
        <f t="shared" si="152"/>
        <v/>
      </c>
      <c r="L2448" s="29" t="str">
        <f t="shared" si="154"/>
        <v/>
      </c>
      <c r="M2448" s="68" t="str">
        <f t="shared" si="155"/>
        <v/>
      </c>
    </row>
    <row r="2449" spans="2:13" ht="22.8" x14ac:dyDescent="0.45">
      <c r="B2449" s="31">
        <f t="shared" si="153"/>
        <v>2441</v>
      </c>
      <c r="C2449" s="40"/>
      <c r="D2449" s="27"/>
      <c r="E2449" s="41"/>
      <c r="F2449" s="32" t="str">
        <f>IFERROR(
    IF(
        AND($G$3=DATE(2024,10,1), E2449=リスト!$A$38),
        VLOOKUP(E2449, リスト!$A$2:$G$49, 2, FALSE),
        VLOOKUP(E2449, リスト!$A$2:$G$49, 4, FALSE)
    ),
    "")</f>
        <v/>
      </c>
      <c r="G2449" s="34" t="str">
        <f>IFERROR(VLOOKUP(E2449, リスト!$A$2:$G$49, 6, FALSE), "")</f>
        <v/>
      </c>
      <c r="H2449" s="40"/>
      <c r="I2449" s="28"/>
      <c r="J2449" s="47"/>
      <c r="K2449" s="32" t="str">
        <f t="shared" si="152"/>
        <v/>
      </c>
      <c r="L2449" s="29" t="str">
        <f t="shared" si="154"/>
        <v/>
      </c>
      <c r="M2449" s="68" t="str">
        <f t="shared" si="155"/>
        <v/>
      </c>
    </row>
    <row r="2450" spans="2:13" ht="22.8" x14ac:dyDescent="0.45">
      <c r="B2450" s="31">
        <f t="shared" si="153"/>
        <v>2442</v>
      </c>
      <c r="C2450" s="40"/>
      <c r="D2450" s="27"/>
      <c r="E2450" s="41"/>
      <c r="F2450" s="32" t="str">
        <f>IFERROR(
    IF(
        AND($G$3=DATE(2024,10,1), E2450=リスト!$A$38),
        VLOOKUP(E2450, リスト!$A$2:$G$49, 2, FALSE),
        VLOOKUP(E2450, リスト!$A$2:$G$49, 4, FALSE)
    ),
    "")</f>
        <v/>
      </c>
      <c r="G2450" s="34" t="str">
        <f>IFERROR(VLOOKUP(E2450, リスト!$A$2:$G$49, 6, FALSE), "")</f>
        <v/>
      </c>
      <c r="H2450" s="40"/>
      <c r="I2450" s="28"/>
      <c r="J2450" s="47"/>
      <c r="K2450" s="32" t="str">
        <f t="shared" si="152"/>
        <v/>
      </c>
      <c r="L2450" s="29" t="str">
        <f t="shared" si="154"/>
        <v/>
      </c>
      <c r="M2450" s="68" t="str">
        <f t="shared" si="155"/>
        <v/>
      </c>
    </row>
    <row r="2451" spans="2:13" ht="22.8" x14ac:dyDescent="0.45">
      <c r="B2451" s="31">
        <f t="shared" si="153"/>
        <v>2443</v>
      </c>
      <c r="C2451" s="40"/>
      <c r="D2451" s="27"/>
      <c r="E2451" s="41"/>
      <c r="F2451" s="32" t="str">
        <f>IFERROR(
    IF(
        AND($G$3=DATE(2024,10,1), E2451=リスト!$A$38),
        VLOOKUP(E2451, リスト!$A$2:$G$49, 2, FALSE),
        VLOOKUP(E2451, リスト!$A$2:$G$49, 4, FALSE)
    ),
    "")</f>
        <v/>
      </c>
      <c r="G2451" s="34" t="str">
        <f>IFERROR(VLOOKUP(E2451, リスト!$A$2:$G$49, 6, FALSE), "")</f>
        <v/>
      </c>
      <c r="H2451" s="40"/>
      <c r="I2451" s="28"/>
      <c r="J2451" s="47"/>
      <c r="K2451" s="32" t="str">
        <f t="shared" si="152"/>
        <v/>
      </c>
      <c r="L2451" s="29" t="str">
        <f t="shared" si="154"/>
        <v/>
      </c>
      <c r="M2451" s="68" t="str">
        <f t="shared" si="155"/>
        <v/>
      </c>
    </row>
    <row r="2452" spans="2:13" ht="22.8" x14ac:dyDescent="0.45">
      <c r="B2452" s="31">
        <f t="shared" si="153"/>
        <v>2444</v>
      </c>
      <c r="C2452" s="40"/>
      <c r="D2452" s="27"/>
      <c r="E2452" s="41"/>
      <c r="F2452" s="32" t="str">
        <f>IFERROR(
    IF(
        AND($G$3=DATE(2024,10,1), E2452=リスト!$A$38),
        VLOOKUP(E2452, リスト!$A$2:$G$49, 2, FALSE),
        VLOOKUP(E2452, リスト!$A$2:$G$49, 4, FALSE)
    ),
    "")</f>
        <v/>
      </c>
      <c r="G2452" s="34" t="str">
        <f>IFERROR(VLOOKUP(E2452, リスト!$A$2:$G$49, 6, FALSE), "")</f>
        <v/>
      </c>
      <c r="H2452" s="40"/>
      <c r="I2452" s="28"/>
      <c r="J2452" s="47"/>
      <c r="K2452" s="32" t="str">
        <f t="shared" si="152"/>
        <v/>
      </c>
      <c r="L2452" s="29" t="str">
        <f t="shared" si="154"/>
        <v/>
      </c>
      <c r="M2452" s="68" t="str">
        <f t="shared" si="155"/>
        <v/>
      </c>
    </row>
    <row r="2453" spans="2:13" ht="22.8" x14ac:dyDescent="0.45">
      <c r="B2453" s="31">
        <f t="shared" si="153"/>
        <v>2445</v>
      </c>
      <c r="C2453" s="40"/>
      <c r="D2453" s="27"/>
      <c r="E2453" s="41"/>
      <c r="F2453" s="32" t="str">
        <f>IFERROR(
    IF(
        AND($G$3=DATE(2024,10,1), E2453=リスト!$A$38),
        VLOOKUP(E2453, リスト!$A$2:$G$49, 2, FALSE),
        VLOOKUP(E2453, リスト!$A$2:$G$49, 4, FALSE)
    ),
    "")</f>
        <v/>
      </c>
      <c r="G2453" s="34" t="str">
        <f>IFERROR(VLOOKUP(E2453, リスト!$A$2:$G$49, 6, FALSE), "")</f>
        <v/>
      </c>
      <c r="H2453" s="40"/>
      <c r="I2453" s="28"/>
      <c r="J2453" s="47"/>
      <c r="K2453" s="32" t="str">
        <f t="shared" si="152"/>
        <v/>
      </c>
      <c r="L2453" s="29" t="str">
        <f t="shared" si="154"/>
        <v/>
      </c>
      <c r="M2453" s="68" t="str">
        <f t="shared" si="155"/>
        <v/>
      </c>
    </row>
    <row r="2454" spans="2:13" ht="22.8" x14ac:dyDescent="0.45">
      <c r="B2454" s="31">
        <f t="shared" si="153"/>
        <v>2446</v>
      </c>
      <c r="C2454" s="40"/>
      <c r="D2454" s="27"/>
      <c r="E2454" s="41"/>
      <c r="F2454" s="32" t="str">
        <f>IFERROR(
    IF(
        AND($G$3=DATE(2024,10,1), E2454=リスト!$A$38),
        VLOOKUP(E2454, リスト!$A$2:$G$49, 2, FALSE),
        VLOOKUP(E2454, リスト!$A$2:$G$49, 4, FALSE)
    ),
    "")</f>
        <v/>
      </c>
      <c r="G2454" s="34" t="str">
        <f>IFERROR(VLOOKUP(E2454, リスト!$A$2:$G$49, 6, FALSE), "")</f>
        <v/>
      </c>
      <c r="H2454" s="40"/>
      <c r="I2454" s="28"/>
      <c r="J2454" s="47"/>
      <c r="K2454" s="32" t="str">
        <f t="shared" si="152"/>
        <v/>
      </c>
      <c r="L2454" s="29" t="str">
        <f t="shared" si="154"/>
        <v/>
      </c>
      <c r="M2454" s="68" t="str">
        <f t="shared" si="155"/>
        <v/>
      </c>
    </row>
    <row r="2455" spans="2:13" ht="22.8" x14ac:dyDescent="0.45">
      <c r="B2455" s="31">
        <f t="shared" si="153"/>
        <v>2447</v>
      </c>
      <c r="C2455" s="40"/>
      <c r="D2455" s="27"/>
      <c r="E2455" s="41"/>
      <c r="F2455" s="32" t="str">
        <f>IFERROR(
    IF(
        AND($G$3=DATE(2024,10,1), E2455=リスト!$A$38),
        VLOOKUP(E2455, リスト!$A$2:$G$49, 2, FALSE),
        VLOOKUP(E2455, リスト!$A$2:$G$49, 4, FALSE)
    ),
    "")</f>
        <v/>
      </c>
      <c r="G2455" s="34" t="str">
        <f>IFERROR(VLOOKUP(E2455, リスト!$A$2:$G$49, 6, FALSE), "")</f>
        <v/>
      </c>
      <c r="H2455" s="40"/>
      <c r="I2455" s="28"/>
      <c r="J2455" s="47"/>
      <c r="K2455" s="32" t="str">
        <f t="shared" si="152"/>
        <v/>
      </c>
      <c r="L2455" s="29" t="str">
        <f t="shared" si="154"/>
        <v/>
      </c>
      <c r="M2455" s="68" t="str">
        <f t="shared" si="155"/>
        <v/>
      </c>
    </row>
    <row r="2456" spans="2:13" ht="22.8" x14ac:dyDescent="0.45">
      <c r="B2456" s="31">
        <f t="shared" si="153"/>
        <v>2448</v>
      </c>
      <c r="C2456" s="40"/>
      <c r="D2456" s="27"/>
      <c r="E2456" s="41"/>
      <c r="F2456" s="32" t="str">
        <f>IFERROR(
    IF(
        AND($G$3=DATE(2024,10,1), E2456=リスト!$A$38),
        VLOOKUP(E2456, リスト!$A$2:$G$49, 2, FALSE),
        VLOOKUP(E2456, リスト!$A$2:$G$49, 4, FALSE)
    ),
    "")</f>
        <v/>
      </c>
      <c r="G2456" s="34" t="str">
        <f>IFERROR(VLOOKUP(E2456, リスト!$A$2:$G$49, 6, FALSE), "")</f>
        <v/>
      </c>
      <c r="H2456" s="40"/>
      <c r="I2456" s="28"/>
      <c r="J2456" s="47"/>
      <c r="K2456" s="32" t="str">
        <f t="shared" si="152"/>
        <v/>
      </c>
      <c r="L2456" s="29" t="str">
        <f t="shared" si="154"/>
        <v/>
      </c>
      <c r="M2456" s="68" t="str">
        <f t="shared" si="155"/>
        <v/>
      </c>
    </row>
    <row r="2457" spans="2:13" ht="22.8" x14ac:dyDescent="0.45">
      <c r="B2457" s="31">
        <f t="shared" si="153"/>
        <v>2449</v>
      </c>
      <c r="C2457" s="40"/>
      <c r="D2457" s="27"/>
      <c r="E2457" s="41"/>
      <c r="F2457" s="32" t="str">
        <f>IFERROR(
    IF(
        AND($G$3=DATE(2024,10,1), E2457=リスト!$A$38),
        VLOOKUP(E2457, リスト!$A$2:$G$49, 2, FALSE),
        VLOOKUP(E2457, リスト!$A$2:$G$49, 4, FALSE)
    ),
    "")</f>
        <v/>
      </c>
      <c r="G2457" s="34" t="str">
        <f>IFERROR(VLOOKUP(E2457, リスト!$A$2:$G$49, 6, FALSE), "")</f>
        <v/>
      </c>
      <c r="H2457" s="40"/>
      <c r="I2457" s="28"/>
      <c r="J2457" s="47"/>
      <c r="K2457" s="32" t="str">
        <f t="shared" si="152"/>
        <v/>
      </c>
      <c r="L2457" s="29" t="str">
        <f t="shared" si="154"/>
        <v/>
      </c>
      <c r="M2457" s="68" t="str">
        <f t="shared" si="155"/>
        <v/>
      </c>
    </row>
    <row r="2458" spans="2:13" ht="22.8" x14ac:dyDescent="0.45">
      <c r="B2458" s="31">
        <f t="shared" si="153"/>
        <v>2450</v>
      </c>
      <c r="C2458" s="40"/>
      <c r="D2458" s="27"/>
      <c r="E2458" s="41"/>
      <c r="F2458" s="32" t="str">
        <f>IFERROR(
    IF(
        AND($G$3=DATE(2024,10,1), E2458=リスト!$A$38),
        VLOOKUP(E2458, リスト!$A$2:$G$49, 2, FALSE),
        VLOOKUP(E2458, リスト!$A$2:$G$49, 4, FALSE)
    ),
    "")</f>
        <v/>
      </c>
      <c r="G2458" s="34" t="str">
        <f>IFERROR(VLOOKUP(E2458, リスト!$A$2:$G$49, 6, FALSE), "")</f>
        <v/>
      </c>
      <c r="H2458" s="40"/>
      <c r="I2458" s="28"/>
      <c r="J2458" s="47"/>
      <c r="K2458" s="32" t="str">
        <f t="shared" si="152"/>
        <v/>
      </c>
      <c r="L2458" s="29" t="str">
        <f t="shared" si="154"/>
        <v/>
      </c>
      <c r="M2458" s="68" t="str">
        <f t="shared" si="155"/>
        <v/>
      </c>
    </row>
    <row r="2459" spans="2:13" ht="22.8" x14ac:dyDescent="0.45">
      <c r="B2459" s="31">
        <f t="shared" si="153"/>
        <v>2451</v>
      </c>
      <c r="C2459" s="40"/>
      <c r="D2459" s="27"/>
      <c r="E2459" s="41"/>
      <c r="F2459" s="32" t="str">
        <f>IFERROR(
    IF(
        AND($G$3=DATE(2024,10,1), E2459=リスト!$A$38),
        VLOOKUP(E2459, リスト!$A$2:$G$49, 2, FALSE),
        VLOOKUP(E2459, リスト!$A$2:$G$49, 4, FALSE)
    ),
    "")</f>
        <v/>
      </c>
      <c r="G2459" s="34" t="str">
        <f>IFERROR(VLOOKUP(E2459, リスト!$A$2:$G$49, 6, FALSE), "")</f>
        <v/>
      </c>
      <c r="H2459" s="40"/>
      <c r="I2459" s="28"/>
      <c r="J2459" s="47"/>
      <c r="K2459" s="32" t="str">
        <f t="shared" si="152"/>
        <v/>
      </c>
      <c r="L2459" s="29" t="str">
        <f t="shared" si="154"/>
        <v/>
      </c>
      <c r="M2459" s="68" t="str">
        <f t="shared" si="155"/>
        <v/>
      </c>
    </row>
    <row r="2460" spans="2:13" ht="22.8" x14ac:dyDescent="0.45">
      <c r="B2460" s="31">
        <f t="shared" si="153"/>
        <v>2452</v>
      </c>
      <c r="C2460" s="40"/>
      <c r="D2460" s="27"/>
      <c r="E2460" s="41"/>
      <c r="F2460" s="32" t="str">
        <f>IFERROR(
    IF(
        AND($G$3=DATE(2024,10,1), E2460=リスト!$A$38),
        VLOOKUP(E2460, リスト!$A$2:$G$49, 2, FALSE),
        VLOOKUP(E2460, リスト!$A$2:$G$49, 4, FALSE)
    ),
    "")</f>
        <v/>
      </c>
      <c r="G2460" s="34" t="str">
        <f>IFERROR(VLOOKUP(E2460, リスト!$A$2:$G$49, 6, FALSE), "")</f>
        <v/>
      </c>
      <c r="H2460" s="40"/>
      <c r="I2460" s="28"/>
      <c r="J2460" s="47"/>
      <c r="K2460" s="32" t="str">
        <f t="shared" si="152"/>
        <v/>
      </c>
      <c r="L2460" s="29" t="str">
        <f t="shared" si="154"/>
        <v/>
      </c>
      <c r="M2460" s="68" t="str">
        <f t="shared" si="155"/>
        <v/>
      </c>
    </row>
    <row r="2461" spans="2:13" ht="22.8" x14ac:dyDescent="0.45">
      <c r="B2461" s="31">
        <f t="shared" si="153"/>
        <v>2453</v>
      </c>
      <c r="C2461" s="40"/>
      <c r="D2461" s="27"/>
      <c r="E2461" s="41"/>
      <c r="F2461" s="32" t="str">
        <f>IFERROR(
    IF(
        AND($G$3=DATE(2024,10,1), E2461=リスト!$A$38),
        VLOOKUP(E2461, リスト!$A$2:$G$49, 2, FALSE),
        VLOOKUP(E2461, リスト!$A$2:$G$49, 4, FALSE)
    ),
    "")</f>
        <v/>
      </c>
      <c r="G2461" s="34" t="str">
        <f>IFERROR(VLOOKUP(E2461, リスト!$A$2:$G$49, 6, FALSE), "")</f>
        <v/>
      </c>
      <c r="H2461" s="40"/>
      <c r="I2461" s="28"/>
      <c r="J2461" s="47"/>
      <c r="K2461" s="32" t="str">
        <f t="shared" si="152"/>
        <v/>
      </c>
      <c r="L2461" s="29" t="str">
        <f t="shared" si="154"/>
        <v/>
      </c>
      <c r="M2461" s="68" t="str">
        <f t="shared" si="155"/>
        <v/>
      </c>
    </row>
    <row r="2462" spans="2:13" ht="22.8" x14ac:dyDescent="0.45">
      <c r="B2462" s="31">
        <f t="shared" si="153"/>
        <v>2454</v>
      </c>
      <c r="C2462" s="40"/>
      <c r="D2462" s="27"/>
      <c r="E2462" s="41"/>
      <c r="F2462" s="32" t="str">
        <f>IFERROR(
    IF(
        AND($G$3=DATE(2024,10,1), E2462=リスト!$A$38),
        VLOOKUP(E2462, リスト!$A$2:$G$49, 2, FALSE),
        VLOOKUP(E2462, リスト!$A$2:$G$49, 4, FALSE)
    ),
    "")</f>
        <v/>
      </c>
      <c r="G2462" s="34" t="str">
        <f>IFERROR(VLOOKUP(E2462, リスト!$A$2:$G$49, 6, FALSE), "")</f>
        <v/>
      </c>
      <c r="H2462" s="40"/>
      <c r="I2462" s="28"/>
      <c r="J2462" s="47"/>
      <c r="K2462" s="32" t="str">
        <f t="shared" si="152"/>
        <v/>
      </c>
      <c r="L2462" s="29" t="str">
        <f t="shared" si="154"/>
        <v/>
      </c>
      <c r="M2462" s="68" t="str">
        <f t="shared" si="155"/>
        <v/>
      </c>
    </row>
    <row r="2463" spans="2:13" ht="22.8" x14ac:dyDescent="0.45">
      <c r="B2463" s="31">
        <f t="shared" si="153"/>
        <v>2455</v>
      </c>
      <c r="C2463" s="40"/>
      <c r="D2463" s="27"/>
      <c r="E2463" s="41"/>
      <c r="F2463" s="32" t="str">
        <f>IFERROR(
    IF(
        AND($G$3=DATE(2024,10,1), E2463=リスト!$A$38),
        VLOOKUP(E2463, リスト!$A$2:$G$49, 2, FALSE),
        VLOOKUP(E2463, リスト!$A$2:$G$49, 4, FALSE)
    ),
    "")</f>
        <v/>
      </c>
      <c r="G2463" s="34" t="str">
        <f>IFERROR(VLOOKUP(E2463, リスト!$A$2:$G$49, 6, FALSE), "")</f>
        <v/>
      </c>
      <c r="H2463" s="40"/>
      <c r="I2463" s="28"/>
      <c r="J2463" s="47"/>
      <c r="K2463" s="32" t="str">
        <f t="shared" si="152"/>
        <v/>
      </c>
      <c r="L2463" s="29" t="str">
        <f t="shared" si="154"/>
        <v/>
      </c>
      <c r="M2463" s="68" t="str">
        <f t="shared" si="155"/>
        <v/>
      </c>
    </row>
    <row r="2464" spans="2:13" ht="22.8" x14ac:dyDescent="0.45">
      <c r="B2464" s="31">
        <f t="shared" si="153"/>
        <v>2456</v>
      </c>
      <c r="C2464" s="40"/>
      <c r="D2464" s="27"/>
      <c r="E2464" s="41"/>
      <c r="F2464" s="32" t="str">
        <f>IFERROR(
    IF(
        AND($G$3=DATE(2024,10,1), E2464=リスト!$A$38),
        VLOOKUP(E2464, リスト!$A$2:$G$49, 2, FALSE),
        VLOOKUP(E2464, リスト!$A$2:$G$49, 4, FALSE)
    ),
    "")</f>
        <v/>
      </c>
      <c r="G2464" s="34" t="str">
        <f>IFERROR(VLOOKUP(E2464, リスト!$A$2:$G$49, 6, FALSE), "")</f>
        <v/>
      </c>
      <c r="H2464" s="40"/>
      <c r="I2464" s="28"/>
      <c r="J2464" s="47"/>
      <c r="K2464" s="32" t="str">
        <f t="shared" si="152"/>
        <v/>
      </c>
      <c r="L2464" s="29" t="str">
        <f t="shared" si="154"/>
        <v/>
      </c>
      <c r="M2464" s="68" t="str">
        <f t="shared" si="155"/>
        <v/>
      </c>
    </row>
    <row r="2465" spans="2:13" ht="22.8" x14ac:dyDescent="0.45">
      <c r="B2465" s="31">
        <f t="shared" si="153"/>
        <v>2457</v>
      </c>
      <c r="C2465" s="40"/>
      <c r="D2465" s="27"/>
      <c r="E2465" s="41"/>
      <c r="F2465" s="32" t="str">
        <f>IFERROR(
    IF(
        AND($G$3=DATE(2024,10,1), E2465=リスト!$A$38),
        VLOOKUP(E2465, リスト!$A$2:$G$49, 2, FALSE),
        VLOOKUP(E2465, リスト!$A$2:$G$49, 4, FALSE)
    ),
    "")</f>
        <v/>
      </c>
      <c r="G2465" s="34" t="str">
        <f>IFERROR(VLOOKUP(E2465, リスト!$A$2:$G$49, 6, FALSE), "")</f>
        <v/>
      </c>
      <c r="H2465" s="40"/>
      <c r="I2465" s="28"/>
      <c r="J2465" s="47"/>
      <c r="K2465" s="32" t="str">
        <f t="shared" si="152"/>
        <v/>
      </c>
      <c r="L2465" s="29" t="str">
        <f t="shared" si="154"/>
        <v/>
      </c>
      <c r="M2465" s="68" t="str">
        <f t="shared" si="155"/>
        <v/>
      </c>
    </row>
    <row r="2466" spans="2:13" ht="22.8" x14ac:dyDescent="0.45">
      <c r="B2466" s="31">
        <f t="shared" si="153"/>
        <v>2458</v>
      </c>
      <c r="C2466" s="40"/>
      <c r="D2466" s="27"/>
      <c r="E2466" s="41"/>
      <c r="F2466" s="32" t="str">
        <f>IFERROR(
    IF(
        AND($G$3=DATE(2024,10,1), E2466=リスト!$A$38),
        VLOOKUP(E2466, リスト!$A$2:$G$49, 2, FALSE),
        VLOOKUP(E2466, リスト!$A$2:$G$49, 4, FALSE)
    ),
    "")</f>
        <v/>
      </c>
      <c r="G2466" s="34" t="str">
        <f>IFERROR(VLOOKUP(E2466, リスト!$A$2:$G$49, 6, FALSE), "")</f>
        <v/>
      </c>
      <c r="H2466" s="40"/>
      <c r="I2466" s="28"/>
      <c r="J2466" s="47"/>
      <c r="K2466" s="32" t="str">
        <f t="shared" si="152"/>
        <v/>
      </c>
      <c r="L2466" s="29" t="str">
        <f t="shared" si="154"/>
        <v/>
      </c>
      <c r="M2466" s="68" t="str">
        <f t="shared" si="155"/>
        <v/>
      </c>
    </row>
    <row r="2467" spans="2:13" ht="22.8" x14ac:dyDescent="0.45">
      <c r="B2467" s="31">
        <f t="shared" si="153"/>
        <v>2459</v>
      </c>
      <c r="C2467" s="40"/>
      <c r="D2467" s="27"/>
      <c r="E2467" s="41"/>
      <c r="F2467" s="32" t="str">
        <f>IFERROR(
    IF(
        AND($G$3=DATE(2024,10,1), E2467=リスト!$A$38),
        VLOOKUP(E2467, リスト!$A$2:$G$49, 2, FALSE),
        VLOOKUP(E2467, リスト!$A$2:$G$49, 4, FALSE)
    ),
    "")</f>
        <v/>
      </c>
      <c r="G2467" s="34" t="str">
        <f>IFERROR(VLOOKUP(E2467, リスト!$A$2:$G$49, 6, FALSE), "")</f>
        <v/>
      </c>
      <c r="H2467" s="40"/>
      <c r="I2467" s="28"/>
      <c r="J2467" s="47"/>
      <c r="K2467" s="32" t="str">
        <f t="shared" si="152"/>
        <v/>
      </c>
      <c r="L2467" s="29" t="str">
        <f t="shared" si="154"/>
        <v/>
      </c>
      <c r="M2467" s="68" t="str">
        <f t="shared" si="155"/>
        <v/>
      </c>
    </row>
    <row r="2468" spans="2:13" ht="22.8" x14ac:dyDescent="0.45">
      <c r="B2468" s="31">
        <f t="shared" si="153"/>
        <v>2460</v>
      </c>
      <c r="C2468" s="40"/>
      <c r="D2468" s="27"/>
      <c r="E2468" s="41"/>
      <c r="F2468" s="32" t="str">
        <f>IFERROR(
    IF(
        AND($G$3=DATE(2024,10,1), E2468=リスト!$A$38),
        VLOOKUP(E2468, リスト!$A$2:$G$49, 2, FALSE),
        VLOOKUP(E2468, リスト!$A$2:$G$49, 4, FALSE)
    ),
    "")</f>
        <v/>
      </c>
      <c r="G2468" s="34" t="str">
        <f>IFERROR(VLOOKUP(E2468, リスト!$A$2:$G$49, 6, FALSE), "")</f>
        <v/>
      </c>
      <c r="H2468" s="40"/>
      <c r="I2468" s="28"/>
      <c r="J2468" s="47"/>
      <c r="K2468" s="32" t="str">
        <f t="shared" si="152"/>
        <v/>
      </c>
      <c r="L2468" s="29" t="str">
        <f t="shared" si="154"/>
        <v/>
      </c>
      <c r="M2468" s="68" t="str">
        <f t="shared" si="155"/>
        <v/>
      </c>
    </row>
    <row r="2469" spans="2:13" ht="22.8" x14ac:dyDescent="0.45">
      <c r="B2469" s="31">
        <f t="shared" si="153"/>
        <v>2461</v>
      </c>
      <c r="C2469" s="40"/>
      <c r="D2469" s="27"/>
      <c r="E2469" s="41"/>
      <c r="F2469" s="32" t="str">
        <f>IFERROR(
    IF(
        AND($G$3=DATE(2024,10,1), E2469=リスト!$A$38),
        VLOOKUP(E2469, リスト!$A$2:$G$49, 2, FALSE),
        VLOOKUP(E2469, リスト!$A$2:$G$49, 4, FALSE)
    ),
    "")</f>
        <v/>
      </c>
      <c r="G2469" s="34" t="str">
        <f>IFERROR(VLOOKUP(E2469, リスト!$A$2:$G$49, 6, FALSE), "")</f>
        <v/>
      </c>
      <c r="H2469" s="40"/>
      <c r="I2469" s="28"/>
      <c r="J2469" s="47"/>
      <c r="K2469" s="32" t="str">
        <f t="shared" si="152"/>
        <v/>
      </c>
      <c r="L2469" s="29" t="str">
        <f t="shared" si="154"/>
        <v/>
      </c>
      <c r="M2469" s="68" t="str">
        <f t="shared" si="155"/>
        <v/>
      </c>
    </row>
    <row r="2470" spans="2:13" ht="22.8" x14ac:dyDescent="0.45">
      <c r="B2470" s="31">
        <f t="shared" si="153"/>
        <v>2462</v>
      </c>
      <c r="C2470" s="40"/>
      <c r="D2470" s="27"/>
      <c r="E2470" s="41"/>
      <c r="F2470" s="32" t="str">
        <f>IFERROR(
    IF(
        AND($G$3=DATE(2024,10,1), E2470=リスト!$A$38),
        VLOOKUP(E2470, リスト!$A$2:$G$49, 2, FALSE),
        VLOOKUP(E2470, リスト!$A$2:$G$49, 4, FALSE)
    ),
    "")</f>
        <v/>
      </c>
      <c r="G2470" s="34" t="str">
        <f>IFERROR(VLOOKUP(E2470, リスト!$A$2:$G$49, 6, FALSE), "")</f>
        <v/>
      </c>
      <c r="H2470" s="40"/>
      <c r="I2470" s="28"/>
      <c r="J2470" s="47"/>
      <c r="K2470" s="32" t="str">
        <f t="shared" si="152"/>
        <v/>
      </c>
      <c r="L2470" s="29" t="str">
        <f t="shared" si="154"/>
        <v/>
      </c>
      <c r="M2470" s="68" t="str">
        <f t="shared" si="155"/>
        <v/>
      </c>
    </row>
    <row r="2471" spans="2:13" ht="22.8" x14ac:dyDescent="0.45">
      <c r="B2471" s="31">
        <f t="shared" si="153"/>
        <v>2463</v>
      </c>
      <c r="C2471" s="40"/>
      <c r="D2471" s="27"/>
      <c r="E2471" s="41"/>
      <c r="F2471" s="32" t="str">
        <f>IFERROR(
    IF(
        AND($G$3=DATE(2024,10,1), E2471=リスト!$A$38),
        VLOOKUP(E2471, リスト!$A$2:$G$49, 2, FALSE),
        VLOOKUP(E2471, リスト!$A$2:$G$49, 4, FALSE)
    ),
    "")</f>
        <v/>
      </c>
      <c r="G2471" s="34" t="str">
        <f>IFERROR(VLOOKUP(E2471, リスト!$A$2:$G$49, 6, FALSE), "")</f>
        <v/>
      </c>
      <c r="H2471" s="40"/>
      <c r="I2471" s="28"/>
      <c r="J2471" s="47"/>
      <c r="K2471" s="32" t="str">
        <f t="shared" si="152"/>
        <v/>
      </c>
      <c r="L2471" s="29" t="str">
        <f t="shared" si="154"/>
        <v/>
      </c>
      <c r="M2471" s="68" t="str">
        <f t="shared" si="155"/>
        <v/>
      </c>
    </row>
    <row r="2472" spans="2:13" ht="22.8" x14ac:dyDescent="0.45">
      <c r="B2472" s="31">
        <f t="shared" si="153"/>
        <v>2464</v>
      </c>
      <c r="C2472" s="40"/>
      <c r="D2472" s="27"/>
      <c r="E2472" s="41"/>
      <c r="F2472" s="32" t="str">
        <f>IFERROR(
    IF(
        AND($G$3=DATE(2024,10,1), E2472=リスト!$A$38),
        VLOOKUP(E2472, リスト!$A$2:$G$49, 2, FALSE),
        VLOOKUP(E2472, リスト!$A$2:$G$49, 4, FALSE)
    ),
    "")</f>
        <v/>
      </c>
      <c r="G2472" s="34" t="str">
        <f>IFERROR(VLOOKUP(E2472, リスト!$A$2:$G$49, 6, FALSE), "")</f>
        <v/>
      </c>
      <c r="H2472" s="40"/>
      <c r="I2472" s="28"/>
      <c r="J2472" s="47"/>
      <c r="K2472" s="32" t="str">
        <f t="shared" si="152"/>
        <v/>
      </c>
      <c r="L2472" s="29" t="str">
        <f t="shared" si="154"/>
        <v/>
      </c>
      <c r="M2472" s="68" t="str">
        <f t="shared" si="155"/>
        <v/>
      </c>
    </row>
    <row r="2473" spans="2:13" ht="22.8" x14ac:dyDescent="0.45">
      <c r="B2473" s="31">
        <f t="shared" si="153"/>
        <v>2465</v>
      </c>
      <c r="C2473" s="40"/>
      <c r="D2473" s="27"/>
      <c r="E2473" s="41"/>
      <c r="F2473" s="32" t="str">
        <f>IFERROR(
    IF(
        AND($G$3=DATE(2024,10,1), E2473=リスト!$A$38),
        VLOOKUP(E2473, リスト!$A$2:$G$49, 2, FALSE),
        VLOOKUP(E2473, リスト!$A$2:$G$49, 4, FALSE)
    ),
    "")</f>
        <v/>
      </c>
      <c r="G2473" s="34" t="str">
        <f>IFERROR(VLOOKUP(E2473, リスト!$A$2:$G$49, 6, FALSE), "")</f>
        <v/>
      </c>
      <c r="H2473" s="40"/>
      <c r="I2473" s="28"/>
      <c r="J2473" s="47"/>
      <c r="K2473" s="32" t="str">
        <f t="shared" si="152"/>
        <v/>
      </c>
      <c r="L2473" s="29" t="str">
        <f t="shared" si="154"/>
        <v/>
      </c>
      <c r="M2473" s="68" t="str">
        <f t="shared" si="155"/>
        <v/>
      </c>
    </row>
    <row r="2474" spans="2:13" ht="22.8" x14ac:dyDescent="0.45">
      <c r="B2474" s="31">
        <f t="shared" si="153"/>
        <v>2466</v>
      </c>
      <c r="C2474" s="40"/>
      <c r="D2474" s="27"/>
      <c r="E2474" s="41"/>
      <c r="F2474" s="32" t="str">
        <f>IFERROR(
    IF(
        AND($G$3=DATE(2024,10,1), E2474=リスト!$A$38),
        VLOOKUP(E2474, リスト!$A$2:$G$49, 2, FALSE),
        VLOOKUP(E2474, リスト!$A$2:$G$49, 4, FALSE)
    ),
    "")</f>
        <v/>
      </c>
      <c r="G2474" s="34" t="str">
        <f>IFERROR(VLOOKUP(E2474, リスト!$A$2:$G$49, 6, FALSE), "")</f>
        <v/>
      </c>
      <c r="H2474" s="40"/>
      <c r="I2474" s="28"/>
      <c r="J2474" s="47"/>
      <c r="K2474" s="32" t="str">
        <f t="shared" si="152"/>
        <v/>
      </c>
      <c r="L2474" s="29" t="str">
        <f t="shared" si="154"/>
        <v/>
      </c>
      <c r="M2474" s="68" t="str">
        <f t="shared" si="155"/>
        <v/>
      </c>
    </row>
    <row r="2475" spans="2:13" ht="22.8" x14ac:dyDescent="0.45">
      <c r="B2475" s="31">
        <f t="shared" si="153"/>
        <v>2467</v>
      </c>
      <c r="C2475" s="40"/>
      <c r="D2475" s="27"/>
      <c r="E2475" s="41"/>
      <c r="F2475" s="32" t="str">
        <f>IFERROR(
    IF(
        AND($G$3=DATE(2024,10,1), E2475=リスト!$A$38),
        VLOOKUP(E2475, リスト!$A$2:$G$49, 2, FALSE),
        VLOOKUP(E2475, リスト!$A$2:$G$49, 4, FALSE)
    ),
    "")</f>
        <v/>
      </c>
      <c r="G2475" s="34" t="str">
        <f>IFERROR(VLOOKUP(E2475, リスト!$A$2:$G$49, 6, FALSE), "")</f>
        <v/>
      </c>
      <c r="H2475" s="40"/>
      <c r="I2475" s="28"/>
      <c r="J2475" s="47"/>
      <c r="K2475" s="32" t="str">
        <f t="shared" si="152"/>
        <v/>
      </c>
      <c r="L2475" s="29" t="str">
        <f t="shared" si="154"/>
        <v/>
      </c>
      <c r="M2475" s="68" t="str">
        <f t="shared" si="155"/>
        <v/>
      </c>
    </row>
    <row r="2476" spans="2:13" ht="22.8" x14ac:dyDescent="0.45">
      <c r="B2476" s="31">
        <f t="shared" si="153"/>
        <v>2468</v>
      </c>
      <c r="C2476" s="40"/>
      <c r="D2476" s="27"/>
      <c r="E2476" s="41"/>
      <c r="F2476" s="32" t="str">
        <f>IFERROR(
    IF(
        AND($G$3=DATE(2024,10,1), E2476=リスト!$A$38),
        VLOOKUP(E2476, リスト!$A$2:$G$49, 2, FALSE),
        VLOOKUP(E2476, リスト!$A$2:$G$49, 4, FALSE)
    ),
    "")</f>
        <v/>
      </c>
      <c r="G2476" s="34" t="str">
        <f>IFERROR(VLOOKUP(E2476, リスト!$A$2:$G$49, 6, FALSE), "")</f>
        <v/>
      </c>
      <c r="H2476" s="40"/>
      <c r="I2476" s="28"/>
      <c r="J2476" s="47"/>
      <c r="K2476" s="32" t="str">
        <f t="shared" si="152"/>
        <v/>
      </c>
      <c r="L2476" s="29" t="str">
        <f t="shared" si="154"/>
        <v/>
      </c>
      <c r="M2476" s="68" t="str">
        <f t="shared" si="155"/>
        <v/>
      </c>
    </row>
    <row r="2477" spans="2:13" ht="22.8" x14ac:dyDescent="0.45">
      <c r="B2477" s="31">
        <f t="shared" si="153"/>
        <v>2469</v>
      </c>
      <c r="C2477" s="40"/>
      <c r="D2477" s="27"/>
      <c r="E2477" s="41"/>
      <c r="F2477" s="32" t="str">
        <f>IFERROR(
    IF(
        AND($G$3=DATE(2024,10,1), E2477=リスト!$A$38),
        VLOOKUP(E2477, リスト!$A$2:$G$49, 2, FALSE),
        VLOOKUP(E2477, リスト!$A$2:$G$49, 4, FALSE)
    ),
    "")</f>
        <v/>
      </c>
      <c r="G2477" s="34" t="str">
        <f>IFERROR(VLOOKUP(E2477, リスト!$A$2:$G$49, 6, FALSE), "")</f>
        <v/>
      </c>
      <c r="H2477" s="40"/>
      <c r="I2477" s="28"/>
      <c r="J2477" s="47"/>
      <c r="K2477" s="32" t="str">
        <f t="shared" si="152"/>
        <v/>
      </c>
      <c r="L2477" s="29" t="str">
        <f t="shared" si="154"/>
        <v/>
      </c>
      <c r="M2477" s="68" t="str">
        <f t="shared" si="155"/>
        <v/>
      </c>
    </row>
    <row r="2478" spans="2:13" ht="22.8" x14ac:dyDescent="0.45">
      <c r="B2478" s="31">
        <f t="shared" si="153"/>
        <v>2470</v>
      </c>
      <c r="C2478" s="40"/>
      <c r="D2478" s="27"/>
      <c r="E2478" s="41"/>
      <c r="F2478" s="32" t="str">
        <f>IFERROR(
    IF(
        AND($G$3=DATE(2024,10,1), E2478=リスト!$A$38),
        VLOOKUP(E2478, リスト!$A$2:$G$49, 2, FALSE),
        VLOOKUP(E2478, リスト!$A$2:$G$49, 4, FALSE)
    ),
    "")</f>
        <v/>
      </c>
      <c r="G2478" s="34" t="str">
        <f>IFERROR(VLOOKUP(E2478, リスト!$A$2:$G$49, 6, FALSE), "")</f>
        <v/>
      </c>
      <c r="H2478" s="40"/>
      <c r="I2478" s="28"/>
      <c r="J2478" s="47"/>
      <c r="K2478" s="32" t="str">
        <f t="shared" si="152"/>
        <v/>
      </c>
      <c r="L2478" s="29" t="str">
        <f t="shared" si="154"/>
        <v/>
      </c>
      <c r="M2478" s="68" t="str">
        <f t="shared" si="155"/>
        <v/>
      </c>
    </row>
    <row r="2479" spans="2:13" ht="22.8" x14ac:dyDescent="0.45">
      <c r="B2479" s="31">
        <f t="shared" si="153"/>
        <v>2471</v>
      </c>
      <c r="C2479" s="40"/>
      <c r="D2479" s="27"/>
      <c r="E2479" s="41"/>
      <c r="F2479" s="32" t="str">
        <f>IFERROR(
    IF(
        AND($G$3=DATE(2024,10,1), E2479=リスト!$A$38),
        VLOOKUP(E2479, リスト!$A$2:$G$49, 2, FALSE),
        VLOOKUP(E2479, リスト!$A$2:$G$49, 4, FALSE)
    ),
    "")</f>
        <v/>
      </c>
      <c r="G2479" s="34" t="str">
        <f>IFERROR(VLOOKUP(E2479, リスト!$A$2:$G$49, 6, FALSE), "")</f>
        <v/>
      </c>
      <c r="H2479" s="40"/>
      <c r="I2479" s="28"/>
      <c r="J2479" s="47"/>
      <c r="K2479" s="32" t="str">
        <f t="shared" si="152"/>
        <v/>
      </c>
      <c r="L2479" s="29" t="str">
        <f t="shared" si="154"/>
        <v/>
      </c>
      <c r="M2479" s="68" t="str">
        <f t="shared" si="155"/>
        <v/>
      </c>
    </row>
    <row r="2480" spans="2:13" ht="22.8" x14ac:dyDescent="0.45">
      <c r="B2480" s="31">
        <f t="shared" si="153"/>
        <v>2472</v>
      </c>
      <c r="C2480" s="40"/>
      <c r="D2480" s="27"/>
      <c r="E2480" s="41"/>
      <c r="F2480" s="32" t="str">
        <f>IFERROR(
    IF(
        AND($G$3=DATE(2024,10,1), E2480=リスト!$A$38),
        VLOOKUP(E2480, リスト!$A$2:$G$49, 2, FALSE),
        VLOOKUP(E2480, リスト!$A$2:$G$49, 4, FALSE)
    ),
    "")</f>
        <v/>
      </c>
      <c r="G2480" s="34" t="str">
        <f>IFERROR(VLOOKUP(E2480, リスト!$A$2:$G$49, 6, FALSE), "")</f>
        <v/>
      </c>
      <c r="H2480" s="40"/>
      <c r="I2480" s="28"/>
      <c r="J2480" s="47"/>
      <c r="K2480" s="32" t="str">
        <f t="shared" si="152"/>
        <v/>
      </c>
      <c r="L2480" s="29" t="str">
        <f t="shared" si="154"/>
        <v/>
      </c>
      <c r="M2480" s="68" t="str">
        <f t="shared" si="155"/>
        <v/>
      </c>
    </row>
    <row r="2481" spans="2:13" ht="22.8" x14ac:dyDescent="0.45">
      <c r="B2481" s="31">
        <f t="shared" si="153"/>
        <v>2473</v>
      </c>
      <c r="C2481" s="40"/>
      <c r="D2481" s="27"/>
      <c r="E2481" s="41"/>
      <c r="F2481" s="32" t="str">
        <f>IFERROR(
    IF(
        AND($G$3=DATE(2024,10,1), E2481=リスト!$A$38),
        VLOOKUP(E2481, リスト!$A$2:$G$49, 2, FALSE),
        VLOOKUP(E2481, リスト!$A$2:$G$49, 4, FALSE)
    ),
    "")</f>
        <v/>
      </c>
      <c r="G2481" s="34" t="str">
        <f>IFERROR(VLOOKUP(E2481, リスト!$A$2:$G$49, 6, FALSE), "")</f>
        <v/>
      </c>
      <c r="H2481" s="40"/>
      <c r="I2481" s="28"/>
      <c r="J2481" s="47"/>
      <c r="K2481" s="32" t="str">
        <f t="shared" si="152"/>
        <v/>
      </c>
      <c r="L2481" s="29" t="str">
        <f t="shared" si="154"/>
        <v/>
      </c>
      <c r="M2481" s="68" t="str">
        <f t="shared" si="155"/>
        <v/>
      </c>
    </row>
    <row r="2482" spans="2:13" ht="22.8" x14ac:dyDescent="0.45">
      <c r="B2482" s="31">
        <f t="shared" si="153"/>
        <v>2474</v>
      </c>
      <c r="C2482" s="40"/>
      <c r="D2482" s="27"/>
      <c r="E2482" s="41"/>
      <c r="F2482" s="32" t="str">
        <f>IFERROR(
    IF(
        AND($G$3=DATE(2024,10,1), E2482=リスト!$A$38),
        VLOOKUP(E2482, リスト!$A$2:$G$49, 2, FALSE),
        VLOOKUP(E2482, リスト!$A$2:$G$49, 4, FALSE)
    ),
    "")</f>
        <v/>
      </c>
      <c r="G2482" s="34" t="str">
        <f>IFERROR(VLOOKUP(E2482, リスト!$A$2:$G$49, 6, FALSE), "")</f>
        <v/>
      </c>
      <c r="H2482" s="40"/>
      <c r="I2482" s="28"/>
      <c r="J2482" s="47"/>
      <c r="K2482" s="32" t="str">
        <f t="shared" si="152"/>
        <v/>
      </c>
      <c r="L2482" s="29" t="str">
        <f t="shared" si="154"/>
        <v/>
      </c>
      <c r="M2482" s="68" t="str">
        <f t="shared" si="155"/>
        <v/>
      </c>
    </row>
    <row r="2483" spans="2:13" ht="22.8" x14ac:dyDescent="0.45">
      <c r="B2483" s="31">
        <f t="shared" si="153"/>
        <v>2475</v>
      </c>
      <c r="C2483" s="40"/>
      <c r="D2483" s="27"/>
      <c r="E2483" s="41"/>
      <c r="F2483" s="32" t="str">
        <f>IFERROR(
    IF(
        AND($G$3=DATE(2024,10,1), E2483=リスト!$A$38),
        VLOOKUP(E2483, リスト!$A$2:$G$49, 2, FALSE),
        VLOOKUP(E2483, リスト!$A$2:$G$49, 4, FALSE)
    ),
    "")</f>
        <v/>
      </c>
      <c r="G2483" s="34" t="str">
        <f>IFERROR(VLOOKUP(E2483, リスト!$A$2:$G$49, 6, FALSE), "")</f>
        <v/>
      </c>
      <c r="H2483" s="40"/>
      <c r="I2483" s="28"/>
      <c r="J2483" s="47"/>
      <c r="K2483" s="32" t="str">
        <f t="shared" si="152"/>
        <v/>
      </c>
      <c r="L2483" s="29" t="str">
        <f t="shared" si="154"/>
        <v/>
      </c>
      <c r="M2483" s="68" t="str">
        <f t="shared" si="155"/>
        <v/>
      </c>
    </row>
    <row r="2484" spans="2:13" ht="22.8" x14ac:dyDescent="0.45">
      <c r="B2484" s="31">
        <f t="shared" si="153"/>
        <v>2476</v>
      </c>
      <c r="C2484" s="40"/>
      <c r="D2484" s="27"/>
      <c r="E2484" s="41"/>
      <c r="F2484" s="32" t="str">
        <f>IFERROR(
    IF(
        AND($G$3=DATE(2024,10,1), E2484=リスト!$A$38),
        VLOOKUP(E2484, リスト!$A$2:$G$49, 2, FALSE),
        VLOOKUP(E2484, リスト!$A$2:$G$49, 4, FALSE)
    ),
    "")</f>
        <v/>
      </c>
      <c r="G2484" s="34" t="str">
        <f>IFERROR(VLOOKUP(E2484, リスト!$A$2:$G$49, 6, FALSE), "")</f>
        <v/>
      </c>
      <c r="H2484" s="40"/>
      <c r="I2484" s="28"/>
      <c r="J2484" s="47"/>
      <c r="K2484" s="32" t="str">
        <f t="shared" si="152"/>
        <v/>
      </c>
      <c r="L2484" s="29" t="str">
        <f t="shared" si="154"/>
        <v/>
      </c>
      <c r="M2484" s="68" t="str">
        <f t="shared" si="155"/>
        <v/>
      </c>
    </row>
    <row r="2485" spans="2:13" ht="22.8" x14ac:dyDescent="0.45">
      <c r="B2485" s="31">
        <f t="shared" si="153"/>
        <v>2477</v>
      </c>
      <c r="C2485" s="40"/>
      <c r="D2485" s="27"/>
      <c r="E2485" s="41"/>
      <c r="F2485" s="32" t="str">
        <f>IFERROR(
    IF(
        AND($G$3=DATE(2024,10,1), E2485=リスト!$A$38),
        VLOOKUP(E2485, リスト!$A$2:$G$49, 2, FALSE),
        VLOOKUP(E2485, リスト!$A$2:$G$49, 4, FALSE)
    ),
    "")</f>
        <v/>
      </c>
      <c r="G2485" s="34" t="str">
        <f>IFERROR(VLOOKUP(E2485, リスト!$A$2:$G$49, 6, FALSE), "")</f>
        <v/>
      </c>
      <c r="H2485" s="40"/>
      <c r="I2485" s="28"/>
      <c r="J2485" s="47"/>
      <c r="K2485" s="32" t="str">
        <f t="shared" si="152"/>
        <v/>
      </c>
      <c r="L2485" s="29" t="str">
        <f t="shared" si="154"/>
        <v/>
      </c>
      <c r="M2485" s="68" t="str">
        <f t="shared" si="155"/>
        <v/>
      </c>
    </row>
    <row r="2486" spans="2:13" ht="22.8" x14ac:dyDescent="0.45">
      <c r="B2486" s="31">
        <f t="shared" si="153"/>
        <v>2478</v>
      </c>
      <c r="C2486" s="40"/>
      <c r="D2486" s="27"/>
      <c r="E2486" s="41"/>
      <c r="F2486" s="32" t="str">
        <f>IFERROR(
    IF(
        AND($G$3=DATE(2024,10,1), E2486=リスト!$A$38),
        VLOOKUP(E2486, リスト!$A$2:$G$49, 2, FALSE),
        VLOOKUP(E2486, リスト!$A$2:$G$49, 4, FALSE)
    ),
    "")</f>
        <v/>
      </c>
      <c r="G2486" s="34" t="str">
        <f>IFERROR(VLOOKUP(E2486, リスト!$A$2:$G$49, 6, FALSE), "")</f>
        <v/>
      </c>
      <c r="H2486" s="40"/>
      <c r="I2486" s="28"/>
      <c r="J2486" s="47"/>
      <c r="K2486" s="32" t="str">
        <f t="shared" si="152"/>
        <v/>
      </c>
      <c r="L2486" s="29" t="str">
        <f t="shared" si="154"/>
        <v/>
      </c>
      <c r="M2486" s="68" t="str">
        <f t="shared" si="155"/>
        <v/>
      </c>
    </row>
    <row r="2487" spans="2:13" ht="22.8" x14ac:dyDescent="0.45">
      <c r="B2487" s="31">
        <f t="shared" si="153"/>
        <v>2479</v>
      </c>
      <c r="C2487" s="40"/>
      <c r="D2487" s="27"/>
      <c r="E2487" s="41"/>
      <c r="F2487" s="32" t="str">
        <f>IFERROR(
    IF(
        AND($G$3=DATE(2024,10,1), E2487=リスト!$A$38),
        VLOOKUP(E2487, リスト!$A$2:$G$49, 2, FALSE),
        VLOOKUP(E2487, リスト!$A$2:$G$49, 4, FALSE)
    ),
    "")</f>
        <v/>
      </c>
      <c r="G2487" s="34" t="str">
        <f>IFERROR(VLOOKUP(E2487, リスト!$A$2:$G$49, 6, FALSE), "")</f>
        <v/>
      </c>
      <c r="H2487" s="40"/>
      <c r="I2487" s="28"/>
      <c r="J2487" s="47"/>
      <c r="K2487" s="32" t="str">
        <f t="shared" si="152"/>
        <v/>
      </c>
      <c r="L2487" s="29" t="str">
        <f t="shared" si="154"/>
        <v/>
      </c>
      <c r="M2487" s="68" t="str">
        <f t="shared" si="155"/>
        <v/>
      </c>
    </row>
    <row r="2488" spans="2:13" ht="22.8" x14ac:dyDescent="0.45">
      <c r="B2488" s="31">
        <f t="shared" si="153"/>
        <v>2480</v>
      </c>
      <c r="C2488" s="40"/>
      <c r="D2488" s="27"/>
      <c r="E2488" s="41"/>
      <c r="F2488" s="32" t="str">
        <f>IFERROR(
    IF(
        AND($G$3=DATE(2024,10,1), E2488=リスト!$A$38),
        VLOOKUP(E2488, リスト!$A$2:$G$49, 2, FALSE),
        VLOOKUP(E2488, リスト!$A$2:$G$49, 4, FALSE)
    ),
    "")</f>
        <v/>
      </c>
      <c r="G2488" s="34" t="str">
        <f>IFERROR(VLOOKUP(E2488, リスト!$A$2:$G$49, 6, FALSE), "")</f>
        <v/>
      </c>
      <c r="H2488" s="40"/>
      <c r="I2488" s="28"/>
      <c r="J2488" s="47"/>
      <c r="K2488" s="32" t="str">
        <f t="shared" si="152"/>
        <v/>
      </c>
      <c r="L2488" s="29" t="str">
        <f t="shared" si="154"/>
        <v/>
      </c>
      <c r="M2488" s="68" t="str">
        <f t="shared" si="155"/>
        <v/>
      </c>
    </row>
    <row r="2489" spans="2:13" ht="22.8" x14ac:dyDescent="0.45">
      <c r="B2489" s="31">
        <f t="shared" si="153"/>
        <v>2481</v>
      </c>
      <c r="C2489" s="40"/>
      <c r="D2489" s="27"/>
      <c r="E2489" s="41"/>
      <c r="F2489" s="32" t="str">
        <f>IFERROR(
    IF(
        AND($G$3=DATE(2024,10,1), E2489=リスト!$A$38),
        VLOOKUP(E2489, リスト!$A$2:$G$49, 2, FALSE),
        VLOOKUP(E2489, リスト!$A$2:$G$49, 4, FALSE)
    ),
    "")</f>
        <v/>
      </c>
      <c r="G2489" s="34" t="str">
        <f>IFERROR(VLOOKUP(E2489, リスト!$A$2:$G$49, 6, FALSE), "")</f>
        <v/>
      </c>
      <c r="H2489" s="40"/>
      <c r="I2489" s="28"/>
      <c r="J2489" s="47"/>
      <c r="K2489" s="32" t="str">
        <f t="shared" si="152"/>
        <v/>
      </c>
      <c r="L2489" s="29" t="str">
        <f t="shared" si="154"/>
        <v/>
      </c>
      <c r="M2489" s="68" t="str">
        <f t="shared" si="155"/>
        <v/>
      </c>
    </row>
    <row r="2490" spans="2:13" ht="22.8" x14ac:dyDescent="0.45">
      <c r="B2490" s="31">
        <f t="shared" si="153"/>
        <v>2482</v>
      </c>
      <c r="C2490" s="40"/>
      <c r="D2490" s="27"/>
      <c r="E2490" s="41"/>
      <c r="F2490" s="32" t="str">
        <f>IFERROR(
    IF(
        AND($G$3=DATE(2024,10,1), E2490=リスト!$A$38),
        VLOOKUP(E2490, リスト!$A$2:$G$49, 2, FALSE),
        VLOOKUP(E2490, リスト!$A$2:$G$49, 4, FALSE)
    ),
    "")</f>
        <v/>
      </c>
      <c r="G2490" s="34" t="str">
        <f>IFERROR(VLOOKUP(E2490, リスト!$A$2:$G$49, 6, FALSE), "")</f>
        <v/>
      </c>
      <c r="H2490" s="40"/>
      <c r="I2490" s="28"/>
      <c r="J2490" s="47"/>
      <c r="K2490" s="32" t="str">
        <f t="shared" si="152"/>
        <v/>
      </c>
      <c r="L2490" s="29" t="str">
        <f t="shared" si="154"/>
        <v/>
      </c>
      <c r="M2490" s="68" t="str">
        <f t="shared" si="155"/>
        <v/>
      </c>
    </row>
    <row r="2491" spans="2:13" ht="22.8" x14ac:dyDescent="0.45">
      <c r="B2491" s="31">
        <f t="shared" si="153"/>
        <v>2483</v>
      </c>
      <c r="C2491" s="40"/>
      <c r="D2491" s="27"/>
      <c r="E2491" s="41"/>
      <c r="F2491" s="32" t="str">
        <f>IFERROR(
    IF(
        AND($G$3=DATE(2024,10,1), E2491=リスト!$A$38),
        VLOOKUP(E2491, リスト!$A$2:$G$49, 2, FALSE),
        VLOOKUP(E2491, リスト!$A$2:$G$49, 4, FALSE)
    ),
    "")</f>
        <v/>
      </c>
      <c r="G2491" s="34" t="str">
        <f>IFERROR(VLOOKUP(E2491, リスト!$A$2:$G$49, 6, FALSE), "")</f>
        <v/>
      </c>
      <c r="H2491" s="40"/>
      <c r="I2491" s="28"/>
      <c r="J2491" s="47"/>
      <c r="K2491" s="32" t="str">
        <f t="shared" si="152"/>
        <v/>
      </c>
      <c r="L2491" s="29" t="str">
        <f t="shared" si="154"/>
        <v/>
      </c>
      <c r="M2491" s="68" t="str">
        <f t="shared" si="155"/>
        <v/>
      </c>
    </row>
    <row r="2492" spans="2:13" ht="22.8" x14ac:dyDescent="0.45">
      <c r="B2492" s="31">
        <f t="shared" si="153"/>
        <v>2484</v>
      </c>
      <c r="C2492" s="40"/>
      <c r="D2492" s="27"/>
      <c r="E2492" s="41"/>
      <c r="F2492" s="32" t="str">
        <f>IFERROR(
    IF(
        AND($G$3=DATE(2024,10,1), E2492=リスト!$A$38),
        VLOOKUP(E2492, リスト!$A$2:$G$49, 2, FALSE),
        VLOOKUP(E2492, リスト!$A$2:$G$49, 4, FALSE)
    ),
    "")</f>
        <v/>
      </c>
      <c r="G2492" s="34" t="str">
        <f>IFERROR(VLOOKUP(E2492, リスト!$A$2:$G$49, 6, FALSE), "")</f>
        <v/>
      </c>
      <c r="H2492" s="40"/>
      <c r="I2492" s="28"/>
      <c r="J2492" s="47"/>
      <c r="K2492" s="32" t="str">
        <f t="shared" si="152"/>
        <v/>
      </c>
      <c r="L2492" s="29" t="str">
        <f t="shared" si="154"/>
        <v/>
      </c>
      <c r="M2492" s="68" t="str">
        <f t="shared" si="155"/>
        <v/>
      </c>
    </row>
    <row r="2493" spans="2:13" ht="22.8" x14ac:dyDescent="0.45">
      <c r="B2493" s="31">
        <f t="shared" si="153"/>
        <v>2485</v>
      </c>
      <c r="C2493" s="40"/>
      <c r="D2493" s="27"/>
      <c r="E2493" s="41"/>
      <c r="F2493" s="32" t="str">
        <f>IFERROR(
    IF(
        AND($G$3=DATE(2024,10,1), E2493=リスト!$A$38),
        VLOOKUP(E2493, リスト!$A$2:$G$49, 2, FALSE),
        VLOOKUP(E2493, リスト!$A$2:$G$49, 4, FALSE)
    ),
    "")</f>
        <v/>
      </c>
      <c r="G2493" s="34" t="str">
        <f>IFERROR(VLOOKUP(E2493, リスト!$A$2:$G$49, 6, FALSE), "")</f>
        <v/>
      </c>
      <c r="H2493" s="40"/>
      <c r="I2493" s="28"/>
      <c r="J2493" s="47"/>
      <c r="K2493" s="32" t="str">
        <f t="shared" si="152"/>
        <v/>
      </c>
      <c r="L2493" s="29" t="str">
        <f t="shared" si="154"/>
        <v/>
      </c>
      <c r="M2493" s="68" t="str">
        <f t="shared" si="155"/>
        <v/>
      </c>
    </row>
    <row r="2494" spans="2:13" ht="22.8" x14ac:dyDescent="0.45">
      <c r="B2494" s="31">
        <f t="shared" si="153"/>
        <v>2486</v>
      </c>
      <c r="C2494" s="40"/>
      <c r="D2494" s="27"/>
      <c r="E2494" s="41"/>
      <c r="F2494" s="32" t="str">
        <f>IFERROR(
    IF(
        AND($G$3=DATE(2024,10,1), E2494=リスト!$A$38),
        VLOOKUP(E2494, リスト!$A$2:$G$49, 2, FALSE),
        VLOOKUP(E2494, リスト!$A$2:$G$49, 4, FALSE)
    ),
    "")</f>
        <v/>
      </c>
      <c r="G2494" s="34" t="str">
        <f>IFERROR(VLOOKUP(E2494, リスト!$A$2:$G$49, 6, FALSE), "")</f>
        <v/>
      </c>
      <c r="H2494" s="40"/>
      <c r="I2494" s="28"/>
      <c r="J2494" s="47"/>
      <c r="K2494" s="32" t="str">
        <f t="shared" si="152"/>
        <v/>
      </c>
      <c r="L2494" s="29" t="str">
        <f t="shared" si="154"/>
        <v/>
      </c>
      <c r="M2494" s="68" t="str">
        <f t="shared" si="155"/>
        <v/>
      </c>
    </row>
    <row r="2495" spans="2:13" ht="22.8" x14ac:dyDescent="0.45">
      <c r="B2495" s="31">
        <f t="shared" si="153"/>
        <v>2487</v>
      </c>
      <c r="C2495" s="40"/>
      <c r="D2495" s="27"/>
      <c r="E2495" s="41"/>
      <c r="F2495" s="32" t="str">
        <f>IFERROR(
    IF(
        AND($G$3=DATE(2024,10,1), E2495=リスト!$A$38),
        VLOOKUP(E2495, リスト!$A$2:$G$49, 2, FALSE),
        VLOOKUP(E2495, リスト!$A$2:$G$49, 4, FALSE)
    ),
    "")</f>
        <v/>
      </c>
      <c r="G2495" s="34" t="str">
        <f>IFERROR(VLOOKUP(E2495, リスト!$A$2:$G$49, 6, FALSE), "")</f>
        <v/>
      </c>
      <c r="H2495" s="40"/>
      <c r="I2495" s="28"/>
      <c r="J2495" s="47"/>
      <c r="K2495" s="32" t="str">
        <f t="shared" si="152"/>
        <v/>
      </c>
      <c r="L2495" s="29" t="str">
        <f t="shared" si="154"/>
        <v/>
      </c>
      <c r="M2495" s="68" t="str">
        <f t="shared" si="155"/>
        <v/>
      </c>
    </row>
    <row r="2496" spans="2:13" ht="22.8" x14ac:dyDescent="0.45">
      <c r="B2496" s="31">
        <f t="shared" si="153"/>
        <v>2488</v>
      </c>
      <c r="C2496" s="40"/>
      <c r="D2496" s="27"/>
      <c r="E2496" s="41"/>
      <c r="F2496" s="32" t="str">
        <f>IFERROR(
    IF(
        AND($G$3=DATE(2024,10,1), E2496=リスト!$A$38),
        VLOOKUP(E2496, リスト!$A$2:$G$49, 2, FALSE),
        VLOOKUP(E2496, リスト!$A$2:$G$49, 4, FALSE)
    ),
    "")</f>
        <v/>
      </c>
      <c r="G2496" s="34" t="str">
        <f>IFERROR(VLOOKUP(E2496, リスト!$A$2:$G$49, 6, FALSE), "")</f>
        <v/>
      </c>
      <c r="H2496" s="40"/>
      <c r="I2496" s="28"/>
      <c r="J2496" s="47"/>
      <c r="K2496" s="32" t="str">
        <f t="shared" si="152"/>
        <v/>
      </c>
      <c r="L2496" s="29" t="str">
        <f t="shared" si="154"/>
        <v/>
      </c>
      <c r="M2496" s="68" t="str">
        <f t="shared" si="155"/>
        <v/>
      </c>
    </row>
    <row r="2497" spans="2:13" ht="22.8" x14ac:dyDescent="0.45">
      <c r="B2497" s="31">
        <f t="shared" si="153"/>
        <v>2489</v>
      </c>
      <c r="C2497" s="40"/>
      <c r="D2497" s="27"/>
      <c r="E2497" s="41"/>
      <c r="F2497" s="32" t="str">
        <f>IFERROR(
    IF(
        AND($G$3=DATE(2024,10,1), E2497=リスト!$A$38),
        VLOOKUP(E2497, リスト!$A$2:$G$49, 2, FALSE),
        VLOOKUP(E2497, リスト!$A$2:$G$49, 4, FALSE)
    ),
    "")</f>
        <v/>
      </c>
      <c r="G2497" s="34" t="str">
        <f>IFERROR(VLOOKUP(E2497, リスト!$A$2:$G$49, 6, FALSE), "")</f>
        <v/>
      </c>
      <c r="H2497" s="40"/>
      <c r="I2497" s="28"/>
      <c r="J2497" s="47"/>
      <c r="K2497" s="32" t="str">
        <f t="shared" si="152"/>
        <v/>
      </c>
      <c r="L2497" s="29" t="str">
        <f t="shared" si="154"/>
        <v/>
      </c>
      <c r="M2497" s="68" t="str">
        <f t="shared" si="155"/>
        <v/>
      </c>
    </row>
    <row r="2498" spans="2:13" ht="22.8" x14ac:dyDescent="0.45">
      <c r="B2498" s="31">
        <f t="shared" si="153"/>
        <v>2490</v>
      </c>
      <c r="C2498" s="40"/>
      <c r="D2498" s="27"/>
      <c r="E2498" s="41"/>
      <c r="F2498" s="32" t="str">
        <f>IFERROR(
    IF(
        AND($G$3=DATE(2024,10,1), E2498=リスト!$A$38),
        VLOOKUP(E2498, リスト!$A$2:$G$49, 2, FALSE),
        VLOOKUP(E2498, リスト!$A$2:$G$49, 4, FALSE)
    ),
    "")</f>
        <v/>
      </c>
      <c r="G2498" s="34" t="str">
        <f>IFERROR(VLOOKUP(E2498, リスト!$A$2:$G$49, 6, FALSE), "")</f>
        <v/>
      </c>
      <c r="H2498" s="40"/>
      <c r="I2498" s="28"/>
      <c r="J2498" s="47"/>
      <c r="K2498" s="32" t="str">
        <f t="shared" si="152"/>
        <v/>
      </c>
      <c r="L2498" s="29" t="str">
        <f t="shared" si="154"/>
        <v/>
      </c>
      <c r="M2498" s="68" t="str">
        <f t="shared" si="155"/>
        <v/>
      </c>
    </row>
    <row r="2499" spans="2:13" ht="22.8" x14ac:dyDescent="0.45">
      <c r="B2499" s="31">
        <f t="shared" si="153"/>
        <v>2491</v>
      </c>
      <c r="C2499" s="40"/>
      <c r="D2499" s="27"/>
      <c r="E2499" s="41"/>
      <c r="F2499" s="32" t="str">
        <f>IFERROR(
    IF(
        AND($G$3=DATE(2024,10,1), E2499=リスト!$A$38),
        VLOOKUP(E2499, リスト!$A$2:$G$49, 2, FALSE),
        VLOOKUP(E2499, リスト!$A$2:$G$49, 4, FALSE)
    ),
    "")</f>
        <v/>
      </c>
      <c r="G2499" s="34" t="str">
        <f>IFERROR(VLOOKUP(E2499, リスト!$A$2:$G$49, 6, FALSE), "")</f>
        <v/>
      </c>
      <c r="H2499" s="40"/>
      <c r="I2499" s="28"/>
      <c r="J2499" s="47"/>
      <c r="K2499" s="32" t="str">
        <f t="shared" si="152"/>
        <v/>
      </c>
      <c r="L2499" s="29" t="str">
        <f t="shared" si="154"/>
        <v/>
      </c>
      <c r="M2499" s="68" t="str">
        <f t="shared" si="155"/>
        <v/>
      </c>
    </row>
    <row r="2500" spans="2:13" ht="22.8" x14ac:dyDescent="0.45">
      <c r="B2500" s="31">
        <f t="shared" si="153"/>
        <v>2492</v>
      </c>
      <c r="C2500" s="40"/>
      <c r="D2500" s="27"/>
      <c r="E2500" s="41"/>
      <c r="F2500" s="32" t="str">
        <f>IFERROR(
    IF(
        AND($G$3=DATE(2024,10,1), E2500=リスト!$A$38),
        VLOOKUP(E2500, リスト!$A$2:$G$49, 2, FALSE),
        VLOOKUP(E2500, リスト!$A$2:$G$49, 4, FALSE)
    ),
    "")</f>
        <v/>
      </c>
      <c r="G2500" s="34" t="str">
        <f>IFERROR(VLOOKUP(E2500, リスト!$A$2:$G$49, 6, FALSE), "")</f>
        <v/>
      </c>
      <c r="H2500" s="40"/>
      <c r="I2500" s="28"/>
      <c r="J2500" s="47"/>
      <c r="K2500" s="32" t="str">
        <f t="shared" si="152"/>
        <v/>
      </c>
      <c r="L2500" s="29" t="str">
        <f t="shared" si="154"/>
        <v/>
      </c>
      <c r="M2500" s="68" t="str">
        <f t="shared" si="155"/>
        <v/>
      </c>
    </row>
    <row r="2501" spans="2:13" ht="22.8" x14ac:dyDescent="0.45">
      <c r="B2501" s="31">
        <f t="shared" si="153"/>
        <v>2493</v>
      </c>
      <c r="C2501" s="40"/>
      <c r="D2501" s="27"/>
      <c r="E2501" s="41"/>
      <c r="F2501" s="32" t="str">
        <f>IFERROR(
    IF(
        AND($G$3=DATE(2024,10,1), E2501=リスト!$A$38),
        VLOOKUP(E2501, リスト!$A$2:$G$49, 2, FALSE),
        VLOOKUP(E2501, リスト!$A$2:$G$49, 4, FALSE)
    ),
    "")</f>
        <v/>
      </c>
      <c r="G2501" s="34" t="str">
        <f>IFERROR(VLOOKUP(E2501, リスト!$A$2:$G$49, 6, FALSE), "")</f>
        <v/>
      </c>
      <c r="H2501" s="40"/>
      <c r="I2501" s="28"/>
      <c r="J2501" s="47"/>
      <c r="K2501" s="32" t="str">
        <f t="shared" si="152"/>
        <v/>
      </c>
      <c r="L2501" s="29" t="str">
        <f t="shared" si="154"/>
        <v/>
      </c>
      <c r="M2501" s="68" t="str">
        <f t="shared" si="155"/>
        <v/>
      </c>
    </row>
    <row r="2502" spans="2:13" ht="22.8" x14ac:dyDescent="0.45">
      <c r="B2502" s="31">
        <f t="shared" si="153"/>
        <v>2494</v>
      </c>
      <c r="C2502" s="40"/>
      <c r="D2502" s="27"/>
      <c r="E2502" s="41"/>
      <c r="F2502" s="32" t="str">
        <f>IFERROR(
    IF(
        AND($G$3=DATE(2024,10,1), E2502=リスト!$A$38),
        VLOOKUP(E2502, リスト!$A$2:$G$49, 2, FALSE),
        VLOOKUP(E2502, リスト!$A$2:$G$49, 4, FALSE)
    ),
    "")</f>
        <v/>
      </c>
      <c r="G2502" s="34" t="str">
        <f>IFERROR(VLOOKUP(E2502, リスト!$A$2:$G$49, 6, FALSE), "")</f>
        <v/>
      </c>
      <c r="H2502" s="40"/>
      <c r="I2502" s="28"/>
      <c r="J2502" s="47"/>
      <c r="K2502" s="32" t="str">
        <f t="shared" si="152"/>
        <v/>
      </c>
      <c r="L2502" s="29" t="str">
        <f t="shared" si="154"/>
        <v/>
      </c>
      <c r="M2502" s="68" t="str">
        <f t="shared" si="155"/>
        <v/>
      </c>
    </row>
    <row r="2503" spans="2:13" ht="22.8" x14ac:dyDescent="0.45">
      <c r="B2503" s="31">
        <f t="shared" si="153"/>
        <v>2495</v>
      </c>
      <c r="C2503" s="40"/>
      <c r="D2503" s="27"/>
      <c r="E2503" s="41"/>
      <c r="F2503" s="32" t="str">
        <f>IFERROR(
    IF(
        AND($G$3=DATE(2024,10,1), E2503=リスト!$A$38),
        VLOOKUP(E2503, リスト!$A$2:$G$49, 2, FALSE),
        VLOOKUP(E2503, リスト!$A$2:$G$49, 4, FALSE)
    ),
    "")</f>
        <v/>
      </c>
      <c r="G2503" s="34" t="str">
        <f>IFERROR(VLOOKUP(E2503, リスト!$A$2:$G$49, 6, FALSE), "")</f>
        <v/>
      </c>
      <c r="H2503" s="40"/>
      <c r="I2503" s="28"/>
      <c r="J2503" s="47"/>
      <c r="K2503" s="32" t="str">
        <f t="shared" si="152"/>
        <v/>
      </c>
      <c r="L2503" s="29" t="str">
        <f t="shared" si="154"/>
        <v/>
      </c>
      <c r="M2503" s="68" t="str">
        <f t="shared" si="155"/>
        <v/>
      </c>
    </row>
    <row r="2504" spans="2:13" ht="22.8" x14ac:dyDescent="0.45">
      <c r="B2504" s="31">
        <f t="shared" si="153"/>
        <v>2496</v>
      </c>
      <c r="C2504" s="40"/>
      <c r="D2504" s="27"/>
      <c r="E2504" s="41"/>
      <c r="F2504" s="32" t="str">
        <f>IFERROR(
    IF(
        AND($G$3=DATE(2024,10,1), E2504=リスト!$A$38),
        VLOOKUP(E2504, リスト!$A$2:$G$49, 2, FALSE),
        VLOOKUP(E2504, リスト!$A$2:$G$49, 4, FALSE)
    ),
    "")</f>
        <v/>
      </c>
      <c r="G2504" s="34" t="str">
        <f>IFERROR(VLOOKUP(E2504, リスト!$A$2:$G$49, 6, FALSE), "")</f>
        <v/>
      </c>
      <c r="H2504" s="40"/>
      <c r="I2504" s="28"/>
      <c r="J2504" s="47"/>
      <c r="K2504" s="32" t="str">
        <f t="shared" si="152"/>
        <v/>
      </c>
      <c r="L2504" s="29" t="str">
        <f t="shared" si="154"/>
        <v/>
      </c>
      <c r="M2504" s="68" t="str">
        <f t="shared" si="155"/>
        <v/>
      </c>
    </row>
    <row r="2505" spans="2:13" ht="22.8" x14ac:dyDescent="0.45">
      <c r="B2505" s="31">
        <f t="shared" si="153"/>
        <v>2497</v>
      </c>
      <c r="C2505" s="40"/>
      <c r="D2505" s="27"/>
      <c r="E2505" s="41"/>
      <c r="F2505" s="32" t="str">
        <f>IFERROR(
    IF(
        AND($G$3=DATE(2024,10,1), E2505=リスト!$A$38),
        VLOOKUP(E2505, リスト!$A$2:$G$49, 2, FALSE),
        VLOOKUP(E2505, リスト!$A$2:$G$49, 4, FALSE)
    ),
    "")</f>
        <v/>
      </c>
      <c r="G2505" s="34" t="str">
        <f>IFERROR(VLOOKUP(E2505, リスト!$A$2:$G$49, 6, FALSE), "")</f>
        <v/>
      </c>
      <c r="H2505" s="40"/>
      <c r="I2505" s="28"/>
      <c r="J2505" s="47"/>
      <c r="K2505" s="32" t="str">
        <f t="shared" ref="K2505:K2568" si="156">IF(COUNTBLANK(H2505:J2505)=3, "",
 IF(H2505="3.時間給", IF(I2505="", "", I2505),
 IF(OR(H2505="1.月給", H2505="2.日給"),
    IF(OR(I2505="", J2505=""), "", ROUND(I2505/J2505,0)),
    "")))</f>
        <v/>
      </c>
      <c r="L2505" s="29" t="str">
        <f t="shared" si="154"/>
        <v/>
      </c>
      <c r="M2505" s="68" t="str">
        <f t="shared" si="155"/>
        <v/>
      </c>
    </row>
    <row r="2506" spans="2:13" ht="22.8" x14ac:dyDescent="0.45">
      <c r="B2506" s="31">
        <f t="shared" ref="B2506:B2569" si="157">ROW()-8</f>
        <v>2498</v>
      </c>
      <c r="C2506" s="40"/>
      <c r="D2506" s="27"/>
      <c r="E2506" s="41"/>
      <c r="F2506" s="32" t="str">
        <f>IFERROR(
    IF(
        AND($G$3=DATE(2024,10,1), E2506=リスト!$A$38),
        VLOOKUP(E2506, リスト!$A$2:$G$49, 2, FALSE),
        VLOOKUP(E2506, リスト!$A$2:$G$49, 4, FALSE)
    ),
    "")</f>
        <v/>
      </c>
      <c r="G2506" s="34" t="str">
        <f>IFERROR(VLOOKUP(E2506, リスト!$A$2:$G$49, 6, FALSE), "")</f>
        <v/>
      </c>
      <c r="H2506" s="40"/>
      <c r="I2506" s="28"/>
      <c r="J2506" s="47"/>
      <c r="K2506" s="32" t="str">
        <f t="shared" si="156"/>
        <v/>
      </c>
      <c r="L2506" s="29" t="str">
        <f t="shared" ref="L2506:L2569" si="158">IFERROR(IF(E2506="","",IF(K2506&lt;F2506,"×（法定外・特例等対象外です）",IF(K2506&lt;G2506,"〇",IF(K2506&gt;=G2506,"ー",NA())))),"")</f>
        <v/>
      </c>
      <c r="M2506" s="68" t="str">
        <f t="shared" ref="M2506:M2569" si="159">IF(COUNTBLANK(D2506:K2506)=8, "",
 IF(D2506="", "←D列に従業員名を姓名（フルネーム）で入力してください。誤変換にお気を付け下さい。",
 IF(E2506="", "←E列に都道府県を入力してください。",
 IF(H2506="", "←H列に1.月給～3.時間給を入力してください",
 IF(I2506="", "←I列に金額を入力してください",
 IF(NOT(ISNUMBER(I2506)), "←I列の金額は半角数字で入力してください",
 IF(H2506="3.時間給", "",
 IF(J2506="", "←J列に所定労働時間を入力してください",
 IF(NOT(ISNUMBER(J2506)), "←J列の所定労働時間は半角数字で入力してください", "")))))))))</f>
        <v/>
      </c>
    </row>
    <row r="2507" spans="2:13" ht="22.8" x14ac:dyDescent="0.45">
      <c r="B2507" s="31">
        <f t="shared" si="157"/>
        <v>2499</v>
      </c>
      <c r="C2507" s="40"/>
      <c r="D2507" s="27"/>
      <c r="E2507" s="41"/>
      <c r="F2507" s="32" t="str">
        <f>IFERROR(
    IF(
        AND($G$3=DATE(2024,10,1), E2507=リスト!$A$38),
        VLOOKUP(E2507, リスト!$A$2:$G$49, 2, FALSE),
        VLOOKUP(E2507, リスト!$A$2:$G$49, 4, FALSE)
    ),
    "")</f>
        <v/>
      </c>
      <c r="G2507" s="34" t="str">
        <f>IFERROR(VLOOKUP(E2507, リスト!$A$2:$G$49, 6, FALSE), "")</f>
        <v/>
      </c>
      <c r="H2507" s="40"/>
      <c r="I2507" s="28"/>
      <c r="J2507" s="47"/>
      <c r="K2507" s="32" t="str">
        <f t="shared" si="156"/>
        <v/>
      </c>
      <c r="L2507" s="29" t="str">
        <f t="shared" si="158"/>
        <v/>
      </c>
      <c r="M2507" s="68" t="str">
        <f t="shared" si="159"/>
        <v/>
      </c>
    </row>
    <row r="2508" spans="2:13" ht="22.8" x14ac:dyDescent="0.45">
      <c r="B2508" s="31">
        <f t="shared" si="157"/>
        <v>2500</v>
      </c>
      <c r="C2508" s="40"/>
      <c r="D2508" s="27"/>
      <c r="E2508" s="41"/>
      <c r="F2508" s="32" t="str">
        <f>IFERROR(
    IF(
        AND($G$3=DATE(2024,10,1), E2508=リスト!$A$38),
        VLOOKUP(E2508, リスト!$A$2:$G$49, 2, FALSE),
        VLOOKUP(E2508, リスト!$A$2:$G$49, 4, FALSE)
    ),
    "")</f>
        <v/>
      </c>
      <c r="G2508" s="34" t="str">
        <f>IFERROR(VLOOKUP(E2508, リスト!$A$2:$G$49, 6, FALSE), "")</f>
        <v/>
      </c>
      <c r="H2508" s="40"/>
      <c r="I2508" s="28"/>
      <c r="J2508" s="47"/>
      <c r="K2508" s="32" t="str">
        <f t="shared" si="156"/>
        <v/>
      </c>
      <c r="L2508" s="29" t="str">
        <f t="shared" si="158"/>
        <v/>
      </c>
      <c r="M2508" s="68" t="str">
        <f t="shared" si="159"/>
        <v/>
      </c>
    </row>
    <row r="2509" spans="2:13" ht="22.8" x14ac:dyDescent="0.45">
      <c r="B2509" s="31">
        <f t="shared" si="157"/>
        <v>2501</v>
      </c>
      <c r="C2509" s="40"/>
      <c r="D2509" s="27"/>
      <c r="E2509" s="41"/>
      <c r="F2509" s="32" t="str">
        <f>IFERROR(
    IF(
        AND($G$3=DATE(2024,10,1), E2509=リスト!$A$38),
        VLOOKUP(E2509, リスト!$A$2:$G$49, 2, FALSE),
        VLOOKUP(E2509, リスト!$A$2:$G$49, 4, FALSE)
    ),
    "")</f>
        <v/>
      </c>
      <c r="G2509" s="34" t="str">
        <f>IFERROR(VLOOKUP(E2509, リスト!$A$2:$G$49, 6, FALSE), "")</f>
        <v/>
      </c>
      <c r="H2509" s="40"/>
      <c r="I2509" s="28"/>
      <c r="J2509" s="47"/>
      <c r="K2509" s="32" t="str">
        <f t="shared" si="156"/>
        <v/>
      </c>
      <c r="L2509" s="29" t="str">
        <f t="shared" si="158"/>
        <v/>
      </c>
      <c r="M2509" s="68" t="str">
        <f t="shared" si="159"/>
        <v/>
      </c>
    </row>
    <row r="2510" spans="2:13" ht="22.8" x14ac:dyDescent="0.45">
      <c r="B2510" s="31">
        <f t="shared" si="157"/>
        <v>2502</v>
      </c>
      <c r="C2510" s="40"/>
      <c r="D2510" s="27"/>
      <c r="E2510" s="41"/>
      <c r="F2510" s="32" t="str">
        <f>IFERROR(
    IF(
        AND($G$3=DATE(2024,10,1), E2510=リスト!$A$38),
        VLOOKUP(E2510, リスト!$A$2:$G$49, 2, FALSE),
        VLOOKUP(E2510, リスト!$A$2:$G$49, 4, FALSE)
    ),
    "")</f>
        <v/>
      </c>
      <c r="G2510" s="34" t="str">
        <f>IFERROR(VLOOKUP(E2510, リスト!$A$2:$G$49, 6, FALSE), "")</f>
        <v/>
      </c>
      <c r="H2510" s="40"/>
      <c r="I2510" s="28"/>
      <c r="J2510" s="47"/>
      <c r="K2510" s="32" t="str">
        <f t="shared" si="156"/>
        <v/>
      </c>
      <c r="L2510" s="29" t="str">
        <f t="shared" si="158"/>
        <v/>
      </c>
      <c r="M2510" s="68" t="str">
        <f t="shared" si="159"/>
        <v/>
      </c>
    </row>
    <row r="2511" spans="2:13" ht="22.8" x14ac:dyDescent="0.45">
      <c r="B2511" s="31">
        <f t="shared" si="157"/>
        <v>2503</v>
      </c>
      <c r="C2511" s="40"/>
      <c r="D2511" s="27"/>
      <c r="E2511" s="41"/>
      <c r="F2511" s="32" t="str">
        <f>IFERROR(
    IF(
        AND($G$3=DATE(2024,10,1), E2511=リスト!$A$38),
        VLOOKUP(E2511, リスト!$A$2:$G$49, 2, FALSE),
        VLOOKUP(E2511, リスト!$A$2:$G$49, 4, FALSE)
    ),
    "")</f>
        <v/>
      </c>
      <c r="G2511" s="34" t="str">
        <f>IFERROR(VLOOKUP(E2511, リスト!$A$2:$G$49, 6, FALSE), "")</f>
        <v/>
      </c>
      <c r="H2511" s="40"/>
      <c r="I2511" s="28"/>
      <c r="J2511" s="47"/>
      <c r="K2511" s="32" t="str">
        <f t="shared" si="156"/>
        <v/>
      </c>
      <c r="L2511" s="29" t="str">
        <f t="shared" si="158"/>
        <v/>
      </c>
      <c r="M2511" s="68" t="str">
        <f t="shared" si="159"/>
        <v/>
      </c>
    </row>
    <row r="2512" spans="2:13" ht="22.8" x14ac:dyDescent="0.45">
      <c r="B2512" s="31">
        <f t="shared" si="157"/>
        <v>2504</v>
      </c>
      <c r="C2512" s="40"/>
      <c r="D2512" s="27"/>
      <c r="E2512" s="41"/>
      <c r="F2512" s="32" t="str">
        <f>IFERROR(
    IF(
        AND($G$3=DATE(2024,10,1), E2512=リスト!$A$38),
        VLOOKUP(E2512, リスト!$A$2:$G$49, 2, FALSE),
        VLOOKUP(E2512, リスト!$A$2:$G$49, 4, FALSE)
    ),
    "")</f>
        <v/>
      </c>
      <c r="G2512" s="34" t="str">
        <f>IFERROR(VLOOKUP(E2512, リスト!$A$2:$G$49, 6, FALSE), "")</f>
        <v/>
      </c>
      <c r="H2512" s="40"/>
      <c r="I2512" s="28"/>
      <c r="J2512" s="47"/>
      <c r="K2512" s="32" t="str">
        <f t="shared" si="156"/>
        <v/>
      </c>
      <c r="L2512" s="29" t="str">
        <f t="shared" si="158"/>
        <v/>
      </c>
      <c r="M2512" s="68" t="str">
        <f t="shared" si="159"/>
        <v/>
      </c>
    </row>
    <row r="2513" spans="2:13" ht="22.8" x14ac:dyDescent="0.45">
      <c r="B2513" s="31">
        <f t="shared" si="157"/>
        <v>2505</v>
      </c>
      <c r="C2513" s="40"/>
      <c r="D2513" s="27"/>
      <c r="E2513" s="41"/>
      <c r="F2513" s="32" t="str">
        <f>IFERROR(
    IF(
        AND($G$3=DATE(2024,10,1), E2513=リスト!$A$38),
        VLOOKUP(E2513, リスト!$A$2:$G$49, 2, FALSE),
        VLOOKUP(E2513, リスト!$A$2:$G$49, 4, FALSE)
    ),
    "")</f>
        <v/>
      </c>
      <c r="G2513" s="34" t="str">
        <f>IFERROR(VLOOKUP(E2513, リスト!$A$2:$G$49, 6, FALSE), "")</f>
        <v/>
      </c>
      <c r="H2513" s="40"/>
      <c r="I2513" s="28"/>
      <c r="J2513" s="47"/>
      <c r="K2513" s="32" t="str">
        <f t="shared" si="156"/>
        <v/>
      </c>
      <c r="L2513" s="29" t="str">
        <f t="shared" si="158"/>
        <v/>
      </c>
      <c r="M2513" s="68" t="str">
        <f t="shared" si="159"/>
        <v/>
      </c>
    </row>
    <row r="2514" spans="2:13" ht="22.8" x14ac:dyDescent="0.45">
      <c r="B2514" s="31">
        <f t="shared" si="157"/>
        <v>2506</v>
      </c>
      <c r="C2514" s="40"/>
      <c r="D2514" s="27"/>
      <c r="E2514" s="41"/>
      <c r="F2514" s="32" t="str">
        <f>IFERROR(
    IF(
        AND($G$3=DATE(2024,10,1), E2514=リスト!$A$38),
        VLOOKUP(E2514, リスト!$A$2:$G$49, 2, FALSE),
        VLOOKUP(E2514, リスト!$A$2:$G$49, 4, FALSE)
    ),
    "")</f>
        <v/>
      </c>
      <c r="G2514" s="34" t="str">
        <f>IFERROR(VLOOKUP(E2514, リスト!$A$2:$G$49, 6, FALSE), "")</f>
        <v/>
      </c>
      <c r="H2514" s="40"/>
      <c r="I2514" s="28"/>
      <c r="J2514" s="47"/>
      <c r="K2514" s="32" t="str">
        <f t="shared" si="156"/>
        <v/>
      </c>
      <c r="L2514" s="29" t="str">
        <f t="shared" si="158"/>
        <v/>
      </c>
      <c r="M2514" s="68" t="str">
        <f t="shared" si="159"/>
        <v/>
      </c>
    </row>
    <row r="2515" spans="2:13" ht="22.8" x14ac:dyDescent="0.45">
      <c r="B2515" s="31">
        <f t="shared" si="157"/>
        <v>2507</v>
      </c>
      <c r="C2515" s="40"/>
      <c r="D2515" s="27"/>
      <c r="E2515" s="41"/>
      <c r="F2515" s="32" t="str">
        <f>IFERROR(
    IF(
        AND($G$3=DATE(2024,10,1), E2515=リスト!$A$38),
        VLOOKUP(E2515, リスト!$A$2:$G$49, 2, FALSE),
        VLOOKUP(E2515, リスト!$A$2:$G$49, 4, FALSE)
    ),
    "")</f>
        <v/>
      </c>
      <c r="G2515" s="34" t="str">
        <f>IFERROR(VLOOKUP(E2515, リスト!$A$2:$G$49, 6, FALSE), "")</f>
        <v/>
      </c>
      <c r="H2515" s="40"/>
      <c r="I2515" s="28"/>
      <c r="J2515" s="47"/>
      <c r="K2515" s="32" t="str">
        <f t="shared" si="156"/>
        <v/>
      </c>
      <c r="L2515" s="29" t="str">
        <f t="shared" si="158"/>
        <v/>
      </c>
      <c r="M2515" s="68" t="str">
        <f t="shared" si="159"/>
        <v/>
      </c>
    </row>
    <row r="2516" spans="2:13" ht="22.8" x14ac:dyDescent="0.45">
      <c r="B2516" s="31">
        <f t="shared" si="157"/>
        <v>2508</v>
      </c>
      <c r="C2516" s="40"/>
      <c r="D2516" s="27"/>
      <c r="E2516" s="41"/>
      <c r="F2516" s="32" t="str">
        <f>IFERROR(
    IF(
        AND($G$3=DATE(2024,10,1), E2516=リスト!$A$38),
        VLOOKUP(E2516, リスト!$A$2:$G$49, 2, FALSE),
        VLOOKUP(E2516, リスト!$A$2:$G$49, 4, FALSE)
    ),
    "")</f>
        <v/>
      </c>
      <c r="G2516" s="34" t="str">
        <f>IFERROR(VLOOKUP(E2516, リスト!$A$2:$G$49, 6, FALSE), "")</f>
        <v/>
      </c>
      <c r="H2516" s="40"/>
      <c r="I2516" s="28"/>
      <c r="J2516" s="47"/>
      <c r="K2516" s="32" t="str">
        <f t="shared" si="156"/>
        <v/>
      </c>
      <c r="L2516" s="29" t="str">
        <f t="shared" si="158"/>
        <v/>
      </c>
      <c r="M2516" s="68" t="str">
        <f t="shared" si="159"/>
        <v/>
      </c>
    </row>
    <row r="2517" spans="2:13" ht="22.8" x14ac:dyDescent="0.45">
      <c r="B2517" s="31">
        <f t="shared" si="157"/>
        <v>2509</v>
      </c>
      <c r="C2517" s="40"/>
      <c r="D2517" s="27"/>
      <c r="E2517" s="41"/>
      <c r="F2517" s="32" t="str">
        <f>IFERROR(
    IF(
        AND($G$3=DATE(2024,10,1), E2517=リスト!$A$38),
        VLOOKUP(E2517, リスト!$A$2:$G$49, 2, FALSE),
        VLOOKUP(E2517, リスト!$A$2:$G$49, 4, FALSE)
    ),
    "")</f>
        <v/>
      </c>
      <c r="G2517" s="34" t="str">
        <f>IFERROR(VLOOKUP(E2517, リスト!$A$2:$G$49, 6, FALSE), "")</f>
        <v/>
      </c>
      <c r="H2517" s="40"/>
      <c r="I2517" s="28"/>
      <c r="J2517" s="47"/>
      <c r="K2517" s="32" t="str">
        <f t="shared" si="156"/>
        <v/>
      </c>
      <c r="L2517" s="29" t="str">
        <f t="shared" si="158"/>
        <v/>
      </c>
      <c r="M2517" s="68" t="str">
        <f t="shared" si="159"/>
        <v/>
      </c>
    </row>
    <row r="2518" spans="2:13" ht="22.8" x14ac:dyDescent="0.45">
      <c r="B2518" s="31">
        <f t="shared" si="157"/>
        <v>2510</v>
      </c>
      <c r="C2518" s="40"/>
      <c r="D2518" s="27"/>
      <c r="E2518" s="41"/>
      <c r="F2518" s="32" t="str">
        <f>IFERROR(
    IF(
        AND($G$3=DATE(2024,10,1), E2518=リスト!$A$38),
        VLOOKUP(E2518, リスト!$A$2:$G$49, 2, FALSE),
        VLOOKUP(E2518, リスト!$A$2:$G$49, 4, FALSE)
    ),
    "")</f>
        <v/>
      </c>
      <c r="G2518" s="34" t="str">
        <f>IFERROR(VLOOKUP(E2518, リスト!$A$2:$G$49, 6, FALSE), "")</f>
        <v/>
      </c>
      <c r="H2518" s="40"/>
      <c r="I2518" s="28"/>
      <c r="J2518" s="47"/>
      <c r="K2518" s="32" t="str">
        <f t="shared" si="156"/>
        <v/>
      </c>
      <c r="L2518" s="29" t="str">
        <f t="shared" si="158"/>
        <v/>
      </c>
      <c r="M2518" s="68" t="str">
        <f t="shared" si="159"/>
        <v/>
      </c>
    </row>
    <row r="2519" spans="2:13" ht="22.8" x14ac:dyDescent="0.45">
      <c r="B2519" s="31">
        <f t="shared" si="157"/>
        <v>2511</v>
      </c>
      <c r="C2519" s="40"/>
      <c r="D2519" s="27"/>
      <c r="E2519" s="41"/>
      <c r="F2519" s="32" t="str">
        <f>IFERROR(
    IF(
        AND($G$3=DATE(2024,10,1), E2519=リスト!$A$38),
        VLOOKUP(E2519, リスト!$A$2:$G$49, 2, FALSE),
        VLOOKUP(E2519, リスト!$A$2:$G$49, 4, FALSE)
    ),
    "")</f>
        <v/>
      </c>
      <c r="G2519" s="34" t="str">
        <f>IFERROR(VLOOKUP(E2519, リスト!$A$2:$G$49, 6, FALSE), "")</f>
        <v/>
      </c>
      <c r="H2519" s="40"/>
      <c r="I2519" s="28"/>
      <c r="J2519" s="47"/>
      <c r="K2519" s="32" t="str">
        <f t="shared" si="156"/>
        <v/>
      </c>
      <c r="L2519" s="29" t="str">
        <f t="shared" si="158"/>
        <v/>
      </c>
      <c r="M2519" s="68" t="str">
        <f t="shared" si="159"/>
        <v/>
      </c>
    </row>
    <row r="2520" spans="2:13" ht="22.8" x14ac:dyDescent="0.45">
      <c r="B2520" s="31">
        <f t="shared" si="157"/>
        <v>2512</v>
      </c>
      <c r="C2520" s="40"/>
      <c r="D2520" s="27"/>
      <c r="E2520" s="41"/>
      <c r="F2520" s="32" t="str">
        <f>IFERROR(
    IF(
        AND($G$3=DATE(2024,10,1), E2520=リスト!$A$38),
        VLOOKUP(E2520, リスト!$A$2:$G$49, 2, FALSE),
        VLOOKUP(E2520, リスト!$A$2:$G$49, 4, FALSE)
    ),
    "")</f>
        <v/>
      </c>
      <c r="G2520" s="34" t="str">
        <f>IFERROR(VLOOKUP(E2520, リスト!$A$2:$G$49, 6, FALSE), "")</f>
        <v/>
      </c>
      <c r="H2520" s="40"/>
      <c r="I2520" s="28"/>
      <c r="J2520" s="47"/>
      <c r="K2520" s="32" t="str">
        <f t="shared" si="156"/>
        <v/>
      </c>
      <c r="L2520" s="29" t="str">
        <f t="shared" si="158"/>
        <v/>
      </c>
      <c r="M2520" s="68" t="str">
        <f t="shared" si="159"/>
        <v/>
      </c>
    </row>
    <row r="2521" spans="2:13" ht="22.8" x14ac:dyDescent="0.45">
      <c r="B2521" s="31">
        <f t="shared" si="157"/>
        <v>2513</v>
      </c>
      <c r="C2521" s="40"/>
      <c r="D2521" s="27"/>
      <c r="E2521" s="41"/>
      <c r="F2521" s="32" t="str">
        <f>IFERROR(
    IF(
        AND($G$3=DATE(2024,10,1), E2521=リスト!$A$38),
        VLOOKUP(E2521, リスト!$A$2:$G$49, 2, FALSE),
        VLOOKUP(E2521, リスト!$A$2:$G$49, 4, FALSE)
    ),
    "")</f>
        <v/>
      </c>
      <c r="G2521" s="34" t="str">
        <f>IFERROR(VLOOKUP(E2521, リスト!$A$2:$G$49, 6, FALSE), "")</f>
        <v/>
      </c>
      <c r="H2521" s="40"/>
      <c r="I2521" s="28"/>
      <c r="J2521" s="47"/>
      <c r="K2521" s="32" t="str">
        <f t="shared" si="156"/>
        <v/>
      </c>
      <c r="L2521" s="29" t="str">
        <f t="shared" si="158"/>
        <v/>
      </c>
      <c r="M2521" s="68" t="str">
        <f t="shared" si="159"/>
        <v/>
      </c>
    </row>
    <row r="2522" spans="2:13" ht="22.8" x14ac:dyDescent="0.45">
      <c r="B2522" s="31">
        <f t="shared" si="157"/>
        <v>2514</v>
      </c>
      <c r="C2522" s="40"/>
      <c r="D2522" s="27"/>
      <c r="E2522" s="41"/>
      <c r="F2522" s="32" t="str">
        <f>IFERROR(
    IF(
        AND($G$3=DATE(2024,10,1), E2522=リスト!$A$38),
        VLOOKUP(E2522, リスト!$A$2:$G$49, 2, FALSE),
        VLOOKUP(E2522, リスト!$A$2:$G$49, 4, FALSE)
    ),
    "")</f>
        <v/>
      </c>
      <c r="G2522" s="34" t="str">
        <f>IFERROR(VLOOKUP(E2522, リスト!$A$2:$G$49, 6, FALSE), "")</f>
        <v/>
      </c>
      <c r="H2522" s="40"/>
      <c r="I2522" s="28"/>
      <c r="J2522" s="47"/>
      <c r="K2522" s="32" t="str">
        <f t="shared" si="156"/>
        <v/>
      </c>
      <c r="L2522" s="29" t="str">
        <f t="shared" si="158"/>
        <v/>
      </c>
      <c r="M2522" s="68" t="str">
        <f t="shared" si="159"/>
        <v/>
      </c>
    </row>
    <row r="2523" spans="2:13" ht="22.8" x14ac:dyDescent="0.45">
      <c r="B2523" s="31">
        <f t="shared" si="157"/>
        <v>2515</v>
      </c>
      <c r="C2523" s="40"/>
      <c r="D2523" s="27"/>
      <c r="E2523" s="41"/>
      <c r="F2523" s="32" t="str">
        <f>IFERROR(
    IF(
        AND($G$3=DATE(2024,10,1), E2523=リスト!$A$38),
        VLOOKUP(E2523, リスト!$A$2:$G$49, 2, FALSE),
        VLOOKUP(E2523, リスト!$A$2:$G$49, 4, FALSE)
    ),
    "")</f>
        <v/>
      </c>
      <c r="G2523" s="34" t="str">
        <f>IFERROR(VLOOKUP(E2523, リスト!$A$2:$G$49, 6, FALSE), "")</f>
        <v/>
      </c>
      <c r="H2523" s="40"/>
      <c r="I2523" s="28"/>
      <c r="J2523" s="47"/>
      <c r="K2523" s="32" t="str">
        <f t="shared" si="156"/>
        <v/>
      </c>
      <c r="L2523" s="29" t="str">
        <f t="shared" si="158"/>
        <v/>
      </c>
      <c r="M2523" s="68" t="str">
        <f t="shared" si="159"/>
        <v/>
      </c>
    </row>
    <row r="2524" spans="2:13" ht="22.8" x14ac:dyDescent="0.45">
      <c r="B2524" s="31">
        <f t="shared" si="157"/>
        <v>2516</v>
      </c>
      <c r="C2524" s="40"/>
      <c r="D2524" s="27"/>
      <c r="E2524" s="41"/>
      <c r="F2524" s="32" t="str">
        <f>IFERROR(
    IF(
        AND($G$3=DATE(2024,10,1), E2524=リスト!$A$38),
        VLOOKUP(E2524, リスト!$A$2:$G$49, 2, FALSE),
        VLOOKUP(E2524, リスト!$A$2:$G$49, 4, FALSE)
    ),
    "")</f>
        <v/>
      </c>
      <c r="G2524" s="34" t="str">
        <f>IFERROR(VLOOKUP(E2524, リスト!$A$2:$G$49, 6, FALSE), "")</f>
        <v/>
      </c>
      <c r="H2524" s="40"/>
      <c r="I2524" s="28"/>
      <c r="J2524" s="47"/>
      <c r="K2524" s="32" t="str">
        <f t="shared" si="156"/>
        <v/>
      </c>
      <c r="L2524" s="29" t="str">
        <f t="shared" si="158"/>
        <v/>
      </c>
      <c r="M2524" s="68" t="str">
        <f t="shared" si="159"/>
        <v/>
      </c>
    </row>
    <row r="2525" spans="2:13" ht="22.8" x14ac:dyDescent="0.45">
      <c r="B2525" s="31">
        <f t="shared" si="157"/>
        <v>2517</v>
      </c>
      <c r="C2525" s="40"/>
      <c r="D2525" s="27"/>
      <c r="E2525" s="41"/>
      <c r="F2525" s="32" t="str">
        <f>IFERROR(
    IF(
        AND($G$3=DATE(2024,10,1), E2525=リスト!$A$38),
        VLOOKUP(E2525, リスト!$A$2:$G$49, 2, FALSE),
        VLOOKUP(E2525, リスト!$A$2:$G$49, 4, FALSE)
    ),
    "")</f>
        <v/>
      </c>
      <c r="G2525" s="34" t="str">
        <f>IFERROR(VLOOKUP(E2525, リスト!$A$2:$G$49, 6, FALSE), "")</f>
        <v/>
      </c>
      <c r="H2525" s="40"/>
      <c r="I2525" s="28"/>
      <c r="J2525" s="47"/>
      <c r="K2525" s="32" t="str">
        <f t="shared" si="156"/>
        <v/>
      </c>
      <c r="L2525" s="29" t="str">
        <f t="shared" si="158"/>
        <v/>
      </c>
      <c r="M2525" s="68" t="str">
        <f t="shared" si="159"/>
        <v/>
      </c>
    </row>
    <row r="2526" spans="2:13" ht="22.8" x14ac:dyDescent="0.45">
      <c r="B2526" s="31">
        <f t="shared" si="157"/>
        <v>2518</v>
      </c>
      <c r="C2526" s="40"/>
      <c r="D2526" s="27"/>
      <c r="E2526" s="41"/>
      <c r="F2526" s="32" t="str">
        <f>IFERROR(
    IF(
        AND($G$3=DATE(2024,10,1), E2526=リスト!$A$38),
        VLOOKUP(E2526, リスト!$A$2:$G$49, 2, FALSE),
        VLOOKUP(E2526, リスト!$A$2:$G$49, 4, FALSE)
    ),
    "")</f>
        <v/>
      </c>
      <c r="G2526" s="34" t="str">
        <f>IFERROR(VLOOKUP(E2526, リスト!$A$2:$G$49, 6, FALSE), "")</f>
        <v/>
      </c>
      <c r="H2526" s="40"/>
      <c r="I2526" s="28"/>
      <c r="J2526" s="47"/>
      <c r="K2526" s="32" t="str">
        <f t="shared" si="156"/>
        <v/>
      </c>
      <c r="L2526" s="29" t="str">
        <f t="shared" si="158"/>
        <v/>
      </c>
      <c r="M2526" s="68" t="str">
        <f t="shared" si="159"/>
        <v/>
      </c>
    </row>
    <row r="2527" spans="2:13" ht="22.8" x14ac:dyDescent="0.45">
      <c r="B2527" s="31">
        <f t="shared" si="157"/>
        <v>2519</v>
      </c>
      <c r="C2527" s="40"/>
      <c r="D2527" s="27"/>
      <c r="E2527" s="41"/>
      <c r="F2527" s="32" t="str">
        <f>IFERROR(
    IF(
        AND($G$3=DATE(2024,10,1), E2527=リスト!$A$38),
        VLOOKUP(E2527, リスト!$A$2:$G$49, 2, FALSE),
        VLOOKUP(E2527, リスト!$A$2:$G$49, 4, FALSE)
    ),
    "")</f>
        <v/>
      </c>
      <c r="G2527" s="34" t="str">
        <f>IFERROR(VLOOKUP(E2527, リスト!$A$2:$G$49, 6, FALSE), "")</f>
        <v/>
      </c>
      <c r="H2527" s="40"/>
      <c r="I2527" s="28"/>
      <c r="J2527" s="47"/>
      <c r="K2527" s="32" t="str">
        <f t="shared" si="156"/>
        <v/>
      </c>
      <c r="L2527" s="29" t="str">
        <f t="shared" si="158"/>
        <v/>
      </c>
      <c r="M2527" s="68" t="str">
        <f t="shared" si="159"/>
        <v/>
      </c>
    </row>
    <row r="2528" spans="2:13" ht="22.8" x14ac:dyDescent="0.45">
      <c r="B2528" s="31">
        <f t="shared" si="157"/>
        <v>2520</v>
      </c>
      <c r="C2528" s="40"/>
      <c r="D2528" s="27"/>
      <c r="E2528" s="41"/>
      <c r="F2528" s="32" t="str">
        <f>IFERROR(
    IF(
        AND($G$3=DATE(2024,10,1), E2528=リスト!$A$38),
        VLOOKUP(E2528, リスト!$A$2:$G$49, 2, FALSE),
        VLOOKUP(E2528, リスト!$A$2:$G$49, 4, FALSE)
    ),
    "")</f>
        <v/>
      </c>
      <c r="G2528" s="34" t="str">
        <f>IFERROR(VLOOKUP(E2528, リスト!$A$2:$G$49, 6, FALSE), "")</f>
        <v/>
      </c>
      <c r="H2528" s="40"/>
      <c r="I2528" s="28"/>
      <c r="J2528" s="47"/>
      <c r="K2528" s="32" t="str">
        <f t="shared" si="156"/>
        <v/>
      </c>
      <c r="L2528" s="29" t="str">
        <f t="shared" si="158"/>
        <v/>
      </c>
      <c r="M2528" s="68" t="str">
        <f t="shared" si="159"/>
        <v/>
      </c>
    </row>
    <row r="2529" spans="2:13" ht="22.8" x14ac:dyDescent="0.45">
      <c r="B2529" s="31">
        <f t="shared" si="157"/>
        <v>2521</v>
      </c>
      <c r="C2529" s="40"/>
      <c r="D2529" s="27"/>
      <c r="E2529" s="41"/>
      <c r="F2529" s="32" t="str">
        <f>IFERROR(
    IF(
        AND($G$3=DATE(2024,10,1), E2529=リスト!$A$38),
        VLOOKUP(E2529, リスト!$A$2:$G$49, 2, FALSE),
        VLOOKUP(E2529, リスト!$A$2:$G$49, 4, FALSE)
    ),
    "")</f>
        <v/>
      </c>
      <c r="G2529" s="34" t="str">
        <f>IFERROR(VLOOKUP(E2529, リスト!$A$2:$G$49, 6, FALSE), "")</f>
        <v/>
      </c>
      <c r="H2529" s="40"/>
      <c r="I2529" s="28"/>
      <c r="J2529" s="47"/>
      <c r="K2529" s="32" t="str">
        <f t="shared" si="156"/>
        <v/>
      </c>
      <c r="L2529" s="29" t="str">
        <f t="shared" si="158"/>
        <v/>
      </c>
      <c r="M2529" s="68" t="str">
        <f t="shared" si="159"/>
        <v/>
      </c>
    </row>
    <row r="2530" spans="2:13" ht="22.8" x14ac:dyDescent="0.45">
      <c r="B2530" s="31">
        <f t="shared" si="157"/>
        <v>2522</v>
      </c>
      <c r="C2530" s="40"/>
      <c r="D2530" s="27"/>
      <c r="E2530" s="41"/>
      <c r="F2530" s="32" t="str">
        <f>IFERROR(
    IF(
        AND($G$3=DATE(2024,10,1), E2530=リスト!$A$38),
        VLOOKUP(E2530, リスト!$A$2:$G$49, 2, FALSE),
        VLOOKUP(E2530, リスト!$A$2:$G$49, 4, FALSE)
    ),
    "")</f>
        <v/>
      </c>
      <c r="G2530" s="34" t="str">
        <f>IFERROR(VLOOKUP(E2530, リスト!$A$2:$G$49, 6, FALSE), "")</f>
        <v/>
      </c>
      <c r="H2530" s="40"/>
      <c r="I2530" s="28"/>
      <c r="J2530" s="47"/>
      <c r="K2530" s="32" t="str">
        <f t="shared" si="156"/>
        <v/>
      </c>
      <c r="L2530" s="29" t="str">
        <f t="shared" si="158"/>
        <v/>
      </c>
      <c r="M2530" s="68" t="str">
        <f t="shared" si="159"/>
        <v/>
      </c>
    </row>
    <row r="2531" spans="2:13" ht="22.8" x14ac:dyDescent="0.45">
      <c r="B2531" s="31">
        <f t="shared" si="157"/>
        <v>2523</v>
      </c>
      <c r="C2531" s="40"/>
      <c r="D2531" s="27"/>
      <c r="E2531" s="41"/>
      <c r="F2531" s="32" t="str">
        <f>IFERROR(
    IF(
        AND($G$3=DATE(2024,10,1), E2531=リスト!$A$38),
        VLOOKUP(E2531, リスト!$A$2:$G$49, 2, FALSE),
        VLOOKUP(E2531, リスト!$A$2:$G$49, 4, FALSE)
    ),
    "")</f>
        <v/>
      </c>
      <c r="G2531" s="34" t="str">
        <f>IFERROR(VLOOKUP(E2531, リスト!$A$2:$G$49, 6, FALSE), "")</f>
        <v/>
      </c>
      <c r="H2531" s="40"/>
      <c r="I2531" s="28"/>
      <c r="J2531" s="47"/>
      <c r="K2531" s="32" t="str">
        <f t="shared" si="156"/>
        <v/>
      </c>
      <c r="L2531" s="29" t="str">
        <f t="shared" si="158"/>
        <v/>
      </c>
      <c r="M2531" s="68" t="str">
        <f t="shared" si="159"/>
        <v/>
      </c>
    </row>
    <row r="2532" spans="2:13" ht="22.8" x14ac:dyDescent="0.45">
      <c r="B2532" s="31">
        <f t="shared" si="157"/>
        <v>2524</v>
      </c>
      <c r="C2532" s="40"/>
      <c r="D2532" s="27"/>
      <c r="E2532" s="41"/>
      <c r="F2532" s="32" t="str">
        <f>IFERROR(
    IF(
        AND($G$3=DATE(2024,10,1), E2532=リスト!$A$38),
        VLOOKUP(E2532, リスト!$A$2:$G$49, 2, FALSE),
        VLOOKUP(E2532, リスト!$A$2:$G$49, 4, FALSE)
    ),
    "")</f>
        <v/>
      </c>
      <c r="G2532" s="34" t="str">
        <f>IFERROR(VLOOKUP(E2532, リスト!$A$2:$G$49, 6, FALSE), "")</f>
        <v/>
      </c>
      <c r="H2532" s="40"/>
      <c r="I2532" s="28"/>
      <c r="J2532" s="47"/>
      <c r="K2532" s="32" t="str">
        <f t="shared" si="156"/>
        <v/>
      </c>
      <c r="L2532" s="29" t="str">
        <f t="shared" si="158"/>
        <v/>
      </c>
      <c r="M2532" s="68" t="str">
        <f t="shared" si="159"/>
        <v/>
      </c>
    </row>
    <row r="2533" spans="2:13" ht="22.8" x14ac:dyDescent="0.45">
      <c r="B2533" s="31">
        <f t="shared" si="157"/>
        <v>2525</v>
      </c>
      <c r="C2533" s="40"/>
      <c r="D2533" s="27"/>
      <c r="E2533" s="41"/>
      <c r="F2533" s="32" t="str">
        <f>IFERROR(
    IF(
        AND($G$3=DATE(2024,10,1), E2533=リスト!$A$38),
        VLOOKUP(E2533, リスト!$A$2:$G$49, 2, FALSE),
        VLOOKUP(E2533, リスト!$A$2:$G$49, 4, FALSE)
    ),
    "")</f>
        <v/>
      </c>
      <c r="G2533" s="34" t="str">
        <f>IFERROR(VLOOKUP(E2533, リスト!$A$2:$G$49, 6, FALSE), "")</f>
        <v/>
      </c>
      <c r="H2533" s="40"/>
      <c r="I2533" s="28"/>
      <c r="J2533" s="47"/>
      <c r="K2533" s="32" t="str">
        <f t="shared" si="156"/>
        <v/>
      </c>
      <c r="L2533" s="29" t="str">
        <f t="shared" si="158"/>
        <v/>
      </c>
      <c r="M2533" s="68" t="str">
        <f t="shared" si="159"/>
        <v/>
      </c>
    </row>
    <row r="2534" spans="2:13" ht="22.8" x14ac:dyDescent="0.45">
      <c r="B2534" s="31">
        <f t="shared" si="157"/>
        <v>2526</v>
      </c>
      <c r="C2534" s="40"/>
      <c r="D2534" s="27"/>
      <c r="E2534" s="41"/>
      <c r="F2534" s="32" t="str">
        <f>IFERROR(
    IF(
        AND($G$3=DATE(2024,10,1), E2534=リスト!$A$38),
        VLOOKUP(E2534, リスト!$A$2:$G$49, 2, FALSE),
        VLOOKUP(E2534, リスト!$A$2:$G$49, 4, FALSE)
    ),
    "")</f>
        <v/>
      </c>
      <c r="G2534" s="34" t="str">
        <f>IFERROR(VLOOKUP(E2534, リスト!$A$2:$G$49, 6, FALSE), "")</f>
        <v/>
      </c>
      <c r="H2534" s="40"/>
      <c r="I2534" s="28"/>
      <c r="J2534" s="47"/>
      <c r="K2534" s="32" t="str">
        <f t="shared" si="156"/>
        <v/>
      </c>
      <c r="L2534" s="29" t="str">
        <f t="shared" si="158"/>
        <v/>
      </c>
      <c r="M2534" s="68" t="str">
        <f t="shared" si="159"/>
        <v/>
      </c>
    </row>
    <row r="2535" spans="2:13" ht="22.8" x14ac:dyDescent="0.45">
      <c r="B2535" s="31">
        <f t="shared" si="157"/>
        <v>2527</v>
      </c>
      <c r="C2535" s="40"/>
      <c r="D2535" s="27"/>
      <c r="E2535" s="41"/>
      <c r="F2535" s="32" t="str">
        <f>IFERROR(
    IF(
        AND($G$3=DATE(2024,10,1), E2535=リスト!$A$38),
        VLOOKUP(E2535, リスト!$A$2:$G$49, 2, FALSE),
        VLOOKUP(E2535, リスト!$A$2:$G$49, 4, FALSE)
    ),
    "")</f>
        <v/>
      </c>
      <c r="G2535" s="34" t="str">
        <f>IFERROR(VLOOKUP(E2535, リスト!$A$2:$G$49, 6, FALSE), "")</f>
        <v/>
      </c>
      <c r="H2535" s="40"/>
      <c r="I2535" s="28"/>
      <c r="J2535" s="47"/>
      <c r="K2535" s="32" t="str">
        <f t="shared" si="156"/>
        <v/>
      </c>
      <c r="L2535" s="29" t="str">
        <f t="shared" si="158"/>
        <v/>
      </c>
      <c r="M2535" s="68" t="str">
        <f t="shared" si="159"/>
        <v/>
      </c>
    </row>
    <row r="2536" spans="2:13" ht="22.8" x14ac:dyDescent="0.45">
      <c r="B2536" s="31">
        <f t="shared" si="157"/>
        <v>2528</v>
      </c>
      <c r="C2536" s="40"/>
      <c r="D2536" s="27"/>
      <c r="E2536" s="41"/>
      <c r="F2536" s="32" t="str">
        <f>IFERROR(
    IF(
        AND($G$3=DATE(2024,10,1), E2536=リスト!$A$38),
        VLOOKUP(E2536, リスト!$A$2:$G$49, 2, FALSE),
        VLOOKUP(E2536, リスト!$A$2:$G$49, 4, FALSE)
    ),
    "")</f>
        <v/>
      </c>
      <c r="G2536" s="34" t="str">
        <f>IFERROR(VLOOKUP(E2536, リスト!$A$2:$G$49, 6, FALSE), "")</f>
        <v/>
      </c>
      <c r="H2536" s="40"/>
      <c r="I2536" s="28"/>
      <c r="J2536" s="47"/>
      <c r="K2536" s="32" t="str">
        <f t="shared" si="156"/>
        <v/>
      </c>
      <c r="L2536" s="29" t="str">
        <f t="shared" si="158"/>
        <v/>
      </c>
      <c r="M2536" s="68" t="str">
        <f t="shared" si="159"/>
        <v/>
      </c>
    </row>
    <row r="2537" spans="2:13" ht="22.8" x14ac:dyDescent="0.45">
      <c r="B2537" s="31">
        <f t="shared" si="157"/>
        <v>2529</v>
      </c>
      <c r="C2537" s="40"/>
      <c r="D2537" s="27"/>
      <c r="E2537" s="41"/>
      <c r="F2537" s="32" t="str">
        <f>IFERROR(
    IF(
        AND($G$3=DATE(2024,10,1), E2537=リスト!$A$38),
        VLOOKUP(E2537, リスト!$A$2:$G$49, 2, FALSE),
        VLOOKUP(E2537, リスト!$A$2:$G$49, 4, FALSE)
    ),
    "")</f>
        <v/>
      </c>
      <c r="G2537" s="34" t="str">
        <f>IFERROR(VLOOKUP(E2537, リスト!$A$2:$G$49, 6, FALSE), "")</f>
        <v/>
      </c>
      <c r="H2537" s="40"/>
      <c r="I2537" s="28"/>
      <c r="J2537" s="47"/>
      <c r="K2537" s="32" t="str">
        <f t="shared" si="156"/>
        <v/>
      </c>
      <c r="L2537" s="29" t="str">
        <f t="shared" si="158"/>
        <v/>
      </c>
      <c r="M2537" s="68" t="str">
        <f t="shared" si="159"/>
        <v/>
      </c>
    </row>
    <row r="2538" spans="2:13" ht="22.8" x14ac:dyDescent="0.45">
      <c r="B2538" s="31">
        <f t="shared" si="157"/>
        <v>2530</v>
      </c>
      <c r="C2538" s="40"/>
      <c r="D2538" s="27"/>
      <c r="E2538" s="41"/>
      <c r="F2538" s="32" t="str">
        <f>IFERROR(
    IF(
        AND($G$3=DATE(2024,10,1), E2538=リスト!$A$38),
        VLOOKUP(E2538, リスト!$A$2:$G$49, 2, FALSE),
        VLOOKUP(E2538, リスト!$A$2:$G$49, 4, FALSE)
    ),
    "")</f>
        <v/>
      </c>
      <c r="G2538" s="34" t="str">
        <f>IFERROR(VLOOKUP(E2538, リスト!$A$2:$G$49, 6, FALSE), "")</f>
        <v/>
      </c>
      <c r="H2538" s="40"/>
      <c r="I2538" s="28"/>
      <c r="J2538" s="47"/>
      <c r="K2538" s="32" t="str">
        <f t="shared" si="156"/>
        <v/>
      </c>
      <c r="L2538" s="29" t="str">
        <f t="shared" si="158"/>
        <v/>
      </c>
      <c r="M2538" s="68" t="str">
        <f t="shared" si="159"/>
        <v/>
      </c>
    </row>
    <row r="2539" spans="2:13" ht="22.8" x14ac:dyDescent="0.45">
      <c r="B2539" s="31">
        <f t="shared" si="157"/>
        <v>2531</v>
      </c>
      <c r="C2539" s="40"/>
      <c r="D2539" s="27"/>
      <c r="E2539" s="41"/>
      <c r="F2539" s="32" t="str">
        <f>IFERROR(
    IF(
        AND($G$3=DATE(2024,10,1), E2539=リスト!$A$38),
        VLOOKUP(E2539, リスト!$A$2:$G$49, 2, FALSE),
        VLOOKUP(E2539, リスト!$A$2:$G$49, 4, FALSE)
    ),
    "")</f>
        <v/>
      </c>
      <c r="G2539" s="34" t="str">
        <f>IFERROR(VLOOKUP(E2539, リスト!$A$2:$G$49, 6, FALSE), "")</f>
        <v/>
      </c>
      <c r="H2539" s="40"/>
      <c r="I2539" s="28"/>
      <c r="J2539" s="47"/>
      <c r="K2539" s="32" t="str">
        <f t="shared" si="156"/>
        <v/>
      </c>
      <c r="L2539" s="29" t="str">
        <f t="shared" si="158"/>
        <v/>
      </c>
      <c r="M2539" s="68" t="str">
        <f t="shared" si="159"/>
        <v/>
      </c>
    </row>
    <row r="2540" spans="2:13" ht="22.8" x14ac:dyDescent="0.45">
      <c r="B2540" s="31">
        <f t="shared" si="157"/>
        <v>2532</v>
      </c>
      <c r="C2540" s="40"/>
      <c r="D2540" s="27"/>
      <c r="E2540" s="41"/>
      <c r="F2540" s="32" t="str">
        <f>IFERROR(
    IF(
        AND($G$3=DATE(2024,10,1), E2540=リスト!$A$38),
        VLOOKUP(E2540, リスト!$A$2:$G$49, 2, FALSE),
        VLOOKUP(E2540, リスト!$A$2:$G$49, 4, FALSE)
    ),
    "")</f>
        <v/>
      </c>
      <c r="G2540" s="34" t="str">
        <f>IFERROR(VLOOKUP(E2540, リスト!$A$2:$G$49, 6, FALSE), "")</f>
        <v/>
      </c>
      <c r="H2540" s="40"/>
      <c r="I2540" s="28"/>
      <c r="J2540" s="47"/>
      <c r="K2540" s="32" t="str">
        <f t="shared" si="156"/>
        <v/>
      </c>
      <c r="L2540" s="29" t="str">
        <f t="shared" si="158"/>
        <v/>
      </c>
      <c r="M2540" s="68" t="str">
        <f t="shared" si="159"/>
        <v/>
      </c>
    </row>
    <row r="2541" spans="2:13" ht="22.8" x14ac:dyDescent="0.45">
      <c r="B2541" s="31">
        <f t="shared" si="157"/>
        <v>2533</v>
      </c>
      <c r="C2541" s="40"/>
      <c r="D2541" s="27"/>
      <c r="E2541" s="41"/>
      <c r="F2541" s="32" t="str">
        <f>IFERROR(
    IF(
        AND($G$3=DATE(2024,10,1), E2541=リスト!$A$38),
        VLOOKUP(E2541, リスト!$A$2:$G$49, 2, FALSE),
        VLOOKUP(E2541, リスト!$A$2:$G$49, 4, FALSE)
    ),
    "")</f>
        <v/>
      </c>
      <c r="G2541" s="34" t="str">
        <f>IFERROR(VLOOKUP(E2541, リスト!$A$2:$G$49, 6, FALSE), "")</f>
        <v/>
      </c>
      <c r="H2541" s="40"/>
      <c r="I2541" s="28"/>
      <c r="J2541" s="47"/>
      <c r="K2541" s="32" t="str">
        <f t="shared" si="156"/>
        <v/>
      </c>
      <c r="L2541" s="29" t="str">
        <f t="shared" si="158"/>
        <v/>
      </c>
      <c r="M2541" s="68" t="str">
        <f t="shared" si="159"/>
        <v/>
      </c>
    </row>
    <row r="2542" spans="2:13" ht="22.8" x14ac:dyDescent="0.45">
      <c r="B2542" s="31">
        <f t="shared" si="157"/>
        <v>2534</v>
      </c>
      <c r="C2542" s="40"/>
      <c r="D2542" s="27"/>
      <c r="E2542" s="41"/>
      <c r="F2542" s="32" t="str">
        <f>IFERROR(
    IF(
        AND($G$3=DATE(2024,10,1), E2542=リスト!$A$38),
        VLOOKUP(E2542, リスト!$A$2:$G$49, 2, FALSE),
        VLOOKUP(E2542, リスト!$A$2:$G$49, 4, FALSE)
    ),
    "")</f>
        <v/>
      </c>
      <c r="G2542" s="34" t="str">
        <f>IFERROR(VLOOKUP(E2542, リスト!$A$2:$G$49, 6, FALSE), "")</f>
        <v/>
      </c>
      <c r="H2542" s="40"/>
      <c r="I2542" s="28"/>
      <c r="J2542" s="47"/>
      <c r="K2542" s="32" t="str">
        <f t="shared" si="156"/>
        <v/>
      </c>
      <c r="L2542" s="29" t="str">
        <f t="shared" si="158"/>
        <v/>
      </c>
      <c r="M2542" s="68" t="str">
        <f t="shared" si="159"/>
        <v/>
      </c>
    </row>
    <row r="2543" spans="2:13" ht="22.8" x14ac:dyDescent="0.45">
      <c r="B2543" s="31">
        <f t="shared" si="157"/>
        <v>2535</v>
      </c>
      <c r="C2543" s="40"/>
      <c r="D2543" s="27"/>
      <c r="E2543" s="41"/>
      <c r="F2543" s="32" t="str">
        <f>IFERROR(
    IF(
        AND($G$3=DATE(2024,10,1), E2543=リスト!$A$38),
        VLOOKUP(E2543, リスト!$A$2:$G$49, 2, FALSE),
        VLOOKUP(E2543, リスト!$A$2:$G$49, 4, FALSE)
    ),
    "")</f>
        <v/>
      </c>
      <c r="G2543" s="34" t="str">
        <f>IFERROR(VLOOKUP(E2543, リスト!$A$2:$G$49, 6, FALSE), "")</f>
        <v/>
      </c>
      <c r="H2543" s="40"/>
      <c r="I2543" s="28"/>
      <c r="J2543" s="47"/>
      <c r="K2543" s="32" t="str">
        <f t="shared" si="156"/>
        <v/>
      </c>
      <c r="L2543" s="29" t="str">
        <f t="shared" si="158"/>
        <v/>
      </c>
      <c r="M2543" s="68" t="str">
        <f t="shared" si="159"/>
        <v/>
      </c>
    </row>
    <row r="2544" spans="2:13" ht="22.8" x14ac:dyDescent="0.45">
      <c r="B2544" s="31">
        <f t="shared" si="157"/>
        <v>2536</v>
      </c>
      <c r="C2544" s="40"/>
      <c r="D2544" s="27"/>
      <c r="E2544" s="41"/>
      <c r="F2544" s="32" t="str">
        <f>IFERROR(
    IF(
        AND($G$3=DATE(2024,10,1), E2544=リスト!$A$38),
        VLOOKUP(E2544, リスト!$A$2:$G$49, 2, FALSE),
        VLOOKUP(E2544, リスト!$A$2:$G$49, 4, FALSE)
    ),
    "")</f>
        <v/>
      </c>
      <c r="G2544" s="34" t="str">
        <f>IFERROR(VLOOKUP(E2544, リスト!$A$2:$G$49, 6, FALSE), "")</f>
        <v/>
      </c>
      <c r="H2544" s="40"/>
      <c r="I2544" s="28"/>
      <c r="J2544" s="47"/>
      <c r="K2544" s="32" t="str">
        <f t="shared" si="156"/>
        <v/>
      </c>
      <c r="L2544" s="29" t="str">
        <f t="shared" si="158"/>
        <v/>
      </c>
      <c r="M2544" s="68" t="str">
        <f t="shared" si="159"/>
        <v/>
      </c>
    </row>
    <row r="2545" spans="2:13" ht="22.8" x14ac:dyDescent="0.45">
      <c r="B2545" s="31">
        <f t="shared" si="157"/>
        <v>2537</v>
      </c>
      <c r="C2545" s="40"/>
      <c r="D2545" s="27"/>
      <c r="E2545" s="41"/>
      <c r="F2545" s="32" t="str">
        <f>IFERROR(
    IF(
        AND($G$3=DATE(2024,10,1), E2545=リスト!$A$38),
        VLOOKUP(E2545, リスト!$A$2:$G$49, 2, FALSE),
        VLOOKUP(E2545, リスト!$A$2:$G$49, 4, FALSE)
    ),
    "")</f>
        <v/>
      </c>
      <c r="G2545" s="34" t="str">
        <f>IFERROR(VLOOKUP(E2545, リスト!$A$2:$G$49, 6, FALSE), "")</f>
        <v/>
      </c>
      <c r="H2545" s="40"/>
      <c r="I2545" s="28"/>
      <c r="J2545" s="47"/>
      <c r="K2545" s="32" t="str">
        <f t="shared" si="156"/>
        <v/>
      </c>
      <c r="L2545" s="29" t="str">
        <f t="shared" si="158"/>
        <v/>
      </c>
      <c r="M2545" s="68" t="str">
        <f t="shared" si="159"/>
        <v/>
      </c>
    </row>
    <row r="2546" spans="2:13" ht="22.8" x14ac:dyDescent="0.45">
      <c r="B2546" s="31">
        <f t="shared" si="157"/>
        <v>2538</v>
      </c>
      <c r="C2546" s="40"/>
      <c r="D2546" s="27"/>
      <c r="E2546" s="41"/>
      <c r="F2546" s="32" t="str">
        <f>IFERROR(
    IF(
        AND($G$3=DATE(2024,10,1), E2546=リスト!$A$38),
        VLOOKUP(E2546, リスト!$A$2:$G$49, 2, FALSE),
        VLOOKUP(E2546, リスト!$A$2:$G$49, 4, FALSE)
    ),
    "")</f>
        <v/>
      </c>
      <c r="G2546" s="34" t="str">
        <f>IFERROR(VLOOKUP(E2546, リスト!$A$2:$G$49, 6, FALSE), "")</f>
        <v/>
      </c>
      <c r="H2546" s="40"/>
      <c r="I2546" s="28"/>
      <c r="J2546" s="47"/>
      <c r="K2546" s="32" t="str">
        <f t="shared" si="156"/>
        <v/>
      </c>
      <c r="L2546" s="29" t="str">
        <f t="shared" si="158"/>
        <v/>
      </c>
      <c r="M2546" s="68" t="str">
        <f t="shared" si="159"/>
        <v/>
      </c>
    </row>
    <row r="2547" spans="2:13" ht="22.8" x14ac:dyDescent="0.45">
      <c r="B2547" s="31">
        <f t="shared" si="157"/>
        <v>2539</v>
      </c>
      <c r="C2547" s="40"/>
      <c r="D2547" s="27"/>
      <c r="E2547" s="41"/>
      <c r="F2547" s="32" t="str">
        <f>IFERROR(
    IF(
        AND($G$3=DATE(2024,10,1), E2547=リスト!$A$38),
        VLOOKUP(E2547, リスト!$A$2:$G$49, 2, FALSE),
        VLOOKUP(E2547, リスト!$A$2:$G$49, 4, FALSE)
    ),
    "")</f>
        <v/>
      </c>
      <c r="G2547" s="34" t="str">
        <f>IFERROR(VLOOKUP(E2547, リスト!$A$2:$G$49, 6, FALSE), "")</f>
        <v/>
      </c>
      <c r="H2547" s="40"/>
      <c r="I2547" s="28"/>
      <c r="J2547" s="47"/>
      <c r="K2547" s="32" t="str">
        <f t="shared" si="156"/>
        <v/>
      </c>
      <c r="L2547" s="29" t="str">
        <f t="shared" si="158"/>
        <v/>
      </c>
      <c r="M2547" s="68" t="str">
        <f t="shared" si="159"/>
        <v/>
      </c>
    </row>
    <row r="2548" spans="2:13" ht="22.8" x14ac:dyDescent="0.45">
      <c r="B2548" s="31">
        <f t="shared" si="157"/>
        <v>2540</v>
      </c>
      <c r="C2548" s="40"/>
      <c r="D2548" s="27"/>
      <c r="E2548" s="41"/>
      <c r="F2548" s="32" t="str">
        <f>IFERROR(
    IF(
        AND($G$3=DATE(2024,10,1), E2548=リスト!$A$38),
        VLOOKUP(E2548, リスト!$A$2:$G$49, 2, FALSE),
        VLOOKUP(E2548, リスト!$A$2:$G$49, 4, FALSE)
    ),
    "")</f>
        <v/>
      </c>
      <c r="G2548" s="34" t="str">
        <f>IFERROR(VLOOKUP(E2548, リスト!$A$2:$G$49, 6, FALSE), "")</f>
        <v/>
      </c>
      <c r="H2548" s="40"/>
      <c r="I2548" s="28"/>
      <c r="J2548" s="47"/>
      <c r="K2548" s="32" t="str">
        <f t="shared" si="156"/>
        <v/>
      </c>
      <c r="L2548" s="29" t="str">
        <f t="shared" si="158"/>
        <v/>
      </c>
      <c r="M2548" s="68" t="str">
        <f t="shared" si="159"/>
        <v/>
      </c>
    </row>
    <row r="2549" spans="2:13" ht="22.8" x14ac:dyDescent="0.45">
      <c r="B2549" s="31">
        <f t="shared" si="157"/>
        <v>2541</v>
      </c>
      <c r="C2549" s="40"/>
      <c r="D2549" s="27"/>
      <c r="E2549" s="41"/>
      <c r="F2549" s="32" t="str">
        <f>IFERROR(
    IF(
        AND($G$3=DATE(2024,10,1), E2549=リスト!$A$38),
        VLOOKUP(E2549, リスト!$A$2:$G$49, 2, FALSE),
        VLOOKUP(E2549, リスト!$A$2:$G$49, 4, FALSE)
    ),
    "")</f>
        <v/>
      </c>
      <c r="G2549" s="34" t="str">
        <f>IFERROR(VLOOKUP(E2549, リスト!$A$2:$G$49, 6, FALSE), "")</f>
        <v/>
      </c>
      <c r="H2549" s="40"/>
      <c r="I2549" s="28"/>
      <c r="J2549" s="47"/>
      <c r="K2549" s="32" t="str">
        <f t="shared" si="156"/>
        <v/>
      </c>
      <c r="L2549" s="29" t="str">
        <f t="shared" si="158"/>
        <v/>
      </c>
      <c r="M2549" s="68" t="str">
        <f t="shared" si="159"/>
        <v/>
      </c>
    </row>
    <row r="2550" spans="2:13" ht="22.8" x14ac:dyDescent="0.45">
      <c r="B2550" s="31">
        <f t="shared" si="157"/>
        <v>2542</v>
      </c>
      <c r="C2550" s="40"/>
      <c r="D2550" s="27"/>
      <c r="E2550" s="41"/>
      <c r="F2550" s="32" t="str">
        <f>IFERROR(
    IF(
        AND($G$3=DATE(2024,10,1), E2550=リスト!$A$38),
        VLOOKUP(E2550, リスト!$A$2:$G$49, 2, FALSE),
        VLOOKUP(E2550, リスト!$A$2:$G$49, 4, FALSE)
    ),
    "")</f>
        <v/>
      </c>
      <c r="G2550" s="34" t="str">
        <f>IFERROR(VLOOKUP(E2550, リスト!$A$2:$G$49, 6, FALSE), "")</f>
        <v/>
      </c>
      <c r="H2550" s="40"/>
      <c r="I2550" s="28"/>
      <c r="J2550" s="47"/>
      <c r="K2550" s="32" t="str">
        <f t="shared" si="156"/>
        <v/>
      </c>
      <c r="L2550" s="29" t="str">
        <f t="shared" si="158"/>
        <v/>
      </c>
      <c r="M2550" s="68" t="str">
        <f t="shared" si="159"/>
        <v/>
      </c>
    </row>
    <row r="2551" spans="2:13" ht="22.8" x14ac:dyDescent="0.45">
      <c r="B2551" s="31">
        <f t="shared" si="157"/>
        <v>2543</v>
      </c>
      <c r="C2551" s="40"/>
      <c r="D2551" s="27"/>
      <c r="E2551" s="41"/>
      <c r="F2551" s="32" t="str">
        <f>IFERROR(
    IF(
        AND($G$3=DATE(2024,10,1), E2551=リスト!$A$38),
        VLOOKUP(E2551, リスト!$A$2:$G$49, 2, FALSE),
        VLOOKUP(E2551, リスト!$A$2:$G$49, 4, FALSE)
    ),
    "")</f>
        <v/>
      </c>
      <c r="G2551" s="34" t="str">
        <f>IFERROR(VLOOKUP(E2551, リスト!$A$2:$G$49, 6, FALSE), "")</f>
        <v/>
      </c>
      <c r="H2551" s="40"/>
      <c r="I2551" s="28"/>
      <c r="J2551" s="47"/>
      <c r="K2551" s="32" t="str">
        <f t="shared" si="156"/>
        <v/>
      </c>
      <c r="L2551" s="29" t="str">
        <f t="shared" si="158"/>
        <v/>
      </c>
      <c r="M2551" s="68" t="str">
        <f t="shared" si="159"/>
        <v/>
      </c>
    </row>
    <row r="2552" spans="2:13" ht="22.8" x14ac:dyDescent="0.45">
      <c r="B2552" s="31">
        <f t="shared" si="157"/>
        <v>2544</v>
      </c>
      <c r="C2552" s="40"/>
      <c r="D2552" s="27"/>
      <c r="E2552" s="41"/>
      <c r="F2552" s="32" t="str">
        <f>IFERROR(
    IF(
        AND($G$3=DATE(2024,10,1), E2552=リスト!$A$38),
        VLOOKUP(E2552, リスト!$A$2:$G$49, 2, FALSE),
        VLOOKUP(E2552, リスト!$A$2:$G$49, 4, FALSE)
    ),
    "")</f>
        <v/>
      </c>
      <c r="G2552" s="34" t="str">
        <f>IFERROR(VLOOKUP(E2552, リスト!$A$2:$G$49, 6, FALSE), "")</f>
        <v/>
      </c>
      <c r="H2552" s="40"/>
      <c r="I2552" s="28"/>
      <c r="J2552" s="47"/>
      <c r="K2552" s="32" t="str">
        <f t="shared" si="156"/>
        <v/>
      </c>
      <c r="L2552" s="29" t="str">
        <f t="shared" si="158"/>
        <v/>
      </c>
      <c r="M2552" s="68" t="str">
        <f t="shared" si="159"/>
        <v/>
      </c>
    </row>
    <row r="2553" spans="2:13" ht="22.8" x14ac:dyDescent="0.45">
      <c r="B2553" s="31">
        <f t="shared" si="157"/>
        <v>2545</v>
      </c>
      <c r="C2553" s="40"/>
      <c r="D2553" s="27"/>
      <c r="E2553" s="41"/>
      <c r="F2553" s="32" t="str">
        <f>IFERROR(
    IF(
        AND($G$3=DATE(2024,10,1), E2553=リスト!$A$38),
        VLOOKUP(E2553, リスト!$A$2:$G$49, 2, FALSE),
        VLOOKUP(E2553, リスト!$A$2:$G$49, 4, FALSE)
    ),
    "")</f>
        <v/>
      </c>
      <c r="G2553" s="34" t="str">
        <f>IFERROR(VLOOKUP(E2553, リスト!$A$2:$G$49, 6, FALSE), "")</f>
        <v/>
      </c>
      <c r="H2553" s="40"/>
      <c r="I2553" s="28"/>
      <c r="J2553" s="47"/>
      <c r="K2553" s="32" t="str">
        <f t="shared" si="156"/>
        <v/>
      </c>
      <c r="L2553" s="29" t="str">
        <f t="shared" si="158"/>
        <v/>
      </c>
      <c r="M2553" s="68" t="str">
        <f t="shared" si="159"/>
        <v/>
      </c>
    </row>
    <row r="2554" spans="2:13" ht="22.8" x14ac:dyDescent="0.45">
      <c r="B2554" s="31">
        <f t="shared" si="157"/>
        <v>2546</v>
      </c>
      <c r="C2554" s="40"/>
      <c r="D2554" s="27"/>
      <c r="E2554" s="41"/>
      <c r="F2554" s="32" t="str">
        <f>IFERROR(
    IF(
        AND($G$3=DATE(2024,10,1), E2554=リスト!$A$38),
        VLOOKUP(E2554, リスト!$A$2:$G$49, 2, FALSE),
        VLOOKUP(E2554, リスト!$A$2:$G$49, 4, FALSE)
    ),
    "")</f>
        <v/>
      </c>
      <c r="G2554" s="34" t="str">
        <f>IFERROR(VLOOKUP(E2554, リスト!$A$2:$G$49, 6, FALSE), "")</f>
        <v/>
      </c>
      <c r="H2554" s="40"/>
      <c r="I2554" s="28"/>
      <c r="J2554" s="47"/>
      <c r="K2554" s="32" t="str">
        <f t="shared" si="156"/>
        <v/>
      </c>
      <c r="L2554" s="29" t="str">
        <f t="shared" si="158"/>
        <v/>
      </c>
      <c r="M2554" s="68" t="str">
        <f t="shared" si="159"/>
        <v/>
      </c>
    </row>
    <row r="2555" spans="2:13" ht="22.8" x14ac:dyDescent="0.45">
      <c r="B2555" s="31">
        <f t="shared" si="157"/>
        <v>2547</v>
      </c>
      <c r="C2555" s="40"/>
      <c r="D2555" s="27"/>
      <c r="E2555" s="41"/>
      <c r="F2555" s="32" t="str">
        <f>IFERROR(
    IF(
        AND($G$3=DATE(2024,10,1), E2555=リスト!$A$38),
        VLOOKUP(E2555, リスト!$A$2:$G$49, 2, FALSE),
        VLOOKUP(E2555, リスト!$A$2:$G$49, 4, FALSE)
    ),
    "")</f>
        <v/>
      </c>
      <c r="G2555" s="34" t="str">
        <f>IFERROR(VLOOKUP(E2555, リスト!$A$2:$G$49, 6, FALSE), "")</f>
        <v/>
      </c>
      <c r="H2555" s="40"/>
      <c r="I2555" s="28"/>
      <c r="J2555" s="47"/>
      <c r="K2555" s="32" t="str">
        <f t="shared" si="156"/>
        <v/>
      </c>
      <c r="L2555" s="29" t="str">
        <f t="shared" si="158"/>
        <v/>
      </c>
      <c r="M2555" s="68" t="str">
        <f t="shared" si="159"/>
        <v/>
      </c>
    </row>
    <row r="2556" spans="2:13" ht="22.8" x14ac:dyDescent="0.45">
      <c r="B2556" s="31">
        <f t="shared" si="157"/>
        <v>2548</v>
      </c>
      <c r="C2556" s="40"/>
      <c r="D2556" s="27"/>
      <c r="E2556" s="41"/>
      <c r="F2556" s="32" t="str">
        <f>IFERROR(
    IF(
        AND($G$3=DATE(2024,10,1), E2556=リスト!$A$38),
        VLOOKUP(E2556, リスト!$A$2:$G$49, 2, FALSE),
        VLOOKUP(E2556, リスト!$A$2:$G$49, 4, FALSE)
    ),
    "")</f>
        <v/>
      </c>
      <c r="G2556" s="34" t="str">
        <f>IFERROR(VLOOKUP(E2556, リスト!$A$2:$G$49, 6, FALSE), "")</f>
        <v/>
      </c>
      <c r="H2556" s="40"/>
      <c r="I2556" s="28"/>
      <c r="J2556" s="47"/>
      <c r="K2556" s="32" t="str">
        <f t="shared" si="156"/>
        <v/>
      </c>
      <c r="L2556" s="29" t="str">
        <f t="shared" si="158"/>
        <v/>
      </c>
      <c r="M2556" s="68" t="str">
        <f t="shared" si="159"/>
        <v/>
      </c>
    </row>
    <row r="2557" spans="2:13" ht="22.8" x14ac:dyDescent="0.45">
      <c r="B2557" s="31">
        <f t="shared" si="157"/>
        <v>2549</v>
      </c>
      <c r="C2557" s="40"/>
      <c r="D2557" s="27"/>
      <c r="E2557" s="41"/>
      <c r="F2557" s="32" t="str">
        <f>IFERROR(
    IF(
        AND($G$3=DATE(2024,10,1), E2557=リスト!$A$38),
        VLOOKUP(E2557, リスト!$A$2:$G$49, 2, FALSE),
        VLOOKUP(E2557, リスト!$A$2:$G$49, 4, FALSE)
    ),
    "")</f>
        <v/>
      </c>
      <c r="G2557" s="34" t="str">
        <f>IFERROR(VLOOKUP(E2557, リスト!$A$2:$G$49, 6, FALSE), "")</f>
        <v/>
      </c>
      <c r="H2557" s="40"/>
      <c r="I2557" s="28"/>
      <c r="J2557" s="47"/>
      <c r="K2557" s="32" t="str">
        <f t="shared" si="156"/>
        <v/>
      </c>
      <c r="L2557" s="29" t="str">
        <f t="shared" si="158"/>
        <v/>
      </c>
      <c r="M2557" s="68" t="str">
        <f t="shared" si="159"/>
        <v/>
      </c>
    </row>
    <row r="2558" spans="2:13" ht="22.8" x14ac:dyDescent="0.45">
      <c r="B2558" s="31">
        <f t="shared" si="157"/>
        <v>2550</v>
      </c>
      <c r="C2558" s="40"/>
      <c r="D2558" s="27"/>
      <c r="E2558" s="41"/>
      <c r="F2558" s="32" t="str">
        <f>IFERROR(
    IF(
        AND($G$3=DATE(2024,10,1), E2558=リスト!$A$38),
        VLOOKUP(E2558, リスト!$A$2:$G$49, 2, FALSE),
        VLOOKUP(E2558, リスト!$A$2:$G$49, 4, FALSE)
    ),
    "")</f>
        <v/>
      </c>
      <c r="G2558" s="34" t="str">
        <f>IFERROR(VLOOKUP(E2558, リスト!$A$2:$G$49, 6, FALSE), "")</f>
        <v/>
      </c>
      <c r="H2558" s="40"/>
      <c r="I2558" s="28"/>
      <c r="J2558" s="47"/>
      <c r="K2558" s="32" t="str">
        <f t="shared" si="156"/>
        <v/>
      </c>
      <c r="L2558" s="29" t="str">
        <f t="shared" si="158"/>
        <v/>
      </c>
      <c r="M2558" s="68" t="str">
        <f t="shared" si="159"/>
        <v/>
      </c>
    </row>
    <row r="2559" spans="2:13" ht="22.8" x14ac:dyDescent="0.45">
      <c r="B2559" s="31">
        <f t="shared" si="157"/>
        <v>2551</v>
      </c>
      <c r="C2559" s="40"/>
      <c r="D2559" s="27"/>
      <c r="E2559" s="41"/>
      <c r="F2559" s="32" t="str">
        <f>IFERROR(
    IF(
        AND($G$3=DATE(2024,10,1), E2559=リスト!$A$38),
        VLOOKUP(E2559, リスト!$A$2:$G$49, 2, FALSE),
        VLOOKUP(E2559, リスト!$A$2:$G$49, 4, FALSE)
    ),
    "")</f>
        <v/>
      </c>
      <c r="G2559" s="34" t="str">
        <f>IFERROR(VLOOKUP(E2559, リスト!$A$2:$G$49, 6, FALSE), "")</f>
        <v/>
      </c>
      <c r="H2559" s="40"/>
      <c r="I2559" s="28"/>
      <c r="J2559" s="47"/>
      <c r="K2559" s="32" t="str">
        <f t="shared" si="156"/>
        <v/>
      </c>
      <c r="L2559" s="29" t="str">
        <f t="shared" si="158"/>
        <v/>
      </c>
      <c r="M2559" s="68" t="str">
        <f t="shared" si="159"/>
        <v/>
      </c>
    </row>
    <row r="2560" spans="2:13" ht="22.8" x14ac:dyDescent="0.45">
      <c r="B2560" s="31">
        <f t="shared" si="157"/>
        <v>2552</v>
      </c>
      <c r="C2560" s="40"/>
      <c r="D2560" s="27"/>
      <c r="E2560" s="41"/>
      <c r="F2560" s="32" t="str">
        <f>IFERROR(
    IF(
        AND($G$3=DATE(2024,10,1), E2560=リスト!$A$38),
        VLOOKUP(E2560, リスト!$A$2:$G$49, 2, FALSE),
        VLOOKUP(E2560, リスト!$A$2:$G$49, 4, FALSE)
    ),
    "")</f>
        <v/>
      </c>
      <c r="G2560" s="34" t="str">
        <f>IFERROR(VLOOKUP(E2560, リスト!$A$2:$G$49, 6, FALSE), "")</f>
        <v/>
      </c>
      <c r="H2560" s="40"/>
      <c r="I2560" s="28"/>
      <c r="J2560" s="47"/>
      <c r="K2560" s="32" t="str">
        <f t="shared" si="156"/>
        <v/>
      </c>
      <c r="L2560" s="29" t="str">
        <f t="shared" si="158"/>
        <v/>
      </c>
      <c r="M2560" s="68" t="str">
        <f t="shared" si="159"/>
        <v/>
      </c>
    </row>
    <row r="2561" spans="2:13" ht="22.8" x14ac:dyDescent="0.45">
      <c r="B2561" s="31">
        <f t="shared" si="157"/>
        <v>2553</v>
      </c>
      <c r="C2561" s="40"/>
      <c r="D2561" s="27"/>
      <c r="E2561" s="41"/>
      <c r="F2561" s="32" t="str">
        <f>IFERROR(
    IF(
        AND($G$3=DATE(2024,10,1), E2561=リスト!$A$38),
        VLOOKUP(E2561, リスト!$A$2:$G$49, 2, FALSE),
        VLOOKUP(E2561, リスト!$A$2:$G$49, 4, FALSE)
    ),
    "")</f>
        <v/>
      </c>
      <c r="G2561" s="34" t="str">
        <f>IFERROR(VLOOKUP(E2561, リスト!$A$2:$G$49, 6, FALSE), "")</f>
        <v/>
      </c>
      <c r="H2561" s="40"/>
      <c r="I2561" s="28"/>
      <c r="J2561" s="47"/>
      <c r="K2561" s="32" t="str">
        <f t="shared" si="156"/>
        <v/>
      </c>
      <c r="L2561" s="29" t="str">
        <f t="shared" si="158"/>
        <v/>
      </c>
      <c r="M2561" s="68" t="str">
        <f t="shared" si="159"/>
        <v/>
      </c>
    </row>
    <row r="2562" spans="2:13" ht="22.8" x14ac:dyDescent="0.45">
      <c r="B2562" s="31">
        <f t="shared" si="157"/>
        <v>2554</v>
      </c>
      <c r="C2562" s="40"/>
      <c r="D2562" s="27"/>
      <c r="E2562" s="41"/>
      <c r="F2562" s="32" t="str">
        <f>IFERROR(
    IF(
        AND($G$3=DATE(2024,10,1), E2562=リスト!$A$38),
        VLOOKUP(E2562, リスト!$A$2:$G$49, 2, FALSE),
        VLOOKUP(E2562, リスト!$A$2:$G$49, 4, FALSE)
    ),
    "")</f>
        <v/>
      </c>
      <c r="G2562" s="34" t="str">
        <f>IFERROR(VLOOKUP(E2562, リスト!$A$2:$G$49, 6, FALSE), "")</f>
        <v/>
      </c>
      <c r="H2562" s="40"/>
      <c r="I2562" s="28"/>
      <c r="J2562" s="47"/>
      <c r="K2562" s="32" t="str">
        <f t="shared" si="156"/>
        <v/>
      </c>
      <c r="L2562" s="29" t="str">
        <f t="shared" si="158"/>
        <v/>
      </c>
      <c r="M2562" s="68" t="str">
        <f t="shared" si="159"/>
        <v/>
      </c>
    </row>
    <row r="2563" spans="2:13" ht="22.8" x14ac:dyDescent="0.45">
      <c r="B2563" s="31">
        <f t="shared" si="157"/>
        <v>2555</v>
      </c>
      <c r="C2563" s="40"/>
      <c r="D2563" s="27"/>
      <c r="E2563" s="41"/>
      <c r="F2563" s="32" t="str">
        <f>IFERROR(
    IF(
        AND($G$3=DATE(2024,10,1), E2563=リスト!$A$38),
        VLOOKUP(E2563, リスト!$A$2:$G$49, 2, FALSE),
        VLOOKUP(E2563, リスト!$A$2:$G$49, 4, FALSE)
    ),
    "")</f>
        <v/>
      </c>
      <c r="G2563" s="34" t="str">
        <f>IFERROR(VLOOKUP(E2563, リスト!$A$2:$G$49, 6, FALSE), "")</f>
        <v/>
      </c>
      <c r="H2563" s="40"/>
      <c r="I2563" s="28"/>
      <c r="J2563" s="47"/>
      <c r="K2563" s="32" t="str">
        <f t="shared" si="156"/>
        <v/>
      </c>
      <c r="L2563" s="29" t="str">
        <f t="shared" si="158"/>
        <v/>
      </c>
      <c r="M2563" s="68" t="str">
        <f t="shared" si="159"/>
        <v/>
      </c>
    </row>
    <row r="2564" spans="2:13" ht="22.8" x14ac:dyDescent="0.45">
      <c r="B2564" s="31">
        <f t="shared" si="157"/>
        <v>2556</v>
      </c>
      <c r="C2564" s="40"/>
      <c r="D2564" s="27"/>
      <c r="E2564" s="41"/>
      <c r="F2564" s="32" t="str">
        <f>IFERROR(
    IF(
        AND($G$3=DATE(2024,10,1), E2564=リスト!$A$38),
        VLOOKUP(E2564, リスト!$A$2:$G$49, 2, FALSE),
        VLOOKUP(E2564, リスト!$A$2:$G$49, 4, FALSE)
    ),
    "")</f>
        <v/>
      </c>
      <c r="G2564" s="34" t="str">
        <f>IFERROR(VLOOKUP(E2564, リスト!$A$2:$G$49, 6, FALSE), "")</f>
        <v/>
      </c>
      <c r="H2564" s="40"/>
      <c r="I2564" s="28"/>
      <c r="J2564" s="47"/>
      <c r="K2564" s="32" t="str">
        <f t="shared" si="156"/>
        <v/>
      </c>
      <c r="L2564" s="29" t="str">
        <f t="shared" si="158"/>
        <v/>
      </c>
      <c r="M2564" s="68" t="str">
        <f t="shared" si="159"/>
        <v/>
      </c>
    </row>
    <row r="2565" spans="2:13" ht="22.8" x14ac:dyDescent="0.45">
      <c r="B2565" s="31">
        <f t="shared" si="157"/>
        <v>2557</v>
      </c>
      <c r="C2565" s="40"/>
      <c r="D2565" s="27"/>
      <c r="E2565" s="41"/>
      <c r="F2565" s="32" t="str">
        <f>IFERROR(
    IF(
        AND($G$3=DATE(2024,10,1), E2565=リスト!$A$38),
        VLOOKUP(E2565, リスト!$A$2:$G$49, 2, FALSE),
        VLOOKUP(E2565, リスト!$A$2:$G$49, 4, FALSE)
    ),
    "")</f>
        <v/>
      </c>
      <c r="G2565" s="34" t="str">
        <f>IFERROR(VLOOKUP(E2565, リスト!$A$2:$G$49, 6, FALSE), "")</f>
        <v/>
      </c>
      <c r="H2565" s="40"/>
      <c r="I2565" s="28"/>
      <c r="J2565" s="47"/>
      <c r="K2565" s="32" t="str">
        <f t="shared" si="156"/>
        <v/>
      </c>
      <c r="L2565" s="29" t="str">
        <f t="shared" si="158"/>
        <v/>
      </c>
      <c r="M2565" s="68" t="str">
        <f t="shared" si="159"/>
        <v/>
      </c>
    </row>
    <row r="2566" spans="2:13" ht="22.8" x14ac:dyDescent="0.45">
      <c r="B2566" s="31">
        <f t="shared" si="157"/>
        <v>2558</v>
      </c>
      <c r="C2566" s="40"/>
      <c r="D2566" s="27"/>
      <c r="E2566" s="41"/>
      <c r="F2566" s="32" t="str">
        <f>IFERROR(
    IF(
        AND($G$3=DATE(2024,10,1), E2566=リスト!$A$38),
        VLOOKUP(E2566, リスト!$A$2:$G$49, 2, FALSE),
        VLOOKUP(E2566, リスト!$A$2:$G$49, 4, FALSE)
    ),
    "")</f>
        <v/>
      </c>
      <c r="G2566" s="34" t="str">
        <f>IFERROR(VLOOKUP(E2566, リスト!$A$2:$G$49, 6, FALSE), "")</f>
        <v/>
      </c>
      <c r="H2566" s="40"/>
      <c r="I2566" s="28"/>
      <c r="J2566" s="47"/>
      <c r="K2566" s="32" t="str">
        <f t="shared" si="156"/>
        <v/>
      </c>
      <c r="L2566" s="29" t="str">
        <f t="shared" si="158"/>
        <v/>
      </c>
      <c r="M2566" s="68" t="str">
        <f t="shared" si="159"/>
        <v/>
      </c>
    </row>
    <row r="2567" spans="2:13" ht="22.8" x14ac:dyDescent="0.45">
      <c r="B2567" s="31">
        <f t="shared" si="157"/>
        <v>2559</v>
      </c>
      <c r="C2567" s="40"/>
      <c r="D2567" s="27"/>
      <c r="E2567" s="41"/>
      <c r="F2567" s="32" t="str">
        <f>IFERROR(
    IF(
        AND($G$3=DATE(2024,10,1), E2567=リスト!$A$38),
        VLOOKUP(E2567, リスト!$A$2:$G$49, 2, FALSE),
        VLOOKUP(E2567, リスト!$A$2:$G$49, 4, FALSE)
    ),
    "")</f>
        <v/>
      </c>
      <c r="G2567" s="34" t="str">
        <f>IFERROR(VLOOKUP(E2567, リスト!$A$2:$G$49, 6, FALSE), "")</f>
        <v/>
      </c>
      <c r="H2567" s="40"/>
      <c r="I2567" s="28"/>
      <c r="J2567" s="47"/>
      <c r="K2567" s="32" t="str">
        <f t="shared" si="156"/>
        <v/>
      </c>
      <c r="L2567" s="29" t="str">
        <f t="shared" si="158"/>
        <v/>
      </c>
      <c r="M2567" s="68" t="str">
        <f t="shared" si="159"/>
        <v/>
      </c>
    </row>
    <row r="2568" spans="2:13" ht="22.8" x14ac:dyDescent="0.45">
      <c r="B2568" s="31">
        <f t="shared" si="157"/>
        <v>2560</v>
      </c>
      <c r="C2568" s="40"/>
      <c r="D2568" s="27"/>
      <c r="E2568" s="41"/>
      <c r="F2568" s="32" t="str">
        <f>IFERROR(
    IF(
        AND($G$3=DATE(2024,10,1), E2568=リスト!$A$38),
        VLOOKUP(E2568, リスト!$A$2:$G$49, 2, FALSE),
        VLOOKUP(E2568, リスト!$A$2:$G$49, 4, FALSE)
    ),
    "")</f>
        <v/>
      </c>
      <c r="G2568" s="34" t="str">
        <f>IFERROR(VLOOKUP(E2568, リスト!$A$2:$G$49, 6, FALSE), "")</f>
        <v/>
      </c>
      <c r="H2568" s="40"/>
      <c r="I2568" s="28"/>
      <c r="J2568" s="47"/>
      <c r="K2568" s="32" t="str">
        <f t="shared" si="156"/>
        <v/>
      </c>
      <c r="L2568" s="29" t="str">
        <f t="shared" si="158"/>
        <v/>
      </c>
      <c r="M2568" s="68" t="str">
        <f t="shared" si="159"/>
        <v/>
      </c>
    </row>
    <row r="2569" spans="2:13" ht="22.8" x14ac:dyDescent="0.45">
      <c r="B2569" s="31">
        <f t="shared" si="157"/>
        <v>2561</v>
      </c>
      <c r="C2569" s="40"/>
      <c r="D2569" s="27"/>
      <c r="E2569" s="41"/>
      <c r="F2569" s="32" t="str">
        <f>IFERROR(
    IF(
        AND($G$3=DATE(2024,10,1), E2569=リスト!$A$38),
        VLOOKUP(E2569, リスト!$A$2:$G$49, 2, FALSE),
        VLOOKUP(E2569, リスト!$A$2:$G$49, 4, FALSE)
    ),
    "")</f>
        <v/>
      </c>
      <c r="G2569" s="34" t="str">
        <f>IFERROR(VLOOKUP(E2569, リスト!$A$2:$G$49, 6, FALSE), "")</f>
        <v/>
      </c>
      <c r="H2569" s="40"/>
      <c r="I2569" s="28"/>
      <c r="J2569" s="47"/>
      <c r="K2569" s="32" t="str">
        <f t="shared" ref="K2569:K2632" si="160">IF(COUNTBLANK(H2569:J2569)=3, "",
 IF(H2569="3.時間給", IF(I2569="", "", I2569),
 IF(OR(H2569="1.月給", H2569="2.日給"),
    IF(OR(I2569="", J2569=""), "", ROUND(I2569/J2569,0)),
    "")))</f>
        <v/>
      </c>
      <c r="L2569" s="29" t="str">
        <f t="shared" si="158"/>
        <v/>
      </c>
      <c r="M2569" s="68" t="str">
        <f t="shared" si="159"/>
        <v/>
      </c>
    </row>
    <row r="2570" spans="2:13" ht="22.8" x14ac:dyDescent="0.45">
      <c r="B2570" s="31">
        <f t="shared" ref="B2570:B2633" si="161">ROW()-8</f>
        <v>2562</v>
      </c>
      <c r="C2570" s="40"/>
      <c r="D2570" s="27"/>
      <c r="E2570" s="41"/>
      <c r="F2570" s="32" t="str">
        <f>IFERROR(
    IF(
        AND($G$3=DATE(2024,10,1), E2570=リスト!$A$38),
        VLOOKUP(E2570, リスト!$A$2:$G$49, 2, FALSE),
        VLOOKUP(E2570, リスト!$A$2:$G$49, 4, FALSE)
    ),
    "")</f>
        <v/>
      </c>
      <c r="G2570" s="34" t="str">
        <f>IFERROR(VLOOKUP(E2570, リスト!$A$2:$G$49, 6, FALSE), "")</f>
        <v/>
      </c>
      <c r="H2570" s="40"/>
      <c r="I2570" s="28"/>
      <c r="J2570" s="47"/>
      <c r="K2570" s="32" t="str">
        <f t="shared" si="160"/>
        <v/>
      </c>
      <c r="L2570" s="29" t="str">
        <f t="shared" ref="L2570:L2633" si="162">IFERROR(IF(E2570="","",IF(K2570&lt;F2570,"×（法定外・特例等対象外です）",IF(K2570&lt;G2570,"〇",IF(K2570&gt;=G2570,"ー",NA())))),"")</f>
        <v/>
      </c>
      <c r="M2570" s="68" t="str">
        <f t="shared" ref="M2570:M2633" si="163">IF(COUNTBLANK(D2570:K2570)=8, "",
 IF(D2570="", "←D列に従業員名を姓名（フルネーム）で入力してください。誤変換にお気を付け下さい。",
 IF(E2570="", "←E列に都道府県を入力してください。",
 IF(H2570="", "←H列に1.月給～3.時間給を入力してください",
 IF(I2570="", "←I列に金額を入力してください",
 IF(NOT(ISNUMBER(I2570)), "←I列の金額は半角数字で入力してください",
 IF(H2570="3.時間給", "",
 IF(J2570="", "←J列に所定労働時間を入力してください",
 IF(NOT(ISNUMBER(J2570)), "←J列の所定労働時間は半角数字で入力してください", "")))))))))</f>
        <v/>
      </c>
    </row>
    <row r="2571" spans="2:13" ht="22.8" x14ac:dyDescent="0.45">
      <c r="B2571" s="31">
        <f t="shared" si="161"/>
        <v>2563</v>
      </c>
      <c r="C2571" s="40"/>
      <c r="D2571" s="27"/>
      <c r="E2571" s="41"/>
      <c r="F2571" s="32" t="str">
        <f>IFERROR(
    IF(
        AND($G$3=DATE(2024,10,1), E2571=リスト!$A$38),
        VLOOKUP(E2571, リスト!$A$2:$G$49, 2, FALSE),
        VLOOKUP(E2571, リスト!$A$2:$G$49, 4, FALSE)
    ),
    "")</f>
        <v/>
      </c>
      <c r="G2571" s="34" t="str">
        <f>IFERROR(VLOOKUP(E2571, リスト!$A$2:$G$49, 6, FALSE), "")</f>
        <v/>
      </c>
      <c r="H2571" s="40"/>
      <c r="I2571" s="28"/>
      <c r="J2571" s="47"/>
      <c r="K2571" s="32" t="str">
        <f t="shared" si="160"/>
        <v/>
      </c>
      <c r="L2571" s="29" t="str">
        <f t="shared" si="162"/>
        <v/>
      </c>
      <c r="M2571" s="68" t="str">
        <f t="shared" si="163"/>
        <v/>
      </c>
    </row>
    <row r="2572" spans="2:13" ht="22.8" x14ac:dyDescent="0.45">
      <c r="B2572" s="31">
        <f t="shared" si="161"/>
        <v>2564</v>
      </c>
      <c r="C2572" s="40"/>
      <c r="D2572" s="27"/>
      <c r="E2572" s="41"/>
      <c r="F2572" s="32" t="str">
        <f>IFERROR(
    IF(
        AND($G$3=DATE(2024,10,1), E2572=リスト!$A$38),
        VLOOKUP(E2572, リスト!$A$2:$G$49, 2, FALSE),
        VLOOKUP(E2572, リスト!$A$2:$G$49, 4, FALSE)
    ),
    "")</f>
        <v/>
      </c>
      <c r="G2572" s="34" t="str">
        <f>IFERROR(VLOOKUP(E2572, リスト!$A$2:$G$49, 6, FALSE), "")</f>
        <v/>
      </c>
      <c r="H2572" s="40"/>
      <c r="I2572" s="28"/>
      <c r="J2572" s="47"/>
      <c r="K2572" s="32" t="str">
        <f t="shared" si="160"/>
        <v/>
      </c>
      <c r="L2572" s="29" t="str">
        <f t="shared" si="162"/>
        <v/>
      </c>
      <c r="M2572" s="68" t="str">
        <f t="shared" si="163"/>
        <v/>
      </c>
    </row>
    <row r="2573" spans="2:13" ht="22.8" x14ac:dyDescent="0.45">
      <c r="B2573" s="31">
        <f t="shared" si="161"/>
        <v>2565</v>
      </c>
      <c r="C2573" s="40"/>
      <c r="D2573" s="27"/>
      <c r="E2573" s="41"/>
      <c r="F2573" s="32" t="str">
        <f>IFERROR(
    IF(
        AND($G$3=DATE(2024,10,1), E2573=リスト!$A$38),
        VLOOKUP(E2573, リスト!$A$2:$G$49, 2, FALSE),
        VLOOKUP(E2573, リスト!$A$2:$G$49, 4, FALSE)
    ),
    "")</f>
        <v/>
      </c>
      <c r="G2573" s="34" t="str">
        <f>IFERROR(VLOOKUP(E2573, リスト!$A$2:$G$49, 6, FALSE), "")</f>
        <v/>
      </c>
      <c r="H2573" s="40"/>
      <c r="I2573" s="28"/>
      <c r="J2573" s="47"/>
      <c r="K2573" s="32" t="str">
        <f t="shared" si="160"/>
        <v/>
      </c>
      <c r="L2573" s="29" t="str">
        <f t="shared" si="162"/>
        <v/>
      </c>
      <c r="M2573" s="68" t="str">
        <f t="shared" si="163"/>
        <v/>
      </c>
    </row>
    <row r="2574" spans="2:13" ht="22.8" x14ac:dyDescent="0.45">
      <c r="B2574" s="31">
        <f t="shared" si="161"/>
        <v>2566</v>
      </c>
      <c r="C2574" s="40"/>
      <c r="D2574" s="27"/>
      <c r="E2574" s="41"/>
      <c r="F2574" s="32" t="str">
        <f>IFERROR(
    IF(
        AND($G$3=DATE(2024,10,1), E2574=リスト!$A$38),
        VLOOKUP(E2574, リスト!$A$2:$G$49, 2, FALSE),
        VLOOKUP(E2574, リスト!$A$2:$G$49, 4, FALSE)
    ),
    "")</f>
        <v/>
      </c>
      <c r="G2574" s="34" t="str">
        <f>IFERROR(VLOOKUP(E2574, リスト!$A$2:$G$49, 6, FALSE), "")</f>
        <v/>
      </c>
      <c r="H2574" s="40"/>
      <c r="I2574" s="28"/>
      <c r="J2574" s="47"/>
      <c r="K2574" s="32" t="str">
        <f t="shared" si="160"/>
        <v/>
      </c>
      <c r="L2574" s="29" t="str">
        <f t="shared" si="162"/>
        <v/>
      </c>
      <c r="M2574" s="68" t="str">
        <f t="shared" si="163"/>
        <v/>
      </c>
    </row>
    <row r="2575" spans="2:13" ht="22.8" x14ac:dyDescent="0.45">
      <c r="B2575" s="31">
        <f t="shared" si="161"/>
        <v>2567</v>
      </c>
      <c r="C2575" s="40"/>
      <c r="D2575" s="27"/>
      <c r="E2575" s="41"/>
      <c r="F2575" s="32" t="str">
        <f>IFERROR(
    IF(
        AND($G$3=DATE(2024,10,1), E2575=リスト!$A$38),
        VLOOKUP(E2575, リスト!$A$2:$G$49, 2, FALSE),
        VLOOKUP(E2575, リスト!$A$2:$G$49, 4, FALSE)
    ),
    "")</f>
        <v/>
      </c>
      <c r="G2575" s="34" t="str">
        <f>IFERROR(VLOOKUP(E2575, リスト!$A$2:$G$49, 6, FALSE), "")</f>
        <v/>
      </c>
      <c r="H2575" s="40"/>
      <c r="I2575" s="28"/>
      <c r="J2575" s="47"/>
      <c r="K2575" s="32" t="str">
        <f t="shared" si="160"/>
        <v/>
      </c>
      <c r="L2575" s="29" t="str">
        <f t="shared" si="162"/>
        <v/>
      </c>
      <c r="M2575" s="68" t="str">
        <f t="shared" si="163"/>
        <v/>
      </c>
    </row>
    <row r="2576" spans="2:13" ht="22.8" x14ac:dyDescent="0.45">
      <c r="B2576" s="31">
        <f t="shared" si="161"/>
        <v>2568</v>
      </c>
      <c r="C2576" s="40"/>
      <c r="D2576" s="27"/>
      <c r="E2576" s="41"/>
      <c r="F2576" s="32" t="str">
        <f>IFERROR(
    IF(
        AND($G$3=DATE(2024,10,1), E2576=リスト!$A$38),
        VLOOKUP(E2576, リスト!$A$2:$G$49, 2, FALSE),
        VLOOKUP(E2576, リスト!$A$2:$G$49, 4, FALSE)
    ),
    "")</f>
        <v/>
      </c>
      <c r="G2576" s="34" t="str">
        <f>IFERROR(VLOOKUP(E2576, リスト!$A$2:$G$49, 6, FALSE), "")</f>
        <v/>
      </c>
      <c r="H2576" s="40"/>
      <c r="I2576" s="28"/>
      <c r="J2576" s="47"/>
      <c r="K2576" s="32" t="str">
        <f t="shared" si="160"/>
        <v/>
      </c>
      <c r="L2576" s="29" t="str">
        <f t="shared" si="162"/>
        <v/>
      </c>
      <c r="M2576" s="68" t="str">
        <f t="shared" si="163"/>
        <v/>
      </c>
    </row>
    <row r="2577" spans="2:13" ht="22.8" x14ac:dyDescent="0.45">
      <c r="B2577" s="31">
        <f t="shared" si="161"/>
        <v>2569</v>
      </c>
      <c r="C2577" s="40"/>
      <c r="D2577" s="27"/>
      <c r="E2577" s="41"/>
      <c r="F2577" s="32" t="str">
        <f>IFERROR(
    IF(
        AND($G$3=DATE(2024,10,1), E2577=リスト!$A$38),
        VLOOKUP(E2577, リスト!$A$2:$G$49, 2, FALSE),
        VLOOKUP(E2577, リスト!$A$2:$G$49, 4, FALSE)
    ),
    "")</f>
        <v/>
      </c>
      <c r="G2577" s="34" t="str">
        <f>IFERROR(VLOOKUP(E2577, リスト!$A$2:$G$49, 6, FALSE), "")</f>
        <v/>
      </c>
      <c r="H2577" s="40"/>
      <c r="I2577" s="28"/>
      <c r="J2577" s="47"/>
      <c r="K2577" s="32" t="str">
        <f t="shared" si="160"/>
        <v/>
      </c>
      <c r="L2577" s="29" t="str">
        <f t="shared" si="162"/>
        <v/>
      </c>
      <c r="M2577" s="68" t="str">
        <f t="shared" si="163"/>
        <v/>
      </c>
    </row>
    <row r="2578" spans="2:13" ht="22.8" x14ac:dyDescent="0.45">
      <c r="B2578" s="31">
        <f t="shared" si="161"/>
        <v>2570</v>
      </c>
      <c r="C2578" s="40"/>
      <c r="D2578" s="27"/>
      <c r="E2578" s="41"/>
      <c r="F2578" s="32" t="str">
        <f>IFERROR(
    IF(
        AND($G$3=DATE(2024,10,1), E2578=リスト!$A$38),
        VLOOKUP(E2578, リスト!$A$2:$G$49, 2, FALSE),
        VLOOKUP(E2578, リスト!$A$2:$G$49, 4, FALSE)
    ),
    "")</f>
        <v/>
      </c>
      <c r="G2578" s="34" t="str">
        <f>IFERROR(VLOOKUP(E2578, リスト!$A$2:$G$49, 6, FALSE), "")</f>
        <v/>
      </c>
      <c r="H2578" s="40"/>
      <c r="I2578" s="28"/>
      <c r="J2578" s="47"/>
      <c r="K2578" s="32" t="str">
        <f t="shared" si="160"/>
        <v/>
      </c>
      <c r="L2578" s="29" t="str">
        <f t="shared" si="162"/>
        <v/>
      </c>
      <c r="M2578" s="68" t="str">
        <f t="shared" si="163"/>
        <v/>
      </c>
    </row>
    <row r="2579" spans="2:13" ht="22.8" x14ac:dyDescent="0.45">
      <c r="B2579" s="31">
        <f t="shared" si="161"/>
        <v>2571</v>
      </c>
      <c r="C2579" s="40"/>
      <c r="D2579" s="27"/>
      <c r="E2579" s="41"/>
      <c r="F2579" s="32" t="str">
        <f>IFERROR(
    IF(
        AND($G$3=DATE(2024,10,1), E2579=リスト!$A$38),
        VLOOKUP(E2579, リスト!$A$2:$G$49, 2, FALSE),
        VLOOKUP(E2579, リスト!$A$2:$G$49, 4, FALSE)
    ),
    "")</f>
        <v/>
      </c>
      <c r="G2579" s="34" t="str">
        <f>IFERROR(VLOOKUP(E2579, リスト!$A$2:$G$49, 6, FALSE), "")</f>
        <v/>
      </c>
      <c r="H2579" s="40"/>
      <c r="I2579" s="28"/>
      <c r="J2579" s="47"/>
      <c r="K2579" s="32" t="str">
        <f t="shared" si="160"/>
        <v/>
      </c>
      <c r="L2579" s="29" t="str">
        <f t="shared" si="162"/>
        <v/>
      </c>
      <c r="M2579" s="68" t="str">
        <f t="shared" si="163"/>
        <v/>
      </c>
    </row>
    <row r="2580" spans="2:13" ht="22.8" x14ac:dyDescent="0.45">
      <c r="B2580" s="31">
        <f t="shared" si="161"/>
        <v>2572</v>
      </c>
      <c r="C2580" s="40"/>
      <c r="D2580" s="27"/>
      <c r="E2580" s="41"/>
      <c r="F2580" s="32" t="str">
        <f>IFERROR(
    IF(
        AND($G$3=DATE(2024,10,1), E2580=リスト!$A$38),
        VLOOKUP(E2580, リスト!$A$2:$G$49, 2, FALSE),
        VLOOKUP(E2580, リスト!$A$2:$G$49, 4, FALSE)
    ),
    "")</f>
        <v/>
      </c>
      <c r="G2580" s="34" t="str">
        <f>IFERROR(VLOOKUP(E2580, リスト!$A$2:$G$49, 6, FALSE), "")</f>
        <v/>
      </c>
      <c r="H2580" s="40"/>
      <c r="I2580" s="28"/>
      <c r="J2580" s="47"/>
      <c r="K2580" s="32" t="str">
        <f t="shared" si="160"/>
        <v/>
      </c>
      <c r="L2580" s="29" t="str">
        <f t="shared" si="162"/>
        <v/>
      </c>
      <c r="M2580" s="68" t="str">
        <f t="shared" si="163"/>
        <v/>
      </c>
    </row>
    <row r="2581" spans="2:13" ht="22.8" x14ac:dyDescent="0.45">
      <c r="B2581" s="31">
        <f t="shared" si="161"/>
        <v>2573</v>
      </c>
      <c r="C2581" s="40"/>
      <c r="D2581" s="27"/>
      <c r="E2581" s="41"/>
      <c r="F2581" s="32" t="str">
        <f>IFERROR(
    IF(
        AND($G$3=DATE(2024,10,1), E2581=リスト!$A$38),
        VLOOKUP(E2581, リスト!$A$2:$G$49, 2, FALSE),
        VLOOKUP(E2581, リスト!$A$2:$G$49, 4, FALSE)
    ),
    "")</f>
        <v/>
      </c>
      <c r="G2581" s="34" t="str">
        <f>IFERROR(VLOOKUP(E2581, リスト!$A$2:$G$49, 6, FALSE), "")</f>
        <v/>
      </c>
      <c r="H2581" s="40"/>
      <c r="I2581" s="28"/>
      <c r="J2581" s="47"/>
      <c r="K2581" s="32" t="str">
        <f t="shared" si="160"/>
        <v/>
      </c>
      <c r="L2581" s="29" t="str">
        <f t="shared" si="162"/>
        <v/>
      </c>
      <c r="M2581" s="68" t="str">
        <f t="shared" si="163"/>
        <v/>
      </c>
    </row>
    <row r="2582" spans="2:13" ht="22.8" x14ac:dyDescent="0.45">
      <c r="B2582" s="31">
        <f t="shared" si="161"/>
        <v>2574</v>
      </c>
      <c r="C2582" s="40"/>
      <c r="D2582" s="27"/>
      <c r="E2582" s="41"/>
      <c r="F2582" s="32" t="str">
        <f>IFERROR(
    IF(
        AND($G$3=DATE(2024,10,1), E2582=リスト!$A$38),
        VLOOKUP(E2582, リスト!$A$2:$G$49, 2, FALSE),
        VLOOKUP(E2582, リスト!$A$2:$G$49, 4, FALSE)
    ),
    "")</f>
        <v/>
      </c>
      <c r="G2582" s="34" t="str">
        <f>IFERROR(VLOOKUP(E2582, リスト!$A$2:$G$49, 6, FALSE), "")</f>
        <v/>
      </c>
      <c r="H2582" s="40"/>
      <c r="I2582" s="28"/>
      <c r="J2582" s="47"/>
      <c r="K2582" s="32" t="str">
        <f t="shared" si="160"/>
        <v/>
      </c>
      <c r="L2582" s="29" t="str">
        <f t="shared" si="162"/>
        <v/>
      </c>
      <c r="M2582" s="68" t="str">
        <f t="shared" si="163"/>
        <v/>
      </c>
    </row>
    <row r="2583" spans="2:13" ht="22.8" x14ac:dyDescent="0.45">
      <c r="B2583" s="31">
        <f t="shared" si="161"/>
        <v>2575</v>
      </c>
      <c r="C2583" s="40"/>
      <c r="D2583" s="27"/>
      <c r="E2583" s="41"/>
      <c r="F2583" s="32" t="str">
        <f>IFERROR(
    IF(
        AND($G$3=DATE(2024,10,1), E2583=リスト!$A$38),
        VLOOKUP(E2583, リスト!$A$2:$G$49, 2, FALSE),
        VLOOKUP(E2583, リスト!$A$2:$G$49, 4, FALSE)
    ),
    "")</f>
        <v/>
      </c>
      <c r="G2583" s="34" t="str">
        <f>IFERROR(VLOOKUP(E2583, リスト!$A$2:$G$49, 6, FALSE), "")</f>
        <v/>
      </c>
      <c r="H2583" s="40"/>
      <c r="I2583" s="28"/>
      <c r="J2583" s="47"/>
      <c r="K2583" s="32" t="str">
        <f t="shared" si="160"/>
        <v/>
      </c>
      <c r="L2583" s="29" t="str">
        <f t="shared" si="162"/>
        <v/>
      </c>
      <c r="M2583" s="68" t="str">
        <f t="shared" si="163"/>
        <v/>
      </c>
    </row>
    <row r="2584" spans="2:13" ht="22.8" x14ac:dyDescent="0.45">
      <c r="B2584" s="31">
        <f t="shared" si="161"/>
        <v>2576</v>
      </c>
      <c r="C2584" s="40"/>
      <c r="D2584" s="27"/>
      <c r="E2584" s="41"/>
      <c r="F2584" s="32" t="str">
        <f>IFERROR(
    IF(
        AND($G$3=DATE(2024,10,1), E2584=リスト!$A$38),
        VLOOKUP(E2584, リスト!$A$2:$G$49, 2, FALSE),
        VLOOKUP(E2584, リスト!$A$2:$G$49, 4, FALSE)
    ),
    "")</f>
        <v/>
      </c>
      <c r="G2584" s="34" t="str">
        <f>IFERROR(VLOOKUP(E2584, リスト!$A$2:$G$49, 6, FALSE), "")</f>
        <v/>
      </c>
      <c r="H2584" s="40"/>
      <c r="I2584" s="28"/>
      <c r="J2584" s="47"/>
      <c r="K2584" s="32" t="str">
        <f t="shared" si="160"/>
        <v/>
      </c>
      <c r="L2584" s="29" t="str">
        <f t="shared" si="162"/>
        <v/>
      </c>
      <c r="M2584" s="68" t="str">
        <f t="shared" si="163"/>
        <v/>
      </c>
    </row>
    <row r="2585" spans="2:13" ht="22.8" x14ac:dyDescent="0.45">
      <c r="B2585" s="31">
        <f t="shared" si="161"/>
        <v>2577</v>
      </c>
      <c r="C2585" s="40"/>
      <c r="D2585" s="27"/>
      <c r="E2585" s="41"/>
      <c r="F2585" s="32" t="str">
        <f>IFERROR(
    IF(
        AND($G$3=DATE(2024,10,1), E2585=リスト!$A$38),
        VLOOKUP(E2585, リスト!$A$2:$G$49, 2, FALSE),
        VLOOKUP(E2585, リスト!$A$2:$G$49, 4, FALSE)
    ),
    "")</f>
        <v/>
      </c>
      <c r="G2585" s="34" t="str">
        <f>IFERROR(VLOOKUP(E2585, リスト!$A$2:$G$49, 6, FALSE), "")</f>
        <v/>
      </c>
      <c r="H2585" s="40"/>
      <c r="I2585" s="28"/>
      <c r="J2585" s="47"/>
      <c r="K2585" s="32" t="str">
        <f t="shared" si="160"/>
        <v/>
      </c>
      <c r="L2585" s="29" t="str">
        <f t="shared" si="162"/>
        <v/>
      </c>
      <c r="M2585" s="68" t="str">
        <f t="shared" si="163"/>
        <v/>
      </c>
    </row>
    <row r="2586" spans="2:13" ht="22.8" x14ac:dyDescent="0.45">
      <c r="B2586" s="31">
        <f t="shared" si="161"/>
        <v>2578</v>
      </c>
      <c r="C2586" s="40"/>
      <c r="D2586" s="27"/>
      <c r="E2586" s="41"/>
      <c r="F2586" s="32" t="str">
        <f>IFERROR(
    IF(
        AND($G$3=DATE(2024,10,1), E2586=リスト!$A$38),
        VLOOKUP(E2586, リスト!$A$2:$G$49, 2, FALSE),
        VLOOKUP(E2586, リスト!$A$2:$G$49, 4, FALSE)
    ),
    "")</f>
        <v/>
      </c>
      <c r="G2586" s="34" t="str">
        <f>IFERROR(VLOOKUP(E2586, リスト!$A$2:$G$49, 6, FALSE), "")</f>
        <v/>
      </c>
      <c r="H2586" s="40"/>
      <c r="I2586" s="28"/>
      <c r="J2586" s="47"/>
      <c r="K2586" s="32" t="str">
        <f t="shared" si="160"/>
        <v/>
      </c>
      <c r="L2586" s="29" t="str">
        <f t="shared" si="162"/>
        <v/>
      </c>
      <c r="M2586" s="68" t="str">
        <f t="shared" si="163"/>
        <v/>
      </c>
    </row>
    <row r="2587" spans="2:13" ht="22.8" x14ac:dyDescent="0.45">
      <c r="B2587" s="31">
        <f t="shared" si="161"/>
        <v>2579</v>
      </c>
      <c r="C2587" s="40"/>
      <c r="D2587" s="27"/>
      <c r="E2587" s="41"/>
      <c r="F2587" s="32" t="str">
        <f>IFERROR(
    IF(
        AND($G$3=DATE(2024,10,1), E2587=リスト!$A$38),
        VLOOKUP(E2587, リスト!$A$2:$G$49, 2, FALSE),
        VLOOKUP(E2587, リスト!$A$2:$G$49, 4, FALSE)
    ),
    "")</f>
        <v/>
      </c>
      <c r="G2587" s="34" t="str">
        <f>IFERROR(VLOOKUP(E2587, リスト!$A$2:$G$49, 6, FALSE), "")</f>
        <v/>
      </c>
      <c r="H2587" s="40"/>
      <c r="I2587" s="28"/>
      <c r="J2587" s="47"/>
      <c r="K2587" s="32" t="str">
        <f t="shared" si="160"/>
        <v/>
      </c>
      <c r="L2587" s="29" t="str">
        <f t="shared" si="162"/>
        <v/>
      </c>
      <c r="M2587" s="68" t="str">
        <f t="shared" si="163"/>
        <v/>
      </c>
    </row>
    <row r="2588" spans="2:13" ht="22.8" x14ac:dyDescent="0.45">
      <c r="B2588" s="31">
        <f t="shared" si="161"/>
        <v>2580</v>
      </c>
      <c r="C2588" s="40"/>
      <c r="D2588" s="27"/>
      <c r="E2588" s="41"/>
      <c r="F2588" s="32" t="str">
        <f>IFERROR(
    IF(
        AND($G$3=DATE(2024,10,1), E2588=リスト!$A$38),
        VLOOKUP(E2588, リスト!$A$2:$G$49, 2, FALSE),
        VLOOKUP(E2588, リスト!$A$2:$G$49, 4, FALSE)
    ),
    "")</f>
        <v/>
      </c>
      <c r="G2588" s="34" t="str">
        <f>IFERROR(VLOOKUP(E2588, リスト!$A$2:$G$49, 6, FALSE), "")</f>
        <v/>
      </c>
      <c r="H2588" s="40"/>
      <c r="I2588" s="28"/>
      <c r="J2588" s="47"/>
      <c r="K2588" s="32" t="str">
        <f t="shared" si="160"/>
        <v/>
      </c>
      <c r="L2588" s="29" t="str">
        <f t="shared" si="162"/>
        <v/>
      </c>
      <c r="M2588" s="68" t="str">
        <f t="shared" si="163"/>
        <v/>
      </c>
    </row>
    <row r="2589" spans="2:13" ht="22.8" x14ac:dyDescent="0.45">
      <c r="B2589" s="31">
        <f t="shared" si="161"/>
        <v>2581</v>
      </c>
      <c r="C2589" s="40"/>
      <c r="D2589" s="27"/>
      <c r="E2589" s="41"/>
      <c r="F2589" s="32" t="str">
        <f>IFERROR(
    IF(
        AND($G$3=DATE(2024,10,1), E2589=リスト!$A$38),
        VLOOKUP(E2589, リスト!$A$2:$G$49, 2, FALSE),
        VLOOKUP(E2589, リスト!$A$2:$G$49, 4, FALSE)
    ),
    "")</f>
        <v/>
      </c>
      <c r="G2589" s="34" t="str">
        <f>IFERROR(VLOOKUP(E2589, リスト!$A$2:$G$49, 6, FALSE), "")</f>
        <v/>
      </c>
      <c r="H2589" s="40"/>
      <c r="I2589" s="28"/>
      <c r="J2589" s="47"/>
      <c r="K2589" s="32" t="str">
        <f t="shared" si="160"/>
        <v/>
      </c>
      <c r="L2589" s="29" t="str">
        <f t="shared" si="162"/>
        <v/>
      </c>
      <c r="M2589" s="68" t="str">
        <f t="shared" si="163"/>
        <v/>
      </c>
    </row>
    <row r="2590" spans="2:13" ht="22.8" x14ac:dyDescent="0.45">
      <c r="B2590" s="31">
        <f t="shared" si="161"/>
        <v>2582</v>
      </c>
      <c r="C2590" s="40"/>
      <c r="D2590" s="27"/>
      <c r="E2590" s="41"/>
      <c r="F2590" s="32" t="str">
        <f>IFERROR(
    IF(
        AND($G$3=DATE(2024,10,1), E2590=リスト!$A$38),
        VLOOKUP(E2590, リスト!$A$2:$G$49, 2, FALSE),
        VLOOKUP(E2590, リスト!$A$2:$G$49, 4, FALSE)
    ),
    "")</f>
        <v/>
      </c>
      <c r="G2590" s="34" t="str">
        <f>IFERROR(VLOOKUP(E2590, リスト!$A$2:$G$49, 6, FALSE), "")</f>
        <v/>
      </c>
      <c r="H2590" s="40"/>
      <c r="I2590" s="28"/>
      <c r="J2590" s="47"/>
      <c r="K2590" s="32" t="str">
        <f t="shared" si="160"/>
        <v/>
      </c>
      <c r="L2590" s="29" t="str">
        <f t="shared" si="162"/>
        <v/>
      </c>
      <c r="M2590" s="68" t="str">
        <f t="shared" si="163"/>
        <v/>
      </c>
    </row>
    <row r="2591" spans="2:13" ht="22.8" x14ac:dyDescent="0.45">
      <c r="B2591" s="31">
        <f t="shared" si="161"/>
        <v>2583</v>
      </c>
      <c r="C2591" s="40"/>
      <c r="D2591" s="27"/>
      <c r="E2591" s="41"/>
      <c r="F2591" s="32" t="str">
        <f>IFERROR(
    IF(
        AND($G$3=DATE(2024,10,1), E2591=リスト!$A$38),
        VLOOKUP(E2591, リスト!$A$2:$G$49, 2, FALSE),
        VLOOKUP(E2591, リスト!$A$2:$G$49, 4, FALSE)
    ),
    "")</f>
        <v/>
      </c>
      <c r="G2591" s="34" t="str">
        <f>IFERROR(VLOOKUP(E2591, リスト!$A$2:$G$49, 6, FALSE), "")</f>
        <v/>
      </c>
      <c r="H2591" s="40"/>
      <c r="I2591" s="28"/>
      <c r="J2591" s="47"/>
      <c r="K2591" s="32" t="str">
        <f t="shared" si="160"/>
        <v/>
      </c>
      <c r="L2591" s="29" t="str">
        <f t="shared" si="162"/>
        <v/>
      </c>
      <c r="M2591" s="68" t="str">
        <f t="shared" si="163"/>
        <v/>
      </c>
    </row>
    <row r="2592" spans="2:13" ht="22.8" x14ac:dyDescent="0.45">
      <c r="B2592" s="31">
        <f t="shared" si="161"/>
        <v>2584</v>
      </c>
      <c r="C2592" s="40"/>
      <c r="D2592" s="27"/>
      <c r="E2592" s="41"/>
      <c r="F2592" s="32" t="str">
        <f>IFERROR(
    IF(
        AND($G$3=DATE(2024,10,1), E2592=リスト!$A$38),
        VLOOKUP(E2592, リスト!$A$2:$G$49, 2, FALSE),
        VLOOKUP(E2592, リスト!$A$2:$G$49, 4, FALSE)
    ),
    "")</f>
        <v/>
      </c>
      <c r="G2592" s="34" t="str">
        <f>IFERROR(VLOOKUP(E2592, リスト!$A$2:$G$49, 6, FALSE), "")</f>
        <v/>
      </c>
      <c r="H2592" s="40"/>
      <c r="I2592" s="28"/>
      <c r="J2592" s="47"/>
      <c r="K2592" s="32" t="str">
        <f t="shared" si="160"/>
        <v/>
      </c>
      <c r="L2592" s="29" t="str">
        <f t="shared" si="162"/>
        <v/>
      </c>
      <c r="M2592" s="68" t="str">
        <f t="shared" si="163"/>
        <v/>
      </c>
    </row>
    <row r="2593" spans="2:13" ht="22.8" x14ac:dyDescent="0.45">
      <c r="B2593" s="31">
        <f t="shared" si="161"/>
        <v>2585</v>
      </c>
      <c r="C2593" s="40"/>
      <c r="D2593" s="27"/>
      <c r="E2593" s="41"/>
      <c r="F2593" s="32" t="str">
        <f>IFERROR(
    IF(
        AND($G$3=DATE(2024,10,1), E2593=リスト!$A$38),
        VLOOKUP(E2593, リスト!$A$2:$G$49, 2, FALSE),
        VLOOKUP(E2593, リスト!$A$2:$G$49, 4, FALSE)
    ),
    "")</f>
        <v/>
      </c>
      <c r="G2593" s="34" t="str">
        <f>IFERROR(VLOOKUP(E2593, リスト!$A$2:$G$49, 6, FALSE), "")</f>
        <v/>
      </c>
      <c r="H2593" s="40"/>
      <c r="I2593" s="28"/>
      <c r="J2593" s="47"/>
      <c r="K2593" s="32" t="str">
        <f t="shared" si="160"/>
        <v/>
      </c>
      <c r="L2593" s="29" t="str">
        <f t="shared" si="162"/>
        <v/>
      </c>
      <c r="M2593" s="68" t="str">
        <f t="shared" si="163"/>
        <v/>
      </c>
    </row>
    <row r="2594" spans="2:13" ht="22.8" x14ac:dyDescent="0.45">
      <c r="B2594" s="31">
        <f t="shared" si="161"/>
        <v>2586</v>
      </c>
      <c r="C2594" s="40"/>
      <c r="D2594" s="27"/>
      <c r="E2594" s="41"/>
      <c r="F2594" s="32" t="str">
        <f>IFERROR(
    IF(
        AND($G$3=DATE(2024,10,1), E2594=リスト!$A$38),
        VLOOKUP(E2594, リスト!$A$2:$G$49, 2, FALSE),
        VLOOKUP(E2594, リスト!$A$2:$G$49, 4, FALSE)
    ),
    "")</f>
        <v/>
      </c>
      <c r="G2594" s="34" t="str">
        <f>IFERROR(VLOOKUP(E2594, リスト!$A$2:$G$49, 6, FALSE), "")</f>
        <v/>
      </c>
      <c r="H2594" s="40"/>
      <c r="I2594" s="28"/>
      <c r="J2594" s="47"/>
      <c r="K2594" s="32" t="str">
        <f t="shared" si="160"/>
        <v/>
      </c>
      <c r="L2594" s="29" t="str">
        <f t="shared" si="162"/>
        <v/>
      </c>
      <c r="M2594" s="68" t="str">
        <f t="shared" si="163"/>
        <v/>
      </c>
    </row>
    <row r="2595" spans="2:13" ht="22.8" x14ac:dyDescent="0.45">
      <c r="B2595" s="31">
        <f t="shared" si="161"/>
        <v>2587</v>
      </c>
      <c r="C2595" s="40"/>
      <c r="D2595" s="27"/>
      <c r="E2595" s="41"/>
      <c r="F2595" s="32" t="str">
        <f>IFERROR(
    IF(
        AND($G$3=DATE(2024,10,1), E2595=リスト!$A$38),
        VLOOKUP(E2595, リスト!$A$2:$G$49, 2, FALSE),
        VLOOKUP(E2595, リスト!$A$2:$G$49, 4, FALSE)
    ),
    "")</f>
        <v/>
      </c>
      <c r="G2595" s="34" t="str">
        <f>IFERROR(VLOOKUP(E2595, リスト!$A$2:$G$49, 6, FALSE), "")</f>
        <v/>
      </c>
      <c r="H2595" s="40"/>
      <c r="I2595" s="28"/>
      <c r="J2595" s="47"/>
      <c r="K2595" s="32" t="str">
        <f t="shared" si="160"/>
        <v/>
      </c>
      <c r="L2595" s="29" t="str">
        <f t="shared" si="162"/>
        <v/>
      </c>
      <c r="M2595" s="68" t="str">
        <f t="shared" si="163"/>
        <v/>
      </c>
    </row>
    <row r="2596" spans="2:13" ht="22.8" x14ac:dyDescent="0.45">
      <c r="B2596" s="31">
        <f t="shared" si="161"/>
        <v>2588</v>
      </c>
      <c r="C2596" s="40"/>
      <c r="D2596" s="27"/>
      <c r="E2596" s="41"/>
      <c r="F2596" s="32" t="str">
        <f>IFERROR(
    IF(
        AND($G$3=DATE(2024,10,1), E2596=リスト!$A$38),
        VLOOKUP(E2596, リスト!$A$2:$G$49, 2, FALSE),
        VLOOKUP(E2596, リスト!$A$2:$G$49, 4, FALSE)
    ),
    "")</f>
        <v/>
      </c>
      <c r="G2596" s="34" t="str">
        <f>IFERROR(VLOOKUP(E2596, リスト!$A$2:$G$49, 6, FALSE), "")</f>
        <v/>
      </c>
      <c r="H2596" s="40"/>
      <c r="I2596" s="28"/>
      <c r="J2596" s="47"/>
      <c r="K2596" s="32" t="str">
        <f t="shared" si="160"/>
        <v/>
      </c>
      <c r="L2596" s="29" t="str">
        <f t="shared" si="162"/>
        <v/>
      </c>
      <c r="M2596" s="68" t="str">
        <f t="shared" si="163"/>
        <v/>
      </c>
    </row>
    <row r="2597" spans="2:13" ht="22.8" x14ac:dyDescent="0.45">
      <c r="B2597" s="31">
        <f t="shared" si="161"/>
        <v>2589</v>
      </c>
      <c r="C2597" s="40"/>
      <c r="D2597" s="27"/>
      <c r="E2597" s="41"/>
      <c r="F2597" s="32" t="str">
        <f>IFERROR(
    IF(
        AND($G$3=DATE(2024,10,1), E2597=リスト!$A$38),
        VLOOKUP(E2597, リスト!$A$2:$G$49, 2, FALSE),
        VLOOKUP(E2597, リスト!$A$2:$G$49, 4, FALSE)
    ),
    "")</f>
        <v/>
      </c>
      <c r="G2597" s="34" t="str">
        <f>IFERROR(VLOOKUP(E2597, リスト!$A$2:$G$49, 6, FALSE), "")</f>
        <v/>
      </c>
      <c r="H2597" s="40"/>
      <c r="I2597" s="28"/>
      <c r="J2597" s="47"/>
      <c r="K2597" s="32" t="str">
        <f t="shared" si="160"/>
        <v/>
      </c>
      <c r="L2597" s="29" t="str">
        <f t="shared" si="162"/>
        <v/>
      </c>
      <c r="M2597" s="68" t="str">
        <f t="shared" si="163"/>
        <v/>
      </c>
    </row>
    <row r="2598" spans="2:13" ht="22.8" x14ac:dyDescent="0.45">
      <c r="B2598" s="31">
        <f t="shared" si="161"/>
        <v>2590</v>
      </c>
      <c r="C2598" s="40"/>
      <c r="D2598" s="27"/>
      <c r="E2598" s="41"/>
      <c r="F2598" s="32" t="str">
        <f>IFERROR(
    IF(
        AND($G$3=DATE(2024,10,1), E2598=リスト!$A$38),
        VLOOKUP(E2598, リスト!$A$2:$G$49, 2, FALSE),
        VLOOKUP(E2598, リスト!$A$2:$G$49, 4, FALSE)
    ),
    "")</f>
        <v/>
      </c>
      <c r="G2598" s="34" t="str">
        <f>IFERROR(VLOOKUP(E2598, リスト!$A$2:$G$49, 6, FALSE), "")</f>
        <v/>
      </c>
      <c r="H2598" s="40"/>
      <c r="I2598" s="28"/>
      <c r="J2598" s="47"/>
      <c r="K2598" s="32" t="str">
        <f t="shared" si="160"/>
        <v/>
      </c>
      <c r="L2598" s="29" t="str">
        <f t="shared" si="162"/>
        <v/>
      </c>
      <c r="M2598" s="68" t="str">
        <f t="shared" si="163"/>
        <v/>
      </c>
    </row>
    <row r="2599" spans="2:13" ht="22.8" x14ac:dyDescent="0.45">
      <c r="B2599" s="31">
        <f t="shared" si="161"/>
        <v>2591</v>
      </c>
      <c r="C2599" s="40"/>
      <c r="D2599" s="27"/>
      <c r="E2599" s="41"/>
      <c r="F2599" s="32" t="str">
        <f>IFERROR(
    IF(
        AND($G$3=DATE(2024,10,1), E2599=リスト!$A$38),
        VLOOKUP(E2599, リスト!$A$2:$G$49, 2, FALSE),
        VLOOKUP(E2599, リスト!$A$2:$G$49, 4, FALSE)
    ),
    "")</f>
        <v/>
      </c>
      <c r="G2599" s="34" t="str">
        <f>IFERROR(VLOOKUP(E2599, リスト!$A$2:$G$49, 6, FALSE), "")</f>
        <v/>
      </c>
      <c r="H2599" s="40"/>
      <c r="I2599" s="28"/>
      <c r="J2599" s="47"/>
      <c r="K2599" s="32" t="str">
        <f t="shared" si="160"/>
        <v/>
      </c>
      <c r="L2599" s="29" t="str">
        <f t="shared" si="162"/>
        <v/>
      </c>
      <c r="M2599" s="68" t="str">
        <f t="shared" si="163"/>
        <v/>
      </c>
    </row>
    <row r="2600" spans="2:13" ht="22.8" x14ac:dyDescent="0.45">
      <c r="B2600" s="31">
        <f t="shared" si="161"/>
        <v>2592</v>
      </c>
      <c r="C2600" s="40"/>
      <c r="D2600" s="27"/>
      <c r="E2600" s="41"/>
      <c r="F2600" s="32" t="str">
        <f>IFERROR(
    IF(
        AND($G$3=DATE(2024,10,1), E2600=リスト!$A$38),
        VLOOKUP(E2600, リスト!$A$2:$G$49, 2, FALSE),
        VLOOKUP(E2600, リスト!$A$2:$G$49, 4, FALSE)
    ),
    "")</f>
        <v/>
      </c>
      <c r="G2600" s="34" t="str">
        <f>IFERROR(VLOOKUP(E2600, リスト!$A$2:$G$49, 6, FALSE), "")</f>
        <v/>
      </c>
      <c r="H2600" s="40"/>
      <c r="I2600" s="28"/>
      <c r="J2600" s="47"/>
      <c r="K2600" s="32" t="str">
        <f t="shared" si="160"/>
        <v/>
      </c>
      <c r="L2600" s="29" t="str">
        <f t="shared" si="162"/>
        <v/>
      </c>
      <c r="M2600" s="68" t="str">
        <f t="shared" si="163"/>
        <v/>
      </c>
    </row>
    <row r="2601" spans="2:13" ht="22.8" x14ac:dyDescent="0.45">
      <c r="B2601" s="31">
        <f t="shared" si="161"/>
        <v>2593</v>
      </c>
      <c r="C2601" s="40"/>
      <c r="D2601" s="27"/>
      <c r="E2601" s="41"/>
      <c r="F2601" s="32" t="str">
        <f>IFERROR(
    IF(
        AND($G$3=DATE(2024,10,1), E2601=リスト!$A$38),
        VLOOKUP(E2601, リスト!$A$2:$G$49, 2, FALSE),
        VLOOKUP(E2601, リスト!$A$2:$G$49, 4, FALSE)
    ),
    "")</f>
        <v/>
      </c>
      <c r="G2601" s="34" t="str">
        <f>IFERROR(VLOOKUP(E2601, リスト!$A$2:$G$49, 6, FALSE), "")</f>
        <v/>
      </c>
      <c r="H2601" s="40"/>
      <c r="I2601" s="28"/>
      <c r="J2601" s="47"/>
      <c r="K2601" s="32" t="str">
        <f t="shared" si="160"/>
        <v/>
      </c>
      <c r="L2601" s="29" t="str">
        <f t="shared" si="162"/>
        <v/>
      </c>
      <c r="M2601" s="68" t="str">
        <f t="shared" si="163"/>
        <v/>
      </c>
    </row>
    <row r="2602" spans="2:13" ht="22.8" x14ac:dyDescent="0.45">
      <c r="B2602" s="31">
        <f t="shared" si="161"/>
        <v>2594</v>
      </c>
      <c r="C2602" s="40"/>
      <c r="D2602" s="27"/>
      <c r="E2602" s="41"/>
      <c r="F2602" s="32" t="str">
        <f>IFERROR(
    IF(
        AND($G$3=DATE(2024,10,1), E2602=リスト!$A$38),
        VLOOKUP(E2602, リスト!$A$2:$G$49, 2, FALSE),
        VLOOKUP(E2602, リスト!$A$2:$G$49, 4, FALSE)
    ),
    "")</f>
        <v/>
      </c>
      <c r="G2602" s="34" t="str">
        <f>IFERROR(VLOOKUP(E2602, リスト!$A$2:$G$49, 6, FALSE), "")</f>
        <v/>
      </c>
      <c r="H2602" s="40"/>
      <c r="I2602" s="28"/>
      <c r="J2602" s="47"/>
      <c r="K2602" s="32" t="str">
        <f t="shared" si="160"/>
        <v/>
      </c>
      <c r="L2602" s="29" t="str">
        <f t="shared" si="162"/>
        <v/>
      </c>
      <c r="M2602" s="68" t="str">
        <f t="shared" si="163"/>
        <v/>
      </c>
    </row>
    <row r="2603" spans="2:13" ht="22.8" x14ac:dyDescent="0.45">
      <c r="B2603" s="31">
        <f t="shared" si="161"/>
        <v>2595</v>
      </c>
      <c r="C2603" s="40"/>
      <c r="D2603" s="27"/>
      <c r="E2603" s="41"/>
      <c r="F2603" s="32" t="str">
        <f>IFERROR(
    IF(
        AND($G$3=DATE(2024,10,1), E2603=リスト!$A$38),
        VLOOKUP(E2603, リスト!$A$2:$G$49, 2, FALSE),
        VLOOKUP(E2603, リスト!$A$2:$G$49, 4, FALSE)
    ),
    "")</f>
        <v/>
      </c>
      <c r="G2603" s="34" t="str">
        <f>IFERROR(VLOOKUP(E2603, リスト!$A$2:$G$49, 6, FALSE), "")</f>
        <v/>
      </c>
      <c r="H2603" s="40"/>
      <c r="I2603" s="28"/>
      <c r="J2603" s="47"/>
      <c r="K2603" s="32" t="str">
        <f t="shared" si="160"/>
        <v/>
      </c>
      <c r="L2603" s="29" t="str">
        <f t="shared" si="162"/>
        <v/>
      </c>
      <c r="M2603" s="68" t="str">
        <f t="shared" si="163"/>
        <v/>
      </c>
    </row>
    <row r="2604" spans="2:13" ht="22.8" x14ac:dyDescent="0.45">
      <c r="B2604" s="31">
        <f t="shared" si="161"/>
        <v>2596</v>
      </c>
      <c r="C2604" s="40"/>
      <c r="D2604" s="27"/>
      <c r="E2604" s="41"/>
      <c r="F2604" s="32" t="str">
        <f>IFERROR(
    IF(
        AND($G$3=DATE(2024,10,1), E2604=リスト!$A$38),
        VLOOKUP(E2604, リスト!$A$2:$G$49, 2, FALSE),
        VLOOKUP(E2604, リスト!$A$2:$G$49, 4, FALSE)
    ),
    "")</f>
        <v/>
      </c>
      <c r="G2604" s="34" t="str">
        <f>IFERROR(VLOOKUP(E2604, リスト!$A$2:$G$49, 6, FALSE), "")</f>
        <v/>
      </c>
      <c r="H2604" s="40"/>
      <c r="I2604" s="28"/>
      <c r="J2604" s="47"/>
      <c r="K2604" s="32" t="str">
        <f t="shared" si="160"/>
        <v/>
      </c>
      <c r="L2604" s="29" t="str">
        <f t="shared" si="162"/>
        <v/>
      </c>
      <c r="M2604" s="68" t="str">
        <f t="shared" si="163"/>
        <v/>
      </c>
    </row>
    <row r="2605" spans="2:13" ht="22.8" x14ac:dyDescent="0.45">
      <c r="B2605" s="31">
        <f t="shared" si="161"/>
        <v>2597</v>
      </c>
      <c r="C2605" s="40"/>
      <c r="D2605" s="27"/>
      <c r="E2605" s="41"/>
      <c r="F2605" s="32" t="str">
        <f>IFERROR(
    IF(
        AND($G$3=DATE(2024,10,1), E2605=リスト!$A$38),
        VLOOKUP(E2605, リスト!$A$2:$G$49, 2, FALSE),
        VLOOKUP(E2605, リスト!$A$2:$G$49, 4, FALSE)
    ),
    "")</f>
        <v/>
      </c>
      <c r="G2605" s="34" t="str">
        <f>IFERROR(VLOOKUP(E2605, リスト!$A$2:$G$49, 6, FALSE), "")</f>
        <v/>
      </c>
      <c r="H2605" s="40"/>
      <c r="I2605" s="28"/>
      <c r="J2605" s="47"/>
      <c r="K2605" s="32" t="str">
        <f t="shared" si="160"/>
        <v/>
      </c>
      <c r="L2605" s="29" t="str">
        <f t="shared" si="162"/>
        <v/>
      </c>
      <c r="M2605" s="68" t="str">
        <f t="shared" si="163"/>
        <v/>
      </c>
    </row>
    <row r="2606" spans="2:13" ht="22.8" x14ac:dyDescent="0.45">
      <c r="B2606" s="31">
        <f t="shared" si="161"/>
        <v>2598</v>
      </c>
      <c r="C2606" s="40"/>
      <c r="D2606" s="27"/>
      <c r="E2606" s="41"/>
      <c r="F2606" s="32" t="str">
        <f>IFERROR(
    IF(
        AND($G$3=DATE(2024,10,1), E2606=リスト!$A$38),
        VLOOKUP(E2606, リスト!$A$2:$G$49, 2, FALSE),
        VLOOKUP(E2606, リスト!$A$2:$G$49, 4, FALSE)
    ),
    "")</f>
        <v/>
      </c>
      <c r="G2606" s="34" t="str">
        <f>IFERROR(VLOOKUP(E2606, リスト!$A$2:$G$49, 6, FALSE), "")</f>
        <v/>
      </c>
      <c r="H2606" s="40"/>
      <c r="I2606" s="28"/>
      <c r="J2606" s="47"/>
      <c r="K2606" s="32" t="str">
        <f t="shared" si="160"/>
        <v/>
      </c>
      <c r="L2606" s="29" t="str">
        <f t="shared" si="162"/>
        <v/>
      </c>
      <c r="M2606" s="68" t="str">
        <f t="shared" si="163"/>
        <v/>
      </c>
    </row>
    <row r="2607" spans="2:13" ht="22.8" x14ac:dyDescent="0.45">
      <c r="B2607" s="31">
        <f t="shared" si="161"/>
        <v>2599</v>
      </c>
      <c r="C2607" s="40"/>
      <c r="D2607" s="27"/>
      <c r="E2607" s="41"/>
      <c r="F2607" s="32" t="str">
        <f>IFERROR(
    IF(
        AND($G$3=DATE(2024,10,1), E2607=リスト!$A$38),
        VLOOKUP(E2607, リスト!$A$2:$G$49, 2, FALSE),
        VLOOKUP(E2607, リスト!$A$2:$G$49, 4, FALSE)
    ),
    "")</f>
        <v/>
      </c>
      <c r="G2607" s="34" t="str">
        <f>IFERROR(VLOOKUP(E2607, リスト!$A$2:$G$49, 6, FALSE), "")</f>
        <v/>
      </c>
      <c r="H2607" s="40"/>
      <c r="I2607" s="28"/>
      <c r="J2607" s="47"/>
      <c r="K2607" s="32" t="str">
        <f t="shared" si="160"/>
        <v/>
      </c>
      <c r="L2607" s="29" t="str">
        <f t="shared" si="162"/>
        <v/>
      </c>
      <c r="M2607" s="68" t="str">
        <f t="shared" si="163"/>
        <v/>
      </c>
    </row>
    <row r="2608" spans="2:13" ht="22.8" x14ac:dyDescent="0.45">
      <c r="B2608" s="31">
        <f t="shared" si="161"/>
        <v>2600</v>
      </c>
      <c r="C2608" s="40"/>
      <c r="D2608" s="27"/>
      <c r="E2608" s="41"/>
      <c r="F2608" s="32" t="str">
        <f>IFERROR(
    IF(
        AND($G$3=DATE(2024,10,1), E2608=リスト!$A$38),
        VLOOKUP(E2608, リスト!$A$2:$G$49, 2, FALSE),
        VLOOKUP(E2608, リスト!$A$2:$G$49, 4, FALSE)
    ),
    "")</f>
        <v/>
      </c>
      <c r="G2608" s="34" t="str">
        <f>IFERROR(VLOOKUP(E2608, リスト!$A$2:$G$49, 6, FALSE), "")</f>
        <v/>
      </c>
      <c r="H2608" s="40"/>
      <c r="I2608" s="28"/>
      <c r="J2608" s="47"/>
      <c r="K2608" s="32" t="str">
        <f t="shared" si="160"/>
        <v/>
      </c>
      <c r="L2608" s="29" t="str">
        <f t="shared" si="162"/>
        <v/>
      </c>
      <c r="M2608" s="68" t="str">
        <f t="shared" si="163"/>
        <v/>
      </c>
    </row>
    <row r="2609" spans="2:13" ht="22.8" x14ac:dyDescent="0.45">
      <c r="B2609" s="31">
        <f t="shared" si="161"/>
        <v>2601</v>
      </c>
      <c r="C2609" s="40"/>
      <c r="D2609" s="27"/>
      <c r="E2609" s="41"/>
      <c r="F2609" s="32" t="str">
        <f>IFERROR(
    IF(
        AND($G$3=DATE(2024,10,1), E2609=リスト!$A$38),
        VLOOKUP(E2609, リスト!$A$2:$G$49, 2, FALSE),
        VLOOKUP(E2609, リスト!$A$2:$G$49, 4, FALSE)
    ),
    "")</f>
        <v/>
      </c>
      <c r="G2609" s="34" t="str">
        <f>IFERROR(VLOOKUP(E2609, リスト!$A$2:$G$49, 6, FALSE), "")</f>
        <v/>
      </c>
      <c r="H2609" s="40"/>
      <c r="I2609" s="28"/>
      <c r="J2609" s="47"/>
      <c r="K2609" s="32" t="str">
        <f t="shared" si="160"/>
        <v/>
      </c>
      <c r="L2609" s="29" t="str">
        <f t="shared" si="162"/>
        <v/>
      </c>
      <c r="M2609" s="68" t="str">
        <f t="shared" si="163"/>
        <v/>
      </c>
    </row>
    <row r="2610" spans="2:13" ht="22.8" x14ac:dyDescent="0.45">
      <c r="B2610" s="31">
        <f t="shared" si="161"/>
        <v>2602</v>
      </c>
      <c r="C2610" s="40"/>
      <c r="D2610" s="27"/>
      <c r="E2610" s="41"/>
      <c r="F2610" s="32" t="str">
        <f>IFERROR(
    IF(
        AND($G$3=DATE(2024,10,1), E2610=リスト!$A$38),
        VLOOKUP(E2610, リスト!$A$2:$G$49, 2, FALSE),
        VLOOKUP(E2610, リスト!$A$2:$G$49, 4, FALSE)
    ),
    "")</f>
        <v/>
      </c>
      <c r="G2610" s="34" t="str">
        <f>IFERROR(VLOOKUP(E2610, リスト!$A$2:$G$49, 6, FALSE), "")</f>
        <v/>
      </c>
      <c r="H2610" s="40"/>
      <c r="I2610" s="28"/>
      <c r="J2610" s="47"/>
      <c r="K2610" s="32" t="str">
        <f t="shared" si="160"/>
        <v/>
      </c>
      <c r="L2610" s="29" t="str">
        <f t="shared" si="162"/>
        <v/>
      </c>
      <c r="M2610" s="68" t="str">
        <f t="shared" si="163"/>
        <v/>
      </c>
    </row>
    <row r="2611" spans="2:13" ht="22.8" x14ac:dyDescent="0.45">
      <c r="B2611" s="31">
        <f t="shared" si="161"/>
        <v>2603</v>
      </c>
      <c r="C2611" s="40"/>
      <c r="D2611" s="27"/>
      <c r="E2611" s="41"/>
      <c r="F2611" s="32" t="str">
        <f>IFERROR(
    IF(
        AND($G$3=DATE(2024,10,1), E2611=リスト!$A$38),
        VLOOKUP(E2611, リスト!$A$2:$G$49, 2, FALSE),
        VLOOKUP(E2611, リスト!$A$2:$G$49, 4, FALSE)
    ),
    "")</f>
        <v/>
      </c>
      <c r="G2611" s="34" t="str">
        <f>IFERROR(VLOOKUP(E2611, リスト!$A$2:$G$49, 6, FALSE), "")</f>
        <v/>
      </c>
      <c r="H2611" s="40"/>
      <c r="I2611" s="28"/>
      <c r="J2611" s="47"/>
      <c r="K2611" s="32" t="str">
        <f t="shared" si="160"/>
        <v/>
      </c>
      <c r="L2611" s="29" t="str">
        <f t="shared" si="162"/>
        <v/>
      </c>
      <c r="M2611" s="68" t="str">
        <f t="shared" si="163"/>
        <v/>
      </c>
    </row>
    <row r="2612" spans="2:13" ht="22.8" x14ac:dyDescent="0.45">
      <c r="B2612" s="31">
        <f t="shared" si="161"/>
        <v>2604</v>
      </c>
      <c r="C2612" s="40"/>
      <c r="D2612" s="27"/>
      <c r="E2612" s="41"/>
      <c r="F2612" s="32" t="str">
        <f>IFERROR(
    IF(
        AND($G$3=DATE(2024,10,1), E2612=リスト!$A$38),
        VLOOKUP(E2612, リスト!$A$2:$G$49, 2, FALSE),
        VLOOKUP(E2612, リスト!$A$2:$G$49, 4, FALSE)
    ),
    "")</f>
        <v/>
      </c>
      <c r="G2612" s="34" t="str">
        <f>IFERROR(VLOOKUP(E2612, リスト!$A$2:$G$49, 6, FALSE), "")</f>
        <v/>
      </c>
      <c r="H2612" s="40"/>
      <c r="I2612" s="28"/>
      <c r="J2612" s="47"/>
      <c r="K2612" s="32" t="str">
        <f t="shared" si="160"/>
        <v/>
      </c>
      <c r="L2612" s="29" t="str">
        <f t="shared" si="162"/>
        <v/>
      </c>
      <c r="M2612" s="68" t="str">
        <f t="shared" si="163"/>
        <v/>
      </c>
    </row>
    <row r="2613" spans="2:13" ht="22.8" x14ac:dyDescent="0.45">
      <c r="B2613" s="31">
        <f t="shared" si="161"/>
        <v>2605</v>
      </c>
      <c r="C2613" s="40"/>
      <c r="D2613" s="27"/>
      <c r="E2613" s="41"/>
      <c r="F2613" s="32" t="str">
        <f>IFERROR(
    IF(
        AND($G$3=DATE(2024,10,1), E2613=リスト!$A$38),
        VLOOKUP(E2613, リスト!$A$2:$G$49, 2, FALSE),
        VLOOKUP(E2613, リスト!$A$2:$G$49, 4, FALSE)
    ),
    "")</f>
        <v/>
      </c>
      <c r="G2613" s="34" t="str">
        <f>IFERROR(VLOOKUP(E2613, リスト!$A$2:$G$49, 6, FALSE), "")</f>
        <v/>
      </c>
      <c r="H2613" s="40"/>
      <c r="I2613" s="28"/>
      <c r="J2613" s="47"/>
      <c r="K2613" s="32" t="str">
        <f t="shared" si="160"/>
        <v/>
      </c>
      <c r="L2613" s="29" t="str">
        <f t="shared" si="162"/>
        <v/>
      </c>
      <c r="M2613" s="68" t="str">
        <f t="shared" si="163"/>
        <v/>
      </c>
    </row>
    <row r="2614" spans="2:13" ht="22.8" x14ac:dyDescent="0.45">
      <c r="B2614" s="31">
        <f t="shared" si="161"/>
        <v>2606</v>
      </c>
      <c r="C2614" s="40"/>
      <c r="D2614" s="27"/>
      <c r="E2614" s="41"/>
      <c r="F2614" s="32" t="str">
        <f>IFERROR(
    IF(
        AND($G$3=DATE(2024,10,1), E2614=リスト!$A$38),
        VLOOKUP(E2614, リスト!$A$2:$G$49, 2, FALSE),
        VLOOKUP(E2614, リスト!$A$2:$G$49, 4, FALSE)
    ),
    "")</f>
        <v/>
      </c>
      <c r="G2614" s="34" t="str">
        <f>IFERROR(VLOOKUP(E2614, リスト!$A$2:$G$49, 6, FALSE), "")</f>
        <v/>
      </c>
      <c r="H2614" s="40"/>
      <c r="I2614" s="28"/>
      <c r="J2614" s="47"/>
      <c r="K2614" s="32" t="str">
        <f t="shared" si="160"/>
        <v/>
      </c>
      <c r="L2614" s="29" t="str">
        <f t="shared" si="162"/>
        <v/>
      </c>
      <c r="M2614" s="68" t="str">
        <f t="shared" si="163"/>
        <v/>
      </c>
    </row>
    <row r="2615" spans="2:13" ht="22.8" x14ac:dyDescent="0.45">
      <c r="B2615" s="31">
        <f t="shared" si="161"/>
        <v>2607</v>
      </c>
      <c r="C2615" s="40"/>
      <c r="D2615" s="27"/>
      <c r="E2615" s="41"/>
      <c r="F2615" s="32" t="str">
        <f>IFERROR(
    IF(
        AND($G$3=DATE(2024,10,1), E2615=リスト!$A$38),
        VLOOKUP(E2615, リスト!$A$2:$G$49, 2, FALSE),
        VLOOKUP(E2615, リスト!$A$2:$G$49, 4, FALSE)
    ),
    "")</f>
        <v/>
      </c>
      <c r="G2615" s="34" t="str">
        <f>IFERROR(VLOOKUP(E2615, リスト!$A$2:$G$49, 6, FALSE), "")</f>
        <v/>
      </c>
      <c r="H2615" s="40"/>
      <c r="I2615" s="28"/>
      <c r="J2615" s="47"/>
      <c r="K2615" s="32" t="str">
        <f t="shared" si="160"/>
        <v/>
      </c>
      <c r="L2615" s="29" t="str">
        <f t="shared" si="162"/>
        <v/>
      </c>
      <c r="M2615" s="68" t="str">
        <f t="shared" si="163"/>
        <v/>
      </c>
    </row>
    <row r="2616" spans="2:13" ht="22.8" x14ac:dyDescent="0.45">
      <c r="B2616" s="31">
        <f t="shared" si="161"/>
        <v>2608</v>
      </c>
      <c r="C2616" s="40"/>
      <c r="D2616" s="27"/>
      <c r="E2616" s="41"/>
      <c r="F2616" s="32" t="str">
        <f>IFERROR(
    IF(
        AND($G$3=DATE(2024,10,1), E2616=リスト!$A$38),
        VLOOKUP(E2616, リスト!$A$2:$G$49, 2, FALSE),
        VLOOKUP(E2616, リスト!$A$2:$G$49, 4, FALSE)
    ),
    "")</f>
        <v/>
      </c>
      <c r="G2616" s="34" t="str">
        <f>IFERROR(VLOOKUP(E2616, リスト!$A$2:$G$49, 6, FALSE), "")</f>
        <v/>
      </c>
      <c r="H2616" s="40"/>
      <c r="I2616" s="28"/>
      <c r="J2616" s="47"/>
      <c r="K2616" s="32" t="str">
        <f t="shared" si="160"/>
        <v/>
      </c>
      <c r="L2616" s="29" t="str">
        <f t="shared" si="162"/>
        <v/>
      </c>
      <c r="M2616" s="68" t="str">
        <f t="shared" si="163"/>
        <v/>
      </c>
    </row>
    <row r="2617" spans="2:13" ht="22.8" x14ac:dyDescent="0.45">
      <c r="B2617" s="31">
        <f t="shared" si="161"/>
        <v>2609</v>
      </c>
      <c r="C2617" s="40"/>
      <c r="D2617" s="27"/>
      <c r="E2617" s="41"/>
      <c r="F2617" s="32" t="str">
        <f>IFERROR(
    IF(
        AND($G$3=DATE(2024,10,1), E2617=リスト!$A$38),
        VLOOKUP(E2617, リスト!$A$2:$G$49, 2, FALSE),
        VLOOKUP(E2617, リスト!$A$2:$G$49, 4, FALSE)
    ),
    "")</f>
        <v/>
      </c>
      <c r="G2617" s="34" t="str">
        <f>IFERROR(VLOOKUP(E2617, リスト!$A$2:$G$49, 6, FALSE), "")</f>
        <v/>
      </c>
      <c r="H2617" s="40"/>
      <c r="I2617" s="28"/>
      <c r="J2617" s="47"/>
      <c r="K2617" s="32" t="str">
        <f t="shared" si="160"/>
        <v/>
      </c>
      <c r="L2617" s="29" t="str">
        <f t="shared" si="162"/>
        <v/>
      </c>
      <c r="M2617" s="68" t="str">
        <f t="shared" si="163"/>
        <v/>
      </c>
    </row>
    <row r="2618" spans="2:13" ht="22.8" x14ac:dyDescent="0.45">
      <c r="B2618" s="31">
        <f t="shared" si="161"/>
        <v>2610</v>
      </c>
      <c r="C2618" s="40"/>
      <c r="D2618" s="27"/>
      <c r="E2618" s="41"/>
      <c r="F2618" s="32" t="str">
        <f>IFERROR(
    IF(
        AND($G$3=DATE(2024,10,1), E2618=リスト!$A$38),
        VLOOKUP(E2618, リスト!$A$2:$G$49, 2, FALSE),
        VLOOKUP(E2618, リスト!$A$2:$G$49, 4, FALSE)
    ),
    "")</f>
        <v/>
      </c>
      <c r="G2618" s="34" t="str">
        <f>IFERROR(VLOOKUP(E2618, リスト!$A$2:$G$49, 6, FALSE), "")</f>
        <v/>
      </c>
      <c r="H2618" s="40"/>
      <c r="I2618" s="28"/>
      <c r="J2618" s="47"/>
      <c r="K2618" s="32" t="str">
        <f t="shared" si="160"/>
        <v/>
      </c>
      <c r="L2618" s="29" t="str">
        <f t="shared" si="162"/>
        <v/>
      </c>
      <c r="M2618" s="68" t="str">
        <f t="shared" si="163"/>
        <v/>
      </c>
    </row>
    <row r="2619" spans="2:13" ht="22.8" x14ac:dyDescent="0.45">
      <c r="B2619" s="31">
        <f t="shared" si="161"/>
        <v>2611</v>
      </c>
      <c r="C2619" s="40"/>
      <c r="D2619" s="27"/>
      <c r="E2619" s="41"/>
      <c r="F2619" s="32" t="str">
        <f>IFERROR(
    IF(
        AND($G$3=DATE(2024,10,1), E2619=リスト!$A$38),
        VLOOKUP(E2619, リスト!$A$2:$G$49, 2, FALSE),
        VLOOKUP(E2619, リスト!$A$2:$G$49, 4, FALSE)
    ),
    "")</f>
        <v/>
      </c>
      <c r="G2619" s="34" t="str">
        <f>IFERROR(VLOOKUP(E2619, リスト!$A$2:$G$49, 6, FALSE), "")</f>
        <v/>
      </c>
      <c r="H2619" s="40"/>
      <c r="I2619" s="28"/>
      <c r="J2619" s="47"/>
      <c r="K2619" s="32" t="str">
        <f t="shared" si="160"/>
        <v/>
      </c>
      <c r="L2619" s="29" t="str">
        <f t="shared" si="162"/>
        <v/>
      </c>
      <c r="M2619" s="68" t="str">
        <f t="shared" si="163"/>
        <v/>
      </c>
    </row>
    <row r="2620" spans="2:13" ht="22.8" x14ac:dyDescent="0.45">
      <c r="B2620" s="31">
        <f t="shared" si="161"/>
        <v>2612</v>
      </c>
      <c r="C2620" s="40"/>
      <c r="D2620" s="27"/>
      <c r="E2620" s="41"/>
      <c r="F2620" s="32" t="str">
        <f>IFERROR(
    IF(
        AND($G$3=DATE(2024,10,1), E2620=リスト!$A$38),
        VLOOKUP(E2620, リスト!$A$2:$G$49, 2, FALSE),
        VLOOKUP(E2620, リスト!$A$2:$G$49, 4, FALSE)
    ),
    "")</f>
        <v/>
      </c>
      <c r="G2620" s="34" t="str">
        <f>IFERROR(VLOOKUP(E2620, リスト!$A$2:$G$49, 6, FALSE), "")</f>
        <v/>
      </c>
      <c r="H2620" s="40"/>
      <c r="I2620" s="28"/>
      <c r="J2620" s="47"/>
      <c r="K2620" s="32" t="str">
        <f t="shared" si="160"/>
        <v/>
      </c>
      <c r="L2620" s="29" t="str">
        <f t="shared" si="162"/>
        <v/>
      </c>
      <c r="M2620" s="68" t="str">
        <f t="shared" si="163"/>
        <v/>
      </c>
    </row>
    <row r="2621" spans="2:13" ht="22.8" x14ac:dyDescent="0.45">
      <c r="B2621" s="31">
        <f t="shared" si="161"/>
        <v>2613</v>
      </c>
      <c r="C2621" s="40"/>
      <c r="D2621" s="27"/>
      <c r="E2621" s="41"/>
      <c r="F2621" s="32" t="str">
        <f>IFERROR(
    IF(
        AND($G$3=DATE(2024,10,1), E2621=リスト!$A$38),
        VLOOKUP(E2621, リスト!$A$2:$G$49, 2, FALSE),
        VLOOKUP(E2621, リスト!$A$2:$G$49, 4, FALSE)
    ),
    "")</f>
        <v/>
      </c>
      <c r="G2621" s="34" t="str">
        <f>IFERROR(VLOOKUP(E2621, リスト!$A$2:$G$49, 6, FALSE), "")</f>
        <v/>
      </c>
      <c r="H2621" s="40"/>
      <c r="I2621" s="28"/>
      <c r="J2621" s="47"/>
      <c r="K2621" s="32" t="str">
        <f t="shared" si="160"/>
        <v/>
      </c>
      <c r="L2621" s="29" t="str">
        <f t="shared" si="162"/>
        <v/>
      </c>
      <c r="M2621" s="68" t="str">
        <f t="shared" si="163"/>
        <v/>
      </c>
    </row>
    <row r="2622" spans="2:13" ht="22.8" x14ac:dyDescent="0.45">
      <c r="B2622" s="31">
        <f t="shared" si="161"/>
        <v>2614</v>
      </c>
      <c r="C2622" s="40"/>
      <c r="D2622" s="27"/>
      <c r="E2622" s="41"/>
      <c r="F2622" s="32" t="str">
        <f>IFERROR(
    IF(
        AND($G$3=DATE(2024,10,1), E2622=リスト!$A$38),
        VLOOKUP(E2622, リスト!$A$2:$G$49, 2, FALSE),
        VLOOKUP(E2622, リスト!$A$2:$G$49, 4, FALSE)
    ),
    "")</f>
        <v/>
      </c>
      <c r="G2622" s="34" t="str">
        <f>IFERROR(VLOOKUP(E2622, リスト!$A$2:$G$49, 6, FALSE), "")</f>
        <v/>
      </c>
      <c r="H2622" s="40"/>
      <c r="I2622" s="28"/>
      <c r="J2622" s="47"/>
      <c r="K2622" s="32" t="str">
        <f t="shared" si="160"/>
        <v/>
      </c>
      <c r="L2622" s="29" t="str">
        <f t="shared" si="162"/>
        <v/>
      </c>
      <c r="M2622" s="68" t="str">
        <f t="shared" si="163"/>
        <v/>
      </c>
    </row>
    <row r="2623" spans="2:13" ht="22.8" x14ac:dyDescent="0.45">
      <c r="B2623" s="31">
        <f t="shared" si="161"/>
        <v>2615</v>
      </c>
      <c r="C2623" s="40"/>
      <c r="D2623" s="27"/>
      <c r="E2623" s="41"/>
      <c r="F2623" s="32" t="str">
        <f>IFERROR(
    IF(
        AND($G$3=DATE(2024,10,1), E2623=リスト!$A$38),
        VLOOKUP(E2623, リスト!$A$2:$G$49, 2, FALSE),
        VLOOKUP(E2623, リスト!$A$2:$G$49, 4, FALSE)
    ),
    "")</f>
        <v/>
      </c>
      <c r="G2623" s="34" t="str">
        <f>IFERROR(VLOOKUP(E2623, リスト!$A$2:$G$49, 6, FALSE), "")</f>
        <v/>
      </c>
      <c r="H2623" s="40"/>
      <c r="I2623" s="28"/>
      <c r="J2623" s="47"/>
      <c r="K2623" s="32" t="str">
        <f t="shared" si="160"/>
        <v/>
      </c>
      <c r="L2623" s="29" t="str">
        <f t="shared" si="162"/>
        <v/>
      </c>
      <c r="M2623" s="68" t="str">
        <f t="shared" si="163"/>
        <v/>
      </c>
    </row>
    <row r="2624" spans="2:13" ht="22.8" x14ac:dyDescent="0.45">
      <c r="B2624" s="31">
        <f t="shared" si="161"/>
        <v>2616</v>
      </c>
      <c r="C2624" s="40"/>
      <c r="D2624" s="27"/>
      <c r="E2624" s="41"/>
      <c r="F2624" s="32" t="str">
        <f>IFERROR(
    IF(
        AND($G$3=DATE(2024,10,1), E2624=リスト!$A$38),
        VLOOKUP(E2624, リスト!$A$2:$G$49, 2, FALSE),
        VLOOKUP(E2624, リスト!$A$2:$G$49, 4, FALSE)
    ),
    "")</f>
        <v/>
      </c>
      <c r="G2624" s="34" t="str">
        <f>IFERROR(VLOOKUP(E2624, リスト!$A$2:$G$49, 6, FALSE), "")</f>
        <v/>
      </c>
      <c r="H2624" s="40"/>
      <c r="I2624" s="28"/>
      <c r="J2624" s="47"/>
      <c r="K2624" s="32" t="str">
        <f t="shared" si="160"/>
        <v/>
      </c>
      <c r="L2624" s="29" t="str">
        <f t="shared" si="162"/>
        <v/>
      </c>
      <c r="M2624" s="68" t="str">
        <f t="shared" si="163"/>
        <v/>
      </c>
    </row>
    <row r="2625" spans="2:13" ht="22.8" x14ac:dyDescent="0.45">
      <c r="B2625" s="31">
        <f t="shared" si="161"/>
        <v>2617</v>
      </c>
      <c r="C2625" s="40"/>
      <c r="D2625" s="27"/>
      <c r="E2625" s="41"/>
      <c r="F2625" s="32" t="str">
        <f>IFERROR(
    IF(
        AND($G$3=DATE(2024,10,1), E2625=リスト!$A$38),
        VLOOKUP(E2625, リスト!$A$2:$G$49, 2, FALSE),
        VLOOKUP(E2625, リスト!$A$2:$G$49, 4, FALSE)
    ),
    "")</f>
        <v/>
      </c>
      <c r="G2625" s="34" t="str">
        <f>IFERROR(VLOOKUP(E2625, リスト!$A$2:$G$49, 6, FALSE), "")</f>
        <v/>
      </c>
      <c r="H2625" s="40"/>
      <c r="I2625" s="28"/>
      <c r="J2625" s="47"/>
      <c r="K2625" s="32" t="str">
        <f t="shared" si="160"/>
        <v/>
      </c>
      <c r="L2625" s="29" t="str">
        <f t="shared" si="162"/>
        <v/>
      </c>
      <c r="M2625" s="68" t="str">
        <f t="shared" si="163"/>
        <v/>
      </c>
    </row>
    <row r="2626" spans="2:13" ht="22.8" x14ac:dyDescent="0.45">
      <c r="B2626" s="31">
        <f t="shared" si="161"/>
        <v>2618</v>
      </c>
      <c r="C2626" s="40"/>
      <c r="D2626" s="27"/>
      <c r="E2626" s="41"/>
      <c r="F2626" s="32" t="str">
        <f>IFERROR(
    IF(
        AND($G$3=DATE(2024,10,1), E2626=リスト!$A$38),
        VLOOKUP(E2626, リスト!$A$2:$G$49, 2, FALSE),
        VLOOKUP(E2626, リスト!$A$2:$G$49, 4, FALSE)
    ),
    "")</f>
        <v/>
      </c>
      <c r="G2626" s="34" t="str">
        <f>IFERROR(VLOOKUP(E2626, リスト!$A$2:$G$49, 6, FALSE), "")</f>
        <v/>
      </c>
      <c r="H2626" s="40"/>
      <c r="I2626" s="28"/>
      <c r="J2626" s="47"/>
      <c r="K2626" s="32" t="str">
        <f t="shared" si="160"/>
        <v/>
      </c>
      <c r="L2626" s="29" t="str">
        <f t="shared" si="162"/>
        <v/>
      </c>
      <c r="M2626" s="68" t="str">
        <f t="shared" si="163"/>
        <v/>
      </c>
    </row>
    <row r="2627" spans="2:13" ht="22.8" x14ac:dyDescent="0.45">
      <c r="B2627" s="31">
        <f t="shared" si="161"/>
        <v>2619</v>
      </c>
      <c r="C2627" s="40"/>
      <c r="D2627" s="27"/>
      <c r="E2627" s="41"/>
      <c r="F2627" s="32" t="str">
        <f>IFERROR(
    IF(
        AND($G$3=DATE(2024,10,1), E2627=リスト!$A$38),
        VLOOKUP(E2627, リスト!$A$2:$G$49, 2, FALSE),
        VLOOKUP(E2627, リスト!$A$2:$G$49, 4, FALSE)
    ),
    "")</f>
        <v/>
      </c>
      <c r="G2627" s="34" t="str">
        <f>IFERROR(VLOOKUP(E2627, リスト!$A$2:$G$49, 6, FALSE), "")</f>
        <v/>
      </c>
      <c r="H2627" s="40"/>
      <c r="I2627" s="28"/>
      <c r="J2627" s="47"/>
      <c r="K2627" s="32" t="str">
        <f t="shared" si="160"/>
        <v/>
      </c>
      <c r="L2627" s="29" t="str">
        <f t="shared" si="162"/>
        <v/>
      </c>
      <c r="M2627" s="68" t="str">
        <f t="shared" si="163"/>
        <v/>
      </c>
    </row>
    <row r="2628" spans="2:13" ht="22.8" x14ac:dyDescent="0.45">
      <c r="B2628" s="31">
        <f t="shared" si="161"/>
        <v>2620</v>
      </c>
      <c r="C2628" s="40"/>
      <c r="D2628" s="27"/>
      <c r="E2628" s="41"/>
      <c r="F2628" s="32" t="str">
        <f>IFERROR(
    IF(
        AND($G$3=DATE(2024,10,1), E2628=リスト!$A$38),
        VLOOKUP(E2628, リスト!$A$2:$G$49, 2, FALSE),
        VLOOKUP(E2628, リスト!$A$2:$G$49, 4, FALSE)
    ),
    "")</f>
        <v/>
      </c>
      <c r="G2628" s="34" t="str">
        <f>IFERROR(VLOOKUP(E2628, リスト!$A$2:$G$49, 6, FALSE), "")</f>
        <v/>
      </c>
      <c r="H2628" s="40"/>
      <c r="I2628" s="28"/>
      <c r="J2628" s="47"/>
      <c r="K2628" s="32" t="str">
        <f t="shared" si="160"/>
        <v/>
      </c>
      <c r="L2628" s="29" t="str">
        <f t="shared" si="162"/>
        <v/>
      </c>
      <c r="M2628" s="68" t="str">
        <f t="shared" si="163"/>
        <v/>
      </c>
    </row>
    <row r="2629" spans="2:13" ht="22.8" x14ac:dyDescent="0.45">
      <c r="B2629" s="31">
        <f t="shared" si="161"/>
        <v>2621</v>
      </c>
      <c r="C2629" s="40"/>
      <c r="D2629" s="27"/>
      <c r="E2629" s="41"/>
      <c r="F2629" s="32" t="str">
        <f>IFERROR(
    IF(
        AND($G$3=DATE(2024,10,1), E2629=リスト!$A$38),
        VLOOKUP(E2629, リスト!$A$2:$G$49, 2, FALSE),
        VLOOKUP(E2629, リスト!$A$2:$G$49, 4, FALSE)
    ),
    "")</f>
        <v/>
      </c>
      <c r="G2629" s="34" t="str">
        <f>IFERROR(VLOOKUP(E2629, リスト!$A$2:$G$49, 6, FALSE), "")</f>
        <v/>
      </c>
      <c r="H2629" s="40"/>
      <c r="I2629" s="28"/>
      <c r="J2629" s="47"/>
      <c r="K2629" s="32" t="str">
        <f t="shared" si="160"/>
        <v/>
      </c>
      <c r="L2629" s="29" t="str">
        <f t="shared" si="162"/>
        <v/>
      </c>
      <c r="M2629" s="68" t="str">
        <f t="shared" si="163"/>
        <v/>
      </c>
    </row>
    <row r="2630" spans="2:13" ht="22.8" x14ac:dyDescent="0.45">
      <c r="B2630" s="31">
        <f t="shared" si="161"/>
        <v>2622</v>
      </c>
      <c r="C2630" s="40"/>
      <c r="D2630" s="27"/>
      <c r="E2630" s="41"/>
      <c r="F2630" s="32" t="str">
        <f>IFERROR(
    IF(
        AND($G$3=DATE(2024,10,1), E2630=リスト!$A$38),
        VLOOKUP(E2630, リスト!$A$2:$G$49, 2, FALSE),
        VLOOKUP(E2630, リスト!$A$2:$G$49, 4, FALSE)
    ),
    "")</f>
        <v/>
      </c>
      <c r="G2630" s="34" t="str">
        <f>IFERROR(VLOOKUP(E2630, リスト!$A$2:$G$49, 6, FALSE), "")</f>
        <v/>
      </c>
      <c r="H2630" s="40"/>
      <c r="I2630" s="28"/>
      <c r="J2630" s="47"/>
      <c r="K2630" s="32" t="str">
        <f t="shared" si="160"/>
        <v/>
      </c>
      <c r="L2630" s="29" t="str">
        <f t="shared" si="162"/>
        <v/>
      </c>
      <c r="M2630" s="68" t="str">
        <f t="shared" si="163"/>
        <v/>
      </c>
    </row>
    <row r="2631" spans="2:13" ht="22.8" x14ac:dyDescent="0.45">
      <c r="B2631" s="31">
        <f t="shared" si="161"/>
        <v>2623</v>
      </c>
      <c r="C2631" s="40"/>
      <c r="D2631" s="27"/>
      <c r="E2631" s="41"/>
      <c r="F2631" s="32" t="str">
        <f>IFERROR(
    IF(
        AND($G$3=DATE(2024,10,1), E2631=リスト!$A$38),
        VLOOKUP(E2631, リスト!$A$2:$G$49, 2, FALSE),
        VLOOKUP(E2631, リスト!$A$2:$G$49, 4, FALSE)
    ),
    "")</f>
        <v/>
      </c>
      <c r="G2631" s="34" t="str">
        <f>IFERROR(VLOOKUP(E2631, リスト!$A$2:$G$49, 6, FALSE), "")</f>
        <v/>
      </c>
      <c r="H2631" s="40"/>
      <c r="I2631" s="28"/>
      <c r="J2631" s="47"/>
      <c r="K2631" s="32" t="str">
        <f t="shared" si="160"/>
        <v/>
      </c>
      <c r="L2631" s="29" t="str">
        <f t="shared" si="162"/>
        <v/>
      </c>
      <c r="M2631" s="68" t="str">
        <f t="shared" si="163"/>
        <v/>
      </c>
    </row>
    <row r="2632" spans="2:13" ht="22.8" x14ac:dyDescent="0.45">
      <c r="B2632" s="31">
        <f t="shared" si="161"/>
        <v>2624</v>
      </c>
      <c r="C2632" s="40"/>
      <c r="D2632" s="27"/>
      <c r="E2632" s="41"/>
      <c r="F2632" s="32" t="str">
        <f>IFERROR(
    IF(
        AND($G$3=DATE(2024,10,1), E2632=リスト!$A$38),
        VLOOKUP(E2632, リスト!$A$2:$G$49, 2, FALSE),
        VLOOKUP(E2632, リスト!$A$2:$G$49, 4, FALSE)
    ),
    "")</f>
        <v/>
      </c>
      <c r="G2632" s="34" t="str">
        <f>IFERROR(VLOOKUP(E2632, リスト!$A$2:$G$49, 6, FALSE), "")</f>
        <v/>
      </c>
      <c r="H2632" s="40"/>
      <c r="I2632" s="28"/>
      <c r="J2632" s="47"/>
      <c r="K2632" s="32" t="str">
        <f t="shared" si="160"/>
        <v/>
      </c>
      <c r="L2632" s="29" t="str">
        <f t="shared" si="162"/>
        <v/>
      </c>
      <c r="M2632" s="68" t="str">
        <f t="shared" si="163"/>
        <v/>
      </c>
    </row>
    <row r="2633" spans="2:13" ht="22.8" x14ac:dyDescent="0.45">
      <c r="B2633" s="31">
        <f t="shared" si="161"/>
        <v>2625</v>
      </c>
      <c r="C2633" s="40"/>
      <c r="D2633" s="27"/>
      <c r="E2633" s="41"/>
      <c r="F2633" s="32" t="str">
        <f>IFERROR(
    IF(
        AND($G$3=DATE(2024,10,1), E2633=リスト!$A$38),
        VLOOKUP(E2633, リスト!$A$2:$G$49, 2, FALSE),
        VLOOKUP(E2633, リスト!$A$2:$G$49, 4, FALSE)
    ),
    "")</f>
        <v/>
      </c>
      <c r="G2633" s="34" t="str">
        <f>IFERROR(VLOOKUP(E2633, リスト!$A$2:$G$49, 6, FALSE), "")</f>
        <v/>
      </c>
      <c r="H2633" s="40"/>
      <c r="I2633" s="28"/>
      <c r="J2633" s="47"/>
      <c r="K2633" s="32" t="str">
        <f t="shared" ref="K2633:K2696" si="164">IF(COUNTBLANK(H2633:J2633)=3, "",
 IF(H2633="3.時間給", IF(I2633="", "", I2633),
 IF(OR(H2633="1.月給", H2633="2.日給"),
    IF(OR(I2633="", J2633=""), "", ROUND(I2633/J2633,0)),
    "")))</f>
        <v/>
      </c>
      <c r="L2633" s="29" t="str">
        <f t="shared" si="162"/>
        <v/>
      </c>
      <c r="M2633" s="68" t="str">
        <f t="shared" si="163"/>
        <v/>
      </c>
    </row>
    <row r="2634" spans="2:13" ht="22.8" x14ac:dyDescent="0.45">
      <c r="B2634" s="31">
        <f t="shared" ref="B2634:B2697" si="165">ROW()-8</f>
        <v>2626</v>
      </c>
      <c r="C2634" s="40"/>
      <c r="D2634" s="27"/>
      <c r="E2634" s="41"/>
      <c r="F2634" s="32" t="str">
        <f>IFERROR(
    IF(
        AND($G$3=DATE(2024,10,1), E2634=リスト!$A$38),
        VLOOKUP(E2634, リスト!$A$2:$G$49, 2, FALSE),
        VLOOKUP(E2634, リスト!$A$2:$G$49, 4, FALSE)
    ),
    "")</f>
        <v/>
      </c>
      <c r="G2634" s="34" t="str">
        <f>IFERROR(VLOOKUP(E2634, リスト!$A$2:$G$49, 6, FALSE), "")</f>
        <v/>
      </c>
      <c r="H2634" s="40"/>
      <c r="I2634" s="28"/>
      <c r="J2634" s="47"/>
      <c r="K2634" s="32" t="str">
        <f t="shared" si="164"/>
        <v/>
      </c>
      <c r="L2634" s="29" t="str">
        <f t="shared" ref="L2634:L2697" si="166">IFERROR(IF(E2634="","",IF(K2634&lt;F2634,"×（法定外・特例等対象外です）",IF(K2634&lt;G2634,"〇",IF(K2634&gt;=G2634,"ー",NA())))),"")</f>
        <v/>
      </c>
      <c r="M2634" s="68" t="str">
        <f t="shared" ref="M2634:M2697" si="167">IF(COUNTBLANK(D2634:K2634)=8, "",
 IF(D2634="", "←D列に従業員名を姓名（フルネーム）で入力してください。誤変換にお気を付け下さい。",
 IF(E2634="", "←E列に都道府県を入力してください。",
 IF(H2634="", "←H列に1.月給～3.時間給を入力してください",
 IF(I2634="", "←I列に金額を入力してください",
 IF(NOT(ISNUMBER(I2634)), "←I列の金額は半角数字で入力してください",
 IF(H2634="3.時間給", "",
 IF(J2634="", "←J列に所定労働時間を入力してください",
 IF(NOT(ISNUMBER(J2634)), "←J列の所定労働時間は半角数字で入力してください", "")))))))))</f>
        <v/>
      </c>
    </row>
    <row r="2635" spans="2:13" ht="22.8" x14ac:dyDescent="0.45">
      <c r="B2635" s="31">
        <f t="shared" si="165"/>
        <v>2627</v>
      </c>
      <c r="C2635" s="40"/>
      <c r="D2635" s="27"/>
      <c r="E2635" s="41"/>
      <c r="F2635" s="32" t="str">
        <f>IFERROR(
    IF(
        AND($G$3=DATE(2024,10,1), E2635=リスト!$A$38),
        VLOOKUP(E2635, リスト!$A$2:$G$49, 2, FALSE),
        VLOOKUP(E2635, リスト!$A$2:$G$49, 4, FALSE)
    ),
    "")</f>
        <v/>
      </c>
      <c r="G2635" s="34" t="str">
        <f>IFERROR(VLOOKUP(E2635, リスト!$A$2:$G$49, 6, FALSE), "")</f>
        <v/>
      </c>
      <c r="H2635" s="40"/>
      <c r="I2635" s="28"/>
      <c r="J2635" s="47"/>
      <c r="K2635" s="32" t="str">
        <f t="shared" si="164"/>
        <v/>
      </c>
      <c r="L2635" s="29" t="str">
        <f t="shared" si="166"/>
        <v/>
      </c>
      <c r="M2635" s="68" t="str">
        <f t="shared" si="167"/>
        <v/>
      </c>
    </row>
    <row r="2636" spans="2:13" ht="22.8" x14ac:dyDescent="0.45">
      <c r="B2636" s="31">
        <f t="shared" si="165"/>
        <v>2628</v>
      </c>
      <c r="C2636" s="40"/>
      <c r="D2636" s="27"/>
      <c r="E2636" s="41"/>
      <c r="F2636" s="32" t="str">
        <f>IFERROR(
    IF(
        AND($G$3=DATE(2024,10,1), E2636=リスト!$A$38),
        VLOOKUP(E2636, リスト!$A$2:$G$49, 2, FALSE),
        VLOOKUP(E2636, リスト!$A$2:$G$49, 4, FALSE)
    ),
    "")</f>
        <v/>
      </c>
      <c r="G2636" s="34" t="str">
        <f>IFERROR(VLOOKUP(E2636, リスト!$A$2:$G$49, 6, FALSE), "")</f>
        <v/>
      </c>
      <c r="H2636" s="40"/>
      <c r="I2636" s="28"/>
      <c r="J2636" s="47"/>
      <c r="K2636" s="32" t="str">
        <f t="shared" si="164"/>
        <v/>
      </c>
      <c r="L2636" s="29" t="str">
        <f t="shared" si="166"/>
        <v/>
      </c>
      <c r="M2636" s="68" t="str">
        <f t="shared" si="167"/>
        <v/>
      </c>
    </row>
    <row r="2637" spans="2:13" ht="22.8" x14ac:dyDescent="0.45">
      <c r="B2637" s="31">
        <f t="shared" si="165"/>
        <v>2629</v>
      </c>
      <c r="C2637" s="40"/>
      <c r="D2637" s="27"/>
      <c r="E2637" s="41"/>
      <c r="F2637" s="32" t="str">
        <f>IFERROR(
    IF(
        AND($G$3=DATE(2024,10,1), E2637=リスト!$A$38),
        VLOOKUP(E2637, リスト!$A$2:$G$49, 2, FALSE),
        VLOOKUP(E2637, リスト!$A$2:$G$49, 4, FALSE)
    ),
    "")</f>
        <v/>
      </c>
      <c r="G2637" s="34" t="str">
        <f>IFERROR(VLOOKUP(E2637, リスト!$A$2:$G$49, 6, FALSE), "")</f>
        <v/>
      </c>
      <c r="H2637" s="40"/>
      <c r="I2637" s="28"/>
      <c r="J2637" s="47"/>
      <c r="K2637" s="32" t="str">
        <f t="shared" si="164"/>
        <v/>
      </c>
      <c r="L2637" s="29" t="str">
        <f t="shared" si="166"/>
        <v/>
      </c>
      <c r="M2637" s="68" t="str">
        <f t="shared" si="167"/>
        <v/>
      </c>
    </row>
    <row r="2638" spans="2:13" ht="22.8" x14ac:dyDescent="0.45">
      <c r="B2638" s="31">
        <f t="shared" si="165"/>
        <v>2630</v>
      </c>
      <c r="C2638" s="40"/>
      <c r="D2638" s="27"/>
      <c r="E2638" s="41"/>
      <c r="F2638" s="32" t="str">
        <f>IFERROR(
    IF(
        AND($G$3=DATE(2024,10,1), E2638=リスト!$A$38),
        VLOOKUP(E2638, リスト!$A$2:$G$49, 2, FALSE),
        VLOOKUP(E2638, リスト!$A$2:$G$49, 4, FALSE)
    ),
    "")</f>
        <v/>
      </c>
      <c r="G2638" s="34" t="str">
        <f>IFERROR(VLOOKUP(E2638, リスト!$A$2:$G$49, 6, FALSE), "")</f>
        <v/>
      </c>
      <c r="H2638" s="40"/>
      <c r="I2638" s="28"/>
      <c r="J2638" s="47"/>
      <c r="K2638" s="32" t="str">
        <f t="shared" si="164"/>
        <v/>
      </c>
      <c r="L2638" s="29" t="str">
        <f t="shared" si="166"/>
        <v/>
      </c>
      <c r="M2638" s="68" t="str">
        <f t="shared" si="167"/>
        <v/>
      </c>
    </row>
    <row r="2639" spans="2:13" ht="22.8" x14ac:dyDescent="0.45">
      <c r="B2639" s="31">
        <f t="shared" si="165"/>
        <v>2631</v>
      </c>
      <c r="C2639" s="40"/>
      <c r="D2639" s="27"/>
      <c r="E2639" s="41"/>
      <c r="F2639" s="32" t="str">
        <f>IFERROR(
    IF(
        AND($G$3=DATE(2024,10,1), E2639=リスト!$A$38),
        VLOOKUP(E2639, リスト!$A$2:$G$49, 2, FALSE),
        VLOOKUP(E2639, リスト!$A$2:$G$49, 4, FALSE)
    ),
    "")</f>
        <v/>
      </c>
      <c r="G2639" s="34" t="str">
        <f>IFERROR(VLOOKUP(E2639, リスト!$A$2:$G$49, 6, FALSE), "")</f>
        <v/>
      </c>
      <c r="H2639" s="40"/>
      <c r="I2639" s="28"/>
      <c r="J2639" s="47"/>
      <c r="K2639" s="32" t="str">
        <f t="shared" si="164"/>
        <v/>
      </c>
      <c r="L2639" s="29" t="str">
        <f t="shared" si="166"/>
        <v/>
      </c>
      <c r="M2639" s="68" t="str">
        <f t="shared" si="167"/>
        <v/>
      </c>
    </row>
    <row r="2640" spans="2:13" ht="22.8" x14ac:dyDescent="0.45">
      <c r="B2640" s="31">
        <f t="shared" si="165"/>
        <v>2632</v>
      </c>
      <c r="C2640" s="40"/>
      <c r="D2640" s="27"/>
      <c r="E2640" s="41"/>
      <c r="F2640" s="32" t="str">
        <f>IFERROR(
    IF(
        AND($G$3=DATE(2024,10,1), E2640=リスト!$A$38),
        VLOOKUP(E2640, リスト!$A$2:$G$49, 2, FALSE),
        VLOOKUP(E2640, リスト!$A$2:$G$49, 4, FALSE)
    ),
    "")</f>
        <v/>
      </c>
      <c r="G2640" s="34" t="str">
        <f>IFERROR(VLOOKUP(E2640, リスト!$A$2:$G$49, 6, FALSE), "")</f>
        <v/>
      </c>
      <c r="H2640" s="40"/>
      <c r="I2640" s="28"/>
      <c r="J2640" s="47"/>
      <c r="K2640" s="32" t="str">
        <f t="shared" si="164"/>
        <v/>
      </c>
      <c r="L2640" s="29" t="str">
        <f t="shared" si="166"/>
        <v/>
      </c>
      <c r="M2640" s="68" t="str">
        <f t="shared" si="167"/>
        <v/>
      </c>
    </row>
    <row r="2641" spans="2:13" ht="22.8" x14ac:dyDescent="0.45">
      <c r="B2641" s="31">
        <f t="shared" si="165"/>
        <v>2633</v>
      </c>
      <c r="C2641" s="40"/>
      <c r="D2641" s="27"/>
      <c r="E2641" s="41"/>
      <c r="F2641" s="32" t="str">
        <f>IFERROR(
    IF(
        AND($G$3=DATE(2024,10,1), E2641=リスト!$A$38),
        VLOOKUP(E2641, リスト!$A$2:$G$49, 2, FALSE),
        VLOOKUP(E2641, リスト!$A$2:$G$49, 4, FALSE)
    ),
    "")</f>
        <v/>
      </c>
      <c r="G2641" s="34" t="str">
        <f>IFERROR(VLOOKUP(E2641, リスト!$A$2:$G$49, 6, FALSE), "")</f>
        <v/>
      </c>
      <c r="H2641" s="40"/>
      <c r="I2641" s="28"/>
      <c r="J2641" s="47"/>
      <c r="K2641" s="32" t="str">
        <f t="shared" si="164"/>
        <v/>
      </c>
      <c r="L2641" s="29" t="str">
        <f t="shared" si="166"/>
        <v/>
      </c>
      <c r="M2641" s="68" t="str">
        <f t="shared" si="167"/>
        <v/>
      </c>
    </row>
    <row r="2642" spans="2:13" ht="22.8" x14ac:dyDescent="0.45">
      <c r="B2642" s="31">
        <f t="shared" si="165"/>
        <v>2634</v>
      </c>
      <c r="C2642" s="40"/>
      <c r="D2642" s="27"/>
      <c r="E2642" s="41"/>
      <c r="F2642" s="32" t="str">
        <f>IFERROR(
    IF(
        AND($G$3=DATE(2024,10,1), E2642=リスト!$A$38),
        VLOOKUP(E2642, リスト!$A$2:$G$49, 2, FALSE),
        VLOOKUP(E2642, リスト!$A$2:$G$49, 4, FALSE)
    ),
    "")</f>
        <v/>
      </c>
      <c r="G2642" s="34" t="str">
        <f>IFERROR(VLOOKUP(E2642, リスト!$A$2:$G$49, 6, FALSE), "")</f>
        <v/>
      </c>
      <c r="H2642" s="40"/>
      <c r="I2642" s="28"/>
      <c r="J2642" s="47"/>
      <c r="K2642" s="32" t="str">
        <f t="shared" si="164"/>
        <v/>
      </c>
      <c r="L2642" s="29" t="str">
        <f t="shared" si="166"/>
        <v/>
      </c>
      <c r="M2642" s="68" t="str">
        <f t="shared" si="167"/>
        <v/>
      </c>
    </row>
    <row r="2643" spans="2:13" ht="22.8" x14ac:dyDescent="0.45">
      <c r="B2643" s="31">
        <f t="shared" si="165"/>
        <v>2635</v>
      </c>
      <c r="C2643" s="40"/>
      <c r="D2643" s="27"/>
      <c r="E2643" s="41"/>
      <c r="F2643" s="32" t="str">
        <f>IFERROR(
    IF(
        AND($G$3=DATE(2024,10,1), E2643=リスト!$A$38),
        VLOOKUP(E2643, リスト!$A$2:$G$49, 2, FALSE),
        VLOOKUP(E2643, リスト!$A$2:$G$49, 4, FALSE)
    ),
    "")</f>
        <v/>
      </c>
      <c r="G2643" s="34" t="str">
        <f>IFERROR(VLOOKUP(E2643, リスト!$A$2:$G$49, 6, FALSE), "")</f>
        <v/>
      </c>
      <c r="H2643" s="40"/>
      <c r="I2643" s="28"/>
      <c r="J2643" s="47"/>
      <c r="K2643" s="32" t="str">
        <f t="shared" si="164"/>
        <v/>
      </c>
      <c r="L2643" s="29" t="str">
        <f t="shared" si="166"/>
        <v/>
      </c>
      <c r="M2643" s="68" t="str">
        <f t="shared" si="167"/>
        <v/>
      </c>
    </row>
    <row r="2644" spans="2:13" ht="22.8" x14ac:dyDescent="0.45">
      <c r="B2644" s="31">
        <f t="shared" si="165"/>
        <v>2636</v>
      </c>
      <c r="C2644" s="40"/>
      <c r="D2644" s="27"/>
      <c r="E2644" s="41"/>
      <c r="F2644" s="32" t="str">
        <f>IFERROR(
    IF(
        AND($G$3=DATE(2024,10,1), E2644=リスト!$A$38),
        VLOOKUP(E2644, リスト!$A$2:$G$49, 2, FALSE),
        VLOOKUP(E2644, リスト!$A$2:$G$49, 4, FALSE)
    ),
    "")</f>
        <v/>
      </c>
      <c r="G2644" s="34" t="str">
        <f>IFERROR(VLOOKUP(E2644, リスト!$A$2:$G$49, 6, FALSE), "")</f>
        <v/>
      </c>
      <c r="H2644" s="40"/>
      <c r="I2644" s="28"/>
      <c r="J2644" s="47"/>
      <c r="K2644" s="32" t="str">
        <f t="shared" si="164"/>
        <v/>
      </c>
      <c r="L2644" s="29" t="str">
        <f t="shared" si="166"/>
        <v/>
      </c>
      <c r="M2644" s="68" t="str">
        <f t="shared" si="167"/>
        <v/>
      </c>
    </row>
    <row r="2645" spans="2:13" ht="22.8" x14ac:dyDescent="0.45">
      <c r="B2645" s="31">
        <f t="shared" si="165"/>
        <v>2637</v>
      </c>
      <c r="C2645" s="40"/>
      <c r="D2645" s="27"/>
      <c r="E2645" s="41"/>
      <c r="F2645" s="32" t="str">
        <f>IFERROR(
    IF(
        AND($G$3=DATE(2024,10,1), E2645=リスト!$A$38),
        VLOOKUP(E2645, リスト!$A$2:$G$49, 2, FALSE),
        VLOOKUP(E2645, リスト!$A$2:$G$49, 4, FALSE)
    ),
    "")</f>
        <v/>
      </c>
      <c r="G2645" s="34" t="str">
        <f>IFERROR(VLOOKUP(E2645, リスト!$A$2:$G$49, 6, FALSE), "")</f>
        <v/>
      </c>
      <c r="H2645" s="40"/>
      <c r="I2645" s="28"/>
      <c r="J2645" s="47"/>
      <c r="K2645" s="32" t="str">
        <f t="shared" si="164"/>
        <v/>
      </c>
      <c r="L2645" s="29" t="str">
        <f t="shared" si="166"/>
        <v/>
      </c>
      <c r="M2645" s="68" t="str">
        <f t="shared" si="167"/>
        <v/>
      </c>
    </row>
    <row r="2646" spans="2:13" ht="22.8" x14ac:dyDescent="0.45">
      <c r="B2646" s="31">
        <f t="shared" si="165"/>
        <v>2638</v>
      </c>
      <c r="C2646" s="40"/>
      <c r="D2646" s="27"/>
      <c r="E2646" s="41"/>
      <c r="F2646" s="32" t="str">
        <f>IFERROR(
    IF(
        AND($G$3=DATE(2024,10,1), E2646=リスト!$A$38),
        VLOOKUP(E2646, リスト!$A$2:$G$49, 2, FALSE),
        VLOOKUP(E2646, リスト!$A$2:$G$49, 4, FALSE)
    ),
    "")</f>
        <v/>
      </c>
      <c r="G2646" s="34" t="str">
        <f>IFERROR(VLOOKUP(E2646, リスト!$A$2:$G$49, 6, FALSE), "")</f>
        <v/>
      </c>
      <c r="H2646" s="40"/>
      <c r="I2646" s="28"/>
      <c r="J2646" s="47"/>
      <c r="K2646" s="32" t="str">
        <f t="shared" si="164"/>
        <v/>
      </c>
      <c r="L2646" s="29" t="str">
        <f t="shared" si="166"/>
        <v/>
      </c>
      <c r="M2646" s="68" t="str">
        <f t="shared" si="167"/>
        <v/>
      </c>
    </row>
    <row r="2647" spans="2:13" ht="22.8" x14ac:dyDescent="0.45">
      <c r="B2647" s="31">
        <f t="shared" si="165"/>
        <v>2639</v>
      </c>
      <c r="C2647" s="40"/>
      <c r="D2647" s="27"/>
      <c r="E2647" s="41"/>
      <c r="F2647" s="32" t="str">
        <f>IFERROR(
    IF(
        AND($G$3=DATE(2024,10,1), E2647=リスト!$A$38),
        VLOOKUP(E2647, リスト!$A$2:$G$49, 2, FALSE),
        VLOOKUP(E2647, リスト!$A$2:$G$49, 4, FALSE)
    ),
    "")</f>
        <v/>
      </c>
      <c r="G2647" s="34" t="str">
        <f>IFERROR(VLOOKUP(E2647, リスト!$A$2:$G$49, 6, FALSE), "")</f>
        <v/>
      </c>
      <c r="H2647" s="40"/>
      <c r="I2647" s="28"/>
      <c r="J2647" s="47"/>
      <c r="K2647" s="32" t="str">
        <f t="shared" si="164"/>
        <v/>
      </c>
      <c r="L2647" s="29" t="str">
        <f t="shared" si="166"/>
        <v/>
      </c>
      <c r="M2647" s="68" t="str">
        <f t="shared" si="167"/>
        <v/>
      </c>
    </row>
    <row r="2648" spans="2:13" ht="22.8" x14ac:dyDescent="0.45">
      <c r="B2648" s="31">
        <f t="shared" si="165"/>
        <v>2640</v>
      </c>
      <c r="C2648" s="40"/>
      <c r="D2648" s="27"/>
      <c r="E2648" s="41"/>
      <c r="F2648" s="32" t="str">
        <f>IFERROR(
    IF(
        AND($G$3=DATE(2024,10,1), E2648=リスト!$A$38),
        VLOOKUP(E2648, リスト!$A$2:$G$49, 2, FALSE),
        VLOOKUP(E2648, リスト!$A$2:$G$49, 4, FALSE)
    ),
    "")</f>
        <v/>
      </c>
      <c r="G2648" s="34" t="str">
        <f>IFERROR(VLOOKUP(E2648, リスト!$A$2:$G$49, 6, FALSE), "")</f>
        <v/>
      </c>
      <c r="H2648" s="40"/>
      <c r="I2648" s="28"/>
      <c r="J2648" s="47"/>
      <c r="K2648" s="32" t="str">
        <f t="shared" si="164"/>
        <v/>
      </c>
      <c r="L2648" s="29" t="str">
        <f t="shared" si="166"/>
        <v/>
      </c>
      <c r="M2648" s="68" t="str">
        <f t="shared" si="167"/>
        <v/>
      </c>
    </row>
    <row r="2649" spans="2:13" ht="22.8" x14ac:dyDescent="0.45">
      <c r="B2649" s="31">
        <f t="shared" si="165"/>
        <v>2641</v>
      </c>
      <c r="C2649" s="40"/>
      <c r="D2649" s="27"/>
      <c r="E2649" s="41"/>
      <c r="F2649" s="32" t="str">
        <f>IFERROR(
    IF(
        AND($G$3=DATE(2024,10,1), E2649=リスト!$A$38),
        VLOOKUP(E2649, リスト!$A$2:$G$49, 2, FALSE),
        VLOOKUP(E2649, リスト!$A$2:$G$49, 4, FALSE)
    ),
    "")</f>
        <v/>
      </c>
      <c r="G2649" s="34" t="str">
        <f>IFERROR(VLOOKUP(E2649, リスト!$A$2:$G$49, 6, FALSE), "")</f>
        <v/>
      </c>
      <c r="H2649" s="40"/>
      <c r="I2649" s="28"/>
      <c r="J2649" s="47"/>
      <c r="K2649" s="32" t="str">
        <f t="shared" si="164"/>
        <v/>
      </c>
      <c r="L2649" s="29" t="str">
        <f t="shared" si="166"/>
        <v/>
      </c>
      <c r="M2649" s="68" t="str">
        <f t="shared" si="167"/>
        <v/>
      </c>
    </row>
    <row r="2650" spans="2:13" ht="22.8" x14ac:dyDescent="0.45">
      <c r="B2650" s="31">
        <f t="shared" si="165"/>
        <v>2642</v>
      </c>
      <c r="C2650" s="40"/>
      <c r="D2650" s="27"/>
      <c r="E2650" s="41"/>
      <c r="F2650" s="32" t="str">
        <f>IFERROR(
    IF(
        AND($G$3=DATE(2024,10,1), E2650=リスト!$A$38),
        VLOOKUP(E2650, リスト!$A$2:$G$49, 2, FALSE),
        VLOOKUP(E2650, リスト!$A$2:$G$49, 4, FALSE)
    ),
    "")</f>
        <v/>
      </c>
      <c r="G2650" s="34" t="str">
        <f>IFERROR(VLOOKUP(E2650, リスト!$A$2:$G$49, 6, FALSE), "")</f>
        <v/>
      </c>
      <c r="H2650" s="40"/>
      <c r="I2650" s="28"/>
      <c r="J2650" s="47"/>
      <c r="K2650" s="32" t="str">
        <f t="shared" si="164"/>
        <v/>
      </c>
      <c r="L2650" s="29" t="str">
        <f t="shared" si="166"/>
        <v/>
      </c>
      <c r="M2650" s="68" t="str">
        <f t="shared" si="167"/>
        <v/>
      </c>
    </row>
    <row r="2651" spans="2:13" ht="22.8" x14ac:dyDescent="0.45">
      <c r="B2651" s="31">
        <f t="shared" si="165"/>
        <v>2643</v>
      </c>
      <c r="C2651" s="40"/>
      <c r="D2651" s="27"/>
      <c r="E2651" s="41"/>
      <c r="F2651" s="32" t="str">
        <f>IFERROR(
    IF(
        AND($G$3=DATE(2024,10,1), E2651=リスト!$A$38),
        VLOOKUP(E2651, リスト!$A$2:$G$49, 2, FALSE),
        VLOOKUP(E2651, リスト!$A$2:$G$49, 4, FALSE)
    ),
    "")</f>
        <v/>
      </c>
      <c r="G2651" s="34" t="str">
        <f>IFERROR(VLOOKUP(E2651, リスト!$A$2:$G$49, 6, FALSE), "")</f>
        <v/>
      </c>
      <c r="H2651" s="40"/>
      <c r="I2651" s="28"/>
      <c r="J2651" s="47"/>
      <c r="K2651" s="32" t="str">
        <f t="shared" si="164"/>
        <v/>
      </c>
      <c r="L2651" s="29" t="str">
        <f t="shared" si="166"/>
        <v/>
      </c>
      <c r="M2651" s="68" t="str">
        <f t="shared" si="167"/>
        <v/>
      </c>
    </row>
    <row r="2652" spans="2:13" ht="22.8" x14ac:dyDescent="0.45">
      <c r="B2652" s="31">
        <f t="shared" si="165"/>
        <v>2644</v>
      </c>
      <c r="C2652" s="40"/>
      <c r="D2652" s="27"/>
      <c r="E2652" s="41"/>
      <c r="F2652" s="32" t="str">
        <f>IFERROR(
    IF(
        AND($G$3=DATE(2024,10,1), E2652=リスト!$A$38),
        VLOOKUP(E2652, リスト!$A$2:$G$49, 2, FALSE),
        VLOOKUP(E2652, リスト!$A$2:$G$49, 4, FALSE)
    ),
    "")</f>
        <v/>
      </c>
      <c r="G2652" s="34" t="str">
        <f>IFERROR(VLOOKUP(E2652, リスト!$A$2:$G$49, 6, FALSE), "")</f>
        <v/>
      </c>
      <c r="H2652" s="40"/>
      <c r="I2652" s="28"/>
      <c r="J2652" s="47"/>
      <c r="K2652" s="32" t="str">
        <f t="shared" si="164"/>
        <v/>
      </c>
      <c r="L2652" s="29" t="str">
        <f t="shared" si="166"/>
        <v/>
      </c>
      <c r="M2652" s="68" t="str">
        <f t="shared" si="167"/>
        <v/>
      </c>
    </row>
    <row r="2653" spans="2:13" ht="22.8" x14ac:dyDescent="0.45">
      <c r="B2653" s="31">
        <f t="shared" si="165"/>
        <v>2645</v>
      </c>
      <c r="C2653" s="40"/>
      <c r="D2653" s="27"/>
      <c r="E2653" s="41"/>
      <c r="F2653" s="32" t="str">
        <f>IFERROR(
    IF(
        AND($G$3=DATE(2024,10,1), E2653=リスト!$A$38),
        VLOOKUP(E2653, リスト!$A$2:$G$49, 2, FALSE),
        VLOOKUP(E2653, リスト!$A$2:$G$49, 4, FALSE)
    ),
    "")</f>
        <v/>
      </c>
      <c r="G2653" s="34" t="str">
        <f>IFERROR(VLOOKUP(E2653, リスト!$A$2:$G$49, 6, FALSE), "")</f>
        <v/>
      </c>
      <c r="H2653" s="40"/>
      <c r="I2653" s="28"/>
      <c r="J2653" s="47"/>
      <c r="K2653" s="32" t="str">
        <f t="shared" si="164"/>
        <v/>
      </c>
      <c r="L2653" s="29" t="str">
        <f t="shared" si="166"/>
        <v/>
      </c>
      <c r="M2653" s="68" t="str">
        <f t="shared" si="167"/>
        <v/>
      </c>
    </row>
    <row r="2654" spans="2:13" ht="22.8" x14ac:dyDescent="0.45">
      <c r="B2654" s="31">
        <f t="shared" si="165"/>
        <v>2646</v>
      </c>
      <c r="C2654" s="40"/>
      <c r="D2654" s="27"/>
      <c r="E2654" s="41"/>
      <c r="F2654" s="32" t="str">
        <f>IFERROR(
    IF(
        AND($G$3=DATE(2024,10,1), E2654=リスト!$A$38),
        VLOOKUP(E2654, リスト!$A$2:$G$49, 2, FALSE),
        VLOOKUP(E2654, リスト!$A$2:$G$49, 4, FALSE)
    ),
    "")</f>
        <v/>
      </c>
      <c r="G2654" s="34" t="str">
        <f>IFERROR(VLOOKUP(E2654, リスト!$A$2:$G$49, 6, FALSE), "")</f>
        <v/>
      </c>
      <c r="H2654" s="40"/>
      <c r="I2654" s="28"/>
      <c r="J2654" s="47"/>
      <c r="K2654" s="32" t="str">
        <f t="shared" si="164"/>
        <v/>
      </c>
      <c r="L2654" s="29" t="str">
        <f t="shared" si="166"/>
        <v/>
      </c>
      <c r="M2654" s="68" t="str">
        <f t="shared" si="167"/>
        <v/>
      </c>
    </row>
    <row r="2655" spans="2:13" ht="22.8" x14ac:dyDescent="0.45">
      <c r="B2655" s="31">
        <f t="shared" si="165"/>
        <v>2647</v>
      </c>
      <c r="C2655" s="40"/>
      <c r="D2655" s="27"/>
      <c r="E2655" s="41"/>
      <c r="F2655" s="32" t="str">
        <f>IFERROR(
    IF(
        AND($G$3=DATE(2024,10,1), E2655=リスト!$A$38),
        VLOOKUP(E2655, リスト!$A$2:$G$49, 2, FALSE),
        VLOOKUP(E2655, リスト!$A$2:$G$49, 4, FALSE)
    ),
    "")</f>
        <v/>
      </c>
      <c r="G2655" s="34" t="str">
        <f>IFERROR(VLOOKUP(E2655, リスト!$A$2:$G$49, 6, FALSE), "")</f>
        <v/>
      </c>
      <c r="H2655" s="40"/>
      <c r="I2655" s="28"/>
      <c r="J2655" s="47"/>
      <c r="K2655" s="32" t="str">
        <f t="shared" si="164"/>
        <v/>
      </c>
      <c r="L2655" s="29" t="str">
        <f t="shared" si="166"/>
        <v/>
      </c>
      <c r="M2655" s="68" t="str">
        <f t="shared" si="167"/>
        <v/>
      </c>
    </row>
    <row r="2656" spans="2:13" ht="22.8" x14ac:dyDescent="0.45">
      <c r="B2656" s="31">
        <f t="shared" si="165"/>
        <v>2648</v>
      </c>
      <c r="C2656" s="40"/>
      <c r="D2656" s="27"/>
      <c r="E2656" s="41"/>
      <c r="F2656" s="32" t="str">
        <f>IFERROR(
    IF(
        AND($G$3=DATE(2024,10,1), E2656=リスト!$A$38),
        VLOOKUP(E2656, リスト!$A$2:$G$49, 2, FALSE),
        VLOOKUP(E2656, リスト!$A$2:$G$49, 4, FALSE)
    ),
    "")</f>
        <v/>
      </c>
      <c r="G2656" s="34" t="str">
        <f>IFERROR(VLOOKUP(E2656, リスト!$A$2:$G$49, 6, FALSE), "")</f>
        <v/>
      </c>
      <c r="H2656" s="40"/>
      <c r="I2656" s="28"/>
      <c r="J2656" s="47"/>
      <c r="K2656" s="32" t="str">
        <f t="shared" si="164"/>
        <v/>
      </c>
      <c r="L2656" s="29" t="str">
        <f t="shared" si="166"/>
        <v/>
      </c>
      <c r="M2656" s="68" t="str">
        <f t="shared" si="167"/>
        <v/>
      </c>
    </row>
    <row r="2657" spans="2:13" ht="22.8" x14ac:dyDescent="0.45">
      <c r="B2657" s="31">
        <f t="shared" si="165"/>
        <v>2649</v>
      </c>
      <c r="C2657" s="40"/>
      <c r="D2657" s="27"/>
      <c r="E2657" s="41"/>
      <c r="F2657" s="32" t="str">
        <f>IFERROR(
    IF(
        AND($G$3=DATE(2024,10,1), E2657=リスト!$A$38),
        VLOOKUP(E2657, リスト!$A$2:$G$49, 2, FALSE),
        VLOOKUP(E2657, リスト!$A$2:$G$49, 4, FALSE)
    ),
    "")</f>
        <v/>
      </c>
      <c r="G2657" s="34" t="str">
        <f>IFERROR(VLOOKUP(E2657, リスト!$A$2:$G$49, 6, FALSE), "")</f>
        <v/>
      </c>
      <c r="H2657" s="40"/>
      <c r="I2657" s="28"/>
      <c r="J2657" s="47"/>
      <c r="K2657" s="32" t="str">
        <f t="shared" si="164"/>
        <v/>
      </c>
      <c r="L2657" s="29" t="str">
        <f t="shared" si="166"/>
        <v/>
      </c>
      <c r="M2657" s="68" t="str">
        <f t="shared" si="167"/>
        <v/>
      </c>
    </row>
    <row r="2658" spans="2:13" ht="22.8" x14ac:dyDescent="0.45">
      <c r="B2658" s="31">
        <f t="shared" si="165"/>
        <v>2650</v>
      </c>
      <c r="C2658" s="40"/>
      <c r="D2658" s="27"/>
      <c r="E2658" s="41"/>
      <c r="F2658" s="32" t="str">
        <f>IFERROR(
    IF(
        AND($G$3=DATE(2024,10,1), E2658=リスト!$A$38),
        VLOOKUP(E2658, リスト!$A$2:$G$49, 2, FALSE),
        VLOOKUP(E2658, リスト!$A$2:$G$49, 4, FALSE)
    ),
    "")</f>
        <v/>
      </c>
      <c r="G2658" s="34" t="str">
        <f>IFERROR(VLOOKUP(E2658, リスト!$A$2:$G$49, 6, FALSE), "")</f>
        <v/>
      </c>
      <c r="H2658" s="40"/>
      <c r="I2658" s="28"/>
      <c r="J2658" s="47"/>
      <c r="K2658" s="32" t="str">
        <f t="shared" si="164"/>
        <v/>
      </c>
      <c r="L2658" s="29" t="str">
        <f t="shared" si="166"/>
        <v/>
      </c>
      <c r="M2658" s="68" t="str">
        <f t="shared" si="167"/>
        <v/>
      </c>
    </row>
    <row r="2659" spans="2:13" ht="22.8" x14ac:dyDescent="0.45">
      <c r="B2659" s="31">
        <f t="shared" si="165"/>
        <v>2651</v>
      </c>
      <c r="C2659" s="40"/>
      <c r="D2659" s="27"/>
      <c r="E2659" s="41"/>
      <c r="F2659" s="32" t="str">
        <f>IFERROR(
    IF(
        AND($G$3=DATE(2024,10,1), E2659=リスト!$A$38),
        VLOOKUP(E2659, リスト!$A$2:$G$49, 2, FALSE),
        VLOOKUP(E2659, リスト!$A$2:$G$49, 4, FALSE)
    ),
    "")</f>
        <v/>
      </c>
      <c r="G2659" s="34" t="str">
        <f>IFERROR(VLOOKUP(E2659, リスト!$A$2:$G$49, 6, FALSE), "")</f>
        <v/>
      </c>
      <c r="H2659" s="40"/>
      <c r="I2659" s="28"/>
      <c r="J2659" s="47"/>
      <c r="K2659" s="32" t="str">
        <f t="shared" si="164"/>
        <v/>
      </c>
      <c r="L2659" s="29" t="str">
        <f t="shared" si="166"/>
        <v/>
      </c>
      <c r="M2659" s="68" t="str">
        <f t="shared" si="167"/>
        <v/>
      </c>
    </row>
    <row r="2660" spans="2:13" ht="22.8" x14ac:dyDescent="0.45">
      <c r="B2660" s="31">
        <f t="shared" si="165"/>
        <v>2652</v>
      </c>
      <c r="C2660" s="40"/>
      <c r="D2660" s="27"/>
      <c r="E2660" s="41"/>
      <c r="F2660" s="32" t="str">
        <f>IFERROR(
    IF(
        AND($G$3=DATE(2024,10,1), E2660=リスト!$A$38),
        VLOOKUP(E2660, リスト!$A$2:$G$49, 2, FALSE),
        VLOOKUP(E2660, リスト!$A$2:$G$49, 4, FALSE)
    ),
    "")</f>
        <v/>
      </c>
      <c r="G2660" s="34" t="str">
        <f>IFERROR(VLOOKUP(E2660, リスト!$A$2:$G$49, 6, FALSE), "")</f>
        <v/>
      </c>
      <c r="H2660" s="40"/>
      <c r="I2660" s="28"/>
      <c r="J2660" s="47"/>
      <c r="K2660" s="32" t="str">
        <f t="shared" si="164"/>
        <v/>
      </c>
      <c r="L2660" s="29" t="str">
        <f t="shared" si="166"/>
        <v/>
      </c>
      <c r="M2660" s="68" t="str">
        <f t="shared" si="167"/>
        <v/>
      </c>
    </row>
    <row r="2661" spans="2:13" ht="22.8" x14ac:dyDescent="0.45">
      <c r="B2661" s="31">
        <f t="shared" si="165"/>
        <v>2653</v>
      </c>
      <c r="C2661" s="40"/>
      <c r="D2661" s="27"/>
      <c r="E2661" s="41"/>
      <c r="F2661" s="32" t="str">
        <f>IFERROR(
    IF(
        AND($G$3=DATE(2024,10,1), E2661=リスト!$A$38),
        VLOOKUP(E2661, リスト!$A$2:$G$49, 2, FALSE),
        VLOOKUP(E2661, リスト!$A$2:$G$49, 4, FALSE)
    ),
    "")</f>
        <v/>
      </c>
      <c r="G2661" s="34" t="str">
        <f>IFERROR(VLOOKUP(E2661, リスト!$A$2:$G$49, 6, FALSE), "")</f>
        <v/>
      </c>
      <c r="H2661" s="40"/>
      <c r="I2661" s="28"/>
      <c r="J2661" s="47"/>
      <c r="K2661" s="32" t="str">
        <f t="shared" si="164"/>
        <v/>
      </c>
      <c r="L2661" s="29" t="str">
        <f t="shared" si="166"/>
        <v/>
      </c>
      <c r="M2661" s="68" t="str">
        <f t="shared" si="167"/>
        <v/>
      </c>
    </row>
    <row r="2662" spans="2:13" ht="22.8" x14ac:dyDescent="0.45">
      <c r="B2662" s="31">
        <f t="shared" si="165"/>
        <v>2654</v>
      </c>
      <c r="C2662" s="40"/>
      <c r="D2662" s="27"/>
      <c r="E2662" s="41"/>
      <c r="F2662" s="32" t="str">
        <f>IFERROR(
    IF(
        AND($G$3=DATE(2024,10,1), E2662=リスト!$A$38),
        VLOOKUP(E2662, リスト!$A$2:$G$49, 2, FALSE),
        VLOOKUP(E2662, リスト!$A$2:$G$49, 4, FALSE)
    ),
    "")</f>
        <v/>
      </c>
      <c r="G2662" s="34" t="str">
        <f>IFERROR(VLOOKUP(E2662, リスト!$A$2:$G$49, 6, FALSE), "")</f>
        <v/>
      </c>
      <c r="H2662" s="40"/>
      <c r="I2662" s="28"/>
      <c r="J2662" s="47"/>
      <c r="K2662" s="32" t="str">
        <f t="shared" si="164"/>
        <v/>
      </c>
      <c r="L2662" s="29" t="str">
        <f t="shared" si="166"/>
        <v/>
      </c>
      <c r="M2662" s="68" t="str">
        <f t="shared" si="167"/>
        <v/>
      </c>
    </row>
    <row r="2663" spans="2:13" ht="22.8" x14ac:dyDescent="0.45">
      <c r="B2663" s="31">
        <f t="shared" si="165"/>
        <v>2655</v>
      </c>
      <c r="C2663" s="40"/>
      <c r="D2663" s="27"/>
      <c r="E2663" s="41"/>
      <c r="F2663" s="32" t="str">
        <f>IFERROR(
    IF(
        AND($G$3=DATE(2024,10,1), E2663=リスト!$A$38),
        VLOOKUP(E2663, リスト!$A$2:$G$49, 2, FALSE),
        VLOOKUP(E2663, リスト!$A$2:$G$49, 4, FALSE)
    ),
    "")</f>
        <v/>
      </c>
      <c r="G2663" s="34" t="str">
        <f>IFERROR(VLOOKUP(E2663, リスト!$A$2:$G$49, 6, FALSE), "")</f>
        <v/>
      </c>
      <c r="H2663" s="40"/>
      <c r="I2663" s="28"/>
      <c r="J2663" s="47"/>
      <c r="K2663" s="32" t="str">
        <f t="shared" si="164"/>
        <v/>
      </c>
      <c r="L2663" s="29" t="str">
        <f t="shared" si="166"/>
        <v/>
      </c>
      <c r="M2663" s="68" t="str">
        <f t="shared" si="167"/>
        <v/>
      </c>
    </row>
    <row r="2664" spans="2:13" ht="22.8" x14ac:dyDescent="0.45">
      <c r="B2664" s="31">
        <f t="shared" si="165"/>
        <v>2656</v>
      </c>
      <c r="C2664" s="40"/>
      <c r="D2664" s="27"/>
      <c r="E2664" s="41"/>
      <c r="F2664" s="32" t="str">
        <f>IFERROR(
    IF(
        AND($G$3=DATE(2024,10,1), E2664=リスト!$A$38),
        VLOOKUP(E2664, リスト!$A$2:$G$49, 2, FALSE),
        VLOOKUP(E2664, リスト!$A$2:$G$49, 4, FALSE)
    ),
    "")</f>
        <v/>
      </c>
      <c r="G2664" s="34" t="str">
        <f>IFERROR(VLOOKUP(E2664, リスト!$A$2:$G$49, 6, FALSE), "")</f>
        <v/>
      </c>
      <c r="H2664" s="40"/>
      <c r="I2664" s="28"/>
      <c r="J2664" s="47"/>
      <c r="K2664" s="32" t="str">
        <f t="shared" si="164"/>
        <v/>
      </c>
      <c r="L2664" s="29" t="str">
        <f t="shared" si="166"/>
        <v/>
      </c>
      <c r="M2664" s="68" t="str">
        <f t="shared" si="167"/>
        <v/>
      </c>
    </row>
    <row r="2665" spans="2:13" ht="22.8" x14ac:dyDescent="0.45">
      <c r="B2665" s="31">
        <f t="shared" si="165"/>
        <v>2657</v>
      </c>
      <c r="C2665" s="40"/>
      <c r="D2665" s="27"/>
      <c r="E2665" s="41"/>
      <c r="F2665" s="32" t="str">
        <f>IFERROR(
    IF(
        AND($G$3=DATE(2024,10,1), E2665=リスト!$A$38),
        VLOOKUP(E2665, リスト!$A$2:$G$49, 2, FALSE),
        VLOOKUP(E2665, リスト!$A$2:$G$49, 4, FALSE)
    ),
    "")</f>
        <v/>
      </c>
      <c r="G2665" s="34" t="str">
        <f>IFERROR(VLOOKUP(E2665, リスト!$A$2:$G$49, 6, FALSE), "")</f>
        <v/>
      </c>
      <c r="H2665" s="40"/>
      <c r="I2665" s="28"/>
      <c r="J2665" s="47"/>
      <c r="K2665" s="32" t="str">
        <f t="shared" si="164"/>
        <v/>
      </c>
      <c r="L2665" s="29" t="str">
        <f t="shared" si="166"/>
        <v/>
      </c>
      <c r="M2665" s="68" t="str">
        <f t="shared" si="167"/>
        <v/>
      </c>
    </row>
    <row r="2666" spans="2:13" ht="22.8" x14ac:dyDescent="0.45">
      <c r="B2666" s="31">
        <f t="shared" si="165"/>
        <v>2658</v>
      </c>
      <c r="C2666" s="40"/>
      <c r="D2666" s="27"/>
      <c r="E2666" s="41"/>
      <c r="F2666" s="32" t="str">
        <f>IFERROR(
    IF(
        AND($G$3=DATE(2024,10,1), E2666=リスト!$A$38),
        VLOOKUP(E2666, リスト!$A$2:$G$49, 2, FALSE),
        VLOOKUP(E2666, リスト!$A$2:$G$49, 4, FALSE)
    ),
    "")</f>
        <v/>
      </c>
      <c r="G2666" s="34" t="str">
        <f>IFERROR(VLOOKUP(E2666, リスト!$A$2:$G$49, 6, FALSE), "")</f>
        <v/>
      </c>
      <c r="H2666" s="40"/>
      <c r="I2666" s="28"/>
      <c r="J2666" s="47"/>
      <c r="K2666" s="32" t="str">
        <f t="shared" si="164"/>
        <v/>
      </c>
      <c r="L2666" s="29" t="str">
        <f t="shared" si="166"/>
        <v/>
      </c>
      <c r="M2666" s="68" t="str">
        <f t="shared" si="167"/>
        <v/>
      </c>
    </row>
    <row r="2667" spans="2:13" ht="22.8" x14ac:dyDescent="0.45">
      <c r="B2667" s="31">
        <f t="shared" si="165"/>
        <v>2659</v>
      </c>
      <c r="C2667" s="40"/>
      <c r="D2667" s="27"/>
      <c r="E2667" s="41"/>
      <c r="F2667" s="32" t="str">
        <f>IFERROR(
    IF(
        AND($G$3=DATE(2024,10,1), E2667=リスト!$A$38),
        VLOOKUP(E2667, リスト!$A$2:$G$49, 2, FALSE),
        VLOOKUP(E2667, リスト!$A$2:$G$49, 4, FALSE)
    ),
    "")</f>
        <v/>
      </c>
      <c r="G2667" s="34" t="str">
        <f>IFERROR(VLOOKUP(E2667, リスト!$A$2:$G$49, 6, FALSE), "")</f>
        <v/>
      </c>
      <c r="H2667" s="40"/>
      <c r="I2667" s="28"/>
      <c r="J2667" s="47"/>
      <c r="K2667" s="32" t="str">
        <f t="shared" si="164"/>
        <v/>
      </c>
      <c r="L2667" s="29" t="str">
        <f t="shared" si="166"/>
        <v/>
      </c>
      <c r="M2667" s="68" t="str">
        <f t="shared" si="167"/>
        <v/>
      </c>
    </row>
    <row r="2668" spans="2:13" ht="22.8" x14ac:dyDescent="0.45">
      <c r="B2668" s="31">
        <f t="shared" si="165"/>
        <v>2660</v>
      </c>
      <c r="C2668" s="40"/>
      <c r="D2668" s="27"/>
      <c r="E2668" s="41"/>
      <c r="F2668" s="32" t="str">
        <f>IFERROR(
    IF(
        AND($G$3=DATE(2024,10,1), E2668=リスト!$A$38),
        VLOOKUP(E2668, リスト!$A$2:$G$49, 2, FALSE),
        VLOOKUP(E2668, リスト!$A$2:$G$49, 4, FALSE)
    ),
    "")</f>
        <v/>
      </c>
      <c r="G2668" s="34" t="str">
        <f>IFERROR(VLOOKUP(E2668, リスト!$A$2:$G$49, 6, FALSE), "")</f>
        <v/>
      </c>
      <c r="H2668" s="40"/>
      <c r="I2668" s="28"/>
      <c r="J2668" s="47"/>
      <c r="K2668" s="32" t="str">
        <f t="shared" si="164"/>
        <v/>
      </c>
      <c r="L2668" s="29" t="str">
        <f t="shared" si="166"/>
        <v/>
      </c>
      <c r="M2668" s="68" t="str">
        <f t="shared" si="167"/>
        <v/>
      </c>
    </row>
    <row r="2669" spans="2:13" ht="22.8" x14ac:dyDescent="0.45">
      <c r="B2669" s="31">
        <f t="shared" si="165"/>
        <v>2661</v>
      </c>
      <c r="C2669" s="40"/>
      <c r="D2669" s="27"/>
      <c r="E2669" s="41"/>
      <c r="F2669" s="32" t="str">
        <f>IFERROR(
    IF(
        AND($G$3=DATE(2024,10,1), E2669=リスト!$A$38),
        VLOOKUP(E2669, リスト!$A$2:$G$49, 2, FALSE),
        VLOOKUP(E2669, リスト!$A$2:$G$49, 4, FALSE)
    ),
    "")</f>
        <v/>
      </c>
      <c r="G2669" s="34" t="str">
        <f>IFERROR(VLOOKUP(E2669, リスト!$A$2:$G$49, 6, FALSE), "")</f>
        <v/>
      </c>
      <c r="H2669" s="40"/>
      <c r="I2669" s="28"/>
      <c r="J2669" s="47"/>
      <c r="K2669" s="32" t="str">
        <f t="shared" si="164"/>
        <v/>
      </c>
      <c r="L2669" s="29" t="str">
        <f t="shared" si="166"/>
        <v/>
      </c>
      <c r="M2669" s="68" t="str">
        <f t="shared" si="167"/>
        <v/>
      </c>
    </row>
    <row r="2670" spans="2:13" ht="22.8" x14ac:dyDescent="0.45">
      <c r="B2670" s="31">
        <f t="shared" si="165"/>
        <v>2662</v>
      </c>
      <c r="C2670" s="40"/>
      <c r="D2670" s="27"/>
      <c r="E2670" s="41"/>
      <c r="F2670" s="32" t="str">
        <f>IFERROR(
    IF(
        AND($G$3=DATE(2024,10,1), E2670=リスト!$A$38),
        VLOOKUP(E2670, リスト!$A$2:$G$49, 2, FALSE),
        VLOOKUP(E2670, リスト!$A$2:$G$49, 4, FALSE)
    ),
    "")</f>
        <v/>
      </c>
      <c r="G2670" s="34" t="str">
        <f>IFERROR(VLOOKUP(E2670, リスト!$A$2:$G$49, 6, FALSE), "")</f>
        <v/>
      </c>
      <c r="H2670" s="40"/>
      <c r="I2670" s="28"/>
      <c r="J2670" s="47"/>
      <c r="K2670" s="32" t="str">
        <f t="shared" si="164"/>
        <v/>
      </c>
      <c r="L2670" s="29" t="str">
        <f t="shared" si="166"/>
        <v/>
      </c>
      <c r="M2670" s="68" t="str">
        <f t="shared" si="167"/>
        <v/>
      </c>
    </row>
    <row r="2671" spans="2:13" ht="22.8" x14ac:dyDescent="0.45">
      <c r="B2671" s="31">
        <f t="shared" si="165"/>
        <v>2663</v>
      </c>
      <c r="C2671" s="40"/>
      <c r="D2671" s="27"/>
      <c r="E2671" s="41"/>
      <c r="F2671" s="32" t="str">
        <f>IFERROR(
    IF(
        AND($G$3=DATE(2024,10,1), E2671=リスト!$A$38),
        VLOOKUP(E2671, リスト!$A$2:$G$49, 2, FALSE),
        VLOOKUP(E2671, リスト!$A$2:$G$49, 4, FALSE)
    ),
    "")</f>
        <v/>
      </c>
      <c r="G2671" s="34" t="str">
        <f>IFERROR(VLOOKUP(E2671, リスト!$A$2:$G$49, 6, FALSE), "")</f>
        <v/>
      </c>
      <c r="H2671" s="40"/>
      <c r="I2671" s="28"/>
      <c r="J2671" s="47"/>
      <c r="K2671" s="32" t="str">
        <f t="shared" si="164"/>
        <v/>
      </c>
      <c r="L2671" s="29" t="str">
        <f t="shared" si="166"/>
        <v/>
      </c>
      <c r="M2671" s="68" t="str">
        <f t="shared" si="167"/>
        <v/>
      </c>
    </row>
    <row r="2672" spans="2:13" ht="22.8" x14ac:dyDescent="0.45">
      <c r="B2672" s="31">
        <f t="shared" si="165"/>
        <v>2664</v>
      </c>
      <c r="C2672" s="40"/>
      <c r="D2672" s="27"/>
      <c r="E2672" s="41"/>
      <c r="F2672" s="32" t="str">
        <f>IFERROR(
    IF(
        AND($G$3=DATE(2024,10,1), E2672=リスト!$A$38),
        VLOOKUP(E2672, リスト!$A$2:$G$49, 2, FALSE),
        VLOOKUP(E2672, リスト!$A$2:$G$49, 4, FALSE)
    ),
    "")</f>
        <v/>
      </c>
      <c r="G2672" s="34" t="str">
        <f>IFERROR(VLOOKUP(E2672, リスト!$A$2:$G$49, 6, FALSE), "")</f>
        <v/>
      </c>
      <c r="H2672" s="40"/>
      <c r="I2672" s="28"/>
      <c r="J2672" s="47"/>
      <c r="K2672" s="32" t="str">
        <f t="shared" si="164"/>
        <v/>
      </c>
      <c r="L2672" s="29" t="str">
        <f t="shared" si="166"/>
        <v/>
      </c>
      <c r="M2672" s="68" t="str">
        <f t="shared" si="167"/>
        <v/>
      </c>
    </row>
    <row r="2673" spans="2:13" ht="22.8" x14ac:dyDescent="0.45">
      <c r="B2673" s="31">
        <f t="shared" si="165"/>
        <v>2665</v>
      </c>
      <c r="C2673" s="40"/>
      <c r="D2673" s="27"/>
      <c r="E2673" s="41"/>
      <c r="F2673" s="32" t="str">
        <f>IFERROR(
    IF(
        AND($G$3=DATE(2024,10,1), E2673=リスト!$A$38),
        VLOOKUP(E2673, リスト!$A$2:$G$49, 2, FALSE),
        VLOOKUP(E2673, リスト!$A$2:$G$49, 4, FALSE)
    ),
    "")</f>
        <v/>
      </c>
      <c r="G2673" s="34" t="str">
        <f>IFERROR(VLOOKUP(E2673, リスト!$A$2:$G$49, 6, FALSE), "")</f>
        <v/>
      </c>
      <c r="H2673" s="40"/>
      <c r="I2673" s="28"/>
      <c r="J2673" s="47"/>
      <c r="K2673" s="32" t="str">
        <f t="shared" si="164"/>
        <v/>
      </c>
      <c r="L2673" s="29" t="str">
        <f t="shared" si="166"/>
        <v/>
      </c>
      <c r="M2673" s="68" t="str">
        <f t="shared" si="167"/>
        <v/>
      </c>
    </row>
    <row r="2674" spans="2:13" ht="22.8" x14ac:dyDescent="0.45">
      <c r="B2674" s="31">
        <f t="shared" si="165"/>
        <v>2666</v>
      </c>
      <c r="C2674" s="40"/>
      <c r="D2674" s="27"/>
      <c r="E2674" s="41"/>
      <c r="F2674" s="32" t="str">
        <f>IFERROR(
    IF(
        AND($G$3=DATE(2024,10,1), E2674=リスト!$A$38),
        VLOOKUP(E2674, リスト!$A$2:$G$49, 2, FALSE),
        VLOOKUP(E2674, リスト!$A$2:$G$49, 4, FALSE)
    ),
    "")</f>
        <v/>
      </c>
      <c r="G2674" s="34" t="str">
        <f>IFERROR(VLOOKUP(E2674, リスト!$A$2:$G$49, 6, FALSE), "")</f>
        <v/>
      </c>
      <c r="H2674" s="40"/>
      <c r="I2674" s="28"/>
      <c r="J2674" s="47"/>
      <c r="K2674" s="32" t="str">
        <f t="shared" si="164"/>
        <v/>
      </c>
      <c r="L2674" s="29" t="str">
        <f t="shared" si="166"/>
        <v/>
      </c>
      <c r="M2674" s="68" t="str">
        <f t="shared" si="167"/>
        <v/>
      </c>
    </row>
    <row r="2675" spans="2:13" ht="22.8" x14ac:dyDescent="0.45">
      <c r="B2675" s="31">
        <f t="shared" si="165"/>
        <v>2667</v>
      </c>
      <c r="C2675" s="40"/>
      <c r="D2675" s="27"/>
      <c r="E2675" s="41"/>
      <c r="F2675" s="32" t="str">
        <f>IFERROR(
    IF(
        AND($G$3=DATE(2024,10,1), E2675=リスト!$A$38),
        VLOOKUP(E2675, リスト!$A$2:$G$49, 2, FALSE),
        VLOOKUP(E2675, リスト!$A$2:$G$49, 4, FALSE)
    ),
    "")</f>
        <v/>
      </c>
      <c r="G2675" s="34" t="str">
        <f>IFERROR(VLOOKUP(E2675, リスト!$A$2:$G$49, 6, FALSE), "")</f>
        <v/>
      </c>
      <c r="H2675" s="40"/>
      <c r="I2675" s="28"/>
      <c r="J2675" s="47"/>
      <c r="K2675" s="32" t="str">
        <f t="shared" si="164"/>
        <v/>
      </c>
      <c r="L2675" s="29" t="str">
        <f t="shared" si="166"/>
        <v/>
      </c>
      <c r="M2675" s="68" t="str">
        <f t="shared" si="167"/>
        <v/>
      </c>
    </row>
    <row r="2676" spans="2:13" ht="22.8" x14ac:dyDescent="0.45">
      <c r="B2676" s="31">
        <f t="shared" si="165"/>
        <v>2668</v>
      </c>
      <c r="C2676" s="40"/>
      <c r="D2676" s="27"/>
      <c r="E2676" s="41"/>
      <c r="F2676" s="32" t="str">
        <f>IFERROR(
    IF(
        AND($G$3=DATE(2024,10,1), E2676=リスト!$A$38),
        VLOOKUP(E2676, リスト!$A$2:$G$49, 2, FALSE),
        VLOOKUP(E2676, リスト!$A$2:$G$49, 4, FALSE)
    ),
    "")</f>
        <v/>
      </c>
      <c r="G2676" s="34" t="str">
        <f>IFERROR(VLOOKUP(E2676, リスト!$A$2:$G$49, 6, FALSE), "")</f>
        <v/>
      </c>
      <c r="H2676" s="40"/>
      <c r="I2676" s="28"/>
      <c r="J2676" s="47"/>
      <c r="K2676" s="32" t="str">
        <f t="shared" si="164"/>
        <v/>
      </c>
      <c r="L2676" s="29" t="str">
        <f t="shared" si="166"/>
        <v/>
      </c>
      <c r="M2676" s="68" t="str">
        <f t="shared" si="167"/>
        <v/>
      </c>
    </row>
    <row r="2677" spans="2:13" ht="22.8" x14ac:dyDescent="0.45">
      <c r="B2677" s="31">
        <f t="shared" si="165"/>
        <v>2669</v>
      </c>
      <c r="C2677" s="40"/>
      <c r="D2677" s="27"/>
      <c r="E2677" s="41"/>
      <c r="F2677" s="32" t="str">
        <f>IFERROR(
    IF(
        AND($G$3=DATE(2024,10,1), E2677=リスト!$A$38),
        VLOOKUP(E2677, リスト!$A$2:$G$49, 2, FALSE),
        VLOOKUP(E2677, リスト!$A$2:$G$49, 4, FALSE)
    ),
    "")</f>
        <v/>
      </c>
      <c r="G2677" s="34" t="str">
        <f>IFERROR(VLOOKUP(E2677, リスト!$A$2:$G$49, 6, FALSE), "")</f>
        <v/>
      </c>
      <c r="H2677" s="40"/>
      <c r="I2677" s="28"/>
      <c r="J2677" s="47"/>
      <c r="K2677" s="32" t="str">
        <f t="shared" si="164"/>
        <v/>
      </c>
      <c r="L2677" s="29" t="str">
        <f t="shared" si="166"/>
        <v/>
      </c>
      <c r="M2677" s="68" t="str">
        <f t="shared" si="167"/>
        <v/>
      </c>
    </row>
    <row r="2678" spans="2:13" ht="22.8" x14ac:dyDescent="0.45">
      <c r="B2678" s="31">
        <f t="shared" si="165"/>
        <v>2670</v>
      </c>
      <c r="C2678" s="40"/>
      <c r="D2678" s="27"/>
      <c r="E2678" s="41"/>
      <c r="F2678" s="32" t="str">
        <f>IFERROR(
    IF(
        AND($G$3=DATE(2024,10,1), E2678=リスト!$A$38),
        VLOOKUP(E2678, リスト!$A$2:$G$49, 2, FALSE),
        VLOOKUP(E2678, リスト!$A$2:$G$49, 4, FALSE)
    ),
    "")</f>
        <v/>
      </c>
      <c r="G2678" s="34" t="str">
        <f>IFERROR(VLOOKUP(E2678, リスト!$A$2:$G$49, 6, FALSE), "")</f>
        <v/>
      </c>
      <c r="H2678" s="40"/>
      <c r="I2678" s="28"/>
      <c r="J2678" s="47"/>
      <c r="K2678" s="32" t="str">
        <f t="shared" si="164"/>
        <v/>
      </c>
      <c r="L2678" s="29" t="str">
        <f t="shared" si="166"/>
        <v/>
      </c>
      <c r="M2678" s="68" t="str">
        <f t="shared" si="167"/>
        <v/>
      </c>
    </row>
    <row r="2679" spans="2:13" ht="22.8" x14ac:dyDescent="0.45">
      <c r="B2679" s="31">
        <f t="shared" si="165"/>
        <v>2671</v>
      </c>
      <c r="C2679" s="40"/>
      <c r="D2679" s="27"/>
      <c r="E2679" s="41"/>
      <c r="F2679" s="32" t="str">
        <f>IFERROR(
    IF(
        AND($G$3=DATE(2024,10,1), E2679=リスト!$A$38),
        VLOOKUP(E2679, リスト!$A$2:$G$49, 2, FALSE),
        VLOOKUP(E2679, リスト!$A$2:$G$49, 4, FALSE)
    ),
    "")</f>
        <v/>
      </c>
      <c r="G2679" s="34" t="str">
        <f>IFERROR(VLOOKUP(E2679, リスト!$A$2:$G$49, 6, FALSE), "")</f>
        <v/>
      </c>
      <c r="H2679" s="40"/>
      <c r="I2679" s="28"/>
      <c r="J2679" s="47"/>
      <c r="K2679" s="32" t="str">
        <f t="shared" si="164"/>
        <v/>
      </c>
      <c r="L2679" s="29" t="str">
        <f t="shared" si="166"/>
        <v/>
      </c>
      <c r="M2679" s="68" t="str">
        <f t="shared" si="167"/>
        <v/>
      </c>
    </row>
    <row r="2680" spans="2:13" ht="22.8" x14ac:dyDescent="0.45">
      <c r="B2680" s="31">
        <f t="shared" si="165"/>
        <v>2672</v>
      </c>
      <c r="C2680" s="40"/>
      <c r="D2680" s="27"/>
      <c r="E2680" s="41"/>
      <c r="F2680" s="32" t="str">
        <f>IFERROR(
    IF(
        AND($G$3=DATE(2024,10,1), E2680=リスト!$A$38),
        VLOOKUP(E2680, リスト!$A$2:$G$49, 2, FALSE),
        VLOOKUP(E2680, リスト!$A$2:$G$49, 4, FALSE)
    ),
    "")</f>
        <v/>
      </c>
      <c r="G2680" s="34" t="str">
        <f>IFERROR(VLOOKUP(E2680, リスト!$A$2:$G$49, 6, FALSE), "")</f>
        <v/>
      </c>
      <c r="H2680" s="40"/>
      <c r="I2680" s="28"/>
      <c r="J2680" s="47"/>
      <c r="K2680" s="32" t="str">
        <f t="shared" si="164"/>
        <v/>
      </c>
      <c r="L2680" s="29" t="str">
        <f t="shared" si="166"/>
        <v/>
      </c>
      <c r="M2680" s="68" t="str">
        <f t="shared" si="167"/>
        <v/>
      </c>
    </row>
    <row r="2681" spans="2:13" ht="22.8" x14ac:dyDescent="0.45">
      <c r="B2681" s="31">
        <f t="shared" si="165"/>
        <v>2673</v>
      </c>
      <c r="C2681" s="40"/>
      <c r="D2681" s="27"/>
      <c r="E2681" s="41"/>
      <c r="F2681" s="32" t="str">
        <f>IFERROR(
    IF(
        AND($G$3=DATE(2024,10,1), E2681=リスト!$A$38),
        VLOOKUP(E2681, リスト!$A$2:$G$49, 2, FALSE),
        VLOOKUP(E2681, リスト!$A$2:$G$49, 4, FALSE)
    ),
    "")</f>
        <v/>
      </c>
      <c r="G2681" s="34" t="str">
        <f>IFERROR(VLOOKUP(E2681, リスト!$A$2:$G$49, 6, FALSE), "")</f>
        <v/>
      </c>
      <c r="H2681" s="40"/>
      <c r="I2681" s="28"/>
      <c r="J2681" s="47"/>
      <c r="K2681" s="32" t="str">
        <f t="shared" si="164"/>
        <v/>
      </c>
      <c r="L2681" s="29" t="str">
        <f t="shared" si="166"/>
        <v/>
      </c>
      <c r="M2681" s="68" t="str">
        <f t="shared" si="167"/>
        <v/>
      </c>
    </row>
    <row r="2682" spans="2:13" ht="22.8" x14ac:dyDescent="0.45">
      <c r="B2682" s="31">
        <f t="shared" si="165"/>
        <v>2674</v>
      </c>
      <c r="C2682" s="40"/>
      <c r="D2682" s="27"/>
      <c r="E2682" s="41"/>
      <c r="F2682" s="32" t="str">
        <f>IFERROR(
    IF(
        AND($G$3=DATE(2024,10,1), E2682=リスト!$A$38),
        VLOOKUP(E2682, リスト!$A$2:$G$49, 2, FALSE),
        VLOOKUP(E2682, リスト!$A$2:$G$49, 4, FALSE)
    ),
    "")</f>
        <v/>
      </c>
      <c r="G2682" s="34" t="str">
        <f>IFERROR(VLOOKUP(E2682, リスト!$A$2:$G$49, 6, FALSE), "")</f>
        <v/>
      </c>
      <c r="H2682" s="40"/>
      <c r="I2682" s="28"/>
      <c r="J2682" s="47"/>
      <c r="K2682" s="32" t="str">
        <f t="shared" si="164"/>
        <v/>
      </c>
      <c r="L2682" s="29" t="str">
        <f t="shared" si="166"/>
        <v/>
      </c>
      <c r="M2682" s="68" t="str">
        <f t="shared" si="167"/>
        <v/>
      </c>
    </row>
    <row r="2683" spans="2:13" ht="22.8" x14ac:dyDescent="0.45">
      <c r="B2683" s="31">
        <f t="shared" si="165"/>
        <v>2675</v>
      </c>
      <c r="C2683" s="40"/>
      <c r="D2683" s="27"/>
      <c r="E2683" s="41"/>
      <c r="F2683" s="32" t="str">
        <f>IFERROR(
    IF(
        AND($G$3=DATE(2024,10,1), E2683=リスト!$A$38),
        VLOOKUP(E2683, リスト!$A$2:$G$49, 2, FALSE),
        VLOOKUP(E2683, リスト!$A$2:$G$49, 4, FALSE)
    ),
    "")</f>
        <v/>
      </c>
      <c r="G2683" s="34" t="str">
        <f>IFERROR(VLOOKUP(E2683, リスト!$A$2:$G$49, 6, FALSE), "")</f>
        <v/>
      </c>
      <c r="H2683" s="40"/>
      <c r="I2683" s="28"/>
      <c r="J2683" s="47"/>
      <c r="K2683" s="32" t="str">
        <f t="shared" si="164"/>
        <v/>
      </c>
      <c r="L2683" s="29" t="str">
        <f t="shared" si="166"/>
        <v/>
      </c>
      <c r="M2683" s="68" t="str">
        <f t="shared" si="167"/>
        <v/>
      </c>
    </row>
    <row r="2684" spans="2:13" ht="22.8" x14ac:dyDescent="0.45">
      <c r="B2684" s="31">
        <f t="shared" si="165"/>
        <v>2676</v>
      </c>
      <c r="C2684" s="40"/>
      <c r="D2684" s="27"/>
      <c r="E2684" s="41"/>
      <c r="F2684" s="32" t="str">
        <f>IFERROR(
    IF(
        AND($G$3=DATE(2024,10,1), E2684=リスト!$A$38),
        VLOOKUP(E2684, リスト!$A$2:$G$49, 2, FALSE),
        VLOOKUP(E2684, リスト!$A$2:$G$49, 4, FALSE)
    ),
    "")</f>
        <v/>
      </c>
      <c r="G2684" s="34" t="str">
        <f>IFERROR(VLOOKUP(E2684, リスト!$A$2:$G$49, 6, FALSE), "")</f>
        <v/>
      </c>
      <c r="H2684" s="40"/>
      <c r="I2684" s="28"/>
      <c r="J2684" s="47"/>
      <c r="K2684" s="32" t="str">
        <f t="shared" si="164"/>
        <v/>
      </c>
      <c r="L2684" s="29" t="str">
        <f t="shared" si="166"/>
        <v/>
      </c>
      <c r="M2684" s="68" t="str">
        <f t="shared" si="167"/>
        <v/>
      </c>
    </row>
    <row r="2685" spans="2:13" ht="22.8" x14ac:dyDescent="0.45">
      <c r="B2685" s="31">
        <f t="shared" si="165"/>
        <v>2677</v>
      </c>
      <c r="C2685" s="40"/>
      <c r="D2685" s="27"/>
      <c r="E2685" s="41"/>
      <c r="F2685" s="32" t="str">
        <f>IFERROR(
    IF(
        AND($G$3=DATE(2024,10,1), E2685=リスト!$A$38),
        VLOOKUP(E2685, リスト!$A$2:$G$49, 2, FALSE),
        VLOOKUP(E2685, リスト!$A$2:$G$49, 4, FALSE)
    ),
    "")</f>
        <v/>
      </c>
      <c r="G2685" s="34" t="str">
        <f>IFERROR(VLOOKUP(E2685, リスト!$A$2:$G$49, 6, FALSE), "")</f>
        <v/>
      </c>
      <c r="H2685" s="40"/>
      <c r="I2685" s="28"/>
      <c r="J2685" s="47"/>
      <c r="K2685" s="32" t="str">
        <f t="shared" si="164"/>
        <v/>
      </c>
      <c r="L2685" s="29" t="str">
        <f t="shared" si="166"/>
        <v/>
      </c>
      <c r="M2685" s="68" t="str">
        <f t="shared" si="167"/>
        <v/>
      </c>
    </row>
    <row r="2686" spans="2:13" ht="22.8" x14ac:dyDescent="0.45">
      <c r="B2686" s="31">
        <f t="shared" si="165"/>
        <v>2678</v>
      </c>
      <c r="C2686" s="40"/>
      <c r="D2686" s="27"/>
      <c r="E2686" s="41"/>
      <c r="F2686" s="32" t="str">
        <f>IFERROR(
    IF(
        AND($G$3=DATE(2024,10,1), E2686=リスト!$A$38),
        VLOOKUP(E2686, リスト!$A$2:$G$49, 2, FALSE),
        VLOOKUP(E2686, リスト!$A$2:$G$49, 4, FALSE)
    ),
    "")</f>
        <v/>
      </c>
      <c r="G2686" s="34" t="str">
        <f>IFERROR(VLOOKUP(E2686, リスト!$A$2:$G$49, 6, FALSE), "")</f>
        <v/>
      </c>
      <c r="H2686" s="40"/>
      <c r="I2686" s="28"/>
      <c r="J2686" s="47"/>
      <c r="K2686" s="32" t="str">
        <f t="shared" si="164"/>
        <v/>
      </c>
      <c r="L2686" s="29" t="str">
        <f t="shared" si="166"/>
        <v/>
      </c>
      <c r="M2686" s="68" t="str">
        <f t="shared" si="167"/>
        <v/>
      </c>
    </row>
    <row r="2687" spans="2:13" ht="22.8" x14ac:dyDescent="0.45">
      <c r="B2687" s="31">
        <f t="shared" si="165"/>
        <v>2679</v>
      </c>
      <c r="C2687" s="40"/>
      <c r="D2687" s="27"/>
      <c r="E2687" s="41"/>
      <c r="F2687" s="32" t="str">
        <f>IFERROR(
    IF(
        AND($G$3=DATE(2024,10,1), E2687=リスト!$A$38),
        VLOOKUP(E2687, リスト!$A$2:$G$49, 2, FALSE),
        VLOOKUP(E2687, リスト!$A$2:$G$49, 4, FALSE)
    ),
    "")</f>
        <v/>
      </c>
      <c r="G2687" s="34" t="str">
        <f>IFERROR(VLOOKUP(E2687, リスト!$A$2:$G$49, 6, FALSE), "")</f>
        <v/>
      </c>
      <c r="H2687" s="40"/>
      <c r="I2687" s="28"/>
      <c r="J2687" s="47"/>
      <c r="K2687" s="32" t="str">
        <f t="shared" si="164"/>
        <v/>
      </c>
      <c r="L2687" s="29" t="str">
        <f t="shared" si="166"/>
        <v/>
      </c>
      <c r="M2687" s="68" t="str">
        <f t="shared" si="167"/>
        <v/>
      </c>
    </row>
    <row r="2688" spans="2:13" ht="22.8" x14ac:dyDescent="0.45">
      <c r="B2688" s="31">
        <f t="shared" si="165"/>
        <v>2680</v>
      </c>
      <c r="C2688" s="40"/>
      <c r="D2688" s="27"/>
      <c r="E2688" s="41"/>
      <c r="F2688" s="32" t="str">
        <f>IFERROR(
    IF(
        AND($G$3=DATE(2024,10,1), E2688=リスト!$A$38),
        VLOOKUP(E2688, リスト!$A$2:$G$49, 2, FALSE),
        VLOOKUP(E2688, リスト!$A$2:$G$49, 4, FALSE)
    ),
    "")</f>
        <v/>
      </c>
      <c r="G2688" s="34" t="str">
        <f>IFERROR(VLOOKUP(E2688, リスト!$A$2:$G$49, 6, FALSE), "")</f>
        <v/>
      </c>
      <c r="H2688" s="40"/>
      <c r="I2688" s="28"/>
      <c r="J2688" s="47"/>
      <c r="K2688" s="32" t="str">
        <f t="shared" si="164"/>
        <v/>
      </c>
      <c r="L2688" s="29" t="str">
        <f t="shared" si="166"/>
        <v/>
      </c>
      <c r="M2688" s="68" t="str">
        <f t="shared" si="167"/>
        <v/>
      </c>
    </row>
    <row r="2689" spans="2:13" ht="22.8" x14ac:dyDescent="0.45">
      <c r="B2689" s="31">
        <f t="shared" si="165"/>
        <v>2681</v>
      </c>
      <c r="C2689" s="40"/>
      <c r="D2689" s="27"/>
      <c r="E2689" s="41"/>
      <c r="F2689" s="32" t="str">
        <f>IFERROR(
    IF(
        AND($G$3=DATE(2024,10,1), E2689=リスト!$A$38),
        VLOOKUP(E2689, リスト!$A$2:$G$49, 2, FALSE),
        VLOOKUP(E2689, リスト!$A$2:$G$49, 4, FALSE)
    ),
    "")</f>
        <v/>
      </c>
      <c r="G2689" s="34" t="str">
        <f>IFERROR(VLOOKUP(E2689, リスト!$A$2:$G$49, 6, FALSE), "")</f>
        <v/>
      </c>
      <c r="H2689" s="40"/>
      <c r="I2689" s="28"/>
      <c r="J2689" s="47"/>
      <c r="K2689" s="32" t="str">
        <f t="shared" si="164"/>
        <v/>
      </c>
      <c r="L2689" s="29" t="str">
        <f t="shared" si="166"/>
        <v/>
      </c>
      <c r="M2689" s="68" t="str">
        <f t="shared" si="167"/>
        <v/>
      </c>
    </row>
    <row r="2690" spans="2:13" ht="22.8" x14ac:dyDescent="0.45">
      <c r="B2690" s="31">
        <f t="shared" si="165"/>
        <v>2682</v>
      </c>
      <c r="C2690" s="40"/>
      <c r="D2690" s="27"/>
      <c r="E2690" s="41"/>
      <c r="F2690" s="32" t="str">
        <f>IFERROR(
    IF(
        AND($G$3=DATE(2024,10,1), E2690=リスト!$A$38),
        VLOOKUP(E2690, リスト!$A$2:$G$49, 2, FALSE),
        VLOOKUP(E2690, リスト!$A$2:$G$49, 4, FALSE)
    ),
    "")</f>
        <v/>
      </c>
      <c r="G2690" s="34" t="str">
        <f>IFERROR(VLOOKUP(E2690, リスト!$A$2:$G$49, 6, FALSE), "")</f>
        <v/>
      </c>
      <c r="H2690" s="40"/>
      <c r="I2690" s="28"/>
      <c r="J2690" s="47"/>
      <c r="K2690" s="32" t="str">
        <f t="shared" si="164"/>
        <v/>
      </c>
      <c r="L2690" s="29" t="str">
        <f t="shared" si="166"/>
        <v/>
      </c>
      <c r="M2690" s="68" t="str">
        <f t="shared" si="167"/>
        <v/>
      </c>
    </row>
    <row r="2691" spans="2:13" ht="22.8" x14ac:dyDescent="0.45">
      <c r="B2691" s="31">
        <f t="shared" si="165"/>
        <v>2683</v>
      </c>
      <c r="C2691" s="40"/>
      <c r="D2691" s="27"/>
      <c r="E2691" s="41"/>
      <c r="F2691" s="32" t="str">
        <f>IFERROR(
    IF(
        AND($G$3=DATE(2024,10,1), E2691=リスト!$A$38),
        VLOOKUP(E2691, リスト!$A$2:$G$49, 2, FALSE),
        VLOOKUP(E2691, リスト!$A$2:$G$49, 4, FALSE)
    ),
    "")</f>
        <v/>
      </c>
      <c r="G2691" s="34" t="str">
        <f>IFERROR(VLOOKUP(E2691, リスト!$A$2:$G$49, 6, FALSE), "")</f>
        <v/>
      </c>
      <c r="H2691" s="40"/>
      <c r="I2691" s="28"/>
      <c r="J2691" s="47"/>
      <c r="K2691" s="32" t="str">
        <f t="shared" si="164"/>
        <v/>
      </c>
      <c r="L2691" s="29" t="str">
        <f t="shared" si="166"/>
        <v/>
      </c>
      <c r="M2691" s="68" t="str">
        <f t="shared" si="167"/>
        <v/>
      </c>
    </row>
    <row r="2692" spans="2:13" ht="22.8" x14ac:dyDescent="0.45">
      <c r="B2692" s="31">
        <f t="shared" si="165"/>
        <v>2684</v>
      </c>
      <c r="C2692" s="40"/>
      <c r="D2692" s="27"/>
      <c r="E2692" s="41"/>
      <c r="F2692" s="32" t="str">
        <f>IFERROR(
    IF(
        AND($G$3=DATE(2024,10,1), E2692=リスト!$A$38),
        VLOOKUP(E2692, リスト!$A$2:$G$49, 2, FALSE),
        VLOOKUP(E2692, リスト!$A$2:$G$49, 4, FALSE)
    ),
    "")</f>
        <v/>
      </c>
      <c r="G2692" s="34" t="str">
        <f>IFERROR(VLOOKUP(E2692, リスト!$A$2:$G$49, 6, FALSE), "")</f>
        <v/>
      </c>
      <c r="H2692" s="40"/>
      <c r="I2692" s="28"/>
      <c r="J2692" s="47"/>
      <c r="K2692" s="32" t="str">
        <f t="shared" si="164"/>
        <v/>
      </c>
      <c r="L2692" s="29" t="str">
        <f t="shared" si="166"/>
        <v/>
      </c>
      <c r="M2692" s="68" t="str">
        <f t="shared" si="167"/>
        <v/>
      </c>
    </row>
    <row r="2693" spans="2:13" ht="22.8" x14ac:dyDescent="0.45">
      <c r="B2693" s="31">
        <f t="shared" si="165"/>
        <v>2685</v>
      </c>
      <c r="C2693" s="40"/>
      <c r="D2693" s="27"/>
      <c r="E2693" s="41"/>
      <c r="F2693" s="32" t="str">
        <f>IFERROR(
    IF(
        AND($G$3=DATE(2024,10,1), E2693=リスト!$A$38),
        VLOOKUP(E2693, リスト!$A$2:$G$49, 2, FALSE),
        VLOOKUP(E2693, リスト!$A$2:$G$49, 4, FALSE)
    ),
    "")</f>
        <v/>
      </c>
      <c r="G2693" s="34" t="str">
        <f>IFERROR(VLOOKUP(E2693, リスト!$A$2:$G$49, 6, FALSE), "")</f>
        <v/>
      </c>
      <c r="H2693" s="40"/>
      <c r="I2693" s="28"/>
      <c r="J2693" s="47"/>
      <c r="K2693" s="32" t="str">
        <f t="shared" si="164"/>
        <v/>
      </c>
      <c r="L2693" s="29" t="str">
        <f t="shared" si="166"/>
        <v/>
      </c>
      <c r="M2693" s="68" t="str">
        <f t="shared" si="167"/>
        <v/>
      </c>
    </row>
    <row r="2694" spans="2:13" ht="22.8" x14ac:dyDescent="0.45">
      <c r="B2694" s="31">
        <f t="shared" si="165"/>
        <v>2686</v>
      </c>
      <c r="C2694" s="40"/>
      <c r="D2694" s="27"/>
      <c r="E2694" s="41"/>
      <c r="F2694" s="32" t="str">
        <f>IFERROR(
    IF(
        AND($G$3=DATE(2024,10,1), E2694=リスト!$A$38),
        VLOOKUP(E2694, リスト!$A$2:$G$49, 2, FALSE),
        VLOOKUP(E2694, リスト!$A$2:$G$49, 4, FALSE)
    ),
    "")</f>
        <v/>
      </c>
      <c r="G2694" s="34" t="str">
        <f>IFERROR(VLOOKUP(E2694, リスト!$A$2:$G$49, 6, FALSE), "")</f>
        <v/>
      </c>
      <c r="H2694" s="40"/>
      <c r="I2694" s="28"/>
      <c r="J2694" s="47"/>
      <c r="K2694" s="32" t="str">
        <f t="shared" si="164"/>
        <v/>
      </c>
      <c r="L2694" s="29" t="str">
        <f t="shared" si="166"/>
        <v/>
      </c>
      <c r="M2694" s="68" t="str">
        <f t="shared" si="167"/>
        <v/>
      </c>
    </row>
    <row r="2695" spans="2:13" ht="22.8" x14ac:dyDescent="0.45">
      <c r="B2695" s="31">
        <f t="shared" si="165"/>
        <v>2687</v>
      </c>
      <c r="C2695" s="40"/>
      <c r="D2695" s="27"/>
      <c r="E2695" s="41"/>
      <c r="F2695" s="32" t="str">
        <f>IFERROR(
    IF(
        AND($G$3=DATE(2024,10,1), E2695=リスト!$A$38),
        VLOOKUP(E2695, リスト!$A$2:$G$49, 2, FALSE),
        VLOOKUP(E2695, リスト!$A$2:$G$49, 4, FALSE)
    ),
    "")</f>
        <v/>
      </c>
      <c r="G2695" s="34" t="str">
        <f>IFERROR(VLOOKUP(E2695, リスト!$A$2:$G$49, 6, FALSE), "")</f>
        <v/>
      </c>
      <c r="H2695" s="40"/>
      <c r="I2695" s="28"/>
      <c r="J2695" s="47"/>
      <c r="K2695" s="32" t="str">
        <f t="shared" si="164"/>
        <v/>
      </c>
      <c r="L2695" s="29" t="str">
        <f t="shared" si="166"/>
        <v/>
      </c>
      <c r="M2695" s="68" t="str">
        <f t="shared" si="167"/>
        <v/>
      </c>
    </row>
    <row r="2696" spans="2:13" ht="22.8" x14ac:dyDescent="0.45">
      <c r="B2696" s="31">
        <f t="shared" si="165"/>
        <v>2688</v>
      </c>
      <c r="C2696" s="40"/>
      <c r="D2696" s="27"/>
      <c r="E2696" s="41"/>
      <c r="F2696" s="32" t="str">
        <f>IFERROR(
    IF(
        AND($G$3=DATE(2024,10,1), E2696=リスト!$A$38),
        VLOOKUP(E2696, リスト!$A$2:$G$49, 2, FALSE),
        VLOOKUP(E2696, リスト!$A$2:$G$49, 4, FALSE)
    ),
    "")</f>
        <v/>
      </c>
      <c r="G2696" s="34" t="str">
        <f>IFERROR(VLOOKUP(E2696, リスト!$A$2:$G$49, 6, FALSE), "")</f>
        <v/>
      </c>
      <c r="H2696" s="40"/>
      <c r="I2696" s="28"/>
      <c r="J2696" s="47"/>
      <c r="K2696" s="32" t="str">
        <f t="shared" si="164"/>
        <v/>
      </c>
      <c r="L2696" s="29" t="str">
        <f t="shared" si="166"/>
        <v/>
      </c>
      <c r="M2696" s="68" t="str">
        <f t="shared" si="167"/>
        <v/>
      </c>
    </row>
    <row r="2697" spans="2:13" ht="22.8" x14ac:dyDescent="0.45">
      <c r="B2697" s="31">
        <f t="shared" si="165"/>
        <v>2689</v>
      </c>
      <c r="C2697" s="40"/>
      <c r="D2697" s="27"/>
      <c r="E2697" s="41"/>
      <c r="F2697" s="32" t="str">
        <f>IFERROR(
    IF(
        AND($G$3=DATE(2024,10,1), E2697=リスト!$A$38),
        VLOOKUP(E2697, リスト!$A$2:$G$49, 2, FALSE),
        VLOOKUP(E2697, リスト!$A$2:$G$49, 4, FALSE)
    ),
    "")</f>
        <v/>
      </c>
      <c r="G2697" s="34" t="str">
        <f>IFERROR(VLOOKUP(E2697, リスト!$A$2:$G$49, 6, FALSE), "")</f>
        <v/>
      </c>
      <c r="H2697" s="40"/>
      <c r="I2697" s="28"/>
      <c r="J2697" s="47"/>
      <c r="K2697" s="32" t="str">
        <f t="shared" ref="K2697:K2760" si="168">IF(COUNTBLANK(H2697:J2697)=3, "",
 IF(H2697="3.時間給", IF(I2697="", "", I2697),
 IF(OR(H2697="1.月給", H2697="2.日給"),
    IF(OR(I2697="", J2697=""), "", ROUND(I2697/J2697,0)),
    "")))</f>
        <v/>
      </c>
      <c r="L2697" s="29" t="str">
        <f t="shared" si="166"/>
        <v/>
      </c>
      <c r="M2697" s="68" t="str">
        <f t="shared" si="167"/>
        <v/>
      </c>
    </row>
    <row r="2698" spans="2:13" ht="22.8" x14ac:dyDescent="0.45">
      <c r="B2698" s="31">
        <f t="shared" ref="B2698:B2761" si="169">ROW()-8</f>
        <v>2690</v>
      </c>
      <c r="C2698" s="40"/>
      <c r="D2698" s="27"/>
      <c r="E2698" s="41"/>
      <c r="F2698" s="32" t="str">
        <f>IFERROR(
    IF(
        AND($G$3=DATE(2024,10,1), E2698=リスト!$A$38),
        VLOOKUP(E2698, リスト!$A$2:$G$49, 2, FALSE),
        VLOOKUP(E2698, リスト!$A$2:$G$49, 4, FALSE)
    ),
    "")</f>
        <v/>
      </c>
      <c r="G2698" s="34" t="str">
        <f>IFERROR(VLOOKUP(E2698, リスト!$A$2:$G$49, 6, FALSE), "")</f>
        <v/>
      </c>
      <c r="H2698" s="40"/>
      <c r="I2698" s="28"/>
      <c r="J2698" s="47"/>
      <c r="K2698" s="32" t="str">
        <f t="shared" si="168"/>
        <v/>
      </c>
      <c r="L2698" s="29" t="str">
        <f t="shared" ref="L2698:L2761" si="170">IFERROR(IF(E2698="","",IF(K2698&lt;F2698,"×（法定外・特例等対象外です）",IF(K2698&lt;G2698,"〇",IF(K2698&gt;=G2698,"ー",NA())))),"")</f>
        <v/>
      </c>
      <c r="M2698" s="68" t="str">
        <f t="shared" ref="M2698:M2761" si="171">IF(COUNTBLANK(D2698:K2698)=8, "",
 IF(D2698="", "←D列に従業員名を姓名（フルネーム）で入力してください。誤変換にお気を付け下さい。",
 IF(E2698="", "←E列に都道府県を入力してください。",
 IF(H2698="", "←H列に1.月給～3.時間給を入力してください",
 IF(I2698="", "←I列に金額を入力してください",
 IF(NOT(ISNUMBER(I2698)), "←I列の金額は半角数字で入力してください",
 IF(H2698="3.時間給", "",
 IF(J2698="", "←J列に所定労働時間を入力してください",
 IF(NOT(ISNUMBER(J2698)), "←J列の所定労働時間は半角数字で入力してください", "")))))))))</f>
        <v/>
      </c>
    </row>
    <row r="2699" spans="2:13" ht="22.8" x14ac:dyDescent="0.45">
      <c r="B2699" s="31">
        <f t="shared" si="169"/>
        <v>2691</v>
      </c>
      <c r="C2699" s="40"/>
      <c r="D2699" s="27"/>
      <c r="E2699" s="41"/>
      <c r="F2699" s="32" t="str">
        <f>IFERROR(
    IF(
        AND($G$3=DATE(2024,10,1), E2699=リスト!$A$38),
        VLOOKUP(E2699, リスト!$A$2:$G$49, 2, FALSE),
        VLOOKUP(E2699, リスト!$A$2:$G$49, 4, FALSE)
    ),
    "")</f>
        <v/>
      </c>
      <c r="G2699" s="34" t="str">
        <f>IFERROR(VLOOKUP(E2699, リスト!$A$2:$G$49, 6, FALSE), "")</f>
        <v/>
      </c>
      <c r="H2699" s="40"/>
      <c r="I2699" s="28"/>
      <c r="J2699" s="47"/>
      <c r="K2699" s="32" t="str">
        <f t="shared" si="168"/>
        <v/>
      </c>
      <c r="L2699" s="29" t="str">
        <f t="shared" si="170"/>
        <v/>
      </c>
      <c r="M2699" s="68" t="str">
        <f t="shared" si="171"/>
        <v/>
      </c>
    </row>
    <row r="2700" spans="2:13" ht="22.8" x14ac:dyDescent="0.45">
      <c r="B2700" s="31">
        <f t="shared" si="169"/>
        <v>2692</v>
      </c>
      <c r="C2700" s="40"/>
      <c r="D2700" s="27"/>
      <c r="E2700" s="41"/>
      <c r="F2700" s="32" t="str">
        <f>IFERROR(
    IF(
        AND($G$3=DATE(2024,10,1), E2700=リスト!$A$38),
        VLOOKUP(E2700, リスト!$A$2:$G$49, 2, FALSE),
        VLOOKUP(E2700, リスト!$A$2:$G$49, 4, FALSE)
    ),
    "")</f>
        <v/>
      </c>
      <c r="G2700" s="34" t="str">
        <f>IFERROR(VLOOKUP(E2700, リスト!$A$2:$G$49, 6, FALSE), "")</f>
        <v/>
      </c>
      <c r="H2700" s="40"/>
      <c r="I2700" s="28"/>
      <c r="J2700" s="47"/>
      <c r="K2700" s="32" t="str">
        <f t="shared" si="168"/>
        <v/>
      </c>
      <c r="L2700" s="29" t="str">
        <f t="shared" si="170"/>
        <v/>
      </c>
      <c r="M2700" s="68" t="str">
        <f t="shared" si="171"/>
        <v/>
      </c>
    </row>
    <row r="2701" spans="2:13" ht="22.8" x14ac:dyDescent="0.45">
      <c r="B2701" s="31">
        <f t="shared" si="169"/>
        <v>2693</v>
      </c>
      <c r="C2701" s="40"/>
      <c r="D2701" s="27"/>
      <c r="E2701" s="41"/>
      <c r="F2701" s="32" t="str">
        <f>IFERROR(
    IF(
        AND($G$3=DATE(2024,10,1), E2701=リスト!$A$38),
        VLOOKUP(E2701, リスト!$A$2:$G$49, 2, FALSE),
        VLOOKUP(E2701, リスト!$A$2:$G$49, 4, FALSE)
    ),
    "")</f>
        <v/>
      </c>
      <c r="G2701" s="34" t="str">
        <f>IFERROR(VLOOKUP(E2701, リスト!$A$2:$G$49, 6, FALSE), "")</f>
        <v/>
      </c>
      <c r="H2701" s="40"/>
      <c r="I2701" s="28"/>
      <c r="J2701" s="47"/>
      <c r="K2701" s="32" t="str">
        <f t="shared" si="168"/>
        <v/>
      </c>
      <c r="L2701" s="29" t="str">
        <f t="shared" si="170"/>
        <v/>
      </c>
      <c r="M2701" s="68" t="str">
        <f t="shared" si="171"/>
        <v/>
      </c>
    </row>
    <row r="2702" spans="2:13" ht="22.8" x14ac:dyDescent="0.45">
      <c r="B2702" s="31">
        <f t="shared" si="169"/>
        <v>2694</v>
      </c>
      <c r="C2702" s="40"/>
      <c r="D2702" s="27"/>
      <c r="E2702" s="41"/>
      <c r="F2702" s="32" t="str">
        <f>IFERROR(
    IF(
        AND($G$3=DATE(2024,10,1), E2702=リスト!$A$38),
        VLOOKUP(E2702, リスト!$A$2:$G$49, 2, FALSE),
        VLOOKUP(E2702, リスト!$A$2:$G$49, 4, FALSE)
    ),
    "")</f>
        <v/>
      </c>
      <c r="G2702" s="34" t="str">
        <f>IFERROR(VLOOKUP(E2702, リスト!$A$2:$G$49, 6, FALSE), "")</f>
        <v/>
      </c>
      <c r="H2702" s="40"/>
      <c r="I2702" s="28"/>
      <c r="J2702" s="47"/>
      <c r="K2702" s="32" t="str">
        <f t="shared" si="168"/>
        <v/>
      </c>
      <c r="L2702" s="29" t="str">
        <f t="shared" si="170"/>
        <v/>
      </c>
      <c r="M2702" s="68" t="str">
        <f t="shared" si="171"/>
        <v/>
      </c>
    </row>
    <row r="2703" spans="2:13" ht="22.8" x14ac:dyDescent="0.45">
      <c r="B2703" s="31">
        <f t="shared" si="169"/>
        <v>2695</v>
      </c>
      <c r="C2703" s="40"/>
      <c r="D2703" s="27"/>
      <c r="E2703" s="41"/>
      <c r="F2703" s="32" t="str">
        <f>IFERROR(
    IF(
        AND($G$3=DATE(2024,10,1), E2703=リスト!$A$38),
        VLOOKUP(E2703, リスト!$A$2:$G$49, 2, FALSE),
        VLOOKUP(E2703, リスト!$A$2:$G$49, 4, FALSE)
    ),
    "")</f>
        <v/>
      </c>
      <c r="G2703" s="34" t="str">
        <f>IFERROR(VLOOKUP(E2703, リスト!$A$2:$G$49, 6, FALSE), "")</f>
        <v/>
      </c>
      <c r="H2703" s="40"/>
      <c r="I2703" s="28"/>
      <c r="J2703" s="47"/>
      <c r="K2703" s="32" t="str">
        <f t="shared" si="168"/>
        <v/>
      </c>
      <c r="L2703" s="29" t="str">
        <f t="shared" si="170"/>
        <v/>
      </c>
      <c r="M2703" s="68" t="str">
        <f t="shared" si="171"/>
        <v/>
      </c>
    </row>
    <row r="2704" spans="2:13" ht="22.8" x14ac:dyDescent="0.45">
      <c r="B2704" s="31">
        <f t="shared" si="169"/>
        <v>2696</v>
      </c>
      <c r="C2704" s="40"/>
      <c r="D2704" s="27"/>
      <c r="E2704" s="41"/>
      <c r="F2704" s="32" t="str">
        <f>IFERROR(
    IF(
        AND($G$3=DATE(2024,10,1), E2704=リスト!$A$38),
        VLOOKUP(E2704, リスト!$A$2:$G$49, 2, FALSE),
        VLOOKUP(E2704, リスト!$A$2:$G$49, 4, FALSE)
    ),
    "")</f>
        <v/>
      </c>
      <c r="G2704" s="34" t="str">
        <f>IFERROR(VLOOKUP(E2704, リスト!$A$2:$G$49, 6, FALSE), "")</f>
        <v/>
      </c>
      <c r="H2704" s="40"/>
      <c r="I2704" s="28"/>
      <c r="J2704" s="47"/>
      <c r="K2704" s="32" t="str">
        <f t="shared" si="168"/>
        <v/>
      </c>
      <c r="L2704" s="29" t="str">
        <f t="shared" si="170"/>
        <v/>
      </c>
      <c r="M2704" s="68" t="str">
        <f t="shared" si="171"/>
        <v/>
      </c>
    </row>
    <row r="2705" spans="2:13" ht="22.8" x14ac:dyDescent="0.45">
      <c r="B2705" s="31">
        <f t="shared" si="169"/>
        <v>2697</v>
      </c>
      <c r="C2705" s="40"/>
      <c r="D2705" s="27"/>
      <c r="E2705" s="41"/>
      <c r="F2705" s="32" t="str">
        <f>IFERROR(
    IF(
        AND($G$3=DATE(2024,10,1), E2705=リスト!$A$38),
        VLOOKUP(E2705, リスト!$A$2:$G$49, 2, FALSE),
        VLOOKUP(E2705, リスト!$A$2:$G$49, 4, FALSE)
    ),
    "")</f>
        <v/>
      </c>
      <c r="G2705" s="34" t="str">
        <f>IFERROR(VLOOKUP(E2705, リスト!$A$2:$G$49, 6, FALSE), "")</f>
        <v/>
      </c>
      <c r="H2705" s="40"/>
      <c r="I2705" s="28"/>
      <c r="J2705" s="47"/>
      <c r="K2705" s="32" t="str">
        <f t="shared" si="168"/>
        <v/>
      </c>
      <c r="L2705" s="29" t="str">
        <f t="shared" si="170"/>
        <v/>
      </c>
      <c r="M2705" s="68" t="str">
        <f t="shared" si="171"/>
        <v/>
      </c>
    </row>
    <row r="2706" spans="2:13" ht="22.8" x14ac:dyDescent="0.45">
      <c r="B2706" s="31">
        <f t="shared" si="169"/>
        <v>2698</v>
      </c>
      <c r="C2706" s="40"/>
      <c r="D2706" s="27"/>
      <c r="E2706" s="41"/>
      <c r="F2706" s="32" t="str">
        <f>IFERROR(
    IF(
        AND($G$3=DATE(2024,10,1), E2706=リスト!$A$38),
        VLOOKUP(E2706, リスト!$A$2:$G$49, 2, FALSE),
        VLOOKUP(E2706, リスト!$A$2:$G$49, 4, FALSE)
    ),
    "")</f>
        <v/>
      </c>
      <c r="G2706" s="34" t="str">
        <f>IFERROR(VLOOKUP(E2706, リスト!$A$2:$G$49, 6, FALSE), "")</f>
        <v/>
      </c>
      <c r="H2706" s="40"/>
      <c r="I2706" s="28"/>
      <c r="J2706" s="47"/>
      <c r="K2706" s="32" t="str">
        <f t="shared" si="168"/>
        <v/>
      </c>
      <c r="L2706" s="29" t="str">
        <f t="shared" si="170"/>
        <v/>
      </c>
      <c r="M2706" s="68" t="str">
        <f t="shared" si="171"/>
        <v/>
      </c>
    </row>
    <row r="2707" spans="2:13" ht="22.8" x14ac:dyDescent="0.45">
      <c r="B2707" s="31">
        <f t="shared" si="169"/>
        <v>2699</v>
      </c>
      <c r="C2707" s="40"/>
      <c r="D2707" s="27"/>
      <c r="E2707" s="41"/>
      <c r="F2707" s="32" t="str">
        <f>IFERROR(
    IF(
        AND($G$3=DATE(2024,10,1), E2707=リスト!$A$38),
        VLOOKUP(E2707, リスト!$A$2:$G$49, 2, FALSE),
        VLOOKUP(E2707, リスト!$A$2:$G$49, 4, FALSE)
    ),
    "")</f>
        <v/>
      </c>
      <c r="G2707" s="34" t="str">
        <f>IFERROR(VLOOKUP(E2707, リスト!$A$2:$G$49, 6, FALSE), "")</f>
        <v/>
      </c>
      <c r="H2707" s="40"/>
      <c r="I2707" s="28"/>
      <c r="J2707" s="47"/>
      <c r="K2707" s="32" t="str">
        <f t="shared" si="168"/>
        <v/>
      </c>
      <c r="L2707" s="29" t="str">
        <f t="shared" si="170"/>
        <v/>
      </c>
      <c r="M2707" s="68" t="str">
        <f t="shared" si="171"/>
        <v/>
      </c>
    </row>
    <row r="2708" spans="2:13" ht="22.8" x14ac:dyDescent="0.45">
      <c r="B2708" s="31">
        <f t="shared" si="169"/>
        <v>2700</v>
      </c>
      <c r="C2708" s="40"/>
      <c r="D2708" s="27"/>
      <c r="E2708" s="41"/>
      <c r="F2708" s="32" t="str">
        <f>IFERROR(
    IF(
        AND($G$3=DATE(2024,10,1), E2708=リスト!$A$38),
        VLOOKUP(E2708, リスト!$A$2:$G$49, 2, FALSE),
        VLOOKUP(E2708, リスト!$A$2:$G$49, 4, FALSE)
    ),
    "")</f>
        <v/>
      </c>
      <c r="G2708" s="34" t="str">
        <f>IFERROR(VLOOKUP(E2708, リスト!$A$2:$G$49, 6, FALSE), "")</f>
        <v/>
      </c>
      <c r="H2708" s="40"/>
      <c r="I2708" s="28"/>
      <c r="J2708" s="47"/>
      <c r="K2708" s="32" t="str">
        <f t="shared" si="168"/>
        <v/>
      </c>
      <c r="L2708" s="29" t="str">
        <f t="shared" si="170"/>
        <v/>
      </c>
      <c r="M2708" s="68" t="str">
        <f t="shared" si="171"/>
        <v/>
      </c>
    </row>
    <row r="2709" spans="2:13" ht="22.8" x14ac:dyDescent="0.45">
      <c r="B2709" s="31">
        <f t="shared" si="169"/>
        <v>2701</v>
      </c>
      <c r="C2709" s="40"/>
      <c r="D2709" s="27"/>
      <c r="E2709" s="41"/>
      <c r="F2709" s="32" t="str">
        <f>IFERROR(
    IF(
        AND($G$3=DATE(2024,10,1), E2709=リスト!$A$38),
        VLOOKUP(E2709, リスト!$A$2:$G$49, 2, FALSE),
        VLOOKUP(E2709, リスト!$A$2:$G$49, 4, FALSE)
    ),
    "")</f>
        <v/>
      </c>
      <c r="G2709" s="34" t="str">
        <f>IFERROR(VLOOKUP(E2709, リスト!$A$2:$G$49, 6, FALSE), "")</f>
        <v/>
      </c>
      <c r="H2709" s="40"/>
      <c r="I2709" s="28"/>
      <c r="J2709" s="47"/>
      <c r="K2709" s="32" t="str">
        <f t="shared" si="168"/>
        <v/>
      </c>
      <c r="L2709" s="29" t="str">
        <f t="shared" si="170"/>
        <v/>
      </c>
      <c r="M2709" s="68" t="str">
        <f t="shared" si="171"/>
        <v/>
      </c>
    </row>
    <row r="2710" spans="2:13" ht="22.8" x14ac:dyDescent="0.45">
      <c r="B2710" s="31">
        <f t="shared" si="169"/>
        <v>2702</v>
      </c>
      <c r="C2710" s="40"/>
      <c r="D2710" s="27"/>
      <c r="E2710" s="41"/>
      <c r="F2710" s="32" t="str">
        <f>IFERROR(
    IF(
        AND($G$3=DATE(2024,10,1), E2710=リスト!$A$38),
        VLOOKUP(E2710, リスト!$A$2:$G$49, 2, FALSE),
        VLOOKUP(E2710, リスト!$A$2:$G$49, 4, FALSE)
    ),
    "")</f>
        <v/>
      </c>
      <c r="G2710" s="34" t="str">
        <f>IFERROR(VLOOKUP(E2710, リスト!$A$2:$G$49, 6, FALSE), "")</f>
        <v/>
      </c>
      <c r="H2710" s="40"/>
      <c r="I2710" s="28"/>
      <c r="J2710" s="47"/>
      <c r="K2710" s="32" t="str">
        <f t="shared" si="168"/>
        <v/>
      </c>
      <c r="L2710" s="29" t="str">
        <f t="shared" si="170"/>
        <v/>
      </c>
      <c r="M2710" s="68" t="str">
        <f t="shared" si="171"/>
        <v/>
      </c>
    </row>
    <row r="2711" spans="2:13" ht="22.8" x14ac:dyDescent="0.45">
      <c r="B2711" s="31">
        <f t="shared" si="169"/>
        <v>2703</v>
      </c>
      <c r="C2711" s="40"/>
      <c r="D2711" s="27"/>
      <c r="E2711" s="41"/>
      <c r="F2711" s="32" t="str">
        <f>IFERROR(
    IF(
        AND($G$3=DATE(2024,10,1), E2711=リスト!$A$38),
        VLOOKUP(E2711, リスト!$A$2:$G$49, 2, FALSE),
        VLOOKUP(E2711, リスト!$A$2:$G$49, 4, FALSE)
    ),
    "")</f>
        <v/>
      </c>
      <c r="G2711" s="34" t="str">
        <f>IFERROR(VLOOKUP(E2711, リスト!$A$2:$G$49, 6, FALSE), "")</f>
        <v/>
      </c>
      <c r="H2711" s="40"/>
      <c r="I2711" s="28"/>
      <c r="J2711" s="47"/>
      <c r="K2711" s="32" t="str">
        <f t="shared" si="168"/>
        <v/>
      </c>
      <c r="L2711" s="29" t="str">
        <f t="shared" si="170"/>
        <v/>
      </c>
      <c r="M2711" s="68" t="str">
        <f t="shared" si="171"/>
        <v/>
      </c>
    </row>
    <row r="2712" spans="2:13" ht="22.8" x14ac:dyDescent="0.45">
      <c r="B2712" s="31">
        <f t="shared" si="169"/>
        <v>2704</v>
      </c>
      <c r="C2712" s="40"/>
      <c r="D2712" s="27"/>
      <c r="E2712" s="41"/>
      <c r="F2712" s="32" t="str">
        <f>IFERROR(
    IF(
        AND($G$3=DATE(2024,10,1), E2712=リスト!$A$38),
        VLOOKUP(E2712, リスト!$A$2:$G$49, 2, FALSE),
        VLOOKUP(E2712, リスト!$A$2:$G$49, 4, FALSE)
    ),
    "")</f>
        <v/>
      </c>
      <c r="G2712" s="34" t="str">
        <f>IFERROR(VLOOKUP(E2712, リスト!$A$2:$G$49, 6, FALSE), "")</f>
        <v/>
      </c>
      <c r="H2712" s="40"/>
      <c r="I2712" s="28"/>
      <c r="J2712" s="47"/>
      <c r="K2712" s="32" t="str">
        <f t="shared" si="168"/>
        <v/>
      </c>
      <c r="L2712" s="29" t="str">
        <f t="shared" si="170"/>
        <v/>
      </c>
      <c r="M2712" s="68" t="str">
        <f t="shared" si="171"/>
        <v/>
      </c>
    </row>
    <row r="2713" spans="2:13" ht="22.8" x14ac:dyDescent="0.45">
      <c r="B2713" s="31">
        <f t="shared" si="169"/>
        <v>2705</v>
      </c>
      <c r="C2713" s="40"/>
      <c r="D2713" s="27"/>
      <c r="E2713" s="41"/>
      <c r="F2713" s="32" t="str">
        <f>IFERROR(
    IF(
        AND($G$3=DATE(2024,10,1), E2713=リスト!$A$38),
        VLOOKUP(E2713, リスト!$A$2:$G$49, 2, FALSE),
        VLOOKUP(E2713, リスト!$A$2:$G$49, 4, FALSE)
    ),
    "")</f>
        <v/>
      </c>
      <c r="G2713" s="34" t="str">
        <f>IFERROR(VLOOKUP(E2713, リスト!$A$2:$G$49, 6, FALSE), "")</f>
        <v/>
      </c>
      <c r="H2713" s="40"/>
      <c r="I2713" s="28"/>
      <c r="J2713" s="47"/>
      <c r="K2713" s="32" t="str">
        <f t="shared" si="168"/>
        <v/>
      </c>
      <c r="L2713" s="29" t="str">
        <f t="shared" si="170"/>
        <v/>
      </c>
      <c r="M2713" s="68" t="str">
        <f t="shared" si="171"/>
        <v/>
      </c>
    </row>
    <row r="2714" spans="2:13" ht="22.8" x14ac:dyDescent="0.45">
      <c r="B2714" s="31">
        <f t="shared" si="169"/>
        <v>2706</v>
      </c>
      <c r="C2714" s="40"/>
      <c r="D2714" s="27"/>
      <c r="E2714" s="41"/>
      <c r="F2714" s="32" t="str">
        <f>IFERROR(
    IF(
        AND($G$3=DATE(2024,10,1), E2714=リスト!$A$38),
        VLOOKUP(E2714, リスト!$A$2:$G$49, 2, FALSE),
        VLOOKUP(E2714, リスト!$A$2:$G$49, 4, FALSE)
    ),
    "")</f>
        <v/>
      </c>
      <c r="G2714" s="34" t="str">
        <f>IFERROR(VLOOKUP(E2714, リスト!$A$2:$G$49, 6, FALSE), "")</f>
        <v/>
      </c>
      <c r="H2714" s="40"/>
      <c r="I2714" s="28"/>
      <c r="J2714" s="47"/>
      <c r="K2714" s="32" t="str">
        <f t="shared" si="168"/>
        <v/>
      </c>
      <c r="L2714" s="29" t="str">
        <f t="shared" si="170"/>
        <v/>
      </c>
      <c r="M2714" s="68" t="str">
        <f t="shared" si="171"/>
        <v/>
      </c>
    </row>
    <row r="2715" spans="2:13" ht="22.8" x14ac:dyDescent="0.45">
      <c r="B2715" s="31">
        <f t="shared" si="169"/>
        <v>2707</v>
      </c>
      <c r="C2715" s="40"/>
      <c r="D2715" s="27"/>
      <c r="E2715" s="41"/>
      <c r="F2715" s="32" t="str">
        <f>IFERROR(
    IF(
        AND($G$3=DATE(2024,10,1), E2715=リスト!$A$38),
        VLOOKUP(E2715, リスト!$A$2:$G$49, 2, FALSE),
        VLOOKUP(E2715, リスト!$A$2:$G$49, 4, FALSE)
    ),
    "")</f>
        <v/>
      </c>
      <c r="G2715" s="34" t="str">
        <f>IFERROR(VLOOKUP(E2715, リスト!$A$2:$G$49, 6, FALSE), "")</f>
        <v/>
      </c>
      <c r="H2715" s="40"/>
      <c r="I2715" s="28"/>
      <c r="J2715" s="47"/>
      <c r="K2715" s="32" t="str">
        <f t="shared" si="168"/>
        <v/>
      </c>
      <c r="L2715" s="29" t="str">
        <f t="shared" si="170"/>
        <v/>
      </c>
      <c r="M2715" s="68" t="str">
        <f t="shared" si="171"/>
        <v/>
      </c>
    </row>
    <row r="2716" spans="2:13" ht="22.8" x14ac:dyDescent="0.45">
      <c r="B2716" s="31">
        <f t="shared" si="169"/>
        <v>2708</v>
      </c>
      <c r="C2716" s="40"/>
      <c r="D2716" s="27"/>
      <c r="E2716" s="41"/>
      <c r="F2716" s="32" t="str">
        <f>IFERROR(
    IF(
        AND($G$3=DATE(2024,10,1), E2716=リスト!$A$38),
        VLOOKUP(E2716, リスト!$A$2:$G$49, 2, FALSE),
        VLOOKUP(E2716, リスト!$A$2:$G$49, 4, FALSE)
    ),
    "")</f>
        <v/>
      </c>
      <c r="G2716" s="34" t="str">
        <f>IFERROR(VLOOKUP(E2716, リスト!$A$2:$G$49, 6, FALSE), "")</f>
        <v/>
      </c>
      <c r="H2716" s="40"/>
      <c r="I2716" s="28"/>
      <c r="J2716" s="47"/>
      <c r="K2716" s="32" t="str">
        <f t="shared" si="168"/>
        <v/>
      </c>
      <c r="L2716" s="29" t="str">
        <f t="shared" si="170"/>
        <v/>
      </c>
      <c r="M2716" s="68" t="str">
        <f t="shared" si="171"/>
        <v/>
      </c>
    </row>
    <row r="2717" spans="2:13" ht="22.8" x14ac:dyDescent="0.45">
      <c r="B2717" s="31">
        <f t="shared" si="169"/>
        <v>2709</v>
      </c>
      <c r="C2717" s="40"/>
      <c r="D2717" s="27"/>
      <c r="E2717" s="41"/>
      <c r="F2717" s="32" t="str">
        <f>IFERROR(
    IF(
        AND($G$3=DATE(2024,10,1), E2717=リスト!$A$38),
        VLOOKUP(E2717, リスト!$A$2:$G$49, 2, FALSE),
        VLOOKUP(E2717, リスト!$A$2:$G$49, 4, FALSE)
    ),
    "")</f>
        <v/>
      </c>
      <c r="G2717" s="34" t="str">
        <f>IFERROR(VLOOKUP(E2717, リスト!$A$2:$G$49, 6, FALSE), "")</f>
        <v/>
      </c>
      <c r="H2717" s="40"/>
      <c r="I2717" s="28"/>
      <c r="J2717" s="47"/>
      <c r="K2717" s="32" t="str">
        <f t="shared" si="168"/>
        <v/>
      </c>
      <c r="L2717" s="29" t="str">
        <f t="shared" si="170"/>
        <v/>
      </c>
      <c r="M2717" s="68" t="str">
        <f t="shared" si="171"/>
        <v/>
      </c>
    </row>
    <row r="2718" spans="2:13" ht="22.8" x14ac:dyDescent="0.45">
      <c r="B2718" s="31">
        <f t="shared" si="169"/>
        <v>2710</v>
      </c>
      <c r="C2718" s="40"/>
      <c r="D2718" s="27"/>
      <c r="E2718" s="41"/>
      <c r="F2718" s="32" t="str">
        <f>IFERROR(
    IF(
        AND($G$3=DATE(2024,10,1), E2718=リスト!$A$38),
        VLOOKUP(E2718, リスト!$A$2:$G$49, 2, FALSE),
        VLOOKUP(E2718, リスト!$A$2:$G$49, 4, FALSE)
    ),
    "")</f>
        <v/>
      </c>
      <c r="G2718" s="34" t="str">
        <f>IFERROR(VLOOKUP(E2718, リスト!$A$2:$G$49, 6, FALSE), "")</f>
        <v/>
      </c>
      <c r="H2718" s="40"/>
      <c r="I2718" s="28"/>
      <c r="J2718" s="47"/>
      <c r="K2718" s="32" t="str">
        <f t="shared" si="168"/>
        <v/>
      </c>
      <c r="L2718" s="29" t="str">
        <f t="shared" si="170"/>
        <v/>
      </c>
      <c r="M2718" s="68" t="str">
        <f t="shared" si="171"/>
        <v/>
      </c>
    </row>
    <row r="2719" spans="2:13" ht="22.8" x14ac:dyDescent="0.45">
      <c r="B2719" s="31">
        <f t="shared" si="169"/>
        <v>2711</v>
      </c>
      <c r="C2719" s="40"/>
      <c r="D2719" s="27"/>
      <c r="E2719" s="41"/>
      <c r="F2719" s="32" t="str">
        <f>IFERROR(
    IF(
        AND($G$3=DATE(2024,10,1), E2719=リスト!$A$38),
        VLOOKUP(E2719, リスト!$A$2:$G$49, 2, FALSE),
        VLOOKUP(E2719, リスト!$A$2:$G$49, 4, FALSE)
    ),
    "")</f>
        <v/>
      </c>
      <c r="G2719" s="34" t="str">
        <f>IFERROR(VLOOKUP(E2719, リスト!$A$2:$G$49, 6, FALSE), "")</f>
        <v/>
      </c>
      <c r="H2719" s="40"/>
      <c r="I2719" s="28"/>
      <c r="J2719" s="47"/>
      <c r="K2719" s="32" t="str">
        <f t="shared" si="168"/>
        <v/>
      </c>
      <c r="L2719" s="29" t="str">
        <f t="shared" si="170"/>
        <v/>
      </c>
      <c r="M2719" s="68" t="str">
        <f t="shared" si="171"/>
        <v/>
      </c>
    </row>
    <row r="2720" spans="2:13" ht="22.8" x14ac:dyDescent="0.45">
      <c r="B2720" s="31">
        <f t="shared" si="169"/>
        <v>2712</v>
      </c>
      <c r="C2720" s="40"/>
      <c r="D2720" s="27"/>
      <c r="E2720" s="41"/>
      <c r="F2720" s="32" t="str">
        <f>IFERROR(
    IF(
        AND($G$3=DATE(2024,10,1), E2720=リスト!$A$38),
        VLOOKUP(E2720, リスト!$A$2:$G$49, 2, FALSE),
        VLOOKUP(E2720, リスト!$A$2:$G$49, 4, FALSE)
    ),
    "")</f>
        <v/>
      </c>
      <c r="G2720" s="34" t="str">
        <f>IFERROR(VLOOKUP(E2720, リスト!$A$2:$G$49, 6, FALSE), "")</f>
        <v/>
      </c>
      <c r="H2720" s="40"/>
      <c r="I2720" s="28"/>
      <c r="J2720" s="47"/>
      <c r="K2720" s="32" t="str">
        <f t="shared" si="168"/>
        <v/>
      </c>
      <c r="L2720" s="29" t="str">
        <f t="shared" si="170"/>
        <v/>
      </c>
      <c r="M2720" s="68" t="str">
        <f t="shared" si="171"/>
        <v/>
      </c>
    </row>
    <row r="2721" spans="2:13" ht="22.8" x14ac:dyDescent="0.45">
      <c r="B2721" s="31">
        <f t="shared" si="169"/>
        <v>2713</v>
      </c>
      <c r="C2721" s="40"/>
      <c r="D2721" s="27"/>
      <c r="E2721" s="41"/>
      <c r="F2721" s="32" t="str">
        <f>IFERROR(
    IF(
        AND($G$3=DATE(2024,10,1), E2721=リスト!$A$38),
        VLOOKUP(E2721, リスト!$A$2:$G$49, 2, FALSE),
        VLOOKUP(E2721, リスト!$A$2:$G$49, 4, FALSE)
    ),
    "")</f>
        <v/>
      </c>
      <c r="G2721" s="34" t="str">
        <f>IFERROR(VLOOKUP(E2721, リスト!$A$2:$G$49, 6, FALSE), "")</f>
        <v/>
      </c>
      <c r="H2721" s="40"/>
      <c r="I2721" s="28"/>
      <c r="J2721" s="47"/>
      <c r="K2721" s="32" t="str">
        <f t="shared" si="168"/>
        <v/>
      </c>
      <c r="L2721" s="29" t="str">
        <f t="shared" si="170"/>
        <v/>
      </c>
      <c r="M2721" s="68" t="str">
        <f t="shared" si="171"/>
        <v/>
      </c>
    </row>
    <row r="2722" spans="2:13" ht="22.8" x14ac:dyDescent="0.45">
      <c r="B2722" s="31">
        <f t="shared" si="169"/>
        <v>2714</v>
      </c>
      <c r="C2722" s="40"/>
      <c r="D2722" s="27"/>
      <c r="E2722" s="41"/>
      <c r="F2722" s="32" t="str">
        <f>IFERROR(
    IF(
        AND($G$3=DATE(2024,10,1), E2722=リスト!$A$38),
        VLOOKUP(E2722, リスト!$A$2:$G$49, 2, FALSE),
        VLOOKUP(E2722, リスト!$A$2:$G$49, 4, FALSE)
    ),
    "")</f>
        <v/>
      </c>
      <c r="G2722" s="34" t="str">
        <f>IFERROR(VLOOKUP(E2722, リスト!$A$2:$G$49, 6, FALSE), "")</f>
        <v/>
      </c>
      <c r="H2722" s="40"/>
      <c r="I2722" s="28"/>
      <c r="J2722" s="47"/>
      <c r="K2722" s="32" t="str">
        <f t="shared" si="168"/>
        <v/>
      </c>
      <c r="L2722" s="29" t="str">
        <f t="shared" si="170"/>
        <v/>
      </c>
      <c r="M2722" s="68" t="str">
        <f t="shared" si="171"/>
        <v/>
      </c>
    </row>
    <row r="2723" spans="2:13" ht="22.8" x14ac:dyDescent="0.45">
      <c r="B2723" s="31">
        <f t="shared" si="169"/>
        <v>2715</v>
      </c>
      <c r="C2723" s="40"/>
      <c r="D2723" s="27"/>
      <c r="E2723" s="41"/>
      <c r="F2723" s="32" t="str">
        <f>IFERROR(
    IF(
        AND($G$3=DATE(2024,10,1), E2723=リスト!$A$38),
        VLOOKUP(E2723, リスト!$A$2:$G$49, 2, FALSE),
        VLOOKUP(E2723, リスト!$A$2:$G$49, 4, FALSE)
    ),
    "")</f>
        <v/>
      </c>
      <c r="G2723" s="34" t="str">
        <f>IFERROR(VLOOKUP(E2723, リスト!$A$2:$G$49, 6, FALSE), "")</f>
        <v/>
      </c>
      <c r="H2723" s="40"/>
      <c r="I2723" s="28"/>
      <c r="J2723" s="47"/>
      <c r="K2723" s="32" t="str">
        <f t="shared" si="168"/>
        <v/>
      </c>
      <c r="L2723" s="29" t="str">
        <f t="shared" si="170"/>
        <v/>
      </c>
      <c r="M2723" s="68" t="str">
        <f t="shared" si="171"/>
        <v/>
      </c>
    </row>
    <row r="2724" spans="2:13" ht="22.8" x14ac:dyDescent="0.45">
      <c r="B2724" s="31">
        <f t="shared" si="169"/>
        <v>2716</v>
      </c>
      <c r="C2724" s="40"/>
      <c r="D2724" s="27"/>
      <c r="E2724" s="41"/>
      <c r="F2724" s="32" t="str">
        <f>IFERROR(
    IF(
        AND($G$3=DATE(2024,10,1), E2724=リスト!$A$38),
        VLOOKUP(E2724, リスト!$A$2:$G$49, 2, FALSE),
        VLOOKUP(E2724, リスト!$A$2:$G$49, 4, FALSE)
    ),
    "")</f>
        <v/>
      </c>
      <c r="G2724" s="34" t="str">
        <f>IFERROR(VLOOKUP(E2724, リスト!$A$2:$G$49, 6, FALSE), "")</f>
        <v/>
      </c>
      <c r="H2724" s="40"/>
      <c r="I2724" s="28"/>
      <c r="J2724" s="47"/>
      <c r="K2724" s="32" t="str">
        <f t="shared" si="168"/>
        <v/>
      </c>
      <c r="L2724" s="29" t="str">
        <f t="shared" si="170"/>
        <v/>
      </c>
      <c r="M2724" s="68" t="str">
        <f t="shared" si="171"/>
        <v/>
      </c>
    </row>
    <row r="2725" spans="2:13" ht="22.8" x14ac:dyDescent="0.45">
      <c r="B2725" s="31">
        <f t="shared" si="169"/>
        <v>2717</v>
      </c>
      <c r="C2725" s="40"/>
      <c r="D2725" s="27"/>
      <c r="E2725" s="41"/>
      <c r="F2725" s="32" t="str">
        <f>IFERROR(
    IF(
        AND($G$3=DATE(2024,10,1), E2725=リスト!$A$38),
        VLOOKUP(E2725, リスト!$A$2:$G$49, 2, FALSE),
        VLOOKUP(E2725, リスト!$A$2:$G$49, 4, FALSE)
    ),
    "")</f>
        <v/>
      </c>
      <c r="G2725" s="34" t="str">
        <f>IFERROR(VLOOKUP(E2725, リスト!$A$2:$G$49, 6, FALSE), "")</f>
        <v/>
      </c>
      <c r="H2725" s="40"/>
      <c r="I2725" s="28"/>
      <c r="J2725" s="47"/>
      <c r="K2725" s="32" t="str">
        <f t="shared" si="168"/>
        <v/>
      </c>
      <c r="L2725" s="29" t="str">
        <f t="shared" si="170"/>
        <v/>
      </c>
      <c r="M2725" s="68" t="str">
        <f t="shared" si="171"/>
        <v/>
      </c>
    </row>
    <row r="2726" spans="2:13" ht="22.8" x14ac:dyDescent="0.45">
      <c r="B2726" s="31">
        <f t="shared" si="169"/>
        <v>2718</v>
      </c>
      <c r="C2726" s="40"/>
      <c r="D2726" s="27"/>
      <c r="E2726" s="41"/>
      <c r="F2726" s="32" t="str">
        <f>IFERROR(
    IF(
        AND($G$3=DATE(2024,10,1), E2726=リスト!$A$38),
        VLOOKUP(E2726, リスト!$A$2:$G$49, 2, FALSE),
        VLOOKUP(E2726, リスト!$A$2:$G$49, 4, FALSE)
    ),
    "")</f>
        <v/>
      </c>
      <c r="G2726" s="34" t="str">
        <f>IFERROR(VLOOKUP(E2726, リスト!$A$2:$G$49, 6, FALSE), "")</f>
        <v/>
      </c>
      <c r="H2726" s="40"/>
      <c r="I2726" s="28"/>
      <c r="J2726" s="47"/>
      <c r="K2726" s="32" t="str">
        <f t="shared" si="168"/>
        <v/>
      </c>
      <c r="L2726" s="29" t="str">
        <f t="shared" si="170"/>
        <v/>
      </c>
      <c r="M2726" s="68" t="str">
        <f t="shared" si="171"/>
        <v/>
      </c>
    </row>
    <row r="2727" spans="2:13" ht="22.8" x14ac:dyDescent="0.45">
      <c r="B2727" s="31">
        <f t="shared" si="169"/>
        <v>2719</v>
      </c>
      <c r="C2727" s="40"/>
      <c r="D2727" s="27"/>
      <c r="E2727" s="41"/>
      <c r="F2727" s="32" t="str">
        <f>IFERROR(
    IF(
        AND($G$3=DATE(2024,10,1), E2727=リスト!$A$38),
        VLOOKUP(E2727, リスト!$A$2:$G$49, 2, FALSE),
        VLOOKUP(E2727, リスト!$A$2:$G$49, 4, FALSE)
    ),
    "")</f>
        <v/>
      </c>
      <c r="G2727" s="34" t="str">
        <f>IFERROR(VLOOKUP(E2727, リスト!$A$2:$G$49, 6, FALSE), "")</f>
        <v/>
      </c>
      <c r="H2727" s="40"/>
      <c r="I2727" s="28"/>
      <c r="J2727" s="47"/>
      <c r="K2727" s="32" t="str">
        <f t="shared" si="168"/>
        <v/>
      </c>
      <c r="L2727" s="29" t="str">
        <f t="shared" si="170"/>
        <v/>
      </c>
      <c r="M2727" s="68" t="str">
        <f t="shared" si="171"/>
        <v/>
      </c>
    </row>
    <row r="2728" spans="2:13" ht="22.8" x14ac:dyDescent="0.45">
      <c r="B2728" s="31">
        <f t="shared" si="169"/>
        <v>2720</v>
      </c>
      <c r="C2728" s="40"/>
      <c r="D2728" s="27"/>
      <c r="E2728" s="41"/>
      <c r="F2728" s="32" t="str">
        <f>IFERROR(
    IF(
        AND($G$3=DATE(2024,10,1), E2728=リスト!$A$38),
        VLOOKUP(E2728, リスト!$A$2:$G$49, 2, FALSE),
        VLOOKUP(E2728, リスト!$A$2:$G$49, 4, FALSE)
    ),
    "")</f>
        <v/>
      </c>
      <c r="G2728" s="34" t="str">
        <f>IFERROR(VLOOKUP(E2728, リスト!$A$2:$G$49, 6, FALSE), "")</f>
        <v/>
      </c>
      <c r="H2728" s="40"/>
      <c r="I2728" s="28"/>
      <c r="J2728" s="47"/>
      <c r="K2728" s="32" t="str">
        <f t="shared" si="168"/>
        <v/>
      </c>
      <c r="L2728" s="29" t="str">
        <f t="shared" si="170"/>
        <v/>
      </c>
      <c r="M2728" s="68" t="str">
        <f t="shared" si="171"/>
        <v/>
      </c>
    </row>
    <row r="2729" spans="2:13" ht="22.8" x14ac:dyDescent="0.45">
      <c r="B2729" s="31">
        <f t="shared" si="169"/>
        <v>2721</v>
      </c>
      <c r="C2729" s="40"/>
      <c r="D2729" s="27"/>
      <c r="E2729" s="41"/>
      <c r="F2729" s="32" t="str">
        <f>IFERROR(
    IF(
        AND($G$3=DATE(2024,10,1), E2729=リスト!$A$38),
        VLOOKUP(E2729, リスト!$A$2:$G$49, 2, FALSE),
        VLOOKUP(E2729, リスト!$A$2:$G$49, 4, FALSE)
    ),
    "")</f>
        <v/>
      </c>
      <c r="G2729" s="34" t="str">
        <f>IFERROR(VLOOKUP(E2729, リスト!$A$2:$G$49, 6, FALSE), "")</f>
        <v/>
      </c>
      <c r="H2729" s="40"/>
      <c r="I2729" s="28"/>
      <c r="J2729" s="47"/>
      <c r="K2729" s="32" t="str">
        <f t="shared" si="168"/>
        <v/>
      </c>
      <c r="L2729" s="29" t="str">
        <f t="shared" si="170"/>
        <v/>
      </c>
      <c r="M2729" s="68" t="str">
        <f t="shared" si="171"/>
        <v/>
      </c>
    </row>
    <row r="2730" spans="2:13" ht="22.8" x14ac:dyDescent="0.45">
      <c r="B2730" s="31">
        <f t="shared" si="169"/>
        <v>2722</v>
      </c>
      <c r="C2730" s="40"/>
      <c r="D2730" s="27"/>
      <c r="E2730" s="41"/>
      <c r="F2730" s="32" t="str">
        <f>IFERROR(
    IF(
        AND($G$3=DATE(2024,10,1), E2730=リスト!$A$38),
        VLOOKUP(E2730, リスト!$A$2:$G$49, 2, FALSE),
        VLOOKUP(E2730, リスト!$A$2:$G$49, 4, FALSE)
    ),
    "")</f>
        <v/>
      </c>
      <c r="G2730" s="34" t="str">
        <f>IFERROR(VLOOKUP(E2730, リスト!$A$2:$G$49, 6, FALSE), "")</f>
        <v/>
      </c>
      <c r="H2730" s="40"/>
      <c r="I2730" s="28"/>
      <c r="J2730" s="47"/>
      <c r="K2730" s="32" t="str">
        <f t="shared" si="168"/>
        <v/>
      </c>
      <c r="L2730" s="29" t="str">
        <f t="shared" si="170"/>
        <v/>
      </c>
      <c r="M2730" s="68" t="str">
        <f t="shared" si="171"/>
        <v/>
      </c>
    </row>
    <row r="2731" spans="2:13" ht="22.8" x14ac:dyDescent="0.45">
      <c r="B2731" s="31">
        <f t="shared" si="169"/>
        <v>2723</v>
      </c>
      <c r="C2731" s="40"/>
      <c r="D2731" s="27"/>
      <c r="E2731" s="41"/>
      <c r="F2731" s="32" t="str">
        <f>IFERROR(
    IF(
        AND($G$3=DATE(2024,10,1), E2731=リスト!$A$38),
        VLOOKUP(E2731, リスト!$A$2:$G$49, 2, FALSE),
        VLOOKUP(E2731, リスト!$A$2:$G$49, 4, FALSE)
    ),
    "")</f>
        <v/>
      </c>
      <c r="G2731" s="34" t="str">
        <f>IFERROR(VLOOKUP(E2731, リスト!$A$2:$G$49, 6, FALSE), "")</f>
        <v/>
      </c>
      <c r="H2731" s="40"/>
      <c r="I2731" s="28"/>
      <c r="J2731" s="47"/>
      <c r="K2731" s="32" t="str">
        <f t="shared" si="168"/>
        <v/>
      </c>
      <c r="L2731" s="29" t="str">
        <f t="shared" si="170"/>
        <v/>
      </c>
      <c r="M2731" s="68" t="str">
        <f t="shared" si="171"/>
        <v/>
      </c>
    </row>
    <row r="2732" spans="2:13" ht="22.8" x14ac:dyDescent="0.45">
      <c r="B2732" s="31">
        <f t="shared" si="169"/>
        <v>2724</v>
      </c>
      <c r="C2732" s="40"/>
      <c r="D2732" s="27"/>
      <c r="E2732" s="41"/>
      <c r="F2732" s="32" t="str">
        <f>IFERROR(
    IF(
        AND($G$3=DATE(2024,10,1), E2732=リスト!$A$38),
        VLOOKUP(E2732, リスト!$A$2:$G$49, 2, FALSE),
        VLOOKUP(E2732, リスト!$A$2:$G$49, 4, FALSE)
    ),
    "")</f>
        <v/>
      </c>
      <c r="G2732" s="34" t="str">
        <f>IFERROR(VLOOKUP(E2732, リスト!$A$2:$G$49, 6, FALSE), "")</f>
        <v/>
      </c>
      <c r="H2732" s="40"/>
      <c r="I2732" s="28"/>
      <c r="J2732" s="47"/>
      <c r="K2732" s="32" t="str">
        <f t="shared" si="168"/>
        <v/>
      </c>
      <c r="L2732" s="29" t="str">
        <f t="shared" si="170"/>
        <v/>
      </c>
      <c r="M2732" s="68" t="str">
        <f t="shared" si="171"/>
        <v/>
      </c>
    </row>
    <row r="2733" spans="2:13" ht="22.8" x14ac:dyDescent="0.45">
      <c r="B2733" s="31">
        <f t="shared" si="169"/>
        <v>2725</v>
      </c>
      <c r="C2733" s="40"/>
      <c r="D2733" s="27"/>
      <c r="E2733" s="41"/>
      <c r="F2733" s="32" t="str">
        <f>IFERROR(
    IF(
        AND($G$3=DATE(2024,10,1), E2733=リスト!$A$38),
        VLOOKUP(E2733, リスト!$A$2:$G$49, 2, FALSE),
        VLOOKUP(E2733, リスト!$A$2:$G$49, 4, FALSE)
    ),
    "")</f>
        <v/>
      </c>
      <c r="G2733" s="34" t="str">
        <f>IFERROR(VLOOKUP(E2733, リスト!$A$2:$G$49, 6, FALSE), "")</f>
        <v/>
      </c>
      <c r="H2733" s="40"/>
      <c r="I2733" s="28"/>
      <c r="J2733" s="47"/>
      <c r="K2733" s="32" t="str">
        <f t="shared" si="168"/>
        <v/>
      </c>
      <c r="L2733" s="29" t="str">
        <f t="shared" si="170"/>
        <v/>
      </c>
      <c r="M2733" s="68" t="str">
        <f t="shared" si="171"/>
        <v/>
      </c>
    </row>
    <row r="2734" spans="2:13" ht="22.8" x14ac:dyDescent="0.45">
      <c r="B2734" s="31">
        <f t="shared" si="169"/>
        <v>2726</v>
      </c>
      <c r="C2734" s="40"/>
      <c r="D2734" s="27"/>
      <c r="E2734" s="41"/>
      <c r="F2734" s="32" t="str">
        <f>IFERROR(
    IF(
        AND($G$3=DATE(2024,10,1), E2734=リスト!$A$38),
        VLOOKUP(E2734, リスト!$A$2:$G$49, 2, FALSE),
        VLOOKUP(E2734, リスト!$A$2:$G$49, 4, FALSE)
    ),
    "")</f>
        <v/>
      </c>
      <c r="G2734" s="34" t="str">
        <f>IFERROR(VLOOKUP(E2734, リスト!$A$2:$G$49, 6, FALSE), "")</f>
        <v/>
      </c>
      <c r="H2734" s="40"/>
      <c r="I2734" s="28"/>
      <c r="J2734" s="47"/>
      <c r="K2734" s="32" t="str">
        <f t="shared" si="168"/>
        <v/>
      </c>
      <c r="L2734" s="29" t="str">
        <f t="shared" si="170"/>
        <v/>
      </c>
      <c r="M2734" s="68" t="str">
        <f t="shared" si="171"/>
        <v/>
      </c>
    </row>
    <row r="2735" spans="2:13" ht="22.8" x14ac:dyDescent="0.45">
      <c r="B2735" s="31">
        <f t="shared" si="169"/>
        <v>2727</v>
      </c>
      <c r="C2735" s="40"/>
      <c r="D2735" s="27"/>
      <c r="E2735" s="41"/>
      <c r="F2735" s="32" t="str">
        <f>IFERROR(
    IF(
        AND($G$3=DATE(2024,10,1), E2735=リスト!$A$38),
        VLOOKUP(E2735, リスト!$A$2:$G$49, 2, FALSE),
        VLOOKUP(E2735, リスト!$A$2:$G$49, 4, FALSE)
    ),
    "")</f>
        <v/>
      </c>
      <c r="G2735" s="34" t="str">
        <f>IFERROR(VLOOKUP(E2735, リスト!$A$2:$G$49, 6, FALSE), "")</f>
        <v/>
      </c>
      <c r="H2735" s="40"/>
      <c r="I2735" s="28"/>
      <c r="J2735" s="47"/>
      <c r="K2735" s="32" t="str">
        <f t="shared" si="168"/>
        <v/>
      </c>
      <c r="L2735" s="29" t="str">
        <f t="shared" si="170"/>
        <v/>
      </c>
      <c r="M2735" s="68" t="str">
        <f t="shared" si="171"/>
        <v/>
      </c>
    </row>
    <row r="2736" spans="2:13" ht="22.8" x14ac:dyDescent="0.45">
      <c r="B2736" s="31">
        <f t="shared" si="169"/>
        <v>2728</v>
      </c>
      <c r="C2736" s="40"/>
      <c r="D2736" s="27"/>
      <c r="E2736" s="41"/>
      <c r="F2736" s="32" t="str">
        <f>IFERROR(
    IF(
        AND($G$3=DATE(2024,10,1), E2736=リスト!$A$38),
        VLOOKUP(E2736, リスト!$A$2:$G$49, 2, FALSE),
        VLOOKUP(E2736, リスト!$A$2:$G$49, 4, FALSE)
    ),
    "")</f>
        <v/>
      </c>
      <c r="G2736" s="34" t="str">
        <f>IFERROR(VLOOKUP(E2736, リスト!$A$2:$G$49, 6, FALSE), "")</f>
        <v/>
      </c>
      <c r="H2736" s="40"/>
      <c r="I2736" s="28"/>
      <c r="J2736" s="47"/>
      <c r="K2736" s="32" t="str">
        <f t="shared" si="168"/>
        <v/>
      </c>
      <c r="L2736" s="29" t="str">
        <f t="shared" si="170"/>
        <v/>
      </c>
      <c r="M2736" s="68" t="str">
        <f t="shared" si="171"/>
        <v/>
      </c>
    </row>
    <row r="2737" spans="2:13" ht="22.8" x14ac:dyDescent="0.45">
      <c r="B2737" s="31">
        <f t="shared" si="169"/>
        <v>2729</v>
      </c>
      <c r="C2737" s="40"/>
      <c r="D2737" s="27"/>
      <c r="E2737" s="41"/>
      <c r="F2737" s="32" t="str">
        <f>IFERROR(
    IF(
        AND($G$3=DATE(2024,10,1), E2737=リスト!$A$38),
        VLOOKUP(E2737, リスト!$A$2:$G$49, 2, FALSE),
        VLOOKUP(E2737, リスト!$A$2:$G$49, 4, FALSE)
    ),
    "")</f>
        <v/>
      </c>
      <c r="G2737" s="34" t="str">
        <f>IFERROR(VLOOKUP(E2737, リスト!$A$2:$G$49, 6, FALSE), "")</f>
        <v/>
      </c>
      <c r="H2737" s="40"/>
      <c r="I2737" s="28"/>
      <c r="J2737" s="47"/>
      <c r="K2737" s="32" t="str">
        <f t="shared" si="168"/>
        <v/>
      </c>
      <c r="L2737" s="29" t="str">
        <f t="shared" si="170"/>
        <v/>
      </c>
      <c r="M2737" s="68" t="str">
        <f t="shared" si="171"/>
        <v/>
      </c>
    </row>
    <row r="2738" spans="2:13" ht="22.8" x14ac:dyDescent="0.45">
      <c r="B2738" s="31">
        <f t="shared" si="169"/>
        <v>2730</v>
      </c>
      <c r="C2738" s="40"/>
      <c r="D2738" s="27"/>
      <c r="E2738" s="41"/>
      <c r="F2738" s="32" t="str">
        <f>IFERROR(
    IF(
        AND($G$3=DATE(2024,10,1), E2738=リスト!$A$38),
        VLOOKUP(E2738, リスト!$A$2:$G$49, 2, FALSE),
        VLOOKUP(E2738, リスト!$A$2:$G$49, 4, FALSE)
    ),
    "")</f>
        <v/>
      </c>
      <c r="G2738" s="34" t="str">
        <f>IFERROR(VLOOKUP(E2738, リスト!$A$2:$G$49, 6, FALSE), "")</f>
        <v/>
      </c>
      <c r="H2738" s="40"/>
      <c r="I2738" s="28"/>
      <c r="J2738" s="47"/>
      <c r="K2738" s="32" t="str">
        <f t="shared" si="168"/>
        <v/>
      </c>
      <c r="L2738" s="29" t="str">
        <f t="shared" si="170"/>
        <v/>
      </c>
      <c r="M2738" s="68" t="str">
        <f t="shared" si="171"/>
        <v/>
      </c>
    </row>
    <row r="2739" spans="2:13" ht="22.8" x14ac:dyDescent="0.45">
      <c r="B2739" s="31">
        <f t="shared" si="169"/>
        <v>2731</v>
      </c>
      <c r="C2739" s="40"/>
      <c r="D2739" s="27"/>
      <c r="E2739" s="41"/>
      <c r="F2739" s="32" t="str">
        <f>IFERROR(
    IF(
        AND($G$3=DATE(2024,10,1), E2739=リスト!$A$38),
        VLOOKUP(E2739, リスト!$A$2:$G$49, 2, FALSE),
        VLOOKUP(E2739, リスト!$A$2:$G$49, 4, FALSE)
    ),
    "")</f>
        <v/>
      </c>
      <c r="G2739" s="34" t="str">
        <f>IFERROR(VLOOKUP(E2739, リスト!$A$2:$G$49, 6, FALSE), "")</f>
        <v/>
      </c>
      <c r="H2739" s="40"/>
      <c r="I2739" s="28"/>
      <c r="J2739" s="47"/>
      <c r="K2739" s="32" t="str">
        <f t="shared" si="168"/>
        <v/>
      </c>
      <c r="L2739" s="29" t="str">
        <f t="shared" si="170"/>
        <v/>
      </c>
      <c r="M2739" s="68" t="str">
        <f t="shared" si="171"/>
        <v/>
      </c>
    </row>
    <row r="2740" spans="2:13" ht="22.8" x14ac:dyDescent="0.45">
      <c r="B2740" s="31">
        <f t="shared" si="169"/>
        <v>2732</v>
      </c>
      <c r="C2740" s="40"/>
      <c r="D2740" s="27"/>
      <c r="E2740" s="41"/>
      <c r="F2740" s="32" t="str">
        <f>IFERROR(
    IF(
        AND($G$3=DATE(2024,10,1), E2740=リスト!$A$38),
        VLOOKUP(E2740, リスト!$A$2:$G$49, 2, FALSE),
        VLOOKUP(E2740, リスト!$A$2:$G$49, 4, FALSE)
    ),
    "")</f>
        <v/>
      </c>
      <c r="G2740" s="34" t="str">
        <f>IFERROR(VLOOKUP(E2740, リスト!$A$2:$G$49, 6, FALSE), "")</f>
        <v/>
      </c>
      <c r="H2740" s="40"/>
      <c r="I2740" s="28"/>
      <c r="J2740" s="47"/>
      <c r="K2740" s="32" t="str">
        <f t="shared" si="168"/>
        <v/>
      </c>
      <c r="L2740" s="29" t="str">
        <f t="shared" si="170"/>
        <v/>
      </c>
      <c r="M2740" s="68" t="str">
        <f t="shared" si="171"/>
        <v/>
      </c>
    </row>
    <row r="2741" spans="2:13" ht="22.8" x14ac:dyDescent="0.45">
      <c r="B2741" s="31">
        <f t="shared" si="169"/>
        <v>2733</v>
      </c>
      <c r="C2741" s="40"/>
      <c r="D2741" s="27"/>
      <c r="E2741" s="41"/>
      <c r="F2741" s="32" t="str">
        <f>IFERROR(
    IF(
        AND($G$3=DATE(2024,10,1), E2741=リスト!$A$38),
        VLOOKUP(E2741, リスト!$A$2:$G$49, 2, FALSE),
        VLOOKUP(E2741, リスト!$A$2:$G$49, 4, FALSE)
    ),
    "")</f>
        <v/>
      </c>
      <c r="G2741" s="34" t="str">
        <f>IFERROR(VLOOKUP(E2741, リスト!$A$2:$G$49, 6, FALSE), "")</f>
        <v/>
      </c>
      <c r="H2741" s="40"/>
      <c r="I2741" s="28"/>
      <c r="J2741" s="47"/>
      <c r="K2741" s="32" t="str">
        <f t="shared" si="168"/>
        <v/>
      </c>
      <c r="L2741" s="29" t="str">
        <f t="shared" si="170"/>
        <v/>
      </c>
      <c r="M2741" s="68" t="str">
        <f t="shared" si="171"/>
        <v/>
      </c>
    </row>
    <row r="2742" spans="2:13" ht="22.8" x14ac:dyDescent="0.45">
      <c r="B2742" s="31">
        <f t="shared" si="169"/>
        <v>2734</v>
      </c>
      <c r="C2742" s="40"/>
      <c r="D2742" s="27"/>
      <c r="E2742" s="41"/>
      <c r="F2742" s="32" t="str">
        <f>IFERROR(
    IF(
        AND($G$3=DATE(2024,10,1), E2742=リスト!$A$38),
        VLOOKUP(E2742, リスト!$A$2:$G$49, 2, FALSE),
        VLOOKUP(E2742, リスト!$A$2:$G$49, 4, FALSE)
    ),
    "")</f>
        <v/>
      </c>
      <c r="G2742" s="34" t="str">
        <f>IFERROR(VLOOKUP(E2742, リスト!$A$2:$G$49, 6, FALSE), "")</f>
        <v/>
      </c>
      <c r="H2742" s="40"/>
      <c r="I2742" s="28"/>
      <c r="J2742" s="47"/>
      <c r="K2742" s="32" t="str">
        <f t="shared" si="168"/>
        <v/>
      </c>
      <c r="L2742" s="29" t="str">
        <f t="shared" si="170"/>
        <v/>
      </c>
      <c r="M2742" s="68" t="str">
        <f t="shared" si="171"/>
        <v/>
      </c>
    </row>
    <row r="2743" spans="2:13" ht="22.8" x14ac:dyDescent="0.45">
      <c r="B2743" s="31">
        <f t="shared" si="169"/>
        <v>2735</v>
      </c>
      <c r="C2743" s="40"/>
      <c r="D2743" s="27"/>
      <c r="E2743" s="41"/>
      <c r="F2743" s="32" t="str">
        <f>IFERROR(
    IF(
        AND($G$3=DATE(2024,10,1), E2743=リスト!$A$38),
        VLOOKUP(E2743, リスト!$A$2:$G$49, 2, FALSE),
        VLOOKUP(E2743, リスト!$A$2:$G$49, 4, FALSE)
    ),
    "")</f>
        <v/>
      </c>
      <c r="G2743" s="34" t="str">
        <f>IFERROR(VLOOKUP(E2743, リスト!$A$2:$G$49, 6, FALSE), "")</f>
        <v/>
      </c>
      <c r="H2743" s="40"/>
      <c r="I2743" s="28"/>
      <c r="J2743" s="47"/>
      <c r="K2743" s="32" t="str">
        <f t="shared" si="168"/>
        <v/>
      </c>
      <c r="L2743" s="29" t="str">
        <f t="shared" si="170"/>
        <v/>
      </c>
      <c r="M2743" s="68" t="str">
        <f t="shared" si="171"/>
        <v/>
      </c>
    </row>
    <row r="2744" spans="2:13" ht="22.8" x14ac:dyDescent="0.45">
      <c r="B2744" s="31">
        <f t="shared" si="169"/>
        <v>2736</v>
      </c>
      <c r="C2744" s="40"/>
      <c r="D2744" s="27"/>
      <c r="E2744" s="41"/>
      <c r="F2744" s="32" t="str">
        <f>IFERROR(
    IF(
        AND($G$3=DATE(2024,10,1), E2744=リスト!$A$38),
        VLOOKUP(E2744, リスト!$A$2:$G$49, 2, FALSE),
        VLOOKUP(E2744, リスト!$A$2:$G$49, 4, FALSE)
    ),
    "")</f>
        <v/>
      </c>
      <c r="G2744" s="34" t="str">
        <f>IFERROR(VLOOKUP(E2744, リスト!$A$2:$G$49, 6, FALSE), "")</f>
        <v/>
      </c>
      <c r="H2744" s="40"/>
      <c r="I2744" s="28"/>
      <c r="J2744" s="47"/>
      <c r="K2744" s="32" t="str">
        <f t="shared" si="168"/>
        <v/>
      </c>
      <c r="L2744" s="29" t="str">
        <f t="shared" si="170"/>
        <v/>
      </c>
      <c r="M2744" s="68" t="str">
        <f t="shared" si="171"/>
        <v/>
      </c>
    </row>
    <row r="2745" spans="2:13" ht="22.8" x14ac:dyDescent="0.45">
      <c r="B2745" s="31">
        <f t="shared" si="169"/>
        <v>2737</v>
      </c>
      <c r="C2745" s="40"/>
      <c r="D2745" s="27"/>
      <c r="E2745" s="41"/>
      <c r="F2745" s="32" t="str">
        <f>IFERROR(
    IF(
        AND($G$3=DATE(2024,10,1), E2745=リスト!$A$38),
        VLOOKUP(E2745, リスト!$A$2:$G$49, 2, FALSE),
        VLOOKUP(E2745, リスト!$A$2:$G$49, 4, FALSE)
    ),
    "")</f>
        <v/>
      </c>
      <c r="G2745" s="34" t="str">
        <f>IFERROR(VLOOKUP(E2745, リスト!$A$2:$G$49, 6, FALSE), "")</f>
        <v/>
      </c>
      <c r="H2745" s="40"/>
      <c r="I2745" s="28"/>
      <c r="J2745" s="47"/>
      <c r="K2745" s="32" t="str">
        <f t="shared" si="168"/>
        <v/>
      </c>
      <c r="L2745" s="29" t="str">
        <f t="shared" si="170"/>
        <v/>
      </c>
      <c r="M2745" s="68" t="str">
        <f t="shared" si="171"/>
        <v/>
      </c>
    </row>
    <row r="2746" spans="2:13" ht="22.8" x14ac:dyDescent="0.45">
      <c r="B2746" s="31">
        <f t="shared" si="169"/>
        <v>2738</v>
      </c>
      <c r="C2746" s="40"/>
      <c r="D2746" s="27"/>
      <c r="E2746" s="41"/>
      <c r="F2746" s="32" t="str">
        <f>IFERROR(
    IF(
        AND($G$3=DATE(2024,10,1), E2746=リスト!$A$38),
        VLOOKUP(E2746, リスト!$A$2:$G$49, 2, FALSE),
        VLOOKUP(E2746, リスト!$A$2:$G$49, 4, FALSE)
    ),
    "")</f>
        <v/>
      </c>
      <c r="G2746" s="34" t="str">
        <f>IFERROR(VLOOKUP(E2746, リスト!$A$2:$G$49, 6, FALSE), "")</f>
        <v/>
      </c>
      <c r="H2746" s="40"/>
      <c r="I2746" s="28"/>
      <c r="J2746" s="47"/>
      <c r="K2746" s="32" t="str">
        <f t="shared" si="168"/>
        <v/>
      </c>
      <c r="L2746" s="29" t="str">
        <f t="shared" si="170"/>
        <v/>
      </c>
      <c r="M2746" s="68" t="str">
        <f t="shared" si="171"/>
        <v/>
      </c>
    </row>
    <row r="2747" spans="2:13" ht="22.8" x14ac:dyDescent="0.45">
      <c r="B2747" s="31">
        <f t="shared" si="169"/>
        <v>2739</v>
      </c>
      <c r="C2747" s="40"/>
      <c r="D2747" s="27"/>
      <c r="E2747" s="41"/>
      <c r="F2747" s="32" t="str">
        <f>IFERROR(
    IF(
        AND($G$3=DATE(2024,10,1), E2747=リスト!$A$38),
        VLOOKUP(E2747, リスト!$A$2:$G$49, 2, FALSE),
        VLOOKUP(E2747, リスト!$A$2:$G$49, 4, FALSE)
    ),
    "")</f>
        <v/>
      </c>
      <c r="G2747" s="34" t="str">
        <f>IFERROR(VLOOKUP(E2747, リスト!$A$2:$G$49, 6, FALSE), "")</f>
        <v/>
      </c>
      <c r="H2747" s="40"/>
      <c r="I2747" s="28"/>
      <c r="J2747" s="47"/>
      <c r="K2747" s="32" t="str">
        <f t="shared" si="168"/>
        <v/>
      </c>
      <c r="L2747" s="29" t="str">
        <f t="shared" si="170"/>
        <v/>
      </c>
      <c r="M2747" s="68" t="str">
        <f t="shared" si="171"/>
        <v/>
      </c>
    </row>
    <row r="2748" spans="2:13" ht="22.8" x14ac:dyDescent="0.45">
      <c r="B2748" s="31">
        <f t="shared" si="169"/>
        <v>2740</v>
      </c>
      <c r="C2748" s="40"/>
      <c r="D2748" s="27"/>
      <c r="E2748" s="41"/>
      <c r="F2748" s="32" t="str">
        <f>IFERROR(
    IF(
        AND($G$3=DATE(2024,10,1), E2748=リスト!$A$38),
        VLOOKUP(E2748, リスト!$A$2:$G$49, 2, FALSE),
        VLOOKUP(E2748, リスト!$A$2:$G$49, 4, FALSE)
    ),
    "")</f>
        <v/>
      </c>
      <c r="G2748" s="34" t="str">
        <f>IFERROR(VLOOKUP(E2748, リスト!$A$2:$G$49, 6, FALSE), "")</f>
        <v/>
      </c>
      <c r="H2748" s="40"/>
      <c r="I2748" s="28"/>
      <c r="J2748" s="47"/>
      <c r="K2748" s="32" t="str">
        <f t="shared" si="168"/>
        <v/>
      </c>
      <c r="L2748" s="29" t="str">
        <f t="shared" si="170"/>
        <v/>
      </c>
      <c r="M2748" s="68" t="str">
        <f t="shared" si="171"/>
        <v/>
      </c>
    </row>
    <row r="2749" spans="2:13" ht="22.8" x14ac:dyDescent="0.45">
      <c r="B2749" s="31">
        <f t="shared" si="169"/>
        <v>2741</v>
      </c>
      <c r="C2749" s="40"/>
      <c r="D2749" s="27"/>
      <c r="E2749" s="41"/>
      <c r="F2749" s="32" t="str">
        <f>IFERROR(
    IF(
        AND($G$3=DATE(2024,10,1), E2749=リスト!$A$38),
        VLOOKUP(E2749, リスト!$A$2:$G$49, 2, FALSE),
        VLOOKUP(E2749, リスト!$A$2:$G$49, 4, FALSE)
    ),
    "")</f>
        <v/>
      </c>
      <c r="G2749" s="34" t="str">
        <f>IFERROR(VLOOKUP(E2749, リスト!$A$2:$G$49, 6, FALSE), "")</f>
        <v/>
      </c>
      <c r="H2749" s="40"/>
      <c r="I2749" s="28"/>
      <c r="J2749" s="47"/>
      <c r="K2749" s="32" t="str">
        <f t="shared" si="168"/>
        <v/>
      </c>
      <c r="L2749" s="29" t="str">
        <f t="shared" si="170"/>
        <v/>
      </c>
      <c r="M2749" s="68" t="str">
        <f t="shared" si="171"/>
        <v/>
      </c>
    </row>
    <row r="2750" spans="2:13" ht="22.8" x14ac:dyDescent="0.45">
      <c r="B2750" s="31">
        <f t="shared" si="169"/>
        <v>2742</v>
      </c>
      <c r="C2750" s="40"/>
      <c r="D2750" s="27"/>
      <c r="E2750" s="41"/>
      <c r="F2750" s="32" t="str">
        <f>IFERROR(
    IF(
        AND($G$3=DATE(2024,10,1), E2750=リスト!$A$38),
        VLOOKUP(E2750, リスト!$A$2:$G$49, 2, FALSE),
        VLOOKUP(E2750, リスト!$A$2:$G$49, 4, FALSE)
    ),
    "")</f>
        <v/>
      </c>
      <c r="G2750" s="34" t="str">
        <f>IFERROR(VLOOKUP(E2750, リスト!$A$2:$G$49, 6, FALSE), "")</f>
        <v/>
      </c>
      <c r="H2750" s="40"/>
      <c r="I2750" s="28"/>
      <c r="J2750" s="47"/>
      <c r="K2750" s="32" t="str">
        <f t="shared" si="168"/>
        <v/>
      </c>
      <c r="L2750" s="29" t="str">
        <f t="shared" si="170"/>
        <v/>
      </c>
      <c r="M2750" s="68" t="str">
        <f t="shared" si="171"/>
        <v/>
      </c>
    </row>
    <row r="2751" spans="2:13" ht="22.8" x14ac:dyDescent="0.45">
      <c r="B2751" s="31">
        <f t="shared" si="169"/>
        <v>2743</v>
      </c>
      <c r="C2751" s="40"/>
      <c r="D2751" s="27"/>
      <c r="E2751" s="41"/>
      <c r="F2751" s="32" t="str">
        <f>IFERROR(
    IF(
        AND($G$3=DATE(2024,10,1), E2751=リスト!$A$38),
        VLOOKUP(E2751, リスト!$A$2:$G$49, 2, FALSE),
        VLOOKUP(E2751, リスト!$A$2:$G$49, 4, FALSE)
    ),
    "")</f>
        <v/>
      </c>
      <c r="G2751" s="34" t="str">
        <f>IFERROR(VLOOKUP(E2751, リスト!$A$2:$G$49, 6, FALSE), "")</f>
        <v/>
      </c>
      <c r="H2751" s="40"/>
      <c r="I2751" s="28"/>
      <c r="J2751" s="47"/>
      <c r="K2751" s="32" t="str">
        <f t="shared" si="168"/>
        <v/>
      </c>
      <c r="L2751" s="29" t="str">
        <f t="shared" si="170"/>
        <v/>
      </c>
      <c r="M2751" s="68" t="str">
        <f t="shared" si="171"/>
        <v/>
      </c>
    </row>
    <row r="2752" spans="2:13" ht="22.8" x14ac:dyDescent="0.45">
      <c r="B2752" s="31">
        <f t="shared" si="169"/>
        <v>2744</v>
      </c>
      <c r="C2752" s="40"/>
      <c r="D2752" s="27"/>
      <c r="E2752" s="41"/>
      <c r="F2752" s="32" t="str">
        <f>IFERROR(
    IF(
        AND($G$3=DATE(2024,10,1), E2752=リスト!$A$38),
        VLOOKUP(E2752, リスト!$A$2:$G$49, 2, FALSE),
        VLOOKUP(E2752, リスト!$A$2:$G$49, 4, FALSE)
    ),
    "")</f>
        <v/>
      </c>
      <c r="G2752" s="34" t="str">
        <f>IFERROR(VLOOKUP(E2752, リスト!$A$2:$G$49, 6, FALSE), "")</f>
        <v/>
      </c>
      <c r="H2752" s="40"/>
      <c r="I2752" s="28"/>
      <c r="J2752" s="47"/>
      <c r="K2752" s="32" t="str">
        <f t="shared" si="168"/>
        <v/>
      </c>
      <c r="L2752" s="29" t="str">
        <f t="shared" si="170"/>
        <v/>
      </c>
      <c r="M2752" s="68" t="str">
        <f t="shared" si="171"/>
        <v/>
      </c>
    </row>
    <row r="2753" spans="2:13" ht="22.8" x14ac:dyDescent="0.45">
      <c r="B2753" s="31">
        <f t="shared" si="169"/>
        <v>2745</v>
      </c>
      <c r="C2753" s="40"/>
      <c r="D2753" s="27"/>
      <c r="E2753" s="41"/>
      <c r="F2753" s="32" t="str">
        <f>IFERROR(
    IF(
        AND($G$3=DATE(2024,10,1), E2753=リスト!$A$38),
        VLOOKUP(E2753, リスト!$A$2:$G$49, 2, FALSE),
        VLOOKUP(E2753, リスト!$A$2:$G$49, 4, FALSE)
    ),
    "")</f>
        <v/>
      </c>
      <c r="G2753" s="34" t="str">
        <f>IFERROR(VLOOKUP(E2753, リスト!$A$2:$G$49, 6, FALSE), "")</f>
        <v/>
      </c>
      <c r="H2753" s="40"/>
      <c r="I2753" s="28"/>
      <c r="J2753" s="47"/>
      <c r="K2753" s="32" t="str">
        <f t="shared" si="168"/>
        <v/>
      </c>
      <c r="L2753" s="29" t="str">
        <f t="shared" si="170"/>
        <v/>
      </c>
      <c r="M2753" s="68" t="str">
        <f t="shared" si="171"/>
        <v/>
      </c>
    </row>
    <row r="2754" spans="2:13" ht="22.8" x14ac:dyDescent="0.45">
      <c r="B2754" s="31">
        <f t="shared" si="169"/>
        <v>2746</v>
      </c>
      <c r="C2754" s="40"/>
      <c r="D2754" s="27"/>
      <c r="E2754" s="41"/>
      <c r="F2754" s="32" t="str">
        <f>IFERROR(
    IF(
        AND($G$3=DATE(2024,10,1), E2754=リスト!$A$38),
        VLOOKUP(E2754, リスト!$A$2:$G$49, 2, FALSE),
        VLOOKUP(E2754, リスト!$A$2:$G$49, 4, FALSE)
    ),
    "")</f>
        <v/>
      </c>
      <c r="G2754" s="34" t="str">
        <f>IFERROR(VLOOKUP(E2754, リスト!$A$2:$G$49, 6, FALSE), "")</f>
        <v/>
      </c>
      <c r="H2754" s="40"/>
      <c r="I2754" s="28"/>
      <c r="J2754" s="47"/>
      <c r="K2754" s="32" t="str">
        <f t="shared" si="168"/>
        <v/>
      </c>
      <c r="L2754" s="29" t="str">
        <f t="shared" si="170"/>
        <v/>
      </c>
      <c r="M2754" s="68" t="str">
        <f t="shared" si="171"/>
        <v/>
      </c>
    </row>
    <row r="2755" spans="2:13" ht="22.8" x14ac:dyDescent="0.45">
      <c r="B2755" s="31">
        <f t="shared" si="169"/>
        <v>2747</v>
      </c>
      <c r="C2755" s="40"/>
      <c r="D2755" s="27"/>
      <c r="E2755" s="41"/>
      <c r="F2755" s="32" t="str">
        <f>IFERROR(
    IF(
        AND($G$3=DATE(2024,10,1), E2755=リスト!$A$38),
        VLOOKUP(E2755, リスト!$A$2:$G$49, 2, FALSE),
        VLOOKUP(E2755, リスト!$A$2:$G$49, 4, FALSE)
    ),
    "")</f>
        <v/>
      </c>
      <c r="G2755" s="34" t="str">
        <f>IFERROR(VLOOKUP(E2755, リスト!$A$2:$G$49, 6, FALSE), "")</f>
        <v/>
      </c>
      <c r="H2755" s="40"/>
      <c r="I2755" s="28"/>
      <c r="J2755" s="47"/>
      <c r="K2755" s="32" t="str">
        <f t="shared" si="168"/>
        <v/>
      </c>
      <c r="L2755" s="29" t="str">
        <f t="shared" si="170"/>
        <v/>
      </c>
      <c r="M2755" s="68" t="str">
        <f t="shared" si="171"/>
        <v/>
      </c>
    </row>
    <row r="2756" spans="2:13" ht="22.8" x14ac:dyDescent="0.45">
      <c r="B2756" s="31">
        <f t="shared" si="169"/>
        <v>2748</v>
      </c>
      <c r="C2756" s="40"/>
      <c r="D2756" s="27"/>
      <c r="E2756" s="41"/>
      <c r="F2756" s="32" t="str">
        <f>IFERROR(
    IF(
        AND($G$3=DATE(2024,10,1), E2756=リスト!$A$38),
        VLOOKUP(E2756, リスト!$A$2:$G$49, 2, FALSE),
        VLOOKUP(E2756, リスト!$A$2:$G$49, 4, FALSE)
    ),
    "")</f>
        <v/>
      </c>
      <c r="G2756" s="34" t="str">
        <f>IFERROR(VLOOKUP(E2756, リスト!$A$2:$G$49, 6, FALSE), "")</f>
        <v/>
      </c>
      <c r="H2756" s="40"/>
      <c r="I2756" s="28"/>
      <c r="J2756" s="47"/>
      <c r="K2756" s="32" t="str">
        <f t="shared" si="168"/>
        <v/>
      </c>
      <c r="L2756" s="29" t="str">
        <f t="shared" si="170"/>
        <v/>
      </c>
      <c r="M2756" s="68" t="str">
        <f t="shared" si="171"/>
        <v/>
      </c>
    </row>
    <row r="2757" spans="2:13" ht="22.8" x14ac:dyDescent="0.45">
      <c r="B2757" s="31">
        <f t="shared" si="169"/>
        <v>2749</v>
      </c>
      <c r="C2757" s="40"/>
      <c r="D2757" s="27"/>
      <c r="E2757" s="41"/>
      <c r="F2757" s="32" t="str">
        <f>IFERROR(
    IF(
        AND($G$3=DATE(2024,10,1), E2757=リスト!$A$38),
        VLOOKUP(E2757, リスト!$A$2:$G$49, 2, FALSE),
        VLOOKUP(E2757, リスト!$A$2:$G$49, 4, FALSE)
    ),
    "")</f>
        <v/>
      </c>
      <c r="G2757" s="34" t="str">
        <f>IFERROR(VLOOKUP(E2757, リスト!$A$2:$G$49, 6, FALSE), "")</f>
        <v/>
      </c>
      <c r="H2757" s="40"/>
      <c r="I2757" s="28"/>
      <c r="J2757" s="47"/>
      <c r="K2757" s="32" t="str">
        <f t="shared" si="168"/>
        <v/>
      </c>
      <c r="L2757" s="29" t="str">
        <f t="shared" si="170"/>
        <v/>
      </c>
      <c r="M2757" s="68" t="str">
        <f t="shared" si="171"/>
        <v/>
      </c>
    </row>
    <row r="2758" spans="2:13" ht="22.8" x14ac:dyDescent="0.45">
      <c r="B2758" s="31">
        <f t="shared" si="169"/>
        <v>2750</v>
      </c>
      <c r="C2758" s="40"/>
      <c r="D2758" s="27"/>
      <c r="E2758" s="41"/>
      <c r="F2758" s="32" t="str">
        <f>IFERROR(
    IF(
        AND($G$3=DATE(2024,10,1), E2758=リスト!$A$38),
        VLOOKUP(E2758, リスト!$A$2:$G$49, 2, FALSE),
        VLOOKUP(E2758, リスト!$A$2:$G$49, 4, FALSE)
    ),
    "")</f>
        <v/>
      </c>
      <c r="G2758" s="34" t="str">
        <f>IFERROR(VLOOKUP(E2758, リスト!$A$2:$G$49, 6, FALSE), "")</f>
        <v/>
      </c>
      <c r="H2758" s="40"/>
      <c r="I2758" s="28"/>
      <c r="J2758" s="47"/>
      <c r="K2758" s="32" t="str">
        <f t="shared" si="168"/>
        <v/>
      </c>
      <c r="L2758" s="29" t="str">
        <f t="shared" si="170"/>
        <v/>
      </c>
      <c r="M2758" s="68" t="str">
        <f t="shared" si="171"/>
        <v/>
      </c>
    </row>
    <row r="2759" spans="2:13" ht="22.8" x14ac:dyDescent="0.45">
      <c r="B2759" s="31">
        <f t="shared" si="169"/>
        <v>2751</v>
      </c>
      <c r="C2759" s="40"/>
      <c r="D2759" s="27"/>
      <c r="E2759" s="41"/>
      <c r="F2759" s="32" t="str">
        <f>IFERROR(
    IF(
        AND($G$3=DATE(2024,10,1), E2759=リスト!$A$38),
        VLOOKUP(E2759, リスト!$A$2:$G$49, 2, FALSE),
        VLOOKUP(E2759, リスト!$A$2:$G$49, 4, FALSE)
    ),
    "")</f>
        <v/>
      </c>
      <c r="G2759" s="34" t="str">
        <f>IFERROR(VLOOKUP(E2759, リスト!$A$2:$G$49, 6, FALSE), "")</f>
        <v/>
      </c>
      <c r="H2759" s="40"/>
      <c r="I2759" s="28"/>
      <c r="J2759" s="47"/>
      <c r="K2759" s="32" t="str">
        <f t="shared" si="168"/>
        <v/>
      </c>
      <c r="L2759" s="29" t="str">
        <f t="shared" si="170"/>
        <v/>
      </c>
      <c r="M2759" s="68" t="str">
        <f t="shared" si="171"/>
        <v/>
      </c>
    </row>
    <row r="2760" spans="2:13" ht="22.8" x14ac:dyDescent="0.45">
      <c r="B2760" s="31">
        <f t="shared" si="169"/>
        <v>2752</v>
      </c>
      <c r="C2760" s="40"/>
      <c r="D2760" s="27"/>
      <c r="E2760" s="41"/>
      <c r="F2760" s="32" t="str">
        <f>IFERROR(
    IF(
        AND($G$3=DATE(2024,10,1), E2760=リスト!$A$38),
        VLOOKUP(E2760, リスト!$A$2:$G$49, 2, FALSE),
        VLOOKUP(E2760, リスト!$A$2:$G$49, 4, FALSE)
    ),
    "")</f>
        <v/>
      </c>
      <c r="G2760" s="34" t="str">
        <f>IFERROR(VLOOKUP(E2760, リスト!$A$2:$G$49, 6, FALSE), "")</f>
        <v/>
      </c>
      <c r="H2760" s="40"/>
      <c r="I2760" s="28"/>
      <c r="J2760" s="47"/>
      <c r="K2760" s="32" t="str">
        <f t="shared" si="168"/>
        <v/>
      </c>
      <c r="L2760" s="29" t="str">
        <f t="shared" si="170"/>
        <v/>
      </c>
      <c r="M2760" s="68" t="str">
        <f t="shared" si="171"/>
        <v/>
      </c>
    </row>
    <row r="2761" spans="2:13" ht="22.8" x14ac:dyDescent="0.45">
      <c r="B2761" s="31">
        <f t="shared" si="169"/>
        <v>2753</v>
      </c>
      <c r="C2761" s="40"/>
      <c r="D2761" s="27"/>
      <c r="E2761" s="41"/>
      <c r="F2761" s="32" t="str">
        <f>IFERROR(
    IF(
        AND($G$3=DATE(2024,10,1), E2761=リスト!$A$38),
        VLOOKUP(E2761, リスト!$A$2:$G$49, 2, FALSE),
        VLOOKUP(E2761, リスト!$A$2:$G$49, 4, FALSE)
    ),
    "")</f>
        <v/>
      </c>
      <c r="G2761" s="34" t="str">
        <f>IFERROR(VLOOKUP(E2761, リスト!$A$2:$G$49, 6, FALSE), "")</f>
        <v/>
      </c>
      <c r="H2761" s="40"/>
      <c r="I2761" s="28"/>
      <c r="J2761" s="47"/>
      <c r="K2761" s="32" t="str">
        <f t="shared" ref="K2761:K2824" si="172">IF(COUNTBLANK(H2761:J2761)=3, "",
 IF(H2761="3.時間給", IF(I2761="", "", I2761),
 IF(OR(H2761="1.月給", H2761="2.日給"),
    IF(OR(I2761="", J2761=""), "", ROUND(I2761/J2761,0)),
    "")))</f>
        <v/>
      </c>
      <c r="L2761" s="29" t="str">
        <f t="shared" si="170"/>
        <v/>
      </c>
      <c r="M2761" s="68" t="str">
        <f t="shared" si="171"/>
        <v/>
      </c>
    </row>
    <row r="2762" spans="2:13" ht="22.8" x14ac:dyDescent="0.45">
      <c r="B2762" s="31">
        <f t="shared" ref="B2762:B2825" si="173">ROW()-8</f>
        <v>2754</v>
      </c>
      <c r="C2762" s="40"/>
      <c r="D2762" s="27"/>
      <c r="E2762" s="41"/>
      <c r="F2762" s="32" t="str">
        <f>IFERROR(
    IF(
        AND($G$3=DATE(2024,10,1), E2762=リスト!$A$38),
        VLOOKUP(E2762, リスト!$A$2:$G$49, 2, FALSE),
        VLOOKUP(E2762, リスト!$A$2:$G$49, 4, FALSE)
    ),
    "")</f>
        <v/>
      </c>
      <c r="G2762" s="34" t="str">
        <f>IFERROR(VLOOKUP(E2762, リスト!$A$2:$G$49, 6, FALSE), "")</f>
        <v/>
      </c>
      <c r="H2762" s="40"/>
      <c r="I2762" s="28"/>
      <c r="J2762" s="47"/>
      <c r="K2762" s="32" t="str">
        <f t="shared" si="172"/>
        <v/>
      </c>
      <c r="L2762" s="29" t="str">
        <f t="shared" ref="L2762:L2825" si="174">IFERROR(IF(E2762="","",IF(K2762&lt;F2762,"×（法定外・特例等対象外です）",IF(K2762&lt;G2762,"〇",IF(K2762&gt;=G2762,"ー",NA())))),"")</f>
        <v/>
      </c>
      <c r="M2762" s="68" t="str">
        <f t="shared" ref="M2762:M2825" si="175">IF(COUNTBLANK(D2762:K2762)=8, "",
 IF(D2762="", "←D列に従業員名を姓名（フルネーム）で入力してください。誤変換にお気を付け下さい。",
 IF(E2762="", "←E列に都道府県を入力してください。",
 IF(H2762="", "←H列に1.月給～3.時間給を入力してください",
 IF(I2762="", "←I列に金額を入力してください",
 IF(NOT(ISNUMBER(I2762)), "←I列の金額は半角数字で入力してください",
 IF(H2762="3.時間給", "",
 IF(J2762="", "←J列に所定労働時間を入力してください",
 IF(NOT(ISNUMBER(J2762)), "←J列の所定労働時間は半角数字で入力してください", "")))))))))</f>
        <v/>
      </c>
    </row>
    <row r="2763" spans="2:13" ht="22.8" x14ac:dyDescent="0.45">
      <c r="B2763" s="31">
        <f t="shared" si="173"/>
        <v>2755</v>
      </c>
      <c r="C2763" s="40"/>
      <c r="D2763" s="27"/>
      <c r="E2763" s="41"/>
      <c r="F2763" s="32" t="str">
        <f>IFERROR(
    IF(
        AND($G$3=DATE(2024,10,1), E2763=リスト!$A$38),
        VLOOKUP(E2763, リスト!$A$2:$G$49, 2, FALSE),
        VLOOKUP(E2763, リスト!$A$2:$G$49, 4, FALSE)
    ),
    "")</f>
        <v/>
      </c>
      <c r="G2763" s="34" t="str">
        <f>IFERROR(VLOOKUP(E2763, リスト!$A$2:$G$49, 6, FALSE), "")</f>
        <v/>
      </c>
      <c r="H2763" s="40"/>
      <c r="I2763" s="28"/>
      <c r="J2763" s="47"/>
      <c r="K2763" s="32" t="str">
        <f t="shared" si="172"/>
        <v/>
      </c>
      <c r="L2763" s="29" t="str">
        <f t="shared" si="174"/>
        <v/>
      </c>
      <c r="M2763" s="68" t="str">
        <f t="shared" si="175"/>
        <v/>
      </c>
    </row>
    <row r="2764" spans="2:13" ht="22.8" x14ac:dyDescent="0.45">
      <c r="B2764" s="31">
        <f t="shared" si="173"/>
        <v>2756</v>
      </c>
      <c r="C2764" s="40"/>
      <c r="D2764" s="27"/>
      <c r="E2764" s="41"/>
      <c r="F2764" s="32" t="str">
        <f>IFERROR(
    IF(
        AND($G$3=DATE(2024,10,1), E2764=リスト!$A$38),
        VLOOKUP(E2764, リスト!$A$2:$G$49, 2, FALSE),
        VLOOKUP(E2764, リスト!$A$2:$G$49, 4, FALSE)
    ),
    "")</f>
        <v/>
      </c>
      <c r="G2764" s="34" t="str">
        <f>IFERROR(VLOOKUP(E2764, リスト!$A$2:$G$49, 6, FALSE), "")</f>
        <v/>
      </c>
      <c r="H2764" s="40"/>
      <c r="I2764" s="28"/>
      <c r="J2764" s="47"/>
      <c r="K2764" s="32" t="str">
        <f t="shared" si="172"/>
        <v/>
      </c>
      <c r="L2764" s="29" t="str">
        <f t="shared" si="174"/>
        <v/>
      </c>
      <c r="M2764" s="68" t="str">
        <f t="shared" si="175"/>
        <v/>
      </c>
    </row>
    <row r="2765" spans="2:13" ht="22.8" x14ac:dyDescent="0.45">
      <c r="B2765" s="31">
        <f t="shared" si="173"/>
        <v>2757</v>
      </c>
      <c r="C2765" s="40"/>
      <c r="D2765" s="27"/>
      <c r="E2765" s="41"/>
      <c r="F2765" s="32" t="str">
        <f>IFERROR(
    IF(
        AND($G$3=DATE(2024,10,1), E2765=リスト!$A$38),
        VLOOKUP(E2765, リスト!$A$2:$G$49, 2, FALSE),
        VLOOKUP(E2765, リスト!$A$2:$G$49, 4, FALSE)
    ),
    "")</f>
        <v/>
      </c>
      <c r="G2765" s="34" t="str">
        <f>IFERROR(VLOOKUP(E2765, リスト!$A$2:$G$49, 6, FALSE), "")</f>
        <v/>
      </c>
      <c r="H2765" s="40"/>
      <c r="I2765" s="28"/>
      <c r="J2765" s="47"/>
      <c r="K2765" s="32" t="str">
        <f t="shared" si="172"/>
        <v/>
      </c>
      <c r="L2765" s="29" t="str">
        <f t="shared" si="174"/>
        <v/>
      </c>
      <c r="M2765" s="68" t="str">
        <f t="shared" si="175"/>
        <v/>
      </c>
    </row>
    <row r="2766" spans="2:13" ht="22.8" x14ac:dyDescent="0.45">
      <c r="B2766" s="31">
        <f t="shared" si="173"/>
        <v>2758</v>
      </c>
      <c r="C2766" s="40"/>
      <c r="D2766" s="27"/>
      <c r="E2766" s="41"/>
      <c r="F2766" s="32" t="str">
        <f>IFERROR(
    IF(
        AND($G$3=DATE(2024,10,1), E2766=リスト!$A$38),
        VLOOKUP(E2766, リスト!$A$2:$G$49, 2, FALSE),
        VLOOKUP(E2766, リスト!$A$2:$G$49, 4, FALSE)
    ),
    "")</f>
        <v/>
      </c>
      <c r="G2766" s="34" t="str">
        <f>IFERROR(VLOOKUP(E2766, リスト!$A$2:$G$49, 6, FALSE), "")</f>
        <v/>
      </c>
      <c r="H2766" s="40"/>
      <c r="I2766" s="28"/>
      <c r="J2766" s="47"/>
      <c r="K2766" s="32" t="str">
        <f t="shared" si="172"/>
        <v/>
      </c>
      <c r="L2766" s="29" t="str">
        <f t="shared" si="174"/>
        <v/>
      </c>
      <c r="M2766" s="68" t="str">
        <f t="shared" si="175"/>
        <v/>
      </c>
    </row>
    <row r="2767" spans="2:13" ht="22.8" x14ac:dyDescent="0.45">
      <c r="B2767" s="31">
        <f t="shared" si="173"/>
        <v>2759</v>
      </c>
      <c r="C2767" s="40"/>
      <c r="D2767" s="27"/>
      <c r="E2767" s="41"/>
      <c r="F2767" s="32" t="str">
        <f>IFERROR(
    IF(
        AND($G$3=DATE(2024,10,1), E2767=リスト!$A$38),
        VLOOKUP(E2767, リスト!$A$2:$G$49, 2, FALSE),
        VLOOKUP(E2767, リスト!$A$2:$G$49, 4, FALSE)
    ),
    "")</f>
        <v/>
      </c>
      <c r="G2767" s="34" t="str">
        <f>IFERROR(VLOOKUP(E2767, リスト!$A$2:$G$49, 6, FALSE), "")</f>
        <v/>
      </c>
      <c r="H2767" s="40"/>
      <c r="I2767" s="28"/>
      <c r="J2767" s="47"/>
      <c r="K2767" s="32" t="str">
        <f t="shared" si="172"/>
        <v/>
      </c>
      <c r="L2767" s="29" t="str">
        <f t="shared" si="174"/>
        <v/>
      </c>
      <c r="M2767" s="68" t="str">
        <f t="shared" si="175"/>
        <v/>
      </c>
    </row>
    <row r="2768" spans="2:13" ht="22.8" x14ac:dyDescent="0.45">
      <c r="B2768" s="31">
        <f t="shared" si="173"/>
        <v>2760</v>
      </c>
      <c r="C2768" s="40"/>
      <c r="D2768" s="27"/>
      <c r="E2768" s="41"/>
      <c r="F2768" s="32" t="str">
        <f>IFERROR(
    IF(
        AND($G$3=DATE(2024,10,1), E2768=リスト!$A$38),
        VLOOKUP(E2768, リスト!$A$2:$G$49, 2, FALSE),
        VLOOKUP(E2768, リスト!$A$2:$G$49, 4, FALSE)
    ),
    "")</f>
        <v/>
      </c>
      <c r="G2768" s="34" t="str">
        <f>IFERROR(VLOOKUP(E2768, リスト!$A$2:$G$49, 6, FALSE), "")</f>
        <v/>
      </c>
      <c r="H2768" s="40"/>
      <c r="I2768" s="28"/>
      <c r="J2768" s="47"/>
      <c r="K2768" s="32" t="str">
        <f t="shared" si="172"/>
        <v/>
      </c>
      <c r="L2768" s="29" t="str">
        <f t="shared" si="174"/>
        <v/>
      </c>
      <c r="M2768" s="68" t="str">
        <f t="shared" si="175"/>
        <v/>
      </c>
    </row>
    <row r="2769" spans="2:13" ht="22.8" x14ac:dyDescent="0.45">
      <c r="B2769" s="31">
        <f t="shared" si="173"/>
        <v>2761</v>
      </c>
      <c r="C2769" s="40"/>
      <c r="D2769" s="27"/>
      <c r="E2769" s="41"/>
      <c r="F2769" s="32" t="str">
        <f>IFERROR(
    IF(
        AND($G$3=DATE(2024,10,1), E2769=リスト!$A$38),
        VLOOKUP(E2769, リスト!$A$2:$G$49, 2, FALSE),
        VLOOKUP(E2769, リスト!$A$2:$G$49, 4, FALSE)
    ),
    "")</f>
        <v/>
      </c>
      <c r="G2769" s="34" t="str">
        <f>IFERROR(VLOOKUP(E2769, リスト!$A$2:$G$49, 6, FALSE), "")</f>
        <v/>
      </c>
      <c r="H2769" s="40"/>
      <c r="I2769" s="28"/>
      <c r="J2769" s="47"/>
      <c r="K2769" s="32" t="str">
        <f t="shared" si="172"/>
        <v/>
      </c>
      <c r="L2769" s="29" t="str">
        <f t="shared" si="174"/>
        <v/>
      </c>
      <c r="M2769" s="68" t="str">
        <f t="shared" si="175"/>
        <v/>
      </c>
    </row>
    <row r="2770" spans="2:13" ht="22.8" x14ac:dyDescent="0.45">
      <c r="B2770" s="31">
        <f t="shared" si="173"/>
        <v>2762</v>
      </c>
      <c r="C2770" s="40"/>
      <c r="D2770" s="27"/>
      <c r="E2770" s="41"/>
      <c r="F2770" s="32" t="str">
        <f>IFERROR(
    IF(
        AND($G$3=DATE(2024,10,1), E2770=リスト!$A$38),
        VLOOKUP(E2770, リスト!$A$2:$G$49, 2, FALSE),
        VLOOKUP(E2770, リスト!$A$2:$G$49, 4, FALSE)
    ),
    "")</f>
        <v/>
      </c>
      <c r="G2770" s="34" t="str">
        <f>IFERROR(VLOOKUP(E2770, リスト!$A$2:$G$49, 6, FALSE), "")</f>
        <v/>
      </c>
      <c r="H2770" s="40"/>
      <c r="I2770" s="28"/>
      <c r="J2770" s="47"/>
      <c r="K2770" s="32" t="str">
        <f t="shared" si="172"/>
        <v/>
      </c>
      <c r="L2770" s="29" t="str">
        <f t="shared" si="174"/>
        <v/>
      </c>
      <c r="M2770" s="68" t="str">
        <f t="shared" si="175"/>
        <v/>
      </c>
    </row>
    <row r="2771" spans="2:13" ht="22.8" x14ac:dyDescent="0.45">
      <c r="B2771" s="31">
        <f t="shared" si="173"/>
        <v>2763</v>
      </c>
      <c r="C2771" s="40"/>
      <c r="D2771" s="27"/>
      <c r="E2771" s="41"/>
      <c r="F2771" s="32" t="str">
        <f>IFERROR(
    IF(
        AND($G$3=DATE(2024,10,1), E2771=リスト!$A$38),
        VLOOKUP(E2771, リスト!$A$2:$G$49, 2, FALSE),
        VLOOKUP(E2771, リスト!$A$2:$G$49, 4, FALSE)
    ),
    "")</f>
        <v/>
      </c>
      <c r="G2771" s="34" t="str">
        <f>IFERROR(VLOOKUP(E2771, リスト!$A$2:$G$49, 6, FALSE), "")</f>
        <v/>
      </c>
      <c r="H2771" s="40"/>
      <c r="I2771" s="28"/>
      <c r="J2771" s="47"/>
      <c r="K2771" s="32" t="str">
        <f t="shared" si="172"/>
        <v/>
      </c>
      <c r="L2771" s="29" t="str">
        <f t="shared" si="174"/>
        <v/>
      </c>
      <c r="M2771" s="68" t="str">
        <f t="shared" si="175"/>
        <v/>
      </c>
    </row>
    <row r="2772" spans="2:13" ht="22.8" x14ac:dyDescent="0.45">
      <c r="B2772" s="31">
        <f t="shared" si="173"/>
        <v>2764</v>
      </c>
      <c r="C2772" s="40"/>
      <c r="D2772" s="27"/>
      <c r="E2772" s="41"/>
      <c r="F2772" s="32" t="str">
        <f>IFERROR(
    IF(
        AND($G$3=DATE(2024,10,1), E2772=リスト!$A$38),
        VLOOKUP(E2772, リスト!$A$2:$G$49, 2, FALSE),
        VLOOKUP(E2772, リスト!$A$2:$G$49, 4, FALSE)
    ),
    "")</f>
        <v/>
      </c>
      <c r="G2772" s="34" t="str">
        <f>IFERROR(VLOOKUP(E2772, リスト!$A$2:$G$49, 6, FALSE), "")</f>
        <v/>
      </c>
      <c r="H2772" s="40"/>
      <c r="I2772" s="28"/>
      <c r="J2772" s="47"/>
      <c r="K2772" s="32" t="str">
        <f t="shared" si="172"/>
        <v/>
      </c>
      <c r="L2772" s="29" t="str">
        <f t="shared" si="174"/>
        <v/>
      </c>
      <c r="M2772" s="68" t="str">
        <f t="shared" si="175"/>
        <v/>
      </c>
    </row>
    <row r="2773" spans="2:13" ht="22.8" x14ac:dyDescent="0.45">
      <c r="B2773" s="31">
        <f t="shared" si="173"/>
        <v>2765</v>
      </c>
      <c r="C2773" s="40"/>
      <c r="D2773" s="27"/>
      <c r="E2773" s="41"/>
      <c r="F2773" s="32" t="str">
        <f>IFERROR(
    IF(
        AND($G$3=DATE(2024,10,1), E2773=リスト!$A$38),
        VLOOKUP(E2773, リスト!$A$2:$G$49, 2, FALSE),
        VLOOKUP(E2773, リスト!$A$2:$G$49, 4, FALSE)
    ),
    "")</f>
        <v/>
      </c>
      <c r="G2773" s="34" t="str">
        <f>IFERROR(VLOOKUP(E2773, リスト!$A$2:$G$49, 6, FALSE), "")</f>
        <v/>
      </c>
      <c r="H2773" s="40"/>
      <c r="I2773" s="28"/>
      <c r="J2773" s="47"/>
      <c r="K2773" s="32" t="str">
        <f t="shared" si="172"/>
        <v/>
      </c>
      <c r="L2773" s="29" t="str">
        <f t="shared" si="174"/>
        <v/>
      </c>
      <c r="M2773" s="68" t="str">
        <f t="shared" si="175"/>
        <v/>
      </c>
    </row>
    <row r="2774" spans="2:13" ht="22.8" x14ac:dyDescent="0.45">
      <c r="B2774" s="31">
        <f t="shared" si="173"/>
        <v>2766</v>
      </c>
      <c r="C2774" s="40"/>
      <c r="D2774" s="27"/>
      <c r="E2774" s="41"/>
      <c r="F2774" s="32" t="str">
        <f>IFERROR(
    IF(
        AND($G$3=DATE(2024,10,1), E2774=リスト!$A$38),
        VLOOKUP(E2774, リスト!$A$2:$G$49, 2, FALSE),
        VLOOKUP(E2774, リスト!$A$2:$G$49, 4, FALSE)
    ),
    "")</f>
        <v/>
      </c>
      <c r="G2774" s="34" t="str">
        <f>IFERROR(VLOOKUP(E2774, リスト!$A$2:$G$49, 6, FALSE), "")</f>
        <v/>
      </c>
      <c r="H2774" s="40"/>
      <c r="I2774" s="28"/>
      <c r="J2774" s="47"/>
      <c r="K2774" s="32" t="str">
        <f t="shared" si="172"/>
        <v/>
      </c>
      <c r="L2774" s="29" t="str">
        <f t="shared" si="174"/>
        <v/>
      </c>
      <c r="M2774" s="68" t="str">
        <f t="shared" si="175"/>
        <v/>
      </c>
    </row>
    <row r="2775" spans="2:13" ht="22.8" x14ac:dyDescent="0.45">
      <c r="B2775" s="31">
        <f t="shared" si="173"/>
        <v>2767</v>
      </c>
      <c r="C2775" s="40"/>
      <c r="D2775" s="27"/>
      <c r="E2775" s="41"/>
      <c r="F2775" s="32" t="str">
        <f>IFERROR(
    IF(
        AND($G$3=DATE(2024,10,1), E2775=リスト!$A$38),
        VLOOKUP(E2775, リスト!$A$2:$G$49, 2, FALSE),
        VLOOKUP(E2775, リスト!$A$2:$G$49, 4, FALSE)
    ),
    "")</f>
        <v/>
      </c>
      <c r="G2775" s="34" t="str">
        <f>IFERROR(VLOOKUP(E2775, リスト!$A$2:$G$49, 6, FALSE), "")</f>
        <v/>
      </c>
      <c r="H2775" s="40"/>
      <c r="I2775" s="28"/>
      <c r="J2775" s="47"/>
      <c r="K2775" s="32" t="str">
        <f t="shared" si="172"/>
        <v/>
      </c>
      <c r="L2775" s="29" t="str">
        <f t="shared" si="174"/>
        <v/>
      </c>
      <c r="M2775" s="68" t="str">
        <f t="shared" si="175"/>
        <v/>
      </c>
    </row>
    <row r="2776" spans="2:13" ht="22.8" x14ac:dyDescent="0.45">
      <c r="B2776" s="31">
        <f t="shared" si="173"/>
        <v>2768</v>
      </c>
      <c r="C2776" s="40"/>
      <c r="D2776" s="27"/>
      <c r="E2776" s="41"/>
      <c r="F2776" s="32" t="str">
        <f>IFERROR(
    IF(
        AND($G$3=DATE(2024,10,1), E2776=リスト!$A$38),
        VLOOKUP(E2776, リスト!$A$2:$G$49, 2, FALSE),
        VLOOKUP(E2776, リスト!$A$2:$G$49, 4, FALSE)
    ),
    "")</f>
        <v/>
      </c>
      <c r="G2776" s="34" t="str">
        <f>IFERROR(VLOOKUP(E2776, リスト!$A$2:$G$49, 6, FALSE), "")</f>
        <v/>
      </c>
      <c r="H2776" s="40"/>
      <c r="I2776" s="28"/>
      <c r="J2776" s="47"/>
      <c r="K2776" s="32" t="str">
        <f t="shared" si="172"/>
        <v/>
      </c>
      <c r="L2776" s="29" t="str">
        <f t="shared" si="174"/>
        <v/>
      </c>
      <c r="M2776" s="68" t="str">
        <f t="shared" si="175"/>
        <v/>
      </c>
    </row>
    <row r="2777" spans="2:13" ht="22.8" x14ac:dyDescent="0.45">
      <c r="B2777" s="31">
        <f t="shared" si="173"/>
        <v>2769</v>
      </c>
      <c r="C2777" s="40"/>
      <c r="D2777" s="27"/>
      <c r="E2777" s="41"/>
      <c r="F2777" s="32" t="str">
        <f>IFERROR(
    IF(
        AND($G$3=DATE(2024,10,1), E2777=リスト!$A$38),
        VLOOKUP(E2777, リスト!$A$2:$G$49, 2, FALSE),
        VLOOKUP(E2777, リスト!$A$2:$G$49, 4, FALSE)
    ),
    "")</f>
        <v/>
      </c>
      <c r="G2777" s="34" t="str">
        <f>IFERROR(VLOOKUP(E2777, リスト!$A$2:$G$49, 6, FALSE), "")</f>
        <v/>
      </c>
      <c r="H2777" s="40"/>
      <c r="I2777" s="28"/>
      <c r="J2777" s="47"/>
      <c r="K2777" s="32" t="str">
        <f t="shared" si="172"/>
        <v/>
      </c>
      <c r="L2777" s="29" t="str">
        <f t="shared" si="174"/>
        <v/>
      </c>
      <c r="M2777" s="68" t="str">
        <f t="shared" si="175"/>
        <v/>
      </c>
    </row>
    <row r="2778" spans="2:13" ht="22.8" x14ac:dyDescent="0.45">
      <c r="B2778" s="31">
        <f t="shared" si="173"/>
        <v>2770</v>
      </c>
      <c r="C2778" s="40"/>
      <c r="D2778" s="27"/>
      <c r="E2778" s="41"/>
      <c r="F2778" s="32" t="str">
        <f>IFERROR(
    IF(
        AND($G$3=DATE(2024,10,1), E2778=リスト!$A$38),
        VLOOKUP(E2778, リスト!$A$2:$G$49, 2, FALSE),
        VLOOKUP(E2778, リスト!$A$2:$G$49, 4, FALSE)
    ),
    "")</f>
        <v/>
      </c>
      <c r="G2778" s="34" t="str">
        <f>IFERROR(VLOOKUP(E2778, リスト!$A$2:$G$49, 6, FALSE), "")</f>
        <v/>
      </c>
      <c r="H2778" s="40"/>
      <c r="I2778" s="28"/>
      <c r="J2778" s="47"/>
      <c r="K2778" s="32" t="str">
        <f t="shared" si="172"/>
        <v/>
      </c>
      <c r="L2778" s="29" t="str">
        <f t="shared" si="174"/>
        <v/>
      </c>
      <c r="M2778" s="68" t="str">
        <f t="shared" si="175"/>
        <v/>
      </c>
    </row>
    <row r="2779" spans="2:13" ht="22.8" x14ac:dyDescent="0.45">
      <c r="B2779" s="31">
        <f t="shared" si="173"/>
        <v>2771</v>
      </c>
      <c r="C2779" s="40"/>
      <c r="D2779" s="27"/>
      <c r="E2779" s="41"/>
      <c r="F2779" s="32" t="str">
        <f>IFERROR(
    IF(
        AND($G$3=DATE(2024,10,1), E2779=リスト!$A$38),
        VLOOKUP(E2779, リスト!$A$2:$G$49, 2, FALSE),
        VLOOKUP(E2779, リスト!$A$2:$G$49, 4, FALSE)
    ),
    "")</f>
        <v/>
      </c>
      <c r="G2779" s="34" t="str">
        <f>IFERROR(VLOOKUP(E2779, リスト!$A$2:$G$49, 6, FALSE), "")</f>
        <v/>
      </c>
      <c r="H2779" s="40"/>
      <c r="I2779" s="28"/>
      <c r="J2779" s="47"/>
      <c r="K2779" s="32" t="str">
        <f t="shared" si="172"/>
        <v/>
      </c>
      <c r="L2779" s="29" t="str">
        <f t="shared" si="174"/>
        <v/>
      </c>
      <c r="M2779" s="68" t="str">
        <f t="shared" si="175"/>
        <v/>
      </c>
    </row>
    <row r="2780" spans="2:13" ht="22.8" x14ac:dyDescent="0.45">
      <c r="B2780" s="31">
        <f t="shared" si="173"/>
        <v>2772</v>
      </c>
      <c r="C2780" s="40"/>
      <c r="D2780" s="27"/>
      <c r="E2780" s="41"/>
      <c r="F2780" s="32" t="str">
        <f>IFERROR(
    IF(
        AND($G$3=DATE(2024,10,1), E2780=リスト!$A$38),
        VLOOKUP(E2780, リスト!$A$2:$G$49, 2, FALSE),
        VLOOKUP(E2780, リスト!$A$2:$G$49, 4, FALSE)
    ),
    "")</f>
        <v/>
      </c>
      <c r="G2780" s="34" t="str">
        <f>IFERROR(VLOOKUP(E2780, リスト!$A$2:$G$49, 6, FALSE), "")</f>
        <v/>
      </c>
      <c r="H2780" s="40"/>
      <c r="I2780" s="28"/>
      <c r="J2780" s="47"/>
      <c r="K2780" s="32" t="str">
        <f t="shared" si="172"/>
        <v/>
      </c>
      <c r="L2780" s="29" t="str">
        <f t="shared" si="174"/>
        <v/>
      </c>
      <c r="M2780" s="68" t="str">
        <f t="shared" si="175"/>
        <v/>
      </c>
    </row>
    <row r="2781" spans="2:13" ht="22.8" x14ac:dyDescent="0.45">
      <c r="B2781" s="31">
        <f t="shared" si="173"/>
        <v>2773</v>
      </c>
      <c r="C2781" s="40"/>
      <c r="D2781" s="27"/>
      <c r="E2781" s="41"/>
      <c r="F2781" s="32" t="str">
        <f>IFERROR(
    IF(
        AND($G$3=DATE(2024,10,1), E2781=リスト!$A$38),
        VLOOKUP(E2781, リスト!$A$2:$G$49, 2, FALSE),
        VLOOKUP(E2781, リスト!$A$2:$G$49, 4, FALSE)
    ),
    "")</f>
        <v/>
      </c>
      <c r="G2781" s="34" t="str">
        <f>IFERROR(VLOOKUP(E2781, リスト!$A$2:$G$49, 6, FALSE), "")</f>
        <v/>
      </c>
      <c r="H2781" s="40"/>
      <c r="I2781" s="28"/>
      <c r="J2781" s="47"/>
      <c r="K2781" s="32" t="str">
        <f t="shared" si="172"/>
        <v/>
      </c>
      <c r="L2781" s="29" t="str">
        <f t="shared" si="174"/>
        <v/>
      </c>
      <c r="M2781" s="68" t="str">
        <f t="shared" si="175"/>
        <v/>
      </c>
    </row>
    <row r="2782" spans="2:13" ht="22.8" x14ac:dyDescent="0.45">
      <c r="B2782" s="31">
        <f t="shared" si="173"/>
        <v>2774</v>
      </c>
      <c r="C2782" s="40"/>
      <c r="D2782" s="27"/>
      <c r="E2782" s="41"/>
      <c r="F2782" s="32" t="str">
        <f>IFERROR(
    IF(
        AND($G$3=DATE(2024,10,1), E2782=リスト!$A$38),
        VLOOKUP(E2782, リスト!$A$2:$G$49, 2, FALSE),
        VLOOKUP(E2782, リスト!$A$2:$G$49, 4, FALSE)
    ),
    "")</f>
        <v/>
      </c>
      <c r="G2782" s="34" t="str">
        <f>IFERROR(VLOOKUP(E2782, リスト!$A$2:$G$49, 6, FALSE), "")</f>
        <v/>
      </c>
      <c r="H2782" s="40"/>
      <c r="I2782" s="28"/>
      <c r="J2782" s="47"/>
      <c r="K2782" s="32" t="str">
        <f t="shared" si="172"/>
        <v/>
      </c>
      <c r="L2782" s="29" t="str">
        <f t="shared" si="174"/>
        <v/>
      </c>
      <c r="M2782" s="68" t="str">
        <f t="shared" si="175"/>
        <v/>
      </c>
    </row>
    <row r="2783" spans="2:13" ht="22.8" x14ac:dyDescent="0.45">
      <c r="B2783" s="31">
        <f t="shared" si="173"/>
        <v>2775</v>
      </c>
      <c r="C2783" s="40"/>
      <c r="D2783" s="27"/>
      <c r="E2783" s="41"/>
      <c r="F2783" s="32" t="str">
        <f>IFERROR(
    IF(
        AND($G$3=DATE(2024,10,1), E2783=リスト!$A$38),
        VLOOKUP(E2783, リスト!$A$2:$G$49, 2, FALSE),
        VLOOKUP(E2783, リスト!$A$2:$G$49, 4, FALSE)
    ),
    "")</f>
        <v/>
      </c>
      <c r="G2783" s="34" t="str">
        <f>IFERROR(VLOOKUP(E2783, リスト!$A$2:$G$49, 6, FALSE), "")</f>
        <v/>
      </c>
      <c r="H2783" s="40"/>
      <c r="I2783" s="28"/>
      <c r="J2783" s="47"/>
      <c r="K2783" s="32" t="str">
        <f t="shared" si="172"/>
        <v/>
      </c>
      <c r="L2783" s="29" t="str">
        <f t="shared" si="174"/>
        <v/>
      </c>
      <c r="M2783" s="68" t="str">
        <f t="shared" si="175"/>
        <v/>
      </c>
    </row>
    <row r="2784" spans="2:13" ht="22.8" x14ac:dyDescent="0.45">
      <c r="B2784" s="31">
        <f t="shared" si="173"/>
        <v>2776</v>
      </c>
      <c r="C2784" s="40"/>
      <c r="D2784" s="27"/>
      <c r="E2784" s="41"/>
      <c r="F2784" s="32" t="str">
        <f>IFERROR(
    IF(
        AND($G$3=DATE(2024,10,1), E2784=リスト!$A$38),
        VLOOKUP(E2784, リスト!$A$2:$G$49, 2, FALSE),
        VLOOKUP(E2784, リスト!$A$2:$G$49, 4, FALSE)
    ),
    "")</f>
        <v/>
      </c>
      <c r="G2784" s="34" t="str">
        <f>IFERROR(VLOOKUP(E2784, リスト!$A$2:$G$49, 6, FALSE), "")</f>
        <v/>
      </c>
      <c r="H2784" s="40"/>
      <c r="I2784" s="28"/>
      <c r="J2784" s="47"/>
      <c r="K2784" s="32" t="str">
        <f t="shared" si="172"/>
        <v/>
      </c>
      <c r="L2784" s="29" t="str">
        <f t="shared" si="174"/>
        <v/>
      </c>
      <c r="M2784" s="68" t="str">
        <f t="shared" si="175"/>
        <v/>
      </c>
    </row>
    <row r="2785" spans="2:13" ht="22.8" x14ac:dyDescent="0.45">
      <c r="B2785" s="31">
        <f t="shared" si="173"/>
        <v>2777</v>
      </c>
      <c r="C2785" s="40"/>
      <c r="D2785" s="27"/>
      <c r="E2785" s="41"/>
      <c r="F2785" s="32" t="str">
        <f>IFERROR(
    IF(
        AND($G$3=DATE(2024,10,1), E2785=リスト!$A$38),
        VLOOKUP(E2785, リスト!$A$2:$G$49, 2, FALSE),
        VLOOKUP(E2785, リスト!$A$2:$G$49, 4, FALSE)
    ),
    "")</f>
        <v/>
      </c>
      <c r="G2785" s="34" t="str">
        <f>IFERROR(VLOOKUP(E2785, リスト!$A$2:$G$49, 6, FALSE), "")</f>
        <v/>
      </c>
      <c r="H2785" s="40"/>
      <c r="I2785" s="28"/>
      <c r="J2785" s="47"/>
      <c r="K2785" s="32" t="str">
        <f t="shared" si="172"/>
        <v/>
      </c>
      <c r="L2785" s="29" t="str">
        <f t="shared" si="174"/>
        <v/>
      </c>
      <c r="M2785" s="68" t="str">
        <f t="shared" si="175"/>
        <v/>
      </c>
    </row>
    <row r="2786" spans="2:13" ht="22.8" x14ac:dyDescent="0.45">
      <c r="B2786" s="31">
        <f t="shared" si="173"/>
        <v>2778</v>
      </c>
      <c r="C2786" s="40"/>
      <c r="D2786" s="27"/>
      <c r="E2786" s="41"/>
      <c r="F2786" s="32" t="str">
        <f>IFERROR(
    IF(
        AND($G$3=DATE(2024,10,1), E2786=リスト!$A$38),
        VLOOKUP(E2786, リスト!$A$2:$G$49, 2, FALSE),
        VLOOKUP(E2786, リスト!$A$2:$G$49, 4, FALSE)
    ),
    "")</f>
        <v/>
      </c>
      <c r="G2786" s="34" t="str">
        <f>IFERROR(VLOOKUP(E2786, リスト!$A$2:$G$49, 6, FALSE), "")</f>
        <v/>
      </c>
      <c r="H2786" s="40"/>
      <c r="I2786" s="28"/>
      <c r="J2786" s="47"/>
      <c r="K2786" s="32" t="str">
        <f t="shared" si="172"/>
        <v/>
      </c>
      <c r="L2786" s="29" t="str">
        <f t="shared" si="174"/>
        <v/>
      </c>
      <c r="M2786" s="68" t="str">
        <f t="shared" si="175"/>
        <v/>
      </c>
    </row>
    <row r="2787" spans="2:13" ht="22.8" x14ac:dyDescent="0.45">
      <c r="B2787" s="31">
        <f t="shared" si="173"/>
        <v>2779</v>
      </c>
      <c r="C2787" s="40"/>
      <c r="D2787" s="27"/>
      <c r="E2787" s="41"/>
      <c r="F2787" s="32" t="str">
        <f>IFERROR(
    IF(
        AND($G$3=DATE(2024,10,1), E2787=リスト!$A$38),
        VLOOKUP(E2787, リスト!$A$2:$G$49, 2, FALSE),
        VLOOKUP(E2787, リスト!$A$2:$G$49, 4, FALSE)
    ),
    "")</f>
        <v/>
      </c>
      <c r="G2787" s="34" t="str">
        <f>IFERROR(VLOOKUP(E2787, リスト!$A$2:$G$49, 6, FALSE), "")</f>
        <v/>
      </c>
      <c r="H2787" s="40"/>
      <c r="I2787" s="28"/>
      <c r="J2787" s="47"/>
      <c r="K2787" s="32" t="str">
        <f t="shared" si="172"/>
        <v/>
      </c>
      <c r="L2787" s="29" t="str">
        <f t="shared" si="174"/>
        <v/>
      </c>
      <c r="M2787" s="68" t="str">
        <f t="shared" si="175"/>
        <v/>
      </c>
    </row>
    <row r="2788" spans="2:13" ht="22.8" x14ac:dyDescent="0.45">
      <c r="B2788" s="31">
        <f t="shared" si="173"/>
        <v>2780</v>
      </c>
      <c r="C2788" s="40"/>
      <c r="D2788" s="27"/>
      <c r="E2788" s="41"/>
      <c r="F2788" s="32" t="str">
        <f>IFERROR(
    IF(
        AND($G$3=DATE(2024,10,1), E2788=リスト!$A$38),
        VLOOKUP(E2788, リスト!$A$2:$G$49, 2, FALSE),
        VLOOKUP(E2788, リスト!$A$2:$G$49, 4, FALSE)
    ),
    "")</f>
        <v/>
      </c>
      <c r="G2788" s="34" t="str">
        <f>IFERROR(VLOOKUP(E2788, リスト!$A$2:$G$49, 6, FALSE), "")</f>
        <v/>
      </c>
      <c r="H2788" s="40"/>
      <c r="I2788" s="28"/>
      <c r="J2788" s="47"/>
      <c r="K2788" s="32" t="str">
        <f t="shared" si="172"/>
        <v/>
      </c>
      <c r="L2788" s="29" t="str">
        <f t="shared" si="174"/>
        <v/>
      </c>
      <c r="M2788" s="68" t="str">
        <f t="shared" si="175"/>
        <v/>
      </c>
    </row>
    <row r="2789" spans="2:13" ht="22.8" x14ac:dyDescent="0.45">
      <c r="B2789" s="31">
        <f t="shared" si="173"/>
        <v>2781</v>
      </c>
      <c r="C2789" s="40"/>
      <c r="D2789" s="27"/>
      <c r="E2789" s="41"/>
      <c r="F2789" s="32" t="str">
        <f>IFERROR(
    IF(
        AND($G$3=DATE(2024,10,1), E2789=リスト!$A$38),
        VLOOKUP(E2789, リスト!$A$2:$G$49, 2, FALSE),
        VLOOKUP(E2789, リスト!$A$2:$G$49, 4, FALSE)
    ),
    "")</f>
        <v/>
      </c>
      <c r="G2789" s="34" t="str">
        <f>IFERROR(VLOOKUP(E2789, リスト!$A$2:$G$49, 6, FALSE), "")</f>
        <v/>
      </c>
      <c r="H2789" s="40"/>
      <c r="I2789" s="28"/>
      <c r="J2789" s="47"/>
      <c r="K2789" s="32" t="str">
        <f t="shared" si="172"/>
        <v/>
      </c>
      <c r="L2789" s="29" t="str">
        <f t="shared" si="174"/>
        <v/>
      </c>
      <c r="M2789" s="68" t="str">
        <f t="shared" si="175"/>
        <v/>
      </c>
    </row>
    <row r="2790" spans="2:13" ht="22.8" x14ac:dyDescent="0.45">
      <c r="B2790" s="31">
        <f t="shared" si="173"/>
        <v>2782</v>
      </c>
      <c r="C2790" s="40"/>
      <c r="D2790" s="27"/>
      <c r="E2790" s="41"/>
      <c r="F2790" s="32" t="str">
        <f>IFERROR(
    IF(
        AND($G$3=DATE(2024,10,1), E2790=リスト!$A$38),
        VLOOKUP(E2790, リスト!$A$2:$G$49, 2, FALSE),
        VLOOKUP(E2790, リスト!$A$2:$G$49, 4, FALSE)
    ),
    "")</f>
        <v/>
      </c>
      <c r="G2790" s="34" t="str">
        <f>IFERROR(VLOOKUP(E2790, リスト!$A$2:$G$49, 6, FALSE), "")</f>
        <v/>
      </c>
      <c r="H2790" s="40"/>
      <c r="I2790" s="28"/>
      <c r="J2790" s="47"/>
      <c r="K2790" s="32" t="str">
        <f t="shared" si="172"/>
        <v/>
      </c>
      <c r="L2790" s="29" t="str">
        <f t="shared" si="174"/>
        <v/>
      </c>
      <c r="M2790" s="68" t="str">
        <f t="shared" si="175"/>
        <v/>
      </c>
    </row>
    <row r="2791" spans="2:13" ht="22.8" x14ac:dyDescent="0.45">
      <c r="B2791" s="31">
        <f t="shared" si="173"/>
        <v>2783</v>
      </c>
      <c r="C2791" s="40"/>
      <c r="D2791" s="27"/>
      <c r="E2791" s="41"/>
      <c r="F2791" s="32" t="str">
        <f>IFERROR(
    IF(
        AND($G$3=DATE(2024,10,1), E2791=リスト!$A$38),
        VLOOKUP(E2791, リスト!$A$2:$G$49, 2, FALSE),
        VLOOKUP(E2791, リスト!$A$2:$G$49, 4, FALSE)
    ),
    "")</f>
        <v/>
      </c>
      <c r="G2791" s="34" t="str">
        <f>IFERROR(VLOOKUP(E2791, リスト!$A$2:$G$49, 6, FALSE), "")</f>
        <v/>
      </c>
      <c r="H2791" s="40"/>
      <c r="I2791" s="28"/>
      <c r="J2791" s="47"/>
      <c r="K2791" s="32" t="str">
        <f t="shared" si="172"/>
        <v/>
      </c>
      <c r="L2791" s="29" t="str">
        <f t="shared" si="174"/>
        <v/>
      </c>
      <c r="M2791" s="68" t="str">
        <f t="shared" si="175"/>
        <v/>
      </c>
    </row>
    <row r="2792" spans="2:13" ht="22.8" x14ac:dyDescent="0.45">
      <c r="B2792" s="31">
        <f t="shared" si="173"/>
        <v>2784</v>
      </c>
      <c r="C2792" s="40"/>
      <c r="D2792" s="27"/>
      <c r="E2792" s="41"/>
      <c r="F2792" s="32" t="str">
        <f>IFERROR(
    IF(
        AND($G$3=DATE(2024,10,1), E2792=リスト!$A$38),
        VLOOKUP(E2792, リスト!$A$2:$G$49, 2, FALSE),
        VLOOKUP(E2792, リスト!$A$2:$G$49, 4, FALSE)
    ),
    "")</f>
        <v/>
      </c>
      <c r="G2792" s="34" t="str">
        <f>IFERROR(VLOOKUP(E2792, リスト!$A$2:$G$49, 6, FALSE), "")</f>
        <v/>
      </c>
      <c r="H2792" s="40"/>
      <c r="I2792" s="28"/>
      <c r="J2792" s="47"/>
      <c r="K2792" s="32" t="str">
        <f t="shared" si="172"/>
        <v/>
      </c>
      <c r="L2792" s="29" t="str">
        <f t="shared" si="174"/>
        <v/>
      </c>
      <c r="M2792" s="68" t="str">
        <f t="shared" si="175"/>
        <v/>
      </c>
    </row>
    <row r="2793" spans="2:13" ht="22.8" x14ac:dyDescent="0.45">
      <c r="B2793" s="31">
        <f t="shared" si="173"/>
        <v>2785</v>
      </c>
      <c r="C2793" s="40"/>
      <c r="D2793" s="27"/>
      <c r="E2793" s="41"/>
      <c r="F2793" s="32" t="str">
        <f>IFERROR(
    IF(
        AND($G$3=DATE(2024,10,1), E2793=リスト!$A$38),
        VLOOKUP(E2793, リスト!$A$2:$G$49, 2, FALSE),
        VLOOKUP(E2793, リスト!$A$2:$G$49, 4, FALSE)
    ),
    "")</f>
        <v/>
      </c>
      <c r="G2793" s="34" t="str">
        <f>IFERROR(VLOOKUP(E2793, リスト!$A$2:$G$49, 6, FALSE), "")</f>
        <v/>
      </c>
      <c r="H2793" s="40"/>
      <c r="I2793" s="28"/>
      <c r="J2793" s="47"/>
      <c r="K2793" s="32" t="str">
        <f t="shared" si="172"/>
        <v/>
      </c>
      <c r="L2793" s="29" t="str">
        <f t="shared" si="174"/>
        <v/>
      </c>
      <c r="M2793" s="68" t="str">
        <f t="shared" si="175"/>
        <v/>
      </c>
    </row>
    <row r="2794" spans="2:13" ht="22.8" x14ac:dyDescent="0.45">
      <c r="B2794" s="31">
        <f t="shared" si="173"/>
        <v>2786</v>
      </c>
      <c r="C2794" s="40"/>
      <c r="D2794" s="27"/>
      <c r="E2794" s="41"/>
      <c r="F2794" s="32" t="str">
        <f>IFERROR(
    IF(
        AND($G$3=DATE(2024,10,1), E2794=リスト!$A$38),
        VLOOKUP(E2794, リスト!$A$2:$G$49, 2, FALSE),
        VLOOKUP(E2794, リスト!$A$2:$G$49, 4, FALSE)
    ),
    "")</f>
        <v/>
      </c>
      <c r="G2794" s="34" t="str">
        <f>IFERROR(VLOOKUP(E2794, リスト!$A$2:$G$49, 6, FALSE), "")</f>
        <v/>
      </c>
      <c r="H2794" s="40"/>
      <c r="I2794" s="28"/>
      <c r="J2794" s="47"/>
      <c r="K2794" s="32" t="str">
        <f t="shared" si="172"/>
        <v/>
      </c>
      <c r="L2794" s="29" t="str">
        <f t="shared" si="174"/>
        <v/>
      </c>
      <c r="M2794" s="68" t="str">
        <f t="shared" si="175"/>
        <v/>
      </c>
    </row>
    <row r="2795" spans="2:13" ht="22.8" x14ac:dyDescent="0.45">
      <c r="B2795" s="31">
        <f t="shared" si="173"/>
        <v>2787</v>
      </c>
      <c r="C2795" s="40"/>
      <c r="D2795" s="27"/>
      <c r="E2795" s="41"/>
      <c r="F2795" s="32" t="str">
        <f>IFERROR(
    IF(
        AND($G$3=DATE(2024,10,1), E2795=リスト!$A$38),
        VLOOKUP(E2795, リスト!$A$2:$G$49, 2, FALSE),
        VLOOKUP(E2795, リスト!$A$2:$G$49, 4, FALSE)
    ),
    "")</f>
        <v/>
      </c>
      <c r="G2795" s="34" t="str">
        <f>IFERROR(VLOOKUP(E2795, リスト!$A$2:$G$49, 6, FALSE), "")</f>
        <v/>
      </c>
      <c r="H2795" s="40"/>
      <c r="I2795" s="28"/>
      <c r="J2795" s="47"/>
      <c r="K2795" s="32" t="str">
        <f t="shared" si="172"/>
        <v/>
      </c>
      <c r="L2795" s="29" t="str">
        <f t="shared" si="174"/>
        <v/>
      </c>
      <c r="M2795" s="68" t="str">
        <f t="shared" si="175"/>
        <v/>
      </c>
    </row>
    <row r="2796" spans="2:13" ht="22.8" x14ac:dyDescent="0.45">
      <c r="B2796" s="31">
        <f t="shared" si="173"/>
        <v>2788</v>
      </c>
      <c r="C2796" s="40"/>
      <c r="D2796" s="27"/>
      <c r="E2796" s="41"/>
      <c r="F2796" s="32" t="str">
        <f>IFERROR(
    IF(
        AND($G$3=DATE(2024,10,1), E2796=リスト!$A$38),
        VLOOKUP(E2796, リスト!$A$2:$G$49, 2, FALSE),
        VLOOKUP(E2796, リスト!$A$2:$G$49, 4, FALSE)
    ),
    "")</f>
        <v/>
      </c>
      <c r="G2796" s="34" t="str">
        <f>IFERROR(VLOOKUP(E2796, リスト!$A$2:$G$49, 6, FALSE), "")</f>
        <v/>
      </c>
      <c r="H2796" s="40"/>
      <c r="I2796" s="28"/>
      <c r="J2796" s="47"/>
      <c r="K2796" s="32" t="str">
        <f t="shared" si="172"/>
        <v/>
      </c>
      <c r="L2796" s="29" t="str">
        <f t="shared" si="174"/>
        <v/>
      </c>
      <c r="M2796" s="68" t="str">
        <f t="shared" si="175"/>
        <v/>
      </c>
    </row>
    <row r="2797" spans="2:13" ht="22.8" x14ac:dyDescent="0.45">
      <c r="B2797" s="31">
        <f t="shared" si="173"/>
        <v>2789</v>
      </c>
      <c r="C2797" s="40"/>
      <c r="D2797" s="27"/>
      <c r="E2797" s="41"/>
      <c r="F2797" s="32" t="str">
        <f>IFERROR(
    IF(
        AND($G$3=DATE(2024,10,1), E2797=リスト!$A$38),
        VLOOKUP(E2797, リスト!$A$2:$G$49, 2, FALSE),
        VLOOKUP(E2797, リスト!$A$2:$G$49, 4, FALSE)
    ),
    "")</f>
        <v/>
      </c>
      <c r="G2797" s="34" t="str">
        <f>IFERROR(VLOOKUP(E2797, リスト!$A$2:$G$49, 6, FALSE), "")</f>
        <v/>
      </c>
      <c r="H2797" s="40"/>
      <c r="I2797" s="28"/>
      <c r="J2797" s="47"/>
      <c r="K2797" s="32" t="str">
        <f t="shared" si="172"/>
        <v/>
      </c>
      <c r="L2797" s="29" t="str">
        <f t="shared" si="174"/>
        <v/>
      </c>
      <c r="M2797" s="68" t="str">
        <f t="shared" si="175"/>
        <v/>
      </c>
    </row>
    <row r="2798" spans="2:13" ht="22.8" x14ac:dyDescent="0.45">
      <c r="B2798" s="31">
        <f t="shared" si="173"/>
        <v>2790</v>
      </c>
      <c r="C2798" s="40"/>
      <c r="D2798" s="27"/>
      <c r="E2798" s="41"/>
      <c r="F2798" s="32" t="str">
        <f>IFERROR(
    IF(
        AND($G$3=DATE(2024,10,1), E2798=リスト!$A$38),
        VLOOKUP(E2798, リスト!$A$2:$G$49, 2, FALSE),
        VLOOKUP(E2798, リスト!$A$2:$G$49, 4, FALSE)
    ),
    "")</f>
        <v/>
      </c>
      <c r="G2798" s="34" t="str">
        <f>IFERROR(VLOOKUP(E2798, リスト!$A$2:$G$49, 6, FALSE), "")</f>
        <v/>
      </c>
      <c r="H2798" s="40"/>
      <c r="I2798" s="28"/>
      <c r="J2798" s="47"/>
      <c r="K2798" s="32" t="str">
        <f t="shared" si="172"/>
        <v/>
      </c>
      <c r="L2798" s="29" t="str">
        <f t="shared" si="174"/>
        <v/>
      </c>
      <c r="M2798" s="68" t="str">
        <f t="shared" si="175"/>
        <v/>
      </c>
    </row>
    <row r="2799" spans="2:13" ht="22.8" x14ac:dyDescent="0.45">
      <c r="B2799" s="31">
        <f t="shared" si="173"/>
        <v>2791</v>
      </c>
      <c r="C2799" s="40"/>
      <c r="D2799" s="27"/>
      <c r="E2799" s="41"/>
      <c r="F2799" s="32" t="str">
        <f>IFERROR(
    IF(
        AND($G$3=DATE(2024,10,1), E2799=リスト!$A$38),
        VLOOKUP(E2799, リスト!$A$2:$G$49, 2, FALSE),
        VLOOKUP(E2799, リスト!$A$2:$G$49, 4, FALSE)
    ),
    "")</f>
        <v/>
      </c>
      <c r="G2799" s="34" t="str">
        <f>IFERROR(VLOOKUP(E2799, リスト!$A$2:$G$49, 6, FALSE), "")</f>
        <v/>
      </c>
      <c r="H2799" s="40"/>
      <c r="I2799" s="28"/>
      <c r="J2799" s="47"/>
      <c r="K2799" s="32" t="str">
        <f t="shared" si="172"/>
        <v/>
      </c>
      <c r="L2799" s="29" t="str">
        <f t="shared" si="174"/>
        <v/>
      </c>
      <c r="M2799" s="68" t="str">
        <f t="shared" si="175"/>
        <v/>
      </c>
    </row>
    <row r="2800" spans="2:13" ht="22.8" x14ac:dyDescent="0.45">
      <c r="B2800" s="31">
        <f t="shared" si="173"/>
        <v>2792</v>
      </c>
      <c r="C2800" s="40"/>
      <c r="D2800" s="27"/>
      <c r="E2800" s="41"/>
      <c r="F2800" s="32" t="str">
        <f>IFERROR(
    IF(
        AND($G$3=DATE(2024,10,1), E2800=リスト!$A$38),
        VLOOKUP(E2800, リスト!$A$2:$G$49, 2, FALSE),
        VLOOKUP(E2800, リスト!$A$2:$G$49, 4, FALSE)
    ),
    "")</f>
        <v/>
      </c>
      <c r="G2800" s="34" t="str">
        <f>IFERROR(VLOOKUP(E2800, リスト!$A$2:$G$49, 6, FALSE), "")</f>
        <v/>
      </c>
      <c r="H2800" s="40"/>
      <c r="I2800" s="28"/>
      <c r="J2800" s="47"/>
      <c r="K2800" s="32" t="str">
        <f t="shared" si="172"/>
        <v/>
      </c>
      <c r="L2800" s="29" t="str">
        <f t="shared" si="174"/>
        <v/>
      </c>
      <c r="M2800" s="68" t="str">
        <f t="shared" si="175"/>
        <v/>
      </c>
    </row>
    <row r="2801" spans="2:13" ht="22.8" x14ac:dyDescent="0.45">
      <c r="B2801" s="31">
        <f t="shared" si="173"/>
        <v>2793</v>
      </c>
      <c r="C2801" s="40"/>
      <c r="D2801" s="27"/>
      <c r="E2801" s="41"/>
      <c r="F2801" s="32" t="str">
        <f>IFERROR(
    IF(
        AND($G$3=DATE(2024,10,1), E2801=リスト!$A$38),
        VLOOKUP(E2801, リスト!$A$2:$G$49, 2, FALSE),
        VLOOKUP(E2801, リスト!$A$2:$G$49, 4, FALSE)
    ),
    "")</f>
        <v/>
      </c>
      <c r="G2801" s="34" t="str">
        <f>IFERROR(VLOOKUP(E2801, リスト!$A$2:$G$49, 6, FALSE), "")</f>
        <v/>
      </c>
      <c r="H2801" s="40"/>
      <c r="I2801" s="28"/>
      <c r="J2801" s="47"/>
      <c r="K2801" s="32" t="str">
        <f t="shared" si="172"/>
        <v/>
      </c>
      <c r="L2801" s="29" t="str">
        <f t="shared" si="174"/>
        <v/>
      </c>
      <c r="M2801" s="68" t="str">
        <f t="shared" si="175"/>
        <v/>
      </c>
    </row>
    <row r="2802" spans="2:13" ht="22.8" x14ac:dyDescent="0.45">
      <c r="B2802" s="31">
        <f t="shared" si="173"/>
        <v>2794</v>
      </c>
      <c r="C2802" s="40"/>
      <c r="D2802" s="27"/>
      <c r="E2802" s="41"/>
      <c r="F2802" s="32" t="str">
        <f>IFERROR(
    IF(
        AND($G$3=DATE(2024,10,1), E2802=リスト!$A$38),
        VLOOKUP(E2802, リスト!$A$2:$G$49, 2, FALSE),
        VLOOKUP(E2802, リスト!$A$2:$G$49, 4, FALSE)
    ),
    "")</f>
        <v/>
      </c>
      <c r="G2802" s="34" t="str">
        <f>IFERROR(VLOOKUP(E2802, リスト!$A$2:$G$49, 6, FALSE), "")</f>
        <v/>
      </c>
      <c r="H2802" s="40"/>
      <c r="I2802" s="28"/>
      <c r="J2802" s="47"/>
      <c r="K2802" s="32" t="str">
        <f t="shared" si="172"/>
        <v/>
      </c>
      <c r="L2802" s="29" t="str">
        <f t="shared" si="174"/>
        <v/>
      </c>
      <c r="M2802" s="68" t="str">
        <f t="shared" si="175"/>
        <v/>
      </c>
    </row>
    <row r="2803" spans="2:13" ht="22.8" x14ac:dyDescent="0.45">
      <c r="B2803" s="31">
        <f t="shared" si="173"/>
        <v>2795</v>
      </c>
      <c r="C2803" s="40"/>
      <c r="D2803" s="27"/>
      <c r="E2803" s="41"/>
      <c r="F2803" s="32" t="str">
        <f>IFERROR(
    IF(
        AND($G$3=DATE(2024,10,1), E2803=リスト!$A$38),
        VLOOKUP(E2803, リスト!$A$2:$G$49, 2, FALSE),
        VLOOKUP(E2803, リスト!$A$2:$G$49, 4, FALSE)
    ),
    "")</f>
        <v/>
      </c>
      <c r="G2803" s="34" t="str">
        <f>IFERROR(VLOOKUP(E2803, リスト!$A$2:$G$49, 6, FALSE), "")</f>
        <v/>
      </c>
      <c r="H2803" s="40"/>
      <c r="I2803" s="28"/>
      <c r="J2803" s="47"/>
      <c r="K2803" s="32" t="str">
        <f t="shared" si="172"/>
        <v/>
      </c>
      <c r="L2803" s="29" t="str">
        <f t="shared" si="174"/>
        <v/>
      </c>
      <c r="M2803" s="68" t="str">
        <f t="shared" si="175"/>
        <v/>
      </c>
    </row>
    <row r="2804" spans="2:13" ht="22.8" x14ac:dyDescent="0.45">
      <c r="B2804" s="31">
        <f t="shared" si="173"/>
        <v>2796</v>
      </c>
      <c r="C2804" s="40"/>
      <c r="D2804" s="27"/>
      <c r="E2804" s="41"/>
      <c r="F2804" s="32" t="str">
        <f>IFERROR(
    IF(
        AND($G$3=DATE(2024,10,1), E2804=リスト!$A$38),
        VLOOKUP(E2804, リスト!$A$2:$G$49, 2, FALSE),
        VLOOKUP(E2804, リスト!$A$2:$G$49, 4, FALSE)
    ),
    "")</f>
        <v/>
      </c>
      <c r="G2804" s="34" t="str">
        <f>IFERROR(VLOOKUP(E2804, リスト!$A$2:$G$49, 6, FALSE), "")</f>
        <v/>
      </c>
      <c r="H2804" s="40"/>
      <c r="I2804" s="28"/>
      <c r="J2804" s="47"/>
      <c r="K2804" s="32" t="str">
        <f t="shared" si="172"/>
        <v/>
      </c>
      <c r="L2804" s="29" t="str">
        <f t="shared" si="174"/>
        <v/>
      </c>
      <c r="M2804" s="68" t="str">
        <f t="shared" si="175"/>
        <v/>
      </c>
    </row>
    <row r="2805" spans="2:13" ht="22.8" x14ac:dyDescent="0.45">
      <c r="B2805" s="31">
        <f t="shared" si="173"/>
        <v>2797</v>
      </c>
      <c r="C2805" s="40"/>
      <c r="D2805" s="27"/>
      <c r="E2805" s="41"/>
      <c r="F2805" s="32" t="str">
        <f>IFERROR(
    IF(
        AND($G$3=DATE(2024,10,1), E2805=リスト!$A$38),
        VLOOKUP(E2805, リスト!$A$2:$G$49, 2, FALSE),
        VLOOKUP(E2805, リスト!$A$2:$G$49, 4, FALSE)
    ),
    "")</f>
        <v/>
      </c>
      <c r="G2805" s="34" t="str">
        <f>IFERROR(VLOOKUP(E2805, リスト!$A$2:$G$49, 6, FALSE), "")</f>
        <v/>
      </c>
      <c r="H2805" s="40"/>
      <c r="I2805" s="28"/>
      <c r="J2805" s="47"/>
      <c r="K2805" s="32" t="str">
        <f t="shared" si="172"/>
        <v/>
      </c>
      <c r="L2805" s="29" t="str">
        <f t="shared" si="174"/>
        <v/>
      </c>
      <c r="M2805" s="68" t="str">
        <f t="shared" si="175"/>
        <v/>
      </c>
    </row>
    <row r="2806" spans="2:13" ht="22.8" x14ac:dyDescent="0.45">
      <c r="B2806" s="31">
        <f t="shared" si="173"/>
        <v>2798</v>
      </c>
      <c r="C2806" s="40"/>
      <c r="D2806" s="27"/>
      <c r="E2806" s="41"/>
      <c r="F2806" s="32" t="str">
        <f>IFERROR(
    IF(
        AND($G$3=DATE(2024,10,1), E2806=リスト!$A$38),
        VLOOKUP(E2806, リスト!$A$2:$G$49, 2, FALSE),
        VLOOKUP(E2806, リスト!$A$2:$G$49, 4, FALSE)
    ),
    "")</f>
        <v/>
      </c>
      <c r="G2806" s="34" t="str">
        <f>IFERROR(VLOOKUP(E2806, リスト!$A$2:$G$49, 6, FALSE), "")</f>
        <v/>
      </c>
      <c r="H2806" s="40"/>
      <c r="I2806" s="28"/>
      <c r="J2806" s="47"/>
      <c r="K2806" s="32" t="str">
        <f t="shared" si="172"/>
        <v/>
      </c>
      <c r="L2806" s="29" t="str">
        <f t="shared" si="174"/>
        <v/>
      </c>
      <c r="M2806" s="68" t="str">
        <f t="shared" si="175"/>
        <v/>
      </c>
    </row>
    <row r="2807" spans="2:13" ht="22.8" x14ac:dyDescent="0.45">
      <c r="B2807" s="31">
        <f t="shared" si="173"/>
        <v>2799</v>
      </c>
      <c r="C2807" s="40"/>
      <c r="D2807" s="27"/>
      <c r="E2807" s="41"/>
      <c r="F2807" s="32" t="str">
        <f>IFERROR(
    IF(
        AND($G$3=DATE(2024,10,1), E2807=リスト!$A$38),
        VLOOKUP(E2807, リスト!$A$2:$G$49, 2, FALSE),
        VLOOKUP(E2807, リスト!$A$2:$G$49, 4, FALSE)
    ),
    "")</f>
        <v/>
      </c>
      <c r="G2807" s="34" t="str">
        <f>IFERROR(VLOOKUP(E2807, リスト!$A$2:$G$49, 6, FALSE), "")</f>
        <v/>
      </c>
      <c r="H2807" s="40"/>
      <c r="I2807" s="28"/>
      <c r="J2807" s="47"/>
      <c r="K2807" s="32" t="str">
        <f t="shared" si="172"/>
        <v/>
      </c>
      <c r="L2807" s="29" t="str">
        <f t="shared" si="174"/>
        <v/>
      </c>
      <c r="M2807" s="68" t="str">
        <f t="shared" si="175"/>
        <v/>
      </c>
    </row>
    <row r="2808" spans="2:13" ht="22.8" x14ac:dyDescent="0.45">
      <c r="B2808" s="31">
        <f t="shared" si="173"/>
        <v>2800</v>
      </c>
      <c r="C2808" s="40"/>
      <c r="D2808" s="27"/>
      <c r="E2808" s="41"/>
      <c r="F2808" s="32" t="str">
        <f>IFERROR(
    IF(
        AND($G$3=DATE(2024,10,1), E2808=リスト!$A$38),
        VLOOKUP(E2808, リスト!$A$2:$G$49, 2, FALSE),
        VLOOKUP(E2808, リスト!$A$2:$G$49, 4, FALSE)
    ),
    "")</f>
        <v/>
      </c>
      <c r="G2808" s="34" t="str">
        <f>IFERROR(VLOOKUP(E2808, リスト!$A$2:$G$49, 6, FALSE), "")</f>
        <v/>
      </c>
      <c r="H2808" s="40"/>
      <c r="I2808" s="28"/>
      <c r="J2808" s="47"/>
      <c r="K2808" s="32" t="str">
        <f t="shared" si="172"/>
        <v/>
      </c>
      <c r="L2808" s="29" t="str">
        <f t="shared" si="174"/>
        <v/>
      </c>
      <c r="M2808" s="68" t="str">
        <f t="shared" si="175"/>
        <v/>
      </c>
    </row>
    <row r="2809" spans="2:13" ht="22.8" x14ac:dyDescent="0.45">
      <c r="B2809" s="31">
        <f t="shared" si="173"/>
        <v>2801</v>
      </c>
      <c r="C2809" s="40"/>
      <c r="D2809" s="27"/>
      <c r="E2809" s="41"/>
      <c r="F2809" s="32" t="str">
        <f>IFERROR(
    IF(
        AND($G$3=DATE(2024,10,1), E2809=リスト!$A$38),
        VLOOKUP(E2809, リスト!$A$2:$G$49, 2, FALSE),
        VLOOKUP(E2809, リスト!$A$2:$G$49, 4, FALSE)
    ),
    "")</f>
        <v/>
      </c>
      <c r="G2809" s="34" t="str">
        <f>IFERROR(VLOOKUP(E2809, リスト!$A$2:$G$49, 6, FALSE), "")</f>
        <v/>
      </c>
      <c r="H2809" s="40"/>
      <c r="I2809" s="28"/>
      <c r="J2809" s="47"/>
      <c r="K2809" s="32" t="str">
        <f t="shared" si="172"/>
        <v/>
      </c>
      <c r="L2809" s="29" t="str">
        <f t="shared" si="174"/>
        <v/>
      </c>
      <c r="M2809" s="68" t="str">
        <f t="shared" si="175"/>
        <v/>
      </c>
    </row>
    <row r="2810" spans="2:13" ht="22.8" x14ac:dyDescent="0.45">
      <c r="B2810" s="31">
        <f t="shared" si="173"/>
        <v>2802</v>
      </c>
      <c r="C2810" s="40"/>
      <c r="D2810" s="27"/>
      <c r="E2810" s="41"/>
      <c r="F2810" s="32" t="str">
        <f>IFERROR(
    IF(
        AND($G$3=DATE(2024,10,1), E2810=リスト!$A$38),
        VLOOKUP(E2810, リスト!$A$2:$G$49, 2, FALSE),
        VLOOKUP(E2810, リスト!$A$2:$G$49, 4, FALSE)
    ),
    "")</f>
        <v/>
      </c>
      <c r="G2810" s="34" t="str">
        <f>IFERROR(VLOOKUP(E2810, リスト!$A$2:$G$49, 6, FALSE), "")</f>
        <v/>
      </c>
      <c r="H2810" s="40"/>
      <c r="I2810" s="28"/>
      <c r="J2810" s="47"/>
      <c r="K2810" s="32" t="str">
        <f t="shared" si="172"/>
        <v/>
      </c>
      <c r="L2810" s="29" t="str">
        <f t="shared" si="174"/>
        <v/>
      </c>
      <c r="M2810" s="68" t="str">
        <f t="shared" si="175"/>
        <v/>
      </c>
    </row>
    <row r="2811" spans="2:13" ht="22.8" x14ac:dyDescent="0.45">
      <c r="B2811" s="31">
        <f t="shared" si="173"/>
        <v>2803</v>
      </c>
      <c r="C2811" s="40"/>
      <c r="D2811" s="27"/>
      <c r="E2811" s="41"/>
      <c r="F2811" s="32" t="str">
        <f>IFERROR(
    IF(
        AND($G$3=DATE(2024,10,1), E2811=リスト!$A$38),
        VLOOKUP(E2811, リスト!$A$2:$G$49, 2, FALSE),
        VLOOKUP(E2811, リスト!$A$2:$G$49, 4, FALSE)
    ),
    "")</f>
        <v/>
      </c>
      <c r="G2811" s="34" t="str">
        <f>IFERROR(VLOOKUP(E2811, リスト!$A$2:$G$49, 6, FALSE), "")</f>
        <v/>
      </c>
      <c r="H2811" s="40"/>
      <c r="I2811" s="28"/>
      <c r="J2811" s="47"/>
      <c r="K2811" s="32" t="str">
        <f t="shared" si="172"/>
        <v/>
      </c>
      <c r="L2811" s="29" t="str">
        <f t="shared" si="174"/>
        <v/>
      </c>
      <c r="M2811" s="68" t="str">
        <f t="shared" si="175"/>
        <v/>
      </c>
    </row>
    <row r="2812" spans="2:13" ht="22.8" x14ac:dyDescent="0.45">
      <c r="B2812" s="31">
        <f t="shared" si="173"/>
        <v>2804</v>
      </c>
      <c r="C2812" s="40"/>
      <c r="D2812" s="27"/>
      <c r="E2812" s="41"/>
      <c r="F2812" s="32" t="str">
        <f>IFERROR(
    IF(
        AND($G$3=DATE(2024,10,1), E2812=リスト!$A$38),
        VLOOKUP(E2812, リスト!$A$2:$G$49, 2, FALSE),
        VLOOKUP(E2812, リスト!$A$2:$G$49, 4, FALSE)
    ),
    "")</f>
        <v/>
      </c>
      <c r="G2812" s="34" t="str">
        <f>IFERROR(VLOOKUP(E2812, リスト!$A$2:$G$49, 6, FALSE), "")</f>
        <v/>
      </c>
      <c r="H2812" s="40"/>
      <c r="I2812" s="28"/>
      <c r="J2812" s="47"/>
      <c r="K2812" s="32" t="str">
        <f t="shared" si="172"/>
        <v/>
      </c>
      <c r="L2812" s="29" t="str">
        <f t="shared" si="174"/>
        <v/>
      </c>
      <c r="M2812" s="68" t="str">
        <f t="shared" si="175"/>
        <v/>
      </c>
    </row>
    <row r="2813" spans="2:13" ht="22.8" x14ac:dyDescent="0.45">
      <c r="B2813" s="31">
        <f t="shared" si="173"/>
        <v>2805</v>
      </c>
      <c r="C2813" s="40"/>
      <c r="D2813" s="27"/>
      <c r="E2813" s="41"/>
      <c r="F2813" s="32" t="str">
        <f>IFERROR(
    IF(
        AND($G$3=DATE(2024,10,1), E2813=リスト!$A$38),
        VLOOKUP(E2813, リスト!$A$2:$G$49, 2, FALSE),
        VLOOKUP(E2813, リスト!$A$2:$G$49, 4, FALSE)
    ),
    "")</f>
        <v/>
      </c>
      <c r="G2813" s="34" t="str">
        <f>IFERROR(VLOOKUP(E2813, リスト!$A$2:$G$49, 6, FALSE), "")</f>
        <v/>
      </c>
      <c r="H2813" s="40"/>
      <c r="I2813" s="28"/>
      <c r="J2813" s="47"/>
      <c r="K2813" s="32" t="str">
        <f t="shared" si="172"/>
        <v/>
      </c>
      <c r="L2813" s="29" t="str">
        <f t="shared" si="174"/>
        <v/>
      </c>
      <c r="M2813" s="68" t="str">
        <f t="shared" si="175"/>
        <v/>
      </c>
    </row>
    <row r="2814" spans="2:13" ht="22.8" x14ac:dyDescent="0.45">
      <c r="B2814" s="31">
        <f t="shared" si="173"/>
        <v>2806</v>
      </c>
      <c r="C2814" s="40"/>
      <c r="D2814" s="27"/>
      <c r="E2814" s="41"/>
      <c r="F2814" s="32" t="str">
        <f>IFERROR(
    IF(
        AND($G$3=DATE(2024,10,1), E2814=リスト!$A$38),
        VLOOKUP(E2814, リスト!$A$2:$G$49, 2, FALSE),
        VLOOKUP(E2814, リスト!$A$2:$G$49, 4, FALSE)
    ),
    "")</f>
        <v/>
      </c>
      <c r="G2814" s="34" t="str">
        <f>IFERROR(VLOOKUP(E2814, リスト!$A$2:$G$49, 6, FALSE), "")</f>
        <v/>
      </c>
      <c r="H2814" s="40"/>
      <c r="I2814" s="28"/>
      <c r="J2814" s="47"/>
      <c r="K2814" s="32" t="str">
        <f t="shared" si="172"/>
        <v/>
      </c>
      <c r="L2814" s="29" t="str">
        <f t="shared" si="174"/>
        <v/>
      </c>
      <c r="M2814" s="68" t="str">
        <f t="shared" si="175"/>
        <v/>
      </c>
    </row>
    <row r="2815" spans="2:13" ht="22.8" x14ac:dyDescent="0.45">
      <c r="B2815" s="31">
        <f t="shared" si="173"/>
        <v>2807</v>
      </c>
      <c r="C2815" s="40"/>
      <c r="D2815" s="27"/>
      <c r="E2815" s="41"/>
      <c r="F2815" s="32" t="str">
        <f>IFERROR(
    IF(
        AND($G$3=DATE(2024,10,1), E2815=リスト!$A$38),
        VLOOKUP(E2815, リスト!$A$2:$G$49, 2, FALSE),
        VLOOKUP(E2815, リスト!$A$2:$G$49, 4, FALSE)
    ),
    "")</f>
        <v/>
      </c>
      <c r="G2815" s="34" t="str">
        <f>IFERROR(VLOOKUP(E2815, リスト!$A$2:$G$49, 6, FALSE), "")</f>
        <v/>
      </c>
      <c r="H2815" s="40"/>
      <c r="I2815" s="28"/>
      <c r="J2815" s="47"/>
      <c r="K2815" s="32" t="str">
        <f t="shared" si="172"/>
        <v/>
      </c>
      <c r="L2815" s="29" t="str">
        <f t="shared" si="174"/>
        <v/>
      </c>
      <c r="M2815" s="68" t="str">
        <f t="shared" si="175"/>
        <v/>
      </c>
    </row>
    <row r="2816" spans="2:13" ht="22.8" x14ac:dyDescent="0.45">
      <c r="B2816" s="31">
        <f t="shared" si="173"/>
        <v>2808</v>
      </c>
      <c r="C2816" s="40"/>
      <c r="D2816" s="27"/>
      <c r="E2816" s="41"/>
      <c r="F2816" s="32" t="str">
        <f>IFERROR(
    IF(
        AND($G$3=DATE(2024,10,1), E2816=リスト!$A$38),
        VLOOKUP(E2816, リスト!$A$2:$G$49, 2, FALSE),
        VLOOKUP(E2816, リスト!$A$2:$G$49, 4, FALSE)
    ),
    "")</f>
        <v/>
      </c>
      <c r="G2816" s="34" t="str">
        <f>IFERROR(VLOOKUP(E2816, リスト!$A$2:$G$49, 6, FALSE), "")</f>
        <v/>
      </c>
      <c r="H2816" s="40"/>
      <c r="I2816" s="28"/>
      <c r="J2816" s="47"/>
      <c r="K2816" s="32" t="str">
        <f t="shared" si="172"/>
        <v/>
      </c>
      <c r="L2816" s="29" t="str">
        <f t="shared" si="174"/>
        <v/>
      </c>
      <c r="M2816" s="68" t="str">
        <f t="shared" si="175"/>
        <v/>
      </c>
    </row>
    <row r="2817" spans="2:13" ht="22.8" x14ac:dyDescent="0.45">
      <c r="B2817" s="31">
        <f t="shared" si="173"/>
        <v>2809</v>
      </c>
      <c r="C2817" s="40"/>
      <c r="D2817" s="27"/>
      <c r="E2817" s="41"/>
      <c r="F2817" s="32" t="str">
        <f>IFERROR(
    IF(
        AND($G$3=DATE(2024,10,1), E2817=リスト!$A$38),
        VLOOKUP(E2817, リスト!$A$2:$G$49, 2, FALSE),
        VLOOKUP(E2817, リスト!$A$2:$G$49, 4, FALSE)
    ),
    "")</f>
        <v/>
      </c>
      <c r="G2817" s="34" t="str">
        <f>IFERROR(VLOOKUP(E2817, リスト!$A$2:$G$49, 6, FALSE), "")</f>
        <v/>
      </c>
      <c r="H2817" s="40"/>
      <c r="I2817" s="28"/>
      <c r="J2817" s="47"/>
      <c r="K2817" s="32" t="str">
        <f t="shared" si="172"/>
        <v/>
      </c>
      <c r="L2817" s="29" t="str">
        <f t="shared" si="174"/>
        <v/>
      </c>
      <c r="M2817" s="68" t="str">
        <f t="shared" si="175"/>
        <v/>
      </c>
    </row>
    <row r="2818" spans="2:13" ht="22.8" x14ac:dyDescent="0.45">
      <c r="B2818" s="31">
        <f t="shared" si="173"/>
        <v>2810</v>
      </c>
      <c r="C2818" s="40"/>
      <c r="D2818" s="27"/>
      <c r="E2818" s="41"/>
      <c r="F2818" s="32" t="str">
        <f>IFERROR(
    IF(
        AND($G$3=DATE(2024,10,1), E2818=リスト!$A$38),
        VLOOKUP(E2818, リスト!$A$2:$G$49, 2, FALSE),
        VLOOKUP(E2818, リスト!$A$2:$G$49, 4, FALSE)
    ),
    "")</f>
        <v/>
      </c>
      <c r="G2818" s="34" t="str">
        <f>IFERROR(VLOOKUP(E2818, リスト!$A$2:$G$49, 6, FALSE), "")</f>
        <v/>
      </c>
      <c r="H2818" s="40"/>
      <c r="I2818" s="28"/>
      <c r="J2818" s="47"/>
      <c r="K2818" s="32" t="str">
        <f t="shared" si="172"/>
        <v/>
      </c>
      <c r="L2818" s="29" t="str">
        <f t="shared" si="174"/>
        <v/>
      </c>
      <c r="M2818" s="68" t="str">
        <f t="shared" si="175"/>
        <v/>
      </c>
    </row>
    <row r="2819" spans="2:13" ht="22.8" x14ac:dyDescent="0.45">
      <c r="B2819" s="31">
        <f t="shared" si="173"/>
        <v>2811</v>
      </c>
      <c r="C2819" s="40"/>
      <c r="D2819" s="27"/>
      <c r="E2819" s="41"/>
      <c r="F2819" s="32" t="str">
        <f>IFERROR(
    IF(
        AND($G$3=DATE(2024,10,1), E2819=リスト!$A$38),
        VLOOKUP(E2819, リスト!$A$2:$G$49, 2, FALSE),
        VLOOKUP(E2819, リスト!$A$2:$G$49, 4, FALSE)
    ),
    "")</f>
        <v/>
      </c>
      <c r="G2819" s="34" t="str">
        <f>IFERROR(VLOOKUP(E2819, リスト!$A$2:$G$49, 6, FALSE), "")</f>
        <v/>
      </c>
      <c r="H2819" s="40"/>
      <c r="I2819" s="28"/>
      <c r="J2819" s="47"/>
      <c r="K2819" s="32" t="str">
        <f t="shared" si="172"/>
        <v/>
      </c>
      <c r="L2819" s="29" t="str">
        <f t="shared" si="174"/>
        <v/>
      </c>
      <c r="M2819" s="68" t="str">
        <f t="shared" si="175"/>
        <v/>
      </c>
    </row>
    <row r="2820" spans="2:13" ht="22.8" x14ac:dyDescent="0.45">
      <c r="B2820" s="31">
        <f t="shared" si="173"/>
        <v>2812</v>
      </c>
      <c r="C2820" s="40"/>
      <c r="D2820" s="27"/>
      <c r="E2820" s="41"/>
      <c r="F2820" s="32" t="str">
        <f>IFERROR(
    IF(
        AND($G$3=DATE(2024,10,1), E2820=リスト!$A$38),
        VLOOKUP(E2820, リスト!$A$2:$G$49, 2, FALSE),
        VLOOKUP(E2820, リスト!$A$2:$G$49, 4, FALSE)
    ),
    "")</f>
        <v/>
      </c>
      <c r="G2820" s="34" t="str">
        <f>IFERROR(VLOOKUP(E2820, リスト!$A$2:$G$49, 6, FALSE), "")</f>
        <v/>
      </c>
      <c r="H2820" s="40"/>
      <c r="I2820" s="28"/>
      <c r="J2820" s="47"/>
      <c r="K2820" s="32" t="str">
        <f t="shared" si="172"/>
        <v/>
      </c>
      <c r="L2820" s="29" t="str">
        <f t="shared" si="174"/>
        <v/>
      </c>
      <c r="M2820" s="68" t="str">
        <f t="shared" si="175"/>
        <v/>
      </c>
    </row>
    <row r="2821" spans="2:13" ht="22.8" x14ac:dyDescent="0.45">
      <c r="B2821" s="31">
        <f t="shared" si="173"/>
        <v>2813</v>
      </c>
      <c r="C2821" s="40"/>
      <c r="D2821" s="27"/>
      <c r="E2821" s="41"/>
      <c r="F2821" s="32" t="str">
        <f>IFERROR(
    IF(
        AND($G$3=DATE(2024,10,1), E2821=リスト!$A$38),
        VLOOKUP(E2821, リスト!$A$2:$G$49, 2, FALSE),
        VLOOKUP(E2821, リスト!$A$2:$G$49, 4, FALSE)
    ),
    "")</f>
        <v/>
      </c>
      <c r="G2821" s="34" t="str">
        <f>IFERROR(VLOOKUP(E2821, リスト!$A$2:$G$49, 6, FALSE), "")</f>
        <v/>
      </c>
      <c r="H2821" s="40"/>
      <c r="I2821" s="28"/>
      <c r="J2821" s="47"/>
      <c r="K2821" s="32" t="str">
        <f t="shared" si="172"/>
        <v/>
      </c>
      <c r="L2821" s="29" t="str">
        <f t="shared" si="174"/>
        <v/>
      </c>
      <c r="M2821" s="68" t="str">
        <f t="shared" si="175"/>
        <v/>
      </c>
    </row>
    <row r="2822" spans="2:13" ht="22.8" x14ac:dyDescent="0.45">
      <c r="B2822" s="31">
        <f t="shared" si="173"/>
        <v>2814</v>
      </c>
      <c r="C2822" s="40"/>
      <c r="D2822" s="27"/>
      <c r="E2822" s="41"/>
      <c r="F2822" s="32" t="str">
        <f>IFERROR(
    IF(
        AND($G$3=DATE(2024,10,1), E2822=リスト!$A$38),
        VLOOKUP(E2822, リスト!$A$2:$G$49, 2, FALSE),
        VLOOKUP(E2822, リスト!$A$2:$G$49, 4, FALSE)
    ),
    "")</f>
        <v/>
      </c>
      <c r="G2822" s="34" t="str">
        <f>IFERROR(VLOOKUP(E2822, リスト!$A$2:$G$49, 6, FALSE), "")</f>
        <v/>
      </c>
      <c r="H2822" s="40"/>
      <c r="I2822" s="28"/>
      <c r="J2822" s="47"/>
      <c r="K2822" s="32" t="str">
        <f t="shared" si="172"/>
        <v/>
      </c>
      <c r="L2822" s="29" t="str">
        <f t="shared" si="174"/>
        <v/>
      </c>
      <c r="M2822" s="68" t="str">
        <f t="shared" si="175"/>
        <v/>
      </c>
    </row>
    <row r="2823" spans="2:13" ht="22.8" x14ac:dyDescent="0.45">
      <c r="B2823" s="31">
        <f t="shared" si="173"/>
        <v>2815</v>
      </c>
      <c r="C2823" s="40"/>
      <c r="D2823" s="27"/>
      <c r="E2823" s="41"/>
      <c r="F2823" s="32" t="str">
        <f>IFERROR(
    IF(
        AND($G$3=DATE(2024,10,1), E2823=リスト!$A$38),
        VLOOKUP(E2823, リスト!$A$2:$G$49, 2, FALSE),
        VLOOKUP(E2823, リスト!$A$2:$G$49, 4, FALSE)
    ),
    "")</f>
        <v/>
      </c>
      <c r="G2823" s="34" t="str">
        <f>IFERROR(VLOOKUP(E2823, リスト!$A$2:$G$49, 6, FALSE), "")</f>
        <v/>
      </c>
      <c r="H2823" s="40"/>
      <c r="I2823" s="28"/>
      <c r="J2823" s="47"/>
      <c r="K2823" s="32" t="str">
        <f t="shared" si="172"/>
        <v/>
      </c>
      <c r="L2823" s="29" t="str">
        <f t="shared" si="174"/>
        <v/>
      </c>
      <c r="M2823" s="68" t="str">
        <f t="shared" si="175"/>
        <v/>
      </c>
    </row>
    <row r="2824" spans="2:13" ht="22.8" x14ac:dyDescent="0.45">
      <c r="B2824" s="31">
        <f t="shared" si="173"/>
        <v>2816</v>
      </c>
      <c r="C2824" s="40"/>
      <c r="D2824" s="27"/>
      <c r="E2824" s="41"/>
      <c r="F2824" s="32" t="str">
        <f>IFERROR(
    IF(
        AND($G$3=DATE(2024,10,1), E2824=リスト!$A$38),
        VLOOKUP(E2824, リスト!$A$2:$G$49, 2, FALSE),
        VLOOKUP(E2824, リスト!$A$2:$G$49, 4, FALSE)
    ),
    "")</f>
        <v/>
      </c>
      <c r="G2824" s="34" t="str">
        <f>IFERROR(VLOOKUP(E2824, リスト!$A$2:$G$49, 6, FALSE), "")</f>
        <v/>
      </c>
      <c r="H2824" s="40"/>
      <c r="I2824" s="28"/>
      <c r="J2824" s="47"/>
      <c r="K2824" s="32" t="str">
        <f t="shared" si="172"/>
        <v/>
      </c>
      <c r="L2824" s="29" t="str">
        <f t="shared" si="174"/>
        <v/>
      </c>
      <c r="M2824" s="68" t="str">
        <f t="shared" si="175"/>
        <v/>
      </c>
    </row>
    <row r="2825" spans="2:13" ht="22.8" x14ac:dyDescent="0.45">
      <c r="B2825" s="31">
        <f t="shared" si="173"/>
        <v>2817</v>
      </c>
      <c r="C2825" s="40"/>
      <c r="D2825" s="27"/>
      <c r="E2825" s="41"/>
      <c r="F2825" s="32" t="str">
        <f>IFERROR(
    IF(
        AND($G$3=DATE(2024,10,1), E2825=リスト!$A$38),
        VLOOKUP(E2825, リスト!$A$2:$G$49, 2, FALSE),
        VLOOKUP(E2825, リスト!$A$2:$G$49, 4, FALSE)
    ),
    "")</f>
        <v/>
      </c>
      <c r="G2825" s="34" t="str">
        <f>IFERROR(VLOOKUP(E2825, リスト!$A$2:$G$49, 6, FALSE), "")</f>
        <v/>
      </c>
      <c r="H2825" s="40"/>
      <c r="I2825" s="28"/>
      <c r="J2825" s="47"/>
      <c r="K2825" s="32" t="str">
        <f t="shared" ref="K2825:K2888" si="176">IF(COUNTBLANK(H2825:J2825)=3, "",
 IF(H2825="3.時間給", IF(I2825="", "", I2825),
 IF(OR(H2825="1.月給", H2825="2.日給"),
    IF(OR(I2825="", J2825=""), "", ROUND(I2825/J2825,0)),
    "")))</f>
        <v/>
      </c>
      <c r="L2825" s="29" t="str">
        <f t="shared" si="174"/>
        <v/>
      </c>
      <c r="M2825" s="68" t="str">
        <f t="shared" si="175"/>
        <v/>
      </c>
    </row>
    <row r="2826" spans="2:13" ht="22.8" x14ac:dyDescent="0.45">
      <c r="B2826" s="31">
        <f t="shared" ref="B2826:B2889" si="177">ROW()-8</f>
        <v>2818</v>
      </c>
      <c r="C2826" s="40"/>
      <c r="D2826" s="27"/>
      <c r="E2826" s="41"/>
      <c r="F2826" s="32" t="str">
        <f>IFERROR(
    IF(
        AND($G$3=DATE(2024,10,1), E2826=リスト!$A$38),
        VLOOKUP(E2826, リスト!$A$2:$G$49, 2, FALSE),
        VLOOKUP(E2826, リスト!$A$2:$G$49, 4, FALSE)
    ),
    "")</f>
        <v/>
      </c>
      <c r="G2826" s="34" t="str">
        <f>IFERROR(VLOOKUP(E2826, リスト!$A$2:$G$49, 6, FALSE), "")</f>
        <v/>
      </c>
      <c r="H2826" s="40"/>
      <c r="I2826" s="28"/>
      <c r="J2826" s="47"/>
      <c r="K2826" s="32" t="str">
        <f t="shared" si="176"/>
        <v/>
      </c>
      <c r="L2826" s="29" t="str">
        <f t="shared" ref="L2826:L2889" si="178">IFERROR(IF(E2826="","",IF(K2826&lt;F2826,"×（法定外・特例等対象外です）",IF(K2826&lt;G2826,"〇",IF(K2826&gt;=G2826,"ー",NA())))),"")</f>
        <v/>
      </c>
      <c r="M2826" s="68" t="str">
        <f t="shared" ref="M2826:M2889" si="179">IF(COUNTBLANK(D2826:K2826)=8, "",
 IF(D2826="", "←D列に従業員名を姓名（フルネーム）で入力してください。誤変換にお気を付け下さい。",
 IF(E2826="", "←E列に都道府県を入力してください。",
 IF(H2826="", "←H列に1.月給～3.時間給を入力してください",
 IF(I2826="", "←I列に金額を入力してください",
 IF(NOT(ISNUMBER(I2826)), "←I列の金額は半角数字で入力してください",
 IF(H2826="3.時間給", "",
 IF(J2826="", "←J列に所定労働時間を入力してください",
 IF(NOT(ISNUMBER(J2826)), "←J列の所定労働時間は半角数字で入力してください", "")))))))))</f>
        <v/>
      </c>
    </row>
    <row r="2827" spans="2:13" ht="22.8" x14ac:dyDescent="0.45">
      <c r="B2827" s="31">
        <f t="shared" si="177"/>
        <v>2819</v>
      </c>
      <c r="C2827" s="40"/>
      <c r="D2827" s="27"/>
      <c r="E2827" s="41"/>
      <c r="F2827" s="32" t="str">
        <f>IFERROR(
    IF(
        AND($G$3=DATE(2024,10,1), E2827=リスト!$A$38),
        VLOOKUP(E2827, リスト!$A$2:$G$49, 2, FALSE),
        VLOOKUP(E2827, リスト!$A$2:$G$49, 4, FALSE)
    ),
    "")</f>
        <v/>
      </c>
      <c r="G2827" s="34" t="str">
        <f>IFERROR(VLOOKUP(E2827, リスト!$A$2:$G$49, 6, FALSE), "")</f>
        <v/>
      </c>
      <c r="H2827" s="40"/>
      <c r="I2827" s="28"/>
      <c r="J2827" s="47"/>
      <c r="K2827" s="32" t="str">
        <f t="shared" si="176"/>
        <v/>
      </c>
      <c r="L2827" s="29" t="str">
        <f t="shared" si="178"/>
        <v/>
      </c>
      <c r="M2827" s="68" t="str">
        <f t="shared" si="179"/>
        <v/>
      </c>
    </row>
    <row r="2828" spans="2:13" ht="22.8" x14ac:dyDescent="0.45">
      <c r="B2828" s="31">
        <f t="shared" si="177"/>
        <v>2820</v>
      </c>
      <c r="C2828" s="40"/>
      <c r="D2828" s="27"/>
      <c r="E2828" s="41"/>
      <c r="F2828" s="32" t="str">
        <f>IFERROR(
    IF(
        AND($G$3=DATE(2024,10,1), E2828=リスト!$A$38),
        VLOOKUP(E2828, リスト!$A$2:$G$49, 2, FALSE),
        VLOOKUP(E2828, リスト!$A$2:$G$49, 4, FALSE)
    ),
    "")</f>
        <v/>
      </c>
      <c r="G2828" s="34" t="str">
        <f>IFERROR(VLOOKUP(E2828, リスト!$A$2:$G$49, 6, FALSE), "")</f>
        <v/>
      </c>
      <c r="H2828" s="40"/>
      <c r="I2828" s="28"/>
      <c r="J2828" s="47"/>
      <c r="K2828" s="32" t="str">
        <f t="shared" si="176"/>
        <v/>
      </c>
      <c r="L2828" s="29" t="str">
        <f t="shared" si="178"/>
        <v/>
      </c>
      <c r="M2828" s="68" t="str">
        <f t="shared" si="179"/>
        <v/>
      </c>
    </row>
    <row r="2829" spans="2:13" ht="22.8" x14ac:dyDescent="0.45">
      <c r="B2829" s="31">
        <f t="shared" si="177"/>
        <v>2821</v>
      </c>
      <c r="C2829" s="40"/>
      <c r="D2829" s="27"/>
      <c r="E2829" s="41"/>
      <c r="F2829" s="32" t="str">
        <f>IFERROR(
    IF(
        AND($G$3=DATE(2024,10,1), E2829=リスト!$A$38),
        VLOOKUP(E2829, リスト!$A$2:$G$49, 2, FALSE),
        VLOOKUP(E2829, リスト!$A$2:$G$49, 4, FALSE)
    ),
    "")</f>
        <v/>
      </c>
      <c r="G2829" s="34" t="str">
        <f>IFERROR(VLOOKUP(E2829, リスト!$A$2:$G$49, 6, FALSE), "")</f>
        <v/>
      </c>
      <c r="H2829" s="40"/>
      <c r="I2829" s="28"/>
      <c r="J2829" s="47"/>
      <c r="K2829" s="32" t="str">
        <f t="shared" si="176"/>
        <v/>
      </c>
      <c r="L2829" s="29" t="str">
        <f t="shared" si="178"/>
        <v/>
      </c>
      <c r="M2829" s="68" t="str">
        <f t="shared" si="179"/>
        <v/>
      </c>
    </row>
    <row r="2830" spans="2:13" ht="22.8" x14ac:dyDescent="0.45">
      <c r="B2830" s="31">
        <f t="shared" si="177"/>
        <v>2822</v>
      </c>
      <c r="C2830" s="40"/>
      <c r="D2830" s="27"/>
      <c r="E2830" s="41"/>
      <c r="F2830" s="32" t="str">
        <f>IFERROR(
    IF(
        AND($G$3=DATE(2024,10,1), E2830=リスト!$A$38),
        VLOOKUP(E2830, リスト!$A$2:$G$49, 2, FALSE),
        VLOOKUP(E2830, リスト!$A$2:$G$49, 4, FALSE)
    ),
    "")</f>
        <v/>
      </c>
      <c r="G2830" s="34" t="str">
        <f>IFERROR(VLOOKUP(E2830, リスト!$A$2:$G$49, 6, FALSE), "")</f>
        <v/>
      </c>
      <c r="H2830" s="40"/>
      <c r="I2830" s="28"/>
      <c r="J2830" s="47"/>
      <c r="K2830" s="32" t="str">
        <f t="shared" si="176"/>
        <v/>
      </c>
      <c r="L2830" s="29" t="str">
        <f t="shared" si="178"/>
        <v/>
      </c>
      <c r="M2830" s="68" t="str">
        <f t="shared" si="179"/>
        <v/>
      </c>
    </row>
    <row r="2831" spans="2:13" ht="22.8" x14ac:dyDescent="0.45">
      <c r="B2831" s="31">
        <f t="shared" si="177"/>
        <v>2823</v>
      </c>
      <c r="C2831" s="40"/>
      <c r="D2831" s="27"/>
      <c r="E2831" s="41"/>
      <c r="F2831" s="32" t="str">
        <f>IFERROR(
    IF(
        AND($G$3=DATE(2024,10,1), E2831=リスト!$A$38),
        VLOOKUP(E2831, リスト!$A$2:$G$49, 2, FALSE),
        VLOOKUP(E2831, リスト!$A$2:$G$49, 4, FALSE)
    ),
    "")</f>
        <v/>
      </c>
      <c r="G2831" s="34" t="str">
        <f>IFERROR(VLOOKUP(E2831, リスト!$A$2:$G$49, 6, FALSE), "")</f>
        <v/>
      </c>
      <c r="H2831" s="40"/>
      <c r="I2831" s="28"/>
      <c r="J2831" s="47"/>
      <c r="K2831" s="32" t="str">
        <f t="shared" si="176"/>
        <v/>
      </c>
      <c r="L2831" s="29" t="str">
        <f t="shared" si="178"/>
        <v/>
      </c>
      <c r="M2831" s="68" t="str">
        <f t="shared" si="179"/>
        <v/>
      </c>
    </row>
    <row r="2832" spans="2:13" ht="22.8" x14ac:dyDescent="0.45">
      <c r="B2832" s="31">
        <f t="shared" si="177"/>
        <v>2824</v>
      </c>
      <c r="C2832" s="40"/>
      <c r="D2832" s="27"/>
      <c r="E2832" s="41"/>
      <c r="F2832" s="32" t="str">
        <f>IFERROR(
    IF(
        AND($G$3=DATE(2024,10,1), E2832=リスト!$A$38),
        VLOOKUP(E2832, リスト!$A$2:$G$49, 2, FALSE),
        VLOOKUP(E2832, リスト!$A$2:$G$49, 4, FALSE)
    ),
    "")</f>
        <v/>
      </c>
      <c r="G2832" s="34" t="str">
        <f>IFERROR(VLOOKUP(E2832, リスト!$A$2:$G$49, 6, FALSE), "")</f>
        <v/>
      </c>
      <c r="H2832" s="40"/>
      <c r="I2832" s="28"/>
      <c r="J2832" s="47"/>
      <c r="K2832" s="32" t="str">
        <f t="shared" si="176"/>
        <v/>
      </c>
      <c r="L2832" s="29" t="str">
        <f t="shared" si="178"/>
        <v/>
      </c>
      <c r="M2832" s="68" t="str">
        <f t="shared" si="179"/>
        <v/>
      </c>
    </row>
    <row r="2833" spans="2:13" ht="22.8" x14ac:dyDescent="0.45">
      <c r="B2833" s="31">
        <f t="shared" si="177"/>
        <v>2825</v>
      </c>
      <c r="C2833" s="40"/>
      <c r="D2833" s="27"/>
      <c r="E2833" s="41"/>
      <c r="F2833" s="32" t="str">
        <f>IFERROR(
    IF(
        AND($G$3=DATE(2024,10,1), E2833=リスト!$A$38),
        VLOOKUP(E2833, リスト!$A$2:$G$49, 2, FALSE),
        VLOOKUP(E2833, リスト!$A$2:$G$49, 4, FALSE)
    ),
    "")</f>
        <v/>
      </c>
      <c r="G2833" s="34" t="str">
        <f>IFERROR(VLOOKUP(E2833, リスト!$A$2:$G$49, 6, FALSE), "")</f>
        <v/>
      </c>
      <c r="H2833" s="40"/>
      <c r="I2833" s="28"/>
      <c r="J2833" s="47"/>
      <c r="K2833" s="32" t="str">
        <f t="shared" si="176"/>
        <v/>
      </c>
      <c r="L2833" s="29" t="str">
        <f t="shared" si="178"/>
        <v/>
      </c>
      <c r="M2833" s="68" t="str">
        <f t="shared" si="179"/>
        <v/>
      </c>
    </row>
    <row r="2834" spans="2:13" ht="22.8" x14ac:dyDescent="0.45">
      <c r="B2834" s="31">
        <f t="shared" si="177"/>
        <v>2826</v>
      </c>
      <c r="C2834" s="40"/>
      <c r="D2834" s="27"/>
      <c r="E2834" s="41"/>
      <c r="F2834" s="32" t="str">
        <f>IFERROR(
    IF(
        AND($G$3=DATE(2024,10,1), E2834=リスト!$A$38),
        VLOOKUP(E2834, リスト!$A$2:$G$49, 2, FALSE),
        VLOOKUP(E2834, リスト!$A$2:$G$49, 4, FALSE)
    ),
    "")</f>
        <v/>
      </c>
      <c r="G2834" s="34" t="str">
        <f>IFERROR(VLOOKUP(E2834, リスト!$A$2:$G$49, 6, FALSE), "")</f>
        <v/>
      </c>
      <c r="H2834" s="40"/>
      <c r="I2834" s="28"/>
      <c r="J2834" s="47"/>
      <c r="K2834" s="32" t="str">
        <f t="shared" si="176"/>
        <v/>
      </c>
      <c r="L2834" s="29" t="str">
        <f t="shared" si="178"/>
        <v/>
      </c>
      <c r="M2834" s="68" t="str">
        <f t="shared" si="179"/>
        <v/>
      </c>
    </row>
    <row r="2835" spans="2:13" ht="22.8" x14ac:dyDescent="0.45">
      <c r="B2835" s="31">
        <f t="shared" si="177"/>
        <v>2827</v>
      </c>
      <c r="C2835" s="40"/>
      <c r="D2835" s="27"/>
      <c r="E2835" s="41"/>
      <c r="F2835" s="32" t="str">
        <f>IFERROR(
    IF(
        AND($G$3=DATE(2024,10,1), E2835=リスト!$A$38),
        VLOOKUP(E2835, リスト!$A$2:$G$49, 2, FALSE),
        VLOOKUP(E2835, リスト!$A$2:$G$49, 4, FALSE)
    ),
    "")</f>
        <v/>
      </c>
      <c r="G2835" s="34" t="str">
        <f>IFERROR(VLOOKUP(E2835, リスト!$A$2:$G$49, 6, FALSE), "")</f>
        <v/>
      </c>
      <c r="H2835" s="40"/>
      <c r="I2835" s="28"/>
      <c r="J2835" s="47"/>
      <c r="K2835" s="32" t="str">
        <f t="shared" si="176"/>
        <v/>
      </c>
      <c r="L2835" s="29" t="str">
        <f t="shared" si="178"/>
        <v/>
      </c>
      <c r="M2835" s="68" t="str">
        <f t="shared" si="179"/>
        <v/>
      </c>
    </row>
    <row r="2836" spans="2:13" ht="22.8" x14ac:dyDescent="0.45">
      <c r="B2836" s="31">
        <f t="shared" si="177"/>
        <v>2828</v>
      </c>
      <c r="C2836" s="40"/>
      <c r="D2836" s="27"/>
      <c r="E2836" s="41"/>
      <c r="F2836" s="32" t="str">
        <f>IFERROR(
    IF(
        AND($G$3=DATE(2024,10,1), E2836=リスト!$A$38),
        VLOOKUP(E2836, リスト!$A$2:$G$49, 2, FALSE),
        VLOOKUP(E2836, リスト!$A$2:$G$49, 4, FALSE)
    ),
    "")</f>
        <v/>
      </c>
      <c r="G2836" s="34" t="str">
        <f>IFERROR(VLOOKUP(E2836, リスト!$A$2:$G$49, 6, FALSE), "")</f>
        <v/>
      </c>
      <c r="H2836" s="40"/>
      <c r="I2836" s="28"/>
      <c r="J2836" s="47"/>
      <c r="K2836" s="32" t="str">
        <f t="shared" si="176"/>
        <v/>
      </c>
      <c r="L2836" s="29" t="str">
        <f t="shared" si="178"/>
        <v/>
      </c>
      <c r="M2836" s="68" t="str">
        <f t="shared" si="179"/>
        <v/>
      </c>
    </row>
    <row r="2837" spans="2:13" ht="22.8" x14ac:dyDescent="0.45">
      <c r="B2837" s="31">
        <f t="shared" si="177"/>
        <v>2829</v>
      </c>
      <c r="C2837" s="40"/>
      <c r="D2837" s="27"/>
      <c r="E2837" s="41"/>
      <c r="F2837" s="32" t="str">
        <f>IFERROR(
    IF(
        AND($G$3=DATE(2024,10,1), E2837=リスト!$A$38),
        VLOOKUP(E2837, リスト!$A$2:$G$49, 2, FALSE),
        VLOOKUP(E2837, リスト!$A$2:$G$49, 4, FALSE)
    ),
    "")</f>
        <v/>
      </c>
      <c r="G2837" s="34" t="str">
        <f>IFERROR(VLOOKUP(E2837, リスト!$A$2:$G$49, 6, FALSE), "")</f>
        <v/>
      </c>
      <c r="H2837" s="40"/>
      <c r="I2837" s="28"/>
      <c r="J2837" s="47"/>
      <c r="K2837" s="32" t="str">
        <f t="shared" si="176"/>
        <v/>
      </c>
      <c r="L2837" s="29" t="str">
        <f t="shared" si="178"/>
        <v/>
      </c>
      <c r="M2837" s="68" t="str">
        <f t="shared" si="179"/>
        <v/>
      </c>
    </row>
    <row r="2838" spans="2:13" ht="22.8" x14ac:dyDescent="0.45">
      <c r="B2838" s="31">
        <f t="shared" si="177"/>
        <v>2830</v>
      </c>
      <c r="C2838" s="40"/>
      <c r="D2838" s="27"/>
      <c r="E2838" s="41"/>
      <c r="F2838" s="32" t="str">
        <f>IFERROR(
    IF(
        AND($G$3=DATE(2024,10,1), E2838=リスト!$A$38),
        VLOOKUP(E2838, リスト!$A$2:$G$49, 2, FALSE),
        VLOOKUP(E2838, リスト!$A$2:$G$49, 4, FALSE)
    ),
    "")</f>
        <v/>
      </c>
      <c r="G2838" s="34" t="str">
        <f>IFERROR(VLOOKUP(E2838, リスト!$A$2:$G$49, 6, FALSE), "")</f>
        <v/>
      </c>
      <c r="H2838" s="40"/>
      <c r="I2838" s="28"/>
      <c r="J2838" s="47"/>
      <c r="K2838" s="32" t="str">
        <f t="shared" si="176"/>
        <v/>
      </c>
      <c r="L2838" s="29" t="str">
        <f t="shared" si="178"/>
        <v/>
      </c>
      <c r="M2838" s="68" t="str">
        <f t="shared" si="179"/>
        <v/>
      </c>
    </row>
    <row r="2839" spans="2:13" ht="22.8" x14ac:dyDescent="0.45">
      <c r="B2839" s="31">
        <f t="shared" si="177"/>
        <v>2831</v>
      </c>
      <c r="C2839" s="40"/>
      <c r="D2839" s="27"/>
      <c r="E2839" s="41"/>
      <c r="F2839" s="32" t="str">
        <f>IFERROR(
    IF(
        AND($G$3=DATE(2024,10,1), E2839=リスト!$A$38),
        VLOOKUP(E2839, リスト!$A$2:$G$49, 2, FALSE),
        VLOOKUP(E2839, リスト!$A$2:$G$49, 4, FALSE)
    ),
    "")</f>
        <v/>
      </c>
      <c r="G2839" s="34" t="str">
        <f>IFERROR(VLOOKUP(E2839, リスト!$A$2:$G$49, 6, FALSE), "")</f>
        <v/>
      </c>
      <c r="H2839" s="40"/>
      <c r="I2839" s="28"/>
      <c r="J2839" s="47"/>
      <c r="K2839" s="32" t="str">
        <f t="shared" si="176"/>
        <v/>
      </c>
      <c r="L2839" s="29" t="str">
        <f t="shared" si="178"/>
        <v/>
      </c>
      <c r="M2839" s="68" t="str">
        <f t="shared" si="179"/>
        <v/>
      </c>
    </row>
    <row r="2840" spans="2:13" ht="22.8" x14ac:dyDescent="0.45">
      <c r="B2840" s="31">
        <f t="shared" si="177"/>
        <v>2832</v>
      </c>
      <c r="C2840" s="40"/>
      <c r="D2840" s="27"/>
      <c r="E2840" s="41"/>
      <c r="F2840" s="32" t="str">
        <f>IFERROR(
    IF(
        AND($G$3=DATE(2024,10,1), E2840=リスト!$A$38),
        VLOOKUP(E2840, リスト!$A$2:$G$49, 2, FALSE),
        VLOOKUP(E2840, リスト!$A$2:$G$49, 4, FALSE)
    ),
    "")</f>
        <v/>
      </c>
      <c r="G2840" s="34" t="str">
        <f>IFERROR(VLOOKUP(E2840, リスト!$A$2:$G$49, 6, FALSE), "")</f>
        <v/>
      </c>
      <c r="H2840" s="40"/>
      <c r="I2840" s="28"/>
      <c r="J2840" s="47"/>
      <c r="K2840" s="32" t="str">
        <f t="shared" si="176"/>
        <v/>
      </c>
      <c r="L2840" s="29" t="str">
        <f t="shared" si="178"/>
        <v/>
      </c>
      <c r="M2840" s="68" t="str">
        <f t="shared" si="179"/>
        <v/>
      </c>
    </row>
    <row r="2841" spans="2:13" ht="22.8" x14ac:dyDescent="0.45">
      <c r="B2841" s="31">
        <f t="shared" si="177"/>
        <v>2833</v>
      </c>
      <c r="C2841" s="40"/>
      <c r="D2841" s="27"/>
      <c r="E2841" s="41"/>
      <c r="F2841" s="32" t="str">
        <f>IFERROR(
    IF(
        AND($G$3=DATE(2024,10,1), E2841=リスト!$A$38),
        VLOOKUP(E2841, リスト!$A$2:$G$49, 2, FALSE),
        VLOOKUP(E2841, リスト!$A$2:$G$49, 4, FALSE)
    ),
    "")</f>
        <v/>
      </c>
      <c r="G2841" s="34" t="str">
        <f>IFERROR(VLOOKUP(E2841, リスト!$A$2:$G$49, 6, FALSE), "")</f>
        <v/>
      </c>
      <c r="H2841" s="40"/>
      <c r="I2841" s="28"/>
      <c r="J2841" s="47"/>
      <c r="K2841" s="32" t="str">
        <f t="shared" si="176"/>
        <v/>
      </c>
      <c r="L2841" s="29" t="str">
        <f t="shared" si="178"/>
        <v/>
      </c>
      <c r="M2841" s="68" t="str">
        <f t="shared" si="179"/>
        <v/>
      </c>
    </row>
    <row r="2842" spans="2:13" ht="22.8" x14ac:dyDescent="0.45">
      <c r="B2842" s="31">
        <f t="shared" si="177"/>
        <v>2834</v>
      </c>
      <c r="C2842" s="40"/>
      <c r="D2842" s="27"/>
      <c r="E2842" s="41"/>
      <c r="F2842" s="32" t="str">
        <f>IFERROR(
    IF(
        AND($G$3=DATE(2024,10,1), E2842=リスト!$A$38),
        VLOOKUP(E2842, リスト!$A$2:$G$49, 2, FALSE),
        VLOOKUP(E2842, リスト!$A$2:$G$49, 4, FALSE)
    ),
    "")</f>
        <v/>
      </c>
      <c r="G2842" s="34" t="str">
        <f>IFERROR(VLOOKUP(E2842, リスト!$A$2:$G$49, 6, FALSE), "")</f>
        <v/>
      </c>
      <c r="H2842" s="40"/>
      <c r="I2842" s="28"/>
      <c r="J2842" s="47"/>
      <c r="K2842" s="32" t="str">
        <f t="shared" si="176"/>
        <v/>
      </c>
      <c r="L2842" s="29" t="str">
        <f t="shared" si="178"/>
        <v/>
      </c>
      <c r="M2842" s="68" t="str">
        <f t="shared" si="179"/>
        <v/>
      </c>
    </row>
    <row r="2843" spans="2:13" ht="22.8" x14ac:dyDescent="0.45">
      <c r="B2843" s="31">
        <f t="shared" si="177"/>
        <v>2835</v>
      </c>
      <c r="C2843" s="40"/>
      <c r="D2843" s="27"/>
      <c r="E2843" s="41"/>
      <c r="F2843" s="32" t="str">
        <f>IFERROR(
    IF(
        AND($G$3=DATE(2024,10,1), E2843=リスト!$A$38),
        VLOOKUP(E2843, リスト!$A$2:$G$49, 2, FALSE),
        VLOOKUP(E2843, リスト!$A$2:$G$49, 4, FALSE)
    ),
    "")</f>
        <v/>
      </c>
      <c r="G2843" s="34" t="str">
        <f>IFERROR(VLOOKUP(E2843, リスト!$A$2:$G$49, 6, FALSE), "")</f>
        <v/>
      </c>
      <c r="H2843" s="40"/>
      <c r="I2843" s="28"/>
      <c r="J2843" s="47"/>
      <c r="K2843" s="32" t="str">
        <f t="shared" si="176"/>
        <v/>
      </c>
      <c r="L2843" s="29" t="str">
        <f t="shared" si="178"/>
        <v/>
      </c>
      <c r="M2843" s="68" t="str">
        <f t="shared" si="179"/>
        <v/>
      </c>
    </row>
    <row r="2844" spans="2:13" ht="22.8" x14ac:dyDescent="0.45">
      <c r="B2844" s="31">
        <f t="shared" si="177"/>
        <v>2836</v>
      </c>
      <c r="C2844" s="40"/>
      <c r="D2844" s="27"/>
      <c r="E2844" s="41"/>
      <c r="F2844" s="32" t="str">
        <f>IFERROR(
    IF(
        AND($G$3=DATE(2024,10,1), E2844=リスト!$A$38),
        VLOOKUP(E2844, リスト!$A$2:$G$49, 2, FALSE),
        VLOOKUP(E2844, リスト!$A$2:$G$49, 4, FALSE)
    ),
    "")</f>
        <v/>
      </c>
      <c r="G2844" s="34" t="str">
        <f>IFERROR(VLOOKUP(E2844, リスト!$A$2:$G$49, 6, FALSE), "")</f>
        <v/>
      </c>
      <c r="H2844" s="40"/>
      <c r="I2844" s="28"/>
      <c r="J2844" s="47"/>
      <c r="K2844" s="32" t="str">
        <f t="shared" si="176"/>
        <v/>
      </c>
      <c r="L2844" s="29" t="str">
        <f t="shared" si="178"/>
        <v/>
      </c>
      <c r="M2844" s="68" t="str">
        <f t="shared" si="179"/>
        <v/>
      </c>
    </row>
    <row r="2845" spans="2:13" ht="22.8" x14ac:dyDescent="0.45">
      <c r="B2845" s="31">
        <f t="shared" si="177"/>
        <v>2837</v>
      </c>
      <c r="C2845" s="40"/>
      <c r="D2845" s="27"/>
      <c r="E2845" s="41"/>
      <c r="F2845" s="32" t="str">
        <f>IFERROR(
    IF(
        AND($G$3=DATE(2024,10,1), E2845=リスト!$A$38),
        VLOOKUP(E2845, リスト!$A$2:$G$49, 2, FALSE),
        VLOOKUP(E2845, リスト!$A$2:$G$49, 4, FALSE)
    ),
    "")</f>
        <v/>
      </c>
      <c r="G2845" s="34" t="str">
        <f>IFERROR(VLOOKUP(E2845, リスト!$A$2:$G$49, 6, FALSE), "")</f>
        <v/>
      </c>
      <c r="H2845" s="40"/>
      <c r="I2845" s="28"/>
      <c r="J2845" s="47"/>
      <c r="K2845" s="32" t="str">
        <f t="shared" si="176"/>
        <v/>
      </c>
      <c r="L2845" s="29" t="str">
        <f t="shared" si="178"/>
        <v/>
      </c>
      <c r="M2845" s="68" t="str">
        <f t="shared" si="179"/>
        <v/>
      </c>
    </row>
    <row r="2846" spans="2:13" ht="22.8" x14ac:dyDescent="0.45">
      <c r="B2846" s="31">
        <f t="shared" si="177"/>
        <v>2838</v>
      </c>
      <c r="C2846" s="40"/>
      <c r="D2846" s="27"/>
      <c r="E2846" s="41"/>
      <c r="F2846" s="32" t="str">
        <f>IFERROR(
    IF(
        AND($G$3=DATE(2024,10,1), E2846=リスト!$A$38),
        VLOOKUP(E2846, リスト!$A$2:$G$49, 2, FALSE),
        VLOOKUP(E2846, リスト!$A$2:$G$49, 4, FALSE)
    ),
    "")</f>
        <v/>
      </c>
      <c r="G2846" s="34" t="str">
        <f>IFERROR(VLOOKUP(E2846, リスト!$A$2:$G$49, 6, FALSE), "")</f>
        <v/>
      </c>
      <c r="H2846" s="40"/>
      <c r="I2846" s="28"/>
      <c r="J2846" s="47"/>
      <c r="K2846" s="32" t="str">
        <f t="shared" si="176"/>
        <v/>
      </c>
      <c r="L2846" s="29" t="str">
        <f t="shared" si="178"/>
        <v/>
      </c>
      <c r="M2846" s="68" t="str">
        <f t="shared" si="179"/>
        <v/>
      </c>
    </row>
    <row r="2847" spans="2:13" ht="22.8" x14ac:dyDescent="0.45">
      <c r="B2847" s="31">
        <f t="shared" si="177"/>
        <v>2839</v>
      </c>
      <c r="C2847" s="40"/>
      <c r="D2847" s="27"/>
      <c r="E2847" s="41"/>
      <c r="F2847" s="32" t="str">
        <f>IFERROR(
    IF(
        AND($G$3=DATE(2024,10,1), E2847=リスト!$A$38),
        VLOOKUP(E2847, リスト!$A$2:$G$49, 2, FALSE),
        VLOOKUP(E2847, リスト!$A$2:$G$49, 4, FALSE)
    ),
    "")</f>
        <v/>
      </c>
      <c r="G2847" s="34" t="str">
        <f>IFERROR(VLOOKUP(E2847, リスト!$A$2:$G$49, 6, FALSE), "")</f>
        <v/>
      </c>
      <c r="H2847" s="40"/>
      <c r="I2847" s="28"/>
      <c r="J2847" s="47"/>
      <c r="K2847" s="32" t="str">
        <f t="shared" si="176"/>
        <v/>
      </c>
      <c r="L2847" s="29" t="str">
        <f t="shared" si="178"/>
        <v/>
      </c>
      <c r="M2847" s="68" t="str">
        <f t="shared" si="179"/>
        <v/>
      </c>
    </row>
    <row r="2848" spans="2:13" ht="22.8" x14ac:dyDescent="0.45">
      <c r="B2848" s="31">
        <f t="shared" si="177"/>
        <v>2840</v>
      </c>
      <c r="C2848" s="40"/>
      <c r="D2848" s="27"/>
      <c r="E2848" s="41"/>
      <c r="F2848" s="32" t="str">
        <f>IFERROR(
    IF(
        AND($G$3=DATE(2024,10,1), E2848=リスト!$A$38),
        VLOOKUP(E2848, リスト!$A$2:$G$49, 2, FALSE),
        VLOOKUP(E2848, リスト!$A$2:$G$49, 4, FALSE)
    ),
    "")</f>
        <v/>
      </c>
      <c r="G2848" s="34" t="str">
        <f>IFERROR(VLOOKUP(E2848, リスト!$A$2:$G$49, 6, FALSE), "")</f>
        <v/>
      </c>
      <c r="H2848" s="40"/>
      <c r="I2848" s="28"/>
      <c r="J2848" s="47"/>
      <c r="K2848" s="32" t="str">
        <f t="shared" si="176"/>
        <v/>
      </c>
      <c r="L2848" s="29" t="str">
        <f t="shared" si="178"/>
        <v/>
      </c>
      <c r="M2848" s="68" t="str">
        <f t="shared" si="179"/>
        <v/>
      </c>
    </row>
    <row r="2849" spans="2:13" ht="22.8" x14ac:dyDescent="0.45">
      <c r="B2849" s="31">
        <f t="shared" si="177"/>
        <v>2841</v>
      </c>
      <c r="C2849" s="40"/>
      <c r="D2849" s="27"/>
      <c r="E2849" s="41"/>
      <c r="F2849" s="32" t="str">
        <f>IFERROR(
    IF(
        AND($G$3=DATE(2024,10,1), E2849=リスト!$A$38),
        VLOOKUP(E2849, リスト!$A$2:$G$49, 2, FALSE),
        VLOOKUP(E2849, リスト!$A$2:$G$49, 4, FALSE)
    ),
    "")</f>
        <v/>
      </c>
      <c r="G2849" s="34" t="str">
        <f>IFERROR(VLOOKUP(E2849, リスト!$A$2:$G$49, 6, FALSE), "")</f>
        <v/>
      </c>
      <c r="H2849" s="40"/>
      <c r="I2849" s="28"/>
      <c r="J2849" s="47"/>
      <c r="K2849" s="32" t="str">
        <f t="shared" si="176"/>
        <v/>
      </c>
      <c r="L2849" s="29" t="str">
        <f t="shared" si="178"/>
        <v/>
      </c>
      <c r="M2849" s="68" t="str">
        <f t="shared" si="179"/>
        <v/>
      </c>
    </row>
    <row r="2850" spans="2:13" ht="22.8" x14ac:dyDescent="0.45">
      <c r="B2850" s="31">
        <f t="shared" si="177"/>
        <v>2842</v>
      </c>
      <c r="C2850" s="40"/>
      <c r="D2850" s="27"/>
      <c r="E2850" s="41"/>
      <c r="F2850" s="32" t="str">
        <f>IFERROR(
    IF(
        AND($G$3=DATE(2024,10,1), E2850=リスト!$A$38),
        VLOOKUP(E2850, リスト!$A$2:$G$49, 2, FALSE),
        VLOOKUP(E2850, リスト!$A$2:$G$49, 4, FALSE)
    ),
    "")</f>
        <v/>
      </c>
      <c r="G2850" s="34" t="str">
        <f>IFERROR(VLOOKUP(E2850, リスト!$A$2:$G$49, 6, FALSE), "")</f>
        <v/>
      </c>
      <c r="H2850" s="40"/>
      <c r="I2850" s="28"/>
      <c r="J2850" s="47"/>
      <c r="K2850" s="32" t="str">
        <f t="shared" si="176"/>
        <v/>
      </c>
      <c r="L2850" s="29" t="str">
        <f t="shared" si="178"/>
        <v/>
      </c>
      <c r="M2850" s="68" t="str">
        <f t="shared" si="179"/>
        <v/>
      </c>
    </row>
    <row r="2851" spans="2:13" ht="22.8" x14ac:dyDescent="0.45">
      <c r="B2851" s="31">
        <f t="shared" si="177"/>
        <v>2843</v>
      </c>
      <c r="C2851" s="40"/>
      <c r="D2851" s="27"/>
      <c r="E2851" s="41"/>
      <c r="F2851" s="32" t="str">
        <f>IFERROR(
    IF(
        AND($G$3=DATE(2024,10,1), E2851=リスト!$A$38),
        VLOOKUP(E2851, リスト!$A$2:$G$49, 2, FALSE),
        VLOOKUP(E2851, リスト!$A$2:$G$49, 4, FALSE)
    ),
    "")</f>
        <v/>
      </c>
      <c r="G2851" s="34" t="str">
        <f>IFERROR(VLOOKUP(E2851, リスト!$A$2:$G$49, 6, FALSE), "")</f>
        <v/>
      </c>
      <c r="H2851" s="40"/>
      <c r="I2851" s="28"/>
      <c r="J2851" s="47"/>
      <c r="K2851" s="32" t="str">
        <f t="shared" si="176"/>
        <v/>
      </c>
      <c r="L2851" s="29" t="str">
        <f t="shared" si="178"/>
        <v/>
      </c>
      <c r="M2851" s="68" t="str">
        <f t="shared" si="179"/>
        <v/>
      </c>
    </row>
    <row r="2852" spans="2:13" ht="22.8" x14ac:dyDescent="0.45">
      <c r="B2852" s="31">
        <f t="shared" si="177"/>
        <v>2844</v>
      </c>
      <c r="C2852" s="40"/>
      <c r="D2852" s="27"/>
      <c r="E2852" s="41"/>
      <c r="F2852" s="32" t="str">
        <f>IFERROR(
    IF(
        AND($G$3=DATE(2024,10,1), E2852=リスト!$A$38),
        VLOOKUP(E2852, リスト!$A$2:$G$49, 2, FALSE),
        VLOOKUP(E2852, リスト!$A$2:$G$49, 4, FALSE)
    ),
    "")</f>
        <v/>
      </c>
      <c r="G2852" s="34" t="str">
        <f>IFERROR(VLOOKUP(E2852, リスト!$A$2:$G$49, 6, FALSE), "")</f>
        <v/>
      </c>
      <c r="H2852" s="40"/>
      <c r="I2852" s="28"/>
      <c r="J2852" s="47"/>
      <c r="K2852" s="32" t="str">
        <f t="shared" si="176"/>
        <v/>
      </c>
      <c r="L2852" s="29" t="str">
        <f t="shared" si="178"/>
        <v/>
      </c>
      <c r="M2852" s="68" t="str">
        <f t="shared" si="179"/>
        <v/>
      </c>
    </row>
    <row r="2853" spans="2:13" ht="22.8" x14ac:dyDescent="0.45">
      <c r="B2853" s="31">
        <f t="shared" si="177"/>
        <v>2845</v>
      </c>
      <c r="C2853" s="40"/>
      <c r="D2853" s="27"/>
      <c r="E2853" s="41"/>
      <c r="F2853" s="32" t="str">
        <f>IFERROR(
    IF(
        AND($G$3=DATE(2024,10,1), E2853=リスト!$A$38),
        VLOOKUP(E2853, リスト!$A$2:$G$49, 2, FALSE),
        VLOOKUP(E2853, リスト!$A$2:$G$49, 4, FALSE)
    ),
    "")</f>
        <v/>
      </c>
      <c r="G2853" s="34" t="str">
        <f>IFERROR(VLOOKUP(E2853, リスト!$A$2:$G$49, 6, FALSE), "")</f>
        <v/>
      </c>
      <c r="H2853" s="40"/>
      <c r="I2853" s="28"/>
      <c r="J2853" s="47"/>
      <c r="K2853" s="32" t="str">
        <f t="shared" si="176"/>
        <v/>
      </c>
      <c r="L2853" s="29" t="str">
        <f t="shared" si="178"/>
        <v/>
      </c>
      <c r="M2853" s="68" t="str">
        <f t="shared" si="179"/>
        <v/>
      </c>
    </row>
    <row r="2854" spans="2:13" ht="22.8" x14ac:dyDescent="0.45">
      <c r="B2854" s="31">
        <f t="shared" si="177"/>
        <v>2846</v>
      </c>
      <c r="C2854" s="40"/>
      <c r="D2854" s="27"/>
      <c r="E2854" s="41"/>
      <c r="F2854" s="32" t="str">
        <f>IFERROR(
    IF(
        AND($G$3=DATE(2024,10,1), E2854=リスト!$A$38),
        VLOOKUP(E2854, リスト!$A$2:$G$49, 2, FALSE),
        VLOOKUP(E2854, リスト!$A$2:$G$49, 4, FALSE)
    ),
    "")</f>
        <v/>
      </c>
      <c r="G2854" s="34" t="str">
        <f>IFERROR(VLOOKUP(E2854, リスト!$A$2:$G$49, 6, FALSE), "")</f>
        <v/>
      </c>
      <c r="H2854" s="40"/>
      <c r="I2854" s="28"/>
      <c r="J2854" s="47"/>
      <c r="K2854" s="32" t="str">
        <f t="shared" si="176"/>
        <v/>
      </c>
      <c r="L2854" s="29" t="str">
        <f t="shared" si="178"/>
        <v/>
      </c>
      <c r="M2854" s="68" t="str">
        <f t="shared" si="179"/>
        <v/>
      </c>
    </row>
    <row r="2855" spans="2:13" ht="22.8" x14ac:dyDescent="0.45">
      <c r="B2855" s="31">
        <f t="shared" si="177"/>
        <v>2847</v>
      </c>
      <c r="C2855" s="40"/>
      <c r="D2855" s="27"/>
      <c r="E2855" s="41"/>
      <c r="F2855" s="32" t="str">
        <f>IFERROR(
    IF(
        AND($G$3=DATE(2024,10,1), E2855=リスト!$A$38),
        VLOOKUP(E2855, リスト!$A$2:$G$49, 2, FALSE),
        VLOOKUP(E2855, リスト!$A$2:$G$49, 4, FALSE)
    ),
    "")</f>
        <v/>
      </c>
      <c r="G2855" s="34" t="str">
        <f>IFERROR(VLOOKUP(E2855, リスト!$A$2:$G$49, 6, FALSE), "")</f>
        <v/>
      </c>
      <c r="H2855" s="40"/>
      <c r="I2855" s="28"/>
      <c r="J2855" s="47"/>
      <c r="K2855" s="32" t="str">
        <f t="shared" si="176"/>
        <v/>
      </c>
      <c r="L2855" s="29" t="str">
        <f t="shared" si="178"/>
        <v/>
      </c>
      <c r="M2855" s="68" t="str">
        <f t="shared" si="179"/>
        <v/>
      </c>
    </row>
    <row r="2856" spans="2:13" ht="22.8" x14ac:dyDescent="0.45">
      <c r="B2856" s="31">
        <f t="shared" si="177"/>
        <v>2848</v>
      </c>
      <c r="C2856" s="40"/>
      <c r="D2856" s="27"/>
      <c r="E2856" s="41"/>
      <c r="F2856" s="32" t="str">
        <f>IFERROR(
    IF(
        AND($G$3=DATE(2024,10,1), E2856=リスト!$A$38),
        VLOOKUP(E2856, リスト!$A$2:$G$49, 2, FALSE),
        VLOOKUP(E2856, リスト!$A$2:$G$49, 4, FALSE)
    ),
    "")</f>
        <v/>
      </c>
      <c r="G2856" s="34" t="str">
        <f>IFERROR(VLOOKUP(E2856, リスト!$A$2:$G$49, 6, FALSE), "")</f>
        <v/>
      </c>
      <c r="H2856" s="40"/>
      <c r="I2856" s="28"/>
      <c r="J2856" s="47"/>
      <c r="K2856" s="32" t="str">
        <f t="shared" si="176"/>
        <v/>
      </c>
      <c r="L2856" s="29" t="str">
        <f t="shared" si="178"/>
        <v/>
      </c>
      <c r="M2856" s="68" t="str">
        <f t="shared" si="179"/>
        <v/>
      </c>
    </row>
    <row r="2857" spans="2:13" ht="22.8" x14ac:dyDescent="0.45">
      <c r="B2857" s="31">
        <f t="shared" si="177"/>
        <v>2849</v>
      </c>
      <c r="C2857" s="40"/>
      <c r="D2857" s="27"/>
      <c r="E2857" s="41"/>
      <c r="F2857" s="32" t="str">
        <f>IFERROR(
    IF(
        AND($G$3=DATE(2024,10,1), E2857=リスト!$A$38),
        VLOOKUP(E2857, リスト!$A$2:$G$49, 2, FALSE),
        VLOOKUP(E2857, リスト!$A$2:$G$49, 4, FALSE)
    ),
    "")</f>
        <v/>
      </c>
      <c r="G2857" s="34" t="str">
        <f>IFERROR(VLOOKUP(E2857, リスト!$A$2:$G$49, 6, FALSE), "")</f>
        <v/>
      </c>
      <c r="H2857" s="40"/>
      <c r="I2857" s="28"/>
      <c r="J2857" s="47"/>
      <c r="K2857" s="32" t="str">
        <f t="shared" si="176"/>
        <v/>
      </c>
      <c r="L2857" s="29" t="str">
        <f t="shared" si="178"/>
        <v/>
      </c>
      <c r="M2857" s="68" t="str">
        <f t="shared" si="179"/>
        <v/>
      </c>
    </row>
    <row r="2858" spans="2:13" ht="22.8" x14ac:dyDescent="0.45">
      <c r="B2858" s="31">
        <f t="shared" si="177"/>
        <v>2850</v>
      </c>
      <c r="C2858" s="40"/>
      <c r="D2858" s="27"/>
      <c r="E2858" s="41"/>
      <c r="F2858" s="32" t="str">
        <f>IFERROR(
    IF(
        AND($G$3=DATE(2024,10,1), E2858=リスト!$A$38),
        VLOOKUP(E2858, リスト!$A$2:$G$49, 2, FALSE),
        VLOOKUP(E2858, リスト!$A$2:$G$49, 4, FALSE)
    ),
    "")</f>
        <v/>
      </c>
      <c r="G2858" s="34" t="str">
        <f>IFERROR(VLOOKUP(E2858, リスト!$A$2:$G$49, 6, FALSE), "")</f>
        <v/>
      </c>
      <c r="H2858" s="40"/>
      <c r="I2858" s="28"/>
      <c r="J2858" s="47"/>
      <c r="K2858" s="32" t="str">
        <f t="shared" si="176"/>
        <v/>
      </c>
      <c r="L2858" s="29" t="str">
        <f t="shared" si="178"/>
        <v/>
      </c>
      <c r="M2858" s="68" t="str">
        <f t="shared" si="179"/>
        <v/>
      </c>
    </row>
    <row r="2859" spans="2:13" ht="22.8" x14ac:dyDescent="0.45">
      <c r="B2859" s="31">
        <f t="shared" si="177"/>
        <v>2851</v>
      </c>
      <c r="C2859" s="40"/>
      <c r="D2859" s="27"/>
      <c r="E2859" s="41"/>
      <c r="F2859" s="32" t="str">
        <f>IFERROR(
    IF(
        AND($G$3=DATE(2024,10,1), E2859=リスト!$A$38),
        VLOOKUP(E2859, リスト!$A$2:$G$49, 2, FALSE),
        VLOOKUP(E2859, リスト!$A$2:$G$49, 4, FALSE)
    ),
    "")</f>
        <v/>
      </c>
      <c r="G2859" s="34" t="str">
        <f>IFERROR(VLOOKUP(E2859, リスト!$A$2:$G$49, 6, FALSE), "")</f>
        <v/>
      </c>
      <c r="H2859" s="40"/>
      <c r="I2859" s="28"/>
      <c r="J2859" s="47"/>
      <c r="K2859" s="32" t="str">
        <f t="shared" si="176"/>
        <v/>
      </c>
      <c r="L2859" s="29" t="str">
        <f t="shared" si="178"/>
        <v/>
      </c>
      <c r="M2859" s="68" t="str">
        <f t="shared" si="179"/>
        <v/>
      </c>
    </row>
    <row r="2860" spans="2:13" ht="22.8" x14ac:dyDescent="0.45">
      <c r="B2860" s="31">
        <f t="shared" si="177"/>
        <v>2852</v>
      </c>
      <c r="C2860" s="40"/>
      <c r="D2860" s="27"/>
      <c r="E2860" s="41"/>
      <c r="F2860" s="32" t="str">
        <f>IFERROR(
    IF(
        AND($G$3=DATE(2024,10,1), E2860=リスト!$A$38),
        VLOOKUP(E2860, リスト!$A$2:$G$49, 2, FALSE),
        VLOOKUP(E2860, リスト!$A$2:$G$49, 4, FALSE)
    ),
    "")</f>
        <v/>
      </c>
      <c r="G2860" s="34" t="str">
        <f>IFERROR(VLOOKUP(E2860, リスト!$A$2:$G$49, 6, FALSE), "")</f>
        <v/>
      </c>
      <c r="H2860" s="40"/>
      <c r="I2860" s="28"/>
      <c r="J2860" s="47"/>
      <c r="K2860" s="32" t="str">
        <f t="shared" si="176"/>
        <v/>
      </c>
      <c r="L2860" s="29" t="str">
        <f t="shared" si="178"/>
        <v/>
      </c>
      <c r="M2860" s="68" t="str">
        <f t="shared" si="179"/>
        <v/>
      </c>
    </row>
    <row r="2861" spans="2:13" ht="22.8" x14ac:dyDescent="0.45">
      <c r="B2861" s="31">
        <f t="shared" si="177"/>
        <v>2853</v>
      </c>
      <c r="C2861" s="40"/>
      <c r="D2861" s="27"/>
      <c r="E2861" s="41"/>
      <c r="F2861" s="32" t="str">
        <f>IFERROR(
    IF(
        AND($G$3=DATE(2024,10,1), E2861=リスト!$A$38),
        VLOOKUP(E2861, リスト!$A$2:$G$49, 2, FALSE),
        VLOOKUP(E2861, リスト!$A$2:$G$49, 4, FALSE)
    ),
    "")</f>
        <v/>
      </c>
      <c r="G2861" s="34" t="str">
        <f>IFERROR(VLOOKUP(E2861, リスト!$A$2:$G$49, 6, FALSE), "")</f>
        <v/>
      </c>
      <c r="H2861" s="40"/>
      <c r="I2861" s="28"/>
      <c r="J2861" s="47"/>
      <c r="K2861" s="32" t="str">
        <f t="shared" si="176"/>
        <v/>
      </c>
      <c r="L2861" s="29" t="str">
        <f t="shared" si="178"/>
        <v/>
      </c>
      <c r="M2861" s="68" t="str">
        <f t="shared" si="179"/>
        <v/>
      </c>
    </row>
    <row r="2862" spans="2:13" ht="22.8" x14ac:dyDescent="0.45">
      <c r="B2862" s="31">
        <f t="shared" si="177"/>
        <v>2854</v>
      </c>
      <c r="C2862" s="40"/>
      <c r="D2862" s="27"/>
      <c r="E2862" s="41"/>
      <c r="F2862" s="32" t="str">
        <f>IFERROR(
    IF(
        AND($G$3=DATE(2024,10,1), E2862=リスト!$A$38),
        VLOOKUP(E2862, リスト!$A$2:$G$49, 2, FALSE),
        VLOOKUP(E2862, リスト!$A$2:$G$49, 4, FALSE)
    ),
    "")</f>
        <v/>
      </c>
      <c r="G2862" s="34" t="str">
        <f>IFERROR(VLOOKUP(E2862, リスト!$A$2:$G$49, 6, FALSE), "")</f>
        <v/>
      </c>
      <c r="H2862" s="40"/>
      <c r="I2862" s="28"/>
      <c r="J2862" s="47"/>
      <c r="K2862" s="32" t="str">
        <f t="shared" si="176"/>
        <v/>
      </c>
      <c r="L2862" s="29" t="str">
        <f t="shared" si="178"/>
        <v/>
      </c>
      <c r="M2862" s="68" t="str">
        <f t="shared" si="179"/>
        <v/>
      </c>
    </row>
    <row r="2863" spans="2:13" ht="22.8" x14ac:dyDescent="0.45">
      <c r="B2863" s="31">
        <f t="shared" si="177"/>
        <v>2855</v>
      </c>
      <c r="C2863" s="40"/>
      <c r="D2863" s="27"/>
      <c r="E2863" s="41"/>
      <c r="F2863" s="32" t="str">
        <f>IFERROR(
    IF(
        AND($G$3=DATE(2024,10,1), E2863=リスト!$A$38),
        VLOOKUP(E2863, リスト!$A$2:$G$49, 2, FALSE),
        VLOOKUP(E2863, リスト!$A$2:$G$49, 4, FALSE)
    ),
    "")</f>
        <v/>
      </c>
      <c r="G2863" s="34" t="str">
        <f>IFERROR(VLOOKUP(E2863, リスト!$A$2:$G$49, 6, FALSE), "")</f>
        <v/>
      </c>
      <c r="H2863" s="40"/>
      <c r="I2863" s="28"/>
      <c r="J2863" s="47"/>
      <c r="K2863" s="32" t="str">
        <f t="shared" si="176"/>
        <v/>
      </c>
      <c r="L2863" s="29" t="str">
        <f t="shared" si="178"/>
        <v/>
      </c>
      <c r="M2863" s="68" t="str">
        <f t="shared" si="179"/>
        <v/>
      </c>
    </row>
    <row r="2864" spans="2:13" ht="22.8" x14ac:dyDescent="0.45">
      <c r="B2864" s="31">
        <f t="shared" si="177"/>
        <v>2856</v>
      </c>
      <c r="C2864" s="40"/>
      <c r="D2864" s="27"/>
      <c r="E2864" s="41"/>
      <c r="F2864" s="32" t="str">
        <f>IFERROR(
    IF(
        AND($G$3=DATE(2024,10,1), E2864=リスト!$A$38),
        VLOOKUP(E2864, リスト!$A$2:$G$49, 2, FALSE),
        VLOOKUP(E2864, リスト!$A$2:$G$49, 4, FALSE)
    ),
    "")</f>
        <v/>
      </c>
      <c r="G2864" s="34" t="str">
        <f>IFERROR(VLOOKUP(E2864, リスト!$A$2:$G$49, 6, FALSE), "")</f>
        <v/>
      </c>
      <c r="H2864" s="40"/>
      <c r="I2864" s="28"/>
      <c r="J2864" s="47"/>
      <c r="K2864" s="32" t="str">
        <f t="shared" si="176"/>
        <v/>
      </c>
      <c r="L2864" s="29" t="str">
        <f t="shared" si="178"/>
        <v/>
      </c>
      <c r="M2864" s="68" t="str">
        <f t="shared" si="179"/>
        <v/>
      </c>
    </row>
    <row r="2865" spans="2:13" ht="22.8" x14ac:dyDescent="0.45">
      <c r="B2865" s="31">
        <f t="shared" si="177"/>
        <v>2857</v>
      </c>
      <c r="C2865" s="40"/>
      <c r="D2865" s="27"/>
      <c r="E2865" s="41"/>
      <c r="F2865" s="32" t="str">
        <f>IFERROR(
    IF(
        AND($G$3=DATE(2024,10,1), E2865=リスト!$A$38),
        VLOOKUP(E2865, リスト!$A$2:$G$49, 2, FALSE),
        VLOOKUP(E2865, リスト!$A$2:$G$49, 4, FALSE)
    ),
    "")</f>
        <v/>
      </c>
      <c r="G2865" s="34" t="str">
        <f>IFERROR(VLOOKUP(E2865, リスト!$A$2:$G$49, 6, FALSE), "")</f>
        <v/>
      </c>
      <c r="H2865" s="40"/>
      <c r="I2865" s="28"/>
      <c r="J2865" s="47"/>
      <c r="K2865" s="32" t="str">
        <f t="shared" si="176"/>
        <v/>
      </c>
      <c r="L2865" s="29" t="str">
        <f t="shared" si="178"/>
        <v/>
      </c>
      <c r="M2865" s="68" t="str">
        <f t="shared" si="179"/>
        <v/>
      </c>
    </row>
    <row r="2866" spans="2:13" ht="22.8" x14ac:dyDescent="0.45">
      <c r="B2866" s="31">
        <f t="shared" si="177"/>
        <v>2858</v>
      </c>
      <c r="C2866" s="40"/>
      <c r="D2866" s="27"/>
      <c r="E2866" s="41"/>
      <c r="F2866" s="32" t="str">
        <f>IFERROR(
    IF(
        AND($G$3=DATE(2024,10,1), E2866=リスト!$A$38),
        VLOOKUP(E2866, リスト!$A$2:$G$49, 2, FALSE),
        VLOOKUP(E2866, リスト!$A$2:$G$49, 4, FALSE)
    ),
    "")</f>
        <v/>
      </c>
      <c r="G2866" s="34" t="str">
        <f>IFERROR(VLOOKUP(E2866, リスト!$A$2:$G$49, 6, FALSE), "")</f>
        <v/>
      </c>
      <c r="H2866" s="40"/>
      <c r="I2866" s="28"/>
      <c r="J2866" s="47"/>
      <c r="K2866" s="32" t="str">
        <f t="shared" si="176"/>
        <v/>
      </c>
      <c r="L2866" s="29" t="str">
        <f t="shared" si="178"/>
        <v/>
      </c>
      <c r="M2866" s="68" t="str">
        <f t="shared" si="179"/>
        <v/>
      </c>
    </row>
    <row r="2867" spans="2:13" ht="22.8" x14ac:dyDescent="0.45">
      <c r="B2867" s="31">
        <f t="shared" si="177"/>
        <v>2859</v>
      </c>
      <c r="C2867" s="40"/>
      <c r="D2867" s="27"/>
      <c r="E2867" s="41"/>
      <c r="F2867" s="32" t="str">
        <f>IFERROR(
    IF(
        AND($G$3=DATE(2024,10,1), E2867=リスト!$A$38),
        VLOOKUP(E2867, リスト!$A$2:$G$49, 2, FALSE),
        VLOOKUP(E2867, リスト!$A$2:$G$49, 4, FALSE)
    ),
    "")</f>
        <v/>
      </c>
      <c r="G2867" s="34" t="str">
        <f>IFERROR(VLOOKUP(E2867, リスト!$A$2:$G$49, 6, FALSE), "")</f>
        <v/>
      </c>
      <c r="H2867" s="40"/>
      <c r="I2867" s="28"/>
      <c r="J2867" s="47"/>
      <c r="K2867" s="32" t="str">
        <f t="shared" si="176"/>
        <v/>
      </c>
      <c r="L2867" s="29" t="str">
        <f t="shared" si="178"/>
        <v/>
      </c>
      <c r="M2867" s="68" t="str">
        <f t="shared" si="179"/>
        <v/>
      </c>
    </row>
    <row r="2868" spans="2:13" ht="22.8" x14ac:dyDescent="0.45">
      <c r="B2868" s="31">
        <f t="shared" si="177"/>
        <v>2860</v>
      </c>
      <c r="C2868" s="40"/>
      <c r="D2868" s="27"/>
      <c r="E2868" s="41"/>
      <c r="F2868" s="32" t="str">
        <f>IFERROR(
    IF(
        AND($G$3=DATE(2024,10,1), E2868=リスト!$A$38),
        VLOOKUP(E2868, リスト!$A$2:$G$49, 2, FALSE),
        VLOOKUP(E2868, リスト!$A$2:$G$49, 4, FALSE)
    ),
    "")</f>
        <v/>
      </c>
      <c r="G2868" s="34" t="str">
        <f>IFERROR(VLOOKUP(E2868, リスト!$A$2:$G$49, 6, FALSE), "")</f>
        <v/>
      </c>
      <c r="H2868" s="40"/>
      <c r="I2868" s="28"/>
      <c r="J2868" s="47"/>
      <c r="K2868" s="32" t="str">
        <f t="shared" si="176"/>
        <v/>
      </c>
      <c r="L2868" s="29" t="str">
        <f t="shared" si="178"/>
        <v/>
      </c>
      <c r="M2868" s="68" t="str">
        <f t="shared" si="179"/>
        <v/>
      </c>
    </row>
    <row r="2869" spans="2:13" ht="22.8" x14ac:dyDescent="0.45">
      <c r="B2869" s="31">
        <f t="shared" si="177"/>
        <v>2861</v>
      </c>
      <c r="C2869" s="40"/>
      <c r="D2869" s="27"/>
      <c r="E2869" s="41"/>
      <c r="F2869" s="32" t="str">
        <f>IFERROR(
    IF(
        AND($G$3=DATE(2024,10,1), E2869=リスト!$A$38),
        VLOOKUP(E2869, リスト!$A$2:$G$49, 2, FALSE),
        VLOOKUP(E2869, リスト!$A$2:$G$49, 4, FALSE)
    ),
    "")</f>
        <v/>
      </c>
      <c r="G2869" s="34" t="str">
        <f>IFERROR(VLOOKUP(E2869, リスト!$A$2:$G$49, 6, FALSE), "")</f>
        <v/>
      </c>
      <c r="H2869" s="40"/>
      <c r="I2869" s="28"/>
      <c r="J2869" s="47"/>
      <c r="K2869" s="32" t="str">
        <f t="shared" si="176"/>
        <v/>
      </c>
      <c r="L2869" s="29" t="str">
        <f t="shared" si="178"/>
        <v/>
      </c>
      <c r="M2869" s="68" t="str">
        <f t="shared" si="179"/>
        <v/>
      </c>
    </row>
    <row r="2870" spans="2:13" ht="22.8" x14ac:dyDescent="0.45">
      <c r="B2870" s="31">
        <f t="shared" si="177"/>
        <v>2862</v>
      </c>
      <c r="C2870" s="40"/>
      <c r="D2870" s="27"/>
      <c r="E2870" s="41"/>
      <c r="F2870" s="32" t="str">
        <f>IFERROR(
    IF(
        AND($G$3=DATE(2024,10,1), E2870=リスト!$A$38),
        VLOOKUP(E2870, リスト!$A$2:$G$49, 2, FALSE),
        VLOOKUP(E2870, リスト!$A$2:$G$49, 4, FALSE)
    ),
    "")</f>
        <v/>
      </c>
      <c r="G2870" s="34" t="str">
        <f>IFERROR(VLOOKUP(E2870, リスト!$A$2:$G$49, 6, FALSE), "")</f>
        <v/>
      </c>
      <c r="H2870" s="40"/>
      <c r="I2870" s="28"/>
      <c r="J2870" s="47"/>
      <c r="K2870" s="32" t="str">
        <f t="shared" si="176"/>
        <v/>
      </c>
      <c r="L2870" s="29" t="str">
        <f t="shared" si="178"/>
        <v/>
      </c>
      <c r="M2870" s="68" t="str">
        <f t="shared" si="179"/>
        <v/>
      </c>
    </row>
    <row r="2871" spans="2:13" ht="22.8" x14ac:dyDescent="0.45">
      <c r="B2871" s="31">
        <f t="shared" si="177"/>
        <v>2863</v>
      </c>
      <c r="C2871" s="40"/>
      <c r="D2871" s="27"/>
      <c r="E2871" s="41"/>
      <c r="F2871" s="32" t="str">
        <f>IFERROR(
    IF(
        AND($G$3=DATE(2024,10,1), E2871=リスト!$A$38),
        VLOOKUP(E2871, リスト!$A$2:$G$49, 2, FALSE),
        VLOOKUP(E2871, リスト!$A$2:$G$49, 4, FALSE)
    ),
    "")</f>
        <v/>
      </c>
      <c r="G2871" s="34" t="str">
        <f>IFERROR(VLOOKUP(E2871, リスト!$A$2:$G$49, 6, FALSE), "")</f>
        <v/>
      </c>
      <c r="H2871" s="40"/>
      <c r="I2871" s="28"/>
      <c r="J2871" s="47"/>
      <c r="K2871" s="32" t="str">
        <f t="shared" si="176"/>
        <v/>
      </c>
      <c r="L2871" s="29" t="str">
        <f t="shared" si="178"/>
        <v/>
      </c>
      <c r="M2871" s="68" t="str">
        <f t="shared" si="179"/>
        <v/>
      </c>
    </row>
    <row r="2872" spans="2:13" ht="22.8" x14ac:dyDescent="0.45">
      <c r="B2872" s="31">
        <f t="shared" si="177"/>
        <v>2864</v>
      </c>
      <c r="C2872" s="40"/>
      <c r="D2872" s="27"/>
      <c r="E2872" s="41"/>
      <c r="F2872" s="32" t="str">
        <f>IFERROR(
    IF(
        AND($G$3=DATE(2024,10,1), E2872=リスト!$A$38),
        VLOOKUP(E2872, リスト!$A$2:$G$49, 2, FALSE),
        VLOOKUP(E2872, リスト!$A$2:$G$49, 4, FALSE)
    ),
    "")</f>
        <v/>
      </c>
      <c r="G2872" s="34" t="str">
        <f>IFERROR(VLOOKUP(E2872, リスト!$A$2:$G$49, 6, FALSE), "")</f>
        <v/>
      </c>
      <c r="H2872" s="40"/>
      <c r="I2872" s="28"/>
      <c r="J2872" s="47"/>
      <c r="K2872" s="32" t="str">
        <f t="shared" si="176"/>
        <v/>
      </c>
      <c r="L2872" s="29" t="str">
        <f t="shared" si="178"/>
        <v/>
      </c>
      <c r="M2872" s="68" t="str">
        <f t="shared" si="179"/>
        <v/>
      </c>
    </row>
    <row r="2873" spans="2:13" ht="22.8" x14ac:dyDescent="0.45">
      <c r="B2873" s="31">
        <f t="shared" si="177"/>
        <v>2865</v>
      </c>
      <c r="C2873" s="40"/>
      <c r="D2873" s="27"/>
      <c r="E2873" s="41"/>
      <c r="F2873" s="32" t="str">
        <f>IFERROR(
    IF(
        AND($G$3=DATE(2024,10,1), E2873=リスト!$A$38),
        VLOOKUP(E2873, リスト!$A$2:$G$49, 2, FALSE),
        VLOOKUP(E2873, リスト!$A$2:$G$49, 4, FALSE)
    ),
    "")</f>
        <v/>
      </c>
      <c r="G2873" s="34" t="str">
        <f>IFERROR(VLOOKUP(E2873, リスト!$A$2:$G$49, 6, FALSE), "")</f>
        <v/>
      </c>
      <c r="H2873" s="40"/>
      <c r="I2873" s="28"/>
      <c r="J2873" s="47"/>
      <c r="K2873" s="32" t="str">
        <f t="shared" si="176"/>
        <v/>
      </c>
      <c r="L2873" s="29" t="str">
        <f t="shared" si="178"/>
        <v/>
      </c>
      <c r="M2873" s="68" t="str">
        <f t="shared" si="179"/>
        <v/>
      </c>
    </row>
    <row r="2874" spans="2:13" ht="22.8" x14ac:dyDescent="0.45">
      <c r="B2874" s="31">
        <f t="shared" si="177"/>
        <v>2866</v>
      </c>
      <c r="C2874" s="40"/>
      <c r="D2874" s="27"/>
      <c r="E2874" s="41"/>
      <c r="F2874" s="32" t="str">
        <f>IFERROR(
    IF(
        AND($G$3=DATE(2024,10,1), E2874=リスト!$A$38),
        VLOOKUP(E2874, リスト!$A$2:$G$49, 2, FALSE),
        VLOOKUP(E2874, リスト!$A$2:$G$49, 4, FALSE)
    ),
    "")</f>
        <v/>
      </c>
      <c r="G2874" s="34" t="str">
        <f>IFERROR(VLOOKUP(E2874, リスト!$A$2:$G$49, 6, FALSE), "")</f>
        <v/>
      </c>
      <c r="H2874" s="40"/>
      <c r="I2874" s="28"/>
      <c r="J2874" s="47"/>
      <c r="K2874" s="32" t="str">
        <f t="shared" si="176"/>
        <v/>
      </c>
      <c r="L2874" s="29" t="str">
        <f t="shared" si="178"/>
        <v/>
      </c>
      <c r="M2874" s="68" t="str">
        <f t="shared" si="179"/>
        <v/>
      </c>
    </row>
    <row r="2875" spans="2:13" ht="22.8" x14ac:dyDescent="0.45">
      <c r="B2875" s="31">
        <f t="shared" si="177"/>
        <v>2867</v>
      </c>
      <c r="C2875" s="40"/>
      <c r="D2875" s="27"/>
      <c r="E2875" s="41"/>
      <c r="F2875" s="32" t="str">
        <f>IFERROR(
    IF(
        AND($G$3=DATE(2024,10,1), E2875=リスト!$A$38),
        VLOOKUP(E2875, リスト!$A$2:$G$49, 2, FALSE),
        VLOOKUP(E2875, リスト!$A$2:$G$49, 4, FALSE)
    ),
    "")</f>
        <v/>
      </c>
      <c r="G2875" s="34" t="str">
        <f>IFERROR(VLOOKUP(E2875, リスト!$A$2:$G$49, 6, FALSE), "")</f>
        <v/>
      </c>
      <c r="H2875" s="40"/>
      <c r="I2875" s="28"/>
      <c r="J2875" s="47"/>
      <c r="K2875" s="32" t="str">
        <f t="shared" si="176"/>
        <v/>
      </c>
      <c r="L2875" s="29" t="str">
        <f t="shared" si="178"/>
        <v/>
      </c>
      <c r="M2875" s="68" t="str">
        <f t="shared" si="179"/>
        <v/>
      </c>
    </row>
    <row r="2876" spans="2:13" ht="22.8" x14ac:dyDescent="0.45">
      <c r="B2876" s="31">
        <f t="shared" si="177"/>
        <v>2868</v>
      </c>
      <c r="C2876" s="40"/>
      <c r="D2876" s="27"/>
      <c r="E2876" s="41"/>
      <c r="F2876" s="32" t="str">
        <f>IFERROR(
    IF(
        AND($G$3=DATE(2024,10,1), E2876=リスト!$A$38),
        VLOOKUP(E2876, リスト!$A$2:$G$49, 2, FALSE),
        VLOOKUP(E2876, リスト!$A$2:$G$49, 4, FALSE)
    ),
    "")</f>
        <v/>
      </c>
      <c r="G2876" s="34" t="str">
        <f>IFERROR(VLOOKUP(E2876, リスト!$A$2:$G$49, 6, FALSE), "")</f>
        <v/>
      </c>
      <c r="H2876" s="40"/>
      <c r="I2876" s="28"/>
      <c r="J2876" s="47"/>
      <c r="K2876" s="32" t="str">
        <f t="shared" si="176"/>
        <v/>
      </c>
      <c r="L2876" s="29" t="str">
        <f t="shared" si="178"/>
        <v/>
      </c>
      <c r="M2876" s="68" t="str">
        <f t="shared" si="179"/>
        <v/>
      </c>
    </row>
    <row r="2877" spans="2:13" ht="22.8" x14ac:dyDescent="0.45">
      <c r="B2877" s="31">
        <f t="shared" si="177"/>
        <v>2869</v>
      </c>
      <c r="C2877" s="40"/>
      <c r="D2877" s="27"/>
      <c r="E2877" s="41"/>
      <c r="F2877" s="32" t="str">
        <f>IFERROR(
    IF(
        AND($G$3=DATE(2024,10,1), E2877=リスト!$A$38),
        VLOOKUP(E2877, リスト!$A$2:$G$49, 2, FALSE),
        VLOOKUP(E2877, リスト!$A$2:$G$49, 4, FALSE)
    ),
    "")</f>
        <v/>
      </c>
      <c r="G2877" s="34" t="str">
        <f>IFERROR(VLOOKUP(E2877, リスト!$A$2:$G$49, 6, FALSE), "")</f>
        <v/>
      </c>
      <c r="H2877" s="40"/>
      <c r="I2877" s="28"/>
      <c r="J2877" s="47"/>
      <c r="K2877" s="32" t="str">
        <f t="shared" si="176"/>
        <v/>
      </c>
      <c r="L2877" s="29" t="str">
        <f t="shared" si="178"/>
        <v/>
      </c>
      <c r="M2877" s="68" t="str">
        <f t="shared" si="179"/>
        <v/>
      </c>
    </row>
    <row r="2878" spans="2:13" ht="22.8" x14ac:dyDescent="0.45">
      <c r="B2878" s="31">
        <f t="shared" si="177"/>
        <v>2870</v>
      </c>
      <c r="C2878" s="40"/>
      <c r="D2878" s="27"/>
      <c r="E2878" s="41"/>
      <c r="F2878" s="32" t="str">
        <f>IFERROR(
    IF(
        AND($G$3=DATE(2024,10,1), E2878=リスト!$A$38),
        VLOOKUP(E2878, リスト!$A$2:$G$49, 2, FALSE),
        VLOOKUP(E2878, リスト!$A$2:$G$49, 4, FALSE)
    ),
    "")</f>
        <v/>
      </c>
      <c r="G2878" s="34" t="str">
        <f>IFERROR(VLOOKUP(E2878, リスト!$A$2:$G$49, 6, FALSE), "")</f>
        <v/>
      </c>
      <c r="H2878" s="40"/>
      <c r="I2878" s="28"/>
      <c r="J2878" s="47"/>
      <c r="K2878" s="32" t="str">
        <f t="shared" si="176"/>
        <v/>
      </c>
      <c r="L2878" s="29" t="str">
        <f t="shared" si="178"/>
        <v/>
      </c>
      <c r="M2878" s="68" t="str">
        <f t="shared" si="179"/>
        <v/>
      </c>
    </row>
    <row r="2879" spans="2:13" ht="22.8" x14ac:dyDescent="0.45">
      <c r="B2879" s="31">
        <f t="shared" si="177"/>
        <v>2871</v>
      </c>
      <c r="C2879" s="40"/>
      <c r="D2879" s="27"/>
      <c r="E2879" s="41"/>
      <c r="F2879" s="32" t="str">
        <f>IFERROR(
    IF(
        AND($G$3=DATE(2024,10,1), E2879=リスト!$A$38),
        VLOOKUP(E2879, リスト!$A$2:$G$49, 2, FALSE),
        VLOOKUP(E2879, リスト!$A$2:$G$49, 4, FALSE)
    ),
    "")</f>
        <v/>
      </c>
      <c r="G2879" s="34" t="str">
        <f>IFERROR(VLOOKUP(E2879, リスト!$A$2:$G$49, 6, FALSE), "")</f>
        <v/>
      </c>
      <c r="H2879" s="40"/>
      <c r="I2879" s="28"/>
      <c r="J2879" s="47"/>
      <c r="K2879" s="32" t="str">
        <f t="shared" si="176"/>
        <v/>
      </c>
      <c r="L2879" s="29" t="str">
        <f t="shared" si="178"/>
        <v/>
      </c>
      <c r="M2879" s="68" t="str">
        <f t="shared" si="179"/>
        <v/>
      </c>
    </row>
    <row r="2880" spans="2:13" ht="22.8" x14ac:dyDescent="0.45">
      <c r="B2880" s="31">
        <f t="shared" si="177"/>
        <v>2872</v>
      </c>
      <c r="C2880" s="40"/>
      <c r="D2880" s="27"/>
      <c r="E2880" s="41"/>
      <c r="F2880" s="32" t="str">
        <f>IFERROR(
    IF(
        AND($G$3=DATE(2024,10,1), E2880=リスト!$A$38),
        VLOOKUP(E2880, リスト!$A$2:$G$49, 2, FALSE),
        VLOOKUP(E2880, リスト!$A$2:$G$49, 4, FALSE)
    ),
    "")</f>
        <v/>
      </c>
      <c r="G2880" s="34" t="str">
        <f>IFERROR(VLOOKUP(E2880, リスト!$A$2:$G$49, 6, FALSE), "")</f>
        <v/>
      </c>
      <c r="H2880" s="40"/>
      <c r="I2880" s="28"/>
      <c r="J2880" s="47"/>
      <c r="K2880" s="32" t="str">
        <f t="shared" si="176"/>
        <v/>
      </c>
      <c r="L2880" s="29" t="str">
        <f t="shared" si="178"/>
        <v/>
      </c>
      <c r="M2880" s="68" t="str">
        <f t="shared" si="179"/>
        <v/>
      </c>
    </row>
    <row r="2881" spans="2:13" ht="22.8" x14ac:dyDescent="0.45">
      <c r="B2881" s="31">
        <f t="shared" si="177"/>
        <v>2873</v>
      </c>
      <c r="C2881" s="40"/>
      <c r="D2881" s="27"/>
      <c r="E2881" s="41"/>
      <c r="F2881" s="32" t="str">
        <f>IFERROR(
    IF(
        AND($G$3=DATE(2024,10,1), E2881=リスト!$A$38),
        VLOOKUP(E2881, リスト!$A$2:$G$49, 2, FALSE),
        VLOOKUP(E2881, リスト!$A$2:$G$49, 4, FALSE)
    ),
    "")</f>
        <v/>
      </c>
      <c r="G2881" s="34" t="str">
        <f>IFERROR(VLOOKUP(E2881, リスト!$A$2:$G$49, 6, FALSE), "")</f>
        <v/>
      </c>
      <c r="H2881" s="40"/>
      <c r="I2881" s="28"/>
      <c r="J2881" s="47"/>
      <c r="K2881" s="32" t="str">
        <f t="shared" si="176"/>
        <v/>
      </c>
      <c r="L2881" s="29" t="str">
        <f t="shared" si="178"/>
        <v/>
      </c>
      <c r="M2881" s="68" t="str">
        <f t="shared" si="179"/>
        <v/>
      </c>
    </row>
    <row r="2882" spans="2:13" ht="22.8" x14ac:dyDescent="0.45">
      <c r="B2882" s="31">
        <f t="shared" si="177"/>
        <v>2874</v>
      </c>
      <c r="C2882" s="40"/>
      <c r="D2882" s="27"/>
      <c r="E2882" s="41"/>
      <c r="F2882" s="32" t="str">
        <f>IFERROR(
    IF(
        AND($G$3=DATE(2024,10,1), E2882=リスト!$A$38),
        VLOOKUP(E2882, リスト!$A$2:$G$49, 2, FALSE),
        VLOOKUP(E2882, リスト!$A$2:$G$49, 4, FALSE)
    ),
    "")</f>
        <v/>
      </c>
      <c r="G2882" s="34" t="str">
        <f>IFERROR(VLOOKUP(E2882, リスト!$A$2:$G$49, 6, FALSE), "")</f>
        <v/>
      </c>
      <c r="H2882" s="40"/>
      <c r="I2882" s="28"/>
      <c r="J2882" s="47"/>
      <c r="K2882" s="32" t="str">
        <f t="shared" si="176"/>
        <v/>
      </c>
      <c r="L2882" s="29" t="str">
        <f t="shared" si="178"/>
        <v/>
      </c>
      <c r="M2882" s="68" t="str">
        <f t="shared" si="179"/>
        <v/>
      </c>
    </row>
    <row r="2883" spans="2:13" ht="22.8" x14ac:dyDescent="0.45">
      <c r="B2883" s="31">
        <f t="shared" si="177"/>
        <v>2875</v>
      </c>
      <c r="C2883" s="40"/>
      <c r="D2883" s="27"/>
      <c r="E2883" s="41"/>
      <c r="F2883" s="32" t="str">
        <f>IFERROR(
    IF(
        AND($G$3=DATE(2024,10,1), E2883=リスト!$A$38),
        VLOOKUP(E2883, リスト!$A$2:$G$49, 2, FALSE),
        VLOOKUP(E2883, リスト!$A$2:$G$49, 4, FALSE)
    ),
    "")</f>
        <v/>
      </c>
      <c r="G2883" s="34" t="str">
        <f>IFERROR(VLOOKUP(E2883, リスト!$A$2:$G$49, 6, FALSE), "")</f>
        <v/>
      </c>
      <c r="H2883" s="40"/>
      <c r="I2883" s="28"/>
      <c r="J2883" s="47"/>
      <c r="K2883" s="32" t="str">
        <f t="shared" si="176"/>
        <v/>
      </c>
      <c r="L2883" s="29" t="str">
        <f t="shared" si="178"/>
        <v/>
      </c>
      <c r="M2883" s="68" t="str">
        <f t="shared" si="179"/>
        <v/>
      </c>
    </row>
    <row r="2884" spans="2:13" ht="22.8" x14ac:dyDescent="0.45">
      <c r="B2884" s="31">
        <f t="shared" si="177"/>
        <v>2876</v>
      </c>
      <c r="C2884" s="40"/>
      <c r="D2884" s="27"/>
      <c r="E2884" s="41"/>
      <c r="F2884" s="32" t="str">
        <f>IFERROR(
    IF(
        AND($G$3=DATE(2024,10,1), E2884=リスト!$A$38),
        VLOOKUP(E2884, リスト!$A$2:$G$49, 2, FALSE),
        VLOOKUP(E2884, リスト!$A$2:$G$49, 4, FALSE)
    ),
    "")</f>
        <v/>
      </c>
      <c r="G2884" s="34" t="str">
        <f>IFERROR(VLOOKUP(E2884, リスト!$A$2:$G$49, 6, FALSE), "")</f>
        <v/>
      </c>
      <c r="H2884" s="40"/>
      <c r="I2884" s="28"/>
      <c r="J2884" s="47"/>
      <c r="K2884" s="32" t="str">
        <f t="shared" si="176"/>
        <v/>
      </c>
      <c r="L2884" s="29" t="str">
        <f t="shared" si="178"/>
        <v/>
      </c>
      <c r="M2884" s="68" t="str">
        <f t="shared" si="179"/>
        <v/>
      </c>
    </row>
    <row r="2885" spans="2:13" ht="22.8" x14ac:dyDescent="0.45">
      <c r="B2885" s="31">
        <f t="shared" si="177"/>
        <v>2877</v>
      </c>
      <c r="C2885" s="40"/>
      <c r="D2885" s="27"/>
      <c r="E2885" s="41"/>
      <c r="F2885" s="32" t="str">
        <f>IFERROR(
    IF(
        AND($G$3=DATE(2024,10,1), E2885=リスト!$A$38),
        VLOOKUP(E2885, リスト!$A$2:$G$49, 2, FALSE),
        VLOOKUP(E2885, リスト!$A$2:$G$49, 4, FALSE)
    ),
    "")</f>
        <v/>
      </c>
      <c r="G2885" s="34" t="str">
        <f>IFERROR(VLOOKUP(E2885, リスト!$A$2:$G$49, 6, FALSE), "")</f>
        <v/>
      </c>
      <c r="H2885" s="40"/>
      <c r="I2885" s="28"/>
      <c r="J2885" s="47"/>
      <c r="K2885" s="32" t="str">
        <f t="shared" si="176"/>
        <v/>
      </c>
      <c r="L2885" s="29" t="str">
        <f t="shared" si="178"/>
        <v/>
      </c>
      <c r="M2885" s="68" t="str">
        <f t="shared" si="179"/>
        <v/>
      </c>
    </row>
    <row r="2886" spans="2:13" ht="22.8" x14ac:dyDescent="0.45">
      <c r="B2886" s="31">
        <f t="shared" si="177"/>
        <v>2878</v>
      </c>
      <c r="C2886" s="40"/>
      <c r="D2886" s="27"/>
      <c r="E2886" s="41"/>
      <c r="F2886" s="32" t="str">
        <f>IFERROR(
    IF(
        AND($G$3=DATE(2024,10,1), E2886=リスト!$A$38),
        VLOOKUP(E2886, リスト!$A$2:$G$49, 2, FALSE),
        VLOOKUP(E2886, リスト!$A$2:$G$49, 4, FALSE)
    ),
    "")</f>
        <v/>
      </c>
      <c r="G2886" s="34" t="str">
        <f>IFERROR(VLOOKUP(E2886, リスト!$A$2:$G$49, 6, FALSE), "")</f>
        <v/>
      </c>
      <c r="H2886" s="40"/>
      <c r="I2886" s="28"/>
      <c r="J2886" s="47"/>
      <c r="K2886" s="32" t="str">
        <f t="shared" si="176"/>
        <v/>
      </c>
      <c r="L2886" s="29" t="str">
        <f t="shared" si="178"/>
        <v/>
      </c>
      <c r="M2886" s="68" t="str">
        <f t="shared" si="179"/>
        <v/>
      </c>
    </row>
    <row r="2887" spans="2:13" ht="22.8" x14ac:dyDescent="0.45">
      <c r="B2887" s="31">
        <f t="shared" si="177"/>
        <v>2879</v>
      </c>
      <c r="C2887" s="40"/>
      <c r="D2887" s="27"/>
      <c r="E2887" s="41"/>
      <c r="F2887" s="32" t="str">
        <f>IFERROR(
    IF(
        AND($G$3=DATE(2024,10,1), E2887=リスト!$A$38),
        VLOOKUP(E2887, リスト!$A$2:$G$49, 2, FALSE),
        VLOOKUP(E2887, リスト!$A$2:$G$49, 4, FALSE)
    ),
    "")</f>
        <v/>
      </c>
      <c r="G2887" s="34" t="str">
        <f>IFERROR(VLOOKUP(E2887, リスト!$A$2:$G$49, 6, FALSE), "")</f>
        <v/>
      </c>
      <c r="H2887" s="40"/>
      <c r="I2887" s="28"/>
      <c r="J2887" s="47"/>
      <c r="K2887" s="32" t="str">
        <f t="shared" si="176"/>
        <v/>
      </c>
      <c r="L2887" s="29" t="str">
        <f t="shared" si="178"/>
        <v/>
      </c>
      <c r="M2887" s="68" t="str">
        <f t="shared" si="179"/>
        <v/>
      </c>
    </row>
    <row r="2888" spans="2:13" ht="22.8" x14ac:dyDescent="0.45">
      <c r="B2888" s="31">
        <f t="shared" si="177"/>
        <v>2880</v>
      </c>
      <c r="C2888" s="40"/>
      <c r="D2888" s="27"/>
      <c r="E2888" s="41"/>
      <c r="F2888" s="32" t="str">
        <f>IFERROR(
    IF(
        AND($G$3=DATE(2024,10,1), E2888=リスト!$A$38),
        VLOOKUP(E2888, リスト!$A$2:$G$49, 2, FALSE),
        VLOOKUP(E2888, リスト!$A$2:$G$49, 4, FALSE)
    ),
    "")</f>
        <v/>
      </c>
      <c r="G2888" s="34" t="str">
        <f>IFERROR(VLOOKUP(E2888, リスト!$A$2:$G$49, 6, FALSE), "")</f>
        <v/>
      </c>
      <c r="H2888" s="40"/>
      <c r="I2888" s="28"/>
      <c r="J2888" s="47"/>
      <c r="K2888" s="32" t="str">
        <f t="shared" si="176"/>
        <v/>
      </c>
      <c r="L2888" s="29" t="str">
        <f t="shared" si="178"/>
        <v/>
      </c>
      <c r="M2888" s="68" t="str">
        <f t="shared" si="179"/>
        <v/>
      </c>
    </row>
    <row r="2889" spans="2:13" ht="22.8" x14ac:dyDescent="0.45">
      <c r="B2889" s="31">
        <f t="shared" si="177"/>
        <v>2881</v>
      </c>
      <c r="C2889" s="40"/>
      <c r="D2889" s="27"/>
      <c r="E2889" s="41"/>
      <c r="F2889" s="32" t="str">
        <f>IFERROR(
    IF(
        AND($G$3=DATE(2024,10,1), E2889=リスト!$A$38),
        VLOOKUP(E2889, リスト!$A$2:$G$49, 2, FALSE),
        VLOOKUP(E2889, リスト!$A$2:$G$49, 4, FALSE)
    ),
    "")</f>
        <v/>
      </c>
      <c r="G2889" s="34" t="str">
        <f>IFERROR(VLOOKUP(E2889, リスト!$A$2:$G$49, 6, FALSE), "")</f>
        <v/>
      </c>
      <c r="H2889" s="40"/>
      <c r="I2889" s="28"/>
      <c r="J2889" s="47"/>
      <c r="K2889" s="32" t="str">
        <f t="shared" ref="K2889:K2952" si="180">IF(COUNTBLANK(H2889:J2889)=3, "",
 IF(H2889="3.時間給", IF(I2889="", "", I2889),
 IF(OR(H2889="1.月給", H2889="2.日給"),
    IF(OR(I2889="", J2889=""), "", ROUND(I2889/J2889,0)),
    "")))</f>
        <v/>
      </c>
      <c r="L2889" s="29" t="str">
        <f t="shared" si="178"/>
        <v/>
      </c>
      <c r="M2889" s="68" t="str">
        <f t="shared" si="179"/>
        <v/>
      </c>
    </row>
    <row r="2890" spans="2:13" ht="22.8" x14ac:dyDescent="0.45">
      <c r="B2890" s="31">
        <f t="shared" ref="B2890:B2953" si="181">ROW()-8</f>
        <v>2882</v>
      </c>
      <c r="C2890" s="40"/>
      <c r="D2890" s="27"/>
      <c r="E2890" s="41"/>
      <c r="F2890" s="32" t="str">
        <f>IFERROR(
    IF(
        AND($G$3=DATE(2024,10,1), E2890=リスト!$A$38),
        VLOOKUP(E2890, リスト!$A$2:$G$49, 2, FALSE),
        VLOOKUP(E2890, リスト!$A$2:$G$49, 4, FALSE)
    ),
    "")</f>
        <v/>
      </c>
      <c r="G2890" s="34" t="str">
        <f>IFERROR(VLOOKUP(E2890, リスト!$A$2:$G$49, 6, FALSE), "")</f>
        <v/>
      </c>
      <c r="H2890" s="40"/>
      <c r="I2890" s="28"/>
      <c r="J2890" s="47"/>
      <c r="K2890" s="32" t="str">
        <f t="shared" si="180"/>
        <v/>
      </c>
      <c r="L2890" s="29" t="str">
        <f t="shared" ref="L2890:L2953" si="182">IFERROR(IF(E2890="","",IF(K2890&lt;F2890,"×（法定外・特例等対象外です）",IF(K2890&lt;G2890,"〇",IF(K2890&gt;=G2890,"ー",NA())))),"")</f>
        <v/>
      </c>
      <c r="M2890" s="68" t="str">
        <f t="shared" ref="M2890:M2953" si="183">IF(COUNTBLANK(D2890:K2890)=8, "",
 IF(D2890="", "←D列に従業員名を姓名（フルネーム）で入力してください。誤変換にお気を付け下さい。",
 IF(E2890="", "←E列に都道府県を入力してください。",
 IF(H2890="", "←H列に1.月給～3.時間給を入力してください",
 IF(I2890="", "←I列に金額を入力してください",
 IF(NOT(ISNUMBER(I2890)), "←I列の金額は半角数字で入力してください",
 IF(H2890="3.時間給", "",
 IF(J2890="", "←J列に所定労働時間を入力してください",
 IF(NOT(ISNUMBER(J2890)), "←J列の所定労働時間は半角数字で入力してください", "")))))))))</f>
        <v/>
      </c>
    </row>
    <row r="2891" spans="2:13" ht="22.8" x14ac:dyDescent="0.45">
      <c r="B2891" s="31">
        <f t="shared" si="181"/>
        <v>2883</v>
      </c>
      <c r="C2891" s="40"/>
      <c r="D2891" s="27"/>
      <c r="E2891" s="41"/>
      <c r="F2891" s="32" t="str">
        <f>IFERROR(
    IF(
        AND($G$3=DATE(2024,10,1), E2891=リスト!$A$38),
        VLOOKUP(E2891, リスト!$A$2:$G$49, 2, FALSE),
        VLOOKUP(E2891, リスト!$A$2:$G$49, 4, FALSE)
    ),
    "")</f>
        <v/>
      </c>
      <c r="G2891" s="34" t="str">
        <f>IFERROR(VLOOKUP(E2891, リスト!$A$2:$G$49, 6, FALSE), "")</f>
        <v/>
      </c>
      <c r="H2891" s="40"/>
      <c r="I2891" s="28"/>
      <c r="J2891" s="47"/>
      <c r="K2891" s="32" t="str">
        <f t="shared" si="180"/>
        <v/>
      </c>
      <c r="L2891" s="29" t="str">
        <f t="shared" si="182"/>
        <v/>
      </c>
      <c r="M2891" s="68" t="str">
        <f t="shared" si="183"/>
        <v/>
      </c>
    </row>
    <row r="2892" spans="2:13" ht="22.8" x14ac:dyDescent="0.45">
      <c r="B2892" s="31">
        <f t="shared" si="181"/>
        <v>2884</v>
      </c>
      <c r="C2892" s="40"/>
      <c r="D2892" s="27"/>
      <c r="E2892" s="41"/>
      <c r="F2892" s="32" t="str">
        <f>IFERROR(
    IF(
        AND($G$3=DATE(2024,10,1), E2892=リスト!$A$38),
        VLOOKUP(E2892, リスト!$A$2:$G$49, 2, FALSE),
        VLOOKUP(E2892, リスト!$A$2:$G$49, 4, FALSE)
    ),
    "")</f>
        <v/>
      </c>
      <c r="G2892" s="34" t="str">
        <f>IFERROR(VLOOKUP(E2892, リスト!$A$2:$G$49, 6, FALSE), "")</f>
        <v/>
      </c>
      <c r="H2892" s="40"/>
      <c r="I2892" s="28"/>
      <c r="J2892" s="47"/>
      <c r="K2892" s="32" t="str">
        <f t="shared" si="180"/>
        <v/>
      </c>
      <c r="L2892" s="29" t="str">
        <f t="shared" si="182"/>
        <v/>
      </c>
      <c r="M2892" s="68" t="str">
        <f t="shared" si="183"/>
        <v/>
      </c>
    </row>
    <row r="2893" spans="2:13" ht="22.8" x14ac:dyDescent="0.45">
      <c r="B2893" s="31">
        <f t="shared" si="181"/>
        <v>2885</v>
      </c>
      <c r="C2893" s="40"/>
      <c r="D2893" s="27"/>
      <c r="E2893" s="41"/>
      <c r="F2893" s="32" t="str">
        <f>IFERROR(
    IF(
        AND($G$3=DATE(2024,10,1), E2893=リスト!$A$38),
        VLOOKUP(E2893, リスト!$A$2:$G$49, 2, FALSE),
        VLOOKUP(E2893, リスト!$A$2:$G$49, 4, FALSE)
    ),
    "")</f>
        <v/>
      </c>
      <c r="G2893" s="34" t="str">
        <f>IFERROR(VLOOKUP(E2893, リスト!$A$2:$G$49, 6, FALSE), "")</f>
        <v/>
      </c>
      <c r="H2893" s="40"/>
      <c r="I2893" s="28"/>
      <c r="J2893" s="47"/>
      <c r="K2893" s="32" t="str">
        <f t="shared" si="180"/>
        <v/>
      </c>
      <c r="L2893" s="29" t="str">
        <f t="shared" si="182"/>
        <v/>
      </c>
      <c r="M2893" s="68" t="str">
        <f t="shared" si="183"/>
        <v/>
      </c>
    </row>
    <row r="2894" spans="2:13" ht="22.8" x14ac:dyDescent="0.45">
      <c r="B2894" s="31">
        <f t="shared" si="181"/>
        <v>2886</v>
      </c>
      <c r="C2894" s="40"/>
      <c r="D2894" s="27"/>
      <c r="E2894" s="41"/>
      <c r="F2894" s="32" t="str">
        <f>IFERROR(
    IF(
        AND($G$3=DATE(2024,10,1), E2894=リスト!$A$38),
        VLOOKUP(E2894, リスト!$A$2:$G$49, 2, FALSE),
        VLOOKUP(E2894, リスト!$A$2:$G$49, 4, FALSE)
    ),
    "")</f>
        <v/>
      </c>
      <c r="G2894" s="34" t="str">
        <f>IFERROR(VLOOKUP(E2894, リスト!$A$2:$G$49, 6, FALSE), "")</f>
        <v/>
      </c>
      <c r="H2894" s="40"/>
      <c r="I2894" s="28"/>
      <c r="J2894" s="47"/>
      <c r="K2894" s="32" t="str">
        <f t="shared" si="180"/>
        <v/>
      </c>
      <c r="L2894" s="29" t="str">
        <f t="shared" si="182"/>
        <v/>
      </c>
      <c r="M2894" s="68" t="str">
        <f t="shared" si="183"/>
        <v/>
      </c>
    </row>
    <row r="2895" spans="2:13" ht="22.8" x14ac:dyDescent="0.45">
      <c r="B2895" s="31">
        <f t="shared" si="181"/>
        <v>2887</v>
      </c>
      <c r="C2895" s="40"/>
      <c r="D2895" s="27"/>
      <c r="E2895" s="41"/>
      <c r="F2895" s="32" t="str">
        <f>IFERROR(
    IF(
        AND($G$3=DATE(2024,10,1), E2895=リスト!$A$38),
        VLOOKUP(E2895, リスト!$A$2:$G$49, 2, FALSE),
        VLOOKUP(E2895, リスト!$A$2:$G$49, 4, FALSE)
    ),
    "")</f>
        <v/>
      </c>
      <c r="G2895" s="34" t="str">
        <f>IFERROR(VLOOKUP(E2895, リスト!$A$2:$G$49, 6, FALSE), "")</f>
        <v/>
      </c>
      <c r="H2895" s="40"/>
      <c r="I2895" s="28"/>
      <c r="J2895" s="47"/>
      <c r="K2895" s="32" t="str">
        <f t="shared" si="180"/>
        <v/>
      </c>
      <c r="L2895" s="29" t="str">
        <f t="shared" si="182"/>
        <v/>
      </c>
      <c r="M2895" s="68" t="str">
        <f t="shared" si="183"/>
        <v/>
      </c>
    </row>
    <row r="2896" spans="2:13" ht="22.8" x14ac:dyDescent="0.45">
      <c r="B2896" s="31">
        <f t="shared" si="181"/>
        <v>2888</v>
      </c>
      <c r="C2896" s="40"/>
      <c r="D2896" s="27"/>
      <c r="E2896" s="41"/>
      <c r="F2896" s="32" t="str">
        <f>IFERROR(
    IF(
        AND($G$3=DATE(2024,10,1), E2896=リスト!$A$38),
        VLOOKUP(E2896, リスト!$A$2:$G$49, 2, FALSE),
        VLOOKUP(E2896, リスト!$A$2:$G$49, 4, FALSE)
    ),
    "")</f>
        <v/>
      </c>
      <c r="G2896" s="34" t="str">
        <f>IFERROR(VLOOKUP(E2896, リスト!$A$2:$G$49, 6, FALSE), "")</f>
        <v/>
      </c>
      <c r="H2896" s="40"/>
      <c r="I2896" s="28"/>
      <c r="J2896" s="47"/>
      <c r="K2896" s="32" t="str">
        <f t="shared" si="180"/>
        <v/>
      </c>
      <c r="L2896" s="29" t="str">
        <f t="shared" si="182"/>
        <v/>
      </c>
      <c r="M2896" s="68" t="str">
        <f t="shared" si="183"/>
        <v/>
      </c>
    </row>
    <row r="2897" spans="2:13" ht="22.8" x14ac:dyDescent="0.45">
      <c r="B2897" s="31">
        <f t="shared" si="181"/>
        <v>2889</v>
      </c>
      <c r="C2897" s="40"/>
      <c r="D2897" s="27"/>
      <c r="E2897" s="41"/>
      <c r="F2897" s="32" t="str">
        <f>IFERROR(
    IF(
        AND($G$3=DATE(2024,10,1), E2897=リスト!$A$38),
        VLOOKUP(E2897, リスト!$A$2:$G$49, 2, FALSE),
        VLOOKUP(E2897, リスト!$A$2:$G$49, 4, FALSE)
    ),
    "")</f>
        <v/>
      </c>
      <c r="G2897" s="34" t="str">
        <f>IFERROR(VLOOKUP(E2897, リスト!$A$2:$G$49, 6, FALSE), "")</f>
        <v/>
      </c>
      <c r="H2897" s="40"/>
      <c r="I2897" s="28"/>
      <c r="J2897" s="47"/>
      <c r="K2897" s="32" t="str">
        <f t="shared" si="180"/>
        <v/>
      </c>
      <c r="L2897" s="29" t="str">
        <f t="shared" si="182"/>
        <v/>
      </c>
      <c r="M2897" s="68" t="str">
        <f t="shared" si="183"/>
        <v/>
      </c>
    </row>
    <row r="2898" spans="2:13" ht="22.8" x14ac:dyDescent="0.45">
      <c r="B2898" s="31">
        <f t="shared" si="181"/>
        <v>2890</v>
      </c>
      <c r="C2898" s="40"/>
      <c r="D2898" s="27"/>
      <c r="E2898" s="41"/>
      <c r="F2898" s="32" t="str">
        <f>IFERROR(
    IF(
        AND($G$3=DATE(2024,10,1), E2898=リスト!$A$38),
        VLOOKUP(E2898, リスト!$A$2:$G$49, 2, FALSE),
        VLOOKUP(E2898, リスト!$A$2:$G$49, 4, FALSE)
    ),
    "")</f>
        <v/>
      </c>
      <c r="G2898" s="34" t="str">
        <f>IFERROR(VLOOKUP(E2898, リスト!$A$2:$G$49, 6, FALSE), "")</f>
        <v/>
      </c>
      <c r="H2898" s="40"/>
      <c r="I2898" s="28"/>
      <c r="J2898" s="47"/>
      <c r="K2898" s="32" t="str">
        <f t="shared" si="180"/>
        <v/>
      </c>
      <c r="L2898" s="29" t="str">
        <f t="shared" si="182"/>
        <v/>
      </c>
      <c r="M2898" s="68" t="str">
        <f t="shared" si="183"/>
        <v/>
      </c>
    </row>
    <row r="2899" spans="2:13" ht="22.8" x14ac:dyDescent="0.45">
      <c r="B2899" s="31">
        <f t="shared" si="181"/>
        <v>2891</v>
      </c>
      <c r="C2899" s="40"/>
      <c r="D2899" s="27"/>
      <c r="E2899" s="41"/>
      <c r="F2899" s="32" t="str">
        <f>IFERROR(
    IF(
        AND($G$3=DATE(2024,10,1), E2899=リスト!$A$38),
        VLOOKUP(E2899, リスト!$A$2:$G$49, 2, FALSE),
        VLOOKUP(E2899, リスト!$A$2:$G$49, 4, FALSE)
    ),
    "")</f>
        <v/>
      </c>
      <c r="G2899" s="34" t="str">
        <f>IFERROR(VLOOKUP(E2899, リスト!$A$2:$G$49, 6, FALSE), "")</f>
        <v/>
      </c>
      <c r="H2899" s="40"/>
      <c r="I2899" s="28"/>
      <c r="J2899" s="47"/>
      <c r="K2899" s="32" t="str">
        <f t="shared" si="180"/>
        <v/>
      </c>
      <c r="L2899" s="29" t="str">
        <f t="shared" si="182"/>
        <v/>
      </c>
      <c r="M2899" s="68" t="str">
        <f t="shared" si="183"/>
        <v/>
      </c>
    </row>
    <row r="2900" spans="2:13" ht="22.8" x14ac:dyDescent="0.45">
      <c r="B2900" s="31">
        <f t="shared" si="181"/>
        <v>2892</v>
      </c>
      <c r="C2900" s="40"/>
      <c r="D2900" s="27"/>
      <c r="E2900" s="41"/>
      <c r="F2900" s="32" t="str">
        <f>IFERROR(
    IF(
        AND($G$3=DATE(2024,10,1), E2900=リスト!$A$38),
        VLOOKUP(E2900, リスト!$A$2:$G$49, 2, FALSE),
        VLOOKUP(E2900, リスト!$A$2:$G$49, 4, FALSE)
    ),
    "")</f>
        <v/>
      </c>
      <c r="G2900" s="34" t="str">
        <f>IFERROR(VLOOKUP(E2900, リスト!$A$2:$G$49, 6, FALSE), "")</f>
        <v/>
      </c>
      <c r="H2900" s="40"/>
      <c r="I2900" s="28"/>
      <c r="J2900" s="47"/>
      <c r="K2900" s="32" t="str">
        <f t="shared" si="180"/>
        <v/>
      </c>
      <c r="L2900" s="29" t="str">
        <f t="shared" si="182"/>
        <v/>
      </c>
      <c r="M2900" s="68" t="str">
        <f t="shared" si="183"/>
        <v/>
      </c>
    </row>
    <row r="2901" spans="2:13" ht="22.8" x14ac:dyDescent="0.45">
      <c r="B2901" s="31">
        <f t="shared" si="181"/>
        <v>2893</v>
      </c>
      <c r="C2901" s="40"/>
      <c r="D2901" s="27"/>
      <c r="E2901" s="41"/>
      <c r="F2901" s="32" t="str">
        <f>IFERROR(
    IF(
        AND($G$3=DATE(2024,10,1), E2901=リスト!$A$38),
        VLOOKUP(E2901, リスト!$A$2:$G$49, 2, FALSE),
        VLOOKUP(E2901, リスト!$A$2:$G$49, 4, FALSE)
    ),
    "")</f>
        <v/>
      </c>
      <c r="G2901" s="34" t="str">
        <f>IFERROR(VLOOKUP(E2901, リスト!$A$2:$G$49, 6, FALSE), "")</f>
        <v/>
      </c>
      <c r="H2901" s="40"/>
      <c r="I2901" s="28"/>
      <c r="J2901" s="47"/>
      <c r="K2901" s="32" t="str">
        <f t="shared" si="180"/>
        <v/>
      </c>
      <c r="L2901" s="29" t="str">
        <f t="shared" si="182"/>
        <v/>
      </c>
      <c r="M2901" s="68" t="str">
        <f t="shared" si="183"/>
        <v/>
      </c>
    </row>
    <row r="2902" spans="2:13" ht="22.8" x14ac:dyDescent="0.45">
      <c r="B2902" s="31">
        <f t="shared" si="181"/>
        <v>2894</v>
      </c>
      <c r="C2902" s="40"/>
      <c r="D2902" s="27"/>
      <c r="E2902" s="41"/>
      <c r="F2902" s="32" t="str">
        <f>IFERROR(
    IF(
        AND($G$3=DATE(2024,10,1), E2902=リスト!$A$38),
        VLOOKUP(E2902, リスト!$A$2:$G$49, 2, FALSE),
        VLOOKUP(E2902, リスト!$A$2:$G$49, 4, FALSE)
    ),
    "")</f>
        <v/>
      </c>
      <c r="G2902" s="34" t="str">
        <f>IFERROR(VLOOKUP(E2902, リスト!$A$2:$G$49, 6, FALSE), "")</f>
        <v/>
      </c>
      <c r="H2902" s="40"/>
      <c r="I2902" s="28"/>
      <c r="J2902" s="47"/>
      <c r="K2902" s="32" t="str">
        <f t="shared" si="180"/>
        <v/>
      </c>
      <c r="L2902" s="29" t="str">
        <f t="shared" si="182"/>
        <v/>
      </c>
      <c r="M2902" s="68" t="str">
        <f t="shared" si="183"/>
        <v/>
      </c>
    </row>
    <row r="2903" spans="2:13" ht="22.8" x14ac:dyDescent="0.45">
      <c r="B2903" s="31">
        <f t="shared" si="181"/>
        <v>2895</v>
      </c>
      <c r="C2903" s="40"/>
      <c r="D2903" s="27"/>
      <c r="E2903" s="41"/>
      <c r="F2903" s="32" t="str">
        <f>IFERROR(
    IF(
        AND($G$3=DATE(2024,10,1), E2903=リスト!$A$38),
        VLOOKUP(E2903, リスト!$A$2:$G$49, 2, FALSE),
        VLOOKUP(E2903, リスト!$A$2:$G$49, 4, FALSE)
    ),
    "")</f>
        <v/>
      </c>
      <c r="G2903" s="34" t="str">
        <f>IFERROR(VLOOKUP(E2903, リスト!$A$2:$G$49, 6, FALSE), "")</f>
        <v/>
      </c>
      <c r="H2903" s="40"/>
      <c r="I2903" s="28"/>
      <c r="J2903" s="47"/>
      <c r="K2903" s="32" t="str">
        <f t="shared" si="180"/>
        <v/>
      </c>
      <c r="L2903" s="29" t="str">
        <f t="shared" si="182"/>
        <v/>
      </c>
      <c r="M2903" s="68" t="str">
        <f t="shared" si="183"/>
        <v/>
      </c>
    </row>
    <row r="2904" spans="2:13" ht="22.8" x14ac:dyDescent="0.45">
      <c r="B2904" s="31">
        <f t="shared" si="181"/>
        <v>2896</v>
      </c>
      <c r="C2904" s="40"/>
      <c r="D2904" s="27"/>
      <c r="E2904" s="41"/>
      <c r="F2904" s="32" t="str">
        <f>IFERROR(
    IF(
        AND($G$3=DATE(2024,10,1), E2904=リスト!$A$38),
        VLOOKUP(E2904, リスト!$A$2:$G$49, 2, FALSE),
        VLOOKUP(E2904, リスト!$A$2:$G$49, 4, FALSE)
    ),
    "")</f>
        <v/>
      </c>
      <c r="G2904" s="34" t="str">
        <f>IFERROR(VLOOKUP(E2904, リスト!$A$2:$G$49, 6, FALSE), "")</f>
        <v/>
      </c>
      <c r="H2904" s="40"/>
      <c r="I2904" s="28"/>
      <c r="J2904" s="47"/>
      <c r="K2904" s="32" t="str">
        <f t="shared" si="180"/>
        <v/>
      </c>
      <c r="L2904" s="29" t="str">
        <f t="shared" si="182"/>
        <v/>
      </c>
      <c r="M2904" s="68" t="str">
        <f t="shared" si="183"/>
        <v/>
      </c>
    </row>
    <row r="2905" spans="2:13" ht="22.8" x14ac:dyDescent="0.45">
      <c r="B2905" s="31">
        <f t="shared" si="181"/>
        <v>2897</v>
      </c>
      <c r="C2905" s="40"/>
      <c r="D2905" s="27"/>
      <c r="E2905" s="41"/>
      <c r="F2905" s="32" t="str">
        <f>IFERROR(
    IF(
        AND($G$3=DATE(2024,10,1), E2905=リスト!$A$38),
        VLOOKUP(E2905, リスト!$A$2:$G$49, 2, FALSE),
        VLOOKUP(E2905, リスト!$A$2:$G$49, 4, FALSE)
    ),
    "")</f>
        <v/>
      </c>
      <c r="G2905" s="34" t="str">
        <f>IFERROR(VLOOKUP(E2905, リスト!$A$2:$G$49, 6, FALSE), "")</f>
        <v/>
      </c>
      <c r="H2905" s="40"/>
      <c r="I2905" s="28"/>
      <c r="J2905" s="47"/>
      <c r="K2905" s="32" t="str">
        <f t="shared" si="180"/>
        <v/>
      </c>
      <c r="L2905" s="29" t="str">
        <f t="shared" si="182"/>
        <v/>
      </c>
      <c r="M2905" s="68" t="str">
        <f t="shared" si="183"/>
        <v/>
      </c>
    </row>
    <row r="2906" spans="2:13" ht="22.8" x14ac:dyDescent="0.45">
      <c r="B2906" s="31">
        <f t="shared" si="181"/>
        <v>2898</v>
      </c>
      <c r="C2906" s="40"/>
      <c r="D2906" s="27"/>
      <c r="E2906" s="41"/>
      <c r="F2906" s="32" t="str">
        <f>IFERROR(
    IF(
        AND($G$3=DATE(2024,10,1), E2906=リスト!$A$38),
        VLOOKUP(E2906, リスト!$A$2:$G$49, 2, FALSE),
        VLOOKUP(E2906, リスト!$A$2:$G$49, 4, FALSE)
    ),
    "")</f>
        <v/>
      </c>
      <c r="G2906" s="34" t="str">
        <f>IFERROR(VLOOKUP(E2906, リスト!$A$2:$G$49, 6, FALSE), "")</f>
        <v/>
      </c>
      <c r="H2906" s="40"/>
      <c r="I2906" s="28"/>
      <c r="J2906" s="47"/>
      <c r="K2906" s="32" t="str">
        <f t="shared" si="180"/>
        <v/>
      </c>
      <c r="L2906" s="29" t="str">
        <f t="shared" si="182"/>
        <v/>
      </c>
      <c r="M2906" s="68" t="str">
        <f t="shared" si="183"/>
        <v/>
      </c>
    </row>
    <row r="2907" spans="2:13" ht="22.8" x14ac:dyDescent="0.45">
      <c r="B2907" s="31">
        <f t="shared" si="181"/>
        <v>2899</v>
      </c>
      <c r="C2907" s="40"/>
      <c r="D2907" s="27"/>
      <c r="E2907" s="41"/>
      <c r="F2907" s="32" t="str">
        <f>IFERROR(
    IF(
        AND($G$3=DATE(2024,10,1), E2907=リスト!$A$38),
        VLOOKUP(E2907, リスト!$A$2:$G$49, 2, FALSE),
        VLOOKUP(E2907, リスト!$A$2:$G$49, 4, FALSE)
    ),
    "")</f>
        <v/>
      </c>
      <c r="G2907" s="34" t="str">
        <f>IFERROR(VLOOKUP(E2907, リスト!$A$2:$G$49, 6, FALSE), "")</f>
        <v/>
      </c>
      <c r="H2907" s="40"/>
      <c r="I2907" s="28"/>
      <c r="J2907" s="47"/>
      <c r="K2907" s="32" t="str">
        <f t="shared" si="180"/>
        <v/>
      </c>
      <c r="L2907" s="29" t="str">
        <f t="shared" si="182"/>
        <v/>
      </c>
      <c r="M2907" s="68" t="str">
        <f t="shared" si="183"/>
        <v/>
      </c>
    </row>
    <row r="2908" spans="2:13" ht="22.8" x14ac:dyDescent="0.45">
      <c r="B2908" s="31">
        <f t="shared" si="181"/>
        <v>2900</v>
      </c>
      <c r="C2908" s="40"/>
      <c r="D2908" s="27"/>
      <c r="E2908" s="41"/>
      <c r="F2908" s="32" t="str">
        <f>IFERROR(
    IF(
        AND($G$3=DATE(2024,10,1), E2908=リスト!$A$38),
        VLOOKUP(E2908, リスト!$A$2:$G$49, 2, FALSE),
        VLOOKUP(E2908, リスト!$A$2:$G$49, 4, FALSE)
    ),
    "")</f>
        <v/>
      </c>
      <c r="G2908" s="34" t="str">
        <f>IFERROR(VLOOKUP(E2908, リスト!$A$2:$G$49, 6, FALSE), "")</f>
        <v/>
      </c>
      <c r="H2908" s="40"/>
      <c r="I2908" s="28"/>
      <c r="J2908" s="47"/>
      <c r="K2908" s="32" t="str">
        <f t="shared" si="180"/>
        <v/>
      </c>
      <c r="L2908" s="29" t="str">
        <f t="shared" si="182"/>
        <v/>
      </c>
      <c r="M2908" s="68" t="str">
        <f t="shared" si="183"/>
        <v/>
      </c>
    </row>
    <row r="2909" spans="2:13" ht="22.8" x14ac:dyDescent="0.45">
      <c r="B2909" s="31">
        <f t="shared" si="181"/>
        <v>2901</v>
      </c>
      <c r="C2909" s="40"/>
      <c r="D2909" s="27"/>
      <c r="E2909" s="41"/>
      <c r="F2909" s="32" t="str">
        <f>IFERROR(
    IF(
        AND($G$3=DATE(2024,10,1), E2909=リスト!$A$38),
        VLOOKUP(E2909, リスト!$A$2:$G$49, 2, FALSE),
        VLOOKUP(E2909, リスト!$A$2:$G$49, 4, FALSE)
    ),
    "")</f>
        <v/>
      </c>
      <c r="G2909" s="34" t="str">
        <f>IFERROR(VLOOKUP(E2909, リスト!$A$2:$G$49, 6, FALSE), "")</f>
        <v/>
      </c>
      <c r="H2909" s="40"/>
      <c r="I2909" s="28"/>
      <c r="J2909" s="47"/>
      <c r="K2909" s="32" t="str">
        <f t="shared" si="180"/>
        <v/>
      </c>
      <c r="L2909" s="29" t="str">
        <f t="shared" si="182"/>
        <v/>
      </c>
      <c r="M2909" s="68" t="str">
        <f t="shared" si="183"/>
        <v/>
      </c>
    </row>
    <row r="2910" spans="2:13" ht="22.8" x14ac:dyDescent="0.45">
      <c r="B2910" s="31">
        <f t="shared" si="181"/>
        <v>2902</v>
      </c>
      <c r="C2910" s="40"/>
      <c r="D2910" s="27"/>
      <c r="E2910" s="41"/>
      <c r="F2910" s="32" t="str">
        <f>IFERROR(
    IF(
        AND($G$3=DATE(2024,10,1), E2910=リスト!$A$38),
        VLOOKUP(E2910, リスト!$A$2:$G$49, 2, FALSE),
        VLOOKUP(E2910, リスト!$A$2:$G$49, 4, FALSE)
    ),
    "")</f>
        <v/>
      </c>
      <c r="G2910" s="34" t="str">
        <f>IFERROR(VLOOKUP(E2910, リスト!$A$2:$G$49, 6, FALSE), "")</f>
        <v/>
      </c>
      <c r="H2910" s="40"/>
      <c r="I2910" s="28"/>
      <c r="J2910" s="47"/>
      <c r="K2910" s="32" t="str">
        <f t="shared" si="180"/>
        <v/>
      </c>
      <c r="L2910" s="29" t="str">
        <f t="shared" si="182"/>
        <v/>
      </c>
      <c r="M2910" s="68" t="str">
        <f t="shared" si="183"/>
        <v/>
      </c>
    </row>
    <row r="2911" spans="2:13" ht="22.8" x14ac:dyDescent="0.45">
      <c r="B2911" s="31">
        <f t="shared" si="181"/>
        <v>2903</v>
      </c>
      <c r="C2911" s="40"/>
      <c r="D2911" s="27"/>
      <c r="E2911" s="41"/>
      <c r="F2911" s="32" t="str">
        <f>IFERROR(
    IF(
        AND($G$3=DATE(2024,10,1), E2911=リスト!$A$38),
        VLOOKUP(E2911, リスト!$A$2:$G$49, 2, FALSE),
        VLOOKUP(E2911, リスト!$A$2:$G$49, 4, FALSE)
    ),
    "")</f>
        <v/>
      </c>
      <c r="G2911" s="34" t="str">
        <f>IFERROR(VLOOKUP(E2911, リスト!$A$2:$G$49, 6, FALSE), "")</f>
        <v/>
      </c>
      <c r="H2911" s="40"/>
      <c r="I2911" s="28"/>
      <c r="J2911" s="47"/>
      <c r="K2911" s="32" t="str">
        <f t="shared" si="180"/>
        <v/>
      </c>
      <c r="L2911" s="29" t="str">
        <f t="shared" si="182"/>
        <v/>
      </c>
      <c r="M2911" s="68" t="str">
        <f t="shared" si="183"/>
        <v/>
      </c>
    </row>
    <row r="2912" spans="2:13" ht="22.8" x14ac:dyDescent="0.45">
      <c r="B2912" s="31">
        <f t="shared" si="181"/>
        <v>2904</v>
      </c>
      <c r="C2912" s="40"/>
      <c r="D2912" s="27"/>
      <c r="E2912" s="41"/>
      <c r="F2912" s="32" t="str">
        <f>IFERROR(
    IF(
        AND($G$3=DATE(2024,10,1), E2912=リスト!$A$38),
        VLOOKUP(E2912, リスト!$A$2:$G$49, 2, FALSE),
        VLOOKUP(E2912, リスト!$A$2:$G$49, 4, FALSE)
    ),
    "")</f>
        <v/>
      </c>
      <c r="G2912" s="34" t="str">
        <f>IFERROR(VLOOKUP(E2912, リスト!$A$2:$G$49, 6, FALSE), "")</f>
        <v/>
      </c>
      <c r="H2912" s="40"/>
      <c r="I2912" s="28"/>
      <c r="J2912" s="47"/>
      <c r="K2912" s="32" t="str">
        <f t="shared" si="180"/>
        <v/>
      </c>
      <c r="L2912" s="29" t="str">
        <f t="shared" si="182"/>
        <v/>
      </c>
      <c r="M2912" s="68" t="str">
        <f t="shared" si="183"/>
        <v/>
      </c>
    </row>
    <row r="2913" spans="2:13" ht="22.8" x14ac:dyDescent="0.45">
      <c r="B2913" s="31">
        <f t="shared" si="181"/>
        <v>2905</v>
      </c>
      <c r="C2913" s="40"/>
      <c r="D2913" s="27"/>
      <c r="E2913" s="41"/>
      <c r="F2913" s="32" t="str">
        <f>IFERROR(
    IF(
        AND($G$3=DATE(2024,10,1), E2913=リスト!$A$38),
        VLOOKUP(E2913, リスト!$A$2:$G$49, 2, FALSE),
        VLOOKUP(E2913, リスト!$A$2:$G$49, 4, FALSE)
    ),
    "")</f>
        <v/>
      </c>
      <c r="G2913" s="34" t="str">
        <f>IFERROR(VLOOKUP(E2913, リスト!$A$2:$G$49, 6, FALSE), "")</f>
        <v/>
      </c>
      <c r="H2913" s="40"/>
      <c r="I2913" s="28"/>
      <c r="J2913" s="47"/>
      <c r="K2913" s="32" t="str">
        <f t="shared" si="180"/>
        <v/>
      </c>
      <c r="L2913" s="29" t="str">
        <f t="shared" si="182"/>
        <v/>
      </c>
      <c r="M2913" s="68" t="str">
        <f t="shared" si="183"/>
        <v/>
      </c>
    </row>
    <row r="2914" spans="2:13" ht="22.8" x14ac:dyDescent="0.45">
      <c r="B2914" s="31">
        <f t="shared" si="181"/>
        <v>2906</v>
      </c>
      <c r="C2914" s="40"/>
      <c r="D2914" s="27"/>
      <c r="E2914" s="41"/>
      <c r="F2914" s="32" t="str">
        <f>IFERROR(
    IF(
        AND($G$3=DATE(2024,10,1), E2914=リスト!$A$38),
        VLOOKUP(E2914, リスト!$A$2:$G$49, 2, FALSE),
        VLOOKUP(E2914, リスト!$A$2:$G$49, 4, FALSE)
    ),
    "")</f>
        <v/>
      </c>
      <c r="G2914" s="34" t="str">
        <f>IFERROR(VLOOKUP(E2914, リスト!$A$2:$G$49, 6, FALSE), "")</f>
        <v/>
      </c>
      <c r="H2914" s="40"/>
      <c r="I2914" s="28"/>
      <c r="J2914" s="47"/>
      <c r="K2914" s="32" t="str">
        <f t="shared" si="180"/>
        <v/>
      </c>
      <c r="L2914" s="29" t="str">
        <f t="shared" si="182"/>
        <v/>
      </c>
      <c r="M2914" s="68" t="str">
        <f t="shared" si="183"/>
        <v/>
      </c>
    </row>
    <row r="2915" spans="2:13" ht="22.8" x14ac:dyDescent="0.45">
      <c r="B2915" s="31">
        <f t="shared" si="181"/>
        <v>2907</v>
      </c>
      <c r="C2915" s="40"/>
      <c r="D2915" s="27"/>
      <c r="E2915" s="41"/>
      <c r="F2915" s="32" t="str">
        <f>IFERROR(
    IF(
        AND($G$3=DATE(2024,10,1), E2915=リスト!$A$38),
        VLOOKUP(E2915, リスト!$A$2:$G$49, 2, FALSE),
        VLOOKUP(E2915, リスト!$A$2:$G$49, 4, FALSE)
    ),
    "")</f>
        <v/>
      </c>
      <c r="G2915" s="34" t="str">
        <f>IFERROR(VLOOKUP(E2915, リスト!$A$2:$G$49, 6, FALSE), "")</f>
        <v/>
      </c>
      <c r="H2915" s="40"/>
      <c r="I2915" s="28"/>
      <c r="J2915" s="47"/>
      <c r="K2915" s="32" t="str">
        <f t="shared" si="180"/>
        <v/>
      </c>
      <c r="L2915" s="29" t="str">
        <f t="shared" si="182"/>
        <v/>
      </c>
      <c r="M2915" s="68" t="str">
        <f t="shared" si="183"/>
        <v/>
      </c>
    </row>
    <row r="2916" spans="2:13" ht="22.8" x14ac:dyDescent="0.45">
      <c r="B2916" s="31">
        <f t="shared" si="181"/>
        <v>2908</v>
      </c>
      <c r="C2916" s="40"/>
      <c r="D2916" s="27"/>
      <c r="E2916" s="41"/>
      <c r="F2916" s="32" t="str">
        <f>IFERROR(
    IF(
        AND($G$3=DATE(2024,10,1), E2916=リスト!$A$38),
        VLOOKUP(E2916, リスト!$A$2:$G$49, 2, FALSE),
        VLOOKUP(E2916, リスト!$A$2:$G$49, 4, FALSE)
    ),
    "")</f>
        <v/>
      </c>
      <c r="G2916" s="34" t="str">
        <f>IFERROR(VLOOKUP(E2916, リスト!$A$2:$G$49, 6, FALSE), "")</f>
        <v/>
      </c>
      <c r="H2916" s="40"/>
      <c r="I2916" s="28"/>
      <c r="J2916" s="47"/>
      <c r="K2916" s="32" t="str">
        <f t="shared" si="180"/>
        <v/>
      </c>
      <c r="L2916" s="29" t="str">
        <f t="shared" si="182"/>
        <v/>
      </c>
      <c r="M2916" s="68" t="str">
        <f t="shared" si="183"/>
        <v/>
      </c>
    </row>
    <row r="2917" spans="2:13" ht="22.8" x14ac:dyDescent="0.45">
      <c r="B2917" s="31">
        <f t="shared" si="181"/>
        <v>2909</v>
      </c>
      <c r="C2917" s="40"/>
      <c r="D2917" s="27"/>
      <c r="E2917" s="41"/>
      <c r="F2917" s="32" t="str">
        <f>IFERROR(
    IF(
        AND($G$3=DATE(2024,10,1), E2917=リスト!$A$38),
        VLOOKUP(E2917, リスト!$A$2:$G$49, 2, FALSE),
        VLOOKUP(E2917, リスト!$A$2:$G$49, 4, FALSE)
    ),
    "")</f>
        <v/>
      </c>
      <c r="G2917" s="34" t="str">
        <f>IFERROR(VLOOKUP(E2917, リスト!$A$2:$G$49, 6, FALSE), "")</f>
        <v/>
      </c>
      <c r="H2917" s="40"/>
      <c r="I2917" s="28"/>
      <c r="J2917" s="47"/>
      <c r="K2917" s="32" t="str">
        <f t="shared" si="180"/>
        <v/>
      </c>
      <c r="L2917" s="29" t="str">
        <f t="shared" si="182"/>
        <v/>
      </c>
      <c r="M2917" s="68" t="str">
        <f t="shared" si="183"/>
        <v/>
      </c>
    </row>
    <row r="2918" spans="2:13" ht="22.8" x14ac:dyDescent="0.45">
      <c r="B2918" s="31">
        <f t="shared" si="181"/>
        <v>2910</v>
      </c>
      <c r="C2918" s="40"/>
      <c r="D2918" s="27"/>
      <c r="E2918" s="41"/>
      <c r="F2918" s="32" t="str">
        <f>IFERROR(
    IF(
        AND($G$3=DATE(2024,10,1), E2918=リスト!$A$38),
        VLOOKUP(E2918, リスト!$A$2:$G$49, 2, FALSE),
        VLOOKUP(E2918, リスト!$A$2:$G$49, 4, FALSE)
    ),
    "")</f>
        <v/>
      </c>
      <c r="G2918" s="34" t="str">
        <f>IFERROR(VLOOKUP(E2918, リスト!$A$2:$G$49, 6, FALSE), "")</f>
        <v/>
      </c>
      <c r="H2918" s="40"/>
      <c r="I2918" s="28"/>
      <c r="J2918" s="47"/>
      <c r="K2918" s="32" t="str">
        <f t="shared" si="180"/>
        <v/>
      </c>
      <c r="L2918" s="29" t="str">
        <f t="shared" si="182"/>
        <v/>
      </c>
      <c r="M2918" s="68" t="str">
        <f t="shared" si="183"/>
        <v/>
      </c>
    </row>
    <row r="2919" spans="2:13" ht="22.8" x14ac:dyDescent="0.45">
      <c r="B2919" s="31">
        <f t="shared" si="181"/>
        <v>2911</v>
      </c>
      <c r="C2919" s="40"/>
      <c r="D2919" s="27"/>
      <c r="E2919" s="41"/>
      <c r="F2919" s="32" t="str">
        <f>IFERROR(
    IF(
        AND($G$3=DATE(2024,10,1), E2919=リスト!$A$38),
        VLOOKUP(E2919, リスト!$A$2:$G$49, 2, FALSE),
        VLOOKUP(E2919, リスト!$A$2:$G$49, 4, FALSE)
    ),
    "")</f>
        <v/>
      </c>
      <c r="G2919" s="34" t="str">
        <f>IFERROR(VLOOKUP(E2919, リスト!$A$2:$G$49, 6, FALSE), "")</f>
        <v/>
      </c>
      <c r="H2919" s="40"/>
      <c r="I2919" s="28"/>
      <c r="J2919" s="47"/>
      <c r="K2919" s="32" t="str">
        <f t="shared" si="180"/>
        <v/>
      </c>
      <c r="L2919" s="29" t="str">
        <f t="shared" si="182"/>
        <v/>
      </c>
      <c r="M2919" s="68" t="str">
        <f t="shared" si="183"/>
        <v/>
      </c>
    </row>
    <row r="2920" spans="2:13" ht="22.8" x14ac:dyDescent="0.45">
      <c r="B2920" s="31">
        <f t="shared" si="181"/>
        <v>2912</v>
      </c>
      <c r="C2920" s="40"/>
      <c r="D2920" s="27"/>
      <c r="E2920" s="41"/>
      <c r="F2920" s="32" t="str">
        <f>IFERROR(
    IF(
        AND($G$3=DATE(2024,10,1), E2920=リスト!$A$38),
        VLOOKUP(E2920, リスト!$A$2:$G$49, 2, FALSE),
        VLOOKUP(E2920, リスト!$A$2:$G$49, 4, FALSE)
    ),
    "")</f>
        <v/>
      </c>
      <c r="G2920" s="34" t="str">
        <f>IFERROR(VLOOKUP(E2920, リスト!$A$2:$G$49, 6, FALSE), "")</f>
        <v/>
      </c>
      <c r="H2920" s="40"/>
      <c r="I2920" s="28"/>
      <c r="J2920" s="47"/>
      <c r="K2920" s="32" t="str">
        <f t="shared" si="180"/>
        <v/>
      </c>
      <c r="L2920" s="29" t="str">
        <f t="shared" si="182"/>
        <v/>
      </c>
      <c r="M2920" s="68" t="str">
        <f t="shared" si="183"/>
        <v/>
      </c>
    </row>
    <row r="2921" spans="2:13" ht="22.8" x14ac:dyDescent="0.45">
      <c r="B2921" s="31">
        <f t="shared" si="181"/>
        <v>2913</v>
      </c>
      <c r="C2921" s="40"/>
      <c r="D2921" s="27"/>
      <c r="E2921" s="41"/>
      <c r="F2921" s="32" t="str">
        <f>IFERROR(
    IF(
        AND($G$3=DATE(2024,10,1), E2921=リスト!$A$38),
        VLOOKUP(E2921, リスト!$A$2:$G$49, 2, FALSE),
        VLOOKUP(E2921, リスト!$A$2:$G$49, 4, FALSE)
    ),
    "")</f>
        <v/>
      </c>
      <c r="G2921" s="34" t="str">
        <f>IFERROR(VLOOKUP(E2921, リスト!$A$2:$G$49, 6, FALSE), "")</f>
        <v/>
      </c>
      <c r="H2921" s="40"/>
      <c r="I2921" s="28"/>
      <c r="J2921" s="47"/>
      <c r="K2921" s="32" t="str">
        <f t="shared" si="180"/>
        <v/>
      </c>
      <c r="L2921" s="29" t="str">
        <f t="shared" si="182"/>
        <v/>
      </c>
      <c r="M2921" s="68" t="str">
        <f t="shared" si="183"/>
        <v/>
      </c>
    </row>
    <row r="2922" spans="2:13" ht="22.8" x14ac:dyDescent="0.45">
      <c r="B2922" s="31">
        <f t="shared" si="181"/>
        <v>2914</v>
      </c>
      <c r="C2922" s="40"/>
      <c r="D2922" s="27"/>
      <c r="E2922" s="41"/>
      <c r="F2922" s="32" t="str">
        <f>IFERROR(
    IF(
        AND($G$3=DATE(2024,10,1), E2922=リスト!$A$38),
        VLOOKUP(E2922, リスト!$A$2:$G$49, 2, FALSE),
        VLOOKUP(E2922, リスト!$A$2:$G$49, 4, FALSE)
    ),
    "")</f>
        <v/>
      </c>
      <c r="G2922" s="34" t="str">
        <f>IFERROR(VLOOKUP(E2922, リスト!$A$2:$G$49, 6, FALSE), "")</f>
        <v/>
      </c>
      <c r="H2922" s="40"/>
      <c r="I2922" s="28"/>
      <c r="J2922" s="47"/>
      <c r="K2922" s="32" t="str">
        <f t="shared" si="180"/>
        <v/>
      </c>
      <c r="L2922" s="29" t="str">
        <f t="shared" si="182"/>
        <v/>
      </c>
      <c r="M2922" s="68" t="str">
        <f t="shared" si="183"/>
        <v/>
      </c>
    </row>
    <row r="2923" spans="2:13" ht="22.8" x14ac:dyDescent="0.45">
      <c r="B2923" s="31">
        <f t="shared" si="181"/>
        <v>2915</v>
      </c>
      <c r="C2923" s="40"/>
      <c r="D2923" s="27"/>
      <c r="E2923" s="41"/>
      <c r="F2923" s="32" t="str">
        <f>IFERROR(
    IF(
        AND($G$3=DATE(2024,10,1), E2923=リスト!$A$38),
        VLOOKUP(E2923, リスト!$A$2:$G$49, 2, FALSE),
        VLOOKUP(E2923, リスト!$A$2:$G$49, 4, FALSE)
    ),
    "")</f>
        <v/>
      </c>
      <c r="G2923" s="34" t="str">
        <f>IFERROR(VLOOKUP(E2923, リスト!$A$2:$G$49, 6, FALSE), "")</f>
        <v/>
      </c>
      <c r="H2923" s="40"/>
      <c r="I2923" s="28"/>
      <c r="J2923" s="47"/>
      <c r="K2923" s="32" t="str">
        <f t="shared" si="180"/>
        <v/>
      </c>
      <c r="L2923" s="29" t="str">
        <f t="shared" si="182"/>
        <v/>
      </c>
      <c r="M2923" s="68" t="str">
        <f t="shared" si="183"/>
        <v/>
      </c>
    </row>
    <row r="2924" spans="2:13" ht="22.8" x14ac:dyDescent="0.45">
      <c r="B2924" s="31">
        <f t="shared" si="181"/>
        <v>2916</v>
      </c>
      <c r="C2924" s="40"/>
      <c r="D2924" s="27"/>
      <c r="E2924" s="41"/>
      <c r="F2924" s="32" t="str">
        <f>IFERROR(
    IF(
        AND($G$3=DATE(2024,10,1), E2924=リスト!$A$38),
        VLOOKUP(E2924, リスト!$A$2:$G$49, 2, FALSE),
        VLOOKUP(E2924, リスト!$A$2:$G$49, 4, FALSE)
    ),
    "")</f>
        <v/>
      </c>
      <c r="G2924" s="34" t="str">
        <f>IFERROR(VLOOKUP(E2924, リスト!$A$2:$G$49, 6, FALSE), "")</f>
        <v/>
      </c>
      <c r="H2924" s="40"/>
      <c r="I2924" s="28"/>
      <c r="J2924" s="47"/>
      <c r="K2924" s="32" t="str">
        <f t="shared" si="180"/>
        <v/>
      </c>
      <c r="L2924" s="29" t="str">
        <f t="shared" si="182"/>
        <v/>
      </c>
      <c r="M2924" s="68" t="str">
        <f t="shared" si="183"/>
        <v/>
      </c>
    </row>
    <row r="2925" spans="2:13" ht="22.8" x14ac:dyDescent="0.45">
      <c r="B2925" s="31">
        <f t="shared" si="181"/>
        <v>2917</v>
      </c>
      <c r="C2925" s="40"/>
      <c r="D2925" s="27"/>
      <c r="E2925" s="41"/>
      <c r="F2925" s="32" t="str">
        <f>IFERROR(
    IF(
        AND($G$3=DATE(2024,10,1), E2925=リスト!$A$38),
        VLOOKUP(E2925, リスト!$A$2:$G$49, 2, FALSE),
        VLOOKUP(E2925, リスト!$A$2:$G$49, 4, FALSE)
    ),
    "")</f>
        <v/>
      </c>
      <c r="G2925" s="34" t="str">
        <f>IFERROR(VLOOKUP(E2925, リスト!$A$2:$G$49, 6, FALSE), "")</f>
        <v/>
      </c>
      <c r="H2925" s="40"/>
      <c r="I2925" s="28"/>
      <c r="J2925" s="47"/>
      <c r="K2925" s="32" t="str">
        <f t="shared" si="180"/>
        <v/>
      </c>
      <c r="L2925" s="29" t="str">
        <f t="shared" si="182"/>
        <v/>
      </c>
      <c r="M2925" s="68" t="str">
        <f t="shared" si="183"/>
        <v/>
      </c>
    </row>
    <row r="2926" spans="2:13" ht="22.8" x14ac:dyDescent="0.45">
      <c r="B2926" s="31">
        <f t="shared" si="181"/>
        <v>2918</v>
      </c>
      <c r="C2926" s="40"/>
      <c r="D2926" s="27"/>
      <c r="E2926" s="41"/>
      <c r="F2926" s="32" t="str">
        <f>IFERROR(
    IF(
        AND($G$3=DATE(2024,10,1), E2926=リスト!$A$38),
        VLOOKUP(E2926, リスト!$A$2:$G$49, 2, FALSE),
        VLOOKUP(E2926, リスト!$A$2:$G$49, 4, FALSE)
    ),
    "")</f>
        <v/>
      </c>
      <c r="G2926" s="34" t="str">
        <f>IFERROR(VLOOKUP(E2926, リスト!$A$2:$G$49, 6, FALSE), "")</f>
        <v/>
      </c>
      <c r="H2926" s="40"/>
      <c r="I2926" s="28"/>
      <c r="J2926" s="47"/>
      <c r="K2926" s="32" t="str">
        <f t="shared" si="180"/>
        <v/>
      </c>
      <c r="L2926" s="29" t="str">
        <f t="shared" si="182"/>
        <v/>
      </c>
      <c r="M2926" s="68" t="str">
        <f t="shared" si="183"/>
        <v/>
      </c>
    </row>
    <row r="2927" spans="2:13" ht="22.8" x14ac:dyDescent="0.45">
      <c r="B2927" s="31">
        <f t="shared" si="181"/>
        <v>2919</v>
      </c>
      <c r="C2927" s="40"/>
      <c r="D2927" s="27"/>
      <c r="E2927" s="41"/>
      <c r="F2927" s="32" t="str">
        <f>IFERROR(
    IF(
        AND($G$3=DATE(2024,10,1), E2927=リスト!$A$38),
        VLOOKUP(E2927, リスト!$A$2:$G$49, 2, FALSE),
        VLOOKUP(E2927, リスト!$A$2:$G$49, 4, FALSE)
    ),
    "")</f>
        <v/>
      </c>
      <c r="G2927" s="34" t="str">
        <f>IFERROR(VLOOKUP(E2927, リスト!$A$2:$G$49, 6, FALSE), "")</f>
        <v/>
      </c>
      <c r="H2927" s="40"/>
      <c r="I2927" s="28"/>
      <c r="J2927" s="47"/>
      <c r="K2927" s="32" t="str">
        <f t="shared" si="180"/>
        <v/>
      </c>
      <c r="L2927" s="29" t="str">
        <f t="shared" si="182"/>
        <v/>
      </c>
      <c r="M2927" s="68" t="str">
        <f t="shared" si="183"/>
        <v/>
      </c>
    </row>
    <row r="2928" spans="2:13" ht="22.8" x14ac:dyDescent="0.45">
      <c r="B2928" s="31">
        <f t="shared" si="181"/>
        <v>2920</v>
      </c>
      <c r="C2928" s="40"/>
      <c r="D2928" s="27"/>
      <c r="E2928" s="41"/>
      <c r="F2928" s="32" t="str">
        <f>IFERROR(
    IF(
        AND($G$3=DATE(2024,10,1), E2928=リスト!$A$38),
        VLOOKUP(E2928, リスト!$A$2:$G$49, 2, FALSE),
        VLOOKUP(E2928, リスト!$A$2:$G$49, 4, FALSE)
    ),
    "")</f>
        <v/>
      </c>
      <c r="G2928" s="34" t="str">
        <f>IFERROR(VLOOKUP(E2928, リスト!$A$2:$G$49, 6, FALSE), "")</f>
        <v/>
      </c>
      <c r="H2928" s="40"/>
      <c r="I2928" s="28"/>
      <c r="J2928" s="47"/>
      <c r="K2928" s="32" t="str">
        <f t="shared" si="180"/>
        <v/>
      </c>
      <c r="L2928" s="29" t="str">
        <f t="shared" si="182"/>
        <v/>
      </c>
      <c r="M2928" s="68" t="str">
        <f t="shared" si="183"/>
        <v/>
      </c>
    </row>
    <row r="2929" spans="2:13" ht="22.8" x14ac:dyDescent="0.45">
      <c r="B2929" s="31">
        <f t="shared" si="181"/>
        <v>2921</v>
      </c>
      <c r="C2929" s="40"/>
      <c r="D2929" s="27"/>
      <c r="E2929" s="41"/>
      <c r="F2929" s="32" t="str">
        <f>IFERROR(
    IF(
        AND($G$3=DATE(2024,10,1), E2929=リスト!$A$38),
        VLOOKUP(E2929, リスト!$A$2:$G$49, 2, FALSE),
        VLOOKUP(E2929, リスト!$A$2:$G$49, 4, FALSE)
    ),
    "")</f>
        <v/>
      </c>
      <c r="G2929" s="34" t="str">
        <f>IFERROR(VLOOKUP(E2929, リスト!$A$2:$G$49, 6, FALSE), "")</f>
        <v/>
      </c>
      <c r="H2929" s="40"/>
      <c r="I2929" s="28"/>
      <c r="J2929" s="47"/>
      <c r="K2929" s="32" t="str">
        <f t="shared" si="180"/>
        <v/>
      </c>
      <c r="L2929" s="29" t="str">
        <f t="shared" si="182"/>
        <v/>
      </c>
      <c r="M2929" s="68" t="str">
        <f t="shared" si="183"/>
        <v/>
      </c>
    </row>
    <row r="2930" spans="2:13" ht="22.8" x14ac:dyDescent="0.45">
      <c r="B2930" s="31">
        <f t="shared" si="181"/>
        <v>2922</v>
      </c>
      <c r="C2930" s="40"/>
      <c r="D2930" s="27"/>
      <c r="E2930" s="41"/>
      <c r="F2930" s="32" t="str">
        <f>IFERROR(
    IF(
        AND($G$3=DATE(2024,10,1), E2930=リスト!$A$38),
        VLOOKUP(E2930, リスト!$A$2:$G$49, 2, FALSE),
        VLOOKUP(E2930, リスト!$A$2:$G$49, 4, FALSE)
    ),
    "")</f>
        <v/>
      </c>
      <c r="G2930" s="34" t="str">
        <f>IFERROR(VLOOKUP(E2930, リスト!$A$2:$G$49, 6, FALSE), "")</f>
        <v/>
      </c>
      <c r="H2930" s="40"/>
      <c r="I2930" s="28"/>
      <c r="J2930" s="47"/>
      <c r="K2930" s="32" t="str">
        <f t="shared" si="180"/>
        <v/>
      </c>
      <c r="L2930" s="29" t="str">
        <f t="shared" si="182"/>
        <v/>
      </c>
      <c r="M2930" s="68" t="str">
        <f t="shared" si="183"/>
        <v/>
      </c>
    </row>
    <row r="2931" spans="2:13" ht="22.8" x14ac:dyDescent="0.45">
      <c r="B2931" s="31">
        <f t="shared" si="181"/>
        <v>2923</v>
      </c>
      <c r="C2931" s="40"/>
      <c r="D2931" s="27"/>
      <c r="E2931" s="41"/>
      <c r="F2931" s="32" t="str">
        <f>IFERROR(
    IF(
        AND($G$3=DATE(2024,10,1), E2931=リスト!$A$38),
        VLOOKUP(E2931, リスト!$A$2:$G$49, 2, FALSE),
        VLOOKUP(E2931, リスト!$A$2:$G$49, 4, FALSE)
    ),
    "")</f>
        <v/>
      </c>
      <c r="G2931" s="34" t="str">
        <f>IFERROR(VLOOKUP(E2931, リスト!$A$2:$G$49, 6, FALSE), "")</f>
        <v/>
      </c>
      <c r="H2931" s="40"/>
      <c r="I2931" s="28"/>
      <c r="J2931" s="47"/>
      <c r="K2931" s="32" t="str">
        <f t="shared" si="180"/>
        <v/>
      </c>
      <c r="L2931" s="29" t="str">
        <f t="shared" si="182"/>
        <v/>
      </c>
      <c r="M2931" s="68" t="str">
        <f t="shared" si="183"/>
        <v/>
      </c>
    </row>
    <row r="2932" spans="2:13" ht="22.8" x14ac:dyDescent="0.45">
      <c r="B2932" s="31">
        <f t="shared" si="181"/>
        <v>2924</v>
      </c>
      <c r="C2932" s="40"/>
      <c r="D2932" s="27"/>
      <c r="E2932" s="41"/>
      <c r="F2932" s="32" t="str">
        <f>IFERROR(
    IF(
        AND($G$3=DATE(2024,10,1), E2932=リスト!$A$38),
        VLOOKUP(E2932, リスト!$A$2:$G$49, 2, FALSE),
        VLOOKUP(E2932, リスト!$A$2:$G$49, 4, FALSE)
    ),
    "")</f>
        <v/>
      </c>
      <c r="G2932" s="34" t="str">
        <f>IFERROR(VLOOKUP(E2932, リスト!$A$2:$G$49, 6, FALSE), "")</f>
        <v/>
      </c>
      <c r="H2932" s="40"/>
      <c r="I2932" s="28"/>
      <c r="J2932" s="47"/>
      <c r="K2932" s="32" t="str">
        <f t="shared" si="180"/>
        <v/>
      </c>
      <c r="L2932" s="29" t="str">
        <f t="shared" si="182"/>
        <v/>
      </c>
      <c r="M2932" s="68" t="str">
        <f t="shared" si="183"/>
        <v/>
      </c>
    </row>
    <row r="2933" spans="2:13" ht="22.8" x14ac:dyDescent="0.45">
      <c r="B2933" s="31">
        <f t="shared" si="181"/>
        <v>2925</v>
      </c>
      <c r="C2933" s="40"/>
      <c r="D2933" s="27"/>
      <c r="E2933" s="41"/>
      <c r="F2933" s="32" t="str">
        <f>IFERROR(
    IF(
        AND($G$3=DATE(2024,10,1), E2933=リスト!$A$38),
        VLOOKUP(E2933, リスト!$A$2:$G$49, 2, FALSE),
        VLOOKUP(E2933, リスト!$A$2:$G$49, 4, FALSE)
    ),
    "")</f>
        <v/>
      </c>
      <c r="G2933" s="34" t="str">
        <f>IFERROR(VLOOKUP(E2933, リスト!$A$2:$G$49, 6, FALSE), "")</f>
        <v/>
      </c>
      <c r="H2933" s="40"/>
      <c r="I2933" s="28"/>
      <c r="J2933" s="47"/>
      <c r="K2933" s="32" t="str">
        <f t="shared" si="180"/>
        <v/>
      </c>
      <c r="L2933" s="29" t="str">
        <f t="shared" si="182"/>
        <v/>
      </c>
      <c r="M2933" s="68" t="str">
        <f t="shared" si="183"/>
        <v/>
      </c>
    </row>
    <row r="2934" spans="2:13" ht="22.8" x14ac:dyDescent="0.45">
      <c r="B2934" s="31">
        <f t="shared" si="181"/>
        <v>2926</v>
      </c>
      <c r="C2934" s="40"/>
      <c r="D2934" s="27"/>
      <c r="E2934" s="41"/>
      <c r="F2934" s="32" t="str">
        <f>IFERROR(
    IF(
        AND($G$3=DATE(2024,10,1), E2934=リスト!$A$38),
        VLOOKUP(E2934, リスト!$A$2:$G$49, 2, FALSE),
        VLOOKUP(E2934, リスト!$A$2:$G$49, 4, FALSE)
    ),
    "")</f>
        <v/>
      </c>
      <c r="G2934" s="34" t="str">
        <f>IFERROR(VLOOKUP(E2934, リスト!$A$2:$G$49, 6, FALSE), "")</f>
        <v/>
      </c>
      <c r="H2934" s="40"/>
      <c r="I2934" s="28"/>
      <c r="J2934" s="47"/>
      <c r="K2934" s="32" t="str">
        <f t="shared" si="180"/>
        <v/>
      </c>
      <c r="L2934" s="29" t="str">
        <f t="shared" si="182"/>
        <v/>
      </c>
      <c r="M2934" s="68" t="str">
        <f t="shared" si="183"/>
        <v/>
      </c>
    </row>
    <row r="2935" spans="2:13" ht="22.8" x14ac:dyDescent="0.45">
      <c r="B2935" s="31">
        <f t="shared" si="181"/>
        <v>2927</v>
      </c>
      <c r="C2935" s="40"/>
      <c r="D2935" s="27"/>
      <c r="E2935" s="41"/>
      <c r="F2935" s="32" t="str">
        <f>IFERROR(
    IF(
        AND($G$3=DATE(2024,10,1), E2935=リスト!$A$38),
        VLOOKUP(E2935, リスト!$A$2:$G$49, 2, FALSE),
        VLOOKUP(E2935, リスト!$A$2:$G$49, 4, FALSE)
    ),
    "")</f>
        <v/>
      </c>
      <c r="G2935" s="34" t="str">
        <f>IFERROR(VLOOKUP(E2935, リスト!$A$2:$G$49, 6, FALSE), "")</f>
        <v/>
      </c>
      <c r="H2935" s="40"/>
      <c r="I2935" s="28"/>
      <c r="J2935" s="47"/>
      <c r="K2935" s="32" t="str">
        <f t="shared" si="180"/>
        <v/>
      </c>
      <c r="L2935" s="29" t="str">
        <f t="shared" si="182"/>
        <v/>
      </c>
      <c r="M2935" s="68" t="str">
        <f t="shared" si="183"/>
        <v/>
      </c>
    </row>
    <row r="2936" spans="2:13" ht="22.8" x14ac:dyDescent="0.45">
      <c r="B2936" s="31">
        <f t="shared" si="181"/>
        <v>2928</v>
      </c>
      <c r="C2936" s="40"/>
      <c r="D2936" s="27"/>
      <c r="E2936" s="41"/>
      <c r="F2936" s="32" t="str">
        <f>IFERROR(
    IF(
        AND($G$3=DATE(2024,10,1), E2936=リスト!$A$38),
        VLOOKUP(E2936, リスト!$A$2:$G$49, 2, FALSE),
        VLOOKUP(E2936, リスト!$A$2:$G$49, 4, FALSE)
    ),
    "")</f>
        <v/>
      </c>
      <c r="G2936" s="34" t="str">
        <f>IFERROR(VLOOKUP(E2936, リスト!$A$2:$G$49, 6, FALSE), "")</f>
        <v/>
      </c>
      <c r="H2936" s="40"/>
      <c r="I2936" s="28"/>
      <c r="J2936" s="47"/>
      <c r="K2936" s="32" t="str">
        <f t="shared" si="180"/>
        <v/>
      </c>
      <c r="L2936" s="29" t="str">
        <f t="shared" si="182"/>
        <v/>
      </c>
      <c r="M2936" s="68" t="str">
        <f t="shared" si="183"/>
        <v/>
      </c>
    </row>
    <row r="2937" spans="2:13" ht="22.8" x14ac:dyDescent="0.45">
      <c r="B2937" s="31">
        <f t="shared" si="181"/>
        <v>2929</v>
      </c>
      <c r="C2937" s="40"/>
      <c r="D2937" s="27"/>
      <c r="E2937" s="41"/>
      <c r="F2937" s="32" t="str">
        <f>IFERROR(
    IF(
        AND($G$3=DATE(2024,10,1), E2937=リスト!$A$38),
        VLOOKUP(E2937, リスト!$A$2:$G$49, 2, FALSE),
        VLOOKUP(E2937, リスト!$A$2:$G$49, 4, FALSE)
    ),
    "")</f>
        <v/>
      </c>
      <c r="G2937" s="34" t="str">
        <f>IFERROR(VLOOKUP(E2937, リスト!$A$2:$G$49, 6, FALSE), "")</f>
        <v/>
      </c>
      <c r="H2937" s="40"/>
      <c r="I2937" s="28"/>
      <c r="J2937" s="47"/>
      <c r="K2937" s="32" t="str">
        <f t="shared" si="180"/>
        <v/>
      </c>
      <c r="L2937" s="29" t="str">
        <f t="shared" si="182"/>
        <v/>
      </c>
      <c r="M2937" s="68" t="str">
        <f t="shared" si="183"/>
        <v/>
      </c>
    </row>
    <row r="2938" spans="2:13" ht="22.8" x14ac:dyDescent="0.45">
      <c r="B2938" s="31">
        <f t="shared" si="181"/>
        <v>2930</v>
      </c>
      <c r="C2938" s="40"/>
      <c r="D2938" s="27"/>
      <c r="E2938" s="41"/>
      <c r="F2938" s="32" t="str">
        <f>IFERROR(
    IF(
        AND($G$3=DATE(2024,10,1), E2938=リスト!$A$38),
        VLOOKUP(E2938, リスト!$A$2:$G$49, 2, FALSE),
        VLOOKUP(E2938, リスト!$A$2:$G$49, 4, FALSE)
    ),
    "")</f>
        <v/>
      </c>
      <c r="G2938" s="34" t="str">
        <f>IFERROR(VLOOKUP(E2938, リスト!$A$2:$G$49, 6, FALSE), "")</f>
        <v/>
      </c>
      <c r="H2938" s="40"/>
      <c r="I2938" s="28"/>
      <c r="J2938" s="47"/>
      <c r="K2938" s="32" t="str">
        <f t="shared" si="180"/>
        <v/>
      </c>
      <c r="L2938" s="29" t="str">
        <f t="shared" si="182"/>
        <v/>
      </c>
      <c r="M2938" s="68" t="str">
        <f t="shared" si="183"/>
        <v/>
      </c>
    </row>
    <row r="2939" spans="2:13" ht="22.8" x14ac:dyDescent="0.45">
      <c r="B2939" s="31">
        <f t="shared" si="181"/>
        <v>2931</v>
      </c>
      <c r="C2939" s="40"/>
      <c r="D2939" s="27"/>
      <c r="E2939" s="41"/>
      <c r="F2939" s="32" t="str">
        <f>IFERROR(
    IF(
        AND($G$3=DATE(2024,10,1), E2939=リスト!$A$38),
        VLOOKUP(E2939, リスト!$A$2:$G$49, 2, FALSE),
        VLOOKUP(E2939, リスト!$A$2:$G$49, 4, FALSE)
    ),
    "")</f>
        <v/>
      </c>
      <c r="G2939" s="34" t="str">
        <f>IFERROR(VLOOKUP(E2939, リスト!$A$2:$G$49, 6, FALSE), "")</f>
        <v/>
      </c>
      <c r="H2939" s="40"/>
      <c r="I2939" s="28"/>
      <c r="J2939" s="47"/>
      <c r="K2939" s="32" t="str">
        <f t="shared" si="180"/>
        <v/>
      </c>
      <c r="L2939" s="29" t="str">
        <f t="shared" si="182"/>
        <v/>
      </c>
      <c r="M2939" s="68" t="str">
        <f t="shared" si="183"/>
        <v/>
      </c>
    </row>
    <row r="2940" spans="2:13" ht="22.8" x14ac:dyDescent="0.45">
      <c r="B2940" s="31">
        <f t="shared" si="181"/>
        <v>2932</v>
      </c>
      <c r="C2940" s="40"/>
      <c r="D2940" s="27"/>
      <c r="E2940" s="41"/>
      <c r="F2940" s="32" t="str">
        <f>IFERROR(
    IF(
        AND($G$3=DATE(2024,10,1), E2940=リスト!$A$38),
        VLOOKUP(E2940, リスト!$A$2:$G$49, 2, FALSE),
        VLOOKUP(E2940, リスト!$A$2:$G$49, 4, FALSE)
    ),
    "")</f>
        <v/>
      </c>
      <c r="G2940" s="34" t="str">
        <f>IFERROR(VLOOKUP(E2940, リスト!$A$2:$G$49, 6, FALSE), "")</f>
        <v/>
      </c>
      <c r="H2940" s="40"/>
      <c r="I2940" s="28"/>
      <c r="J2940" s="47"/>
      <c r="K2940" s="32" t="str">
        <f t="shared" si="180"/>
        <v/>
      </c>
      <c r="L2940" s="29" t="str">
        <f t="shared" si="182"/>
        <v/>
      </c>
      <c r="M2940" s="68" t="str">
        <f t="shared" si="183"/>
        <v/>
      </c>
    </row>
    <row r="2941" spans="2:13" ht="22.8" x14ac:dyDescent="0.45">
      <c r="B2941" s="31">
        <f t="shared" si="181"/>
        <v>2933</v>
      </c>
      <c r="C2941" s="40"/>
      <c r="D2941" s="27"/>
      <c r="E2941" s="41"/>
      <c r="F2941" s="32" t="str">
        <f>IFERROR(
    IF(
        AND($G$3=DATE(2024,10,1), E2941=リスト!$A$38),
        VLOOKUP(E2941, リスト!$A$2:$G$49, 2, FALSE),
        VLOOKUP(E2941, リスト!$A$2:$G$49, 4, FALSE)
    ),
    "")</f>
        <v/>
      </c>
      <c r="G2941" s="34" t="str">
        <f>IFERROR(VLOOKUP(E2941, リスト!$A$2:$G$49, 6, FALSE), "")</f>
        <v/>
      </c>
      <c r="H2941" s="40"/>
      <c r="I2941" s="28"/>
      <c r="J2941" s="47"/>
      <c r="K2941" s="32" t="str">
        <f t="shared" si="180"/>
        <v/>
      </c>
      <c r="L2941" s="29" t="str">
        <f t="shared" si="182"/>
        <v/>
      </c>
      <c r="M2941" s="68" t="str">
        <f t="shared" si="183"/>
        <v/>
      </c>
    </row>
    <row r="2942" spans="2:13" ht="22.8" x14ac:dyDescent="0.45">
      <c r="B2942" s="31">
        <f t="shared" si="181"/>
        <v>2934</v>
      </c>
      <c r="C2942" s="40"/>
      <c r="D2942" s="27"/>
      <c r="E2942" s="41"/>
      <c r="F2942" s="32" t="str">
        <f>IFERROR(
    IF(
        AND($G$3=DATE(2024,10,1), E2942=リスト!$A$38),
        VLOOKUP(E2942, リスト!$A$2:$G$49, 2, FALSE),
        VLOOKUP(E2942, リスト!$A$2:$G$49, 4, FALSE)
    ),
    "")</f>
        <v/>
      </c>
      <c r="G2942" s="34" t="str">
        <f>IFERROR(VLOOKUP(E2942, リスト!$A$2:$G$49, 6, FALSE), "")</f>
        <v/>
      </c>
      <c r="H2942" s="40"/>
      <c r="I2942" s="28"/>
      <c r="J2942" s="47"/>
      <c r="K2942" s="32" t="str">
        <f t="shared" si="180"/>
        <v/>
      </c>
      <c r="L2942" s="29" t="str">
        <f t="shared" si="182"/>
        <v/>
      </c>
      <c r="M2942" s="68" t="str">
        <f t="shared" si="183"/>
        <v/>
      </c>
    </row>
    <row r="2943" spans="2:13" ht="22.8" x14ac:dyDescent="0.45">
      <c r="B2943" s="31">
        <f t="shared" si="181"/>
        <v>2935</v>
      </c>
      <c r="C2943" s="40"/>
      <c r="D2943" s="27"/>
      <c r="E2943" s="41"/>
      <c r="F2943" s="32" t="str">
        <f>IFERROR(
    IF(
        AND($G$3=DATE(2024,10,1), E2943=リスト!$A$38),
        VLOOKUP(E2943, リスト!$A$2:$G$49, 2, FALSE),
        VLOOKUP(E2943, リスト!$A$2:$G$49, 4, FALSE)
    ),
    "")</f>
        <v/>
      </c>
      <c r="G2943" s="34" t="str">
        <f>IFERROR(VLOOKUP(E2943, リスト!$A$2:$G$49, 6, FALSE), "")</f>
        <v/>
      </c>
      <c r="H2943" s="40"/>
      <c r="I2943" s="28"/>
      <c r="J2943" s="47"/>
      <c r="K2943" s="32" t="str">
        <f t="shared" si="180"/>
        <v/>
      </c>
      <c r="L2943" s="29" t="str">
        <f t="shared" si="182"/>
        <v/>
      </c>
      <c r="M2943" s="68" t="str">
        <f t="shared" si="183"/>
        <v/>
      </c>
    </row>
    <row r="2944" spans="2:13" ht="22.8" x14ac:dyDescent="0.45">
      <c r="B2944" s="31">
        <f t="shared" si="181"/>
        <v>2936</v>
      </c>
      <c r="C2944" s="40"/>
      <c r="D2944" s="27"/>
      <c r="E2944" s="41"/>
      <c r="F2944" s="32" t="str">
        <f>IFERROR(
    IF(
        AND($G$3=DATE(2024,10,1), E2944=リスト!$A$38),
        VLOOKUP(E2944, リスト!$A$2:$G$49, 2, FALSE),
        VLOOKUP(E2944, リスト!$A$2:$G$49, 4, FALSE)
    ),
    "")</f>
        <v/>
      </c>
      <c r="G2944" s="34" t="str">
        <f>IFERROR(VLOOKUP(E2944, リスト!$A$2:$G$49, 6, FALSE), "")</f>
        <v/>
      </c>
      <c r="H2944" s="40"/>
      <c r="I2944" s="28"/>
      <c r="J2944" s="47"/>
      <c r="K2944" s="32" t="str">
        <f t="shared" si="180"/>
        <v/>
      </c>
      <c r="L2944" s="29" t="str">
        <f t="shared" si="182"/>
        <v/>
      </c>
      <c r="M2944" s="68" t="str">
        <f t="shared" si="183"/>
        <v/>
      </c>
    </row>
    <row r="2945" spans="2:13" ht="22.8" x14ac:dyDescent="0.45">
      <c r="B2945" s="31">
        <f t="shared" si="181"/>
        <v>2937</v>
      </c>
      <c r="C2945" s="40"/>
      <c r="D2945" s="27"/>
      <c r="E2945" s="41"/>
      <c r="F2945" s="32" t="str">
        <f>IFERROR(
    IF(
        AND($G$3=DATE(2024,10,1), E2945=リスト!$A$38),
        VLOOKUP(E2945, リスト!$A$2:$G$49, 2, FALSE),
        VLOOKUP(E2945, リスト!$A$2:$G$49, 4, FALSE)
    ),
    "")</f>
        <v/>
      </c>
      <c r="G2945" s="34" t="str">
        <f>IFERROR(VLOOKUP(E2945, リスト!$A$2:$G$49, 6, FALSE), "")</f>
        <v/>
      </c>
      <c r="H2945" s="40"/>
      <c r="I2945" s="28"/>
      <c r="J2945" s="47"/>
      <c r="K2945" s="32" t="str">
        <f t="shared" si="180"/>
        <v/>
      </c>
      <c r="L2945" s="29" t="str">
        <f t="shared" si="182"/>
        <v/>
      </c>
      <c r="M2945" s="68" t="str">
        <f t="shared" si="183"/>
        <v/>
      </c>
    </row>
    <row r="2946" spans="2:13" ht="22.8" x14ac:dyDescent="0.45">
      <c r="B2946" s="31">
        <f t="shared" si="181"/>
        <v>2938</v>
      </c>
      <c r="C2946" s="40"/>
      <c r="D2946" s="27"/>
      <c r="E2946" s="41"/>
      <c r="F2946" s="32" t="str">
        <f>IFERROR(
    IF(
        AND($G$3=DATE(2024,10,1), E2946=リスト!$A$38),
        VLOOKUP(E2946, リスト!$A$2:$G$49, 2, FALSE),
        VLOOKUP(E2946, リスト!$A$2:$G$49, 4, FALSE)
    ),
    "")</f>
        <v/>
      </c>
      <c r="G2946" s="34" t="str">
        <f>IFERROR(VLOOKUP(E2946, リスト!$A$2:$G$49, 6, FALSE), "")</f>
        <v/>
      </c>
      <c r="H2946" s="40"/>
      <c r="I2946" s="28"/>
      <c r="J2946" s="47"/>
      <c r="K2946" s="32" t="str">
        <f t="shared" si="180"/>
        <v/>
      </c>
      <c r="L2946" s="29" t="str">
        <f t="shared" si="182"/>
        <v/>
      </c>
      <c r="M2946" s="68" t="str">
        <f t="shared" si="183"/>
        <v/>
      </c>
    </row>
    <row r="2947" spans="2:13" ht="22.8" x14ac:dyDescent="0.45">
      <c r="B2947" s="31">
        <f t="shared" si="181"/>
        <v>2939</v>
      </c>
      <c r="C2947" s="40"/>
      <c r="D2947" s="27"/>
      <c r="E2947" s="41"/>
      <c r="F2947" s="32" t="str">
        <f>IFERROR(
    IF(
        AND($G$3=DATE(2024,10,1), E2947=リスト!$A$38),
        VLOOKUP(E2947, リスト!$A$2:$G$49, 2, FALSE),
        VLOOKUP(E2947, リスト!$A$2:$G$49, 4, FALSE)
    ),
    "")</f>
        <v/>
      </c>
      <c r="G2947" s="34" t="str">
        <f>IFERROR(VLOOKUP(E2947, リスト!$A$2:$G$49, 6, FALSE), "")</f>
        <v/>
      </c>
      <c r="H2947" s="40"/>
      <c r="I2947" s="28"/>
      <c r="J2947" s="47"/>
      <c r="K2947" s="32" t="str">
        <f t="shared" si="180"/>
        <v/>
      </c>
      <c r="L2947" s="29" t="str">
        <f t="shared" si="182"/>
        <v/>
      </c>
      <c r="M2947" s="68" t="str">
        <f t="shared" si="183"/>
        <v/>
      </c>
    </row>
    <row r="2948" spans="2:13" ht="22.8" x14ac:dyDescent="0.45">
      <c r="B2948" s="31">
        <f t="shared" si="181"/>
        <v>2940</v>
      </c>
      <c r="C2948" s="40"/>
      <c r="D2948" s="27"/>
      <c r="E2948" s="41"/>
      <c r="F2948" s="32" t="str">
        <f>IFERROR(
    IF(
        AND($G$3=DATE(2024,10,1), E2948=リスト!$A$38),
        VLOOKUP(E2948, リスト!$A$2:$G$49, 2, FALSE),
        VLOOKUP(E2948, リスト!$A$2:$G$49, 4, FALSE)
    ),
    "")</f>
        <v/>
      </c>
      <c r="G2948" s="34" t="str">
        <f>IFERROR(VLOOKUP(E2948, リスト!$A$2:$G$49, 6, FALSE), "")</f>
        <v/>
      </c>
      <c r="H2948" s="40"/>
      <c r="I2948" s="28"/>
      <c r="J2948" s="47"/>
      <c r="K2948" s="32" t="str">
        <f t="shared" si="180"/>
        <v/>
      </c>
      <c r="L2948" s="29" t="str">
        <f t="shared" si="182"/>
        <v/>
      </c>
      <c r="M2948" s="68" t="str">
        <f t="shared" si="183"/>
        <v/>
      </c>
    </row>
    <row r="2949" spans="2:13" ht="22.8" x14ac:dyDescent="0.45">
      <c r="B2949" s="31">
        <f t="shared" si="181"/>
        <v>2941</v>
      </c>
      <c r="C2949" s="40"/>
      <c r="D2949" s="27"/>
      <c r="E2949" s="41"/>
      <c r="F2949" s="32" t="str">
        <f>IFERROR(
    IF(
        AND($G$3=DATE(2024,10,1), E2949=リスト!$A$38),
        VLOOKUP(E2949, リスト!$A$2:$G$49, 2, FALSE),
        VLOOKUP(E2949, リスト!$A$2:$G$49, 4, FALSE)
    ),
    "")</f>
        <v/>
      </c>
      <c r="G2949" s="34" t="str">
        <f>IFERROR(VLOOKUP(E2949, リスト!$A$2:$G$49, 6, FALSE), "")</f>
        <v/>
      </c>
      <c r="H2949" s="40"/>
      <c r="I2949" s="28"/>
      <c r="J2949" s="47"/>
      <c r="K2949" s="32" t="str">
        <f t="shared" si="180"/>
        <v/>
      </c>
      <c r="L2949" s="29" t="str">
        <f t="shared" si="182"/>
        <v/>
      </c>
      <c r="M2949" s="68" t="str">
        <f t="shared" si="183"/>
        <v/>
      </c>
    </row>
    <row r="2950" spans="2:13" ht="22.8" x14ac:dyDescent="0.45">
      <c r="B2950" s="31">
        <f t="shared" si="181"/>
        <v>2942</v>
      </c>
      <c r="C2950" s="40"/>
      <c r="D2950" s="27"/>
      <c r="E2950" s="41"/>
      <c r="F2950" s="32" t="str">
        <f>IFERROR(
    IF(
        AND($G$3=DATE(2024,10,1), E2950=リスト!$A$38),
        VLOOKUP(E2950, リスト!$A$2:$G$49, 2, FALSE),
        VLOOKUP(E2950, リスト!$A$2:$G$49, 4, FALSE)
    ),
    "")</f>
        <v/>
      </c>
      <c r="G2950" s="34" t="str">
        <f>IFERROR(VLOOKUP(E2950, リスト!$A$2:$G$49, 6, FALSE), "")</f>
        <v/>
      </c>
      <c r="H2950" s="40"/>
      <c r="I2950" s="28"/>
      <c r="J2950" s="47"/>
      <c r="K2950" s="32" t="str">
        <f t="shared" si="180"/>
        <v/>
      </c>
      <c r="L2950" s="29" t="str">
        <f t="shared" si="182"/>
        <v/>
      </c>
      <c r="M2950" s="68" t="str">
        <f t="shared" si="183"/>
        <v/>
      </c>
    </row>
    <row r="2951" spans="2:13" ht="22.8" x14ac:dyDescent="0.45">
      <c r="B2951" s="31">
        <f t="shared" si="181"/>
        <v>2943</v>
      </c>
      <c r="C2951" s="40"/>
      <c r="D2951" s="27"/>
      <c r="E2951" s="41"/>
      <c r="F2951" s="32" t="str">
        <f>IFERROR(
    IF(
        AND($G$3=DATE(2024,10,1), E2951=リスト!$A$38),
        VLOOKUP(E2951, リスト!$A$2:$G$49, 2, FALSE),
        VLOOKUP(E2951, リスト!$A$2:$G$49, 4, FALSE)
    ),
    "")</f>
        <v/>
      </c>
      <c r="G2951" s="34" t="str">
        <f>IFERROR(VLOOKUP(E2951, リスト!$A$2:$G$49, 6, FALSE), "")</f>
        <v/>
      </c>
      <c r="H2951" s="40"/>
      <c r="I2951" s="28"/>
      <c r="J2951" s="47"/>
      <c r="K2951" s="32" t="str">
        <f t="shared" si="180"/>
        <v/>
      </c>
      <c r="L2951" s="29" t="str">
        <f t="shared" si="182"/>
        <v/>
      </c>
      <c r="M2951" s="68" t="str">
        <f t="shared" si="183"/>
        <v/>
      </c>
    </row>
    <row r="2952" spans="2:13" ht="22.8" x14ac:dyDescent="0.45">
      <c r="B2952" s="31">
        <f t="shared" si="181"/>
        <v>2944</v>
      </c>
      <c r="C2952" s="40"/>
      <c r="D2952" s="27"/>
      <c r="E2952" s="41"/>
      <c r="F2952" s="32" t="str">
        <f>IFERROR(
    IF(
        AND($G$3=DATE(2024,10,1), E2952=リスト!$A$38),
        VLOOKUP(E2952, リスト!$A$2:$G$49, 2, FALSE),
        VLOOKUP(E2952, リスト!$A$2:$G$49, 4, FALSE)
    ),
    "")</f>
        <v/>
      </c>
      <c r="G2952" s="34" t="str">
        <f>IFERROR(VLOOKUP(E2952, リスト!$A$2:$G$49, 6, FALSE), "")</f>
        <v/>
      </c>
      <c r="H2952" s="40"/>
      <c r="I2952" s="28"/>
      <c r="J2952" s="47"/>
      <c r="K2952" s="32" t="str">
        <f t="shared" si="180"/>
        <v/>
      </c>
      <c r="L2952" s="29" t="str">
        <f t="shared" si="182"/>
        <v/>
      </c>
      <c r="M2952" s="68" t="str">
        <f t="shared" si="183"/>
        <v/>
      </c>
    </row>
    <row r="2953" spans="2:13" ht="22.8" x14ac:dyDescent="0.45">
      <c r="B2953" s="31">
        <f t="shared" si="181"/>
        <v>2945</v>
      </c>
      <c r="C2953" s="40"/>
      <c r="D2953" s="27"/>
      <c r="E2953" s="41"/>
      <c r="F2953" s="32" t="str">
        <f>IFERROR(
    IF(
        AND($G$3=DATE(2024,10,1), E2953=リスト!$A$38),
        VLOOKUP(E2953, リスト!$A$2:$G$49, 2, FALSE),
        VLOOKUP(E2953, リスト!$A$2:$G$49, 4, FALSE)
    ),
    "")</f>
        <v/>
      </c>
      <c r="G2953" s="34" t="str">
        <f>IFERROR(VLOOKUP(E2953, リスト!$A$2:$G$49, 6, FALSE), "")</f>
        <v/>
      </c>
      <c r="H2953" s="40"/>
      <c r="I2953" s="28"/>
      <c r="J2953" s="47"/>
      <c r="K2953" s="32" t="str">
        <f t="shared" ref="K2953:K3008" si="184">IF(COUNTBLANK(H2953:J2953)=3, "",
 IF(H2953="3.時間給", IF(I2953="", "", I2953),
 IF(OR(H2953="1.月給", H2953="2.日給"),
    IF(OR(I2953="", J2953=""), "", ROUND(I2953/J2953,0)),
    "")))</f>
        <v/>
      </c>
      <c r="L2953" s="29" t="str">
        <f t="shared" si="182"/>
        <v/>
      </c>
      <c r="M2953" s="68" t="str">
        <f t="shared" si="183"/>
        <v/>
      </c>
    </row>
    <row r="2954" spans="2:13" ht="22.8" x14ac:dyDescent="0.45">
      <c r="B2954" s="31">
        <f t="shared" ref="B2954:B3008" si="185">ROW()-8</f>
        <v>2946</v>
      </c>
      <c r="C2954" s="40"/>
      <c r="D2954" s="27"/>
      <c r="E2954" s="41"/>
      <c r="F2954" s="32" t="str">
        <f>IFERROR(
    IF(
        AND($G$3=DATE(2024,10,1), E2954=リスト!$A$38),
        VLOOKUP(E2954, リスト!$A$2:$G$49, 2, FALSE),
        VLOOKUP(E2954, リスト!$A$2:$G$49, 4, FALSE)
    ),
    "")</f>
        <v/>
      </c>
      <c r="G2954" s="34" t="str">
        <f>IFERROR(VLOOKUP(E2954, リスト!$A$2:$G$49, 6, FALSE), "")</f>
        <v/>
      </c>
      <c r="H2954" s="40"/>
      <c r="I2954" s="28"/>
      <c r="J2954" s="47"/>
      <c r="K2954" s="32" t="str">
        <f t="shared" si="184"/>
        <v/>
      </c>
      <c r="L2954" s="29" t="str">
        <f t="shared" ref="L2954:L3008" si="186">IFERROR(IF(E2954="","",IF(K2954&lt;F2954,"×（法定外・特例等対象外です）",IF(K2954&lt;G2954,"〇",IF(K2954&gt;=G2954,"ー",NA())))),"")</f>
        <v/>
      </c>
      <c r="M2954" s="68" t="str">
        <f t="shared" ref="M2954:M3008" si="187">IF(COUNTBLANK(D2954:K2954)=8, "",
 IF(D2954="", "←D列に従業員名を姓名（フルネーム）で入力してください。誤変換にお気を付け下さい。",
 IF(E2954="", "←E列に都道府県を入力してください。",
 IF(H2954="", "←H列に1.月給～3.時間給を入力してください",
 IF(I2954="", "←I列に金額を入力してください",
 IF(NOT(ISNUMBER(I2954)), "←I列の金額は半角数字で入力してください",
 IF(H2954="3.時間給", "",
 IF(J2954="", "←J列に所定労働時間を入力してください",
 IF(NOT(ISNUMBER(J2954)), "←J列の所定労働時間は半角数字で入力してください", "")))))))))</f>
        <v/>
      </c>
    </row>
    <row r="2955" spans="2:13" ht="22.8" x14ac:dyDescent="0.45">
      <c r="B2955" s="31">
        <f t="shared" si="185"/>
        <v>2947</v>
      </c>
      <c r="C2955" s="40"/>
      <c r="D2955" s="27"/>
      <c r="E2955" s="41"/>
      <c r="F2955" s="32" t="str">
        <f>IFERROR(
    IF(
        AND($G$3=DATE(2024,10,1), E2955=リスト!$A$38),
        VLOOKUP(E2955, リスト!$A$2:$G$49, 2, FALSE),
        VLOOKUP(E2955, リスト!$A$2:$G$49, 4, FALSE)
    ),
    "")</f>
        <v/>
      </c>
      <c r="G2955" s="34" t="str">
        <f>IFERROR(VLOOKUP(E2955, リスト!$A$2:$G$49, 6, FALSE), "")</f>
        <v/>
      </c>
      <c r="H2955" s="40"/>
      <c r="I2955" s="28"/>
      <c r="J2955" s="47"/>
      <c r="K2955" s="32" t="str">
        <f t="shared" si="184"/>
        <v/>
      </c>
      <c r="L2955" s="29" t="str">
        <f t="shared" si="186"/>
        <v/>
      </c>
      <c r="M2955" s="68" t="str">
        <f t="shared" si="187"/>
        <v/>
      </c>
    </row>
    <row r="2956" spans="2:13" ht="22.8" x14ac:dyDescent="0.45">
      <c r="B2956" s="31">
        <f t="shared" si="185"/>
        <v>2948</v>
      </c>
      <c r="C2956" s="40"/>
      <c r="D2956" s="27"/>
      <c r="E2956" s="41"/>
      <c r="F2956" s="32" t="str">
        <f>IFERROR(
    IF(
        AND($G$3=DATE(2024,10,1), E2956=リスト!$A$38),
        VLOOKUP(E2956, リスト!$A$2:$G$49, 2, FALSE),
        VLOOKUP(E2956, リスト!$A$2:$G$49, 4, FALSE)
    ),
    "")</f>
        <v/>
      </c>
      <c r="G2956" s="34" t="str">
        <f>IFERROR(VLOOKUP(E2956, リスト!$A$2:$G$49, 6, FALSE), "")</f>
        <v/>
      </c>
      <c r="H2956" s="40"/>
      <c r="I2956" s="28"/>
      <c r="J2956" s="47"/>
      <c r="K2956" s="32" t="str">
        <f t="shared" si="184"/>
        <v/>
      </c>
      <c r="L2956" s="29" t="str">
        <f t="shared" si="186"/>
        <v/>
      </c>
      <c r="M2956" s="68" t="str">
        <f t="shared" si="187"/>
        <v/>
      </c>
    </row>
    <row r="2957" spans="2:13" ht="22.8" x14ac:dyDescent="0.45">
      <c r="B2957" s="31">
        <f t="shared" si="185"/>
        <v>2949</v>
      </c>
      <c r="C2957" s="40"/>
      <c r="D2957" s="27"/>
      <c r="E2957" s="41"/>
      <c r="F2957" s="32" t="str">
        <f>IFERROR(
    IF(
        AND($G$3=DATE(2024,10,1), E2957=リスト!$A$38),
        VLOOKUP(E2957, リスト!$A$2:$G$49, 2, FALSE),
        VLOOKUP(E2957, リスト!$A$2:$G$49, 4, FALSE)
    ),
    "")</f>
        <v/>
      </c>
      <c r="G2957" s="34" t="str">
        <f>IFERROR(VLOOKUP(E2957, リスト!$A$2:$G$49, 6, FALSE), "")</f>
        <v/>
      </c>
      <c r="H2957" s="40"/>
      <c r="I2957" s="28"/>
      <c r="J2957" s="47"/>
      <c r="K2957" s="32" t="str">
        <f t="shared" si="184"/>
        <v/>
      </c>
      <c r="L2957" s="29" t="str">
        <f t="shared" si="186"/>
        <v/>
      </c>
      <c r="M2957" s="68" t="str">
        <f t="shared" si="187"/>
        <v/>
      </c>
    </row>
    <row r="2958" spans="2:13" ht="22.8" x14ac:dyDescent="0.45">
      <c r="B2958" s="31">
        <f t="shared" si="185"/>
        <v>2950</v>
      </c>
      <c r="C2958" s="40"/>
      <c r="D2958" s="27"/>
      <c r="E2958" s="41"/>
      <c r="F2958" s="32" t="str">
        <f>IFERROR(
    IF(
        AND($G$3=DATE(2024,10,1), E2958=リスト!$A$38),
        VLOOKUP(E2958, リスト!$A$2:$G$49, 2, FALSE),
        VLOOKUP(E2958, リスト!$A$2:$G$49, 4, FALSE)
    ),
    "")</f>
        <v/>
      </c>
      <c r="G2958" s="34" t="str">
        <f>IFERROR(VLOOKUP(E2958, リスト!$A$2:$G$49, 6, FALSE), "")</f>
        <v/>
      </c>
      <c r="H2958" s="40"/>
      <c r="I2958" s="28"/>
      <c r="J2958" s="47"/>
      <c r="K2958" s="32" t="str">
        <f t="shared" si="184"/>
        <v/>
      </c>
      <c r="L2958" s="29" t="str">
        <f t="shared" si="186"/>
        <v/>
      </c>
      <c r="M2958" s="68" t="str">
        <f t="shared" si="187"/>
        <v/>
      </c>
    </row>
    <row r="2959" spans="2:13" ht="22.8" x14ac:dyDescent="0.45">
      <c r="B2959" s="31">
        <f t="shared" si="185"/>
        <v>2951</v>
      </c>
      <c r="C2959" s="40"/>
      <c r="D2959" s="27"/>
      <c r="E2959" s="41"/>
      <c r="F2959" s="32" t="str">
        <f>IFERROR(
    IF(
        AND($G$3=DATE(2024,10,1), E2959=リスト!$A$38),
        VLOOKUP(E2959, リスト!$A$2:$G$49, 2, FALSE),
        VLOOKUP(E2959, リスト!$A$2:$G$49, 4, FALSE)
    ),
    "")</f>
        <v/>
      </c>
      <c r="G2959" s="34" t="str">
        <f>IFERROR(VLOOKUP(E2959, リスト!$A$2:$G$49, 6, FALSE), "")</f>
        <v/>
      </c>
      <c r="H2959" s="40"/>
      <c r="I2959" s="28"/>
      <c r="J2959" s="47"/>
      <c r="K2959" s="32" t="str">
        <f t="shared" si="184"/>
        <v/>
      </c>
      <c r="L2959" s="29" t="str">
        <f t="shared" si="186"/>
        <v/>
      </c>
      <c r="M2959" s="68" t="str">
        <f t="shared" si="187"/>
        <v/>
      </c>
    </row>
    <row r="2960" spans="2:13" ht="22.8" x14ac:dyDescent="0.45">
      <c r="B2960" s="31">
        <f t="shared" si="185"/>
        <v>2952</v>
      </c>
      <c r="C2960" s="40"/>
      <c r="D2960" s="27"/>
      <c r="E2960" s="41"/>
      <c r="F2960" s="32" t="str">
        <f>IFERROR(
    IF(
        AND($G$3=DATE(2024,10,1), E2960=リスト!$A$38),
        VLOOKUP(E2960, リスト!$A$2:$G$49, 2, FALSE),
        VLOOKUP(E2960, リスト!$A$2:$G$49, 4, FALSE)
    ),
    "")</f>
        <v/>
      </c>
      <c r="G2960" s="34" t="str">
        <f>IFERROR(VLOOKUP(E2960, リスト!$A$2:$G$49, 6, FALSE), "")</f>
        <v/>
      </c>
      <c r="H2960" s="40"/>
      <c r="I2960" s="28"/>
      <c r="J2960" s="47"/>
      <c r="K2960" s="32" t="str">
        <f t="shared" si="184"/>
        <v/>
      </c>
      <c r="L2960" s="29" t="str">
        <f t="shared" si="186"/>
        <v/>
      </c>
      <c r="M2960" s="68" t="str">
        <f t="shared" si="187"/>
        <v/>
      </c>
    </row>
    <row r="2961" spans="2:13" ht="22.8" x14ac:dyDescent="0.45">
      <c r="B2961" s="31">
        <f t="shared" si="185"/>
        <v>2953</v>
      </c>
      <c r="C2961" s="40"/>
      <c r="D2961" s="27"/>
      <c r="E2961" s="41"/>
      <c r="F2961" s="32" t="str">
        <f>IFERROR(
    IF(
        AND($G$3=DATE(2024,10,1), E2961=リスト!$A$38),
        VLOOKUP(E2961, リスト!$A$2:$G$49, 2, FALSE),
        VLOOKUP(E2961, リスト!$A$2:$G$49, 4, FALSE)
    ),
    "")</f>
        <v/>
      </c>
      <c r="G2961" s="34" t="str">
        <f>IFERROR(VLOOKUP(E2961, リスト!$A$2:$G$49, 6, FALSE), "")</f>
        <v/>
      </c>
      <c r="H2961" s="40"/>
      <c r="I2961" s="28"/>
      <c r="J2961" s="47"/>
      <c r="K2961" s="32" t="str">
        <f t="shared" si="184"/>
        <v/>
      </c>
      <c r="L2961" s="29" t="str">
        <f t="shared" si="186"/>
        <v/>
      </c>
      <c r="M2961" s="68" t="str">
        <f t="shared" si="187"/>
        <v/>
      </c>
    </row>
    <row r="2962" spans="2:13" ht="22.8" x14ac:dyDescent="0.45">
      <c r="B2962" s="31">
        <f t="shared" si="185"/>
        <v>2954</v>
      </c>
      <c r="C2962" s="40"/>
      <c r="D2962" s="27"/>
      <c r="E2962" s="41"/>
      <c r="F2962" s="32" t="str">
        <f>IFERROR(
    IF(
        AND($G$3=DATE(2024,10,1), E2962=リスト!$A$38),
        VLOOKUP(E2962, リスト!$A$2:$G$49, 2, FALSE),
        VLOOKUP(E2962, リスト!$A$2:$G$49, 4, FALSE)
    ),
    "")</f>
        <v/>
      </c>
      <c r="G2962" s="34" t="str">
        <f>IFERROR(VLOOKUP(E2962, リスト!$A$2:$G$49, 6, FALSE), "")</f>
        <v/>
      </c>
      <c r="H2962" s="40"/>
      <c r="I2962" s="28"/>
      <c r="J2962" s="47"/>
      <c r="K2962" s="32" t="str">
        <f t="shared" si="184"/>
        <v/>
      </c>
      <c r="L2962" s="29" t="str">
        <f t="shared" si="186"/>
        <v/>
      </c>
      <c r="M2962" s="68" t="str">
        <f t="shared" si="187"/>
        <v/>
      </c>
    </row>
    <row r="2963" spans="2:13" ht="22.8" x14ac:dyDescent="0.45">
      <c r="B2963" s="31">
        <f t="shared" si="185"/>
        <v>2955</v>
      </c>
      <c r="C2963" s="40"/>
      <c r="D2963" s="27"/>
      <c r="E2963" s="41"/>
      <c r="F2963" s="32" t="str">
        <f>IFERROR(
    IF(
        AND($G$3=DATE(2024,10,1), E2963=リスト!$A$38),
        VLOOKUP(E2963, リスト!$A$2:$G$49, 2, FALSE),
        VLOOKUP(E2963, リスト!$A$2:$G$49, 4, FALSE)
    ),
    "")</f>
        <v/>
      </c>
      <c r="G2963" s="34" t="str">
        <f>IFERROR(VLOOKUP(E2963, リスト!$A$2:$G$49, 6, FALSE), "")</f>
        <v/>
      </c>
      <c r="H2963" s="40"/>
      <c r="I2963" s="28"/>
      <c r="J2963" s="47"/>
      <c r="K2963" s="32" t="str">
        <f t="shared" si="184"/>
        <v/>
      </c>
      <c r="L2963" s="29" t="str">
        <f t="shared" si="186"/>
        <v/>
      </c>
      <c r="M2963" s="68" t="str">
        <f t="shared" si="187"/>
        <v/>
      </c>
    </row>
    <row r="2964" spans="2:13" ht="22.8" x14ac:dyDescent="0.45">
      <c r="B2964" s="31">
        <f t="shared" si="185"/>
        <v>2956</v>
      </c>
      <c r="C2964" s="40"/>
      <c r="D2964" s="27"/>
      <c r="E2964" s="41"/>
      <c r="F2964" s="32" t="str">
        <f>IFERROR(
    IF(
        AND($G$3=DATE(2024,10,1), E2964=リスト!$A$38),
        VLOOKUP(E2964, リスト!$A$2:$G$49, 2, FALSE),
        VLOOKUP(E2964, リスト!$A$2:$G$49, 4, FALSE)
    ),
    "")</f>
        <v/>
      </c>
      <c r="G2964" s="34" t="str">
        <f>IFERROR(VLOOKUP(E2964, リスト!$A$2:$G$49, 6, FALSE), "")</f>
        <v/>
      </c>
      <c r="H2964" s="40"/>
      <c r="I2964" s="28"/>
      <c r="J2964" s="47"/>
      <c r="K2964" s="32" t="str">
        <f t="shared" si="184"/>
        <v/>
      </c>
      <c r="L2964" s="29" t="str">
        <f t="shared" si="186"/>
        <v/>
      </c>
      <c r="M2964" s="68" t="str">
        <f t="shared" si="187"/>
        <v/>
      </c>
    </row>
    <row r="2965" spans="2:13" ht="22.8" x14ac:dyDescent="0.45">
      <c r="B2965" s="31">
        <f t="shared" si="185"/>
        <v>2957</v>
      </c>
      <c r="C2965" s="40"/>
      <c r="D2965" s="27"/>
      <c r="E2965" s="41"/>
      <c r="F2965" s="32" t="str">
        <f>IFERROR(
    IF(
        AND($G$3=DATE(2024,10,1), E2965=リスト!$A$38),
        VLOOKUP(E2965, リスト!$A$2:$G$49, 2, FALSE),
        VLOOKUP(E2965, リスト!$A$2:$G$49, 4, FALSE)
    ),
    "")</f>
        <v/>
      </c>
      <c r="G2965" s="34" t="str">
        <f>IFERROR(VLOOKUP(E2965, リスト!$A$2:$G$49, 6, FALSE), "")</f>
        <v/>
      </c>
      <c r="H2965" s="40"/>
      <c r="I2965" s="28"/>
      <c r="J2965" s="47"/>
      <c r="K2965" s="32" t="str">
        <f t="shared" si="184"/>
        <v/>
      </c>
      <c r="L2965" s="29" t="str">
        <f t="shared" si="186"/>
        <v/>
      </c>
      <c r="M2965" s="68" t="str">
        <f t="shared" si="187"/>
        <v/>
      </c>
    </row>
    <row r="2966" spans="2:13" ht="22.8" x14ac:dyDescent="0.45">
      <c r="B2966" s="31">
        <f t="shared" si="185"/>
        <v>2958</v>
      </c>
      <c r="C2966" s="40"/>
      <c r="D2966" s="27"/>
      <c r="E2966" s="41"/>
      <c r="F2966" s="32" t="str">
        <f>IFERROR(
    IF(
        AND($G$3=DATE(2024,10,1), E2966=リスト!$A$38),
        VLOOKUP(E2966, リスト!$A$2:$G$49, 2, FALSE),
        VLOOKUP(E2966, リスト!$A$2:$G$49, 4, FALSE)
    ),
    "")</f>
        <v/>
      </c>
      <c r="G2966" s="34" t="str">
        <f>IFERROR(VLOOKUP(E2966, リスト!$A$2:$G$49, 6, FALSE), "")</f>
        <v/>
      </c>
      <c r="H2966" s="40"/>
      <c r="I2966" s="28"/>
      <c r="J2966" s="47"/>
      <c r="K2966" s="32" t="str">
        <f t="shared" si="184"/>
        <v/>
      </c>
      <c r="L2966" s="29" t="str">
        <f t="shared" si="186"/>
        <v/>
      </c>
      <c r="M2966" s="68" t="str">
        <f t="shared" si="187"/>
        <v/>
      </c>
    </row>
    <row r="2967" spans="2:13" ht="22.8" x14ac:dyDescent="0.45">
      <c r="B2967" s="31">
        <f t="shared" si="185"/>
        <v>2959</v>
      </c>
      <c r="C2967" s="40"/>
      <c r="D2967" s="27"/>
      <c r="E2967" s="41"/>
      <c r="F2967" s="32" t="str">
        <f>IFERROR(
    IF(
        AND($G$3=DATE(2024,10,1), E2967=リスト!$A$38),
        VLOOKUP(E2967, リスト!$A$2:$G$49, 2, FALSE),
        VLOOKUP(E2967, リスト!$A$2:$G$49, 4, FALSE)
    ),
    "")</f>
        <v/>
      </c>
      <c r="G2967" s="34" t="str">
        <f>IFERROR(VLOOKUP(E2967, リスト!$A$2:$G$49, 6, FALSE), "")</f>
        <v/>
      </c>
      <c r="H2967" s="40"/>
      <c r="I2967" s="28"/>
      <c r="J2967" s="47"/>
      <c r="K2967" s="32" t="str">
        <f t="shared" si="184"/>
        <v/>
      </c>
      <c r="L2967" s="29" t="str">
        <f t="shared" si="186"/>
        <v/>
      </c>
      <c r="M2967" s="68" t="str">
        <f t="shared" si="187"/>
        <v/>
      </c>
    </row>
    <row r="2968" spans="2:13" ht="22.8" x14ac:dyDescent="0.45">
      <c r="B2968" s="31">
        <f t="shared" si="185"/>
        <v>2960</v>
      </c>
      <c r="C2968" s="40"/>
      <c r="D2968" s="27"/>
      <c r="E2968" s="41"/>
      <c r="F2968" s="32" t="str">
        <f>IFERROR(
    IF(
        AND($G$3=DATE(2024,10,1), E2968=リスト!$A$38),
        VLOOKUP(E2968, リスト!$A$2:$G$49, 2, FALSE),
        VLOOKUP(E2968, リスト!$A$2:$G$49, 4, FALSE)
    ),
    "")</f>
        <v/>
      </c>
      <c r="G2968" s="34" t="str">
        <f>IFERROR(VLOOKUP(E2968, リスト!$A$2:$G$49, 6, FALSE), "")</f>
        <v/>
      </c>
      <c r="H2968" s="40"/>
      <c r="I2968" s="28"/>
      <c r="J2968" s="47"/>
      <c r="K2968" s="32" t="str">
        <f t="shared" si="184"/>
        <v/>
      </c>
      <c r="L2968" s="29" t="str">
        <f t="shared" si="186"/>
        <v/>
      </c>
      <c r="M2968" s="68" t="str">
        <f t="shared" si="187"/>
        <v/>
      </c>
    </row>
    <row r="2969" spans="2:13" ht="22.8" x14ac:dyDescent="0.45">
      <c r="B2969" s="31">
        <f t="shared" si="185"/>
        <v>2961</v>
      </c>
      <c r="C2969" s="40"/>
      <c r="D2969" s="27"/>
      <c r="E2969" s="41"/>
      <c r="F2969" s="32" t="str">
        <f>IFERROR(
    IF(
        AND($G$3=DATE(2024,10,1), E2969=リスト!$A$38),
        VLOOKUP(E2969, リスト!$A$2:$G$49, 2, FALSE),
        VLOOKUP(E2969, リスト!$A$2:$G$49, 4, FALSE)
    ),
    "")</f>
        <v/>
      </c>
      <c r="G2969" s="34" t="str">
        <f>IFERROR(VLOOKUP(E2969, リスト!$A$2:$G$49, 6, FALSE), "")</f>
        <v/>
      </c>
      <c r="H2969" s="40"/>
      <c r="I2969" s="28"/>
      <c r="J2969" s="47"/>
      <c r="K2969" s="32" t="str">
        <f t="shared" si="184"/>
        <v/>
      </c>
      <c r="L2969" s="29" t="str">
        <f t="shared" si="186"/>
        <v/>
      </c>
      <c r="M2969" s="68" t="str">
        <f t="shared" si="187"/>
        <v/>
      </c>
    </row>
    <row r="2970" spans="2:13" ht="22.8" x14ac:dyDescent="0.45">
      <c r="B2970" s="31">
        <f t="shared" si="185"/>
        <v>2962</v>
      </c>
      <c r="C2970" s="40"/>
      <c r="D2970" s="27"/>
      <c r="E2970" s="41"/>
      <c r="F2970" s="32" t="str">
        <f>IFERROR(
    IF(
        AND($G$3=DATE(2024,10,1), E2970=リスト!$A$38),
        VLOOKUP(E2970, リスト!$A$2:$G$49, 2, FALSE),
        VLOOKUP(E2970, リスト!$A$2:$G$49, 4, FALSE)
    ),
    "")</f>
        <v/>
      </c>
      <c r="G2970" s="34" t="str">
        <f>IFERROR(VLOOKUP(E2970, リスト!$A$2:$G$49, 6, FALSE), "")</f>
        <v/>
      </c>
      <c r="H2970" s="40"/>
      <c r="I2970" s="28"/>
      <c r="J2970" s="47"/>
      <c r="K2970" s="32" t="str">
        <f t="shared" si="184"/>
        <v/>
      </c>
      <c r="L2970" s="29" t="str">
        <f t="shared" si="186"/>
        <v/>
      </c>
      <c r="M2970" s="68" t="str">
        <f t="shared" si="187"/>
        <v/>
      </c>
    </row>
    <row r="2971" spans="2:13" ht="22.8" x14ac:dyDescent="0.45">
      <c r="B2971" s="31">
        <f t="shared" si="185"/>
        <v>2963</v>
      </c>
      <c r="C2971" s="40"/>
      <c r="D2971" s="27"/>
      <c r="E2971" s="41"/>
      <c r="F2971" s="32" t="str">
        <f>IFERROR(
    IF(
        AND($G$3=DATE(2024,10,1), E2971=リスト!$A$38),
        VLOOKUP(E2971, リスト!$A$2:$G$49, 2, FALSE),
        VLOOKUP(E2971, リスト!$A$2:$G$49, 4, FALSE)
    ),
    "")</f>
        <v/>
      </c>
      <c r="G2971" s="34" t="str">
        <f>IFERROR(VLOOKUP(E2971, リスト!$A$2:$G$49, 6, FALSE), "")</f>
        <v/>
      </c>
      <c r="H2971" s="40"/>
      <c r="I2971" s="28"/>
      <c r="J2971" s="47"/>
      <c r="K2971" s="32" t="str">
        <f t="shared" si="184"/>
        <v/>
      </c>
      <c r="L2971" s="29" t="str">
        <f t="shared" si="186"/>
        <v/>
      </c>
      <c r="M2971" s="68" t="str">
        <f t="shared" si="187"/>
        <v/>
      </c>
    </row>
    <row r="2972" spans="2:13" ht="22.8" x14ac:dyDescent="0.45">
      <c r="B2972" s="31">
        <f t="shared" si="185"/>
        <v>2964</v>
      </c>
      <c r="C2972" s="40"/>
      <c r="D2972" s="27"/>
      <c r="E2972" s="41"/>
      <c r="F2972" s="32" t="str">
        <f>IFERROR(
    IF(
        AND($G$3=DATE(2024,10,1), E2972=リスト!$A$38),
        VLOOKUP(E2972, リスト!$A$2:$G$49, 2, FALSE),
        VLOOKUP(E2972, リスト!$A$2:$G$49, 4, FALSE)
    ),
    "")</f>
        <v/>
      </c>
      <c r="G2972" s="34" t="str">
        <f>IFERROR(VLOOKUP(E2972, リスト!$A$2:$G$49, 6, FALSE), "")</f>
        <v/>
      </c>
      <c r="H2972" s="40"/>
      <c r="I2972" s="28"/>
      <c r="J2972" s="47"/>
      <c r="K2972" s="32" t="str">
        <f t="shared" si="184"/>
        <v/>
      </c>
      <c r="L2972" s="29" t="str">
        <f t="shared" si="186"/>
        <v/>
      </c>
      <c r="M2972" s="68" t="str">
        <f t="shared" si="187"/>
        <v/>
      </c>
    </row>
    <row r="2973" spans="2:13" ht="22.8" x14ac:dyDescent="0.45">
      <c r="B2973" s="31">
        <f t="shared" si="185"/>
        <v>2965</v>
      </c>
      <c r="C2973" s="40"/>
      <c r="D2973" s="27"/>
      <c r="E2973" s="41"/>
      <c r="F2973" s="32" t="str">
        <f>IFERROR(
    IF(
        AND($G$3=DATE(2024,10,1), E2973=リスト!$A$38),
        VLOOKUP(E2973, リスト!$A$2:$G$49, 2, FALSE),
        VLOOKUP(E2973, リスト!$A$2:$G$49, 4, FALSE)
    ),
    "")</f>
        <v/>
      </c>
      <c r="G2973" s="34" t="str">
        <f>IFERROR(VLOOKUP(E2973, リスト!$A$2:$G$49, 6, FALSE), "")</f>
        <v/>
      </c>
      <c r="H2973" s="40"/>
      <c r="I2973" s="28"/>
      <c r="J2973" s="47"/>
      <c r="K2973" s="32" t="str">
        <f t="shared" si="184"/>
        <v/>
      </c>
      <c r="L2973" s="29" t="str">
        <f t="shared" si="186"/>
        <v/>
      </c>
      <c r="M2973" s="68" t="str">
        <f t="shared" si="187"/>
        <v/>
      </c>
    </row>
    <row r="2974" spans="2:13" ht="22.8" x14ac:dyDescent="0.45">
      <c r="B2974" s="31">
        <f t="shared" si="185"/>
        <v>2966</v>
      </c>
      <c r="C2974" s="40"/>
      <c r="D2974" s="27"/>
      <c r="E2974" s="41"/>
      <c r="F2974" s="32" t="str">
        <f>IFERROR(
    IF(
        AND($G$3=DATE(2024,10,1), E2974=リスト!$A$38),
        VLOOKUP(E2974, リスト!$A$2:$G$49, 2, FALSE),
        VLOOKUP(E2974, リスト!$A$2:$G$49, 4, FALSE)
    ),
    "")</f>
        <v/>
      </c>
      <c r="G2974" s="34" t="str">
        <f>IFERROR(VLOOKUP(E2974, リスト!$A$2:$G$49, 6, FALSE), "")</f>
        <v/>
      </c>
      <c r="H2974" s="40"/>
      <c r="I2974" s="28"/>
      <c r="J2974" s="47"/>
      <c r="K2974" s="32" t="str">
        <f t="shared" si="184"/>
        <v/>
      </c>
      <c r="L2974" s="29" t="str">
        <f t="shared" si="186"/>
        <v/>
      </c>
      <c r="M2974" s="68" t="str">
        <f t="shared" si="187"/>
        <v/>
      </c>
    </row>
    <row r="2975" spans="2:13" ht="22.8" x14ac:dyDescent="0.45">
      <c r="B2975" s="31">
        <f t="shared" si="185"/>
        <v>2967</v>
      </c>
      <c r="C2975" s="40"/>
      <c r="D2975" s="27"/>
      <c r="E2975" s="41"/>
      <c r="F2975" s="32" t="str">
        <f>IFERROR(
    IF(
        AND($G$3=DATE(2024,10,1), E2975=リスト!$A$38),
        VLOOKUP(E2975, リスト!$A$2:$G$49, 2, FALSE),
        VLOOKUP(E2975, リスト!$A$2:$G$49, 4, FALSE)
    ),
    "")</f>
        <v/>
      </c>
      <c r="G2975" s="34" t="str">
        <f>IFERROR(VLOOKUP(E2975, リスト!$A$2:$G$49, 6, FALSE), "")</f>
        <v/>
      </c>
      <c r="H2975" s="40"/>
      <c r="I2975" s="28"/>
      <c r="J2975" s="47"/>
      <c r="K2975" s="32" t="str">
        <f t="shared" si="184"/>
        <v/>
      </c>
      <c r="L2975" s="29" t="str">
        <f t="shared" si="186"/>
        <v/>
      </c>
      <c r="M2975" s="68" t="str">
        <f t="shared" si="187"/>
        <v/>
      </c>
    </row>
    <row r="2976" spans="2:13" ht="22.8" x14ac:dyDescent="0.45">
      <c r="B2976" s="31">
        <f t="shared" si="185"/>
        <v>2968</v>
      </c>
      <c r="C2976" s="40"/>
      <c r="D2976" s="27"/>
      <c r="E2976" s="41"/>
      <c r="F2976" s="32" t="str">
        <f>IFERROR(
    IF(
        AND($G$3=DATE(2024,10,1), E2976=リスト!$A$38),
        VLOOKUP(E2976, リスト!$A$2:$G$49, 2, FALSE),
        VLOOKUP(E2976, リスト!$A$2:$G$49, 4, FALSE)
    ),
    "")</f>
        <v/>
      </c>
      <c r="G2976" s="34" t="str">
        <f>IFERROR(VLOOKUP(E2976, リスト!$A$2:$G$49, 6, FALSE), "")</f>
        <v/>
      </c>
      <c r="H2976" s="40"/>
      <c r="I2976" s="28"/>
      <c r="J2976" s="47"/>
      <c r="K2976" s="32" t="str">
        <f t="shared" si="184"/>
        <v/>
      </c>
      <c r="L2976" s="29" t="str">
        <f t="shared" si="186"/>
        <v/>
      </c>
      <c r="M2976" s="68" t="str">
        <f t="shared" si="187"/>
        <v/>
      </c>
    </row>
    <row r="2977" spans="2:13" ht="22.8" x14ac:dyDescent="0.45">
      <c r="B2977" s="31">
        <f t="shared" si="185"/>
        <v>2969</v>
      </c>
      <c r="C2977" s="40"/>
      <c r="D2977" s="27"/>
      <c r="E2977" s="41"/>
      <c r="F2977" s="32" t="str">
        <f>IFERROR(
    IF(
        AND($G$3=DATE(2024,10,1), E2977=リスト!$A$38),
        VLOOKUP(E2977, リスト!$A$2:$G$49, 2, FALSE),
        VLOOKUP(E2977, リスト!$A$2:$G$49, 4, FALSE)
    ),
    "")</f>
        <v/>
      </c>
      <c r="G2977" s="34" t="str">
        <f>IFERROR(VLOOKUP(E2977, リスト!$A$2:$G$49, 6, FALSE), "")</f>
        <v/>
      </c>
      <c r="H2977" s="40"/>
      <c r="I2977" s="28"/>
      <c r="J2977" s="47"/>
      <c r="K2977" s="32" t="str">
        <f t="shared" si="184"/>
        <v/>
      </c>
      <c r="L2977" s="29" t="str">
        <f t="shared" si="186"/>
        <v/>
      </c>
      <c r="M2977" s="68" t="str">
        <f t="shared" si="187"/>
        <v/>
      </c>
    </row>
    <row r="2978" spans="2:13" ht="22.8" x14ac:dyDescent="0.45">
      <c r="B2978" s="31">
        <f t="shared" si="185"/>
        <v>2970</v>
      </c>
      <c r="C2978" s="40"/>
      <c r="D2978" s="27"/>
      <c r="E2978" s="41"/>
      <c r="F2978" s="32" t="str">
        <f>IFERROR(
    IF(
        AND($G$3=DATE(2024,10,1), E2978=リスト!$A$38),
        VLOOKUP(E2978, リスト!$A$2:$G$49, 2, FALSE),
        VLOOKUP(E2978, リスト!$A$2:$G$49, 4, FALSE)
    ),
    "")</f>
        <v/>
      </c>
      <c r="G2978" s="34" t="str">
        <f>IFERROR(VLOOKUP(E2978, リスト!$A$2:$G$49, 6, FALSE), "")</f>
        <v/>
      </c>
      <c r="H2978" s="40"/>
      <c r="I2978" s="28"/>
      <c r="J2978" s="47"/>
      <c r="K2978" s="32" t="str">
        <f t="shared" si="184"/>
        <v/>
      </c>
      <c r="L2978" s="29" t="str">
        <f t="shared" si="186"/>
        <v/>
      </c>
      <c r="M2978" s="68" t="str">
        <f t="shared" si="187"/>
        <v/>
      </c>
    </row>
    <row r="2979" spans="2:13" ht="22.8" x14ac:dyDescent="0.45">
      <c r="B2979" s="31">
        <f t="shared" si="185"/>
        <v>2971</v>
      </c>
      <c r="C2979" s="40"/>
      <c r="D2979" s="27"/>
      <c r="E2979" s="41"/>
      <c r="F2979" s="32" t="str">
        <f>IFERROR(
    IF(
        AND($G$3=DATE(2024,10,1), E2979=リスト!$A$38),
        VLOOKUP(E2979, リスト!$A$2:$G$49, 2, FALSE),
        VLOOKUP(E2979, リスト!$A$2:$G$49, 4, FALSE)
    ),
    "")</f>
        <v/>
      </c>
      <c r="G2979" s="34" t="str">
        <f>IFERROR(VLOOKUP(E2979, リスト!$A$2:$G$49, 6, FALSE), "")</f>
        <v/>
      </c>
      <c r="H2979" s="40"/>
      <c r="I2979" s="28"/>
      <c r="J2979" s="47"/>
      <c r="K2979" s="32" t="str">
        <f t="shared" si="184"/>
        <v/>
      </c>
      <c r="L2979" s="29" t="str">
        <f t="shared" si="186"/>
        <v/>
      </c>
      <c r="M2979" s="68" t="str">
        <f t="shared" si="187"/>
        <v/>
      </c>
    </row>
    <row r="2980" spans="2:13" ht="22.8" x14ac:dyDescent="0.45">
      <c r="B2980" s="31">
        <f t="shared" si="185"/>
        <v>2972</v>
      </c>
      <c r="C2980" s="40"/>
      <c r="D2980" s="27"/>
      <c r="E2980" s="41"/>
      <c r="F2980" s="32" t="str">
        <f>IFERROR(
    IF(
        AND($G$3=DATE(2024,10,1), E2980=リスト!$A$38),
        VLOOKUP(E2980, リスト!$A$2:$G$49, 2, FALSE),
        VLOOKUP(E2980, リスト!$A$2:$G$49, 4, FALSE)
    ),
    "")</f>
        <v/>
      </c>
      <c r="G2980" s="34" t="str">
        <f>IFERROR(VLOOKUP(E2980, リスト!$A$2:$G$49, 6, FALSE), "")</f>
        <v/>
      </c>
      <c r="H2980" s="40"/>
      <c r="I2980" s="28"/>
      <c r="J2980" s="47"/>
      <c r="K2980" s="32" t="str">
        <f t="shared" si="184"/>
        <v/>
      </c>
      <c r="L2980" s="29" t="str">
        <f t="shared" si="186"/>
        <v/>
      </c>
      <c r="M2980" s="68" t="str">
        <f t="shared" si="187"/>
        <v/>
      </c>
    </row>
    <row r="2981" spans="2:13" ht="22.8" x14ac:dyDescent="0.45">
      <c r="B2981" s="31">
        <f t="shared" si="185"/>
        <v>2973</v>
      </c>
      <c r="C2981" s="40"/>
      <c r="D2981" s="27"/>
      <c r="E2981" s="41"/>
      <c r="F2981" s="32" t="str">
        <f>IFERROR(
    IF(
        AND($G$3=DATE(2024,10,1), E2981=リスト!$A$38),
        VLOOKUP(E2981, リスト!$A$2:$G$49, 2, FALSE),
        VLOOKUP(E2981, リスト!$A$2:$G$49, 4, FALSE)
    ),
    "")</f>
        <v/>
      </c>
      <c r="G2981" s="34" t="str">
        <f>IFERROR(VLOOKUP(E2981, リスト!$A$2:$G$49, 6, FALSE), "")</f>
        <v/>
      </c>
      <c r="H2981" s="40"/>
      <c r="I2981" s="28"/>
      <c r="J2981" s="47"/>
      <c r="K2981" s="32" t="str">
        <f t="shared" si="184"/>
        <v/>
      </c>
      <c r="L2981" s="29" t="str">
        <f t="shared" si="186"/>
        <v/>
      </c>
      <c r="M2981" s="68" t="str">
        <f t="shared" si="187"/>
        <v/>
      </c>
    </row>
    <row r="2982" spans="2:13" ht="22.8" x14ac:dyDescent="0.45">
      <c r="B2982" s="31">
        <f t="shared" si="185"/>
        <v>2974</v>
      </c>
      <c r="C2982" s="40"/>
      <c r="D2982" s="27"/>
      <c r="E2982" s="41"/>
      <c r="F2982" s="32" t="str">
        <f>IFERROR(
    IF(
        AND($G$3=DATE(2024,10,1), E2982=リスト!$A$38),
        VLOOKUP(E2982, リスト!$A$2:$G$49, 2, FALSE),
        VLOOKUP(E2982, リスト!$A$2:$G$49, 4, FALSE)
    ),
    "")</f>
        <v/>
      </c>
      <c r="G2982" s="34" t="str">
        <f>IFERROR(VLOOKUP(E2982, リスト!$A$2:$G$49, 6, FALSE), "")</f>
        <v/>
      </c>
      <c r="H2982" s="40"/>
      <c r="I2982" s="28"/>
      <c r="J2982" s="47"/>
      <c r="K2982" s="32" t="str">
        <f t="shared" si="184"/>
        <v/>
      </c>
      <c r="L2982" s="29" t="str">
        <f t="shared" si="186"/>
        <v/>
      </c>
      <c r="M2982" s="68" t="str">
        <f t="shared" si="187"/>
        <v/>
      </c>
    </row>
    <row r="2983" spans="2:13" ht="22.8" x14ac:dyDescent="0.45">
      <c r="B2983" s="31">
        <f t="shared" si="185"/>
        <v>2975</v>
      </c>
      <c r="C2983" s="40"/>
      <c r="D2983" s="27"/>
      <c r="E2983" s="41"/>
      <c r="F2983" s="32" t="str">
        <f>IFERROR(
    IF(
        AND($G$3=DATE(2024,10,1), E2983=リスト!$A$38),
        VLOOKUP(E2983, リスト!$A$2:$G$49, 2, FALSE),
        VLOOKUP(E2983, リスト!$A$2:$G$49, 4, FALSE)
    ),
    "")</f>
        <v/>
      </c>
      <c r="G2983" s="34" t="str">
        <f>IFERROR(VLOOKUP(E2983, リスト!$A$2:$G$49, 6, FALSE), "")</f>
        <v/>
      </c>
      <c r="H2983" s="40"/>
      <c r="I2983" s="28"/>
      <c r="J2983" s="47"/>
      <c r="K2983" s="32" t="str">
        <f t="shared" si="184"/>
        <v/>
      </c>
      <c r="L2983" s="29" t="str">
        <f t="shared" si="186"/>
        <v/>
      </c>
      <c r="M2983" s="68" t="str">
        <f t="shared" si="187"/>
        <v/>
      </c>
    </row>
    <row r="2984" spans="2:13" ht="22.8" x14ac:dyDescent="0.45">
      <c r="B2984" s="31">
        <f t="shared" si="185"/>
        <v>2976</v>
      </c>
      <c r="C2984" s="40"/>
      <c r="D2984" s="27"/>
      <c r="E2984" s="41"/>
      <c r="F2984" s="32" t="str">
        <f>IFERROR(
    IF(
        AND($G$3=DATE(2024,10,1), E2984=リスト!$A$38),
        VLOOKUP(E2984, リスト!$A$2:$G$49, 2, FALSE),
        VLOOKUP(E2984, リスト!$A$2:$G$49, 4, FALSE)
    ),
    "")</f>
        <v/>
      </c>
      <c r="G2984" s="34" t="str">
        <f>IFERROR(VLOOKUP(E2984, リスト!$A$2:$G$49, 6, FALSE), "")</f>
        <v/>
      </c>
      <c r="H2984" s="40"/>
      <c r="I2984" s="28"/>
      <c r="J2984" s="47"/>
      <c r="K2984" s="32" t="str">
        <f t="shared" si="184"/>
        <v/>
      </c>
      <c r="L2984" s="29" t="str">
        <f t="shared" si="186"/>
        <v/>
      </c>
      <c r="M2984" s="68" t="str">
        <f t="shared" si="187"/>
        <v/>
      </c>
    </row>
    <row r="2985" spans="2:13" ht="22.8" x14ac:dyDescent="0.45">
      <c r="B2985" s="31">
        <f t="shared" si="185"/>
        <v>2977</v>
      </c>
      <c r="C2985" s="40"/>
      <c r="D2985" s="27"/>
      <c r="E2985" s="41"/>
      <c r="F2985" s="32" t="str">
        <f>IFERROR(
    IF(
        AND($G$3=DATE(2024,10,1), E2985=リスト!$A$38),
        VLOOKUP(E2985, リスト!$A$2:$G$49, 2, FALSE),
        VLOOKUP(E2985, リスト!$A$2:$G$49, 4, FALSE)
    ),
    "")</f>
        <v/>
      </c>
      <c r="G2985" s="34" t="str">
        <f>IFERROR(VLOOKUP(E2985, リスト!$A$2:$G$49, 6, FALSE), "")</f>
        <v/>
      </c>
      <c r="H2985" s="40"/>
      <c r="I2985" s="28"/>
      <c r="J2985" s="47"/>
      <c r="K2985" s="32" t="str">
        <f t="shared" si="184"/>
        <v/>
      </c>
      <c r="L2985" s="29" t="str">
        <f t="shared" si="186"/>
        <v/>
      </c>
      <c r="M2985" s="68" t="str">
        <f t="shared" si="187"/>
        <v/>
      </c>
    </row>
    <row r="2986" spans="2:13" ht="22.8" x14ac:dyDescent="0.45">
      <c r="B2986" s="31">
        <f t="shared" si="185"/>
        <v>2978</v>
      </c>
      <c r="C2986" s="40"/>
      <c r="D2986" s="27"/>
      <c r="E2986" s="41"/>
      <c r="F2986" s="32" t="str">
        <f>IFERROR(
    IF(
        AND($G$3=DATE(2024,10,1), E2986=リスト!$A$38),
        VLOOKUP(E2986, リスト!$A$2:$G$49, 2, FALSE),
        VLOOKUP(E2986, リスト!$A$2:$G$49, 4, FALSE)
    ),
    "")</f>
        <v/>
      </c>
      <c r="G2986" s="34" t="str">
        <f>IFERROR(VLOOKUP(E2986, リスト!$A$2:$G$49, 6, FALSE), "")</f>
        <v/>
      </c>
      <c r="H2986" s="40"/>
      <c r="I2986" s="28"/>
      <c r="J2986" s="47"/>
      <c r="K2986" s="32" t="str">
        <f t="shared" si="184"/>
        <v/>
      </c>
      <c r="L2986" s="29" t="str">
        <f t="shared" si="186"/>
        <v/>
      </c>
      <c r="M2986" s="68" t="str">
        <f t="shared" si="187"/>
        <v/>
      </c>
    </row>
    <row r="2987" spans="2:13" ht="22.8" x14ac:dyDescent="0.45">
      <c r="B2987" s="31">
        <f t="shared" si="185"/>
        <v>2979</v>
      </c>
      <c r="C2987" s="40"/>
      <c r="D2987" s="27"/>
      <c r="E2987" s="41"/>
      <c r="F2987" s="32" t="str">
        <f>IFERROR(
    IF(
        AND($G$3=DATE(2024,10,1), E2987=リスト!$A$38),
        VLOOKUP(E2987, リスト!$A$2:$G$49, 2, FALSE),
        VLOOKUP(E2987, リスト!$A$2:$G$49, 4, FALSE)
    ),
    "")</f>
        <v/>
      </c>
      <c r="G2987" s="34" t="str">
        <f>IFERROR(VLOOKUP(E2987, リスト!$A$2:$G$49, 6, FALSE), "")</f>
        <v/>
      </c>
      <c r="H2987" s="40"/>
      <c r="I2987" s="28"/>
      <c r="J2987" s="47"/>
      <c r="K2987" s="32" t="str">
        <f t="shared" si="184"/>
        <v/>
      </c>
      <c r="L2987" s="29" t="str">
        <f t="shared" si="186"/>
        <v/>
      </c>
      <c r="M2987" s="68" t="str">
        <f t="shared" si="187"/>
        <v/>
      </c>
    </row>
    <row r="2988" spans="2:13" ht="22.8" x14ac:dyDescent="0.45">
      <c r="B2988" s="31">
        <f t="shared" si="185"/>
        <v>2980</v>
      </c>
      <c r="C2988" s="40"/>
      <c r="D2988" s="27"/>
      <c r="E2988" s="41"/>
      <c r="F2988" s="32" t="str">
        <f>IFERROR(
    IF(
        AND($G$3=DATE(2024,10,1), E2988=リスト!$A$38),
        VLOOKUP(E2988, リスト!$A$2:$G$49, 2, FALSE),
        VLOOKUP(E2988, リスト!$A$2:$G$49, 4, FALSE)
    ),
    "")</f>
        <v/>
      </c>
      <c r="G2988" s="34" t="str">
        <f>IFERROR(VLOOKUP(E2988, リスト!$A$2:$G$49, 6, FALSE), "")</f>
        <v/>
      </c>
      <c r="H2988" s="40"/>
      <c r="I2988" s="28"/>
      <c r="J2988" s="47"/>
      <c r="K2988" s="32" t="str">
        <f t="shared" si="184"/>
        <v/>
      </c>
      <c r="L2988" s="29" t="str">
        <f t="shared" si="186"/>
        <v/>
      </c>
      <c r="M2988" s="68" t="str">
        <f t="shared" si="187"/>
        <v/>
      </c>
    </row>
    <row r="2989" spans="2:13" ht="22.8" x14ac:dyDescent="0.45">
      <c r="B2989" s="31">
        <f t="shared" si="185"/>
        <v>2981</v>
      </c>
      <c r="C2989" s="40"/>
      <c r="D2989" s="27"/>
      <c r="E2989" s="41"/>
      <c r="F2989" s="32" t="str">
        <f>IFERROR(
    IF(
        AND($G$3=DATE(2024,10,1), E2989=リスト!$A$38),
        VLOOKUP(E2989, リスト!$A$2:$G$49, 2, FALSE),
        VLOOKUP(E2989, リスト!$A$2:$G$49, 4, FALSE)
    ),
    "")</f>
        <v/>
      </c>
      <c r="G2989" s="34" t="str">
        <f>IFERROR(VLOOKUP(E2989, リスト!$A$2:$G$49, 6, FALSE), "")</f>
        <v/>
      </c>
      <c r="H2989" s="40"/>
      <c r="I2989" s="28"/>
      <c r="J2989" s="47"/>
      <c r="K2989" s="32" t="str">
        <f t="shared" si="184"/>
        <v/>
      </c>
      <c r="L2989" s="29" t="str">
        <f t="shared" si="186"/>
        <v/>
      </c>
      <c r="M2989" s="68" t="str">
        <f t="shared" si="187"/>
        <v/>
      </c>
    </row>
    <row r="2990" spans="2:13" ht="22.8" x14ac:dyDescent="0.45">
      <c r="B2990" s="31">
        <f t="shared" si="185"/>
        <v>2982</v>
      </c>
      <c r="C2990" s="40"/>
      <c r="D2990" s="27"/>
      <c r="E2990" s="41"/>
      <c r="F2990" s="32" t="str">
        <f>IFERROR(
    IF(
        AND($G$3=DATE(2024,10,1), E2990=リスト!$A$38),
        VLOOKUP(E2990, リスト!$A$2:$G$49, 2, FALSE),
        VLOOKUP(E2990, リスト!$A$2:$G$49, 4, FALSE)
    ),
    "")</f>
        <v/>
      </c>
      <c r="G2990" s="34" t="str">
        <f>IFERROR(VLOOKUP(E2990, リスト!$A$2:$G$49, 6, FALSE), "")</f>
        <v/>
      </c>
      <c r="H2990" s="40"/>
      <c r="I2990" s="28"/>
      <c r="J2990" s="47"/>
      <c r="K2990" s="32" t="str">
        <f t="shared" si="184"/>
        <v/>
      </c>
      <c r="L2990" s="29" t="str">
        <f t="shared" si="186"/>
        <v/>
      </c>
      <c r="M2990" s="68" t="str">
        <f t="shared" si="187"/>
        <v/>
      </c>
    </row>
    <row r="2991" spans="2:13" ht="22.8" x14ac:dyDescent="0.45">
      <c r="B2991" s="31">
        <f t="shared" si="185"/>
        <v>2983</v>
      </c>
      <c r="C2991" s="40"/>
      <c r="D2991" s="27"/>
      <c r="E2991" s="41"/>
      <c r="F2991" s="32" t="str">
        <f>IFERROR(
    IF(
        AND($G$3=DATE(2024,10,1), E2991=リスト!$A$38),
        VLOOKUP(E2991, リスト!$A$2:$G$49, 2, FALSE),
        VLOOKUP(E2991, リスト!$A$2:$G$49, 4, FALSE)
    ),
    "")</f>
        <v/>
      </c>
      <c r="G2991" s="34" t="str">
        <f>IFERROR(VLOOKUP(E2991, リスト!$A$2:$G$49, 6, FALSE), "")</f>
        <v/>
      </c>
      <c r="H2991" s="40"/>
      <c r="I2991" s="28"/>
      <c r="J2991" s="47"/>
      <c r="K2991" s="32" t="str">
        <f t="shared" si="184"/>
        <v/>
      </c>
      <c r="L2991" s="29" t="str">
        <f t="shared" si="186"/>
        <v/>
      </c>
      <c r="M2991" s="68" t="str">
        <f t="shared" si="187"/>
        <v/>
      </c>
    </row>
    <row r="2992" spans="2:13" ht="22.8" x14ac:dyDescent="0.45">
      <c r="B2992" s="31">
        <f t="shared" si="185"/>
        <v>2984</v>
      </c>
      <c r="C2992" s="40"/>
      <c r="D2992" s="27"/>
      <c r="E2992" s="41"/>
      <c r="F2992" s="32" t="str">
        <f>IFERROR(
    IF(
        AND($G$3=DATE(2024,10,1), E2992=リスト!$A$38),
        VLOOKUP(E2992, リスト!$A$2:$G$49, 2, FALSE),
        VLOOKUP(E2992, リスト!$A$2:$G$49, 4, FALSE)
    ),
    "")</f>
        <v/>
      </c>
      <c r="G2992" s="34" t="str">
        <f>IFERROR(VLOOKUP(E2992, リスト!$A$2:$G$49, 6, FALSE), "")</f>
        <v/>
      </c>
      <c r="H2992" s="40"/>
      <c r="I2992" s="28"/>
      <c r="J2992" s="47"/>
      <c r="K2992" s="32" t="str">
        <f t="shared" si="184"/>
        <v/>
      </c>
      <c r="L2992" s="29" t="str">
        <f t="shared" si="186"/>
        <v/>
      </c>
      <c r="M2992" s="68" t="str">
        <f t="shared" si="187"/>
        <v/>
      </c>
    </row>
    <row r="2993" spans="2:13" ht="22.8" x14ac:dyDescent="0.45">
      <c r="B2993" s="31">
        <f t="shared" si="185"/>
        <v>2985</v>
      </c>
      <c r="C2993" s="40"/>
      <c r="D2993" s="27"/>
      <c r="E2993" s="41"/>
      <c r="F2993" s="32" t="str">
        <f>IFERROR(
    IF(
        AND($G$3=DATE(2024,10,1), E2993=リスト!$A$38),
        VLOOKUP(E2993, リスト!$A$2:$G$49, 2, FALSE),
        VLOOKUP(E2993, リスト!$A$2:$G$49, 4, FALSE)
    ),
    "")</f>
        <v/>
      </c>
      <c r="G2993" s="34" t="str">
        <f>IFERROR(VLOOKUP(E2993, リスト!$A$2:$G$49, 6, FALSE), "")</f>
        <v/>
      </c>
      <c r="H2993" s="40"/>
      <c r="I2993" s="28"/>
      <c r="J2993" s="47"/>
      <c r="K2993" s="32" t="str">
        <f t="shared" si="184"/>
        <v/>
      </c>
      <c r="L2993" s="29" t="str">
        <f t="shared" si="186"/>
        <v/>
      </c>
      <c r="M2993" s="68" t="str">
        <f t="shared" si="187"/>
        <v/>
      </c>
    </row>
    <row r="2994" spans="2:13" ht="22.8" x14ac:dyDescent="0.45">
      <c r="B2994" s="31">
        <f t="shared" si="185"/>
        <v>2986</v>
      </c>
      <c r="C2994" s="40"/>
      <c r="D2994" s="27"/>
      <c r="E2994" s="41"/>
      <c r="F2994" s="32" t="str">
        <f>IFERROR(
    IF(
        AND($G$3=DATE(2024,10,1), E2994=リスト!$A$38),
        VLOOKUP(E2994, リスト!$A$2:$G$49, 2, FALSE),
        VLOOKUP(E2994, リスト!$A$2:$G$49, 4, FALSE)
    ),
    "")</f>
        <v/>
      </c>
      <c r="G2994" s="34" t="str">
        <f>IFERROR(VLOOKUP(E2994, リスト!$A$2:$G$49, 6, FALSE), "")</f>
        <v/>
      </c>
      <c r="H2994" s="40"/>
      <c r="I2994" s="28"/>
      <c r="J2994" s="47"/>
      <c r="K2994" s="32" t="str">
        <f t="shared" si="184"/>
        <v/>
      </c>
      <c r="L2994" s="29" t="str">
        <f t="shared" si="186"/>
        <v/>
      </c>
      <c r="M2994" s="68" t="str">
        <f t="shared" si="187"/>
        <v/>
      </c>
    </row>
    <row r="2995" spans="2:13" ht="22.8" x14ac:dyDescent="0.45">
      <c r="B2995" s="31">
        <f t="shared" si="185"/>
        <v>2987</v>
      </c>
      <c r="C2995" s="40"/>
      <c r="D2995" s="27"/>
      <c r="E2995" s="41"/>
      <c r="F2995" s="32" t="str">
        <f>IFERROR(
    IF(
        AND($G$3=DATE(2024,10,1), E2995=リスト!$A$38),
        VLOOKUP(E2995, リスト!$A$2:$G$49, 2, FALSE),
        VLOOKUP(E2995, リスト!$A$2:$G$49, 4, FALSE)
    ),
    "")</f>
        <v/>
      </c>
      <c r="G2995" s="34" t="str">
        <f>IFERROR(VLOOKUP(E2995, リスト!$A$2:$G$49, 6, FALSE), "")</f>
        <v/>
      </c>
      <c r="H2995" s="40"/>
      <c r="I2995" s="28"/>
      <c r="J2995" s="47"/>
      <c r="K2995" s="32" t="str">
        <f t="shared" si="184"/>
        <v/>
      </c>
      <c r="L2995" s="29" t="str">
        <f t="shared" si="186"/>
        <v/>
      </c>
      <c r="M2995" s="68" t="str">
        <f t="shared" si="187"/>
        <v/>
      </c>
    </row>
    <row r="2996" spans="2:13" ht="22.8" x14ac:dyDescent="0.45">
      <c r="B2996" s="31">
        <f t="shared" si="185"/>
        <v>2988</v>
      </c>
      <c r="C2996" s="40"/>
      <c r="D2996" s="27"/>
      <c r="E2996" s="41"/>
      <c r="F2996" s="32" t="str">
        <f>IFERROR(
    IF(
        AND($G$3=DATE(2024,10,1), E2996=リスト!$A$38),
        VLOOKUP(E2996, リスト!$A$2:$G$49, 2, FALSE),
        VLOOKUP(E2996, リスト!$A$2:$G$49, 4, FALSE)
    ),
    "")</f>
        <v/>
      </c>
      <c r="G2996" s="34" t="str">
        <f>IFERROR(VLOOKUP(E2996, リスト!$A$2:$G$49, 6, FALSE), "")</f>
        <v/>
      </c>
      <c r="H2996" s="40"/>
      <c r="I2996" s="28"/>
      <c r="J2996" s="47"/>
      <c r="K2996" s="32" t="str">
        <f t="shared" si="184"/>
        <v/>
      </c>
      <c r="L2996" s="29" t="str">
        <f t="shared" si="186"/>
        <v/>
      </c>
      <c r="M2996" s="68" t="str">
        <f t="shared" si="187"/>
        <v/>
      </c>
    </row>
    <row r="2997" spans="2:13" ht="22.8" x14ac:dyDescent="0.45">
      <c r="B2997" s="31">
        <f t="shared" si="185"/>
        <v>2989</v>
      </c>
      <c r="C2997" s="40"/>
      <c r="D2997" s="27"/>
      <c r="E2997" s="41"/>
      <c r="F2997" s="32" t="str">
        <f>IFERROR(
    IF(
        AND($G$3=DATE(2024,10,1), E2997=リスト!$A$38),
        VLOOKUP(E2997, リスト!$A$2:$G$49, 2, FALSE),
        VLOOKUP(E2997, リスト!$A$2:$G$49, 4, FALSE)
    ),
    "")</f>
        <v/>
      </c>
      <c r="G2997" s="34" t="str">
        <f>IFERROR(VLOOKUP(E2997, リスト!$A$2:$G$49, 6, FALSE), "")</f>
        <v/>
      </c>
      <c r="H2997" s="40"/>
      <c r="I2997" s="28"/>
      <c r="J2997" s="47"/>
      <c r="K2997" s="32" t="str">
        <f t="shared" si="184"/>
        <v/>
      </c>
      <c r="L2997" s="29" t="str">
        <f t="shared" si="186"/>
        <v/>
      </c>
      <c r="M2997" s="68" t="str">
        <f t="shared" si="187"/>
        <v/>
      </c>
    </row>
    <row r="2998" spans="2:13" ht="22.8" x14ac:dyDescent="0.45">
      <c r="B2998" s="31">
        <f t="shared" si="185"/>
        <v>2990</v>
      </c>
      <c r="C2998" s="40"/>
      <c r="D2998" s="27"/>
      <c r="E2998" s="41"/>
      <c r="F2998" s="32" t="str">
        <f>IFERROR(
    IF(
        AND($G$3=DATE(2024,10,1), E2998=リスト!$A$38),
        VLOOKUP(E2998, リスト!$A$2:$G$49, 2, FALSE),
        VLOOKUP(E2998, リスト!$A$2:$G$49, 4, FALSE)
    ),
    "")</f>
        <v/>
      </c>
      <c r="G2998" s="34" t="str">
        <f>IFERROR(VLOOKUP(E2998, リスト!$A$2:$G$49, 6, FALSE), "")</f>
        <v/>
      </c>
      <c r="H2998" s="40"/>
      <c r="I2998" s="28"/>
      <c r="J2998" s="47"/>
      <c r="K2998" s="32" t="str">
        <f t="shared" si="184"/>
        <v/>
      </c>
      <c r="L2998" s="29" t="str">
        <f t="shared" si="186"/>
        <v/>
      </c>
      <c r="M2998" s="68" t="str">
        <f t="shared" si="187"/>
        <v/>
      </c>
    </row>
    <row r="2999" spans="2:13" ht="22.8" x14ac:dyDescent="0.45">
      <c r="B2999" s="31">
        <f t="shared" si="185"/>
        <v>2991</v>
      </c>
      <c r="C2999" s="40"/>
      <c r="D2999" s="27"/>
      <c r="E2999" s="41"/>
      <c r="F2999" s="32" t="str">
        <f>IFERROR(
    IF(
        AND($G$3=DATE(2024,10,1), E2999=リスト!$A$38),
        VLOOKUP(E2999, リスト!$A$2:$G$49, 2, FALSE),
        VLOOKUP(E2999, リスト!$A$2:$G$49, 4, FALSE)
    ),
    "")</f>
        <v/>
      </c>
      <c r="G2999" s="34" t="str">
        <f>IFERROR(VLOOKUP(E2999, リスト!$A$2:$G$49, 6, FALSE), "")</f>
        <v/>
      </c>
      <c r="H2999" s="40"/>
      <c r="I2999" s="28"/>
      <c r="J2999" s="47"/>
      <c r="K2999" s="32" t="str">
        <f t="shared" si="184"/>
        <v/>
      </c>
      <c r="L2999" s="29" t="str">
        <f t="shared" si="186"/>
        <v/>
      </c>
      <c r="M2999" s="68" t="str">
        <f t="shared" si="187"/>
        <v/>
      </c>
    </row>
    <row r="3000" spans="2:13" ht="22.8" x14ac:dyDescent="0.45">
      <c r="B3000" s="31">
        <f t="shared" si="185"/>
        <v>2992</v>
      </c>
      <c r="C3000" s="40"/>
      <c r="D3000" s="27"/>
      <c r="E3000" s="41"/>
      <c r="F3000" s="32" t="str">
        <f>IFERROR(
    IF(
        AND($G$3=DATE(2024,10,1), E3000=リスト!$A$38),
        VLOOKUP(E3000, リスト!$A$2:$G$49, 2, FALSE),
        VLOOKUP(E3000, リスト!$A$2:$G$49, 4, FALSE)
    ),
    "")</f>
        <v/>
      </c>
      <c r="G3000" s="34" t="str">
        <f>IFERROR(VLOOKUP(E3000, リスト!$A$2:$G$49, 6, FALSE), "")</f>
        <v/>
      </c>
      <c r="H3000" s="40"/>
      <c r="I3000" s="28"/>
      <c r="J3000" s="47"/>
      <c r="K3000" s="32" t="str">
        <f t="shared" si="184"/>
        <v/>
      </c>
      <c r="L3000" s="29" t="str">
        <f t="shared" si="186"/>
        <v/>
      </c>
      <c r="M3000" s="68" t="str">
        <f t="shared" si="187"/>
        <v/>
      </c>
    </row>
    <row r="3001" spans="2:13" ht="22.8" x14ac:dyDescent="0.45">
      <c r="B3001" s="31">
        <f t="shared" si="185"/>
        <v>2993</v>
      </c>
      <c r="C3001" s="40"/>
      <c r="D3001" s="27"/>
      <c r="E3001" s="41"/>
      <c r="F3001" s="32" t="str">
        <f>IFERROR(
    IF(
        AND($G$3=DATE(2024,10,1), E3001=リスト!$A$38),
        VLOOKUP(E3001, リスト!$A$2:$G$49, 2, FALSE),
        VLOOKUP(E3001, リスト!$A$2:$G$49, 4, FALSE)
    ),
    "")</f>
        <v/>
      </c>
      <c r="G3001" s="34" t="str">
        <f>IFERROR(VLOOKUP(E3001, リスト!$A$2:$G$49, 6, FALSE), "")</f>
        <v/>
      </c>
      <c r="H3001" s="40"/>
      <c r="I3001" s="28"/>
      <c r="J3001" s="47"/>
      <c r="K3001" s="32" t="str">
        <f t="shared" si="184"/>
        <v/>
      </c>
      <c r="L3001" s="29" t="str">
        <f t="shared" si="186"/>
        <v/>
      </c>
      <c r="M3001" s="68" t="str">
        <f t="shared" si="187"/>
        <v/>
      </c>
    </row>
    <row r="3002" spans="2:13" ht="22.8" x14ac:dyDescent="0.45">
      <c r="B3002" s="31">
        <f t="shared" si="185"/>
        <v>2994</v>
      </c>
      <c r="C3002" s="40"/>
      <c r="D3002" s="27"/>
      <c r="E3002" s="41"/>
      <c r="F3002" s="32" t="str">
        <f>IFERROR(
    IF(
        AND($G$3=DATE(2024,10,1), E3002=リスト!$A$38),
        VLOOKUP(E3002, リスト!$A$2:$G$49, 2, FALSE),
        VLOOKUP(E3002, リスト!$A$2:$G$49, 4, FALSE)
    ),
    "")</f>
        <v/>
      </c>
      <c r="G3002" s="34" t="str">
        <f>IFERROR(VLOOKUP(E3002, リスト!$A$2:$G$49, 6, FALSE), "")</f>
        <v/>
      </c>
      <c r="H3002" s="40"/>
      <c r="I3002" s="28"/>
      <c r="J3002" s="47"/>
      <c r="K3002" s="32" t="str">
        <f t="shared" si="184"/>
        <v/>
      </c>
      <c r="L3002" s="29" t="str">
        <f t="shared" si="186"/>
        <v/>
      </c>
      <c r="M3002" s="68" t="str">
        <f t="shared" si="187"/>
        <v/>
      </c>
    </row>
    <row r="3003" spans="2:13" ht="22.8" x14ac:dyDescent="0.45">
      <c r="B3003" s="31">
        <f t="shared" si="185"/>
        <v>2995</v>
      </c>
      <c r="C3003" s="40"/>
      <c r="D3003" s="27"/>
      <c r="E3003" s="41"/>
      <c r="F3003" s="32" t="str">
        <f>IFERROR(
    IF(
        AND($G$3=DATE(2024,10,1), E3003=リスト!$A$38),
        VLOOKUP(E3003, リスト!$A$2:$G$49, 2, FALSE),
        VLOOKUP(E3003, リスト!$A$2:$G$49, 4, FALSE)
    ),
    "")</f>
        <v/>
      </c>
      <c r="G3003" s="34" t="str">
        <f>IFERROR(VLOOKUP(E3003, リスト!$A$2:$G$49, 6, FALSE), "")</f>
        <v/>
      </c>
      <c r="H3003" s="40"/>
      <c r="I3003" s="28"/>
      <c r="J3003" s="47"/>
      <c r="K3003" s="32" t="str">
        <f t="shared" si="184"/>
        <v/>
      </c>
      <c r="L3003" s="29" t="str">
        <f t="shared" si="186"/>
        <v/>
      </c>
      <c r="M3003" s="68" t="str">
        <f t="shared" si="187"/>
        <v/>
      </c>
    </row>
    <row r="3004" spans="2:13" ht="22.8" x14ac:dyDescent="0.45">
      <c r="B3004" s="31">
        <f t="shared" si="185"/>
        <v>2996</v>
      </c>
      <c r="C3004" s="40"/>
      <c r="D3004" s="27"/>
      <c r="E3004" s="41"/>
      <c r="F3004" s="32" t="str">
        <f>IFERROR(
    IF(
        AND($G$3=DATE(2024,10,1), E3004=リスト!$A$38),
        VLOOKUP(E3004, リスト!$A$2:$G$49, 2, FALSE),
        VLOOKUP(E3004, リスト!$A$2:$G$49, 4, FALSE)
    ),
    "")</f>
        <v/>
      </c>
      <c r="G3004" s="34" t="str">
        <f>IFERROR(VLOOKUP(E3004, リスト!$A$2:$G$49, 6, FALSE), "")</f>
        <v/>
      </c>
      <c r="H3004" s="40"/>
      <c r="I3004" s="28"/>
      <c r="J3004" s="47"/>
      <c r="K3004" s="32" t="str">
        <f t="shared" si="184"/>
        <v/>
      </c>
      <c r="L3004" s="29" t="str">
        <f t="shared" si="186"/>
        <v/>
      </c>
      <c r="M3004" s="68" t="str">
        <f t="shared" si="187"/>
        <v/>
      </c>
    </row>
    <row r="3005" spans="2:13" ht="22.8" x14ac:dyDescent="0.45">
      <c r="B3005" s="31">
        <f t="shared" si="185"/>
        <v>2997</v>
      </c>
      <c r="C3005" s="40"/>
      <c r="D3005" s="27"/>
      <c r="E3005" s="41"/>
      <c r="F3005" s="32" t="str">
        <f>IFERROR(
    IF(
        AND($G$3=DATE(2024,10,1), E3005=リスト!$A$38),
        VLOOKUP(E3005, リスト!$A$2:$G$49, 2, FALSE),
        VLOOKUP(E3005, リスト!$A$2:$G$49, 4, FALSE)
    ),
    "")</f>
        <v/>
      </c>
      <c r="G3005" s="34" t="str">
        <f>IFERROR(VLOOKUP(E3005, リスト!$A$2:$G$49, 6, FALSE), "")</f>
        <v/>
      </c>
      <c r="H3005" s="40"/>
      <c r="I3005" s="28"/>
      <c r="J3005" s="47"/>
      <c r="K3005" s="32" t="str">
        <f t="shared" si="184"/>
        <v/>
      </c>
      <c r="L3005" s="29" t="str">
        <f t="shared" si="186"/>
        <v/>
      </c>
      <c r="M3005" s="68" t="str">
        <f t="shared" si="187"/>
        <v/>
      </c>
    </row>
    <row r="3006" spans="2:13" ht="22.8" x14ac:dyDescent="0.45">
      <c r="B3006" s="31">
        <f t="shared" si="185"/>
        <v>2998</v>
      </c>
      <c r="C3006" s="40"/>
      <c r="D3006" s="27"/>
      <c r="E3006" s="41"/>
      <c r="F3006" s="32" t="str">
        <f>IFERROR(
    IF(
        AND($G$3=DATE(2024,10,1), E3006=リスト!$A$38),
        VLOOKUP(E3006, リスト!$A$2:$G$49, 2, FALSE),
        VLOOKUP(E3006, リスト!$A$2:$G$49, 4, FALSE)
    ),
    "")</f>
        <v/>
      </c>
      <c r="G3006" s="34" t="str">
        <f>IFERROR(VLOOKUP(E3006, リスト!$A$2:$G$49, 6, FALSE), "")</f>
        <v/>
      </c>
      <c r="H3006" s="40"/>
      <c r="I3006" s="28"/>
      <c r="J3006" s="47"/>
      <c r="K3006" s="32" t="str">
        <f t="shared" si="184"/>
        <v/>
      </c>
      <c r="L3006" s="29" t="str">
        <f t="shared" si="186"/>
        <v/>
      </c>
      <c r="M3006" s="68" t="str">
        <f t="shared" si="187"/>
        <v/>
      </c>
    </row>
    <row r="3007" spans="2:13" ht="22.8" x14ac:dyDescent="0.45">
      <c r="B3007" s="31">
        <f t="shared" si="185"/>
        <v>2999</v>
      </c>
      <c r="C3007" s="40"/>
      <c r="D3007" s="27"/>
      <c r="E3007" s="41"/>
      <c r="F3007" s="32" t="str">
        <f>IFERROR(
    IF(
        AND($G$3=DATE(2024,10,1), E3007=リスト!$A$38),
        VLOOKUP(E3007, リスト!$A$2:$G$49, 2, FALSE),
        VLOOKUP(E3007, リスト!$A$2:$G$49, 4, FALSE)
    ),
    "")</f>
        <v/>
      </c>
      <c r="G3007" s="34" t="str">
        <f>IFERROR(VLOOKUP(E3007, リスト!$A$2:$G$49, 6, FALSE), "")</f>
        <v/>
      </c>
      <c r="H3007" s="40"/>
      <c r="I3007" s="28"/>
      <c r="J3007" s="47"/>
      <c r="K3007" s="32" t="str">
        <f t="shared" si="184"/>
        <v/>
      </c>
      <c r="L3007" s="29" t="str">
        <f t="shared" si="186"/>
        <v/>
      </c>
      <c r="M3007" s="68" t="str">
        <f t="shared" si="187"/>
        <v/>
      </c>
    </row>
    <row r="3008" spans="2:13" ht="23.4" thickBot="1" x14ac:dyDescent="0.5">
      <c r="B3008" s="31">
        <f t="shared" si="185"/>
        <v>3000</v>
      </c>
      <c r="C3008" s="42"/>
      <c r="D3008" s="43"/>
      <c r="E3008" s="44"/>
      <c r="F3008" s="32" t="str">
        <f>IFERROR(
    IF(
        AND($G$3=DATE(2024,10,1), E3008=リスト!$A$38),
        VLOOKUP(E3008, リスト!$A$2:$G$49, 2, FALSE),
        VLOOKUP(E3008, リスト!$A$2:$G$49, 4, FALSE)
    ),
    "")</f>
        <v/>
      </c>
      <c r="G3008" s="34" t="str">
        <f>IFERROR(VLOOKUP(E3008, リスト!$A$2:$G$49, 6, FALSE), "")</f>
        <v/>
      </c>
      <c r="H3008" s="42"/>
      <c r="I3008" s="48"/>
      <c r="J3008" s="49"/>
      <c r="K3008" s="32" t="str">
        <f t="shared" si="184"/>
        <v/>
      </c>
      <c r="L3008" s="29" t="str">
        <f t="shared" si="186"/>
        <v/>
      </c>
      <c r="M3008" s="68" t="str">
        <f t="shared" si="187"/>
        <v/>
      </c>
    </row>
    <row r="3009" spans="1:12" s="20" customFormat="1" ht="15.6" thickTop="1" x14ac:dyDescent="0.45">
      <c r="A3009" s="20" t="s">
        <v>37</v>
      </c>
      <c r="B3009" s="20" t="s">
        <v>37</v>
      </c>
      <c r="C3009" s="20" t="s">
        <v>37</v>
      </c>
      <c r="D3009" s="20" t="s">
        <v>37</v>
      </c>
      <c r="E3009" s="20" t="s">
        <v>37</v>
      </c>
      <c r="F3009" s="20" t="s">
        <v>37</v>
      </c>
      <c r="G3009" s="20" t="s">
        <v>37</v>
      </c>
      <c r="H3009" s="20" t="s">
        <v>37</v>
      </c>
      <c r="I3009" s="20" t="s">
        <v>37</v>
      </c>
      <c r="J3009" s="20" t="s">
        <v>37</v>
      </c>
      <c r="K3009" s="65" t="s">
        <v>37</v>
      </c>
      <c r="L3009" s="20" t="s">
        <v>37</v>
      </c>
    </row>
  </sheetData>
  <sheetProtection algorithmName="SHA-512" hashValue="7qs5vPuqwJ9NsFGCRNnV5oTwAJMgasYzxAGz7T9jwd3GNh2MKgBSmJMia1cqsF0U2UKJ99jxp8Y8foXCxNrSKw==" saltValue="UAN9VZbN6uYQu8ytS27YQQ==" spinCount="100000" sheet="1" objects="1" scenarios="1" selectLockedCells="1"/>
  <mergeCells count="15">
    <mergeCell ref="L7:L8"/>
    <mergeCell ref="M7:M8"/>
    <mergeCell ref="B7:B8"/>
    <mergeCell ref="C7:C8"/>
    <mergeCell ref="D7:D8"/>
    <mergeCell ref="E7:E8"/>
    <mergeCell ref="F7:G7"/>
    <mergeCell ref="K7:K8"/>
    <mergeCell ref="E1:F1"/>
    <mergeCell ref="B2:D2"/>
    <mergeCell ref="E2:F2"/>
    <mergeCell ref="G2:H2"/>
    <mergeCell ref="B3:D3"/>
    <mergeCell ref="E3:F3"/>
    <mergeCell ref="G3:H3"/>
  </mergeCells>
  <phoneticPr fontId="1"/>
  <conditionalFormatting sqref="E1:G1">
    <cfRule type="expression" dxfId="11" priority="1">
      <formula>E1&lt;&gt;""</formula>
    </cfRule>
  </conditionalFormatting>
  <conditionalFormatting sqref="L9:L3008">
    <cfRule type="expression" dxfId="9" priority="3">
      <formula>IF(L9="×（法定外・特例等対象外です）",TRUE,FALSE)</formula>
    </cfRule>
  </conditionalFormatting>
  <conditionalFormatting sqref="M9:M3008">
    <cfRule type="expression" dxfId="8" priority="5">
      <formula>M9&lt;&gt;""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000000-000E-0000-0200-000004000000}">
            <xm:f>IF($H9=リスト!$L$5,TRUE,FALSE)</xm:f>
            <x14:dxf>
              <fill>
                <patternFill>
                  <bgColor theme="0" tint="-0.14996795556505021"/>
                </patternFill>
              </fill>
            </x14:dxf>
          </x14:cfRule>
          <xm:sqref>J9:J3008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EAD6E33-3CA6-47EF-94D9-B7239985B4AF}">
          <x14:formula1>
            <xm:f>リスト!$L$3:$L$5</xm:f>
          </x14:formula1>
          <xm:sqref>H9:H3008</xm:sqref>
        </x14:dataValidation>
        <x14:dataValidation type="list" allowBlank="1" showInputMessage="1" showErrorMessage="1" xr:uid="{6B6CCA4A-AA24-469D-8CB3-B88542B4FBED}">
          <x14:formula1>
            <xm:f>リスト!$A$3:$A$49</xm:f>
          </x14:formula1>
          <xm:sqref>E9:E3008</xm:sqref>
        </x14:dataValidation>
        <x14:dataValidation type="list" allowBlank="1" showInputMessage="1" showErrorMessage="1" xr:uid="{7F9D0019-5DE0-40BD-8752-AA66710BBEE2}">
          <x14:formula1>
            <xm:f>リスト!$J$3:$J$14</xm:f>
          </x14:formula1>
          <xm:sqref>G3:H3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6C3A-A283-4AEC-9A80-C7E4F9CA2D82}">
  <sheetPr>
    <tabColor theme="4"/>
  </sheetPr>
  <dimension ref="A1:M3009"/>
  <sheetViews>
    <sheetView showGridLines="0" zoomScaleNormal="100" workbookViewId="0">
      <pane ySplit="8" topLeftCell="A9" activePane="bottomLeft" state="frozen"/>
      <selection pane="bottomLeft" activeCell="E3" sqref="E3:F3"/>
    </sheetView>
  </sheetViews>
  <sheetFormatPr defaultColWidth="9" defaultRowHeight="15" x14ac:dyDescent="0.45"/>
  <cols>
    <col min="1" max="1" width="2.5" style="12" customWidth="1"/>
    <col min="2" max="2" width="12.296875" style="12" customWidth="1"/>
    <col min="3" max="7" width="20.69921875" style="18" customWidth="1"/>
    <col min="8" max="9" width="29.09765625" style="18" customWidth="1"/>
    <col min="10" max="10" width="29.09765625" style="19" customWidth="1"/>
    <col min="11" max="11" width="29.09765625" style="18" customWidth="1"/>
    <col min="12" max="12" width="50" style="18" customWidth="1"/>
    <col min="13" max="13" width="32.59765625" style="20" bestFit="1" customWidth="1"/>
    <col min="14" max="16384" width="9" style="12"/>
  </cols>
  <sheetData>
    <row r="1" spans="2:13" ht="16.2" x14ac:dyDescent="0.45">
      <c r="B1" s="73" t="str" cm="1">
        <f t="array" ref="B1">IF(SUMPRODUCT((C9:E3008&lt;&gt;"")*1) + SUMPRODUCT((H9:J3008&lt;&gt;"")*1) + (E3&lt;&gt;"") + (G3&lt;&gt;"") = 0, "",
 IF(SUMPRODUCT((M9:M3008&lt;&gt;"")*1)&lt;&gt;0, "入力不備があります。M列をご確認ください",
 IF(E3="", "未入力箇所があります。全従業員数を入力してください",
 IF(G3="", "未入力箇所があります。対象年月を入力してください", ""))))</f>
        <v/>
      </c>
      <c r="C1" s="74"/>
      <c r="D1" s="74"/>
      <c r="E1" s="143" t="str">
        <f>IF(E3="","全従業員数をご記載ください","")</f>
        <v>全従業員数をご記載ください</v>
      </c>
      <c r="F1" s="143"/>
      <c r="G1" s="75" t="str">
        <f>IF(G3="","対象年月を入力してください","")</f>
        <v>対象年月を入力してください</v>
      </c>
      <c r="I1" s="12"/>
      <c r="J1" s="12"/>
      <c r="K1" s="12"/>
      <c r="L1" s="12"/>
    </row>
    <row r="2" spans="2:13" ht="22.5" customHeight="1" thickBot="1" x14ac:dyDescent="0.5">
      <c r="B2" s="133" t="s">
        <v>28</v>
      </c>
      <c r="C2" s="133"/>
      <c r="D2" s="133"/>
      <c r="E2" s="130" t="s">
        <v>14</v>
      </c>
      <c r="F2" s="130"/>
      <c r="G2" s="130" t="s">
        <v>15</v>
      </c>
      <c r="H2" s="130"/>
      <c r="I2" s="12"/>
      <c r="J2" s="12"/>
      <c r="K2" s="12"/>
      <c r="L2" s="24" t="s">
        <v>16</v>
      </c>
    </row>
    <row r="3" spans="2:13" ht="23.25" customHeight="1" thickTop="1" thickBot="1" x14ac:dyDescent="0.5">
      <c r="B3" s="139" t="str">
        <f>IF(確認書!$K$10&lt;&gt;"",確認書!$K$10,"")</f>
        <v/>
      </c>
      <c r="C3" s="139"/>
      <c r="D3" s="140"/>
      <c r="E3" s="131"/>
      <c r="F3" s="132"/>
      <c r="G3" s="141"/>
      <c r="H3" s="142"/>
      <c r="I3" s="12"/>
      <c r="J3" s="12"/>
      <c r="K3" s="12"/>
      <c r="L3" s="30">
        <f>COUNTIF(L9:L3008,"〇")</f>
        <v>0</v>
      </c>
    </row>
    <row r="4" spans="2:13" ht="15.6" thickTop="1" x14ac:dyDescent="0.4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3" x14ac:dyDescent="0.45">
      <c r="B5" s="55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3" x14ac:dyDescent="0.45">
      <c r="B6" s="5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3" ht="22.5" customHeight="1" x14ac:dyDescent="0.45">
      <c r="B7" s="133" t="s">
        <v>46</v>
      </c>
      <c r="C7" s="134" t="s">
        <v>18</v>
      </c>
      <c r="D7" s="134" t="s">
        <v>19</v>
      </c>
      <c r="E7" s="136" t="s">
        <v>47</v>
      </c>
      <c r="F7" s="134" t="s">
        <v>51</v>
      </c>
      <c r="G7" s="134"/>
      <c r="H7" s="25" t="s">
        <v>20</v>
      </c>
      <c r="I7" s="25" t="s">
        <v>52</v>
      </c>
      <c r="J7" s="25" t="s">
        <v>53</v>
      </c>
      <c r="K7" s="134" t="s">
        <v>54</v>
      </c>
      <c r="L7" s="134" t="s">
        <v>21</v>
      </c>
      <c r="M7" s="129"/>
    </row>
    <row r="8" spans="2:13" ht="22.5" customHeight="1" thickBot="1" x14ac:dyDescent="0.5">
      <c r="B8" s="133"/>
      <c r="C8" s="135"/>
      <c r="D8" s="135"/>
      <c r="E8" s="137"/>
      <c r="F8" s="26" t="s">
        <v>30</v>
      </c>
      <c r="G8" s="26" t="s">
        <v>31</v>
      </c>
      <c r="H8" s="33" t="s">
        <v>22</v>
      </c>
      <c r="I8" s="33" t="s">
        <v>22</v>
      </c>
      <c r="J8" s="33" t="s">
        <v>23</v>
      </c>
      <c r="K8" s="134"/>
      <c r="L8" s="134"/>
      <c r="M8" s="129"/>
    </row>
    <row r="9" spans="2:13" ht="23.4" thickTop="1" x14ac:dyDescent="0.45">
      <c r="B9" s="31">
        <f>ROW()-8</f>
        <v>1</v>
      </c>
      <c r="C9" s="37"/>
      <c r="D9" s="38"/>
      <c r="E9" s="39"/>
      <c r="F9" s="32" t="str">
        <f>IFERROR(
    IF(
        AND($G$3=DATE(2024,10,1), E9=リスト!$A$38),
        VLOOKUP(E9, リスト!$A$2:$G$49, 2, FALSE),
        VLOOKUP(E9, リスト!$A$2:$G$49, 4, FALSE)
    ),
    "")</f>
        <v/>
      </c>
      <c r="G9" s="34" t="str">
        <f>IFERROR(VLOOKUP(E9, リスト!$A$2:$G$49, 6, FALSE), "")</f>
        <v/>
      </c>
      <c r="H9" s="37"/>
      <c r="I9" s="45"/>
      <c r="J9" s="46"/>
      <c r="K9" s="32" t="str">
        <f t="shared" ref="K9:K72" si="0">IF(COUNTBLANK(H9:J9)=3, "",
 IF(H9="3.時間給", IF(I9="", "", I9),
 IF(OR(H9="1.月給", H9="2.日給"),
    IF(OR(I9="", J9=""), "", ROUND(I9/J9,0)),
    "")))</f>
        <v/>
      </c>
      <c r="L9" s="29" t="str">
        <f>IFERROR(IF(E9="","",IF(K9&lt;F9,"×（法定外・特例等対象外です）",IF(K9&lt;G9,"〇",IF(K9&gt;=G9,"ー",NA())))),"")</f>
        <v/>
      </c>
      <c r="M9" s="68" t="str">
        <f>IF(COUNTBLANK(D9:K9)=8, "",
 IF(D9="", "←D列に従業員名を姓名（フルネーム）で入力してください。誤変換にお気を付け下さい。",
 IF(E9="", "←E列に都道府県を入力してください。",
 IF(H9="", "←H列に1.月給～3.時間給を入力してください",
 IF(I9="", "←I列に金額を入力してください",
 IF(NOT(ISNUMBER(I9)), "←I列の金額は半角数字で入力してください",
 IF(H9="3.時間給", "",
 IF(J9="", "←J列に所定労働時間を入力してください",
 IF(NOT(ISNUMBER(J9)), "←J列の所定労働時間は半角数字で入力してください", "")))))))))</f>
        <v/>
      </c>
    </row>
    <row r="10" spans="2:13" ht="22.8" x14ac:dyDescent="0.45">
      <c r="B10" s="31">
        <f t="shared" ref="B10:B73" si="1">ROW()-8</f>
        <v>2</v>
      </c>
      <c r="C10" s="40"/>
      <c r="D10" s="27"/>
      <c r="E10" s="41"/>
      <c r="F10" s="32" t="str">
        <f>IFERROR(
    IF(
        AND($G$3=DATE(2024,10,1), E10=リスト!$A$38),
        VLOOKUP(E10, リスト!$A$2:$G$49, 2, FALSE),
        VLOOKUP(E10, リスト!$A$2:$G$49, 4, FALSE)
    ),
    "")</f>
        <v/>
      </c>
      <c r="G10" s="34" t="str">
        <f>IFERROR(VLOOKUP(E10, リスト!$A$2:$G$49, 6, FALSE), "")</f>
        <v/>
      </c>
      <c r="H10" s="40"/>
      <c r="I10" s="28"/>
      <c r="J10" s="47"/>
      <c r="K10" s="32" t="str">
        <f t="shared" si="0"/>
        <v/>
      </c>
      <c r="L10" s="29" t="str">
        <f t="shared" ref="L10:L73" si="2">IFERROR(IF(E10="","",IF(K10&lt;F10,"×（法定外・特例等対象外です）",IF(K10&lt;G10,"〇",IF(K10&gt;=G10,"ー",NA())))),"")</f>
        <v/>
      </c>
      <c r="M10" s="68" t="str">
        <f t="shared" ref="M10:M73" si="3">IF(COUNTBLANK(D10:K10)=8, "",
 IF(D10="", "←D列に従業員名を姓名（フルネーム）で入力してください。誤変換にお気を付け下さい。",
 IF(E10="", "←E列に都道府県を入力してください。",
 IF(H10="", "←H列に1.月給～3.時間給を入力してください",
 IF(I10="", "←I列に金額を入力してください",
 IF(NOT(ISNUMBER(I10)), "←I列の金額は半角数字で入力してください",
 IF(H10="3.時間給", "",
 IF(J10="", "←J列に所定労働時間を入力してください",
 IF(NOT(ISNUMBER(J10)), "←J列の所定労働時間は半角数字で入力してください", "")))))))))</f>
        <v/>
      </c>
    </row>
    <row r="11" spans="2:13" ht="22.8" x14ac:dyDescent="0.45">
      <c r="B11" s="31">
        <f t="shared" si="1"/>
        <v>3</v>
      </c>
      <c r="C11" s="40"/>
      <c r="D11" s="27"/>
      <c r="E11" s="41"/>
      <c r="F11" s="32" t="str">
        <f>IFERROR(
    IF(
        AND($G$3=DATE(2024,10,1), E11=リスト!$A$38),
        VLOOKUP(E11, リスト!$A$2:$G$49, 2, FALSE),
        VLOOKUP(E11, リスト!$A$2:$G$49, 4, FALSE)
    ),
    "")</f>
        <v/>
      </c>
      <c r="G11" s="34" t="str">
        <f>IFERROR(VLOOKUP(E11, リスト!$A$2:$G$49, 6, FALSE), "")</f>
        <v/>
      </c>
      <c r="H11" s="40"/>
      <c r="I11" s="28"/>
      <c r="J11" s="47"/>
      <c r="K11" s="32" t="str">
        <f t="shared" si="0"/>
        <v/>
      </c>
      <c r="L11" s="29" t="str">
        <f t="shared" si="2"/>
        <v/>
      </c>
      <c r="M11" s="68" t="str">
        <f t="shared" si="3"/>
        <v/>
      </c>
    </row>
    <row r="12" spans="2:13" ht="22.8" x14ac:dyDescent="0.45">
      <c r="B12" s="31">
        <f t="shared" si="1"/>
        <v>4</v>
      </c>
      <c r="C12" s="40"/>
      <c r="D12" s="27"/>
      <c r="E12" s="41"/>
      <c r="F12" s="32" t="str">
        <f>IFERROR(
    IF(
        AND($G$3=DATE(2024,10,1), E12=リスト!$A$38),
        VLOOKUP(E12, リスト!$A$2:$G$49, 2, FALSE),
        VLOOKUP(E12, リスト!$A$2:$G$49, 4, FALSE)
    ),
    "")</f>
        <v/>
      </c>
      <c r="G12" s="34" t="str">
        <f>IFERROR(VLOOKUP(E12, リスト!$A$2:$G$49, 6, FALSE), "")</f>
        <v/>
      </c>
      <c r="H12" s="40"/>
      <c r="I12" s="28"/>
      <c r="J12" s="47"/>
      <c r="K12" s="32" t="str">
        <f t="shared" si="0"/>
        <v/>
      </c>
      <c r="L12" s="29" t="str">
        <f t="shared" si="2"/>
        <v/>
      </c>
      <c r="M12" s="68" t="str">
        <f t="shared" si="3"/>
        <v/>
      </c>
    </row>
    <row r="13" spans="2:13" ht="22.8" x14ac:dyDescent="0.45">
      <c r="B13" s="31">
        <f t="shared" si="1"/>
        <v>5</v>
      </c>
      <c r="C13" s="40"/>
      <c r="D13" s="27"/>
      <c r="E13" s="41"/>
      <c r="F13" s="32" t="str">
        <f>IFERROR(
    IF(
        AND($G$3=DATE(2024,10,1), E13=リスト!$A$38),
        VLOOKUP(E13, リスト!$A$2:$G$49, 2, FALSE),
        VLOOKUP(E13, リスト!$A$2:$G$49, 4, FALSE)
    ),
    "")</f>
        <v/>
      </c>
      <c r="G13" s="34" t="str">
        <f>IFERROR(VLOOKUP(E13, リスト!$A$2:$G$49, 6, FALSE), "")</f>
        <v/>
      </c>
      <c r="H13" s="40"/>
      <c r="I13" s="28"/>
      <c r="J13" s="47"/>
      <c r="K13" s="32" t="str">
        <f t="shared" si="0"/>
        <v/>
      </c>
      <c r="L13" s="29" t="str">
        <f t="shared" si="2"/>
        <v/>
      </c>
      <c r="M13" s="68" t="str">
        <f t="shared" si="3"/>
        <v/>
      </c>
    </row>
    <row r="14" spans="2:13" ht="22.8" x14ac:dyDescent="0.45">
      <c r="B14" s="31">
        <f t="shared" si="1"/>
        <v>6</v>
      </c>
      <c r="C14" s="40"/>
      <c r="D14" s="27"/>
      <c r="E14" s="41"/>
      <c r="F14" s="32" t="str">
        <f>IFERROR(
    IF(
        AND($G$3=DATE(2024,10,1), E14=リスト!$A$38),
        VLOOKUP(E14, リスト!$A$2:$G$49, 2, FALSE),
        VLOOKUP(E14, リスト!$A$2:$G$49, 4, FALSE)
    ),
    "")</f>
        <v/>
      </c>
      <c r="G14" s="34" t="str">
        <f>IFERROR(VLOOKUP(E14, リスト!$A$2:$G$49, 6, FALSE), "")</f>
        <v/>
      </c>
      <c r="H14" s="40"/>
      <c r="I14" s="28"/>
      <c r="J14" s="47"/>
      <c r="K14" s="32" t="str">
        <f t="shared" si="0"/>
        <v/>
      </c>
      <c r="L14" s="29" t="str">
        <f t="shared" si="2"/>
        <v/>
      </c>
      <c r="M14" s="68" t="str">
        <f t="shared" si="3"/>
        <v/>
      </c>
    </row>
    <row r="15" spans="2:13" ht="22.8" x14ac:dyDescent="0.45">
      <c r="B15" s="31">
        <f t="shared" si="1"/>
        <v>7</v>
      </c>
      <c r="C15" s="40"/>
      <c r="D15" s="27"/>
      <c r="E15" s="41"/>
      <c r="F15" s="32" t="str">
        <f>IFERROR(
    IF(
        AND($G$3=DATE(2024,10,1), E15=リスト!$A$38),
        VLOOKUP(E15, リスト!$A$2:$G$49, 2, FALSE),
        VLOOKUP(E15, リスト!$A$2:$G$49, 4, FALSE)
    ),
    "")</f>
        <v/>
      </c>
      <c r="G15" s="34" t="str">
        <f>IFERROR(VLOOKUP(E15, リスト!$A$2:$G$49, 6, FALSE), "")</f>
        <v/>
      </c>
      <c r="H15" s="40"/>
      <c r="I15" s="28"/>
      <c r="J15" s="47"/>
      <c r="K15" s="32" t="str">
        <f t="shared" si="0"/>
        <v/>
      </c>
      <c r="L15" s="29" t="str">
        <f t="shared" si="2"/>
        <v/>
      </c>
      <c r="M15" s="68" t="str">
        <f t="shared" si="3"/>
        <v/>
      </c>
    </row>
    <row r="16" spans="2:13" ht="22.8" x14ac:dyDescent="0.45">
      <c r="B16" s="31">
        <f t="shared" si="1"/>
        <v>8</v>
      </c>
      <c r="C16" s="40"/>
      <c r="D16" s="27"/>
      <c r="E16" s="41"/>
      <c r="F16" s="32" t="str">
        <f>IFERROR(
    IF(
        AND($G$3=DATE(2024,10,1), E16=リスト!$A$38),
        VLOOKUP(E16, リスト!$A$2:$G$49, 2, FALSE),
        VLOOKUP(E16, リスト!$A$2:$G$49, 4, FALSE)
    ),
    "")</f>
        <v/>
      </c>
      <c r="G16" s="34" t="str">
        <f>IFERROR(VLOOKUP(E16, リスト!$A$2:$G$49, 6, FALSE), "")</f>
        <v/>
      </c>
      <c r="H16" s="40"/>
      <c r="I16" s="28"/>
      <c r="J16" s="47"/>
      <c r="K16" s="32" t="str">
        <f t="shared" si="0"/>
        <v/>
      </c>
      <c r="L16" s="29" t="str">
        <f t="shared" si="2"/>
        <v/>
      </c>
      <c r="M16" s="68" t="str">
        <f t="shared" si="3"/>
        <v/>
      </c>
    </row>
    <row r="17" spans="2:13" ht="22.8" x14ac:dyDescent="0.45">
      <c r="B17" s="31">
        <f t="shared" si="1"/>
        <v>9</v>
      </c>
      <c r="C17" s="40"/>
      <c r="D17" s="27"/>
      <c r="E17" s="41"/>
      <c r="F17" s="32" t="str">
        <f>IFERROR(
    IF(
        AND($G$3=DATE(2024,10,1), E17=リスト!$A$38),
        VLOOKUP(E17, リスト!$A$2:$G$49, 2, FALSE),
        VLOOKUP(E17, リスト!$A$2:$G$49, 4, FALSE)
    ),
    "")</f>
        <v/>
      </c>
      <c r="G17" s="34" t="str">
        <f>IFERROR(VLOOKUP(E17, リスト!$A$2:$G$49, 6, FALSE), "")</f>
        <v/>
      </c>
      <c r="H17" s="40"/>
      <c r="I17" s="28"/>
      <c r="J17" s="47"/>
      <c r="K17" s="32" t="str">
        <f t="shared" si="0"/>
        <v/>
      </c>
      <c r="L17" s="29" t="str">
        <f t="shared" si="2"/>
        <v/>
      </c>
      <c r="M17" s="68" t="str">
        <f t="shared" si="3"/>
        <v/>
      </c>
    </row>
    <row r="18" spans="2:13" ht="22.8" x14ac:dyDescent="0.45">
      <c r="B18" s="31">
        <f t="shared" si="1"/>
        <v>10</v>
      </c>
      <c r="C18" s="40"/>
      <c r="D18" s="27"/>
      <c r="E18" s="41"/>
      <c r="F18" s="32" t="str">
        <f>IFERROR(
    IF(
        AND($G$3=DATE(2024,10,1), E18=リスト!$A$38),
        VLOOKUP(E18, リスト!$A$2:$G$49, 2, FALSE),
        VLOOKUP(E18, リスト!$A$2:$G$49, 4, FALSE)
    ),
    "")</f>
        <v/>
      </c>
      <c r="G18" s="34" t="str">
        <f>IFERROR(VLOOKUP(E18, リスト!$A$2:$G$49, 6, FALSE), "")</f>
        <v/>
      </c>
      <c r="H18" s="40"/>
      <c r="I18" s="28"/>
      <c r="J18" s="47"/>
      <c r="K18" s="32" t="str">
        <f t="shared" si="0"/>
        <v/>
      </c>
      <c r="L18" s="29" t="str">
        <f t="shared" si="2"/>
        <v/>
      </c>
      <c r="M18" s="68" t="str">
        <f t="shared" si="3"/>
        <v/>
      </c>
    </row>
    <row r="19" spans="2:13" ht="22.8" x14ac:dyDescent="0.45">
      <c r="B19" s="31">
        <f t="shared" si="1"/>
        <v>11</v>
      </c>
      <c r="C19" s="40"/>
      <c r="D19" s="27"/>
      <c r="E19" s="41"/>
      <c r="F19" s="32" t="str">
        <f>IFERROR(
    IF(
        AND($G$3=DATE(2024,10,1), E19=リスト!$A$38),
        VLOOKUP(E19, リスト!$A$2:$G$49, 2, FALSE),
        VLOOKUP(E19, リスト!$A$2:$G$49, 4, FALSE)
    ),
    "")</f>
        <v/>
      </c>
      <c r="G19" s="34" t="str">
        <f>IFERROR(VLOOKUP(E19, リスト!$A$2:$G$49, 6, FALSE), "")</f>
        <v/>
      </c>
      <c r="H19" s="40"/>
      <c r="I19" s="28"/>
      <c r="J19" s="47"/>
      <c r="K19" s="32" t="str">
        <f t="shared" si="0"/>
        <v/>
      </c>
      <c r="L19" s="29" t="str">
        <f t="shared" si="2"/>
        <v/>
      </c>
      <c r="M19" s="68" t="str">
        <f t="shared" si="3"/>
        <v/>
      </c>
    </row>
    <row r="20" spans="2:13" ht="22.8" x14ac:dyDescent="0.45">
      <c r="B20" s="31">
        <f t="shared" si="1"/>
        <v>12</v>
      </c>
      <c r="C20" s="40"/>
      <c r="D20" s="27"/>
      <c r="E20" s="41"/>
      <c r="F20" s="32" t="str">
        <f>IFERROR(
    IF(
        AND($G$3=DATE(2024,10,1), E20=リスト!$A$38),
        VLOOKUP(E20, リスト!$A$2:$G$49, 2, FALSE),
        VLOOKUP(E20, リスト!$A$2:$G$49, 4, FALSE)
    ),
    "")</f>
        <v/>
      </c>
      <c r="G20" s="34" t="str">
        <f>IFERROR(VLOOKUP(E20, リスト!$A$2:$G$49, 6, FALSE), "")</f>
        <v/>
      </c>
      <c r="H20" s="40"/>
      <c r="I20" s="28"/>
      <c r="J20" s="47"/>
      <c r="K20" s="32" t="str">
        <f t="shared" si="0"/>
        <v/>
      </c>
      <c r="L20" s="29" t="str">
        <f t="shared" si="2"/>
        <v/>
      </c>
      <c r="M20" s="68" t="str">
        <f t="shared" si="3"/>
        <v/>
      </c>
    </row>
    <row r="21" spans="2:13" ht="22.8" x14ac:dyDescent="0.45">
      <c r="B21" s="31">
        <f t="shared" si="1"/>
        <v>13</v>
      </c>
      <c r="C21" s="40"/>
      <c r="D21" s="27"/>
      <c r="E21" s="41"/>
      <c r="F21" s="32" t="str">
        <f>IFERROR(
    IF(
        AND($G$3=DATE(2024,10,1), E21=リスト!$A$38),
        VLOOKUP(E21, リスト!$A$2:$G$49, 2, FALSE),
        VLOOKUP(E21, リスト!$A$2:$G$49, 4, FALSE)
    ),
    "")</f>
        <v/>
      </c>
      <c r="G21" s="34" t="str">
        <f>IFERROR(VLOOKUP(E21, リスト!$A$2:$G$49, 6, FALSE), "")</f>
        <v/>
      </c>
      <c r="H21" s="40"/>
      <c r="I21" s="28"/>
      <c r="J21" s="47"/>
      <c r="K21" s="32" t="str">
        <f t="shared" si="0"/>
        <v/>
      </c>
      <c r="L21" s="29" t="str">
        <f t="shared" si="2"/>
        <v/>
      </c>
      <c r="M21" s="68" t="str">
        <f t="shared" si="3"/>
        <v/>
      </c>
    </row>
    <row r="22" spans="2:13" ht="22.8" x14ac:dyDescent="0.45">
      <c r="B22" s="31">
        <f t="shared" si="1"/>
        <v>14</v>
      </c>
      <c r="C22" s="40"/>
      <c r="D22" s="27"/>
      <c r="E22" s="41"/>
      <c r="F22" s="32" t="str">
        <f>IFERROR(
    IF(
        AND($G$3=DATE(2024,10,1), E22=リスト!$A$38),
        VLOOKUP(E22, リスト!$A$2:$G$49, 2, FALSE),
        VLOOKUP(E22, リスト!$A$2:$G$49, 4, FALSE)
    ),
    "")</f>
        <v/>
      </c>
      <c r="G22" s="34" t="str">
        <f>IFERROR(VLOOKUP(E22, リスト!$A$2:$G$49, 6, FALSE), "")</f>
        <v/>
      </c>
      <c r="H22" s="40"/>
      <c r="I22" s="28"/>
      <c r="J22" s="47"/>
      <c r="K22" s="32" t="str">
        <f t="shared" si="0"/>
        <v/>
      </c>
      <c r="L22" s="29" t="str">
        <f t="shared" si="2"/>
        <v/>
      </c>
      <c r="M22" s="68" t="str">
        <f t="shared" si="3"/>
        <v/>
      </c>
    </row>
    <row r="23" spans="2:13" ht="22.8" x14ac:dyDescent="0.45">
      <c r="B23" s="31">
        <f t="shared" si="1"/>
        <v>15</v>
      </c>
      <c r="C23" s="40"/>
      <c r="D23" s="27"/>
      <c r="E23" s="41"/>
      <c r="F23" s="32" t="str">
        <f>IFERROR(
    IF(
        AND($G$3=DATE(2024,10,1), E23=リスト!$A$38),
        VLOOKUP(E23, リスト!$A$2:$G$49, 2, FALSE),
        VLOOKUP(E23, リスト!$A$2:$G$49, 4, FALSE)
    ),
    "")</f>
        <v/>
      </c>
      <c r="G23" s="34" t="str">
        <f>IFERROR(VLOOKUP(E23, リスト!$A$2:$G$49, 6, FALSE), "")</f>
        <v/>
      </c>
      <c r="H23" s="40"/>
      <c r="I23" s="28"/>
      <c r="J23" s="47"/>
      <c r="K23" s="32" t="str">
        <f t="shared" si="0"/>
        <v/>
      </c>
      <c r="L23" s="29" t="str">
        <f t="shared" si="2"/>
        <v/>
      </c>
      <c r="M23" s="68" t="str">
        <f t="shared" si="3"/>
        <v/>
      </c>
    </row>
    <row r="24" spans="2:13" ht="22.8" x14ac:dyDescent="0.45">
      <c r="B24" s="31">
        <f t="shared" si="1"/>
        <v>16</v>
      </c>
      <c r="C24" s="40"/>
      <c r="D24" s="27"/>
      <c r="E24" s="41"/>
      <c r="F24" s="32" t="str">
        <f>IFERROR(
    IF(
        AND($G$3=DATE(2024,10,1), E24=リスト!$A$38),
        VLOOKUP(E24, リスト!$A$2:$G$49, 2, FALSE),
        VLOOKUP(E24, リスト!$A$2:$G$49, 4, FALSE)
    ),
    "")</f>
        <v/>
      </c>
      <c r="G24" s="34" t="str">
        <f>IFERROR(VLOOKUP(E24, リスト!$A$2:$G$49, 6, FALSE), "")</f>
        <v/>
      </c>
      <c r="H24" s="40"/>
      <c r="I24" s="28"/>
      <c r="J24" s="47"/>
      <c r="K24" s="32" t="str">
        <f t="shared" si="0"/>
        <v/>
      </c>
      <c r="L24" s="29" t="str">
        <f t="shared" si="2"/>
        <v/>
      </c>
      <c r="M24" s="68" t="str">
        <f t="shared" si="3"/>
        <v/>
      </c>
    </row>
    <row r="25" spans="2:13" ht="22.8" x14ac:dyDescent="0.45">
      <c r="B25" s="31">
        <f t="shared" si="1"/>
        <v>17</v>
      </c>
      <c r="C25" s="40"/>
      <c r="D25" s="27"/>
      <c r="E25" s="41"/>
      <c r="F25" s="32" t="str">
        <f>IFERROR(
    IF(
        AND($G$3=DATE(2024,10,1), E25=リスト!$A$38),
        VLOOKUP(E25, リスト!$A$2:$G$49, 2, FALSE),
        VLOOKUP(E25, リスト!$A$2:$G$49, 4, FALSE)
    ),
    "")</f>
        <v/>
      </c>
      <c r="G25" s="34" t="str">
        <f>IFERROR(VLOOKUP(E25, リスト!$A$2:$G$49, 6, FALSE), "")</f>
        <v/>
      </c>
      <c r="H25" s="40"/>
      <c r="I25" s="28"/>
      <c r="J25" s="47"/>
      <c r="K25" s="32" t="str">
        <f t="shared" si="0"/>
        <v/>
      </c>
      <c r="L25" s="29" t="str">
        <f t="shared" si="2"/>
        <v/>
      </c>
      <c r="M25" s="68" t="str">
        <f t="shared" si="3"/>
        <v/>
      </c>
    </row>
    <row r="26" spans="2:13" ht="22.8" x14ac:dyDescent="0.45">
      <c r="B26" s="31">
        <f t="shared" si="1"/>
        <v>18</v>
      </c>
      <c r="C26" s="40"/>
      <c r="D26" s="27"/>
      <c r="E26" s="41"/>
      <c r="F26" s="32" t="str">
        <f>IFERROR(
    IF(
        AND($G$3=DATE(2024,10,1), E26=リスト!$A$38),
        VLOOKUP(E26, リスト!$A$2:$G$49, 2, FALSE),
        VLOOKUP(E26, リスト!$A$2:$G$49, 4, FALSE)
    ),
    "")</f>
        <v/>
      </c>
      <c r="G26" s="34" t="str">
        <f>IFERROR(VLOOKUP(E26, リスト!$A$2:$G$49, 6, FALSE), "")</f>
        <v/>
      </c>
      <c r="H26" s="40"/>
      <c r="I26" s="28"/>
      <c r="J26" s="47"/>
      <c r="K26" s="32" t="str">
        <f t="shared" si="0"/>
        <v/>
      </c>
      <c r="L26" s="29" t="str">
        <f t="shared" si="2"/>
        <v/>
      </c>
      <c r="M26" s="68" t="str">
        <f t="shared" si="3"/>
        <v/>
      </c>
    </row>
    <row r="27" spans="2:13" ht="22.8" x14ac:dyDescent="0.45">
      <c r="B27" s="31">
        <f t="shared" si="1"/>
        <v>19</v>
      </c>
      <c r="C27" s="40"/>
      <c r="D27" s="27"/>
      <c r="E27" s="41"/>
      <c r="F27" s="32" t="str">
        <f>IFERROR(
    IF(
        AND($G$3=DATE(2024,10,1), E27=リスト!$A$38),
        VLOOKUP(E27, リスト!$A$2:$G$49, 2, FALSE),
        VLOOKUP(E27, リスト!$A$2:$G$49, 4, FALSE)
    ),
    "")</f>
        <v/>
      </c>
      <c r="G27" s="34" t="str">
        <f>IFERROR(VLOOKUP(E27, リスト!$A$2:$G$49, 6, FALSE), "")</f>
        <v/>
      </c>
      <c r="H27" s="40"/>
      <c r="I27" s="28"/>
      <c r="J27" s="47"/>
      <c r="K27" s="32" t="str">
        <f t="shared" si="0"/>
        <v/>
      </c>
      <c r="L27" s="29" t="str">
        <f t="shared" si="2"/>
        <v/>
      </c>
      <c r="M27" s="68" t="str">
        <f t="shared" si="3"/>
        <v/>
      </c>
    </row>
    <row r="28" spans="2:13" ht="22.8" x14ac:dyDescent="0.45">
      <c r="B28" s="31">
        <f t="shared" si="1"/>
        <v>20</v>
      </c>
      <c r="C28" s="40"/>
      <c r="D28" s="27"/>
      <c r="E28" s="41"/>
      <c r="F28" s="32" t="str">
        <f>IFERROR(
    IF(
        AND($G$3=DATE(2024,10,1), E28=リスト!$A$38),
        VLOOKUP(E28, リスト!$A$2:$G$49, 2, FALSE),
        VLOOKUP(E28, リスト!$A$2:$G$49, 4, FALSE)
    ),
    "")</f>
        <v/>
      </c>
      <c r="G28" s="34" t="str">
        <f>IFERROR(VLOOKUP(E28, リスト!$A$2:$G$49, 6, FALSE), "")</f>
        <v/>
      </c>
      <c r="H28" s="40"/>
      <c r="I28" s="28"/>
      <c r="J28" s="47"/>
      <c r="K28" s="32" t="str">
        <f t="shared" si="0"/>
        <v/>
      </c>
      <c r="L28" s="29" t="str">
        <f t="shared" si="2"/>
        <v/>
      </c>
      <c r="M28" s="68" t="str">
        <f t="shared" si="3"/>
        <v/>
      </c>
    </row>
    <row r="29" spans="2:13" ht="22.8" x14ac:dyDescent="0.45">
      <c r="B29" s="31">
        <f t="shared" si="1"/>
        <v>21</v>
      </c>
      <c r="C29" s="40"/>
      <c r="D29" s="27"/>
      <c r="E29" s="41"/>
      <c r="F29" s="32" t="str">
        <f>IFERROR(
    IF(
        AND($G$3=DATE(2024,10,1), E29=リスト!$A$38),
        VLOOKUP(E29, リスト!$A$2:$G$49, 2, FALSE),
        VLOOKUP(E29, リスト!$A$2:$G$49, 4, FALSE)
    ),
    "")</f>
        <v/>
      </c>
      <c r="G29" s="34" t="str">
        <f>IFERROR(VLOOKUP(E29, リスト!$A$2:$G$49, 6, FALSE), "")</f>
        <v/>
      </c>
      <c r="H29" s="40"/>
      <c r="I29" s="28"/>
      <c r="J29" s="47"/>
      <c r="K29" s="32" t="str">
        <f t="shared" si="0"/>
        <v/>
      </c>
      <c r="L29" s="29" t="str">
        <f t="shared" si="2"/>
        <v/>
      </c>
      <c r="M29" s="68" t="str">
        <f t="shared" si="3"/>
        <v/>
      </c>
    </row>
    <row r="30" spans="2:13" ht="22.8" x14ac:dyDescent="0.45">
      <c r="B30" s="31">
        <f t="shared" si="1"/>
        <v>22</v>
      </c>
      <c r="C30" s="40"/>
      <c r="D30" s="27"/>
      <c r="E30" s="41"/>
      <c r="F30" s="32" t="str">
        <f>IFERROR(
    IF(
        AND($G$3=DATE(2024,10,1), E30=リスト!$A$38),
        VLOOKUP(E30, リスト!$A$2:$G$49, 2, FALSE),
        VLOOKUP(E30, リスト!$A$2:$G$49, 4, FALSE)
    ),
    "")</f>
        <v/>
      </c>
      <c r="G30" s="34" t="str">
        <f>IFERROR(VLOOKUP(E30, リスト!$A$2:$G$49, 6, FALSE), "")</f>
        <v/>
      </c>
      <c r="H30" s="40"/>
      <c r="I30" s="28"/>
      <c r="J30" s="47"/>
      <c r="K30" s="32" t="str">
        <f t="shared" si="0"/>
        <v/>
      </c>
      <c r="L30" s="29" t="str">
        <f t="shared" si="2"/>
        <v/>
      </c>
      <c r="M30" s="68" t="str">
        <f t="shared" si="3"/>
        <v/>
      </c>
    </row>
    <row r="31" spans="2:13" ht="22.8" x14ac:dyDescent="0.45">
      <c r="B31" s="31">
        <f t="shared" si="1"/>
        <v>23</v>
      </c>
      <c r="C31" s="40"/>
      <c r="D31" s="27"/>
      <c r="E31" s="41"/>
      <c r="F31" s="32" t="str">
        <f>IFERROR(
    IF(
        AND($G$3=DATE(2024,10,1), E31=リスト!$A$38),
        VLOOKUP(E31, リスト!$A$2:$G$49, 2, FALSE),
        VLOOKUP(E31, リスト!$A$2:$G$49, 4, FALSE)
    ),
    "")</f>
        <v/>
      </c>
      <c r="G31" s="34" t="str">
        <f>IFERROR(VLOOKUP(E31, リスト!$A$2:$G$49, 6, FALSE), "")</f>
        <v/>
      </c>
      <c r="H31" s="40"/>
      <c r="I31" s="28"/>
      <c r="J31" s="47"/>
      <c r="K31" s="32" t="str">
        <f t="shared" si="0"/>
        <v/>
      </c>
      <c r="L31" s="29" t="str">
        <f t="shared" si="2"/>
        <v/>
      </c>
      <c r="M31" s="68" t="str">
        <f t="shared" si="3"/>
        <v/>
      </c>
    </row>
    <row r="32" spans="2:13" ht="22.8" x14ac:dyDescent="0.45">
      <c r="B32" s="31">
        <f t="shared" si="1"/>
        <v>24</v>
      </c>
      <c r="C32" s="40"/>
      <c r="D32" s="27"/>
      <c r="E32" s="41"/>
      <c r="F32" s="32" t="str">
        <f>IFERROR(
    IF(
        AND($G$3=DATE(2024,10,1), E32=リスト!$A$38),
        VLOOKUP(E32, リスト!$A$2:$G$49, 2, FALSE),
        VLOOKUP(E32, リスト!$A$2:$G$49, 4, FALSE)
    ),
    "")</f>
        <v/>
      </c>
      <c r="G32" s="34" t="str">
        <f>IFERROR(VLOOKUP(E32, リスト!$A$2:$G$49, 6, FALSE), "")</f>
        <v/>
      </c>
      <c r="H32" s="40"/>
      <c r="I32" s="28"/>
      <c r="J32" s="47"/>
      <c r="K32" s="32" t="str">
        <f t="shared" si="0"/>
        <v/>
      </c>
      <c r="L32" s="29" t="str">
        <f t="shared" si="2"/>
        <v/>
      </c>
      <c r="M32" s="68" t="str">
        <f t="shared" si="3"/>
        <v/>
      </c>
    </row>
    <row r="33" spans="2:13" ht="22.8" x14ac:dyDescent="0.45">
      <c r="B33" s="31">
        <f t="shared" si="1"/>
        <v>25</v>
      </c>
      <c r="C33" s="40"/>
      <c r="D33" s="27"/>
      <c r="E33" s="41"/>
      <c r="F33" s="32" t="str">
        <f>IFERROR(
    IF(
        AND($G$3=DATE(2024,10,1), E33=リスト!$A$38),
        VLOOKUP(E33, リスト!$A$2:$G$49, 2, FALSE),
        VLOOKUP(E33, リスト!$A$2:$G$49, 4, FALSE)
    ),
    "")</f>
        <v/>
      </c>
      <c r="G33" s="34" t="str">
        <f>IFERROR(VLOOKUP(E33, リスト!$A$2:$G$49, 6, FALSE), "")</f>
        <v/>
      </c>
      <c r="H33" s="40"/>
      <c r="I33" s="28"/>
      <c r="J33" s="47"/>
      <c r="K33" s="32" t="str">
        <f t="shared" si="0"/>
        <v/>
      </c>
      <c r="L33" s="29" t="str">
        <f t="shared" si="2"/>
        <v/>
      </c>
      <c r="M33" s="68" t="str">
        <f t="shared" si="3"/>
        <v/>
      </c>
    </row>
    <row r="34" spans="2:13" ht="22.8" x14ac:dyDescent="0.45">
      <c r="B34" s="31">
        <f t="shared" si="1"/>
        <v>26</v>
      </c>
      <c r="C34" s="40"/>
      <c r="D34" s="27"/>
      <c r="E34" s="41"/>
      <c r="F34" s="32" t="str">
        <f>IFERROR(
    IF(
        AND($G$3=DATE(2024,10,1), E34=リスト!$A$38),
        VLOOKUP(E34, リスト!$A$2:$G$49, 2, FALSE),
        VLOOKUP(E34, リスト!$A$2:$G$49, 4, FALSE)
    ),
    "")</f>
        <v/>
      </c>
      <c r="G34" s="34" t="str">
        <f>IFERROR(VLOOKUP(E34, リスト!$A$2:$G$49, 6, FALSE), "")</f>
        <v/>
      </c>
      <c r="H34" s="40"/>
      <c r="I34" s="28"/>
      <c r="J34" s="47"/>
      <c r="K34" s="32" t="str">
        <f t="shared" si="0"/>
        <v/>
      </c>
      <c r="L34" s="29" t="str">
        <f t="shared" si="2"/>
        <v/>
      </c>
      <c r="M34" s="68" t="str">
        <f t="shared" si="3"/>
        <v/>
      </c>
    </row>
    <row r="35" spans="2:13" ht="22.8" x14ac:dyDescent="0.45">
      <c r="B35" s="31">
        <f t="shared" si="1"/>
        <v>27</v>
      </c>
      <c r="C35" s="40"/>
      <c r="D35" s="27"/>
      <c r="E35" s="41"/>
      <c r="F35" s="32" t="str">
        <f>IFERROR(
    IF(
        AND($G$3=DATE(2024,10,1), E35=リスト!$A$38),
        VLOOKUP(E35, リスト!$A$2:$G$49, 2, FALSE),
        VLOOKUP(E35, リスト!$A$2:$G$49, 4, FALSE)
    ),
    "")</f>
        <v/>
      </c>
      <c r="G35" s="34" t="str">
        <f>IFERROR(VLOOKUP(E35, リスト!$A$2:$G$49, 6, FALSE), "")</f>
        <v/>
      </c>
      <c r="H35" s="40"/>
      <c r="I35" s="28"/>
      <c r="J35" s="47"/>
      <c r="K35" s="32" t="str">
        <f t="shared" si="0"/>
        <v/>
      </c>
      <c r="L35" s="29" t="str">
        <f t="shared" si="2"/>
        <v/>
      </c>
      <c r="M35" s="68" t="str">
        <f t="shared" si="3"/>
        <v/>
      </c>
    </row>
    <row r="36" spans="2:13" ht="22.8" x14ac:dyDescent="0.45">
      <c r="B36" s="31">
        <f t="shared" si="1"/>
        <v>28</v>
      </c>
      <c r="C36" s="40"/>
      <c r="D36" s="27"/>
      <c r="E36" s="41"/>
      <c r="F36" s="32" t="str">
        <f>IFERROR(
    IF(
        AND($G$3=DATE(2024,10,1), E36=リスト!$A$38),
        VLOOKUP(E36, リスト!$A$2:$G$49, 2, FALSE),
        VLOOKUP(E36, リスト!$A$2:$G$49, 4, FALSE)
    ),
    "")</f>
        <v/>
      </c>
      <c r="G36" s="34" t="str">
        <f>IFERROR(VLOOKUP(E36, リスト!$A$2:$G$49, 6, FALSE), "")</f>
        <v/>
      </c>
      <c r="H36" s="40"/>
      <c r="I36" s="28"/>
      <c r="J36" s="47"/>
      <c r="K36" s="32" t="str">
        <f t="shared" si="0"/>
        <v/>
      </c>
      <c r="L36" s="29" t="str">
        <f t="shared" si="2"/>
        <v/>
      </c>
      <c r="M36" s="68" t="str">
        <f t="shared" si="3"/>
        <v/>
      </c>
    </row>
    <row r="37" spans="2:13" ht="22.8" x14ac:dyDescent="0.45">
      <c r="B37" s="31">
        <f t="shared" si="1"/>
        <v>29</v>
      </c>
      <c r="C37" s="40"/>
      <c r="D37" s="27"/>
      <c r="E37" s="41"/>
      <c r="F37" s="32" t="str">
        <f>IFERROR(
    IF(
        AND($G$3=DATE(2024,10,1), E37=リスト!$A$38),
        VLOOKUP(E37, リスト!$A$2:$G$49, 2, FALSE),
        VLOOKUP(E37, リスト!$A$2:$G$49, 4, FALSE)
    ),
    "")</f>
        <v/>
      </c>
      <c r="G37" s="34" t="str">
        <f>IFERROR(VLOOKUP(E37, リスト!$A$2:$G$49, 6, FALSE), "")</f>
        <v/>
      </c>
      <c r="H37" s="40"/>
      <c r="I37" s="28"/>
      <c r="J37" s="47"/>
      <c r="K37" s="32" t="str">
        <f t="shared" si="0"/>
        <v/>
      </c>
      <c r="L37" s="29" t="str">
        <f t="shared" si="2"/>
        <v/>
      </c>
      <c r="M37" s="68" t="str">
        <f t="shared" si="3"/>
        <v/>
      </c>
    </row>
    <row r="38" spans="2:13" ht="22.8" x14ac:dyDescent="0.45">
      <c r="B38" s="31">
        <f t="shared" si="1"/>
        <v>30</v>
      </c>
      <c r="C38" s="40"/>
      <c r="D38" s="27"/>
      <c r="E38" s="41"/>
      <c r="F38" s="32" t="str">
        <f>IFERROR(
    IF(
        AND($G$3=DATE(2024,10,1), E38=リスト!$A$38),
        VLOOKUP(E38, リスト!$A$2:$G$49, 2, FALSE),
        VLOOKUP(E38, リスト!$A$2:$G$49, 4, FALSE)
    ),
    "")</f>
        <v/>
      </c>
      <c r="G38" s="34" t="str">
        <f>IFERROR(VLOOKUP(E38, リスト!$A$2:$G$49, 6, FALSE), "")</f>
        <v/>
      </c>
      <c r="H38" s="40"/>
      <c r="I38" s="28"/>
      <c r="J38" s="47"/>
      <c r="K38" s="32" t="str">
        <f t="shared" si="0"/>
        <v/>
      </c>
      <c r="L38" s="29" t="str">
        <f t="shared" si="2"/>
        <v/>
      </c>
      <c r="M38" s="68" t="str">
        <f t="shared" si="3"/>
        <v/>
      </c>
    </row>
    <row r="39" spans="2:13" ht="22.8" x14ac:dyDescent="0.45">
      <c r="B39" s="31">
        <f t="shared" si="1"/>
        <v>31</v>
      </c>
      <c r="C39" s="40"/>
      <c r="D39" s="27"/>
      <c r="E39" s="41"/>
      <c r="F39" s="32" t="str">
        <f>IFERROR(
    IF(
        AND($G$3=DATE(2024,10,1), E39=リスト!$A$38),
        VLOOKUP(E39, リスト!$A$2:$G$49, 2, FALSE),
        VLOOKUP(E39, リスト!$A$2:$G$49, 4, FALSE)
    ),
    "")</f>
        <v/>
      </c>
      <c r="G39" s="34" t="str">
        <f>IFERROR(VLOOKUP(E39, リスト!$A$2:$G$49, 6, FALSE), "")</f>
        <v/>
      </c>
      <c r="H39" s="40"/>
      <c r="I39" s="28"/>
      <c r="J39" s="47"/>
      <c r="K39" s="32" t="str">
        <f t="shared" si="0"/>
        <v/>
      </c>
      <c r="L39" s="29" t="str">
        <f t="shared" si="2"/>
        <v/>
      </c>
      <c r="M39" s="68" t="str">
        <f t="shared" si="3"/>
        <v/>
      </c>
    </row>
    <row r="40" spans="2:13" ht="22.8" x14ac:dyDescent="0.45">
      <c r="B40" s="31">
        <f t="shared" si="1"/>
        <v>32</v>
      </c>
      <c r="C40" s="40"/>
      <c r="D40" s="27"/>
      <c r="E40" s="41"/>
      <c r="F40" s="32" t="str">
        <f>IFERROR(
    IF(
        AND($G$3=DATE(2024,10,1), E40=リスト!$A$38),
        VLOOKUP(E40, リスト!$A$2:$G$49, 2, FALSE),
        VLOOKUP(E40, リスト!$A$2:$G$49, 4, FALSE)
    ),
    "")</f>
        <v/>
      </c>
      <c r="G40" s="34" t="str">
        <f>IFERROR(VLOOKUP(E40, リスト!$A$2:$G$49, 6, FALSE), "")</f>
        <v/>
      </c>
      <c r="H40" s="40"/>
      <c r="I40" s="28"/>
      <c r="J40" s="47"/>
      <c r="K40" s="32" t="str">
        <f t="shared" si="0"/>
        <v/>
      </c>
      <c r="L40" s="29" t="str">
        <f t="shared" si="2"/>
        <v/>
      </c>
      <c r="M40" s="68" t="str">
        <f t="shared" si="3"/>
        <v/>
      </c>
    </row>
    <row r="41" spans="2:13" ht="22.8" x14ac:dyDescent="0.45">
      <c r="B41" s="31">
        <f t="shared" si="1"/>
        <v>33</v>
      </c>
      <c r="C41" s="40"/>
      <c r="D41" s="27"/>
      <c r="E41" s="41"/>
      <c r="F41" s="32" t="str">
        <f>IFERROR(
    IF(
        AND($G$3=DATE(2024,10,1), E41=リスト!$A$38),
        VLOOKUP(E41, リスト!$A$2:$G$49, 2, FALSE),
        VLOOKUP(E41, リスト!$A$2:$G$49, 4, FALSE)
    ),
    "")</f>
        <v/>
      </c>
      <c r="G41" s="34" t="str">
        <f>IFERROR(VLOOKUP(E41, リスト!$A$2:$G$49, 6, FALSE), "")</f>
        <v/>
      </c>
      <c r="H41" s="40"/>
      <c r="I41" s="28"/>
      <c r="J41" s="47"/>
      <c r="K41" s="32" t="str">
        <f t="shared" si="0"/>
        <v/>
      </c>
      <c r="L41" s="29" t="str">
        <f t="shared" si="2"/>
        <v/>
      </c>
      <c r="M41" s="68" t="str">
        <f t="shared" si="3"/>
        <v/>
      </c>
    </row>
    <row r="42" spans="2:13" ht="22.8" x14ac:dyDescent="0.45">
      <c r="B42" s="31">
        <f t="shared" si="1"/>
        <v>34</v>
      </c>
      <c r="C42" s="40"/>
      <c r="D42" s="27"/>
      <c r="E42" s="41"/>
      <c r="F42" s="32" t="str">
        <f>IFERROR(
    IF(
        AND($G$3=DATE(2024,10,1), E42=リスト!$A$38),
        VLOOKUP(E42, リスト!$A$2:$G$49, 2, FALSE),
        VLOOKUP(E42, リスト!$A$2:$G$49, 4, FALSE)
    ),
    "")</f>
        <v/>
      </c>
      <c r="G42" s="34" t="str">
        <f>IFERROR(VLOOKUP(E42, リスト!$A$2:$G$49, 6, FALSE), "")</f>
        <v/>
      </c>
      <c r="H42" s="40"/>
      <c r="I42" s="28"/>
      <c r="J42" s="47"/>
      <c r="K42" s="32" t="str">
        <f t="shared" si="0"/>
        <v/>
      </c>
      <c r="L42" s="29" t="str">
        <f t="shared" si="2"/>
        <v/>
      </c>
      <c r="M42" s="68" t="str">
        <f t="shared" si="3"/>
        <v/>
      </c>
    </row>
    <row r="43" spans="2:13" ht="22.8" x14ac:dyDescent="0.45">
      <c r="B43" s="31">
        <f t="shared" si="1"/>
        <v>35</v>
      </c>
      <c r="C43" s="40"/>
      <c r="D43" s="27"/>
      <c r="E43" s="41"/>
      <c r="F43" s="32" t="str">
        <f>IFERROR(
    IF(
        AND($G$3=DATE(2024,10,1), E43=リスト!$A$38),
        VLOOKUP(E43, リスト!$A$2:$G$49, 2, FALSE),
        VLOOKUP(E43, リスト!$A$2:$G$49, 4, FALSE)
    ),
    "")</f>
        <v/>
      </c>
      <c r="G43" s="34" t="str">
        <f>IFERROR(VLOOKUP(E43, リスト!$A$2:$G$49, 6, FALSE), "")</f>
        <v/>
      </c>
      <c r="H43" s="40"/>
      <c r="I43" s="28"/>
      <c r="J43" s="47"/>
      <c r="K43" s="32" t="str">
        <f t="shared" si="0"/>
        <v/>
      </c>
      <c r="L43" s="29" t="str">
        <f t="shared" si="2"/>
        <v/>
      </c>
      <c r="M43" s="68" t="str">
        <f t="shared" si="3"/>
        <v/>
      </c>
    </row>
    <row r="44" spans="2:13" ht="22.8" x14ac:dyDescent="0.45">
      <c r="B44" s="31">
        <f t="shared" si="1"/>
        <v>36</v>
      </c>
      <c r="C44" s="40"/>
      <c r="D44" s="27"/>
      <c r="E44" s="41"/>
      <c r="F44" s="32" t="str">
        <f>IFERROR(
    IF(
        AND($G$3=DATE(2024,10,1), E44=リスト!$A$38),
        VLOOKUP(E44, リスト!$A$2:$G$49, 2, FALSE),
        VLOOKUP(E44, リスト!$A$2:$G$49, 4, FALSE)
    ),
    "")</f>
        <v/>
      </c>
      <c r="G44" s="34" t="str">
        <f>IFERROR(VLOOKUP(E44, リスト!$A$2:$G$49, 6, FALSE), "")</f>
        <v/>
      </c>
      <c r="H44" s="40"/>
      <c r="I44" s="28"/>
      <c r="J44" s="47"/>
      <c r="K44" s="32" t="str">
        <f t="shared" si="0"/>
        <v/>
      </c>
      <c r="L44" s="29" t="str">
        <f t="shared" si="2"/>
        <v/>
      </c>
      <c r="M44" s="68" t="str">
        <f t="shared" si="3"/>
        <v/>
      </c>
    </row>
    <row r="45" spans="2:13" ht="22.8" x14ac:dyDescent="0.45">
      <c r="B45" s="31">
        <f t="shared" si="1"/>
        <v>37</v>
      </c>
      <c r="C45" s="40"/>
      <c r="D45" s="27"/>
      <c r="E45" s="41"/>
      <c r="F45" s="32" t="str">
        <f>IFERROR(
    IF(
        AND($G$3=DATE(2024,10,1), E45=リスト!$A$38),
        VLOOKUP(E45, リスト!$A$2:$G$49, 2, FALSE),
        VLOOKUP(E45, リスト!$A$2:$G$49, 4, FALSE)
    ),
    "")</f>
        <v/>
      </c>
      <c r="G45" s="34" t="str">
        <f>IFERROR(VLOOKUP(E45, リスト!$A$2:$G$49, 6, FALSE), "")</f>
        <v/>
      </c>
      <c r="H45" s="40"/>
      <c r="I45" s="28"/>
      <c r="J45" s="47"/>
      <c r="K45" s="32" t="str">
        <f t="shared" si="0"/>
        <v/>
      </c>
      <c r="L45" s="29" t="str">
        <f t="shared" si="2"/>
        <v/>
      </c>
      <c r="M45" s="68" t="str">
        <f t="shared" si="3"/>
        <v/>
      </c>
    </row>
    <row r="46" spans="2:13" ht="22.8" x14ac:dyDescent="0.45">
      <c r="B46" s="31">
        <f t="shared" si="1"/>
        <v>38</v>
      </c>
      <c r="C46" s="40"/>
      <c r="D46" s="27"/>
      <c r="E46" s="41"/>
      <c r="F46" s="32" t="str">
        <f>IFERROR(
    IF(
        AND($G$3=DATE(2024,10,1), E46=リスト!$A$38),
        VLOOKUP(E46, リスト!$A$2:$G$49, 2, FALSE),
        VLOOKUP(E46, リスト!$A$2:$G$49, 4, FALSE)
    ),
    "")</f>
        <v/>
      </c>
      <c r="G46" s="34" t="str">
        <f>IFERROR(VLOOKUP(E46, リスト!$A$2:$G$49, 6, FALSE), "")</f>
        <v/>
      </c>
      <c r="H46" s="40"/>
      <c r="I46" s="28"/>
      <c r="J46" s="47"/>
      <c r="K46" s="32" t="str">
        <f t="shared" si="0"/>
        <v/>
      </c>
      <c r="L46" s="29" t="str">
        <f t="shared" si="2"/>
        <v/>
      </c>
      <c r="M46" s="68" t="str">
        <f t="shared" si="3"/>
        <v/>
      </c>
    </row>
    <row r="47" spans="2:13" ht="22.8" x14ac:dyDescent="0.45">
      <c r="B47" s="31">
        <f t="shared" si="1"/>
        <v>39</v>
      </c>
      <c r="C47" s="40"/>
      <c r="D47" s="27"/>
      <c r="E47" s="41"/>
      <c r="F47" s="32" t="str">
        <f>IFERROR(
    IF(
        AND($G$3=DATE(2024,10,1), E47=リスト!$A$38),
        VLOOKUP(E47, リスト!$A$2:$G$49, 2, FALSE),
        VLOOKUP(E47, リスト!$A$2:$G$49, 4, FALSE)
    ),
    "")</f>
        <v/>
      </c>
      <c r="G47" s="34" t="str">
        <f>IFERROR(VLOOKUP(E47, リスト!$A$2:$G$49, 6, FALSE), "")</f>
        <v/>
      </c>
      <c r="H47" s="40"/>
      <c r="I47" s="28"/>
      <c r="J47" s="47"/>
      <c r="K47" s="32" t="str">
        <f t="shared" si="0"/>
        <v/>
      </c>
      <c r="L47" s="29" t="str">
        <f t="shared" si="2"/>
        <v/>
      </c>
      <c r="M47" s="68" t="str">
        <f t="shared" si="3"/>
        <v/>
      </c>
    </row>
    <row r="48" spans="2:13" ht="22.8" x14ac:dyDescent="0.45">
      <c r="B48" s="31">
        <f t="shared" si="1"/>
        <v>40</v>
      </c>
      <c r="C48" s="40"/>
      <c r="D48" s="27"/>
      <c r="E48" s="41"/>
      <c r="F48" s="32" t="str">
        <f>IFERROR(
    IF(
        AND($G$3=DATE(2024,10,1), E48=リスト!$A$38),
        VLOOKUP(E48, リスト!$A$2:$G$49, 2, FALSE),
        VLOOKUP(E48, リスト!$A$2:$G$49, 4, FALSE)
    ),
    "")</f>
        <v/>
      </c>
      <c r="G48" s="34" t="str">
        <f>IFERROR(VLOOKUP(E48, リスト!$A$2:$G$49, 6, FALSE), "")</f>
        <v/>
      </c>
      <c r="H48" s="40"/>
      <c r="I48" s="28"/>
      <c r="J48" s="47"/>
      <c r="K48" s="32" t="str">
        <f t="shared" si="0"/>
        <v/>
      </c>
      <c r="L48" s="29" t="str">
        <f t="shared" si="2"/>
        <v/>
      </c>
      <c r="M48" s="68" t="str">
        <f t="shared" si="3"/>
        <v/>
      </c>
    </row>
    <row r="49" spans="2:13" ht="22.8" x14ac:dyDescent="0.45">
      <c r="B49" s="31">
        <f t="shared" si="1"/>
        <v>41</v>
      </c>
      <c r="C49" s="40"/>
      <c r="D49" s="27"/>
      <c r="E49" s="41"/>
      <c r="F49" s="32" t="str">
        <f>IFERROR(
    IF(
        AND($G$3=DATE(2024,10,1), E49=リスト!$A$38),
        VLOOKUP(E49, リスト!$A$2:$G$49, 2, FALSE),
        VLOOKUP(E49, リスト!$A$2:$G$49, 4, FALSE)
    ),
    "")</f>
        <v/>
      </c>
      <c r="G49" s="34" t="str">
        <f>IFERROR(VLOOKUP(E49, リスト!$A$2:$G$49, 6, FALSE), "")</f>
        <v/>
      </c>
      <c r="H49" s="40"/>
      <c r="I49" s="28"/>
      <c r="J49" s="47"/>
      <c r="K49" s="32" t="str">
        <f t="shared" si="0"/>
        <v/>
      </c>
      <c r="L49" s="29" t="str">
        <f t="shared" si="2"/>
        <v/>
      </c>
      <c r="M49" s="68" t="str">
        <f t="shared" si="3"/>
        <v/>
      </c>
    </row>
    <row r="50" spans="2:13" ht="22.8" x14ac:dyDescent="0.45">
      <c r="B50" s="31">
        <f t="shared" si="1"/>
        <v>42</v>
      </c>
      <c r="C50" s="40"/>
      <c r="D50" s="27"/>
      <c r="E50" s="41"/>
      <c r="F50" s="32" t="str">
        <f>IFERROR(
    IF(
        AND($G$3=DATE(2024,10,1), E50=リスト!$A$38),
        VLOOKUP(E50, リスト!$A$2:$G$49, 2, FALSE),
        VLOOKUP(E50, リスト!$A$2:$G$49, 4, FALSE)
    ),
    "")</f>
        <v/>
      </c>
      <c r="G50" s="34" t="str">
        <f>IFERROR(VLOOKUP(E50, リスト!$A$2:$G$49, 6, FALSE), "")</f>
        <v/>
      </c>
      <c r="H50" s="40"/>
      <c r="I50" s="28"/>
      <c r="J50" s="47"/>
      <c r="K50" s="32" t="str">
        <f t="shared" si="0"/>
        <v/>
      </c>
      <c r="L50" s="29" t="str">
        <f t="shared" si="2"/>
        <v/>
      </c>
      <c r="M50" s="68" t="str">
        <f t="shared" si="3"/>
        <v/>
      </c>
    </row>
    <row r="51" spans="2:13" ht="22.8" x14ac:dyDescent="0.45">
      <c r="B51" s="31">
        <f t="shared" si="1"/>
        <v>43</v>
      </c>
      <c r="C51" s="40"/>
      <c r="D51" s="27"/>
      <c r="E51" s="41"/>
      <c r="F51" s="32" t="str">
        <f>IFERROR(
    IF(
        AND($G$3=DATE(2024,10,1), E51=リスト!$A$38),
        VLOOKUP(E51, リスト!$A$2:$G$49, 2, FALSE),
        VLOOKUP(E51, リスト!$A$2:$G$49, 4, FALSE)
    ),
    "")</f>
        <v/>
      </c>
      <c r="G51" s="34" t="str">
        <f>IFERROR(VLOOKUP(E51, リスト!$A$2:$G$49, 6, FALSE), "")</f>
        <v/>
      </c>
      <c r="H51" s="40"/>
      <c r="I51" s="28"/>
      <c r="J51" s="47"/>
      <c r="K51" s="32" t="str">
        <f t="shared" si="0"/>
        <v/>
      </c>
      <c r="L51" s="29" t="str">
        <f t="shared" si="2"/>
        <v/>
      </c>
      <c r="M51" s="68" t="str">
        <f t="shared" si="3"/>
        <v/>
      </c>
    </row>
    <row r="52" spans="2:13" ht="22.8" x14ac:dyDescent="0.45">
      <c r="B52" s="31">
        <f t="shared" si="1"/>
        <v>44</v>
      </c>
      <c r="C52" s="40"/>
      <c r="D52" s="27"/>
      <c r="E52" s="41"/>
      <c r="F52" s="32" t="str">
        <f>IFERROR(
    IF(
        AND($G$3=DATE(2024,10,1), E52=リスト!$A$38),
        VLOOKUP(E52, リスト!$A$2:$G$49, 2, FALSE),
        VLOOKUP(E52, リスト!$A$2:$G$49, 4, FALSE)
    ),
    "")</f>
        <v/>
      </c>
      <c r="G52" s="34" t="str">
        <f>IFERROR(VLOOKUP(E52, リスト!$A$2:$G$49, 6, FALSE), "")</f>
        <v/>
      </c>
      <c r="H52" s="40"/>
      <c r="I52" s="28"/>
      <c r="J52" s="47"/>
      <c r="K52" s="32" t="str">
        <f t="shared" si="0"/>
        <v/>
      </c>
      <c r="L52" s="29" t="str">
        <f t="shared" si="2"/>
        <v/>
      </c>
      <c r="M52" s="68" t="str">
        <f t="shared" si="3"/>
        <v/>
      </c>
    </row>
    <row r="53" spans="2:13" ht="22.8" x14ac:dyDescent="0.45">
      <c r="B53" s="31">
        <f t="shared" si="1"/>
        <v>45</v>
      </c>
      <c r="C53" s="40"/>
      <c r="D53" s="27"/>
      <c r="E53" s="41"/>
      <c r="F53" s="32" t="str">
        <f>IFERROR(
    IF(
        AND($G$3=DATE(2024,10,1), E53=リスト!$A$38),
        VLOOKUP(E53, リスト!$A$2:$G$49, 2, FALSE),
        VLOOKUP(E53, リスト!$A$2:$G$49, 4, FALSE)
    ),
    "")</f>
        <v/>
      </c>
      <c r="G53" s="34" t="str">
        <f>IFERROR(VLOOKUP(E53, リスト!$A$2:$G$49, 6, FALSE), "")</f>
        <v/>
      </c>
      <c r="H53" s="40"/>
      <c r="I53" s="28"/>
      <c r="J53" s="47"/>
      <c r="K53" s="32" t="str">
        <f t="shared" si="0"/>
        <v/>
      </c>
      <c r="L53" s="29" t="str">
        <f t="shared" si="2"/>
        <v/>
      </c>
      <c r="M53" s="68" t="str">
        <f t="shared" si="3"/>
        <v/>
      </c>
    </row>
    <row r="54" spans="2:13" ht="22.8" x14ac:dyDescent="0.45">
      <c r="B54" s="31">
        <f t="shared" si="1"/>
        <v>46</v>
      </c>
      <c r="C54" s="40"/>
      <c r="D54" s="27"/>
      <c r="E54" s="41"/>
      <c r="F54" s="32" t="str">
        <f>IFERROR(
    IF(
        AND($G$3=DATE(2024,10,1), E54=リスト!$A$38),
        VLOOKUP(E54, リスト!$A$2:$G$49, 2, FALSE),
        VLOOKUP(E54, リスト!$A$2:$G$49, 4, FALSE)
    ),
    "")</f>
        <v/>
      </c>
      <c r="G54" s="34" t="str">
        <f>IFERROR(VLOOKUP(E54, リスト!$A$2:$G$49, 6, FALSE), "")</f>
        <v/>
      </c>
      <c r="H54" s="40"/>
      <c r="I54" s="28"/>
      <c r="J54" s="47"/>
      <c r="K54" s="32" t="str">
        <f t="shared" si="0"/>
        <v/>
      </c>
      <c r="L54" s="29" t="str">
        <f t="shared" si="2"/>
        <v/>
      </c>
      <c r="M54" s="68" t="str">
        <f t="shared" si="3"/>
        <v/>
      </c>
    </row>
    <row r="55" spans="2:13" ht="22.8" x14ac:dyDescent="0.45">
      <c r="B55" s="31">
        <f t="shared" si="1"/>
        <v>47</v>
      </c>
      <c r="C55" s="40"/>
      <c r="D55" s="27"/>
      <c r="E55" s="41"/>
      <c r="F55" s="32" t="str">
        <f>IFERROR(
    IF(
        AND($G$3=DATE(2024,10,1), E55=リスト!$A$38),
        VLOOKUP(E55, リスト!$A$2:$G$49, 2, FALSE),
        VLOOKUP(E55, リスト!$A$2:$G$49, 4, FALSE)
    ),
    "")</f>
        <v/>
      </c>
      <c r="G55" s="34" t="str">
        <f>IFERROR(VLOOKUP(E55, リスト!$A$2:$G$49, 6, FALSE), "")</f>
        <v/>
      </c>
      <c r="H55" s="40"/>
      <c r="I55" s="28"/>
      <c r="J55" s="47"/>
      <c r="K55" s="32" t="str">
        <f t="shared" si="0"/>
        <v/>
      </c>
      <c r="L55" s="29" t="str">
        <f t="shared" si="2"/>
        <v/>
      </c>
      <c r="M55" s="68" t="str">
        <f t="shared" si="3"/>
        <v/>
      </c>
    </row>
    <row r="56" spans="2:13" ht="22.8" x14ac:dyDescent="0.45">
      <c r="B56" s="31">
        <f t="shared" si="1"/>
        <v>48</v>
      </c>
      <c r="C56" s="40"/>
      <c r="D56" s="27"/>
      <c r="E56" s="41"/>
      <c r="F56" s="32" t="str">
        <f>IFERROR(
    IF(
        AND($G$3=DATE(2024,10,1), E56=リスト!$A$38),
        VLOOKUP(E56, リスト!$A$2:$G$49, 2, FALSE),
        VLOOKUP(E56, リスト!$A$2:$G$49, 4, FALSE)
    ),
    "")</f>
        <v/>
      </c>
      <c r="G56" s="34" t="str">
        <f>IFERROR(VLOOKUP(E56, リスト!$A$2:$G$49, 6, FALSE), "")</f>
        <v/>
      </c>
      <c r="H56" s="40"/>
      <c r="I56" s="28"/>
      <c r="J56" s="47"/>
      <c r="K56" s="32" t="str">
        <f t="shared" si="0"/>
        <v/>
      </c>
      <c r="L56" s="29" t="str">
        <f t="shared" si="2"/>
        <v/>
      </c>
      <c r="M56" s="68" t="str">
        <f t="shared" si="3"/>
        <v/>
      </c>
    </row>
    <row r="57" spans="2:13" ht="22.8" x14ac:dyDescent="0.45">
      <c r="B57" s="31">
        <f t="shared" si="1"/>
        <v>49</v>
      </c>
      <c r="C57" s="40"/>
      <c r="D57" s="27"/>
      <c r="E57" s="41"/>
      <c r="F57" s="32" t="str">
        <f>IFERROR(
    IF(
        AND($G$3=DATE(2024,10,1), E57=リスト!$A$38),
        VLOOKUP(E57, リスト!$A$2:$G$49, 2, FALSE),
        VLOOKUP(E57, リスト!$A$2:$G$49, 4, FALSE)
    ),
    "")</f>
        <v/>
      </c>
      <c r="G57" s="34" t="str">
        <f>IFERROR(VLOOKUP(E57, リスト!$A$2:$G$49, 6, FALSE), "")</f>
        <v/>
      </c>
      <c r="H57" s="40"/>
      <c r="I57" s="28"/>
      <c r="J57" s="47"/>
      <c r="K57" s="32" t="str">
        <f t="shared" si="0"/>
        <v/>
      </c>
      <c r="L57" s="29" t="str">
        <f t="shared" si="2"/>
        <v/>
      </c>
      <c r="M57" s="68" t="str">
        <f t="shared" si="3"/>
        <v/>
      </c>
    </row>
    <row r="58" spans="2:13" ht="22.8" x14ac:dyDescent="0.45">
      <c r="B58" s="31">
        <f t="shared" si="1"/>
        <v>50</v>
      </c>
      <c r="C58" s="40"/>
      <c r="D58" s="27"/>
      <c r="E58" s="41"/>
      <c r="F58" s="32" t="str">
        <f>IFERROR(
    IF(
        AND($G$3=DATE(2024,10,1), E58=リスト!$A$38),
        VLOOKUP(E58, リスト!$A$2:$G$49, 2, FALSE),
        VLOOKUP(E58, リスト!$A$2:$G$49, 4, FALSE)
    ),
    "")</f>
        <v/>
      </c>
      <c r="G58" s="34" t="str">
        <f>IFERROR(VLOOKUP(E58, リスト!$A$2:$G$49, 6, FALSE), "")</f>
        <v/>
      </c>
      <c r="H58" s="40"/>
      <c r="I58" s="28"/>
      <c r="J58" s="47"/>
      <c r="K58" s="32" t="str">
        <f t="shared" si="0"/>
        <v/>
      </c>
      <c r="L58" s="29" t="str">
        <f t="shared" si="2"/>
        <v/>
      </c>
      <c r="M58" s="68" t="str">
        <f t="shared" si="3"/>
        <v/>
      </c>
    </row>
    <row r="59" spans="2:13" ht="22.8" x14ac:dyDescent="0.45">
      <c r="B59" s="31">
        <f t="shared" si="1"/>
        <v>51</v>
      </c>
      <c r="C59" s="40"/>
      <c r="D59" s="27"/>
      <c r="E59" s="41"/>
      <c r="F59" s="32" t="str">
        <f>IFERROR(
    IF(
        AND($G$3=DATE(2024,10,1), E59=リスト!$A$38),
        VLOOKUP(E59, リスト!$A$2:$G$49, 2, FALSE),
        VLOOKUP(E59, リスト!$A$2:$G$49, 4, FALSE)
    ),
    "")</f>
        <v/>
      </c>
      <c r="G59" s="34" t="str">
        <f>IFERROR(VLOOKUP(E59, リスト!$A$2:$G$49, 6, FALSE), "")</f>
        <v/>
      </c>
      <c r="H59" s="40"/>
      <c r="I59" s="28"/>
      <c r="J59" s="47"/>
      <c r="K59" s="32" t="str">
        <f t="shared" si="0"/>
        <v/>
      </c>
      <c r="L59" s="29" t="str">
        <f t="shared" si="2"/>
        <v/>
      </c>
      <c r="M59" s="68" t="str">
        <f t="shared" si="3"/>
        <v/>
      </c>
    </row>
    <row r="60" spans="2:13" ht="22.8" x14ac:dyDescent="0.45">
      <c r="B60" s="31">
        <f t="shared" si="1"/>
        <v>52</v>
      </c>
      <c r="C60" s="40"/>
      <c r="D60" s="27"/>
      <c r="E60" s="41"/>
      <c r="F60" s="32" t="str">
        <f>IFERROR(
    IF(
        AND($G$3=DATE(2024,10,1), E60=リスト!$A$38),
        VLOOKUP(E60, リスト!$A$2:$G$49, 2, FALSE),
        VLOOKUP(E60, リスト!$A$2:$G$49, 4, FALSE)
    ),
    "")</f>
        <v/>
      </c>
      <c r="G60" s="34" t="str">
        <f>IFERROR(VLOOKUP(E60, リスト!$A$2:$G$49, 6, FALSE), "")</f>
        <v/>
      </c>
      <c r="H60" s="40"/>
      <c r="I60" s="28"/>
      <c r="J60" s="47"/>
      <c r="K60" s="32" t="str">
        <f t="shared" si="0"/>
        <v/>
      </c>
      <c r="L60" s="29" t="str">
        <f t="shared" si="2"/>
        <v/>
      </c>
      <c r="M60" s="68" t="str">
        <f t="shared" si="3"/>
        <v/>
      </c>
    </row>
    <row r="61" spans="2:13" ht="22.8" x14ac:dyDescent="0.45">
      <c r="B61" s="31">
        <f t="shared" si="1"/>
        <v>53</v>
      </c>
      <c r="C61" s="40"/>
      <c r="D61" s="27"/>
      <c r="E61" s="41"/>
      <c r="F61" s="32" t="str">
        <f>IFERROR(
    IF(
        AND($G$3=DATE(2024,10,1), E61=リスト!$A$38),
        VLOOKUP(E61, リスト!$A$2:$G$49, 2, FALSE),
        VLOOKUP(E61, リスト!$A$2:$G$49, 4, FALSE)
    ),
    "")</f>
        <v/>
      </c>
      <c r="G61" s="34" t="str">
        <f>IFERROR(VLOOKUP(E61, リスト!$A$2:$G$49, 6, FALSE), "")</f>
        <v/>
      </c>
      <c r="H61" s="40"/>
      <c r="I61" s="28"/>
      <c r="J61" s="47"/>
      <c r="K61" s="32" t="str">
        <f t="shared" si="0"/>
        <v/>
      </c>
      <c r="L61" s="29" t="str">
        <f t="shared" si="2"/>
        <v/>
      </c>
      <c r="M61" s="68" t="str">
        <f t="shared" si="3"/>
        <v/>
      </c>
    </row>
    <row r="62" spans="2:13" ht="22.8" x14ac:dyDescent="0.45">
      <c r="B62" s="31">
        <f t="shared" si="1"/>
        <v>54</v>
      </c>
      <c r="C62" s="40"/>
      <c r="D62" s="27"/>
      <c r="E62" s="41"/>
      <c r="F62" s="32" t="str">
        <f>IFERROR(
    IF(
        AND($G$3=DATE(2024,10,1), E62=リスト!$A$38),
        VLOOKUP(E62, リスト!$A$2:$G$49, 2, FALSE),
        VLOOKUP(E62, リスト!$A$2:$G$49, 4, FALSE)
    ),
    "")</f>
        <v/>
      </c>
      <c r="G62" s="34" t="str">
        <f>IFERROR(VLOOKUP(E62, リスト!$A$2:$G$49, 6, FALSE), "")</f>
        <v/>
      </c>
      <c r="H62" s="40"/>
      <c r="I62" s="28"/>
      <c r="J62" s="47"/>
      <c r="K62" s="32" t="str">
        <f t="shared" si="0"/>
        <v/>
      </c>
      <c r="L62" s="29" t="str">
        <f t="shared" si="2"/>
        <v/>
      </c>
      <c r="M62" s="68" t="str">
        <f t="shared" si="3"/>
        <v/>
      </c>
    </row>
    <row r="63" spans="2:13" ht="22.8" x14ac:dyDescent="0.45">
      <c r="B63" s="31">
        <f t="shared" si="1"/>
        <v>55</v>
      </c>
      <c r="C63" s="40"/>
      <c r="D63" s="27"/>
      <c r="E63" s="41"/>
      <c r="F63" s="32" t="str">
        <f>IFERROR(
    IF(
        AND($G$3=DATE(2024,10,1), E63=リスト!$A$38),
        VLOOKUP(E63, リスト!$A$2:$G$49, 2, FALSE),
        VLOOKUP(E63, リスト!$A$2:$G$49, 4, FALSE)
    ),
    "")</f>
        <v/>
      </c>
      <c r="G63" s="34" t="str">
        <f>IFERROR(VLOOKUP(E63, リスト!$A$2:$G$49, 6, FALSE), "")</f>
        <v/>
      </c>
      <c r="H63" s="40"/>
      <c r="I63" s="28"/>
      <c r="J63" s="47"/>
      <c r="K63" s="32" t="str">
        <f t="shared" si="0"/>
        <v/>
      </c>
      <c r="L63" s="29" t="str">
        <f t="shared" si="2"/>
        <v/>
      </c>
      <c r="M63" s="68" t="str">
        <f t="shared" si="3"/>
        <v/>
      </c>
    </row>
    <row r="64" spans="2:13" ht="22.8" x14ac:dyDescent="0.45">
      <c r="B64" s="31">
        <f t="shared" si="1"/>
        <v>56</v>
      </c>
      <c r="C64" s="40"/>
      <c r="D64" s="27"/>
      <c r="E64" s="41"/>
      <c r="F64" s="32" t="str">
        <f>IFERROR(
    IF(
        AND($G$3=DATE(2024,10,1), E64=リスト!$A$38),
        VLOOKUP(E64, リスト!$A$2:$G$49, 2, FALSE),
        VLOOKUP(E64, リスト!$A$2:$G$49, 4, FALSE)
    ),
    "")</f>
        <v/>
      </c>
      <c r="G64" s="34" t="str">
        <f>IFERROR(VLOOKUP(E64, リスト!$A$2:$G$49, 6, FALSE), "")</f>
        <v/>
      </c>
      <c r="H64" s="40"/>
      <c r="I64" s="28"/>
      <c r="J64" s="47"/>
      <c r="K64" s="32" t="str">
        <f t="shared" si="0"/>
        <v/>
      </c>
      <c r="L64" s="29" t="str">
        <f t="shared" si="2"/>
        <v/>
      </c>
      <c r="M64" s="68" t="str">
        <f t="shared" si="3"/>
        <v/>
      </c>
    </row>
    <row r="65" spans="2:13" ht="22.8" x14ac:dyDescent="0.45">
      <c r="B65" s="31">
        <f t="shared" si="1"/>
        <v>57</v>
      </c>
      <c r="C65" s="40"/>
      <c r="D65" s="27"/>
      <c r="E65" s="41"/>
      <c r="F65" s="32" t="str">
        <f>IFERROR(
    IF(
        AND($G$3=DATE(2024,10,1), E65=リスト!$A$38),
        VLOOKUP(E65, リスト!$A$2:$G$49, 2, FALSE),
        VLOOKUP(E65, リスト!$A$2:$G$49, 4, FALSE)
    ),
    "")</f>
        <v/>
      </c>
      <c r="G65" s="34" t="str">
        <f>IFERROR(VLOOKUP(E65, リスト!$A$2:$G$49, 6, FALSE), "")</f>
        <v/>
      </c>
      <c r="H65" s="40"/>
      <c r="I65" s="28"/>
      <c r="J65" s="47"/>
      <c r="K65" s="32" t="str">
        <f t="shared" si="0"/>
        <v/>
      </c>
      <c r="L65" s="29" t="str">
        <f t="shared" si="2"/>
        <v/>
      </c>
      <c r="M65" s="68" t="str">
        <f t="shared" si="3"/>
        <v/>
      </c>
    </row>
    <row r="66" spans="2:13" ht="22.8" x14ac:dyDescent="0.45">
      <c r="B66" s="31">
        <f t="shared" si="1"/>
        <v>58</v>
      </c>
      <c r="C66" s="40"/>
      <c r="D66" s="27"/>
      <c r="E66" s="41"/>
      <c r="F66" s="32" t="str">
        <f>IFERROR(
    IF(
        AND($G$3=DATE(2024,10,1), E66=リスト!$A$38),
        VLOOKUP(E66, リスト!$A$2:$G$49, 2, FALSE),
        VLOOKUP(E66, リスト!$A$2:$G$49, 4, FALSE)
    ),
    "")</f>
        <v/>
      </c>
      <c r="G66" s="34" t="str">
        <f>IFERROR(VLOOKUP(E66, リスト!$A$2:$G$49, 6, FALSE), "")</f>
        <v/>
      </c>
      <c r="H66" s="40"/>
      <c r="I66" s="28"/>
      <c r="J66" s="47"/>
      <c r="K66" s="32" t="str">
        <f t="shared" si="0"/>
        <v/>
      </c>
      <c r="L66" s="29" t="str">
        <f t="shared" si="2"/>
        <v/>
      </c>
      <c r="M66" s="68" t="str">
        <f t="shared" si="3"/>
        <v/>
      </c>
    </row>
    <row r="67" spans="2:13" ht="22.8" x14ac:dyDescent="0.45">
      <c r="B67" s="31">
        <f t="shared" si="1"/>
        <v>59</v>
      </c>
      <c r="C67" s="40"/>
      <c r="D67" s="27"/>
      <c r="E67" s="41"/>
      <c r="F67" s="32" t="str">
        <f>IFERROR(
    IF(
        AND($G$3=DATE(2024,10,1), E67=リスト!$A$38),
        VLOOKUP(E67, リスト!$A$2:$G$49, 2, FALSE),
        VLOOKUP(E67, リスト!$A$2:$G$49, 4, FALSE)
    ),
    "")</f>
        <v/>
      </c>
      <c r="G67" s="34" t="str">
        <f>IFERROR(VLOOKUP(E67, リスト!$A$2:$G$49, 6, FALSE), "")</f>
        <v/>
      </c>
      <c r="H67" s="40"/>
      <c r="I67" s="28"/>
      <c r="J67" s="47"/>
      <c r="K67" s="32" t="str">
        <f t="shared" si="0"/>
        <v/>
      </c>
      <c r="L67" s="29" t="str">
        <f t="shared" si="2"/>
        <v/>
      </c>
      <c r="M67" s="68" t="str">
        <f t="shared" si="3"/>
        <v/>
      </c>
    </row>
    <row r="68" spans="2:13" ht="22.8" x14ac:dyDescent="0.45">
      <c r="B68" s="31">
        <f t="shared" si="1"/>
        <v>60</v>
      </c>
      <c r="C68" s="40"/>
      <c r="D68" s="27"/>
      <c r="E68" s="41"/>
      <c r="F68" s="32" t="str">
        <f>IFERROR(
    IF(
        AND($G$3=DATE(2024,10,1), E68=リスト!$A$38),
        VLOOKUP(E68, リスト!$A$2:$G$49, 2, FALSE),
        VLOOKUP(E68, リスト!$A$2:$G$49, 4, FALSE)
    ),
    "")</f>
        <v/>
      </c>
      <c r="G68" s="34" t="str">
        <f>IFERROR(VLOOKUP(E68, リスト!$A$2:$G$49, 6, FALSE), "")</f>
        <v/>
      </c>
      <c r="H68" s="40"/>
      <c r="I68" s="28"/>
      <c r="J68" s="47"/>
      <c r="K68" s="32" t="str">
        <f t="shared" si="0"/>
        <v/>
      </c>
      <c r="L68" s="29" t="str">
        <f t="shared" si="2"/>
        <v/>
      </c>
      <c r="M68" s="68" t="str">
        <f t="shared" si="3"/>
        <v/>
      </c>
    </row>
    <row r="69" spans="2:13" ht="22.8" x14ac:dyDescent="0.45">
      <c r="B69" s="31">
        <f t="shared" si="1"/>
        <v>61</v>
      </c>
      <c r="C69" s="40"/>
      <c r="D69" s="27"/>
      <c r="E69" s="41"/>
      <c r="F69" s="32" t="str">
        <f>IFERROR(
    IF(
        AND($G$3=DATE(2024,10,1), E69=リスト!$A$38),
        VLOOKUP(E69, リスト!$A$2:$G$49, 2, FALSE),
        VLOOKUP(E69, リスト!$A$2:$G$49, 4, FALSE)
    ),
    "")</f>
        <v/>
      </c>
      <c r="G69" s="34" t="str">
        <f>IFERROR(VLOOKUP(E69, リスト!$A$2:$G$49, 6, FALSE), "")</f>
        <v/>
      </c>
      <c r="H69" s="40"/>
      <c r="I69" s="28"/>
      <c r="J69" s="47"/>
      <c r="K69" s="32" t="str">
        <f t="shared" si="0"/>
        <v/>
      </c>
      <c r="L69" s="29" t="str">
        <f t="shared" si="2"/>
        <v/>
      </c>
      <c r="M69" s="68" t="str">
        <f t="shared" si="3"/>
        <v/>
      </c>
    </row>
    <row r="70" spans="2:13" ht="22.8" x14ac:dyDescent="0.45">
      <c r="B70" s="31">
        <f t="shared" si="1"/>
        <v>62</v>
      </c>
      <c r="C70" s="40"/>
      <c r="D70" s="27"/>
      <c r="E70" s="41"/>
      <c r="F70" s="32" t="str">
        <f>IFERROR(
    IF(
        AND($G$3=DATE(2024,10,1), E70=リスト!$A$38),
        VLOOKUP(E70, リスト!$A$2:$G$49, 2, FALSE),
        VLOOKUP(E70, リスト!$A$2:$G$49, 4, FALSE)
    ),
    "")</f>
        <v/>
      </c>
      <c r="G70" s="34" t="str">
        <f>IFERROR(VLOOKUP(E70, リスト!$A$2:$G$49, 6, FALSE), "")</f>
        <v/>
      </c>
      <c r="H70" s="40"/>
      <c r="I70" s="28"/>
      <c r="J70" s="47"/>
      <c r="K70" s="32" t="str">
        <f t="shared" si="0"/>
        <v/>
      </c>
      <c r="L70" s="29" t="str">
        <f t="shared" si="2"/>
        <v/>
      </c>
      <c r="M70" s="68" t="str">
        <f t="shared" si="3"/>
        <v/>
      </c>
    </row>
    <row r="71" spans="2:13" ht="22.8" x14ac:dyDescent="0.45">
      <c r="B71" s="31">
        <f t="shared" si="1"/>
        <v>63</v>
      </c>
      <c r="C71" s="40"/>
      <c r="D71" s="27"/>
      <c r="E71" s="41"/>
      <c r="F71" s="32" t="str">
        <f>IFERROR(
    IF(
        AND($G$3=DATE(2024,10,1), E71=リスト!$A$38),
        VLOOKUP(E71, リスト!$A$2:$G$49, 2, FALSE),
        VLOOKUP(E71, リスト!$A$2:$G$49, 4, FALSE)
    ),
    "")</f>
        <v/>
      </c>
      <c r="G71" s="34" t="str">
        <f>IFERROR(VLOOKUP(E71, リスト!$A$2:$G$49, 6, FALSE), "")</f>
        <v/>
      </c>
      <c r="H71" s="40"/>
      <c r="I71" s="28"/>
      <c r="J71" s="47"/>
      <c r="K71" s="32" t="str">
        <f t="shared" si="0"/>
        <v/>
      </c>
      <c r="L71" s="29" t="str">
        <f t="shared" si="2"/>
        <v/>
      </c>
      <c r="M71" s="68" t="str">
        <f t="shared" si="3"/>
        <v/>
      </c>
    </row>
    <row r="72" spans="2:13" ht="22.8" x14ac:dyDescent="0.45">
      <c r="B72" s="31">
        <f t="shared" si="1"/>
        <v>64</v>
      </c>
      <c r="C72" s="40"/>
      <c r="D72" s="27"/>
      <c r="E72" s="41"/>
      <c r="F72" s="32" t="str">
        <f>IFERROR(
    IF(
        AND($G$3=DATE(2024,10,1), E72=リスト!$A$38),
        VLOOKUP(E72, リスト!$A$2:$G$49, 2, FALSE),
        VLOOKUP(E72, リスト!$A$2:$G$49, 4, FALSE)
    ),
    "")</f>
        <v/>
      </c>
      <c r="G72" s="34" t="str">
        <f>IFERROR(VLOOKUP(E72, リスト!$A$2:$G$49, 6, FALSE), "")</f>
        <v/>
      </c>
      <c r="H72" s="40"/>
      <c r="I72" s="28"/>
      <c r="J72" s="47"/>
      <c r="K72" s="32" t="str">
        <f t="shared" si="0"/>
        <v/>
      </c>
      <c r="L72" s="29" t="str">
        <f t="shared" si="2"/>
        <v/>
      </c>
      <c r="M72" s="68" t="str">
        <f t="shared" si="3"/>
        <v/>
      </c>
    </row>
    <row r="73" spans="2:13" ht="22.8" x14ac:dyDescent="0.45">
      <c r="B73" s="31">
        <f t="shared" si="1"/>
        <v>65</v>
      </c>
      <c r="C73" s="40"/>
      <c r="D73" s="27"/>
      <c r="E73" s="41"/>
      <c r="F73" s="32" t="str">
        <f>IFERROR(
    IF(
        AND($G$3=DATE(2024,10,1), E73=リスト!$A$38),
        VLOOKUP(E73, リスト!$A$2:$G$49, 2, FALSE),
        VLOOKUP(E73, リスト!$A$2:$G$49, 4, FALSE)
    ),
    "")</f>
        <v/>
      </c>
      <c r="G73" s="34" t="str">
        <f>IFERROR(VLOOKUP(E73, リスト!$A$2:$G$49, 6, FALSE), "")</f>
        <v/>
      </c>
      <c r="H73" s="40"/>
      <c r="I73" s="28"/>
      <c r="J73" s="47"/>
      <c r="K73" s="32" t="str">
        <f t="shared" ref="K73:K136" si="4">IF(COUNTBLANK(H73:J73)=3, "",
 IF(H73="3.時間給", IF(I73="", "", I73),
 IF(OR(H73="1.月給", H73="2.日給"),
    IF(OR(I73="", J73=""), "", ROUND(I73/J73,0)),
    "")))</f>
        <v/>
      </c>
      <c r="L73" s="29" t="str">
        <f t="shared" si="2"/>
        <v/>
      </c>
      <c r="M73" s="68" t="str">
        <f t="shared" si="3"/>
        <v/>
      </c>
    </row>
    <row r="74" spans="2:13" ht="22.8" x14ac:dyDescent="0.45">
      <c r="B74" s="31">
        <f t="shared" ref="B74:B137" si="5">ROW()-8</f>
        <v>66</v>
      </c>
      <c r="C74" s="40"/>
      <c r="D74" s="27"/>
      <c r="E74" s="41"/>
      <c r="F74" s="32" t="str">
        <f>IFERROR(
    IF(
        AND($G$3=DATE(2024,10,1), E74=リスト!$A$38),
        VLOOKUP(E74, リスト!$A$2:$G$49, 2, FALSE),
        VLOOKUP(E74, リスト!$A$2:$G$49, 4, FALSE)
    ),
    "")</f>
        <v/>
      </c>
      <c r="G74" s="34" t="str">
        <f>IFERROR(VLOOKUP(E74, リスト!$A$2:$G$49, 6, FALSE), "")</f>
        <v/>
      </c>
      <c r="H74" s="40"/>
      <c r="I74" s="28"/>
      <c r="J74" s="47"/>
      <c r="K74" s="32" t="str">
        <f t="shared" si="4"/>
        <v/>
      </c>
      <c r="L74" s="29" t="str">
        <f t="shared" ref="L74:L137" si="6">IFERROR(IF(E74="","",IF(K74&lt;F74,"×（法定外・特例等対象外です）",IF(K74&lt;G74,"〇",IF(K74&gt;=G74,"ー",NA())))),"")</f>
        <v/>
      </c>
      <c r="M74" s="68" t="str">
        <f t="shared" ref="M74:M137" si="7">IF(COUNTBLANK(D74:K74)=8, "",
 IF(D74="", "←D列に従業員名を姓名（フルネーム）で入力してください。誤変換にお気を付け下さい。",
 IF(E74="", "←E列に都道府県を入力してください。",
 IF(H74="", "←H列に1.月給～3.時間給を入力してください",
 IF(I74="", "←I列に金額を入力してください",
 IF(NOT(ISNUMBER(I74)), "←I列の金額は半角数字で入力してください",
 IF(H74="3.時間給", "",
 IF(J74="", "←J列に所定労働時間を入力してください",
 IF(NOT(ISNUMBER(J74)), "←J列の所定労働時間は半角数字で入力してください", "")))))))))</f>
        <v/>
      </c>
    </row>
    <row r="75" spans="2:13" ht="22.8" x14ac:dyDescent="0.45">
      <c r="B75" s="31">
        <f t="shared" si="5"/>
        <v>67</v>
      </c>
      <c r="C75" s="40"/>
      <c r="D75" s="27"/>
      <c r="E75" s="41"/>
      <c r="F75" s="32" t="str">
        <f>IFERROR(
    IF(
        AND($G$3=DATE(2024,10,1), E75=リスト!$A$38),
        VLOOKUP(E75, リスト!$A$2:$G$49, 2, FALSE),
        VLOOKUP(E75, リスト!$A$2:$G$49, 4, FALSE)
    ),
    "")</f>
        <v/>
      </c>
      <c r="G75" s="34" t="str">
        <f>IFERROR(VLOOKUP(E75, リスト!$A$2:$G$49, 6, FALSE), "")</f>
        <v/>
      </c>
      <c r="H75" s="40"/>
      <c r="I75" s="28"/>
      <c r="J75" s="47"/>
      <c r="K75" s="32" t="str">
        <f t="shared" si="4"/>
        <v/>
      </c>
      <c r="L75" s="29" t="str">
        <f t="shared" si="6"/>
        <v/>
      </c>
      <c r="M75" s="68" t="str">
        <f t="shared" si="7"/>
        <v/>
      </c>
    </row>
    <row r="76" spans="2:13" ht="22.8" x14ac:dyDescent="0.45">
      <c r="B76" s="31">
        <f t="shared" si="5"/>
        <v>68</v>
      </c>
      <c r="C76" s="40"/>
      <c r="D76" s="27"/>
      <c r="E76" s="41"/>
      <c r="F76" s="32" t="str">
        <f>IFERROR(
    IF(
        AND($G$3=DATE(2024,10,1), E76=リスト!$A$38),
        VLOOKUP(E76, リスト!$A$2:$G$49, 2, FALSE),
        VLOOKUP(E76, リスト!$A$2:$G$49, 4, FALSE)
    ),
    "")</f>
        <v/>
      </c>
      <c r="G76" s="34" t="str">
        <f>IFERROR(VLOOKUP(E76, リスト!$A$2:$G$49, 6, FALSE), "")</f>
        <v/>
      </c>
      <c r="H76" s="40"/>
      <c r="I76" s="28"/>
      <c r="J76" s="47"/>
      <c r="K76" s="32" t="str">
        <f t="shared" si="4"/>
        <v/>
      </c>
      <c r="L76" s="29" t="str">
        <f t="shared" si="6"/>
        <v/>
      </c>
      <c r="M76" s="68" t="str">
        <f t="shared" si="7"/>
        <v/>
      </c>
    </row>
    <row r="77" spans="2:13" ht="22.8" x14ac:dyDescent="0.45">
      <c r="B77" s="31">
        <f t="shared" si="5"/>
        <v>69</v>
      </c>
      <c r="C77" s="40"/>
      <c r="D77" s="27"/>
      <c r="E77" s="41"/>
      <c r="F77" s="32" t="str">
        <f>IFERROR(
    IF(
        AND($G$3=DATE(2024,10,1), E77=リスト!$A$38),
        VLOOKUP(E77, リスト!$A$2:$G$49, 2, FALSE),
        VLOOKUP(E77, リスト!$A$2:$G$49, 4, FALSE)
    ),
    "")</f>
        <v/>
      </c>
      <c r="G77" s="34" t="str">
        <f>IFERROR(VLOOKUP(E77, リスト!$A$2:$G$49, 6, FALSE), "")</f>
        <v/>
      </c>
      <c r="H77" s="40"/>
      <c r="I77" s="28"/>
      <c r="J77" s="47"/>
      <c r="K77" s="32" t="str">
        <f t="shared" si="4"/>
        <v/>
      </c>
      <c r="L77" s="29" t="str">
        <f t="shared" si="6"/>
        <v/>
      </c>
      <c r="M77" s="68" t="str">
        <f t="shared" si="7"/>
        <v/>
      </c>
    </row>
    <row r="78" spans="2:13" ht="22.8" x14ac:dyDescent="0.45">
      <c r="B78" s="31">
        <f t="shared" si="5"/>
        <v>70</v>
      </c>
      <c r="C78" s="40"/>
      <c r="D78" s="27"/>
      <c r="E78" s="41"/>
      <c r="F78" s="32" t="str">
        <f>IFERROR(
    IF(
        AND($G$3=DATE(2024,10,1), E78=リスト!$A$38),
        VLOOKUP(E78, リスト!$A$2:$G$49, 2, FALSE),
        VLOOKUP(E78, リスト!$A$2:$G$49, 4, FALSE)
    ),
    "")</f>
        <v/>
      </c>
      <c r="G78" s="34" t="str">
        <f>IFERROR(VLOOKUP(E78, リスト!$A$2:$G$49, 6, FALSE), "")</f>
        <v/>
      </c>
      <c r="H78" s="40"/>
      <c r="I78" s="28"/>
      <c r="J78" s="47"/>
      <c r="K78" s="32" t="str">
        <f t="shared" si="4"/>
        <v/>
      </c>
      <c r="L78" s="29" t="str">
        <f t="shared" si="6"/>
        <v/>
      </c>
      <c r="M78" s="68" t="str">
        <f t="shared" si="7"/>
        <v/>
      </c>
    </row>
    <row r="79" spans="2:13" ht="22.8" x14ac:dyDescent="0.45">
      <c r="B79" s="31">
        <f t="shared" si="5"/>
        <v>71</v>
      </c>
      <c r="C79" s="40"/>
      <c r="D79" s="27"/>
      <c r="E79" s="41"/>
      <c r="F79" s="32" t="str">
        <f>IFERROR(
    IF(
        AND($G$3=DATE(2024,10,1), E79=リスト!$A$38),
        VLOOKUP(E79, リスト!$A$2:$G$49, 2, FALSE),
        VLOOKUP(E79, リスト!$A$2:$G$49, 4, FALSE)
    ),
    "")</f>
        <v/>
      </c>
      <c r="G79" s="34" t="str">
        <f>IFERROR(VLOOKUP(E79, リスト!$A$2:$G$49, 6, FALSE), "")</f>
        <v/>
      </c>
      <c r="H79" s="40"/>
      <c r="I79" s="28"/>
      <c r="J79" s="47"/>
      <c r="K79" s="32" t="str">
        <f t="shared" si="4"/>
        <v/>
      </c>
      <c r="L79" s="29" t="str">
        <f t="shared" si="6"/>
        <v/>
      </c>
      <c r="M79" s="68" t="str">
        <f t="shared" si="7"/>
        <v/>
      </c>
    </row>
    <row r="80" spans="2:13" ht="22.8" x14ac:dyDescent="0.45">
      <c r="B80" s="31">
        <f t="shared" si="5"/>
        <v>72</v>
      </c>
      <c r="C80" s="40"/>
      <c r="D80" s="27"/>
      <c r="E80" s="41"/>
      <c r="F80" s="32" t="str">
        <f>IFERROR(
    IF(
        AND($G$3=DATE(2024,10,1), E80=リスト!$A$38),
        VLOOKUP(E80, リスト!$A$2:$G$49, 2, FALSE),
        VLOOKUP(E80, リスト!$A$2:$G$49, 4, FALSE)
    ),
    "")</f>
        <v/>
      </c>
      <c r="G80" s="34" t="str">
        <f>IFERROR(VLOOKUP(E80, リスト!$A$2:$G$49, 6, FALSE), "")</f>
        <v/>
      </c>
      <c r="H80" s="40"/>
      <c r="I80" s="28"/>
      <c r="J80" s="47"/>
      <c r="K80" s="32" t="str">
        <f t="shared" si="4"/>
        <v/>
      </c>
      <c r="L80" s="29" t="str">
        <f t="shared" si="6"/>
        <v/>
      </c>
      <c r="M80" s="68" t="str">
        <f t="shared" si="7"/>
        <v/>
      </c>
    </row>
    <row r="81" spans="2:13" ht="22.8" x14ac:dyDescent="0.45">
      <c r="B81" s="31">
        <f t="shared" si="5"/>
        <v>73</v>
      </c>
      <c r="C81" s="40"/>
      <c r="D81" s="27"/>
      <c r="E81" s="41"/>
      <c r="F81" s="32" t="str">
        <f>IFERROR(
    IF(
        AND($G$3=DATE(2024,10,1), E81=リスト!$A$38),
        VLOOKUP(E81, リスト!$A$2:$G$49, 2, FALSE),
        VLOOKUP(E81, リスト!$A$2:$G$49, 4, FALSE)
    ),
    "")</f>
        <v/>
      </c>
      <c r="G81" s="34" t="str">
        <f>IFERROR(VLOOKUP(E81, リスト!$A$2:$G$49, 6, FALSE), "")</f>
        <v/>
      </c>
      <c r="H81" s="40"/>
      <c r="I81" s="28"/>
      <c r="J81" s="47"/>
      <c r="K81" s="32" t="str">
        <f t="shared" si="4"/>
        <v/>
      </c>
      <c r="L81" s="29" t="str">
        <f t="shared" si="6"/>
        <v/>
      </c>
      <c r="M81" s="68" t="str">
        <f t="shared" si="7"/>
        <v/>
      </c>
    </row>
    <row r="82" spans="2:13" ht="22.8" x14ac:dyDescent="0.45">
      <c r="B82" s="31">
        <f t="shared" si="5"/>
        <v>74</v>
      </c>
      <c r="C82" s="40"/>
      <c r="D82" s="27"/>
      <c r="E82" s="41"/>
      <c r="F82" s="32" t="str">
        <f>IFERROR(
    IF(
        AND($G$3=DATE(2024,10,1), E82=リスト!$A$38),
        VLOOKUP(E82, リスト!$A$2:$G$49, 2, FALSE),
        VLOOKUP(E82, リスト!$A$2:$G$49, 4, FALSE)
    ),
    "")</f>
        <v/>
      </c>
      <c r="G82" s="34" t="str">
        <f>IFERROR(VLOOKUP(E82, リスト!$A$2:$G$49, 6, FALSE), "")</f>
        <v/>
      </c>
      <c r="H82" s="40"/>
      <c r="I82" s="28"/>
      <c r="J82" s="47"/>
      <c r="K82" s="32" t="str">
        <f t="shared" si="4"/>
        <v/>
      </c>
      <c r="L82" s="29" t="str">
        <f t="shared" si="6"/>
        <v/>
      </c>
      <c r="M82" s="68" t="str">
        <f t="shared" si="7"/>
        <v/>
      </c>
    </row>
    <row r="83" spans="2:13" ht="22.8" x14ac:dyDescent="0.45">
      <c r="B83" s="31">
        <f t="shared" si="5"/>
        <v>75</v>
      </c>
      <c r="C83" s="40"/>
      <c r="D83" s="27"/>
      <c r="E83" s="41"/>
      <c r="F83" s="32" t="str">
        <f>IFERROR(
    IF(
        AND($G$3=DATE(2024,10,1), E83=リスト!$A$38),
        VLOOKUP(E83, リスト!$A$2:$G$49, 2, FALSE),
        VLOOKUP(E83, リスト!$A$2:$G$49, 4, FALSE)
    ),
    "")</f>
        <v/>
      </c>
      <c r="G83" s="34" t="str">
        <f>IFERROR(VLOOKUP(E83, リスト!$A$2:$G$49, 6, FALSE), "")</f>
        <v/>
      </c>
      <c r="H83" s="40"/>
      <c r="I83" s="28"/>
      <c r="J83" s="47"/>
      <c r="K83" s="32" t="str">
        <f t="shared" si="4"/>
        <v/>
      </c>
      <c r="L83" s="29" t="str">
        <f t="shared" si="6"/>
        <v/>
      </c>
      <c r="M83" s="68" t="str">
        <f t="shared" si="7"/>
        <v/>
      </c>
    </row>
    <row r="84" spans="2:13" ht="22.8" x14ac:dyDescent="0.45">
      <c r="B84" s="31">
        <f t="shared" si="5"/>
        <v>76</v>
      </c>
      <c r="C84" s="40"/>
      <c r="D84" s="27"/>
      <c r="E84" s="41"/>
      <c r="F84" s="32" t="str">
        <f>IFERROR(
    IF(
        AND($G$3=DATE(2024,10,1), E84=リスト!$A$38),
        VLOOKUP(E84, リスト!$A$2:$G$49, 2, FALSE),
        VLOOKUP(E84, リスト!$A$2:$G$49, 4, FALSE)
    ),
    "")</f>
        <v/>
      </c>
      <c r="G84" s="34" t="str">
        <f>IFERROR(VLOOKUP(E84, リスト!$A$2:$G$49, 6, FALSE), "")</f>
        <v/>
      </c>
      <c r="H84" s="40"/>
      <c r="I84" s="28"/>
      <c r="J84" s="47"/>
      <c r="K84" s="32" t="str">
        <f t="shared" si="4"/>
        <v/>
      </c>
      <c r="L84" s="29" t="str">
        <f t="shared" si="6"/>
        <v/>
      </c>
      <c r="M84" s="68" t="str">
        <f t="shared" si="7"/>
        <v/>
      </c>
    </row>
    <row r="85" spans="2:13" ht="22.8" x14ac:dyDescent="0.45">
      <c r="B85" s="31">
        <f t="shared" si="5"/>
        <v>77</v>
      </c>
      <c r="C85" s="40"/>
      <c r="D85" s="27"/>
      <c r="E85" s="41"/>
      <c r="F85" s="32" t="str">
        <f>IFERROR(
    IF(
        AND($G$3=DATE(2024,10,1), E85=リスト!$A$38),
        VLOOKUP(E85, リスト!$A$2:$G$49, 2, FALSE),
        VLOOKUP(E85, リスト!$A$2:$G$49, 4, FALSE)
    ),
    "")</f>
        <v/>
      </c>
      <c r="G85" s="34" t="str">
        <f>IFERROR(VLOOKUP(E85, リスト!$A$2:$G$49, 6, FALSE), "")</f>
        <v/>
      </c>
      <c r="H85" s="40"/>
      <c r="I85" s="28"/>
      <c r="J85" s="47"/>
      <c r="K85" s="32" t="str">
        <f t="shared" si="4"/>
        <v/>
      </c>
      <c r="L85" s="29" t="str">
        <f t="shared" si="6"/>
        <v/>
      </c>
      <c r="M85" s="68" t="str">
        <f t="shared" si="7"/>
        <v/>
      </c>
    </row>
    <row r="86" spans="2:13" ht="22.8" x14ac:dyDescent="0.45">
      <c r="B86" s="31">
        <f t="shared" si="5"/>
        <v>78</v>
      </c>
      <c r="C86" s="40"/>
      <c r="D86" s="27"/>
      <c r="E86" s="41"/>
      <c r="F86" s="32" t="str">
        <f>IFERROR(
    IF(
        AND($G$3=DATE(2024,10,1), E86=リスト!$A$38),
        VLOOKUP(E86, リスト!$A$2:$G$49, 2, FALSE),
        VLOOKUP(E86, リスト!$A$2:$G$49, 4, FALSE)
    ),
    "")</f>
        <v/>
      </c>
      <c r="G86" s="34" t="str">
        <f>IFERROR(VLOOKUP(E86, リスト!$A$2:$G$49, 6, FALSE), "")</f>
        <v/>
      </c>
      <c r="H86" s="40"/>
      <c r="I86" s="28"/>
      <c r="J86" s="47"/>
      <c r="K86" s="32" t="str">
        <f t="shared" si="4"/>
        <v/>
      </c>
      <c r="L86" s="29" t="str">
        <f t="shared" si="6"/>
        <v/>
      </c>
      <c r="M86" s="68" t="str">
        <f t="shared" si="7"/>
        <v/>
      </c>
    </row>
    <row r="87" spans="2:13" ht="22.8" x14ac:dyDescent="0.45">
      <c r="B87" s="31">
        <f t="shared" si="5"/>
        <v>79</v>
      </c>
      <c r="C87" s="40"/>
      <c r="D87" s="27"/>
      <c r="E87" s="41"/>
      <c r="F87" s="32" t="str">
        <f>IFERROR(
    IF(
        AND($G$3=DATE(2024,10,1), E87=リスト!$A$38),
        VLOOKUP(E87, リスト!$A$2:$G$49, 2, FALSE),
        VLOOKUP(E87, リスト!$A$2:$G$49, 4, FALSE)
    ),
    "")</f>
        <v/>
      </c>
      <c r="G87" s="34" t="str">
        <f>IFERROR(VLOOKUP(E87, リスト!$A$2:$G$49, 6, FALSE), "")</f>
        <v/>
      </c>
      <c r="H87" s="40"/>
      <c r="I87" s="28"/>
      <c r="J87" s="47"/>
      <c r="K87" s="32" t="str">
        <f t="shared" si="4"/>
        <v/>
      </c>
      <c r="L87" s="29" t="str">
        <f t="shared" si="6"/>
        <v/>
      </c>
      <c r="M87" s="68" t="str">
        <f t="shared" si="7"/>
        <v/>
      </c>
    </row>
    <row r="88" spans="2:13" ht="22.8" x14ac:dyDescent="0.45">
      <c r="B88" s="31">
        <f t="shared" si="5"/>
        <v>80</v>
      </c>
      <c r="C88" s="40"/>
      <c r="D88" s="27"/>
      <c r="E88" s="41"/>
      <c r="F88" s="32" t="str">
        <f>IFERROR(
    IF(
        AND($G$3=DATE(2024,10,1), E88=リスト!$A$38),
        VLOOKUP(E88, リスト!$A$2:$G$49, 2, FALSE),
        VLOOKUP(E88, リスト!$A$2:$G$49, 4, FALSE)
    ),
    "")</f>
        <v/>
      </c>
      <c r="G88" s="34" t="str">
        <f>IFERROR(VLOOKUP(E88, リスト!$A$2:$G$49, 6, FALSE), "")</f>
        <v/>
      </c>
      <c r="H88" s="40"/>
      <c r="I88" s="28"/>
      <c r="J88" s="47"/>
      <c r="K88" s="32" t="str">
        <f t="shared" si="4"/>
        <v/>
      </c>
      <c r="L88" s="29" t="str">
        <f t="shared" si="6"/>
        <v/>
      </c>
      <c r="M88" s="68" t="str">
        <f t="shared" si="7"/>
        <v/>
      </c>
    </row>
    <row r="89" spans="2:13" ht="22.8" x14ac:dyDescent="0.45">
      <c r="B89" s="31">
        <f t="shared" si="5"/>
        <v>81</v>
      </c>
      <c r="C89" s="40"/>
      <c r="D89" s="27"/>
      <c r="E89" s="41"/>
      <c r="F89" s="32" t="str">
        <f>IFERROR(
    IF(
        AND($G$3=DATE(2024,10,1), E89=リスト!$A$38),
        VLOOKUP(E89, リスト!$A$2:$G$49, 2, FALSE),
        VLOOKUP(E89, リスト!$A$2:$G$49, 4, FALSE)
    ),
    "")</f>
        <v/>
      </c>
      <c r="G89" s="34" t="str">
        <f>IFERROR(VLOOKUP(E89, リスト!$A$2:$G$49, 6, FALSE), "")</f>
        <v/>
      </c>
      <c r="H89" s="40"/>
      <c r="I89" s="28"/>
      <c r="J89" s="47"/>
      <c r="K89" s="32" t="str">
        <f t="shared" si="4"/>
        <v/>
      </c>
      <c r="L89" s="29" t="str">
        <f t="shared" si="6"/>
        <v/>
      </c>
      <c r="M89" s="68" t="str">
        <f t="shared" si="7"/>
        <v/>
      </c>
    </row>
    <row r="90" spans="2:13" ht="22.8" x14ac:dyDescent="0.45">
      <c r="B90" s="31">
        <f t="shared" si="5"/>
        <v>82</v>
      </c>
      <c r="C90" s="40"/>
      <c r="D90" s="27"/>
      <c r="E90" s="41"/>
      <c r="F90" s="32" t="str">
        <f>IFERROR(
    IF(
        AND($G$3=DATE(2024,10,1), E90=リスト!$A$38),
        VLOOKUP(E90, リスト!$A$2:$G$49, 2, FALSE),
        VLOOKUP(E90, リスト!$A$2:$G$49, 4, FALSE)
    ),
    "")</f>
        <v/>
      </c>
      <c r="G90" s="34" t="str">
        <f>IFERROR(VLOOKUP(E90, リスト!$A$2:$G$49, 6, FALSE), "")</f>
        <v/>
      </c>
      <c r="H90" s="40"/>
      <c r="I90" s="28"/>
      <c r="J90" s="47"/>
      <c r="K90" s="32" t="str">
        <f t="shared" si="4"/>
        <v/>
      </c>
      <c r="L90" s="29" t="str">
        <f t="shared" si="6"/>
        <v/>
      </c>
      <c r="M90" s="68" t="str">
        <f t="shared" si="7"/>
        <v/>
      </c>
    </row>
    <row r="91" spans="2:13" ht="22.8" x14ac:dyDescent="0.45">
      <c r="B91" s="31">
        <f t="shared" si="5"/>
        <v>83</v>
      </c>
      <c r="C91" s="40"/>
      <c r="D91" s="27"/>
      <c r="E91" s="41"/>
      <c r="F91" s="32" t="str">
        <f>IFERROR(
    IF(
        AND($G$3=DATE(2024,10,1), E91=リスト!$A$38),
        VLOOKUP(E91, リスト!$A$2:$G$49, 2, FALSE),
        VLOOKUP(E91, リスト!$A$2:$G$49, 4, FALSE)
    ),
    "")</f>
        <v/>
      </c>
      <c r="G91" s="34" t="str">
        <f>IFERROR(VLOOKUP(E91, リスト!$A$2:$G$49, 6, FALSE), "")</f>
        <v/>
      </c>
      <c r="H91" s="40"/>
      <c r="I91" s="28"/>
      <c r="J91" s="47"/>
      <c r="K91" s="32" t="str">
        <f t="shared" si="4"/>
        <v/>
      </c>
      <c r="L91" s="29" t="str">
        <f t="shared" si="6"/>
        <v/>
      </c>
      <c r="M91" s="68" t="str">
        <f t="shared" si="7"/>
        <v/>
      </c>
    </row>
    <row r="92" spans="2:13" ht="22.8" x14ac:dyDescent="0.45">
      <c r="B92" s="31">
        <f t="shared" si="5"/>
        <v>84</v>
      </c>
      <c r="C92" s="40"/>
      <c r="D92" s="27"/>
      <c r="E92" s="41"/>
      <c r="F92" s="32" t="str">
        <f>IFERROR(
    IF(
        AND($G$3=DATE(2024,10,1), E92=リスト!$A$38),
        VLOOKUP(E92, リスト!$A$2:$G$49, 2, FALSE),
        VLOOKUP(E92, リスト!$A$2:$G$49, 4, FALSE)
    ),
    "")</f>
        <v/>
      </c>
      <c r="G92" s="34" t="str">
        <f>IFERROR(VLOOKUP(E92, リスト!$A$2:$G$49, 6, FALSE), "")</f>
        <v/>
      </c>
      <c r="H92" s="40"/>
      <c r="I92" s="28"/>
      <c r="J92" s="47"/>
      <c r="K92" s="32" t="str">
        <f t="shared" si="4"/>
        <v/>
      </c>
      <c r="L92" s="29" t="str">
        <f t="shared" si="6"/>
        <v/>
      </c>
      <c r="M92" s="68" t="str">
        <f t="shared" si="7"/>
        <v/>
      </c>
    </row>
    <row r="93" spans="2:13" ht="22.8" x14ac:dyDescent="0.45">
      <c r="B93" s="31">
        <f t="shared" si="5"/>
        <v>85</v>
      </c>
      <c r="C93" s="40"/>
      <c r="D93" s="27"/>
      <c r="E93" s="41"/>
      <c r="F93" s="32" t="str">
        <f>IFERROR(
    IF(
        AND($G$3=DATE(2024,10,1), E93=リスト!$A$38),
        VLOOKUP(E93, リスト!$A$2:$G$49, 2, FALSE),
        VLOOKUP(E93, リスト!$A$2:$G$49, 4, FALSE)
    ),
    "")</f>
        <v/>
      </c>
      <c r="G93" s="34" t="str">
        <f>IFERROR(VLOOKUP(E93, リスト!$A$2:$G$49, 6, FALSE), "")</f>
        <v/>
      </c>
      <c r="H93" s="40"/>
      <c r="I93" s="28"/>
      <c r="J93" s="47"/>
      <c r="K93" s="32" t="str">
        <f t="shared" si="4"/>
        <v/>
      </c>
      <c r="L93" s="29" t="str">
        <f t="shared" si="6"/>
        <v/>
      </c>
      <c r="M93" s="68" t="str">
        <f t="shared" si="7"/>
        <v/>
      </c>
    </row>
    <row r="94" spans="2:13" ht="22.8" x14ac:dyDescent="0.45">
      <c r="B94" s="31">
        <f t="shared" si="5"/>
        <v>86</v>
      </c>
      <c r="C94" s="40"/>
      <c r="D94" s="27"/>
      <c r="E94" s="41"/>
      <c r="F94" s="32" t="str">
        <f>IFERROR(
    IF(
        AND($G$3=DATE(2024,10,1), E94=リスト!$A$38),
        VLOOKUP(E94, リスト!$A$2:$G$49, 2, FALSE),
        VLOOKUP(E94, リスト!$A$2:$G$49, 4, FALSE)
    ),
    "")</f>
        <v/>
      </c>
      <c r="G94" s="34" t="str">
        <f>IFERROR(VLOOKUP(E94, リスト!$A$2:$G$49, 6, FALSE), "")</f>
        <v/>
      </c>
      <c r="H94" s="40"/>
      <c r="I94" s="28"/>
      <c r="J94" s="47"/>
      <c r="K94" s="32" t="str">
        <f t="shared" si="4"/>
        <v/>
      </c>
      <c r="L94" s="29" t="str">
        <f t="shared" si="6"/>
        <v/>
      </c>
      <c r="M94" s="68" t="str">
        <f t="shared" si="7"/>
        <v/>
      </c>
    </row>
    <row r="95" spans="2:13" ht="22.8" x14ac:dyDescent="0.45">
      <c r="B95" s="31">
        <f t="shared" si="5"/>
        <v>87</v>
      </c>
      <c r="C95" s="40"/>
      <c r="D95" s="27"/>
      <c r="E95" s="41"/>
      <c r="F95" s="32" t="str">
        <f>IFERROR(
    IF(
        AND($G$3=DATE(2024,10,1), E95=リスト!$A$38),
        VLOOKUP(E95, リスト!$A$2:$G$49, 2, FALSE),
        VLOOKUP(E95, リスト!$A$2:$G$49, 4, FALSE)
    ),
    "")</f>
        <v/>
      </c>
      <c r="G95" s="34" t="str">
        <f>IFERROR(VLOOKUP(E95, リスト!$A$2:$G$49, 6, FALSE), "")</f>
        <v/>
      </c>
      <c r="H95" s="40"/>
      <c r="I95" s="28"/>
      <c r="J95" s="47"/>
      <c r="K95" s="32" t="str">
        <f t="shared" si="4"/>
        <v/>
      </c>
      <c r="L95" s="29" t="str">
        <f t="shared" si="6"/>
        <v/>
      </c>
      <c r="M95" s="68" t="str">
        <f t="shared" si="7"/>
        <v/>
      </c>
    </row>
    <row r="96" spans="2:13" ht="22.8" x14ac:dyDescent="0.45">
      <c r="B96" s="31">
        <f t="shared" si="5"/>
        <v>88</v>
      </c>
      <c r="C96" s="40"/>
      <c r="D96" s="27"/>
      <c r="E96" s="41"/>
      <c r="F96" s="32" t="str">
        <f>IFERROR(
    IF(
        AND($G$3=DATE(2024,10,1), E96=リスト!$A$38),
        VLOOKUP(E96, リスト!$A$2:$G$49, 2, FALSE),
        VLOOKUP(E96, リスト!$A$2:$G$49, 4, FALSE)
    ),
    "")</f>
        <v/>
      </c>
      <c r="G96" s="34" t="str">
        <f>IFERROR(VLOOKUP(E96, リスト!$A$2:$G$49, 6, FALSE), "")</f>
        <v/>
      </c>
      <c r="H96" s="40"/>
      <c r="I96" s="28"/>
      <c r="J96" s="47"/>
      <c r="K96" s="32" t="str">
        <f t="shared" si="4"/>
        <v/>
      </c>
      <c r="L96" s="29" t="str">
        <f t="shared" si="6"/>
        <v/>
      </c>
      <c r="M96" s="68" t="str">
        <f t="shared" si="7"/>
        <v/>
      </c>
    </row>
    <row r="97" spans="2:13" ht="22.8" x14ac:dyDescent="0.45">
      <c r="B97" s="31">
        <f t="shared" si="5"/>
        <v>89</v>
      </c>
      <c r="C97" s="40"/>
      <c r="D97" s="27"/>
      <c r="E97" s="41"/>
      <c r="F97" s="32" t="str">
        <f>IFERROR(
    IF(
        AND($G$3=DATE(2024,10,1), E97=リスト!$A$38),
        VLOOKUP(E97, リスト!$A$2:$G$49, 2, FALSE),
        VLOOKUP(E97, リスト!$A$2:$G$49, 4, FALSE)
    ),
    "")</f>
        <v/>
      </c>
      <c r="G97" s="34" t="str">
        <f>IFERROR(VLOOKUP(E97, リスト!$A$2:$G$49, 6, FALSE), "")</f>
        <v/>
      </c>
      <c r="H97" s="40"/>
      <c r="I97" s="28"/>
      <c r="J97" s="47"/>
      <c r="K97" s="32" t="str">
        <f t="shared" si="4"/>
        <v/>
      </c>
      <c r="L97" s="29" t="str">
        <f t="shared" si="6"/>
        <v/>
      </c>
      <c r="M97" s="68" t="str">
        <f t="shared" si="7"/>
        <v/>
      </c>
    </row>
    <row r="98" spans="2:13" ht="22.8" x14ac:dyDescent="0.45">
      <c r="B98" s="31">
        <f t="shared" si="5"/>
        <v>90</v>
      </c>
      <c r="C98" s="40"/>
      <c r="D98" s="27"/>
      <c r="E98" s="41"/>
      <c r="F98" s="32" t="str">
        <f>IFERROR(
    IF(
        AND($G$3=DATE(2024,10,1), E98=リスト!$A$38),
        VLOOKUP(E98, リスト!$A$2:$G$49, 2, FALSE),
        VLOOKUP(E98, リスト!$A$2:$G$49, 4, FALSE)
    ),
    "")</f>
        <v/>
      </c>
      <c r="G98" s="34" t="str">
        <f>IFERROR(VLOOKUP(E98, リスト!$A$2:$G$49, 6, FALSE), "")</f>
        <v/>
      </c>
      <c r="H98" s="40"/>
      <c r="I98" s="28"/>
      <c r="J98" s="47"/>
      <c r="K98" s="32" t="str">
        <f t="shared" si="4"/>
        <v/>
      </c>
      <c r="L98" s="29" t="str">
        <f t="shared" si="6"/>
        <v/>
      </c>
      <c r="M98" s="68" t="str">
        <f t="shared" si="7"/>
        <v/>
      </c>
    </row>
    <row r="99" spans="2:13" ht="22.8" x14ac:dyDescent="0.45">
      <c r="B99" s="31">
        <f t="shared" si="5"/>
        <v>91</v>
      </c>
      <c r="C99" s="40"/>
      <c r="D99" s="27"/>
      <c r="E99" s="41"/>
      <c r="F99" s="32" t="str">
        <f>IFERROR(
    IF(
        AND($G$3=DATE(2024,10,1), E99=リスト!$A$38),
        VLOOKUP(E99, リスト!$A$2:$G$49, 2, FALSE),
        VLOOKUP(E99, リスト!$A$2:$G$49, 4, FALSE)
    ),
    "")</f>
        <v/>
      </c>
      <c r="G99" s="34" t="str">
        <f>IFERROR(VLOOKUP(E99, リスト!$A$2:$G$49, 6, FALSE), "")</f>
        <v/>
      </c>
      <c r="H99" s="40"/>
      <c r="I99" s="28"/>
      <c r="J99" s="47"/>
      <c r="K99" s="32" t="str">
        <f t="shared" si="4"/>
        <v/>
      </c>
      <c r="L99" s="29" t="str">
        <f t="shared" si="6"/>
        <v/>
      </c>
      <c r="M99" s="68" t="str">
        <f t="shared" si="7"/>
        <v/>
      </c>
    </row>
    <row r="100" spans="2:13" ht="22.8" x14ac:dyDescent="0.45">
      <c r="B100" s="31">
        <f t="shared" si="5"/>
        <v>92</v>
      </c>
      <c r="C100" s="40"/>
      <c r="D100" s="27"/>
      <c r="E100" s="41"/>
      <c r="F100" s="32" t="str">
        <f>IFERROR(
    IF(
        AND($G$3=DATE(2024,10,1), E100=リスト!$A$38),
        VLOOKUP(E100, リスト!$A$2:$G$49, 2, FALSE),
        VLOOKUP(E100, リスト!$A$2:$G$49, 4, FALSE)
    ),
    "")</f>
        <v/>
      </c>
      <c r="G100" s="34" t="str">
        <f>IFERROR(VLOOKUP(E100, リスト!$A$2:$G$49, 6, FALSE), "")</f>
        <v/>
      </c>
      <c r="H100" s="40"/>
      <c r="I100" s="28"/>
      <c r="J100" s="47"/>
      <c r="K100" s="32" t="str">
        <f t="shared" si="4"/>
        <v/>
      </c>
      <c r="L100" s="29" t="str">
        <f t="shared" si="6"/>
        <v/>
      </c>
      <c r="M100" s="68" t="str">
        <f t="shared" si="7"/>
        <v/>
      </c>
    </row>
    <row r="101" spans="2:13" ht="22.8" x14ac:dyDescent="0.45">
      <c r="B101" s="31">
        <f t="shared" si="5"/>
        <v>93</v>
      </c>
      <c r="C101" s="40"/>
      <c r="D101" s="27"/>
      <c r="E101" s="41"/>
      <c r="F101" s="32" t="str">
        <f>IFERROR(
    IF(
        AND($G$3=DATE(2024,10,1), E101=リスト!$A$38),
        VLOOKUP(E101, リスト!$A$2:$G$49, 2, FALSE),
        VLOOKUP(E101, リスト!$A$2:$G$49, 4, FALSE)
    ),
    "")</f>
        <v/>
      </c>
      <c r="G101" s="34" t="str">
        <f>IFERROR(VLOOKUP(E101, リスト!$A$2:$G$49, 6, FALSE), "")</f>
        <v/>
      </c>
      <c r="H101" s="40"/>
      <c r="I101" s="28"/>
      <c r="J101" s="47"/>
      <c r="K101" s="32" t="str">
        <f t="shared" si="4"/>
        <v/>
      </c>
      <c r="L101" s="29" t="str">
        <f t="shared" si="6"/>
        <v/>
      </c>
      <c r="M101" s="68" t="str">
        <f t="shared" si="7"/>
        <v/>
      </c>
    </row>
    <row r="102" spans="2:13" ht="22.8" x14ac:dyDescent="0.45">
      <c r="B102" s="31">
        <f t="shared" si="5"/>
        <v>94</v>
      </c>
      <c r="C102" s="40"/>
      <c r="D102" s="27"/>
      <c r="E102" s="41"/>
      <c r="F102" s="32" t="str">
        <f>IFERROR(
    IF(
        AND($G$3=DATE(2024,10,1), E102=リスト!$A$38),
        VLOOKUP(E102, リスト!$A$2:$G$49, 2, FALSE),
        VLOOKUP(E102, リスト!$A$2:$G$49, 4, FALSE)
    ),
    "")</f>
        <v/>
      </c>
      <c r="G102" s="34" t="str">
        <f>IFERROR(VLOOKUP(E102, リスト!$A$2:$G$49, 6, FALSE), "")</f>
        <v/>
      </c>
      <c r="H102" s="40"/>
      <c r="I102" s="28"/>
      <c r="J102" s="47"/>
      <c r="K102" s="32" t="str">
        <f t="shared" si="4"/>
        <v/>
      </c>
      <c r="L102" s="29" t="str">
        <f t="shared" si="6"/>
        <v/>
      </c>
      <c r="M102" s="68" t="str">
        <f t="shared" si="7"/>
        <v/>
      </c>
    </row>
    <row r="103" spans="2:13" ht="22.8" x14ac:dyDescent="0.45">
      <c r="B103" s="31">
        <f t="shared" si="5"/>
        <v>95</v>
      </c>
      <c r="C103" s="40"/>
      <c r="D103" s="27"/>
      <c r="E103" s="41"/>
      <c r="F103" s="32" t="str">
        <f>IFERROR(
    IF(
        AND($G$3=DATE(2024,10,1), E103=リスト!$A$38),
        VLOOKUP(E103, リスト!$A$2:$G$49, 2, FALSE),
        VLOOKUP(E103, リスト!$A$2:$G$49, 4, FALSE)
    ),
    "")</f>
        <v/>
      </c>
      <c r="G103" s="34" t="str">
        <f>IFERROR(VLOOKUP(E103, リスト!$A$2:$G$49, 6, FALSE), "")</f>
        <v/>
      </c>
      <c r="H103" s="40"/>
      <c r="I103" s="28"/>
      <c r="J103" s="47"/>
      <c r="K103" s="32" t="str">
        <f t="shared" si="4"/>
        <v/>
      </c>
      <c r="L103" s="29" t="str">
        <f t="shared" si="6"/>
        <v/>
      </c>
      <c r="M103" s="68" t="str">
        <f t="shared" si="7"/>
        <v/>
      </c>
    </row>
    <row r="104" spans="2:13" ht="22.8" x14ac:dyDescent="0.45">
      <c r="B104" s="31">
        <f t="shared" si="5"/>
        <v>96</v>
      </c>
      <c r="C104" s="40"/>
      <c r="D104" s="27"/>
      <c r="E104" s="41"/>
      <c r="F104" s="32" t="str">
        <f>IFERROR(
    IF(
        AND($G$3=DATE(2024,10,1), E104=リスト!$A$38),
        VLOOKUP(E104, リスト!$A$2:$G$49, 2, FALSE),
        VLOOKUP(E104, リスト!$A$2:$G$49, 4, FALSE)
    ),
    "")</f>
        <v/>
      </c>
      <c r="G104" s="34" t="str">
        <f>IFERROR(VLOOKUP(E104, リスト!$A$2:$G$49, 6, FALSE), "")</f>
        <v/>
      </c>
      <c r="H104" s="40"/>
      <c r="I104" s="28"/>
      <c r="J104" s="47"/>
      <c r="K104" s="32" t="str">
        <f t="shared" si="4"/>
        <v/>
      </c>
      <c r="L104" s="29" t="str">
        <f t="shared" si="6"/>
        <v/>
      </c>
      <c r="M104" s="68" t="str">
        <f t="shared" si="7"/>
        <v/>
      </c>
    </row>
    <row r="105" spans="2:13" ht="22.8" x14ac:dyDescent="0.45">
      <c r="B105" s="31">
        <f t="shared" si="5"/>
        <v>97</v>
      </c>
      <c r="C105" s="40"/>
      <c r="D105" s="27"/>
      <c r="E105" s="41"/>
      <c r="F105" s="32" t="str">
        <f>IFERROR(
    IF(
        AND($G$3=DATE(2024,10,1), E105=リスト!$A$38),
        VLOOKUP(E105, リスト!$A$2:$G$49, 2, FALSE),
        VLOOKUP(E105, リスト!$A$2:$G$49, 4, FALSE)
    ),
    "")</f>
        <v/>
      </c>
      <c r="G105" s="34" t="str">
        <f>IFERROR(VLOOKUP(E105, リスト!$A$2:$G$49, 6, FALSE), "")</f>
        <v/>
      </c>
      <c r="H105" s="40"/>
      <c r="I105" s="28"/>
      <c r="J105" s="47"/>
      <c r="K105" s="32" t="str">
        <f t="shared" si="4"/>
        <v/>
      </c>
      <c r="L105" s="29" t="str">
        <f t="shared" si="6"/>
        <v/>
      </c>
      <c r="M105" s="68" t="str">
        <f t="shared" si="7"/>
        <v/>
      </c>
    </row>
    <row r="106" spans="2:13" ht="22.8" x14ac:dyDescent="0.45">
      <c r="B106" s="31">
        <f t="shared" si="5"/>
        <v>98</v>
      </c>
      <c r="C106" s="40"/>
      <c r="D106" s="27"/>
      <c r="E106" s="41"/>
      <c r="F106" s="32" t="str">
        <f>IFERROR(
    IF(
        AND($G$3=DATE(2024,10,1), E106=リスト!$A$38),
        VLOOKUP(E106, リスト!$A$2:$G$49, 2, FALSE),
        VLOOKUP(E106, リスト!$A$2:$G$49, 4, FALSE)
    ),
    "")</f>
        <v/>
      </c>
      <c r="G106" s="34" t="str">
        <f>IFERROR(VLOOKUP(E106, リスト!$A$2:$G$49, 6, FALSE), "")</f>
        <v/>
      </c>
      <c r="H106" s="40"/>
      <c r="I106" s="28"/>
      <c r="J106" s="47"/>
      <c r="K106" s="32" t="str">
        <f t="shared" si="4"/>
        <v/>
      </c>
      <c r="L106" s="29" t="str">
        <f t="shared" si="6"/>
        <v/>
      </c>
      <c r="M106" s="68" t="str">
        <f t="shared" si="7"/>
        <v/>
      </c>
    </row>
    <row r="107" spans="2:13" ht="22.8" x14ac:dyDescent="0.45">
      <c r="B107" s="31">
        <f t="shared" si="5"/>
        <v>99</v>
      </c>
      <c r="C107" s="40"/>
      <c r="D107" s="27"/>
      <c r="E107" s="41"/>
      <c r="F107" s="32" t="str">
        <f>IFERROR(
    IF(
        AND($G$3=DATE(2024,10,1), E107=リスト!$A$38),
        VLOOKUP(E107, リスト!$A$2:$G$49, 2, FALSE),
        VLOOKUP(E107, リスト!$A$2:$G$49, 4, FALSE)
    ),
    "")</f>
        <v/>
      </c>
      <c r="G107" s="34" t="str">
        <f>IFERROR(VLOOKUP(E107, リスト!$A$2:$G$49, 6, FALSE), "")</f>
        <v/>
      </c>
      <c r="H107" s="40"/>
      <c r="I107" s="28"/>
      <c r="J107" s="47"/>
      <c r="K107" s="32" t="str">
        <f t="shared" si="4"/>
        <v/>
      </c>
      <c r="L107" s="29" t="str">
        <f t="shared" si="6"/>
        <v/>
      </c>
      <c r="M107" s="68" t="str">
        <f t="shared" si="7"/>
        <v/>
      </c>
    </row>
    <row r="108" spans="2:13" ht="22.8" x14ac:dyDescent="0.45">
      <c r="B108" s="31">
        <f t="shared" si="5"/>
        <v>100</v>
      </c>
      <c r="C108" s="40"/>
      <c r="D108" s="27"/>
      <c r="E108" s="41"/>
      <c r="F108" s="32" t="str">
        <f>IFERROR(
    IF(
        AND($G$3=DATE(2024,10,1), E108=リスト!$A$38),
        VLOOKUP(E108, リスト!$A$2:$G$49, 2, FALSE),
        VLOOKUP(E108, リスト!$A$2:$G$49, 4, FALSE)
    ),
    "")</f>
        <v/>
      </c>
      <c r="G108" s="34" t="str">
        <f>IFERROR(VLOOKUP(E108, リスト!$A$2:$G$49, 6, FALSE), "")</f>
        <v/>
      </c>
      <c r="H108" s="40"/>
      <c r="I108" s="28"/>
      <c r="J108" s="47"/>
      <c r="K108" s="32" t="str">
        <f t="shared" si="4"/>
        <v/>
      </c>
      <c r="L108" s="29" t="str">
        <f t="shared" si="6"/>
        <v/>
      </c>
      <c r="M108" s="68" t="str">
        <f t="shared" si="7"/>
        <v/>
      </c>
    </row>
    <row r="109" spans="2:13" ht="22.8" x14ac:dyDescent="0.45">
      <c r="B109" s="31">
        <f t="shared" si="5"/>
        <v>101</v>
      </c>
      <c r="C109" s="40"/>
      <c r="D109" s="27"/>
      <c r="E109" s="41"/>
      <c r="F109" s="32" t="str">
        <f>IFERROR(
    IF(
        AND($G$3=DATE(2024,10,1), E109=リスト!$A$38),
        VLOOKUP(E109, リスト!$A$2:$G$49, 2, FALSE),
        VLOOKUP(E109, リスト!$A$2:$G$49, 4, FALSE)
    ),
    "")</f>
        <v/>
      </c>
      <c r="G109" s="34" t="str">
        <f>IFERROR(VLOOKUP(E109, リスト!$A$2:$G$49, 6, FALSE), "")</f>
        <v/>
      </c>
      <c r="H109" s="40"/>
      <c r="I109" s="28"/>
      <c r="J109" s="47"/>
      <c r="K109" s="32" t="str">
        <f t="shared" si="4"/>
        <v/>
      </c>
      <c r="L109" s="29" t="str">
        <f t="shared" si="6"/>
        <v/>
      </c>
      <c r="M109" s="68" t="str">
        <f t="shared" si="7"/>
        <v/>
      </c>
    </row>
    <row r="110" spans="2:13" ht="22.8" x14ac:dyDescent="0.45">
      <c r="B110" s="31">
        <f t="shared" si="5"/>
        <v>102</v>
      </c>
      <c r="C110" s="40"/>
      <c r="D110" s="27"/>
      <c r="E110" s="41"/>
      <c r="F110" s="32" t="str">
        <f>IFERROR(
    IF(
        AND($G$3=DATE(2024,10,1), E110=リスト!$A$38),
        VLOOKUP(E110, リスト!$A$2:$G$49, 2, FALSE),
        VLOOKUP(E110, リスト!$A$2:$G$49, 4, FALSE)
    ),
    "")</f>
        <v/>
      </c>
      <c r="G110" s="34" t="str">
        <f>IFERROR(VLOOKUP(E110, リスト!$A$2:$G$49, 6, FALSE), "")</f>
        <v/>
      </c>
      <c r="H110" s="40"/>
      <c r="I110" s="28"/>
      <c r="J110" s="47"/>
      <c r="K110" s="32" t="str">
        <f t="shared" si="4"/>
        <v/>
      </c>
      <c r="L110" s="29" t="str">
        <f t="shared" si="6"/>
        <v/>
      </c>
      <c r="M110" s="68" t="str">
        <f t="shared" si="7"/>
        <v/>
      </c>
    </row>
    <row r="111" spans="2:13" ht="22.8" x14ac:dyDescent="0.45">
      <c r="B111" s="31">
        <f t="shared" si="5"/>
        <v>103</v>
      </c>
      <c r="C111" s="40"/>
      <c r="D111" s="27"/>
      <c r="E111" s="41"/>
      <c r="F111" s="32" t="str">
        <f>IFERROR(
    IF(
        AND($G$3=DATE(2024,10,1), E111=リスト!$A$38),
        VLOOKUP(E111, リスト!$A$2:$G$49, 2, FALSE),
        VLOOKUP(E111, リスト!$A$2:$G$49, 4, FALSE)
    ),
    "")</f>
        <v/>
      </c>
      <c r="G111" s="34" t="str">
        <f>IFERROR(VLOOKUP(E111, リスト!$A$2:$G$49, 6, FALSE), "")</f>
        <v/>
      </c>
      <c r="H111" s="40"/>
      <c r="I111" s="28"/>
      <c r="J111" s="47"/>
      <c r="K111" s="32" t="str">
        <f t="shared" si="4"/>
        <v/>
      </c>
      <c r="L111" s="29" t="str">
        <f t="shared" si="6"/>
        <v/>
      </c>
      <c r="M111" s="68" t="str">
        <f t="shared" si="7"/>
        <v/>
      </c>
    </row>
    <row r="112" spans="2:13" ht="22.8" x14ac:dyDescent="0.45">
      <c r="B112" s="31">
        <f t="shared" si="5"/>
        <v>104</v>
      </c>
      <c r="C112" s="40"/>
      <c r="D112" s="27"/>
      <c r="E112" s="41"/>
      <c r="F112" s="32" t="str">
        <f>IFERROR(
    IF(
        AND($G$3=DATE(2024,10,1), E112=リスト!$A$38),
        VLOOKUP(E112, リスト!$A$2:$G$49, 2, FALSE),
        VLOOKUP(E112, リスト!$A$2:$G$49, 4, FALSE)
    ),
    "")</f>
        <v/>
      </c>
      <c r="G112" s="34" t="str">
        <f>IFERROR(VLOOKUP(E112, リスト!$A$2:$G$49, 6, FALSE), "")</f>
        <v/>
      </c>
      <c r="H112" s="40"/>
      <c r="I112" s="28"/>
      <c r="J112" s="47"/>
      <c r="K112" s="32" t="str">
        <f t="shared" si="4"/>
        <v/>
      </c>
      <c r="L112" s="29" t="str">
        <f t="shared" si="6"/>
        <v/>
      </c>
      <c r="M112" s="68" t="str">
        <f t="shared" si="7"/>
        <v/>
      </c>
    </row>
    <row r="113" spans="2:13" ht="22.8" x14ac:dyDescent="0.45">
      <c r="B113" s="31">
        <f t="shared" si="5"/>
        <v>105</v>
      </c>
      <c r="C113" s="40"/>
      <c r="D113" s="27"/>
      <c r="E113" s="41"/>
      <c r="F113" s="32" t="str">
        <f>IFERROR(
    IF(
        AND($G$3=DATE(2024,10,1), E113=リスト!$A$38),
        VLOOKUP(E113, リスト!$A$2:$G$49, 2, FALSE),
        VLOOKUP(E113, リスト!$A$2:$G$49, 4, FALSE)
    ),
    "")</f>
        <v/>
      </c>
      <c r="G113" s="34" t="str">
        <f>IFERROR(VLOOKUP(E113, リスト!$A$2:$G$49, 6, FALSE), "")</f>
        <v/>
      </c>
      <c r="H113" s="40"/>
      <c r="I113" s="28"/>
      <c r="J113" s="47"/>
      <c r="K113" s="32" t="str">
        <f t="shared" si="4"/>
        <v/>
      </c>
      <c r="L113" s="29" t="str">
        <f t="shared" si="6"/>
        <v/>
      </c>
      <c r="M113" s="68" t="str">
        <f t="shared" si="7"/>
        <v/>
      </c>
    </row>
    <row r="114" spans="2:13" ht="22.8" x14ac:dyDescent="0.45">
      <c r="B114" s="31">
        <f t="shared" si="5"/>
        <v>106</v>
      </c>
      <c r="C114" s="40"/>
      <c r="D114" s="27"/>
      <c r="E114" s="41"/>
      <c r="F114" s="32" t="str">
        <f>IFERROR(
    IF(
        AND($G$3=DATE(2024,10,1), E114=リスト!$A$38),
        VLOOKUP(E114, リスト!$A$2:$G$49, 2, FALSE),
        VLOOKUP(E114, リスト!$A$2:$G$49, 4, FALSE)
    ),
    "")</f>
        <v/>
      </c>
      <c r="G114" s="34" t="str">
        <f>IFERROR(VLOOKUP(E114, リスト!$A$2:$G$49, 6, FALSE), "")</f>
        <v/>
      </c>
      <c r="H114" s="40"/>
      <c r="I114" s="28"/>
      <c r="J114" s="47"/>
      <c r="K114" s="32" t="str">
        <f t="shared" si="4"/>
        <v/>
      </c>
      <c r="L114" s="29" t="str">
        <f t="shared" si="6"/>
        <v/>
      </c>
      <c r="M114" s="68" t="str">
        <f t="shared" si="7"/>
        <v/>
      </c>
    </row>
    <row r="115" spans="2:13" ht="22.8" x14ac:dyDescent="0.45">
      <c r="B115" s="31">
        <f t="shared" si="5"/>
        <v>107</v>
      </c>
      <c r="C115" s="40"/>
      <c r="D115" s="27"/>
      <c r="E115" s="41"/>
      <c r="F115" s="32" t="str">
        <f>IFERROR(
    IF(
        AND($G$3=DATE(2024,10,1), E115=リスト!$A$38),
        VLOOKUP(E115, リスト!$A$2:$G$49, 2, FALSE),
        VLOOKUP(E115, リスト!$A$2:$G$49, 4, FALSE)
    ),
    "")</f>
        <v/>
      </c>
      <c r="G115" s="34" t="str">
        <f>IFERROR(VLOOKUP(E115, リスト!$A$2:$G$49, 6, FALSE), "")</f>
        <v/>
      </c>
      <c r="H115" s="40"/>
      <c r="I115" s="28"/>
      <c r="J115" s="47"/>
      <c r="K115" s="32" t="str">
        <f t="shared" si="4"/>
        <v/>
      </c>
      <c r="L115" s="29" t="str">
        <f t="shared" si="6"/>
        <v/>
      </c>
      <c r="M115" s="68" t="str">
        <f t="shared" si="7"/>
        <v/>
      </c>
    </row>
    <row r="116" spans="2:13" ht="22.8" x14ac:dyDescent="0.45">
      <c r="B116" s="31">
        <f t="shared" si="5"/>
        <v>108</v>
      </c>
      <c r="C116" s="40"/>
      <c r="D116" s="27"/>
      <c r="E116" s="41"/>
      <c r="F116" s="32" t="str">
        <f>IFERROR(
    IF(
        AND($G$3=DATE(2024,10,1), E116=リスト!$A$38),
        VLOOKUP(E116, リスト!$A$2:$G$49, 2, FALSE),
        VLOOKUP(E116, リスト!$A$2:$G$49, 4, FALSE)
    ),
    "")</f>
        <v/>
      </c>
      <c r="G116" s="34" t="str">
        <f>IFERROR(VLOOKUP(E116, リスト!$A$2:$G$49, 6, FALSE), "")</f>
        <v/>
      </c>
      <c r="H116" s="40"/>
      <c r="I116" s="28"/>
      <c r="J116" s="47"/>
      <c r="K116" s="32" t="str">
        <f t="shared" si="4"/>
        <v/>
      </c>
      <c r="L116" s="29" t="str">
        <f t="shared" si="6"/>
        <v/>
      </c>
      <c r="M116" s="68" t="str">
        <f t="shared" si="7"/>
        <v/>
      </c>
    </row>
    <row r="117" spans="2:13" ht="22.8" x14ac:dyDescent="0.45">
      <c r="B117" s="31">
        <f t="shared" si="5"/>
        <v>109</v>
      </c>
      <c r="C117" s="40"/>
      <c r="D117" s="27"/>
      <c r="E117" s="41"/>
      <c r="F117" s="32" t="str">
        <f>IFERROR(
    IF(
        AND($G$3=DATE(2024,10,1), E117=リスト!$A$38),
        VLOOKUP(E117, リスト!$A$2:$G$49, 2, FALSE),
        VLOOKUP(E117, リスト!$A$2:$G$49, 4, FALSE)
    ),
    "")</f>
        <v/>
      </c>
      <c r="G117" s="34" t="str">
        <f>IFERROR(VLOOKUP(E117, リスト!$A$2:$G$49, 6, FALSE), "")</f>
        <v/>
      </c>
      <c r="H117" s="40"/>
      <c r="I117" s="28"/>
      <c r="J117" s="47"/>
      <c r="K117" s="32" t="str">
        <f t="shared" si="4"/>
        <v/>
      </c>
      <c r="L117" s="29" t="str">
        <f t="shared" si="6"/>
        <v/>
      </c>
      <c r="M117" s="68" t="str">
        <f t="shared" si="7"/>
        <v/>
      </c>
    </row>
    <row r="118" spans="2:13" ht="22.8" x14ac:dyDescent="0.45">
      <c r="B118" s="31">
        <f t="shared" si="5"/>
        <v>110</v>
      </c>
      <c r="C118" s="40"/>
      <c r="D118" s="27"/>
      <c r="E118" s="41"/>
      <c r="F118" s="32" t="str">
        <f>IFERROR(
    IF(
        AND($G$3=DATE(2024,10,1), E118=リスト!$A$38),
        VLOOKUP(E118, リスト!$A$2:$G$49, 2, FALSE),
        VLOOKUP(E118, リスト!$A$2:$G$49, 4, FALSE)
    ),
    "")</f>
        <v/>
      </c>
      <c r="G118" s="34" t="str">
        <f>IFERROR(VLOOKUP(E118, リスト!$A$2:$G$49, 6, FALSE), "")</f>
        <v/>
      </c>
      <c r="H118" s="40"/>
      <c r="I118" s="28"/>
      <c r="J118" s="47"/>
      <c r="K118" s="32" t="str">
        <f t="shared" si="4"/>
        <v/>
      </c>
      <c r="L118" s="29" t="str">
        <f t="shared" si="6"/>
        <v/>
      </c>
      <c r="M118" s="68" t="str">
        <f t="shared" si="7"/>
        <v/>
      </c>
    </row>
    <row r="119" spans="2:13" ht="22.8" x14ac:dyDescent="0.45">
      <c r="B119" s="31">
        <f t="shared" si="5"/>
        <v>111</v>
      </c>
      <c r="C119" s="40"/>
      <c r="D119" s="27"/>
      <c r="E119" s="41"/>
      <c r="F119" s="32" t="str">
        <f>IFERROR(
    IF(
        AND($G$3=DATE(2024,10,1), E119=リスト!$A$38),
        VLOOKUP(E119, リスト!$A$2:$G$49, 2, FALSE),
        VLOOKUP(E119, リスト!$A$2:$G$49, 4, FALSE)
    ),
    "")</f>
        <v/>
      </c>
      <c r="G119" s="34" t="str">
        <f>IFERROR(VLOOKUP(E119, リスト!$A$2:$G$49, 6, FALSE), "")</f>
        <v/>
      </c>
      <c r="H119" s="40"/>
      <c r="I119" s="28"/>
      <c r="J119" s="47"/>
      <c r="K119" s="32" t="str">
        <f t="shared" si="4"/>
        <v/>
      </c>
      <c r="L119" s="29" t="str">
        <f t="shared" si="6"/>
        <v/>
      </c>
      <c r="M119" s="68" t="str">
        <f t="shared" si="7"/>
        <v/>
      </c>
    </row>
    <row r="120" spans="2:13" ht="22.8" x14ac:dyDescent="0.45">
      <c r="B120" s="31">
        <f t="shared" si="5"/>
        <v>112</v>
      </c>
      <c r="C120" s="40"/>
      <c r="D120" s="27"/>
      <c r="E120" s="41"/>
      <c r="F120" s="32" t="str">
        <f>IFERROR(
    IF(
        AND($G$3=DATE(2024,10,1), E120=リスト!$A$38),
        VLOOKUP(E120, リスト!$A$2:$G$49, 2, FALSE),
        VLOOKUP(E120, リスト!$A$2:$G$49, 4, FALSE)
    ),
    "")</f>
        <v/>
      </c>
      <c r="G120" s="34" t="str">
        <f>IFERROR(VLOOKUP(E120, リスト!$A$2:$G$49, 6, FALSE), "")</f>
        <v/>
      </c>
      <c r="H120" s="40"/>
      <c r="I120" s="28"/>
      <c r="J120" s="47"/>
      <c r="K120" s="32" t="str">
        <f t="shared" si="4"/>
        <v/>
      </c>
      <c r="L120" s="29" t="str">
        <f t="shared" si="6"/>
        <v/>
      </c>
      <c r="M120" s="68" t="str">
        <f t="shared" si="7"/>
        <v/>
      </c>
    </row>
    <row r="121" spans="2:13" ht="22.8" x14ac:dyDescent="0.45">
      <c r="B121" s="31">
        <f t="shared" si="5"/>
        <v>113</v>
      </c>
      <c r="C121" s="40"/>
      <c r="D121" s="27"/>
      <c r="E121" s="41"/>
      <c r="F121" s="32" t="str">
        <f>IFERROR(
    IF(
        AND($G$3=DATE(2024,10,1), E121=リスト!$A$38),
        VLOOKUP(E121, リスト!$A$2:$G$49, 2, FALSE),
        VLOOKUP(E121, リスト!$A$2:$G$49, 4, FALSE)
    ),
    "")</f>
        <v/>
      </c>
      <c r="G121" s="34" t="str">
        <f>IFERROR(VLOOKUP(E121, リスト!$A$2:$G$49, 6, FALSE), "")</f>
        <v/>
      </c>
      <c r="H121" s="40"/>
      <c r="I121" s="28"/>
      <c r="J121" s="47"/>
      <c r="K121" s="32" t="str">
        <f t="shared" si="4"/>
        <v/>
      </c>
      <c r="L121" s="29" t="str">
        <f t="shared" si="6"/>
        <v/>
      </c>
      <c r="M121" s="68" t="str">
        <f t="shared" si="7"/>
        <v/>
      </c>
    </row>
    <row r="122" spans="2:13" ht="22.8" x14ac:dyDescent="0.45">
      <c r="B122" s="31">
        <f t="shared" si="5"/>
        <v>114</v>
      </c>
      <c r="C122" s="40"/>
      <c r="D122" s="27"/>
      <c r="E122" s="41"/>
      <c r="F122" s="32" t="str">
        <f>IFERROR(
    IF(
        AND($G$3=DATE(2024,10,1), E122=リスト!$A$38),
        VLOOKUP(E122, リスト!$A$2:$G$49, 2, FALSE),
        VLOOKUP(E122, リスト!$A$2:$G$49, 4, FALSE)
    ),
    "")</f>
        <v/>
      </c>
      <c r="G122" s="34" t="str">
        <f>IFERROR(VLOOKUP(E122, リスト!$A$2:$G$49, 6, FALSE), "")</f>
        <v/>
      </c>
      <c r="H122" s="40"/>
      <c r="I122" s="28"/>
      <c r="J122" s="47"/>
      <c r="K122" s="32" t="str">
        <f t="shared" si="4"/>
        <v/>
      </c>
      <c r="L122" s="29" t="str">
        <f t="shared" si="6"/>
        <v/>
      </c>
      <c r="M122" s="68" t="str">
        <f t="shared" si="7"/>
        <v/>
      </c>
    </row>
    <row r="123" spans="2:13" ht="22.8" x14ac:dyDescent="0.45">
      <c r="B123" s="31">
        <f t="shared" si="5"/>
        <v>115</v>
      </c>
      <c r="C123" s="40"/>
      <c r="D123" s="27"/>
      <c r="E123" s="41"/>
      <c r="F123" s="32" t="str">
        <f>IFERROR(
    IF(
        AND($G$3=DATE(2024,10,1), E123=リスト!$A$38),
        VLOOKUP(E123, リスト!$A$2:$G$49, 2, FALSE),
        VLOOKUP(E123, リスト!$A$2:$G$49, 4, FALSE)
    ),
    "")</f>
        <v/>
      </c>
      <c r="G123" s="34" t="str">
        <f>IFERROR(VLOOKUP(E123, リスト!$A$2:$G$49, 6, FALSE), "")</f>
        <v/>
      </c>
      <c r="H123" s="40"/>
      <c r="I123" s="28"/>
      <c r="J123" s="47"/>
      <c r="K123" s="32" t="str">
        <f t="shared" si="4"/>
        <v/>
      </c>
      <c r="L123" s="29" t="str">
        <f t="shared" si="6"/>
        <v/>
      </c>
      <c r="M123" s="68" t="str">
        <f t="shared" si="7"/>
        <v/>
      </c>
    </row>
    <row r="124" spans="2:13" ht="22.8" x14ac:dyDescent="0.45">
      <c r="B124" s="31">
        <f t="shared" si="5"/>
        <v>116</v>
      </c>
      <c r="C124" s="40"/>
      <c r="D124" s="27"/>
      <c r="E124" s="41"/>
      <c r="F124" s="32" t="str">
        <f>IFERROR(
    IF(
        AND($G$3=DATE(2024,10,1), E124=リスト!$A$38),
        VLOOKUP(E124, リスト!$A$2:$G$49, 2, FALSE),
        VLOOKUP(E124, リスト!$A$2:$G$49, 4, FALSE)
    ),
    "")</f>
        <v/>
      </c>
      <c r="G124" s="34" t="str">
        <f>IFERROR(VLOOKUP(E124, リスト!$A$2:$G$49, 6, FALSE), "")</f>
        <v/>
      </c>
      <c r="H124" s="40"/>
      <c r="I124" s="28"/>
      <c r="J124" s="47"/>
      <c r="K124" s="32" t="str">
        <f t="shared" si="4"/>
        <v/>
      </c>
      <c r="L124" s="29" t="str">
        <f t="shared" si="6"/>
        <v/>
      </c>
      <c r="M124" s="68" t="str">
        <f t="shared" si="7"/>
        <v/>
      </c>
    </row>
    <row r="125" spans="2:13" ht="22.8" x14ac:dyDescent="0.45">
      <c r="B125" s="31">
        <f t="shared" si="5"/>
        <v>117</v>
      </c>
      <c r="C125" s="40"/>
      <c r="D125" s="27"/>
      <c r="E125" s="41"/>
      <c r="F125" s="32" t="str">
        <f>IFERROR(
    IF(
        AND($G$3=DATE(2024,10,1), E125=リスト!$A$38),
        VLOOKUP(E125, リスト!$A$2:$G$49, 2, FALSE),
        VLOOKUP(E125, リスト!$A$2:$G$49, 4, FALSE)
    ),
    "")</f>
        <v/>
      </c>
      <c r="G125" s="34" t="str">
        <f>IFERROR(VLOOKUP(E125, リスト!$A$2:$G$49, 6, FALSE), "")</f>
        <v/>
      </c>
      <c r="H125" s="40"/>
      <c r="I125" s="28"/>
      <c r="J125" s="47"/>
      <c r="K125" s="32" t="str">
        <f t="shared" si="4"/>
        <v/>
      </c>
      <c r="L125" s="29" t="str">
        <f t="shared" si="6"/>
        <v/>
      </c>
      <c r="M125" s="68" t="str">
        <f t="shared" si="7"/>
        <v/>
      </c>
    </row>
    <row r="126" spans="2:13" ht="22.8" x14ac:dyDescent="0.45">
      <c r="B126" s="31">
        <f t="shared" si="5"/>
        <v>118</v>
      </c>
      <c r="C126" s="40"/>
      <c r="D126" s="27"/>
      <c r="E126" s="41"/>
      <c r="F126" s="32" t="str">
        <f>IFERROR(
    IF(
        AND($G$3=DATE(2024,10,1), E126=リスト!$A$38),
        VLOOKUP(E126, リスト!$A$2:$G$49, 2, FALSE),
        VLOOKUP(E126, リスト!$A$2:$G$49, 4, FALSE)
    ),
    "")</f>
        <v/>
      </c>
      <c r="G126" s="34" t="str">
        <f>IFERROR(VLOOKUP(E126, リスト!$A$2:$G$49, 6, FALSE), "")</f>
        <v/>
      </c>
      <c r="H126" s="40"/>
      <c r="I126" s="28"/>
      <c r="J126" s="47"/>
      <c r="K126" s="32" t="str">
        <f t="shared" si="4"/>
        <v/>
      </c>
      <c r="L126" s="29" t="str">
        <f t="shared" si="6"/>
        <v/>
      </c>
      <c r="M126" s="68" t="str">
        <f t="shared" si="7"/>
        <v/>
      </c>
    </row>
    <row r="127" spans="2:13" ht="22.8" x14ac:dyDescent="0.45">
      <c r="B127" s="31">
        <f t="shared" si="5"/>
        <v>119</v>
      </c>
      <c r="C127" s="40"/>
      <c r="D127" s="27"/>
      <c r="E127" s="41"/>
      <c r="F127" s="32" t="str">
        <f>IFERROR(
    IF(
        AND($G$3=DATE(2024,10,1), E127=リスト!$A$38),
        VLOOKUP(E127, リスト!$A$2:$G$49, 2, FALSE),
        VLOOKUP(E127, リスト!$A$2:$G$49, 4, FALSE)
    ),
    "")</f>
        <v/>
      </c>
      <c r="G127" s="34" t="str">
        <f>IFERROR(VLOOKUP(E127, リスト!$A$2:$G$49, 6, FALSE), "")</f>
        <v/>
      </c>
      <c r="H127" s="40"/>
      <c r="I127" s="28"/>
      <c r="J127" s="47"/>
      <c r="K127" s="32" t="str">
        <f t="shared" si="4"/>
        <v/>
      </c>
      <c r="L127" s="29" t="str">
        <f t="shared" si="6"/>
        <v/>
      </c>
      <c r="M127" s="68" t="str">
        <f t="shared" si="7"/>
        <v/>
      </c>
    </row>
    <row r="128" spans="2:13" ht="22.8" x14ac:dyDescent="0.45">
      <c r="B128" s="31">
        <f t="shared" si="5"/>
        <v>120</v>
      </c>
      <c r="C128" s="40"/>
      <c r="D128" s="27"/>
      <c r="E128" s="41"/>
      <c r="F128" s="32" t="str">
        <f>IFERROR(
    IF(
        AND($G$3=DATE(2024,10,1), E128=リスト!$A$38),
        VLOOKUP(E128, リスト!$A$2:$G$49, 2, FALSE),
        VLOOKUP(E128, リスト!$A$2:$G$49, 4, FALSE)
    ),
    "")</f>
        <v/>
      </c>
      <c r="G128" s="34" t="str">
        <f>IFERROR(VLOOKUP(E128, リスト!$A$2:$G$49, 6, FALSE), "")</f>
        <v/>
      </c>
      <c r="H128" s="40"/>
      <c r="I128" s="28"/>
      <c r="J128" s="47"/>
      <c r="K128" s="32" t="str">
        <f t="shared" si="4"/>
        <v/>
      </c>
      <c r="L128" s="29" t="str">
        <f t="shared" si="6"/>
        <v/>
      </c>
      <c r="M128" s="68" t="str">
        <f t="shared" si="7"/>
        <v/>
      </c>
    </row>
    <row r="129" spans="2:13" ht="22.8" x14ac:dyDescent="0.45">
      <c r="B129" s="31">
        <f t="shared" si="5"/>
        <v>121</v>
      </c>
      <c r="C129" s="40"/>
      <c r="D129" s="27"/>
      <c r="E129" s="41"/>
      <c r="F129" s="32" t="str">
        <f>IFERROR(
    IF(
        AND($G$3=DATE(2024,10,1), E129=リスト!$A$38),
        VLOOKUP(E129, リスト!$A$2:$G$49, 2, FALSE),
        VLOOKUP(E129, リスト!$A$2:$G$49, 4, FALSE)
    ),
    "")</f>
        <v/>
      </c>
      <c r="G129" s="34" t="str">
        <f>IFERROR(VLOOKUP(E129, リスト!$A$2:$G$49, 6, FALSE), "")</f>
        <v/>
      </c>
      <c r="H129" s="40"/>
      <c r="I129" s="28"/>
      <c r="J129" s="47"/>
      <c r="K129" s="32" t="str">
        <f t="shared" si="4"/>
        <v/>
      </c>
      <c r="L129" s="29" t="str">
        <f t="shared" si="6"/>
        <v/>
      </c>
      <c r="M129" s="68" t="str">
        <f t="shared" si="7"/>
        <v/>
      </c>
    </row>
    <row r="130" spans="2:13" ht="22.8" x14ac:dyDescent="0.45">
      <c r="B130" s="31">
        <f t="shared" si="5"/>
        <v>122</v>
      </c>
      <c r="C130" s="40"/>
      <c r="D130" s="27"/>
      <c r="E130" s="41"/>
      <c r="F130" s="32" t="str">
        <f>IFERROR(
    IF(
        AND($G$3=DATE(2024,10,1), E130=リスト!$A$38),
        VLOOKUP(E130, リスト!$A$2:$G$49, 2, FALSE),
        VLOOKUP(E130, リスト!$A$2:$G$49, 4, FALSE)
    ),
    "")</f>
        <v/>
      </c>
      <c r="G130" s="34" t="str">
        <f>IFERROR(VLOOKUP(E130, リスト!$A$2:$G$49, 6, FALSE), "")</f>
        <v/>
      </c>
      <c r="H130" s="40"/>
      <c r="I130" s="28"/>
      <c r="J130" s="47"/>
      <c r="K130" s="32" t="str">
        <f t="shared" si="4"/>
        <v/>
      </c>
      <c r="L130" s="29" t="str">
        <f t="shared" si="6"/>
        <v/>
      </c>
      <c r="M130" s="68" t="str">
        <f t="shared" si="7"/>
        <v/>
      </c>
    </row>
    <row r="131" spans="2:13" ht="22.8" x14ac:dyDescent="0.45">
      <c r="B131" s="31">
        <f t="shared" si="5"/>
        <v>123</v>
      </c>
      <c r="C131" s="40"/>
      <c r="D131" s="27"/>
      <c r="E131" s="41"/>
      <c r="F131" s="32" t="str">
        <f>IFERROR(
    IF(
        AND($G$3=DATE(2024,10,1), E131=リスト!$A$38),
        VLOOKUP(E131, リスト!$A$2:$G$49, 2, FALSE),
        VLOOKUP(E131, リスト!$A$2:$G$49, 4, FALSE)
    ),
    "")</f>
        <v/>
      </c>
      <c r="G131" s="34" t="str">
        <f>IFERROR(VLOOKUP(E131, リスト!$A$2:$G$49, 6, FALSE), "")</f>
        <v/>
      </c>
      <c r="H131" s="40"/>
      <c r="I131" s="28"/>
      <c r="J131" s="47"/>
      <c r="K131" s="32" t="str">
        <f t="shared" si="4"/>
        <v/>
      </c>
      <c r="L131" s="29" t="str">
        <f t="shared" si="6"/>
        <v/>
      </c>
      <c r="M131" s="68" t="str">
        <f t="shared" si="7"/>
        <v/>
      </c>
    </row>
    <row r="132" spans="2:13" ht="22.8" x14ac:dyDescent="0.45">
      <c r="B132" s="31">
        <f t="shared" si="5"/>
        <v>124</v>
      </c>
      <c r="C132" s="40"/>
      <c r="D132" s="27"/>
      <c r="E132" s="41"/>
      <c r="F132" s="32" t="str">
        <f>IFERROR(
    IF(
        AND($G$3=DATE(2024,10,1), E132=リスト!$A$38),
        VLOOKUP(E132, リスト!$A$2:$G$49, 2, FALSE),
        VLOOKUP(E132, リスト!$A$2:$G$49, 4, FALSE)
    ),
    "")</f>
        <v/>
      </c>
      <c r="G132" s="34" t="str">
        <f>IFERROR(VLOOKUP(E132, リスト!$A$2:$G$49, 6, FALSE), "")</f>
        <v/>
      </c>
      <c r="H132" s="40"/>
      <c r="I132" s="28"/>
      <c r="J132" s="47"/>
      <c r="K132" s="32" t="str">
        <f t="shared" si="4"/>
        <v/>
      </c>
      <c r="L132" s="29" t="str">
        <f t="shared" si="6"/>
        <v/>
      </c>
      <c r="M132" s="68" t="str">
        <f t="shared" si="7"/>
        <v/>
      </c>
    </row>
    <row r="133" spans="2:13" ht="22.8" x14ac:dyDescent="0.45">
      <c r="B133" s="31">
        <f t="shared" si="5"/>
        <v>125</v>
      </c>
      <c r="C133" s="40"/>
      <c r="D133" s="27"/>
      <c r="E133" s="41"/>
      <c r="F133" s="32" t="str">
        <f>IFERROR(
    IF(
        AND($G$3=DATE(2024,10,1), E133=リスト!$A$38),
        VLOOKUP(E133, リスト!$A$2:$G$49, 2, FALSE),
        VLOOKUP(E133, リスト!$A$2:$G$49, 4, FALSE)
    ),
    "")</f>
        <v/>
      </c>
      <c r="G133" s="34" t="str">
        <f>IFERROR(VLOOKUP(E133, リスト!$A$2:$G$49, 6, FALSE), "")</f>
        <v/>
      </c>
      <c r="H133" s="40"/>
      <c r="I133" s="28"/>
      <c r="J133" s="47"/>
      <c r="K133" s="32" t="str">
        <f t="shared" si="4"/>
        <v/>
      </c>
      <c r="L133" s="29" t="str">
        <f t="shared" si="6"/>
        <v/>
      </c>
      <c r="M133" s="68" t="str">
        <f t="shared" si="7"/>
        <v/>
      </c>
    </row>
    <row r="134" spans="2:13" ht="22.8" x14ac:dyDescent="0.45">
      <c r="B134" s="31">
        <f t="shared" si="5"/>
        <v>126</v>
      </c>
      <c r="C134" s="40"/>
      <c r="D134" s="27"/>
      <c r="E134" s="41"/>
      <c r="F134" s="32" t="str">
        <f>IFERROR(
    IF(
        AND($G$3=DATE(2024,10,1), E134=リスト!$A$38),
        VLOOKUP(E134, リスト!$A$2:$G$49, 2, FALSE),
        VLOOKUP(E134, リスト!$A$2:$G$49, 4, FALSE)
    ),
    "")</f>
        <v/>
      </c>
      <c r="G134" s="34" t="str">
        <f>IFERROR(VLOOKUP(E134, リスト!$A$2:$G$49, 6, FALSE), "")</f>
        <v/>
      </c>
      <c r="H134" s="40"/>
      <c r="I134" s="28"/>
      <c r="J134" s="47"/>
      <c r="K134" s="32" t="str">
        <f t="shared" si="4"/>
        <v/>
      </c>
      <c r="L134" s="29" t="str">
        <f t="shared" si="6"/>
        <v/>
      </c>
      <c r="M134" s="68" t="str">
        <f t="shared" si="7"/>
        <v/>
      </c>
    </row>
    <row r="135" spans="2:13" ht="22.8" x14ac:dyDescent="0.45">
      <c r="B135" s="31">
        <f t="shared" si="5"/>
        <v>127</v>
      </c>
      <c r="C135" s="40"/>
      <c r="D135" s="27"/>
      <c r="E135" s="41"/>
      <c r="F135" s="32" t="str">
        <f>IFERROR(
    IF(
        AND($G$3=DATE(2024,10,1), E135=リスト!$A$38),
        VLOOKUP(E135, リスト!$A$2:$G$49, 2, FALSE),
        VLOOKUP(E135, リスト!$A$2:$G$49, 4, FALSE)
    ),
    "")</f>
        <v/>
      </c>
      <c r="G135" s="34" t="str">
        <f>IFERROR(VLOOKUP(E135, リスト!$A$2:$G$49, 6, FALSE), "")</f>
        <v/>
      </c>
      <c r="H135" s="40"/>
      <c r="I135" s="28"/>
      <c r="J135" s="47"/>
      <c r="K135" s="32" t="str">
        <f t="shared" si="4"/>
        <v/>
      </c>
      <c r="L135" s="29" t="str">
        <f t="shared" si="6"/>
        <v/>
      </c>
      <c r="M135" s="68" t="str">
        <f t="shared" si="7"/>
        <v/>
      </c>
    </row>
    <row r="136" spans="2:13" ht="22.8" x14ac:dyDescent="0.45">
      <c r="B136" s="31">
        <f t="shared" si="5"/>
        <v>128</v>
      </c>
      <c r="C136" s="40"/>
      <c r="D136" s="27"/>
      <c r="E136" s="41"/>
      <c r="F136" s="32" t="str">
        <f>IFERROR(
    IF(
        AND($G$3=DATE(2024,10,1), E136=リスト!$A$38),
        VLOOKUP(E136, リスト!$A$2:$G$49, 2, FALSE),
        VLOOKUP(E136, リスト!$A$2:$G$49, 4, FALSE)
    ),
    "")</f>
        <v/>
      </c>
      <c r="G136" s="34" t="str">
        <f>IFERROR(VLOOKUP(E136, リスト!$A$2:$G$49, 6, FALSE), "")</f>
        <v/>
      </c>
      <c r="H136" s="40"/>
      <c r="I136" s="28"/>
      <c r="J136" s="47"/>
      <c r="K136" s="32" t="str">
        <f t="shared" si="4"/>
        <v/>
      </c>
      <c r="L136" s="29" t="str">
        <f t="shared" si="6"/>
        <v/>
      </c>
      <c r="M136" s="68" t="str">
        <f t="shared" si="7"/>
        <v/>
      </c>
    </row>
    <row r="137" spans="2:13" ht="22.8" x14ac:dyDescent="0.45">
      <c r="B137" s="31">
        <f t="shared" si="5"/>
        <v>129</v>
      </c>
      <c r="C137" s="40"/>
      <c r="D137" s="27"/>
      <c r="E137" s="41"/>
      <c r="F137" s="32" t="str">
        <f>IFERROR(
    IF(
        AND($G$3=DATE(2024,10,1), E137=リスト!$A$38),
        VLOOKUP(E137, リスト!$A$2:$G$49, 2, FALSE),
        VLOOKUP(E137, リスト!$A$2:$G$49, 4, FALSE)
    ),
    "")</f>
        <v/>
      </c>
      <c r="G137" s="34" t="str">
        <f>IFERROR(VLOOKUP(E137, リスト!$A$2:$G$49, 6, FALSE), "")</f>
        <v/>
      </c>
      <c r="H137" s="40"/>
      <c r="I137" s="28"/>
      <c r="J137" s="47"/>
      <c r="K137" s="32" t="str">
        <f t="shared" ref="K137:K200" si="8">IF(COUNTBLANK(H137:J137)=3, "",
 IF(H137="3.時間給", IF(I137="", "", I137),
 IF(OR(H137="1.月給", H137="2.日給"),
    IF(OR(I137="", J137=""), "", ROUND(I137/J137,0)),
    "")))</f>
        <v/>
      </c>
      <c r="L137" s="29" t="str">
        <f t="shared" si="6"/>
        <v/>
      </c>
      <c r="M137" s="68" t="str">
        <f t="shared" si="7"/>
        <v/>
      </c>
    </row>
    <row r="138" spans="2:13" ht="22.8" x14ac:dyDescent="0.45">
      <c r="B138" s="31">
        <f t="shared" ref="B138:B201" si="9">ROW()-8</f>
        <v>130</v>
      </c>
      <c r="C138" s="40"/>
      <c r="D138" s="27"/>
      <c r="E138" s="41"/>
      <c r="F138" s="32" t="str">
        <f>IFERROR(
    IF(
        AND($G$3=DATE(2024,10,1), E138=リスト!$A$38),
        VLOOKUP(E138, リスト!$A$2:$G$49, 2, FALSE),
        VLOOKUP(E138, リスト!$A$2:$G$49, 4, FALSE)
    ),
    "")</f>
        <v/>
      </c>
      <c r="G138" s="34" t="str">
        <f>IFERROR(VLOOKUP(E138, リスト!$A$2:$G$49, 6, FALSE), "")</f>
        <v/>
      </c>
      <c r="H138" s="40"/>
      <c r="I138" s="28"/>
      <c r="J138" s="47"/>
      <c r="K138" s="32" t="str">
        <f t="shared" si="8"/>
        <v/>
      </c>
      <c r="L138" s="29" t="str">
        <f t="shared" ref="L138:L201" si="10">IFERROR(IF(E138="","",IF(K138&lt;F138,"×（法定外・特例等対象外です）",IF(K138&lt;G138,"〇",IF(K138&gt;=G138,"ー",NA())))),"")</f>
        <v/>
      </c>
      <c r="M138" s="68" t="str">
        <f t="shared" ref="M138:M201" si="11">IF(COUNTBLANK(D138:K138)=8, "",
 IF(D138="", "←D列に従業員名を姓名（フルネーム）で入力してください。誤変換にお気を付け下さい。",
 IF(E138="", "←E列に都道府県を入力してください。",
 IF(H138="", "←H列に1.月給～3.時間給を入力してください",
 IF(I138="", "←I列に金額を入力してください",
 IF(NOT(ISNUMBER(I138)), "←I列の金額は半角数字で入力してください",
 IF(H138="3.時間給", "",
 IF(J138="", "←J列に所定労働時間を入力してください",
 IF(NOT(ISNUMBER(J138)), "←J列の所定労働時間は半角数字で入力してください", "")))))))))</f>
        <v/>
      </c>
    </row>
    <row r="139" spans="2:13" ht="22.8" x14ac:dyDescent="0.45">
      <c r="B139" s="31">
        <f t="shared" si="9"/>
        <v>131</v>
      </c>
      <c r="C139" s="40"/>
      <c r="D139" s="27"/>
      <c r="E139" s="41"/>
      <c r="F139" s="32" t="str">
        <f>IFERROR(
    IF(
        AND($G$3=DATE(2024,10,1), E139=リスト!$A$38),
        VLOOKUP(E139, リスト!$A$2:$G$49, 2, FALSE),
        VLOOKUP(E139, リスト!$A$2:$G$49, 4, FALSE)
    ),
    "")</f>
        <v/>
      </c>
      <c r="G139" s="34" t="str">
        <f>IFERROR(VLOOKUP(E139, リスト!$A$2:$G$49, 6, FALSE), "")</f>
        <v/>
      </c>
      <c r="H139" s="40"/>
      <c r="I139" s="28"/>
      <c r="J139" s="47"/>
      <c r="K139" s="32" t="str">
        <f t="shared" si="8"/>
        <v/>
      </c>
      <c r="L139" s="29" t="str">
        <f t="shared" si="10"/>
        <v/>
      </c>
      <c r="M139" s="68" t="str">
        <f t="shared" si="11"/>
        <v/>
      </c>
    </row>
    <row r="140" spans="2:13" ht="22.8" x14ac:dyDescent="0.45">
      <c r="B140" s="31">
        <f t="shared" si="9"/>
        <v>132</v>
      </c>
      <c r="C140" s="40"/>
      <c r="D140" s="27"/>
      <c r="E140" s="41"/>
      <c r="F140" s="32" t="str">
        <f>IFERROR(
    IF(
        AND($G$3=DATE(2024,10,1), E140=リスト!$A$38),
        VLOOKUP(E140, リスト!$A$2:$G$49, 2, FALSE),
        VLOOKUP(E140, リスト!$A$2:$G$49, 4, FALSE)
    ),
    "")</f>
        <v/>
      </c>
      <c r="G140" s="34" t="str">
        <f>IFERROR(VLOOKUP(E140, リスト!$A$2:$G$49, 6, FALSE), "")</f>
        <v/>
      </c>
      <c r="H140" s="40"/>
      <c r="I140" s="28"/>
      <c r="J140" s="47"/>
      <c r="K140" s="32" t="str">
        <f t="shared" si="8"/>
        <v/>
      </c>
      <c r="L140" s="29" t="str">
        <f t="shared" si="10"/>
        <v/>
      </c>
      <c r="M140" s="68" t="str">
        <f t="shared" si="11"/>
        <v/>
      </c>
    </row>
    <row r="141" spans="2:13" ht="22.8" x14ac:dyDescent="0.45">
      <c r="B141" s="31">
        <f t="shared" si="9"/>
        <v>133</v>
      </c>
      <c r="C141" s="40"/>
      <c r="D141" s="27"/>
      <c r="E141" s="41"/>
      <c r="F141" s="32" t="str">
        <f>IFERROR(
    IF(
        AND($G$3=DATE(2024,10,1), E141=リスト!$A$38),
        VLOOKUP(E141, リスト!$A$2:$G$49, 2, FALSE),
        VLOOKUP(E141, リスト!$A$2:$G$49, 4, FALSE)
    ),
    "")</f>
        <v/>
      </c>
      <c r="G141" s="34" t="str">
        <f>IFERROR(VLOOKUP(E141, リスト!$A$2:$G$49, 6, FALSE), "")</f>
        <v/>
      </c>
      <c r="H141" s="40"/>
      <c r="I141" s="28"/>
      <c r="J141" s="47"/>
      <c r="K141" s="32" t="str">
        <f t="shared" si="8"/>
        <v/>
      </c>
      <c r="L141" s="29" t="str">
        <f t="shared" si="10"/>
        <v/>
      </c>
      <c r="M141" s="68" t="str">
        <f t="shared" si="11"/>
        <v/>
      </c>
    </row>
    <row r="142" spans="2:13" ht="22.8" x14ac:dyDescent="0.45">
      <c r="B142" s="31">
        <f t="shared" si="9"/>
        <v>134</v>
      </c>
      <c r="C142" s="40"/>
      <c r="D142" s="27"/>
      <c r="E142" s="41"/>
      <c r="F142" s="32" t="str">
        <f>IFERROR(
    IF(
        AND($G$3=DATE(2024,10,1), E142=リスト!$A$38),
        VLOOKUP(E142, リスト!$A$2:$G$49, 2, FALSE),
        VLOOKUP(E142, リスト!$A$2:$G$49, 4, FALSE)
    ),
    "")</f>
        <v/>
      </c>
      <c r="G142" s="34" t="str">
        <f>IFERROR(VLOOKUP(E142, リスト!$A$2:$G$49, 6, FALSE), "")</f>
        <v/>
      </c>
      <c r="H142" s="40"/>
      <c r="I142" s="28"/>
      <c r="J142" s="47"/>
      <c r="K142" s="32" t="str">
        <f t="shared" si="8"/>
        <v/>
      </c>
      <c r="L142" s="29" t="str">
        <f t="shared" si="10"/>
        <v/>
      </c>
      <c r="M142" s="68" t="str">
        <f t="shared" si="11"/>
        <v/>
      </c>
    </row>
    <row r="143" spans="2:13" ht="22.8" x14ac:dyDescent="0.45">
      <c r="B143" s="31">
        <f t="shared" si="9"/>
        <v>135</v>
      </c>
      <c r="C143" s="40"/>
      <c r="D143" s="27"/>
      <c r="E143" s="41"/>
      <c r="F143" s="32" t="str">
        <f>IFERROR(
    IF(
        AND($G$3=DATE(2024,10,1), E143=リスト!$A$38),
        VLOOKUP(E143, リスト!$A$2:$G$49, 2, FALSE),
        VLOOKUP(E143, リスト!$A$2:$G$49, 4, FALSE)
    ),
    "")</f>
        <v/>
      </c>
      <c r="G143" s="34" t="str">
        <f>IFERROR(VLOOKUP(E143, リスト!$A$2:$G$49, 6, FALSE), "")</f>
        <v/>
      </c>
      <c r="H143" s="40"/>
      <c r="I143" s="28"/>
      <c r="J143" s="47"/>
      <c r="K143" s="32" t="str">
        <f t="shared" si="8"/>
        <v/>
      </c>
      <c r="L143" s="29" t="str">
        <f t="shared" si="10"/>
        <v/>
      </c>
      <c r="M143" s="68" t="str">
        <f t="shared" si="11"/>
        <v/>
      </c>
    </row>
    <row r="144" spans="2:13" ht="22.8" x14ac:dyDescent="0.45">
      <c r="B144" s="31">
        <f t="shared" si="9"/>
        <v>136</v>
      </c>
      <c r="C144" s="40"/>
      <c r="D144" s="27"/>
      <c r="E144" s="41"/>
      <c r="F144" s="32" t="str">
        <f>IFERROR(
    IF(
        AND($G$3=DATE(2024,10,1), E144=リスト!$A$38),
        VLOOKUP(E144, リスト!$A$2:$G$49, 2, FALSE),
        VLOOKUP(E144, リスト!$A$2:$G$49, 4, FALSE)
    ),
    "")</f>
        <v/>
      </c>
      <c r="G144" s="34" t="str">
        <f>IFERROR(VLOOKUP(E144, リスト!$A$2:$G$49, 6, FALSE), "")</f>
        <v/>
      </c>
      <c r="H144" s="40"/>
      <c r="I144" s="28"/>
      <c r="J144" s="47"/>
      <c r="K144" s="32" t="str">
        <f t="shared" si="8"/>
        <v/>
      </c>
      <c r="L144" s="29" t="str">
        <f t="shared" si="10"/>
        <v/>
      </c>
      <c r="M144" s="68" t="str">
        <f t="shared" si="11"/>
        <v/>
      </c>
    </row>
    <row r="145" spans="2:13" ht="22.8" x14ac:dyDescent="0.45">
      <c r="B145" s="31">
        <f t="shared" si="9"/>
        <v>137</v>
      </c>
      <c r="C145" s="40"/>
      <c r="D145" s="27"/>
      <c r="E145" s="41"/>
      <c r="F145" s="32" t="str">
        <f>IFERROR(
    IF(
        AND($G$3=DATE(2024,10,1), E145=リスト!$A$38),
        VLOOKUP(E145, リスト!$A$2:$G$49, 2, FALSE),
        VLOOKUP(E145, リスト!$A$2:$G$49, 4, FALSE)
    ),
    "")</f>
        <v/>
      </c>
      <c r="G145" s="34" t="str">
        <f>IFERROR(VLOOKUP(E145, リスト!$A$2:$G$49, 6, FALSE), "")</f>
        <v/>
      </c>
      <c r="H145" s="40"/>
      <c r="I145" s="28"/>
      <c r="J145" s="47"/>
      <c r="K145" s="32" t="str">
        <f t="shared" si="8"/>
        <v/>
      </c>
      <c r="L145" s="29" t="str">
        <f t="shared" si="10"/>
        <v/>
      </c>
      <c r="M145" s="68" t="str">
        <f t="shared" si="11"/>
        <v/>
      </c>
    </row>
    <row r="146" spans="2:13" ht="22.8" x14ac:dyDescent="0.45">
      <c r="B146" s="31">
        <f t="shared" si="9"/>
        <v>138</v>
      </c>
      <c r="C146" s="40"/>
      <c r="D146" s="27"/>
      <c r="E146" s="41"/>
      <c r="F146" s="32" t="str">
        <f>IFERROR(
    IF(
        AND($G$3=DATE(2024,10,1), E146=リスト!$A$38),
        VLOOKUP(E146, リスト!$A$2:$G$49, 2, FALSE),
        VLOOKUP(E146, リスト!$A$2:$G$49, 4, FALSE)
    ),
    "")</f>
        <v/>
      </c>
      <c r="G146" s="34" t="str">
        <f>IFERROR(VLOOKUP(E146, リスト!$A$2:$G$49, 6, FALSE), "")</f>
        <v/>
      </c>
      <c r="H146" s="40"/>
      <c r="I146" s="28"/>
      <c r="J146" s="47"/>
      <c r="K146" s="32" t="str">
        <f t="shared" si="8"/>
        <v/>
      </c>
      <c r="L146" s="29" t="str">
        <f t="shared" si="10"/>
        <v/>
      </c>
      <c r="M146" s="68" t="str">
        <f t="shared" si="11"/>
        <v/>
      </c>
    </row>
    <row r="147" spans="2:13" ht="22.8" x14ac:dyDescent="0.45">
      <c r="B147" s="31">
        <f t="shared" si="9"/>
        <v>139</v>
      </c>
      <c r="C147" s="40"/>
      <c r="D147" s="27"/>
      <c r="E147" s="41"/>
      <c r="F147" s="32" t="str">
        <f>IFERROR(
    IF(
        AND($G$3=DATE(2024,10,1), E147=リスト!$A$38),
        VLOOKUP(E147, リスト!$A$2:$G$49, 2, FALSE),
        VLOOKUP(E147, リスト!$A$2:$G$49, 4, FALSE)
    ),
    "")</f>
        <v/>
      </c>
      <c r="G147" s="34" t="str">
        <f>IFERROR(VLOOKUP(E147, リスト!$A$2:$G$49, 6, FALSE), "")</f>
        <v/>
      </c>
      <c r="H147" s="40"/>
      <c r="I147" s="28"/>
      <c r="J147" s="47"/>
      <c r="K147" s="32" t="str">
        <f t="shared" si="8"/>
        <v/>
      </c>
      <c r="L147" s="29" t="str">
        <f t="shared" si="10"/>
        <v/>
      </c>
      <c r="M147" s="68" t="str">
        <f t="shared" si="11"/>
        <v/>
      </c>
    </row>
    <row r="148" spans="2:13" ht="22.8" x14ac:dyDescent="0.45">
      <c r="B148" s="31">
        <f t="shared" si="9"/>
        <v>140</v>
      </c>
      <c r="C148" s="40"/>
      <c r="D148" s="27"/>
      <c r="E148" s="41"/>
      <c r="F148" s="32" t="str">
        <f>IFERROR(
    IF(
        AND($G$3=DATE(2024,10,1), E148=リスト!$A$38),
        VLOOKUP(E148, リスト!$A$2:$G$49, 2, FALSE),
        VLOOKUP(E148, リスト!$A$2:$G$49, 4, FALSE)
    ),
    "")</f>
        <v/>
      </c>
      <c r="G148" s="34" t="str">
        <f>IFERROR(VLOOKUP(E148, リスト!$A$2:$G$49, 6, FALSE), "")</f>
        <v/>
      </c>
      <c r="H148" s="40"/>
      <c r="I148" s="28"/>
      <c r="J148" s="47"/>
      <c r="K148" s="32" t="str">
        <f t="shared" si="8"/>
        <v/>
      </c>
      <c r="L148" s="29" t="str">
        <f t="shared" si="10"/>
        <v/>
      </c>
      <c r="M148" s="68" t="str">
        <f t="shared" si="11"/>
        <v/>
      </c>
    </row>
    <row r="149" spans="2:13" ht="22.8" x14ac:dyDescent="0.45">
      <c r="B149" s="31">
        <f t="shared" si="9"/>
        <v>141</v>
      </c>
      <c r="C149" s="40"/>
      <c r="D149" s="27"/>
      <c r="E149" s="41"/>
      <c r="F149" s="32" t="str">
        <f>IFERROR(
    IF(
        AND($G$3=DATE(2024,10,1), E149=リスト!$A$38),
        VLOOKUP(E149, リスト!$A$2:$G$49, 2, FALSE),
        VLOOKUP(E149, リスト!$A$2:$G$49, 4, FALSE)
    ),
    "")</f>
        <v/>
      </c>
      <c r="G149" s="34" t="str">
        <f>IFERROR(VLOOKUP(E149, リスト!$A$2:$G$49, 6, FALSE), "")</f>
        <v/>
      </c>
      <c r="H149" s="40"/>
      <c r="I149" s="28"/>
      <c r="J149" s="47"/>
      <c r="K149" s="32" t="str">
        <f t="shared" si="8"/>
        <v/>
      </c>
      <c r="L149" s="29" t="str">
        <f t="shared" si="10"/>
        <v/>
      </c>
      <c r="M149" s="68" t="str">
        <f t="shared" si="11"/>
        <v/>
      </c>
    </row>
    <row r="150" spans="2:13" ht="22.8" x14ac:dyDescent="0.45">
      <c r="B150" s="31">
        <f t="shared" si="9"/>
        <v>142</v>
      </c>
      <c r="C150" s="40"/>
      <c r="D150" s="27"/>
      <c r="E150" s="41"/>
      <c r="F150" s="32" t="str">
        <f>IFERROR(
    IF(
        AND($G$3=DATE(2024,10,1), E150=リスト!$A$38),
        VLOOKUP(E150, リスト!$A$2:$G$49, 2, FALSE),
        VLOOKUP(E150, リスト!$A$2:$G$49, 4, FALSE)
    ),
    "")</f>
        <v/>
      </c>
      <c r="G150" s="34" t="str">
        <f>IFERROR(VLOOKUP(E150, リスト!$A$2:$G$49, 6, FALSE), "")</f>
        <v/>
      </c>
      <c r="H150" s="40"/>
      <c r="I150" s="28"/>
      <c r="J150" s="47"/>
      <c r="K150" s="32" t="str">
        <f t="shared" si="8"/>
        <v/>
      </c>
      <c r="L150" s="29" t="str">
        <f t="shared" si="10"/>
        <v/>
      </c>
      <c r="M150" s="68" t="str">
        <f t="shared" si="11"/>
        <v/>
      </c>
    </row>
    <row r="151" spans="2:13" ht="22.8" x14ac:dyDescent="0.45">
      <c r="B151" s="31">
        <f t="shared" si="9"/>
        <v>143</v>
      </c>
      <c r="C151" s="40"/>
      <c r="D151" s="27"/>
      <c r="E151" s="41"/>
      <c r="F151" s="32" t="str">
        <f>IFERROR(
    IF(
        AND($G$3=DATE(2024,10,1), E151=リスト!$A$38),
        VLOOKUP(E151, リスト!$A$2:$G$49, 2, FALSE),
        VLOOKUP(E151, リスト!$A$2:$G$49, 4, FALSE)
    ),
    "")</f>
        <v/>
      </c>
      <c r="G151" s="34" t="str">
        <f>IFERROR(VLOOKUP(E151, リスト!$A$2:$G$49, 6, FALSE), "")</f>
        <v/>
      </c>
      <c r="H151" s="40"/>
      <c r="I151" s="28"/>
      <c r="J151" s="47"/>
      <c r="K151" s="32" t="str">
        <f t="shared" si="8"/>
        <v/>
      </c>
      <c r="L151" s="29" t="str">
        <f t="shared" si="10"/>
        <v/>
      </c>
      <c r="M151" s="68" t="str">
        <f t="shared" si="11"/>
        <v/>
      </c>
    </row>
    <row r="152" spans="2:13" ht="22.8" x14ac:dyDescent="0.45">
      <c r="B152" s="31">
        <f t="shared" si="9"/>
        <v>144</v>
      </c>
      <c r="C152" s="40"/>
      <c r="D152" s="27"/>
      <c r="E152" s="41"/>
      <c r="F152" s="32" t="str">
        <f>IFERROR(
    IF(
        AND($G$3=DATE(2024,10,1), E152=リスト!$A$38),
        VLOOKUP(E152, リスト!$A$2:$G$49, 2, FALSE),
        VLOOKUP(E152, リスト!$A$2:$G$49, 4, FALSE)
    ),
    "")</f>
        <v/>
      </c>
      <c r="G152" s="34" t="str">
        <f>IFERROR(VLOOKUP(E152, リスト!$A$2:$G$49, 6, FALSE), "")</f>
        <v/>
      </c>
      <c r="H152" s="40"/>
      <c r="I152" s="28"/>
      <c r="J152" s="47"/>
      <c r="K152" s="32" t="str">
        <f t="shared" si="8"/>
        <v/>
      </c>
      <c r="L152" s="29" t="str">
        <f t="shared" si="10"/>
        <v/>
      </c>
      <c r="M152" s="68" t="str">
        <f t="shared" si="11"/>
        <v/>
      </c>
    </row>
    <row r="153" spans="2:13" ht="22.8" x14ac:dyDescent="0.45">
      <c r="B153" s="31">
        <f t="shared" si="9"/>
        <v>145</v>
      </c>
      <c r="C153" s="40"/>
      <c r="D153" s="27"/>
      <c r="E153" s="41"/>
      <c r="F153" s="32" t="str">
        <f>IFERROR(
    IF(
        AND($G$3=DATE(2024,10,1), E153=リスト!$A$38),
        VLOOKUP(E153, リスト!$A$2:$G$49, 2, FALSE),
        VLOOKUP(E153, リスト!$A$2:$G$49, 4, FALSE)
    ),
    "")</f>
        <v/>
      </c>
      <c r="G153" s="34" t="str">
        <f>IFERROR(VLOOKUP(E153, リスト!$A$2:$G$49, 6, FALSE), "")</f>
        <v/>
      </c>
      <c r="H153" s="40"/>
      <c r="I153" s="28"/>
      <c r="J153" s="47"/>
      <c r="K153" s="32" t="str">
        <f t="shared" si="8"/>
        <v/>
      </c>
      <c r="L153" s="29" t="str">
        <f t="shared" si="10"/>
        <v/>
      </c>
      <c r="M153" s="68" t="str">
        <f t="shared" si="11"/>
        <v/>
      </c>
    </row>
    <row r="154" spans="2:13" ht="22.8" x14ac:dyDescent="0.45">
      <c r="B154" s="31">
        <f t="shared" si="9"/>
        <v>146</v>
      </c>
      <c r="C154" s="40"/>
      <c r="D154" s="27"/>
      <c r="E154" s="41"/>
      <c r="F154" s="32" t="str">
        <f>IFERROR(
    IF(
        AND($G$3=DATE(2024,10,1), E154=リスト!$A$38),
        VLOOKUP(E154, リスト!$A$2:$G$49, 2, FALSE),
        VLOOKUP(E154, リスト!$A$2:$G$49, 4, FALSE)
    ),
    "")</f>
        <v/>
      </c>
      <c r="G154" s="34" t="str">
        <f>IFERROR(VLOOKUP(E154, リスト!$A$2:$G$49, 6, FALSE), "")</f>
        <v/>
      </c>
      <c r="H154" s="40"/>
      <c r="I154" s="28"/>
      <c r="J154" s="47"/>
      <c r="K154" s="32" t="str">
        <f t="shared" si="8"/>
        <v/>
      </c>
      <c r="L154" s="29" t="str">
        <f t="shared" si="10"/>
        <v/>
      </c>
      <c r="M154" s="68" t="str">
        <f t="shared" si="11"/>
        <v/>
      </c>
    </row>
    <row r="155" spans="2:13" ht="22.8" x14ac:dyDescent="0.45">
      <c r="B155" s="31">
        <f t="shared" si="9"/>
        <v>147</v>
      </c>
      <c r="C155" s="40"/>
      <c r="D155" s="27"/>
      <c r="E155" s="41"/>
      <c r="F155" s="32" t="str">
        <f>IFERROR(
    IF(
        AND($G$3=DATE(2024,10,1), E155=リスト!$A$38),
        VLOOKUP(E155, リスト!$A$2:$G$49, 2, FALSE),
        VLOOKUP(E155, リスト!$A$2:$G$49, 4, FALSE)
    ),
    "")</f>
        <v/>
      </c>
      <c r="G155" s="34" t="str">
        <f>IFERROR(VLOOKUP(E155, リスト!$A$2:$G$49, 6, FALSE), "")</f>
        <v/>
      </c>
      <c r="H155" s="40"/>
      <c r="I155" s="28"/>
      <c r="J155" s="47"/>
      <c r="K155" s="32" t="str">
        <f t="shared" si="8"/>
        <v/>
      </c>
      <c r="L155" s="29" t="str">
        <f t="shared" si="10"/>
        <v/>
      </c>
      <c r="M155" s="68" t="str">
        <f t="shared" si="11"/>
        <v/>
      </c>
    </row>
    <row r="156" spans="2:13" ht="22.8" x14ac:dyDescent="0.45">
      <c r="B156" s="31">
        <f t="shared" si="9"/>
        <v>148</v>
      </c>
      <c r="C156" s="40"/>
      <c r="D156" s="27"/>
      <c r="E156" s="41"/>
      <c r="F156" s="32" t="str">
        <f>IFERROR(
    IF(
        AND($G$3=DATE(2024,10,1), E156=リスト!$A$38),
        VLOOKUP(E156, リスト!$A$2:$G$49, 2, FALSE),
        VLOOKUP(E156, リスト!$A$2:$G$49, 4, FALSE)
    ),
    "")</f>
        <v/>
      </c>
      <c r="G156" s="34" t="str">
        <f>IFERROR(VLOOKUP(E156, リスト!$A$2:$G$49, 6, FALSE), "")</f>
        <v/>
      </c>
      <c r="H156" s="40"/>
      <c r="I156" s="28"/>
      <c r="J156" s="47"/>
      <c r="K156" s="32" t="str">
        <f t="shared" si="8"/>
        <v/>
      </c>
      <c r="L156" s="29" t="str">
        <f t="shared" si="10"/>
        <v/>
      </c>
      <c r="M156" s="68" t="str">
        <f t="shared" si="11"/>
        <v/>
      </c>
    </row>
    <row r="157" spans="2:13" ht="22.8" x14ac:dyDescent="0.45">
      <c r="B157" s="31">
        <f t="shared" si="9"/>
        <v>149</v>
      </c>
      <c r="C157" s="40"/>
      <c r="D157" s="27"/>
      <c r="E157" s="41"/>
      <c r="F157" s="32" t="str">
        <f>IFERROR(
    IF(
        AND($G$3=DATE(2024,10,1), E157=リスト!$A$38),
        VLOOKUP(E157, リスト!$A$2:$G$49, 2, FALSE),
        VLOOKUP(E157, リスト!$A$2:$G$49, 4, FALSE)
    ),
    "")</f>
        <v/>
      </c>
      <c r="G157" s="34" t="str">
        <f>IFERROR(VLOOKUP(E157, リスト!$A$2:$G$49, 6, FALSE), "")</f>
        <v/>
      </c>
      <c r="H157" s="40"/>
      <c r="I157" s="28"/>
      <c r="J157" s="47"/>
      <c r="K157" s="32" t="str">
        <f t="shared" si="8"/>
        <v/>
      </c>
      <c r="L157" s="29" t="str">
        <f t="shared" si="10"/>
        <v/>
      </c>
      <c r="M157" s="68" t="str">
        <f t="shared" si="11"/>
        <v/>
      </c>
    </row>
    <row r="158" spans="2:13" ht="22.8" x14ac:dyDescent="0.45">
      <c r="B158" s="31">
        <f t="shared" si="9"/>
        <v>150</v>
      </c>
      <c r="C158" s="40"/>
      <c r="D158" s="27"/>
      <c r="E158" s="41"/>
      <c r="F158" s="32" t="str">
        <f>IFERROR(
    IF(
        AND($G$3=DATE(2024,10,1), E158=リスト!$A$38),
        VLOOKUP(E158, リスト!$A$2:$G$49, 2, FALSE),
        VLOOKUP(E158, リスト!$A$2:$G$49, 4, FALSE)
    ),
    "")</f>
        <v/>
      </c>
      <c r="G158" s="34" t="str">
        <f>IFERROR(VLOOKUP(E158, リスト!$A$2:$G$49, 6, FALSE), "")</f>
        <v/>
      </c>
      <c r="H158" s="40"/>
      <c r="I158" s="28"/>
      <c r="J158" s="47"/>
      <c r="K158" s="32" t="str">
        <f t="shared" si="8"/>
        <v/>
      </c>
      <c r="L158" s="29" t="str">
        <f t="shared" si="10"/>
        <v/>
      </c>
      <c r="M158" s="68" t="str">
        <f t="shared" si="11"/>
        <v/>
      </c>
    </row>
    <row r="159" spans="2:13" ht="22.8" x14ac:dyDescent="0.45">
      <c r="B159" s="31">
        <f t="shared" si="9"/>
        <v>151</v>
      </c>
      <c r="C159" s="40"/>
      <c r="D159" s="27"/>
      <c r="E159" s="41"/>
      <c r="F159" s="32" t="str">
        <f>IFERROR(
    IF(
        AND($G$3=DATE(2024,10,1), E159=リスト!$A$38),
        VLOOKUP(E159, リスト!$A$2:$G$49, 2, FALSE),
        VLOOKUP(E159, リスト!$A$2:$G$49, 4, FALSE)
    ),
    "")</f>
        <v/>
      </c>
      <c r="G159" s="34" t="str">
        <f>IFERROR(VLOOKUP(E159, リスト!$A$2:$G$49, 6, FALSE), "")</f>
        <v/>
      </c>
      <c r="H159" s="40"/>
      <c r="I159" s="28"/>
      <c r="J159" s="47"/>
      <c r="K159" s="32" t="str">
        <f t="shared" si="8"/>
        <v/>
      </c>
      <c r="L159" s="29" t="str">
        <f t="shared" si="10"/>
        <v/>
      </c>
      <c r="M159" s="68" t="str">
        <f t="shared" si="11"/>
        <v/>
      </c>
    </row>
    <row r="160" spans="2:13" ht="22.8" x14ac:dyDescent="0.45">
      <c r="B160" s="31">
        <f t="shared" si="9"/>
        <v>152</v>
      </c>
      <c r="C160" s="40"/>
      <c r="D160" s="27"/>
      <c r="E160" s="41"/>
      <c r="F160" s="32" t="str">
        <f>IFERROR(
    IF(
        AND($G$3=DATE(2024,10,1), E160=リスト!$A$38),
        VLOOKUP(E160, リスト!$A$2:$G$49, 2, FALSE),
        VLOOKUP(E160, リスト!$A$2:$G$49, 4, FALSE)
    ),
    "")</f>
        <v/>
      </c>
      <c r="G160" s="34" t="str">
        <f>IFERROR(VLOOKUP(E160, リスト!$A$2:$G$49, 6, FALSE), "")</f>
        <v/>
      </c>
      <c r="H160" s="40"/>
      <c r="I160" s="28"/>
      <c r="J160" s="47"/>
      <c r="K160" s="32" t="str">
        <f t="shared" si="8"/>
        <v/>
      </c>
      <c r="L160" s="29" t="str">
        <f t="shared" si="10"/>
        <v/>
      </c>
      <c r="M160" s="68" t="str">
        <f t="shared" si="11"/>
        <v/>
      </c>
    </row>
    <row r="161" spans="2:13" ht="22.8" x14ac:dyDescent="0.45">
      <c r="B161" s="31">
        <f t="shared" si="9"/>
        <v>153</v>
      </c>
      <c r="C161" s="40"/>
      <c r="D161" s="27"/>
      <c r="E161" s="41"/>
      <c r="F161" s="32" t="str">
        <f>IFERROR(
    IF(
        AND($G$3=DATE(2024,10,1), E161=リスト!$A$38),
        VLOOKUP(E161, リスト!$A$2:$G$49, 2, FALSE),
        VLOOKUP(E161, リスト!$A$2:$G$49, 4, FALSE)
    ),
    "")</f>
        <v/>
      </c>
      <c r="G161" s="34" t="str">
        <f>IFERROR(VLOOKUP(E161, リスト!$A$2:$G$49, 6, FALSE), "")</f>
        <v/>
      </c>
      <c r="H161" s="40"/>
      <c r="I161" s="28"/>
      <c r="J161" s="47"/>
      <c r="K161" s="32" t="str">
        <f t="shared" si="8"/>
        <v/>
      </c>
      <c r="L161" s="29" t="str">
        <f t="shared" si="10"/>
        <v/>
      </c>
      <c r="M161" s="68" t="str">
        <f t="shared" si="11"/>
        <v/>
      </c>
    </row>
    <row r="162" spans="2:13" ht="22.8" x14ac:dyDescent="0.45">
      <c r="B162" s="31">
        <f t="shared" si="9"/>
        <v>154</v>
      </c>
      <c r="C162" s="40"/>
      <c r="D162" s="27"/>
      <c r="E162" s="41"/>
      <c r="F162" s="32" t="str">
        <f>IFERROR(
    IF(
        AND($G$3=DATE(2024,10,1), E162=リスト!$A$38),
        VLOOKUP(E162, リスト!$A$2:$G$49, 2, FALSE),
        VLOOKUP(E162, リスト!$A$2:$G$49, 4, FALSE)
    ),
    "")</f>
        <v/>
      </c>
      <c r="G162" s="34" t="str">
        <f>IFERROR(VLOOKUP(E162, リスト!$A$2:$G$49, 6, FALSE), "")</f>
        <v/>
      </c>
      <c r="H162" s="40"/>
      <c r="I162" s="28"/>
      <c r="J162" s="47"/>
      <c r="K162" s="32" t="str">
        <f t="shared" si="8"/>
        <v/>
      </c>
      <c r="L162" s="29" t="str">
        <f t="shared" si="10"/>
        <v/>
      </c>
      <c r="M162" s="68" t="str">
        <f t="shared" si="11"/>
        <v/>
      </c>
    </row>
    <row r="163" spans="2:13" ht="22.8" x14ac:dyDescent="0.45">
      <c r="B163" s="31">
        <f t="shared" si="9"/>
        <v>155</v>
      </c>
      <c r="C163" s="40"/>
      <c r="D163" s="27"/>
      <c r="E163" s="41"/>
      <c r="F163" s="32" t="str">
        <f>IFERROR(
    IF(
        AND($G$3=DATE(2024,10,1), E163=リスト!$A$38),
        VLOOKUP(E163, リスト!$A$2:$G$49, 2, FALSE),
        VLOOKUP(E163, リスト!$A$2:$G$49, 4, FALSE)
    ),
    "")</f>
        <v/>
      </c>
      <c r="G163" s="34" t="str">
        <f>IFERROR(VLOOKUP(E163, リスト!$A$2:$G$49, 6, FALSE), "")</f>
        <v/>
      </c>
      <c r="H163" s="40"/>
      <c r="I163" s="28"/>
      <c r="J163" s="47"/>
      <c r="K163" s="32" t="str">
        <f t="shared" si="8"/>
        <v/>
      </c>
      <c r="L163" s="29" t="str">
        <f t="shared" si="10"/>
        <v/>
      </c>
      <c r="M163" s="68" t="str">
        <f t="shared" si="11"/>
        <v/>
      </c>
    </row>
    <row r="164" spans="2:13" ht="22.8" x14ac:dyDescent="0.45">
      <c r="B164" s="31">
        <f t="shared" si="9"/>
        <v>156</v>
      </c>
      <c r="C164" s="40"/>
      <c r="D164" s="27"/>
      <c r="E164" s="41"/>
      <c r="F164" s="32" t="str">
        <f>IFERROR(
    IF(
        AND($G$3=DATE(2024,10,1), E164=リスト!$A$38),
        VLOOKUP(E164, リスト!$A$2:$G$49, 2, FALSE),
        VLOOKUP(E164, リスト!$A$2:$G$49, 4, FALSE)
    ),
    "")</f>
        <v/>
      </c>
      <c r="G164" s="34" t="str">
        <f>IFERROR(VLOOKUP(E164, リスト!$A$2:$G$49, 6, FALSE), "")</f>
        <v/>
      </c>
      <c r="H164" s="40"/>
      <c r="I164" s="28"/>
      <c r="J164" s="47"/>
      <c r="K164" s="32" t="str">
        <f t="shared" si="8"/>
        <v/>
      </c>
      <c r="L164" s="29" t="str">
        <f t="shared" si="10"/>
        <v/>
      </c>
      <c r="M164" s="68" t="str">
        <f t="shared" si="11"/>
        <v/>
      </c>
    </row>
    <row r="165" spans="2:13" ht="22.8" x14ac:dyDescent="0.45">
      <c r="B165" s="31">
        <f t="shared" si="9"/>
        <v>157</v>
      </c>
      <c r="C165" s="40"/>
      <c r="D165" s="27"/>
      <c r="E165" s="41"/>
      <c r="F165" s="32" t="str">
        <f>IFERROR(
    IF(
        AND($G$3=DATE(2024,10,1), E165=リスト!$A$38),
        VLOOKUP(E165, リスト!$A$2:$G$49, 2, FALSE),
        VLOOKUP(E165, リスト!$A$2:$G$49, 4, FALSE)
    ),
    "")</f>
        <v/>
      </c>
      <c r="G165" s="34" t="str">
        <f>IFERROR(VLOOKUP(E165, リスト!$A$2:$G$49, 6, FALSE), "")</f>
        <v/>
      </c>
      <c r="H165" s="40"/>
      <c r="I165" s="28"/>
      <c r="J165" s="47"/>
      <c r="K165" s="32" t="str">
        <f t="shared" si="8"/>
        <v/>
      </c>
      <c r="L165" s="29" t="str">
        <f t="shared" si="10"/>
        <v/>
      </c>
      <c r="M165" s="68" t="str">
        <f t="shared" si="11"/>
        <v/>
      </c>
    </row>
    <row r="166" spans="2:13" ht="22.8" x14ac:dyDescent="0.45">
      <c r="B166" s="31">
        <f t="shared" si="9"/>
        <v>158</v>
      </c>
      <c r="C166" s="40"/>
      <c r="D166" s="27"/>
      <c r="E166" s="41"/>
      <c r="F166" s="32" t="str">
        <f>IFERROR(
    IF(
        AND($G$3=DATE(2024,10,1), E166=リスト!$A$38),
        VLOOKUP(E166, リスト!$A$2:$G$49, 2, FALSE),
        VLOOKUP(E166, リスト!$A$2:$G$49, 4, FALSE)
    ),
    "")</f>
        <v/>
      </c>
      <c r="G166" s="34" t="str">
        <f>IFERROR(VLOOKUP(E166, リスト!$A$2:$G$49, 6, FALSE), "")</f>
        <v/>
      </c>
      <c r="H166" s="40"/>
      <c r="I166" s="28"/>
      <c r="J166" s="47"/>
      <c r="K166" s="32" t="str">
        <f t="shared" si="8"/>
        <v/>
      </c>
      <c r="L166" s="29" t="str">
        <f t="shared" si="10"/>
        <v/>
      </c>
      <c r="M166" s="68" t="str">
        <f t="shared" si="11"/>
        <v/>
      </c>
    </row>
    <row r="167" spans="2:13" ht="22.8" x14ac:dyDescent="0.45">
      <c r="B167" s="31">
        <f t="shared" si="9"/>
        <v>159</v>
      </c>
      <c r="C167" s="40"/>
      <c r="D167" s="27"/>
      <c r="E167" s="41"/>
      <c r="F167" s="32" t="str">
        <f>IFERROR(
    IF(
        AND($G$3=DATE(2024,10,1), E167=リスト!$A$38),
        VLOOKUP(E167, リスト!$A$2:$G$49, 2, FALSE),
        VLOOKUP(E167, リスト!$A$2:$G$49, 4, FALSE)
    ),
    "")</f>
        <v/>
      </c>
      <c r="G167" s="34" t="str">
        <f>IFERROR(VLOOKUP(E167, リスト!$A$2:$G$49, 6, FALSE), "")</f>
        <v/>
      </c>
      <c r="H167" s="40"/>
      <c r="I167" s="28"/>
      <c r="J167" s="47"/>
      <c r="K167" s="32" t="str">
        <f t="shared" si="8"/>
        <v/>
      </c>
      <c r="L167" s="29" t="str">
        <f t="shared" si="10"/>
        <v/>
      </c>
      <c r="M167" s="68" t="str">
        <f t="shared" si="11"/>
        <v/>
      </c>
    </row>
    <row r="168" spans="2:13" ht="22.8" x14ac:dyDescent="0.45">
      <c r="B168" s="31">
        <f t="shared" si="9"/>
        <v>160</v>
      </c>
      <c r="C168" s="40"/>
      <c r="D168" s="27"/>
      <c r="E168" s="41"/>
      <c r="F168" s="32" t="str">
        <f>IFERROR(
    IF(
        AND($G$3=DATE(2024,10,1), E168=リスト!$A$38),
        VLOOKUP(E168, リスト!$A$2:$G$49, 2, FALSE),
        VLOOKUP(E168, リスト!$A$2:$G$49, 4, FALSE)
    ),
    "")</f>
        <v/>
      </c>
      <c r="G168" s="34" t="str">
        <f>IFERROR(VLOOKUP(E168, リスト!$A$2:$G$49, 6, FALSE), "")</f>
        <v/>
      </c>
      <c r="H168" s="40"/>
      <c r="I168" s="28"/>
      <c r="J168" s="47"/>
      <c r="K168" s="32" t="str">
        <f t="shared" si="8"/>
        <v/>
      </c>
      <c r="L168" s="29" t="str">
        <f t="shared" si="10"/>
        <v/>
      </c>
      <c r="M168" s="68" t="str">
        <f t="shared" si="11"/>
        <v/>
      </c>
    </row>
    <row r="169" spans="2:13" ht="22.8" x14ac:dyDescent="0.45">
      <c r="B169" s="31">
        <f t="shared" si="9"/>
        <v>161</v>
      </c>
      <c r="C169" s="40"/>
      <c r="D169" s="27"/>
      <c r="E169" s="41"/>
      <c r="F169" s="32" t="str">
        <f>IFERROR(
    IF(
        AND($G$3=DATE(2024,10,1), E169=リスト!$A$38),
        VLOOKUP(E169, リスト!$A$2:$G$49, 2, FALSE),
        VLOOKUP(E169, リスト!$A$2:$G$49, 4, FALSE)
    ),
    "")</f>
        <v/>
      </c>
      <c r="G169" s="34" t="str">
        <f>IFERROR(VLOOKUP(E169, リスト!$A$2:$G$49, 6, FALSE), "")</f>
        <v/>
      </c>
      <c r="H169" s="40"/>
      <c r="I169" s="28"/>
      <c r="J169" s="47"/>
      <c r="K169" s="32" t="str">
        <f t="shared" si="8"/>
        <v/>
      </c>
      <c r="L169" s="29" t="str">
        <f t="shared" si="10"/>
        <v/>
      </c>
      <c r="M169" s="68" t="str">
        <f t="shared" si="11"/>
        <v/>
      </c>
    </row>
    <row r="170" spans="2:13" ht="22.8" x14ac:dyDescent="0.45">
      <c r="B170" s="31">
        <f t="shared" si="9"/>
        <v>162</v>
      </c>
      <c r="C170" s="40"/>
      <c r="D170" s="27"/>
      <c r="E170" s="41"/>
      <c r="F170" s="32" t="str">
        <f>IFERROR(
    IF(
        AND($G$3=DATE(2024,10,1), E170=リスト!$A$38),
        VLOOKUP(E170, リスト!$A$2:$G$49, 2, FALSE),
        VLOOKUP(E170, リスト!$A$2:$G$49, 4, FALSE)
    ),
    "")</f>
        <v/>
      </c>
      <c r="G170" s="34" t="str">
        <f>IFERROR(VLOOKUP(E170, リスト!$A$2:$G$49, 6, FALSE), "")</f>
        <v/>
      </c>
      <c r="H170" s="40"/>
      <c r="I170" s="28"/>
      <c r="J170" s="47"/>
      <c r="K170" s="32" t="str">
        <f t="shared" si="8"/>
        <v/>
      </c>
      <c r="L170" s="29" t="str">
        <f t="shared" si="10"/>
        <v/>
      </c>
      <c r="M170" s="68" t="str">
        <f t="shared" si="11"/>
        <v/>
      </c>
    </row>
    <row r="171" spans="2:13" ht="22.8" x14ac:dyDescent="0.45">
      <c r="B171" s="31">
        <f t="shared" si="9"/>
        <v>163</v>
      </c>
      <c r="C171" s="40"/>
      <c r="D171" s="27"/>
      <c r="E171" s="41"/>
      <c r="F171" s="32" t="str">
        <f>IFERROR(
    IF(
        AND($G$3=DATE(2024,10,1), E171=リスト!$A$38),
        VLOOKUP(E171, リスト!$A$2:$G$49, 2, FALSE),
        VLOOKUP(E171, リスト!$A$2:$G$49, 4, FALSE)
    ),
    "")</f>
        <v/>
      </c>
      <c r="G171" s="34" t="str">
        <f>IFERROR(VLOOKUP(E171, リスト!$A$2:$G$49, 6, FALSE), "")</f>
        <v/>
      </c>
      <c r="H171" s="40"/>
      <c r="I171" s="28"/>
      <c r="J171" s="47"/>
      <c r="K171" s="32" t="str">
        <f t="shared" si="8"/>
        <v/>
      </c>
      <c r="L171" s="29" t="str">
        <f t="shared" si="10"/>
        <v/>
      </c>
      <c r="M171" s="68" t="str">
        <f t="shared" si="11"/>
        <v/>
      </c>
    </row>
    <row r="172" spans="2:13" ht="22.8" x14ac:dyDescent="0.45">
      <c r="B172" s="31">
        <f t="shared" si="9"/>
        <v>164</v>
      </c>
      <c r="C172" s="40"/>
      <c r="D172" s="27"/>
      <c r="E172" s="41"/>
      <c r="F172" s="32" t="str">
        <f>IFERROR(
    IF(
        AND($G$3=DATE(2024,10,1), E172=リスト!$A$38),
        VLOOKUP(E172, リスト!$A$2:$G$49, 2, FALSE),
        VLOOKUP(E172, リスト!$A$2:$G$49, 4, FALSE)
    ),
    "")</f>
        <v/>
      </c>
      <c r="G172" s="34" t="str">
        <f>IFERROR(VLOOKUP(E172, リスト!$A$2:$G$49, 6, FALSE), "")</f>
        <v/>
      </c>
      <c r="H172" s="40"/>
      <c r="I172" s="28"/>
      <c r="J172" s="47"/>
      <c r="K172" s="32" t="str">
        <f t="shared" si="8"/>
        <v/>
      </c>
      <c r="L172" s="29" t="str">
        <f t="shared" si="10"/>
        <v/>
      </c>
      <c r="M172" s="68" t="str">
        <f t="shared" si="11"/>
        <v/>
      </c>
    </row>
    <row r="173" spans="2:13" ht="22.8" x14ac:dyDescent="0.45">
      <c r="B173" s="31">
        <f t="shared" si="9"/>
        <v>165</v>
      </c>
      <c r="C173" s="40"/>
      <c r="D173" s="27"/>
      <c r="E173" s="41"/>
      <c r="F173" s="32" t="str">
        <f>IFERROR(
    IF(
        AND($G$3=DATE(2024,10,1), E173=リスト!$A$38),
        VLOOKUP(E173, リスト!$A$2:$G$49, 2, FALSE),
        VLOOKUP(E173, リスト!$A$2:$G$49, 4, FALSE)
    ),
    "")</f>
        <v/>
      </c>
      <c r="G173" s="34" t="str">
        <f>IFERROR(VLOOKUP(E173, リスト!$A$2:$G$49, 6, FALSE), "")</f>
        <v/>
      </c>
      <c r="H173" s="40"/>
      <c r="I173" s="28"/>
      <c r="J173" s="47"/>
      <c r="K173" s="32" t="str">
        <f t="shared" si="8"/>
        <v/>
      </c>
      <c r="L173" s="29" t="str">
        <f t="shared" si="10"/>
        <v/>
      </c>
      <c r="M173" s="68" t="str">
        <f t="shared" si="11"/>
        <v/>
      </c>
    </row>
    <row r="174" spans="2:13" ht="22.8" x14ac:dyDescent="0.45">
      <c r="B174" s="31">
        <f t="shared" si="9"/>
        <v>166</v>
      </c>
      <c r="C174" s="40"/>
      <c r="D174" s="27"/>
      <c r="E174" s="41"/>
      <c r="F174" s="32" t="str">
        <f>IFERROR(
    IF(
        AND($G$3=DATE(2024,10,1), E174=リスト!$A$38),
        VLOOKUP(E174, リスト!$A$2:$G$49, 2, FALSE),
        VLOOKUP(E174, リスト!$A$2:$G$49, 4, FALSE)
    ),
    "")</f>
        <v/>
      </c>
      <c r="G174" s="34" t="str">
        <f>IFERROR(VLOOKUP(E174, リスト!$A$2:$G$49, 6, FALSE), "")</f>
        <v/>
      </c>
      <c r="H174" s="40"/>
      <c r="I174" s="28"/>
      <c r="J174" s="47"/>
      <c r="K174" s="32" t="str">
        <f t="shared" si="8"/>
        <v/>
      </c>
      <c r="L174" s="29" t="str">
        <f t="shared" si="10"/>
        <v/>
      </c>
      <c r="M174" s="68" t="str">
        <f t="shared" si="11"/>
        <v/>
      </c>
    </row>
    <row r="175" spans="2:13" ht="22.8" x14ac:dyDescent="0.45">
      <c r="B175" s="31">
        <f t="shared" si="9"/>
        <v>167</v>
      </c>
      <c r="C175" s="40"/>
      <c r="D175" s="27"/>
      <c r="E175" s="41"/>
      <c r="F175" s="32" t="str">
        <f>IFERROR(
    IF(
        AND($G$3=DATE(2024,10,1), E175=リスト!$A$38),
        VLOOKUP(E175, リスト!$A$2:$G$49, 2, FALSE),
        VLOOKUP(E175, リスト!$A$2:$G$49, 4, FALSE)
    ),
    "")</f>
        <v/>
      </c>
      <c r="G175" s="34" t="str">
        <f>IFERROR(VLOOKUP(E175, リスト!$A$2:$G$49, 6, FALSE), "")</f>
        <v/>
      </c>
      <c r="H175" s="40"/>
      <c r="I175" s="28"/>
      <c r="J175" s="47"/>
      <c r="K175" s="32" t="str">
        <f t="shared" si="8"/>
        <v/>
      </c>
      <c r="L175" s="29" t="str">
        <f t="shared" si="10"/>
        <v/>
      </c>
      <c r="M175" s="68" t="str">
        <f t="shared" si="11"/>
        <v/>
      </c>
    </row>
    <row r="176" spans="2:13" ht="22.8" x14ac:dyDescent="0.45">
      <c r="B176" s="31">
        <f t="shared" si="9"/>
        <v>168</v>
      </c>
      <c r="C176" s="40"/>
      <c r="D176" s="27"/>
      <c r="E176" s="41"/>
      <c r="F176" s="32" t="str">
        <f>IFERROR(
    IF(
        AND($G$3=DATE(2024,10,1), E176=リスト!$A$38),
        VLOOKUP(E176, リスト!$A$2:$G$49, 2, FALSE),
        VLOOKUP(E176, リスト!$A$2:$G$49, 4, FALSE)
    ),
    "")</f>
        <v/>
      </c>
      <c r="G176" s="34" t="str">
        <f>IFERROR(VLOOKUP(E176, リスト!$A$2:$G$49, 6, FALSE), "")</f>
        <v/>
      </c>
      <c r="H176" s="40"/>
      <c r="I176" s="28"/>
      <c r="J176" s="47"/>
      <c r="K176" s="32" t="str">
        <f t="shared" si="8"/>
        <v/>
      </c>
      <c r="L176" s="29" t="str">
        <f t="shared" si="10"/>
        <v/>
      </c>
      <c r="M176" s="68" t="str">
        <f t="shared" si="11"/>
        <v/>
      </c>
    </row>
    <row r="177" spans="2:13" ht="22.8" x14ac:dyDescent="0.45">
      <c r="B177" s="31">
        <f t="shared" si="9"/>
        <v>169</v>
      </c>
      <c r="C177" s="40"/>
      <c r="D177" s="27"/>
      <c r="E177" s="41"/>
      <c r="F177" s="32" t="str">
        <f>IFERROR(
    IF(
        AND($G$3=DATE(2024,10,1), E177=リスト!$A$38),
        VLOOKUP(E177, リスト!$A$2:$G$49, 2, FALSE),
        VLOOKUP(E177, リスト!$A$2:$G$49, 4, FALSE)
    ),
    "")</f>
        <v/>
      </c>
      <c r="G177" s="34" t="str">
        <f>IFERROR(VLOOKUP(E177, リスト!$A$2:$G$49, 6, FALSE), "")</f>
        <v/>
      </c>
      <c r="H177" s="40"/>
      <c r="I177" s="28"/>
      <c r="J177" s="47"/>
      <c r="K177" s="32" t="str">
        <f t="shared" si="8"/>
        <v/>
      </c>
      <c r="L177" s="29" t="str">
        <f t="shared" si="10"/>
        <v/>
      </c>
      <c r="M177" s="68" t="str">
        <f t="shared" si="11"/>
        <v/>
      </c>
    </row>
    <row r="178" spans="2:13" ht="22.8" x14ac:dyDescent="0.45">
      <c r="B178" s="31">
        <f t="shared" si="9"/>
        <v>170</v>
      </c>
      <c r="C178" s="40"/>
      <c r="D178" s="27"/>
      <c r="E178" s="41"/>
      <c r="F178" s="32" t="str">
        <f>IFERROR(
    IF(
        AND($G$3=DATE(2024,10,1), E178=リスト!$A$38),
        VLOOKUP(E178, リスト!$A$2:$G$49, 2, FALSE),
        VLOOKUP(E178, リスト!$A$2:$G$49, 4, FALSE)
    ),
    "")</f>
        <v/>
      </c>
      <c r="G178" s="34" t="str">
        <f>IFERROR(VLOOKUP(E178, リスト!$A$2:$G$49, 6, FALSE), "")</f>
        <v/>
      </c>
      <c r="H178" s="40"/>
      <c r="I178" s="28"/>
      <c r="J178" s="47"/>
      <c r="K178" s="32" t="str">
        <f t="shared" si="8"/>
        <v/>
      </c>
      <c r="L178" s="29" t="str">
        <f t="shared" si="10"/>
        <v/>
      </c>
      <c r="M178" s="68" t="str">
        <f t="shared" si="11"/>
        <v/>
      </c>
    </row>
    <row r="179" spans="2:13" ht="22.8" x14ac:dyDescent="0.45">
      <c r="B179" s="31">
        <f t="shared" si="9"/>
        <v>171</v>
      </c>
      <c r="C179" s="40"/>
      <c r="D179" s="27"/>
      <c r="E179" s="41"/>
      <c r="F179" s="32" t="str">
        <f>IFERROR(
    IF(
        AND($G$3=DATE(2024,10,1), E179=リスト!$A$38),
        VLOOKUP(E179, リスト!$A$2:$G$49, 2, FALSE),
        VLOOKUP(E179, リスト!$A$2:$G$49, 4, FALSE)
    ),
    "")</f>
        <v/>
      </c>
      <c r="G179" s="34" t="str">
        <f>IFERROR(VLOOKUP(E179, リスト!$A$2:$G$49, 6, FALSE), "")</f>
        <v/>
      </c>
      <c r="H179" s="40"/>
      <c r="I179" s="28"/>
      <c r="J179" s="47"/>
      <c r="K179" s="32" t="str">
        <f t="shared" si="8"/>
        <v/>
      </c>
      <c r="L179" s="29" t="str">
        <f t="shared" si="10"/>
        <v/>
      </c>
      <c r="M179" s="68" t="str">
        <f t="shared" si="11"/>
        <v/>
      </c>
    </row>
    <row r="180" spans="2:13" ht="22.8" x14ac:dyDescent="0.45">
      <c r="B180" s="31">
        <f t="shared" si="9"/>
        <v>172</v>
      </c>
      <c r="C180" s="40"/>
      <c r="D180" s="27"/>
      <c r="E180" s="41"/>
      <c r="F180" s="32" t="str">
        <f>IFERROR(
    IF(
        AND($G$3=DATE(2024,10,1), E180=リスト!$A$38),
        VLOOKUP(E180, リスト!$A$2:$G$49, 2, FALSE),
        VLOOKUP(E180, リスト!$A$2:$G$49, 4, FALSE)
    ),
    "")</f>
        <v/>
      </c>
      <c r="G180" s="34" t="str">
        <f>IFERROR(VLOOKUP(E180, リスト!$A$2:$G$49, 6, FALSE), "")</f>
        <v/>
      </c>
      <c r="H180" s="40"/>
      <c r="I180" s="28"/>
      <c r="J180" s="47"/>
      <c r="K180" s="32" t="str">
        <f t="shared" si="8"/>
        <v/>
      </c>
      <c r="L180" s="29" t="str">
        <f t="shared" si="10"/>
        <v/>
      </c>
      <c r="M180" s="68" t="str">
        <f t="shared" si="11"/>
        <v/>
      </c>
    </row>
    <row r="181" spans="2:13" ht="22.8" x14ac:dyDescent="0.45">
      <c r="B181" s="31">
        <f t="shared" si="9"/>
        <v>173</v>
      </c>
      <c r="C181" s="40"/>
      <c r="D181" s="27"/>
      <c r="E181" s="41"/>
      <c r="F181" s="32" t="str">
        <f>IFERROR(
    IF(
        AND($G$3=DATE(2024,10,1), E181=リスト!$A$38),
        VLOOKUP(E181, リスト!$A$2:$G$49, 2, FALSE),
        VLOOKUP(E181, リスト!$A$2:$G$49, 4, FALSE)
    ),
    "")</f>
        <v/>
      </c>
      <c r="G181" s="34" t="str">
        <f>IFERROR(VLOOKUP(E181, リスト!$A$2:$G$49, 6, FALSE), "")</f>
        <v/>
      </c>
      <c r="H181" s="40"/>
      <c r="I181" s="28"/>
      <c r="J181" s="47"/>
      <c r="K181" s="32" t="str">
        <f t="shared" si="8"/>
        <v/>
      </c>
      <c r="L181" s="29" t="str">
        <f t="shared" si="10"/>
        <v/>
      </c>
      <c r="M181" s="68" t="str">
        <f t="shared" si="11"/>
        <v/>
      </c>
    </row>
    <row r="182" spans="2:13" ht="22.8" x14ac:dyDescent="0.45">
      <c r="B182" s="31">
        <f t="shared" si="9"/>
        <v>174</v>
      </c>
      <c r="C182" s="40"/>
      <c r="D182" s="27"/>
      <c r="E182" s="41"/>
      <c r="F182" s="32" t="str">
        <f>IFERROR(
    IF(
        AND($G$3=DATE(2024,10,1), E182=リスト!$A$38),
        VLOOKUP(E182, リスト!$A$2:$G$49, 2, FALSE),
        VLOOKUP(E182, リスト!$A$2:$G$49, 4, FALSE)
    ),
    "")</f>
        <v/>
      </c>
      <c r="G182" s="34" t="str">
        <f>IFERROR(VLOOKUP(E182, リスト!$A$2:$G$49, 6, FALSE), "")</f>
        <v/>
      </c>
      <c r="H182" s="40"/>
      <c r="I182" s="28"/>
      <c r="J182" s="47"/>
      <c r="K182" s="32" t="str">
        <f t="shared" si="8"/>
        <v/>
      </c>
      <c r="L182" s="29" t="str">
        <f t="shared" si="10"/>
        <v/>
      </c>
      <c r="M182" s="68" t="str">
        <f t="shared" si="11"/>
        <v/>
      </c>
    </row>
    <row r="183" spans="2:13" ht="22.8" x14ac:dyDescent="0.45">
      <c r="B183" s="31">
        <f t="shared" si="9"/>
        <v>175</v>
      </c>
      <c r="C183" s="40"/>
      <c r="D183" s="27"/>
      <c r="E183" s="41"/>
      <c r="F183" s="32" t="str">
        <f>IFERROR(
    IF(
        AND($G$3=DATE(2024,10,1), E183=リスト!$A$38),
        VLOOKUP(E183, リスト!$A$2:$G$49, 2, FALSE),
        VLOOKUP(E183, リスト!$A$2:$G$49, 4, FALSE)
    ),
    "")</f>
        <v/>
      </c>
      <c r="G183" s="34" t="str">
        <f>IFERROR(VLOOKUP(E183, リスト!$A$2:$G$49, 6, FALSE), "")</f>
        <v/>
      </c>
      <c r="H183" s="40"/>
      <c r="I183" s="28"/>
      <c r="J183" s="47"/>
      <c r="K183" s="32" t="str">
        <f t="shared" si="8"/>
        <v/>
      </c>
      <c r="L183" s="29" t="str">
        <f t="shared" si="10"/>
        <v/>
      </c>
      <c r="M183" s="68" t="str">
        <f t="shared" si="11"/>
        <v/>
      </c>
    </row>
    <row r="184" spans="2:13" ht="22.8" x14ac:dyDescent="0.45">
      <c r="B184" s="31">
        <f t="shared" si="9"/>
        <v>176</v>
      </c>
      <c r="C184" s="40"/>
      <c r="D184" s="27"/>
      <c r="E184" s="41"/>
      <c r="F184" s="32" t="str">
        <f>IFERROR(
    IF(
        AND($G$3=DATE(2024,10,1), E184=リスト!$A$38),
        VLOOKUP(E184, リスト!$A$2:$G$49, 2, FALSE),
        VLOOKUP(E184, リスト!$A$2:$G$49, 4, FALSE)
    ),
    "")</f>
        <v/>
      </c>
      <c r="G184" s="34" t="str">
        <f>IFERROR(VLOOKUP(E184, リスト!$A$2:$G$49, 6, FALSE), "")</f>
        <v/>
      </c>
      <c r="H184" s="40"/>
      <c r="I184" s="28"/>
      <c r="J184" s="47"/>
      <c r="K184" s="32" t="str">
        <f t="shared" si="8"/>
        <v/>
      </c>
      <c r="L184" s="29" t="str">
        <f t="shared" si="10"/>
        <v/>
      </c>
      <c r="M184" s="68" t="str">
        <f t="shared" si="11"/>
        <v/>
      </c>
    </row>
    <row r="185" spans="2:13" ht="22.8" x14ac:dyDescent="0.45">
      <c r="B185" s="31">
        <f t="shared" si="9"/>
        <v>177</v>
      </c>
      <c r="C185" s="40"/>
      <c r="D185" s="27"/>
      <c r="E185" s="41"/>
      <c r="F185" s="32" t="str">
        <f>IFERROR(
    IF(
        AND($G$3=DATE(2024,10,1), E185=リスト!$A$38),
        VLOOKUP(E185, リスト!$A$2:$G$49, 2, FALSE),
        VLOOKUP(E185, リスト!$A$2:$G$49, 4, FALSE)
    ),
    "")</f>
        <v/>
      </c>
      <c r="G185" s="34" t="str">
        <f>IFERROR(VLOOKUP(E185, リスト!$A$2:$G$49, 6, FALSE), "")</f>
        <v/>
      </c>
      <c r="H185" s="40"/>
      <c r="I185" s="28"/>
      <c r="J185" s="47"/>
      <c r="K185" s="32" t="str">
        <f t="shared" si="8"/>
        <v/>
      </c>
      <c r="L185" s="29" t="str">
        <f t="shared" si="10"/>
        <v/>
      </c>
      <c r="M185" s="68" t="str">
        <f t="shared" si="11"/>
        <v/>
      </c>
    </row>
    <row r="186" spans="2:13" ht="22.8" x14ac:dyDescent="0.45">
      <c r="B186" s="31">
        <f t="shared" si="9"/>
        <v>178</v>
      </c>
      <c r="C186" s="40"/>
      <c r="D186" s="27"/>
      <c r="E186" s="41"/>
      <c r="F186" s="32" t="str">
        <f>IFERROR(
    IF(
        AND($G$3=DATE(2024,10,1), E186=リスト!$A$38),
        VLOOKUP(E186, リスト!$A$2:$G$49, 2, FALSE),
        VLOOKUP(E186, リスト!$A$2:$G$49, 4, FALSE)
    ),
    "")</f>
        <v/>
      </c>
      <c r="G186" s="34" t="str">
        <f>IFERROR(VLOOKUP(E186, リスト!$A$2:$G$49, 6, FALSE), "")</f>
        <v/>
      </c>
      <c r="H186" s="40"/>
      <c r="I186" s="28"/>
      <c r="J186" s="47"/>
      <c r="K186" s="32" t="str">
        <f t="shared" si="8"/>
        <v/>
      </c>
      <c r="L186" s="29" t="str">
        <f t="shared" si="10"/>
        <v/>
      </c>
      <c r="M186" s="68" t="str">
        <f t="shared" si="11"/>
        <v/>
      </c>
    </row>
    <row r="187" spans="2:13" ht="22.8" x14ac:dyDescent="0.45">
      <c r="B187" s="31">
        <f t="shared" si="9"/>
        <v>179</v>
      </c>
      <c r="C187" s="40"/>
      <c r="D187" s="27"/>
      <c r="E187" s="41"/>
      <c r="F187" s="32" t="str">
        <f>IFERROR(
    IF(
        AND($G$3=DATE(2024,10,1), E187=リスト!$A$38),
        VLOOKUP(E187, リスト!$A$2:$G$49, 2, FALSE),
        VLOOKUP(E187, リスト!$A$2:$G$49, 4, FALSE)
    ),
    "")</f>
        <v/>
      </c>
      <c r="G187" s="34" t="str">
        <f>IFERROR(VLOOKUP(E187, リスト!$A$2:$G$49, 6, FALSE), "")</f>
        <v/>
      </c>
      <c r="H187" s="40"/>
      <c r="I187" s="28"/>
      <c r="J187" s="47"/>
      <c r="K187" s="32" t="str">
        <f t="shared" si="8"/>
        <v/>
      </c>
      <c r="L187" s="29" t="str">
        <f t="shared" si="10"/>
        <v/>
      </c>
      <c r="M187" s="68" t="str">
        <f t="shared" si="11"/>
        <v/>
      </c>
    </row>
    <row r="188" spans="2:13" ht="22.8" x14ac:dyDescent="0.45">
      <c r="B188" s="31">
        <f t="shared" si="9"/>
        <v>180</v>
      </c>
      <c r="C188" s="40"/>
      <c r="D188" s="27"/>
      <c r="E188" s="41"/>
      <c r="F188" s="32" t="str">
        <f>IFERROR(
    IF(
        AND($G$3=DATE(2024,10,1), E188=リスト!$A$38),
        VLOOKUP(E188, リスト!$A$2:$G$49, 2, FALSE),
        VLOOKUP(E188, リスト!$A$2:$G$49, 4, FALSE)
    ),
    "")</f>
        <v/>
      </c>
      <c r="G188" s="34" t="str">
        <f>IFERROR(VLOOKUP(E188, リスト!$A$2:$G$49, 6, FALSE), "")</f>
        <v/>
      </c>
      <c r="H188" s="40"/>
      <c r="I188" s="28"/>
      <c r="J188" s="47"/>
      <c r="K188" s="32" t="str">
        <f t="shared" si="8"/>
        <v/>
      </c>
      <c r="L188" s="29" t="str">
        <f t="shared" si="10"/>
        <v/>
      </c>
      <c r="M188" s="68" t="str">
        <f t="shared" si="11"/>
        <v/>
      </c>
    </row>
    <row r="189" spans="2:13" ht="22.8" x14ac:dyDescent="0.45">
      <c r="B189" s="31">
        <f t="shared" si="9"/>
        <v>181</v>
      </c>
      <c r="C189" s="40"/>
      <c r="D189" s="27"/>
      <c r="E189" s="41"/>
      <c r="F189" s="32" t="str">
        <f>IFERROR(
    IF(
        AND($G$3=DATE(2024,10,1), E189=リスト!$A$38),
        VLOOKUP(E189, リスト!$A$2:$G$49, 2, FALSE),
        VLOOKUP(E189, リスト!$A$2:$G$49, 4, FALSE)
    ),
    "")</f>
        <v/>
      </c>
      <c r="G189" s="34" t="str">
        <f>IFERROR(VLOOKUP(E189, リスト!$A$2:$G$49, 6, FALSE), "")</f>
        <v/>
      </c>
      <c r="H189" s="40"/>
      <c r="I189" s="28"/>
      <c r="J189" s="47"/>
      <c r="K189" s="32" t="str">
        <f t="shared" si="8"/>
        <v/>
      </c>
      <c r="L189" s="29" t="str">
        <f t="shared" si="10"/>
        <v/>
      </c>
      <c r="M189" s="68" t="str">
        <f t="shared" si="11"/>
        <v/>
      </c>
    </row>
    <row r="190" spans="2:13" ht="22.8" x14ac:dyDescent="0.45">
      <c r="B190" s="31">
        <f t="shared" si="9"/>
        <v>182</v>
      </c>
      <c r="C190" s="40"/>
      <c r="D190" s="27"/>
      <c r="E190" s="41"/>
      <c r="F190" s="32" t="str">
        <f>IFERROR(
    IF(
        AND($G$3=DATE(2024,10,1), E190=リスト!$A$38),
        VLOOKUP(E190, リスト!$A$2:$G$49, 2, FALSE),
        VLOOKUP(E190, リスト!$A$2:$G$49, 4, FALSE)
    ),
    "")</f>
        <v/>
      </c>
      <c r="G190" s="34" t="str">
        <f>IFERROR(VLOOKUP(E190, リスト!$A$2:$G$49, 6, FALSE), "")</f>
        <v/>
      </c>
      <c r="H190" s="40"/>
      <c r="I190" s="28"/>
      <c r="J190" s="47"/>
      <c r="K190" s="32" t="str">
        <f t="shared" si="8"/>
        <v/>
      </c>
      <c r="L190" s="29" t="str">
        <f t="shared" si="10"/>
        <v/>
      </c>
      <c r="M190" s="68" t="str">
        <f t="shared" si="11"/>
        <v/>
      </c>
    </row>
    <row r="191" spans="2:13" ht="22.8" x14ac:dyDescent="0.45">
      <c r="B191" s="31">
        <f t="shared" si="9"/>
        <v>183</v>
      </c>
      <c r="C191" s="40"/>
      <c r="D191" s="27"/>
      <c r="E191" s="41"/>
      <c r="F191" s="32" t="str">
        <f>IFERROR(
    IF(
        AND($G$3=DATE(2024,10,1), E191=リスト!$A$38),
        VLOOKUP(E191, リスト!$A$2:$G$49, 2, FALSE),
        VLOOKUP(E191, リスト!$A$2:$G$49, 4, FALSE)
    ),
    "")</f>
        <v/>
      </c>
      <c r="G191" s="34" t="str">
        <f>IFERROR(VLOOKUP(E191, リスト!$A$2:$G$49, 6, FALSE), "")</f>
        <v/>
      </c>
      <c r="H191" s="40"/>
      <c r="I191" s="28"/>
      <c r="J191" s="47"/>
      <c r="K191" s="32" t="str">
        <f t="shared" si="8"/>
        <v/>
      </c>
      <c r="L191" s="29" t="str">
        <f t="shared" si="10"/>
        <v/>
      </c>
      <c r="M191" s="68" t="str">
        <f t="shared" si="11"/>
        <v/>
      </c>
    </row>
    <row r="192" spans="2:13" ht="22.8" x14ac:dyDescent="0.45">
      <c r="B192" s="31">
        <f t="shared" si="9"/>
        <v>184</v>
      </c>
      <c r="C192" s="40"/>
      <c r="D192" s="27"/>
      <c r="E192" s="41"/>
      <c r="F192" s="32" t="str">
        <f>IFERROR(
    IF(
        AND($G$3=DATE(2024,10,1), E192=リスト!$A$38),
        VLOOKUP(E192, リスト!$A$2:$G$49, 2, FALSE),
        VLOOKUP(E192, リスト!$A$2:$G$49, 4, FALSE)
    ),
    "")</f>
        <v/>
      </c>
      <c r="G192" s="34" t="str">
        <f>IFERROR(VLOOKUP(E192, リスト!$A$2:$G$49, 6, FALSE), "")</f>
        <v/>
      </c>
      <c r="H192" s="40"/>
      <c r="I192" s="28"/>
      <c r="J192" s="47"/>
      <c r="K192" s="32" t="str">
        <f t="shared" si="8"/>
        <v/>
      </c>
      <c r="L192" s="29" t="str">
        <f t="shared" si="10"/>
        <v/>
      </c>
      <c r="M192" s="68" t="str">
        <f t="shared" si="11"/>
        <v/>
      </c>
    </row>
    <row r="193" spans="2:13" ht="22.8" x14ac:dyDescent="0.45">
      <c r="B193" s="31">
        <f t="shared" si="9"/>
        <v>185</v>
      </c>
      <c r="C193" s="40"/>
      <c r="D193" s="27"/>
      <c r="E193" s="41"/>
      <c r="F193" s="32" t="str">
        <f>IFERROR(
    IF(
        AND($G$3=DATE(2024,10,1), E193=リスト!$A$38),
        VLOOKUP(E193, リスト!$A$2:$G$49, 2, FALSE),
        VLOOKUP(E193, リスト!$A$2:$G$49, 4, FALSE)
    ),
    "")</f>
        <v/>
      </c>
      <c r="G193" s="34" t="str">
        <f>IFERROR(VLOOKUP(E193, リスト!$A$2:$G$49, 6, FALSE), "")</f>
        <v/>
      </c>
      <c r="H193" s="40"/>
      <c r="I193" s="28"/>
      <c r="J193" s="47"/>
      <c r="K193" s="32" t="str">
        <f t="shared" si="8"/>
        <v/>
      </c>
      <c r="L193" s="29" t="str">
        <f t="shared" si="10"/>
        <v/>
      </c>
      <c r="M193" s="68" t="str">
        <f t="shared" si="11"/>
        <v/>
      </c>
    </row>
    <row r="194" spans="2:13" ht="22.8" x14ac:dyDescent="0.45">
      <c r="B194" s="31">
        <f t="shared" si="9"/>
        <v>186</v>
      </c>
      <c r="C194" s="40"/>
      <c r="D194" s="27"/>
      <c r="E194" s="41"/>
      <c r="F194" s="32" t="str">
        <f>IFERROR(
    IF(
        AND($G$3=DATE(2024,10,1), E194=リスト!$A$38),
        VLOOKUP(E194, リスト!$A$2:$G$49, 2, FALSE),
        VLOOKUP(E194, リスト!$A$2:$G$49, 4, FALSE)
    ),
    "")</f>
        <v/>
      </c>
      <c r="G194" s="34" t="str">
        <f>IFERROR(VLOOKUP(E194, リスト!$A$2:$G$49, 6, FALSE), "")</f>
        <v/>
      </c>
      <c r="H194" s="40"/>
      <c r="I194" s="28"/>
      <c r="J194" s="47"/>
      <c r="K194" s="32" t="str">
        <f t="shared" si="8"/>
        <v/>
      </c>
      <c r="L194" s="29" t="str">
        <f t="shared" si="10"/>
        <v/>
      </c>
      <c r="M194" s="68" t="str">
        <f t="shared" si="11"/>
        <v/>
      </c>
    </row>
    <row r="195" spans="2:13" ht="22.8" x14ac:dyDescent="0.45">
      <c r="B195" s="31">
        <f t="shared" si="9"/>
        <v>187</v>
      </c>
      <c r="C195" s="40"/>
      <c r="D195" s="27"/>
      <c r="E195" s="41"/>
      <c r="F195" s="32" t="str">
        <f>IFERROR(
    IF(
        AND($G$3=DATE(2024,10,1), E195=リスト!$A$38),
        VLOOKUP(E195, リスト!$A$2:$G$49, 2, FALSE),
        VLOOKUP(E195, リスト!$A$2:$G$49, 4, FALSE)
    ),
    "")</f>
        <v/>
      </c>
      <c r="G195" s="34" t="str">
        <f>IFERROR(VLOOKUP(E195, リスト!$A$2:$G$49, 6, FALSE), "")</f>
        <v/>
      </c>
      <c r="H195" s="40"/>
      <c r="I195" s="28"/>
      <c r="J195" s="47"/>
      <c r="K195" s="32" t="str">
        <f t="shared" si="8"/>
        <v/>
      </c>
      <c r="L195" s="29" t="str">
        <f t="shared" si="10"/>
        <v/>
      </c>
      <c r="M195" s="68" t="str">
        <f t="shared" si="11"/>
        <v/>
      </c>
    </row>
    <row r="196" spans="2:13" ht="22.8" x14ac:dyDescent="0.45">
      <c r="B196" s="31">
        <f t="shared" si="9"/>
        <v>188</v>
      </c>
      <c r="C196" s="40"/>
      <c r="D196" s="27"/>
      <c r="E196" s="41"/>
      <c r="F196" s="32" t="str">
        <f>IFERROR(
    IF(
        AND($G$3=DATE(2024,10,1), E196=リスト!$A$38),
        VLOOKUP(E196, リスト!$A$2:$G$49, 2, FALSE),
        VLOOKUP(E196, リスト!$A$2:$G$49, 4, FALSE)
    ),
    "")</f>
        <v/>
      </c>
      <c r="G196" s="34" t="str">
        <f>IFERROR(VLOOKUP(E196, リスト!$A$2:$G$49, 6, FALSE), "")</f>
        <v/>
      </c>
      <c r="H196" s="40"/>
      <c r="I196" s="28"/>
      <c r="J196" s="47"/>
      <c r="K196" s="32" t="str">
        <f t="shared" si="8"/>
        <v/>
      </c>
      <c r="L196" s="29" t="str">
        <f t="shared" si="10"/>
        <v/>
      </c>
      <c r="M196" s="68" t="str">
        <f t="shared" si="11"/>
        <v/>
      </c>
    </row>
    <row r="197" spans="2:13" ht="22.8" x14ac:dyDescent="0.45">
      <c r="B197" s="31">
        <f t="shared" si="9"/>
        <v>189</v>
      </c>
      <c r="C197" s="40"/>
      <c r="D197" s="27"/>
      <c r="E197" s="41"/>
      <c r="F197" s="32" t="str">
        <f>IFERROR(
    IF(
        AND($G$3=DATE(2024,10,1), E197=リスト!$A$38),
        VLOOKUP(E197, リスト!$A$2:$G$49, 2, FALSE),
        VLOOKUP(E197, リスト!$A$2:$G$49, 4, FALSE)
    ),
    "")</f>
        <v/>
      </c>
      <c r="G197" s="34" t="str">
        <f>IFERROR(VLOOKUP(E197, リスト!$A$2:$G$49, 6, FALSE), "")</f>
        <v/>
      </c>
      <c r="H197" s="40"/>
      <c r="I197" s="28"/>
      <c r="J197" s="47"/>
      <c r="K197" s="32" t="str">
        <f t="shared" si="8"/>
        <v/>
      </c>
      <c r="L197" s="29" t="str">
        <f t="shared" si="10"/>
        <v/>
      </c>
      <c r="M197" s="68" t="str">
        <f t="shared" si="11"/>
        <v/>
      </c>
    </row>
    <row r="198" spans="2:13" ht="22.8" x14ac:dyDescent="0.45">
      <c r="B198" s="31">
        <f t="shared" si="9"/>
        <v>190</v>
      </c>
      <c r="C198" s="40"/>
      <c r="D198" s="27"/>
      <c r="E198" s="41"/>
      <c r="F198" s="32" t="str">
        <f>IFERROR(
    IF(
        AND($G$3=DATE(2024,10,1), E198=リスト!$A$38),
        VLOOKUP(E198, リスト!$A$2:$G$49, 2, FALSE),
        VLOOKUP(E198, リスト!$A$2:$G$49, 4, FALSE)
    ),
    "")</f>
        <v/>
      </c>
      <c r="G198" s="34" t="str">
        <f>IFERROR(VLOOKUP(E198, リスト!$A$2:$G$49, 6, FALSE), "")</f>
        <v/>
      </c>
      <c r="H198" s="40"/>
      <c r="I198" s="28"/>
      <c r="J198" s="47"/>
      <c r="K198" s="32" t="str">
        <f t="shared" si="8"/>
        <v/>
      </c>
      <c r="L198" s="29" t="str">
        <f t="shared" si="10"/>
        <v/>
      </c>
      <c r="M198" s="68" t="str">
        <f t="shared" si="11"/>
        <v/>
      </c>
    </row>
    <row r="199" spans="2:13" ht="22.8" x14ac:dyDescent="0.45">
      <c r="B199" s="31">
        <f t="shared" si="9"/>
        <v>191</v>
      </c>
      <c r="C199" s="40"/>
      <c r="D199" s="27"/>
      <c r="E199" s="41"/>
      <c r="F199" s="32" t="str">
        <f>IFERROR(
    IF(
        AND($G$3=DATE(2024,10,1), E199=リスト!$A$38),
        VLOOKUP(E199, リスト!$A$2:$G$49, 2, FALSE),
        VLOOKUP(E199, リスト!$A$2:$G$49, 4, FALSE)
    ),
    "")</f>
        <v/>
      </c>
      <c r="G199" s="34" t="str">
        <f>IFERROR(VLOOKUP(E199, リスト!$A$2:$G$49, 6, FALSE), "")</f>
        <v/>
      </c>
      <c r="H199" s="40"/>
      <c r="I199" s="28"/>
      <c r="J199" s="47"/>
      <c r="K199" s="32" t="str">
        <f t="shared" si="8"/>
        <v/>
      </c>
      <c r="L199" s="29" t="str">
        <f t="shared" si="10"/>
        <v/>
      </c>
      <c r="M199" s="68" t="str">
        <f t="shared" si="11"/>
        <v/>
      </c>
    </row>
    <row r="200" spans="2:13" ht="22.8" x14ac:dyDescent="0.45">
      <c r="B200" s="31">
        <f t="shared" si="9"/>
        <v>192</v>
      </c>
      <c r="C200" s="40"/>
      <c r="D200" s="27"/>
      <c r="E200" s="41"/>
      <c r="F200" s="32" t="str">
        <f>IFERROR(
    IF(
        AND($G$3=DATE(2024,10,1), E200=リスト!$A$38),
        VLOOKUP(E200, リスト!$A$2:$G$49, 2, FALSE),
        VLOOKUP(E200, リスト!$A$2:$G$49, 4, FALSE)
    ),
    "")</f>
        <v/>
      </c>
      <c r="G200" s="34" t="str">
        <f>IFERROR(VLOOKUP(E200, リスト!$A$2:$G$49, 6, FALSE), "")</f>
        <v/>
      </c>
      <c r="H200" s="40"/>
      <c r="I200" s="28"/>
      <c r="J200" s="47"/>
      <c r="K200" s="32" t="str">
        <f t="shared" si="8"/>
        <v/>
      </c>
      <c r="L200" s="29" t="str">
        <f t="shared" si="10"/>
        <v/>
      </c>
      <c r="M200" s="68" t="str">
        <f t="shared" si="11"/>
        <v/>
      </c>
    </row>
    <row r="201" spans="2:13" ht="22.8" x14ac:dyDescent="0.45">
      <c r="B201" s="31">
        <f t="shared" si="9"/>
        <v>193</v>
      </c>
      <c r="C201" s="40"/>
      <c r="D201" s="27"/>
      <c r="E201" s="41"/>
      <c r="F201" s="32" t="str">
        <f>IFERROR(
    IF(
        AND($G$3=DATE(2024,10,1), E201=リスト!$A$38),
        VLOOKUP(E201, リスト!$A$2:$G$49, 2, FALSE),
        VLOOKUP(E201, リスト!$A$2:$G$49, 4, FALSE)
    ),
    "")</f>
        <v/>
      </c>
      <c r="G201" s="34" t="str">
        <f>IFERROR(VLOOKUP(E201, リスト!$A$2:$G$49, 6, FALSE), "")</f>
        <v/>
      </c>
      <c r="H201" s="40"/>
      <c r="I201" s="28"/>
      <c r="J201" s="47"/>
      <c r="K201" s="32" t="str">
        <f t="shared" ref="K201:K264" si="12">IF(COUNTBLANK(H201:J201)=3, "",
 IF(H201="3.時間給", IF(I201="", "", I201),
 IF(OR(H201="1.月給", H201="2.日給"),
    IF(OR(I201="", J201=""), "", ROUND(I201/J201,0)),
    "")))</f>
        <v/>
      </c>
      <c r="L201" s="29" t="str">
        <f t="shared" si="10"/>
        <v/>
      </c>
      <c r="M201" s="68" t="str">
        <f t="shared" si="11"/>
        <v/>
      </c>
    </row>
    <row r="202" spans="2:13" ht="22.8" x14ac:dyDescent="0.45">
      <c r="B202" s="31">
        <f t="shared" ref="B202:B265" si="13">ROW()-8</f>
        <v>194</v>
      </c>
      <c r="C202" s="40"/>
      <c r="D202" s="27"/>
      <c r="E202" s="41"/>
      <c r="F202" s="32" t="str">
        <f>IFERROR(
    IF(
        AND($G$3=DATE(2024,10,1), E202=リスト!$A$38),
        VLOOKUP(E202, リスト!$A$2:$G$49, 2, FALSE),
        VLOOKUP(E202, リスト!$A$2:$G$49, 4, FALSE)
    ),
    "")</f>
        <v/>
      </c>
      <c r="G202" s="34" t="str">
        <f>IFERROR(VLOOKUP(E202, リスト!$A$2:$G$49, 6, FALSE), "")</f>
        <v/>
      </c>
      <c r="H202" s="40"/>
      <c r="I202" s="28"/>
      <c r="J202" s="47"/>
      <c r="K202" s="32" t="str">
        <f t="shared" si="12"/>
        <v/>
      </c>
      <c r="L202" s="29" t="str">
        <f t="shared" ref="L202:L265" si="14">IFERROR(IF(E202="","",IF(K202&lt;F202,"×（法定外・特例等対象外です）",IF(K202&lt;G202,"〇",IF(K202&gt;=G202,"ー",NA())))),"")</f>
        <v/>
      </c>
      <c r="M202" s="68" t="str">
        <f t="shared" ref="M202:M265" si="15">IF(COUNTBLANK(D202:K202)=8, "",
 IF(D202="", "←D列に従業員名を姓名（フルネーム）で入力してください。誤変換にお気を付け下さい。",
 IF(E202="", "←E列に都道府県を入力してください。",
 IF(H202="", "←H列に1.月給～3.時間給を入力してください",
 IF(I202="", "←I列に金額を入力してください",
 IF(NOT(ISNUMBER(I202)), "←I列の金額は半角数字で入力してください",
 IF(H202="3.時間給", "",
 IF(J202="", "←J列に所定労働時間を入力してください",
 IF(NOT(ISNUMBER(J202)), "←J列の所定労働時間は半角数字で入力してください", "")))))))))</f>
        <v/>
      </c>
    </row>
    <row r="203" spans="2:13" ht="22.8" x14ac:dyDescent="0.45">
      <c r="B203" s="31">
        <f t="shared" si="13"/>
        <v>195</v>
      </c>
      <c r="C203" s="40"/>
      <c r="D203" s="27"/>
      <c r="E203" s="41"/>
      <c r="F203" s="32" t="str">
        <f>IFERROR(
    IF(
        AND($G$3=DATE(2024,10,1), E203=リスト!$A$38),
        VLOOKUP(E203, リスト!$A$2:$G$49, 2, FALSE),
        VLOOKUP(E203, リスト!$A$2:$G$49, 4, FALSE)
    ),
    "")</f>
        <v/>
      </c>
      <c r="G203" s="34" t="str">
        <f>IFERROR(VLOOKUP(E203, リスト!$A$2:$G$49, 6, FALSE), "")</f>
        <v/>
      </c>
      <c r="H203" s="40"/>
      <c r="I203" s="28"/>
      <c r="J203" s="47"/>
      <c r="K203" s="32" t="str">
        <f t="shared" si="12"/>
        <v/>
      </c>
      <c r="L203" s="29" t="str">
        <f t="shared" si="14"/>
        <v/>
      </c>
      <c r="M203" s="68" t="str">
        <f t="shared" si="15"/>
        <v/>
      </c>
    </row>
    <row r="204" spans="2:13" ht="22.8" x14ac:dyDescent="0.45">
      <c r="B204" s="31">
        <f t="shared" si="13"/>
        <v>196</v>
      </c>
      <c r="C204" s="40"/>
      <c r="D204" s="27"/>
      <c r="E204" s="41"/>
      <c r="F204" s="32" t="str">
        <f>IFERROR(
    IF(
        AND($G$3=DATE(2024,10,1), E204=リスト!$A$38),
        VLOOKUP(E204, リスト!$A$2:$G$49, 2, FALSE),
        VLOOKUP(E204, リスト!$A$2:$G$49, 4, FALSE)
    ),
    "")</f>
        <v/>
      </c>
      <c r="G204" s="34" t="str">
        <f>IFERROR(VLOOKUP(E204, リスト!$A$2:$G$49, 6, FALSE), "")</f>
        <v/>
      </c>
      <c r="H204" s="40"/>
      <c r="I204" s="28"/>
      <c r="J204" s="47"/>
      <c r="K204" s="32" t="str">
        <f t="shared" si="12"/>
        <v/>
      </c>
      <c r="L204" s="29" t="str">
        <f t="shared" si="14"/>
        <v/>
      </c>
      <c r="M204" s="68" t="str">
        <f t="shared" si="15"/>
        <v/>
      </c>
    </row>
    <row r="205" spans="2:13" ht="22.8" x14ac:dyDescent="0.45">
      <c r="B205" s="31">
        <f t="shared" si="13"/>
        <v>197</v>
      </c>
      <c r="C205" s="40"/>
      <c r="D205" s="27"/>
      <c r="E205" s="41"/>
      <c r="F205" s="32" t="str">
        <f>IFERROR(
    IF(
        AND($G$3=DATE(2024,10,1), E205=リスト!$A$38),
        VLOOKUP(E205, リスト!$A$2:$G$49, 2, FALSE),
        VLOOKUP(E205, リスト!$A$2:$G$49, 4, FALSE)
    ),
    "")</f>
        <v/>
      </c>
      <c r="G205" s="34" t="str">
        <f>IFERROR(VLOOKUP(E205, リスト!$A$2:$G$49, 6, FALSE), "")</f>
        <v/>
      </c>
      <c r="H205" s="40"/>
      <c r="I205" s="28"/>
      <c r="J205" s="47"/>
      <c r="K205" s="32" t="str">
        <f t="shared" si="12"/>
        <v/>
      </c>
      <c r="L205" s="29" t="str">
        <f t="shared" si="14"/>
        <v/>
      </c>
      <c r="M205" s="68" t="str">
        <f t="shared" si="15"/>
        <v/>
      </c>
    </row>
    <row r="206" spans="2:13" ht="22.8" x14ac:dyDescent="0.45">
      <c r="B206" s="31">
        <f t="shared" si="13"/>
        <v>198</v>
      </c>
      <c r="C206" s="40"/>
      <c r="D206" s="27"/>
      <c r="E206" s="41"/>
      <c r="F206" s="32" t="str">
        <f>IFERROR(
    IF(
        AND($G$3=DATE(2024,10,1), E206=リスト!$A$38),
        VLOOKUP(E206, リスト!$A$2:$G$49, 2, FALSE),
        VLOOKUP(E206, リスト!$A$2:$G$49, 4, FALSE)
    ),
    "")</f>
        <v/>
      </c>
      <c r="G206" s="34" t="str">
        <f>IFERROR(VLOOKUP(E206, リスト!$A$2:$G$49, 6, FALSE), "")</f>
        <v/>
      </c>
      <c r="H206" s="40"/>
      <c r="I206" s="28"/>
      <c r="J206" s="47"/>
      <c r="K206" s="32" t="str">
        <f t="shared" si="12"/>
        <v/>
      </c>
      <c r="L206" s="29" t="str">
        <f t="shared" si="14"/>
        <v/>
      </c>
      <c r="M206" s="68" t="str">
        <f t="shared" si="15"/>
        <v/>
      </c>
    </row>
    <row r="207" spans="2:13" ht="22.8" x14ac:dyDescent="0.45">
      <c r="B207" s="31">
        <f t="shared" si="13"/>
        <v>199</v>
      </c>
      <c r="C207" s="40"/>
      <c r="D207" s="27"/>
      <c r="E207" s="41"/>
      <c r="F207" s="32" t="str">
        <f>IFERROR(
    IF(
        AND($G$3=DATE(2024,10,1), E207=リスト!$A$38),
        VLOOKUP(E207, リスト!$A$2:$G$49, 2, FALSE),
        VLOOKUP(E207, リスト!$A$2:$G$49, 4, FALSE)
    ),
    "")</f>
        <v/>
      </c>
      <c r="G207" s="34" t="str">
        <f>IFERROR(VLOOKUP(E207, リスト!$A$2:$G$49, 6, FALSE), "")</f>
        <v/>
      </c>
      <c r="H207" s="40"/>
      <c r="I207" s="28"/>
      <c r="J207" s="47"/>
      <c r="K207" s="32" t="str">
        <f t="shared" si="12"/>
        <v/>
      </c>
      <c r="L207" s="29" t="str">
        <f t="shared" si="14"/>
        <v/>
      </c>
      <c r="M207" s="68" t="str">
        <f t="shared" si="15"/>
        <v/>
      </c>
    </row>
    <row r="208" spans="2:13" ht="22.8" x14ac:dyDescent="0.45">
      <c r="B208" s="31">
        <f t="shared" si="13"/>
        <v>200</v>
      </c>
      <c r="C208" s="40"/>
      <c r="D208" s="27"/>
      <c r="E208" s="41"/>
      <c r="F208" s="32" t="str">
        <f>IFERROR(
    IF(
        AND($G$3=DATE(2024,10,1), E208=リスト!$A$38),
        VLOOKUP(E208, リスト!$A$2:$G$49, 2, FALSE),
        VLOOKUP(E208, リスト!$A$2:$G$49, 4, FALSE)
    ),
    "")</f>
        <v/>
      </c>
      <c r="G208" s="34" t="str">
        <f>IFERROR(VLOOKUP(E208, リスト!$A$2:$G$49, 6, FALSE), "")</f>
        <v/>
      </c>
      <c r="H208" s="40"/>
      <c r="I208" s="28"/>
      <c r="J208" s="47"/>
      <c r="K208" s="32" t="str">
        <f t="shared" si="12"/>
        <v/>
      </c>
      <c r="L208" s="29" t="str">
        <f t="shared" si="14"/>
        <v/>
      </c>
      <c r="M208" s="68" t="str">
        <f t="shared" si="15"/>
        <v/>
      </c>
    </row>
    <row r="209" spans="2:13" ht="22.8" x14ac:dyDescent="0.45">
      <c r="B209" s="31">
        <f t="shared" si="13"/>
        <v>201</v>
      </c>
      <c r="C209" s="40"/>
      <c r="D209" s="27"/>
      <c r="E209" s="41"/>
      <c r="F209" s="32" t="str">
        <f>IFERROR(
    IF(
        AND($G$3=DATE(2024,10,1), E209=リスト!$A$38),
        VLOOKUP(E209, リスト!$A$2:$G$49, 2, FALSE),
        VLOOKUP(E209, リスト!$A$2:$G$49, 4, FALSE)
    ),
    "")</f>
        <v/>
      </c>
      <c r="G209" s="34" t="str">
        <f>IFERROR(VLOOKUP(E209, リスト!$A$2:$G$49, 6, FALSE), "")</f>
        <v/>
      </c>
      <c r="H209" s="40"/>
      <c r="I209" s="28"/>
      <c r="J209" s="47"/>
      <c r="K209" s="32" t="str">
        <f t="shared" si="12"/>
        <v/>
      </c>
      <c r="L209" s="29" t="str">
        <f t="shared" si="14"/>
        <v/>
      </c>
      <c r="M209" s="68" t="str">
        <f t="shared" si="15"/>
        <v/>
      </c>
    </row>
    <row r="210" spans="2:13" ht="22.8" x14ac:dyDescent="0.45">
      <c r="B210" s="31">
        <f t="shared" si="13"/>
        <v>202</v>
      </c>
      <c r="C210" s="40"/>
      <c r="D210" s="27"/>
      <c r="E210" s="41"/>
      <c r="F210" s="32" t="str">
        <f>IFERROR(
    IF(
        AND($G$3=DATE(2024,10,1), E210=リスト!$A$38),
        VLOOKUP(E210, リスト!$A$2:$G$49, 2, FALSE),
        VLOOKUP(E210, リスト!$A$2:$G$49, 4, FALSE)
    ),
    "")</f>
        <v/>
      </c>
      <c r="G210" s="34" t="str">
        <f>IFERROR(VLOOKUP(E210, リスト!$A$2:$G$49, 6, FALSE), "")</f>
        <v/>
      </c>
      <c r="H210" s="40"/>
      <c r="I210" s="28"/>
      <c r="J210" s="47"/>
      <c r="K210" s="32" t="str">
        <f t="shared" si="12"/>
        <v/>
      </c>
      <c r="L210" s="29" t="str">
        <f t="shared" si="14"/>
        <v/>
      </c>
      <c r="M210" s="68" t="str">
        <f t="shared" si="15"/>
        <v/>
      </c>
    </row>
    <row r="211" spans="2:13" ht="22.8" x14ac:dyDescent="0.45">
      <c r="B211" s="31">
        <f t="shared" si="13"/>
        <v>203</v>
      </c>
      <c r="C211" s="40"/>
      <c r="D211" s="27"/>
      <c r="E211" s="41"/>
      <c r="F211" s="32" t="str">
        <f>IFERROR(
    IF(
        AND($G$3=DATE(2024,10,1), E211=リスト!$A$38),
        VLOOKUP(E211, リスト!$A$2:$G$49, 2, FALSE),
        VLOOKUP(E211, リスト!$A$2:$G$49, 4, FALSE)
    ),
    "")</f>
        <v/>
      </c>
      <c r="G211" s="34" t="str">
        <f>IFERROR(VLOOKUP(E211, リスト!$A$2:$G$49, 6, FALSE), "")</f>
        <v/>
      </c>
      <c r="H211" s="40"/>
      <c r="I211" s="28"/>
      <c r="J211" s="47"/>
      <c r="K211" s="32" t="str">
        <f t="shared" si="12"/>
        <v/>
      </c>
      <c r="L211" s="29" t="str">
        <f t="shared" si="14"/>
        <v/>
      </c>
      <c r="M211" s="68" t="str">
        <f t="shared" si="15"/>
        <v/>
      </c>
    </row>
    <row r="212" spans="2:13" ht="22.8" x14ac:dyDescent="0.45">
      <c r="B212" s="31">
        <f t="shared" si="13"/>
        <v>204</v>
      </c>
      <c r="C212" s="40"/>
      <c r="D212" s="27"/>
      <c r="E212" s="41"/>
      <c r="F212" s="32" t="str">
        <f>IFERROR(
    IF(
        AND($G$3=DATE(2024,10,1), E212=リスト!$A$38),
        VLOOKUP(E212, リスト!$A$2:$G$49, 2, FALSE),
        VLOOKUP(E212, リスト!$A$2:$G$49, 4, FALSE)
    ),
    "")</f>
        <v/>
      </c>
      <c r="G212" s="34" t="str">
        <f>IFERROR(VLOOKUP(E212, リスト!$A$2:$G$49, 6, FALSE), "")</f>
        <v/>
      </c>
      <c r="H212" s="40"/>
      <c r="I212" s="28"/>
      <c r="J212" s="47"/>
      <c r="K212" s="32" t="str">
        <f t="shared" si="12"/>
        <v/>
      </c>
      <c r="L212" s="29" t="str">
        <f t="shared" si="14"/>
        <v/>
      </c>
      <c r="M212" s="68" t="str">
        <f t="shared" si="15"/>
        <v/>
      </c>
    </row>
    <row r="213" spans="2:13" ht="22.8" x14ac:dyDescent="0.45">
      <c r="B213" s="31">
        <f t="shared" si="13"/>
        <v>205</v>
      </c>
      <c r="C213" s="40"/>
      <c r="D213" s="27"/>
      <c r="E213" s="41"/>
      <c r="F213" s="32" t="str">
        <f>IFERROR(
    IF(
        AND($G$3=DATE(2024,10,1), E213=リスト!$A$38),
        VLOOKUP(E213, リスト!$A$2:$G$49, 2, FALSE),
        VLOOKUP(E213, リスト!$A$2:$G$49, 4, FALSE)
    ),
    "")</f>
        <v/>
      </c>
      <c r="G213" s="34" t="str">
        <f>IFERROR(VLOOKUP(E213, リスト!$A$2:$G$49, 6, FALSE), "")</f>
        <v/>
      </c>
      <c r="H213" s="40"/>
      <c r="I213" s="28"/>
      <c r="J213" s="47"/>
      <c r="K213" s="32" t="str">
        <f t="shared" si="12"/>
        <v/>
      </c>
      <c r="L213" s="29" t="str">
        <f t="shared" si="14"/>
        <v/>
      </c>
      <c r="M213" s="68" t="str">
        <f t="shared" si="15"/>
        <v/>
      </c>
    </row>
    <row r="214" spans="2:13" ht="22.8" x14ac:dyDescent="0.45">
      <c r="B214" s="31">
        <f t="shared" si="13"/>
        <v>206</v>
      </c>
      <c r="C214" s="40"/>
      <c r="D214" s="27"/>
      <c r="E214" s="41"/>
      <c r="F214" s="32" t="str">
        <f>IFERROR(
    IF(
        AND($G$3=DATE(2024,10,1), E214=リスト!$A$38),
        VLOOKUP(E214, リスト!$A$2:$G$49, 2, FALSE),
        VLOOKUP(E214, リスト!$A$2:$G$49, 4, FALSE)
    ),
    "")</f>
        <v/>
      </c>
      <c r="G214" s="34" t="str">
        <f>IFERROR(VLOOKUP(E214, リスト!$A$2:$G$49, 6, FALSE), "")</f>
        <v/>
      </c>
      <c r="H214" s="40"/>
      <c r="I214" s="28"/>
      <c r="J214" s="47"/>
      <c r="K214" s="32" t="str">
        <f t="shared" si="12"/>
        <v/>
      </c>
      <c r="L214" s="29" t="str">
        <f t="shared" si="14"/>
        <v/>
      </c>
      <c r="M214" s="68" t="str">
        <f t="shared" si="15"/>
        <v/>
      </c>
    </row>
    <row r="215" spans="2:13" ht="22.8" x14ac:dyDescent="0.45">
      <c r="B215" s="31">
        <f t="shared" si="13"/>
        <v>207</v>
      </c>
      <c r="C215" s="40"/>
      <c r="D215" s="27"/>
      <c r="E215" s="41"/>
      <c r="F215" s="32" t="str">
        <f>IFERROR(
    IF(
        AND($G$3=DATE(2024,10,1), E215=リスト!$A$38),
        VLOOKUP(E215, リスト!$A$2:$G$49, 2, FALSE),
        VLOOKUP(E215, リスト!$A$2:$G$49, 4, FALSE)
    ),
    "")</f>
        <v/>
      </c>
      <c r="G215" s="34" t="str">
        <f>IFERROR(VLOOKUP(E215, リスト!$A$2:$G$49, 6, FALSE), "")</f>
        <v/>
      </c>
      <c r="H215" s="40"/>
      <c r="I215" s="28"/>
      <c r="J215" s="47"/>
      <c r="K215" s="32" t="str">
        <f t="shared" si="12"/>
        <v/>
      </c>
      <c r="L215" s="29" t="str">
        <f t="shared" si="14"/>
        <v/>
      </c>
      <c r="M215" s="68" t="str">
        <f t="shared" si="15"/>
        <v/>
      </c>
    </row>
    <row r="216" spans="2:13" ht="22.8" x14ac:dyDescent="0.45">
      <c r="B216" s="31">
        <f t="shared" si="13"/>
        <v>208</v>
      </c>
      <c r="C216" s="40"/>
      <c r="D216" s="27"/>
      <c r="E216" s="41"/>
      <c r="F216" s="32" t="str">
        <f>IFERROR(
    IF(
        AND($G$3=DATE(2024,10,1), E216=リスト!$A$38),
        VLOOKUP(E216, リスト!$A$2:$G$49, 2, FALSE),
        VLOOKUP(E216, リスト!$A$2:$G$49, 4, FALSE)
    ),
    "")</f>
        <v/>
      </c>
      <c r="G216" s="34" t="str">
        <f>IFERROR(VLOOKUP(E216, リスト!$A$2:$G$49, 6, FALSE), "")</f>
        <v/>
      </c>
      <c r="H216" s="40"/>
      <c r="I216" s="28"/>
      <c r="J216" s="47"/>
      <c r="K216" s="32" t="str">
        <f t="shared" si="12"/>
        <v/>
      </c>
      <c r="L216" s="29" t="str">
        <f t="shared" si="14"/>
        <v/>
      </c>
      <c r="M216" s="68" t="str">
        <f t="shared" si="15"/>
        <v/>
      </c>
    </row>
    <row r="217" spans="2:13" ht="22.8" x14ac:dyDescent="0.45">
      <c r="B217" s="31">
        <f t="shared" si="13"/>
        <v>209</v>
      </c>
      <c r="C217" s="40"/>
      <c r="D217" s="27"/>
      <c r="E217" s="41"/>
      <c r="F217" s="32" t="str">
        <f>IFERROR(
    IF(
        AND($G$3=DATE(2024,10,1), E217=リスト!$A$38),
        VLOOKUP(E217, リスト!$A$2:$G$49, 2, FALSE),
        VLOOKUP(E217, リスト!$A$2:$G$49, 4, FALSE)
    ),
    "")</f>
        <v/>
      </c>
      <c r="G217" s="34" t="str">
        <f>IFERROR(VLOOKUP(E217, リスト!$A$2:$G$49, 6, FALSE), "")</f>
        <v/>
      </c>
      <c r="H217" s="40"/>
      <c r="I217" s="28"/>
      <c r="J217" s="47"/>
      <c r="K217" s="32" t="str">
        <f t="shared" si="12"/>
        <v/>
      </c>
      <c r="L217" s="29" t="str">
        <f t="shared" si="14"/>
        <v/>
      </c>
      <c r="M217" s="68" t="str">
        <f t="shared" si="15"/>
        <v/>
      </c>
    </row>
    <row r="218" spans="2:13" ht="22.8" x14ac:dyDescent="0.45">
      <c r="B218" s="31">
        <f t="shared" si="13"/>
        <v>210</v>
      </c>
      <c r="C218" s="40"/>
      <c r="D218" s="27"/>
      <c r="E218" s="41"/>
      <c r="F218" s="32" t="str">
        <f>IFERROR(
    IF(
        AND($G$3=DATE(2024,10,1), E218=リスト!$A$38),
        VLOOKUP(E218, リスト!$A$2:$G$49, 2, FALSE),
        VLOOKUP(E218, リスト!$A$2:$G$49, 4, FALSE)
    ),
    "")</f>
        <v/>
      </c>
      <c r="G218" s="34" t="str">
        <f>IFERROR(VLOOKUP(E218, リスト!$A$2:$G$49, 6, FALSE), "")</f>
        <v/>
      </c>
      <c r="H218" s="40"/>
      <c r="I218" s="28"/>
      <c r="J218" s="47"/>
      <c r="K218" s="32" t="str">
        <f t="shared" si="12"/>
        <v/>
      </c>
      <c r="L218" s="29" t="str">
        <f t="shared" si="14"/>
        <v/>
      </c>
      <c r="M218" s="68" t="str">
        <f t="shared" si="15"/>
        <v/>
      </c>
    </row>
    <row r="219" spans="2:13" ht="22.8" x14ac:dyDescent="0.45">
      <c r="B219" s="31">
        <f t="shared" si="13"/>
        <v>211</v>
      </c>
      <c r="C219" s="40"/>
      <c r="D219" s="27"/>
      <c r="E219" s="41"/>
      <c r="F219" s="32" t="str">
        <f>IFERROR(
    IF(
        AND($G$3=DATE(2024,10,1), E219=リスト!$A$38),
        VLOOKUP(E219, リスト!$A$2:$G$49, 2, FALSE),
        VLOOKUP(E219, リスト!$A$2:$G$49, 4, FALSE)
    ),
    "")</f>
        <v/>
      </c>
      <c r="G219" s="34" t="str">
        <f>IFERROR(VLOOKUP(E219, リスト!$A$2:$G$49, 6, FALSE), "")</f>
        <v/>
      </c>
      <c r="H219" s="40"/>
      <c r="I219" s="28"/>
      <c r="J219" s="47"/>
      <c r="K219" s="32" t="str">
        <f t="shared" si="12"/>
        <v/>
      </c>
      <c r="L219" s="29" t="str">
        <f t="shared" si="14"/>
        <v/>
      </c>
      <c r="M219" s="68" t="str">
        <f t="shared" si="15"/>
        <v/>
      </c>
    </row>
    <row r="220" spans="2:13" ht="22.8" x14ac:dyDescent="0.45">
      <c r="B220" s="31">
        <f t="shared" si="13"/>
        <v>212</v>
      </c>
      <c r="C220" s="40"/>
      <c r="D220" s="27"/>
      <c r="E220" s="41"/>
      <c r="F220" s="32" t="str">
        <f>IFERROR(
    IF(
        AND($G$3=DATE(2024,10,1), E220=リスト!$A$38),
        VLOOKUP(E220, リスト!$A$2:$G$49, 2, FALSE),
        VLOOKUP(E220, リスト!$A$2:$G$49, 4, FALSE)
    ),
    "")</f>
        <v/>
      </c>
      <c r="G220" s="34" t="str">
        <f>IFERROR(VLOOKUP(E220, リスト!$A$2:$G$49, 6, FALSE), "")</f>
        <v/>
      </c>
      <c r="H220" s="40"/>
      <c r="I220" s="28"/>
      <c r="J220" s="47"/>
      <c r="K220" s="32" t="str">
        <f t="shared" si="12"/>
        <v/>
      </c>
      <c r="L220" s="29" t="str">
        <f t="shared" si="14"/>
        <v/>
      </c>
      <c r="M220" s="68" t="str">
        <f t="shared" si="15"/>
        <v/>
      </c>
    </row>
    <row r="221" spans="2:13" ht="22.8" x14ac:dyDescent="0.45">
      <c r="B221" s="31">
        <f t="shared" si="13"/>
        <v>213</v>
      </c>
      <c r="C221" s="40"/>
      <c r="D221" s="27"/>
      <c r="E221" s="41"/>
      <c r="F221" s="32" t="str">
        <f>IFERROR(
    IF(
        AND($G$3=DATE(2024,10,1), E221=リスト!$A$38),
        VLOOKUP(E221, リスト!$A$2:$G$49, 2, FALSE),
        VLOOKUP(E221, リスト!$A$2:$G$49, 4, FALSE)
    ),
    "")</f>
        <v/>
      </c>
      <c r="G221" s="34" t="str">
        <f>IFERROR(VLOOKUP(E221, リスト!$A$2:$G$49, 6, FALSE), "")</f>
        <v/>
      </c>
      <c r="H221" s="40"/>
      <c r="I221" s="28"/>
      <c r="J221" s="47"/>
      <c r="K221" s="32" t="str">
        <f t="shared" si="12"/>
        <v/>
      </c>
      <c r="L221" s="29" t="str">
        <f t="shared" si="14"/>
        <v/>
      </c>
      <c r="M221" s="68" t="str">
        <f t="shared" si="15"/>
        <v/>
      </c>
    </row>
    <row r="222" spans="2:13" ht="22.8" x14ac:dyDescent="0.45">
      <c r="B222" s="31">
        <f t="shared" si="13"/>
        <v>214</v>
      </c>
      <c r="C222" s="40"/>
      <c r="D222" s="27"/>
      <c r="E222" s="41"/>
      <c r="F222" s="32" t="str">
        <f>IFERROR(
    IF(
        AND($G$3=DATE(2024,10,1), E222=リスト!$A$38),
        VLOOKUP(E222, リスト!$A$2:$G$49, 2, FALSE),
        VLOOKUP(E222, リスト!$A$2:$G$49, 4, FALSE)
    ),
    "")</f>
        <v/>
      </c>
      <c r="G222" s="34" t="str">
        <f>IFERROR(VLOOKUP(E222, リスト!$A$2:$G$49, 6, FALSE), "")</f>
        <v/>
      </c>
      <c r="H222" s="40"/>
      <c r="I222" s="28"/>
      <c r="J222" s="47"/>
      <c r="K222" s="32" t="str">
        <f t="shared" si="12"/>
        <v/>
      </c>
      <c r="L222" s="29" t="str">
        <f t="shared" si="14"/>
        <v/>
      </c>
      <c r="M222" s="68" t="str">
        <f t="shared" si="15"/>
        <v/>
      </c>
    </row>
    <row r="223" spans="2:13" ht="22.8" x14ac:dyDescent="0.45">
      <c r="B223" s="31">
        <f t="shared" si="13"/>
        <v>215</v>
      </c>
      <c r="C223" s="40"/>
      <c r="D223" s="27"/>
      <c r="E223" s="41"/>
      <c r="F223" s="32" t="str">
        <f>IFERROR(
    IF(
        AND($G$3=DATE(2024,10,1), E223=リスト!$A$38),
        VLOOKUP(E223, リスト!$A$2:$G$49, 2, FALSE),
        VLOOKUP(E223, リスト!$A$2:$G$49, 4, FALSE)
    ),
    "")</f>
        <v/>
      </c>
      <c r="G223" s="34" t="str">
        <f>IFERROR(VLOOKUP(E223, リスト!$A$2:$G$49, 6, FALSE), "")</f>
        <v/>
      </c>
      <c r="H223" s="40"/>
      <c r="I223" s="28"/>
      <c r="J223" s="47"/>
      <c r="K223" s="32" t="str">
        <f t="shared" si="12"/>
        <v/>
      </c>
      <c r="L223" s="29" t="str">
        <f t="shared" si="14"/>
        <v/>
      </c>
      <c r="M223" s="68" t="str">
        <f t="shared" si="15"/>
        <v/>
      </c>
    </row>
    <row r="224" spans="2:13" ht="22.8" x14ac:dyDescent="0.45">
      <c r="B224" s="31">
        <f t="shared" si="13"/>
        <v>216</v>
      </c>
      <c r="C224" s="40"/>
      <c r="D224" s="27"/>
      <c r="E224" s="41"/>
      <c r="F224" s="32" t="str">
        <f>IFERROR(
    IF(
        AND($G$3=DATE(2024,10,1), E224=リスト!$A$38),
        VLOOKUP(E224, リスト!$A$2:$G$49, 2, FALSE),
        VLOOKUP(E224, リスト!$A$2:$G$49, 4, FALSE)
    ),
    "")</f>
        <v/>
      </c>
      <c r="G224" s="34" t="str">
        <f>IFERROR(VLOOKUP(E224, リスト!$A$2:$G$49, 6, FALSE), "")</f>
        <v/>
      </c>
      <c r="H224" s="40"/>
      <c r="I224" s="28"/>
      <c r="J224" s="47"/>
      <c r="K224" s="32" t="str">
        <f t="shared" si="12"/>
        <v/>
      </c>
      <c r="L224" s="29" t="str">
        <f t="shared" si="14"/>
        <v/>
      </c>
      <c r="M224" s="68" t="str">
        <f t="shared" si="15"/>
        <v/>
      </c>
    </row>
    <row r="225" spans="2:13" ht="22.8" x14ac:dyDescent="0.45">
      <c r="B225" s="31">
        <f t="shared" si="13"/>
        <v>217</v>
      </c>
      <c r="C225" s="40"/>
      <c r="D225" s="27"/>
      <c r="E225" s="41"/>
      <c r="F225" s="32" t="str">
        <f>IFERROR(
    IF(
        AND($G$3=DATE(2024,10,1), E225=リスト!$A$38),
        VLOOKUP(E225, リスト!$A$2:$G$49, 2, FALSE),
        VLOOKUP(E225, リスト!$A$2:$G$49, 4, FALSE)
    ),
    "")</f>
        <v/>
      </c>
      <c r="G225" s="34" t="str">
        <f>IFERROR(VLOOKUP(E225, リスト!$A$2:$G$49, 6, FALSE), "")</f>
        <v/>
      </c>
      <c r="H225" s="40"/>
      <c r="I225" s="28"/>
      <c r="J225" s="47"/>
      <c r="K225" s="32" t="str">
        <f t="shared" si="12"/>
        <v/>
      </c>
      <c r="L225" s="29" t="str">
        <f t="shared" si="14"/>
        <v/>
      </c>
      <c r="M225" s="68" t="str">
        <f t="shared" si="15"/>
        <v/>
      </c>
    </row>
    <row r="226" spans="2:13" ht="22.8" x14ac:dyDescent="0.45">
      <c r="B226" s="31">
        <f t="shared" si="13"/>
        <v>218</v>
      </c>
      <c r="C226" s="40"/>
      <c r="D226" s="27"/>
      <c r="E226" s="41"/>
      <c r="F226" s="32" t="str">
        <f>IFERROR(
    IF(
        AND($G$3=DATE(2024,10,1), E226=リスト!$A$38),
        VLOOKUP(E226, リスト!$A$2:$G$49, 2, FALSE),
        VLOOKUP(E226, リスト!$A$2:$G$49, 4, FALSE)
    ),
    "")</f>
        <v/>
      </c>
      <c r="G226" s="34" t="str">
        <f>IFERROR(VLOOKUP(E226, リスト!$A$2:$G$49, 6, FALSE), "")</f>
        <v/>
      </c>
      <c r="H226" s="40"/>
      <c r="I226" s="28"/>
      <c r="J226" s="47"/>
      <c r="K226" s="32" t="str">
        <f t="shared" si="12"/>
        <v/>
      </c>
      <c r="L226" s="29" t="str">
        <f t="shared" si="14"/>
        <v/>
      </c>
      <c r="M226" s="68" t="str">
        <f t="shared" si="15"/>
        <v/>
      </c>
    </row>
    <row r="227" spans="2:13" ht="22.8" x14ac:dyDescent="0.45">
      <c r="B227" s="31">
        <f t="shared" si="13"/>
        <v>219</v>
      </c>
      <c r="C227" s="40"/>
      <c r="D227" s="27"/>
      <c r="E227" s="41"/>
      <c r="F227" s="32" t="str">
        <f>IFERROR(
    IF(
        AND($G$3=DATE(2024,10,1), E227=リスト!$A$38),
        VLOOKUP(E227, リスト!$A$2:$G$49, 2, FALSE),
        VLOOKUP(E227, リスト!$A$2:$G$49, 4, FALSE)
    ),
    "")</f>
        <v/>
      </c>
      <c r="G227" s="34" t="str">
        <f>IFERROR(VLOOKUP(E227, リスト!$A$2:$G$49, 6, FALSE), "")</f>
        <v/>
      </c>
      <c r="H227" s="40"/>
      <c r="I227" s="28"/>
      <c r="J227" s="47"/>
      <c r="K227" s="32" t="str">
        <f t="shared" si="12"/>
        <v/>
      </c>
      <c r="L227" s="29" t="str">
        <f t="shared" si="14"/>
        <v/>
      </c>
      <c r="M227" s="68" t="str">
        <f t="shared" si="15"/>
        <v/>
      </c>
    </row>
    <row r="228" spans="2:13" ht="22.8" x14ac:dyDescent="0.45">
      <c r="B228" s="31">
        <f t="shared" si="13"/>
        <v>220</v>
      </c>
      <c r="C228" s="40"/>
      <c r="D228" s="27"/>
      <c r="E228" s="41"/>
      <c r="F228" s="32" t="str">
        <f>IFERROR(
    IF(
        AND($G$3=DATE(2024,10,1), E228=リスト!$A$38),
        VLOOKUP(E228, リスト!$A$2:$G$49, 2, FALSE),
        VLOOKUP(E228, リスト!$A$2:$G$49, 4, FALSE)
    ),
    "")</f>
        <v/>
      </c>
      <c r="G228" s="34" t="str">
        <f>IFERROR(VLOOKUP(E228, リスト!$A$2:$G$49, 6, FALSE), "")</f>
        <v/>
      </c>
      <c r="H228" s="40"/>
      <c r="I228" s="28"/>
      <c r="J228" s="47"/>
      <c r="K228" s="32" t="str">
        <f t="shared" si="12"/>
        <v/>
      </c>
      <c r="L228" s="29" t="str">
        <f t="shared" si="14"/>
        <v/>
      </c>
      <c r="M228" s="68" t="str">
        <f t="shared" si="15"/>
        <v/>
      </c>
    </row>
    <row r="229" spans="2:13" ht="22.8" x14ac:dyDescent="0.45">
      <c r="B229" s="31">
        <f t="shared" si="13"/>
        <v>221</v>
      </c>
      <c r="C229" s="40"/>
      <c r="D229" s="27"/>
      <c r="E229" s="41"/>
      <c r="F229" s="32" t="str">
        <f>IFERROR(
    IF(
        AND($G$3=DATE(2024,10,1), E229=リスト!$A$38),
        VLOOKUP(E229, リスト!$A$2:$G$49, 2, FALSE),
        VLOOKUP(E229, リスト!$A$2:$G$49, 4, FALSE)
    ),
    "")</f>
        <v/>
      </c>
      <c r="G229" s="34" t="str">
        <f>IFERROR(VLOOKUP(E229, リスト!$A$2:$G$49, 6, FALSE), "")</f>
        <v/>
      </c>
      <c r="H229" s="40"/>
      <c r="I229" s="28"/>
      <c r="J229" s="47"/>
      <c r="K229" s="32" t="str">
        <f t="shared" si="12"/>
        <v/>
      </c>
      <c r="L229" s="29" t="str">
        <f t="shared" si="14"/>
        <v/>
      </c>
      <c r="M229" s="68" t="str">
        <f t="shared" si="15"/>
        <v/>
      </c>
    </row>
    <row r="230" spans="2:13" ht="22.8" x14ac:dyDescent="0.45">
      <c r="B230" s="31">
        <f t="shared" si="13"/>
        <v>222</v>
      </c>
      <c r="C230" s="40"/>
      <c r="D230" s="27"/>
      <c r="E230" s="41"/>
      <c r="F230" s="32" t="str">
        <f>IFERROR(
    IF(
        AND($G$3=DATE(2024,10,1), E230=リスト!$A$38),
        VLOOKUP(E230, リスト!$A$2:$G$49, 2, FALSE),
        VLOOKUP(E230, リスト!$A$2:$G$49, 4, FALSE)
    ),
    "")</f>
        <v/>
      </c>
      <c r="G230" s="34" t="str">
        <f>IFERROR(VLOOKUP(E230, リスト!$A$2:$G$49, 6, FALSE), "")</f>
        <v/>
      </c>
      <c r="H230" s="40"/>
      <c r="I230" s="28"/>
      <c r="J230" s="47"/>
      <c r="K230" s="32" t="str">
        <f t="shared" si="12"/>
        <v/>
      </c>
      <c r="L230" s="29" t="str">
        <f t="shared" si="14"/>
        <v/>
      </c>
      <c r="M230" s="68" t="str">
        <f t="shared" si="15"/>
        <v/>
      </c>
    </row>
    <row r="231" spans="2:13" ht="22.8" x14ac:dyDescent="0.45">
      <c r="B231" s="31">
        <f t="shared" si="13"/>
        <v>223</v>
      </c>
      <c r="C231" s="40"/>
      <c r="D231" s="27"/>
      <c r="E231" s="41"/>
      <c r="F231" s="32" t="str">
        <f>IFERROR(
    IF(
        AND($G$3=DATE(2024,10,1), E231=リスト!$A$38),
        VLOOKUP(E231, リスト!$A$2:$G$49, 2, FALSE),
        VLOOKUP(E231, リスト!$A$2:$G$49, 4, FALSE)
    ),
    "")</f>
        <v/>
      </c>
      <c r="G231" s="34" t="str">
        <f>IFERROR(VLOOKUP(E231, リスト!$A$2:$G$49, 6, FALSE), "")</f>
        <v/>
      </c>
      <c r="H231" s="40"/>
      <c r="I231" s="28"/>
      <c r="J231" s="47"/>
      <c r="K231" s="32" t="str">
        <f t="shared" si="12"/>
        <v/>
      </c>
      <c r="L231" s="29" t="str">
        <f t="shared" si="14"/>
        <v/>
      </c>
      <c r="M231" s="68" t="str">
        <f t="shared" si="15"/>
        <v/>
      </c>
    </row>
    <row r="232" spans="2:13" ht="22.8" x14ac:dyDescent="0.45">
      <c r="B232" s="31">
        <f t="shared" si="13"/>
        <v>224</v>
      </c>
      <c r="C232" s="40"/>
      <c r="D232" s="27"/>
      <c r="E232" s="41"/>
      <c r="F232" s="32" t="str">
        <f>IFERROR(
    IF(
        AND($G$3=DATE(2024,10,1), E232=リスト!$A$38),
        VLOOKUP(E232, リスト!$A$2:$G$49, 2, FALSE),
        VLOOKUP(E232, リスト!$A$2:$G$49, 4, FALSE)
    ),
    "")</f>
        <v/>
      </c>
      <c r="G232" s="34" t="str">
        <f>IFERROR(VLOOKUP(E232, リスト!$A$2:$G$49, 6, FALSE), "")</f>
        <v/>
      </c>
      <c r="H232" s="40"/>
      <c r="I232" s="28"/>
      <c r="J232" s="47"/>
      <c r="K232" s="32" t="str">
        <f t="shared" si="12"/>
        <v/>
      </c>
      <c r="L232" s="29" t="str">
        <f t="shared" si="14"/>
        <v/>
      </c>
      <c r="M232" s="68" t="str">
        <f t="shared" si="15"/>
        <v/>
      </c>
    </row>
    <row r="233" spans="2:13" ht="22.8" x14ac:dyDescent="0.45">
      <c r="B233" s="31">
        <f t="shared" si="13"/>
        <v>225</v>
      </c>
      <c r="C233" s="40"/>
      <c r="D233" s="27"/>
      <c r="E233" s="41"/>
      <c r="F233" s="32" t="str">
        <f>IFERROR(
    IF(
        AND($G$3=DATE(2024,10,1), E233=リスト!$A$38),
        VLOOKUP(E233, リスト!$A$2:$G$49, 2, FALSE),
        VLOOKUP(E233, リスト!$A$2:$G$49, 4, FALSE)
    ),
    "")</f>
        <v/>
      </c>
      <c r="G233" s="34" t="str">
        <f>IFERROR(VLOOKUP(E233, リスト!$A$2:$G$49, 6, FALSE), "")</f>
        <v/>
      </c>
      <c r="H233" s="40"/>
      <c r="I233" s="28"/>
      <c r="J233" s="47"/>
      <c r="K233" s="32" t="str">
        <f t="shared" si="12"/>
        <v/>
      </c>
      <c r="L233" s="29" t="str">
        <f t="shared" si="14"/>
        <v/>
      </c>
      <c r="M233" s="68" t="str">
        <f t="shared" si="15"/>
        <v/>
      </c>
    </row>
    <row r="234" spans="2:13" ht="22.8" x14ac:dyDescent="0.45">
      <c r="B234" s="31">
        <f t="shared" si="13"/>
        <v>226</v>
      </c>
      <c r="C234" s="40"/>
      <c r="D234" s="27"/>
      <c r="E234" s="41"/>
      <c r="F234" s="32" t="str">
        <f>IFERROR(
    IF(
        AND($G$3=DATE(2024,10,1), E234=リスト!$A$38),
        VLOOKUP(E234, リスト!$A$2:$G$49, 2, FALSE),
        VLOOKUP(E234, リスト!$A$2:$G$49, 4, FALSE)
    ),
    "")</f>
        <v/>
      </c>
      <c r="G234" s="34" t="str">
        <f>IFERROR(VLOOKUP(E234, リスト!$A$2:$G$49, 6, FALSE), "")</f>
        <v/>
      </c>
      <c r="H234" s="40"/>
      <c r="I234" s="28"/>
      <c r="J234" s="47"/>
      <c r="K234" s="32" t="str">
        <f t="shared" si="12"/>
        <v/>
      </c>
      <c r="L234" s="29" t="str">
        <f t="shared" si="14"/>
        <v/>
      </c>
      <c r="M234" s="68" t="str">
        <f t="shared" si="15"/>
        <v/>
      </c>
    </row>
    <row r="235" spans="2:13" ht="22.8" x14ac:dyDescent="0.45">
      <c r="B235" s="31">
        <f t="shared" si="13"/>
        <v>227</v>
      </c>
      <c r="C235" s="40"/>
      <c r="D235" s="27"/>
      <c r="E235" s="41"/>
      <c r="F235" s="32" t="str">
        <f>IFERROR(
    IF(
        AND($G$3=DATE(2024,10,1), E235=リスト!$A$38),
        VLOOKUP(E235, リスト!$A$2:$G$49, 2, FALSE),
        VLOOKUP(E235, リスト!$A$2:$G$49, 4, FALSE)
    ),
    "")</f>
        <v/>
      </c>
      <c r="G235" s="34" t="str">
        <f>IFERROR(VLOOKUP(E235, リスト!$A$2:$G$49, 6, FALSE), "")</f>
        <v/>
      </c>
      <c r="H235" s="40"/>
      <c r="I235" s="28"/>
      <c r="J235" s="47"/>
      <c r="K235" s="32" t="str">
        <f t="shared" si="12"/>
        <v/>
      </c>
      <c r="L235" s="29" t="str">
        <f t="shared" si="14"/>
        <v/>
      </c>
      <c r="M235" s="68" t="str">
        <f t="shared" si="15"/>
        <v/>
      </c>
    </row>
    <row r="236" spans="2:13" ht="22.8" x14ac:dyDescent="0.45">
      <c r="B236" s="31">
        <f t="shared" si="13"/>
        <v>228</v>
      </c>
      <c r="C236" s="40"/>
      <c r="D236" s="27"/>
      <c r="E236" s="41"/>
      <c r="F236" s="32" t="str">
        <f>IFERROR(
    IF(
        AND($G$3=DATE(2024,10,1), E236=リスト!$A$38),
        VLOOKUP(E236, リスト!$A$2:$G$49, 2, FALSE),
        VLOOKUP(E236, リスト!$A$2:$G$49, 4, FALSE)
    ),
    "")</f>
        <v/>
      </c>
      <c r="G236" s="34" t="str">
        <f>IFERROR(VLOOKUP(E236, リスト!$A$2:$G$49, 6, FALSE), "")</f>
        <v/>
      </c>
      <c r="H236" s="40"/>
      <c r="I236" s="28"/>
      <c r="J236" s="47"/>
      <c r="K236" s="32" t="str">
        <f t="shared" si="12"/>
        <v/>
      </c>
      <c r="L236" s="29" t="str">
        <f t="shared" si="14"/>
        <v/>
      </c>
      <c r="M236" s="68" t="str">
        <f t="shared" si="15"/>
        <v/>
      </c>
    </row>
    <row r="237" spans="2:13" ht="22.8" x14ac:dyDescent="0.45">
      <c r="B237" s="31">
        <f t="shared" si="13"/>
        <v>229</v>
      </c>
      <c r="C237" s="40"/>
      <c r="D237" s="27"/>
      <c r="E237" s="41"/>
      <c r="F237" s="32" t="str">
        <f>IFERROR(
    IF(
        AND($G$3=DATE(2024,10,1), E237=リスト!$A$38),
        VLOOKUP(E237, リスト!$A$2:$G$49, 2, FALSE),
        VLOOKUP(E237, リスト!$A$2:$G$49, 4, FALSE)
    ),
    "")</f>
        <v/>
      </c>
      <c r="G237" s="34" t="str">
        <f>IFERROR(VLOOKUP(E237, リスト!$A$2:$G$49, 6, FALSE), "")</f>
        <v/>
      </c>
      <c r="H237" s="40"/>
      <c r="I237" s="28"/>
      <c r="J237" s="47"/>
      <c r="K237" s="32" t="str">
        <f t="shared" si="12"/>
        <v/>
      </c>
      <c r="L237" s="29" t="str">
        <f t="shared" si="14"/>
        <v/>
      </c>
      <c r="M237" s="68" t="str">
        <f t="shared" si="15"/>
        <v/>
      </c>
    </row>
    <row r="238" spans="2:13" ht="22.8" x14ac:dyDescent="0.45">
      <c r="B238" s="31">
        <f t="shared" si="13"/>
        <v>230</v>
      </c>
      <c r="C238" s="40"/>
      <c r="D238" s="27"/>
      <c r="E238" s="41"/>
      <c r="F238" s="32" t="str">
        <f>IFERROR(
    IF(
        AND($G$3=DATE(2024,10,1), E238=リスト!$A$38),
        VLOOKUP(E238, リスト!$A$2:$G$49, 2, FALSE),
        VLOOKUP(E238, リスト!$A$2:$G$49, 4, FALSE)
    ),
    "")</f>
        <v/>
      </c>
      <c r="G238" s="34" t="str">
        <f>IFERROR(VLOOKUP(E238, リスト!$A$2:$G$49, 6, FALSE), "")</f>
        <v/>
      </c>
      <c r="H238" s="40"/>
      <c r="I238" s="28"/>
      <c r="J238" s="47"/>
      <c r="K238" s="32" t="str">
        <f t="shared" si="12"/>
        <v/>
      </c>
      <c r="L238" s="29" t="str">
        <f t="shared" si="14"/>
        <v/>
      </c>
      <c r="M238" s="68" t="str">
        <f t="shared" si="15"/>
        <v/>
      </c>
    </row>
    <row r="239" spans="2:13" ht="22.8" x14ac:dyDescent="0.45">
      <c r="B239" s="31">
        <f t="shared" si="13"/>
        <v>231</v>
      </c>
      <c r="C239" s="40"/>
      <c r="D239" s="27"/>
      <c r="E239" s="41"/>
      <c r="F239" s="32" t="str">
        <f>IFERROR(
    IF(
        AND($G$3=DATE(2024,10,1), E239=リスト!$A$38),
        VLOOKUP(E239, リスト!$A$2:$G$49, 2, FALSE),
        VLOOKUP(E239, リスト!$A$2:$G$49, 4, FALSE)
    ),
    "")</f>
        <v/>
      </c>
      <c r="G239" s="34" t="str">
        <f>IFERROR(VLOOKUP(E239, リスト!$A$2:$G$49, 6, FALSE), "")</f>
        <v/>
      </c>
      <c r="H239" s="40"/>
      <c r="I239" s="28"/>
      <c r="J239" s="47"/>
      <c r="K239" s="32" t="str">
        <f t="shared" si="12"/>
        <v/>
      </c>
      <c r="L239" s="29" t="str">
        <f t="shared" si="14"/>
        <v/>
      </c>
      <c r="M239" s="68" t="str">
        <f t="shared" si="15"/>
        <v/>
      </c>
    </row>
    <row r="240" spans="2:13" ht="22.8" x14ac:dyDescent="0.45">
      <c r="B240" s="31">
        <f t="shared" si="13"/>
        <v>232</v>
      </c>
      <c r="C240" s="40"/>
      <c r="D240" s="27"/>
      <c r="E240" s="41"/>
      <c r="F240" s="32" t="str">
        <f>IFERROR(
    IF(
        AND($G$3=DATE(2024,10,1), E240=リスト!$A$38),
        VLOOKUP(E240, リスト!$A$2:$G$49, 2, FALSE),
        VLOOKUP(E240, リスト!$A$2:$G$49, 4, FALSE)
    ),
    "")</f>
        <v/>
      </c>
      <c r="G240" s="34" t="str">
        <f>IFERROR(VLOOKUP(E240, リスト!$A$2:$G$49, 6, FALSE), "")</f>
        <v/>
      </c>
      <c r="H240" s="40"/>
      <c r="I240" s="28"/>
      <c r="J240" s="47"/>
      <c r="K240" s="32" t="str">
        <f t="shared" si="12"/>
        <v/>
      </c>
      <c r="L240" s="29" t="str">
        <f t="shared" si="14"/>
        <v/>
      </c>
      <c r="M240" s="68" t="str">
        <f t="shared" si="15"/>
        <v/>
      </c>
    </row>
    <row r="241" spans="2:13" ht="22.8" x14ac:dyDescent="0.45">
      <c r="B241" s="31">
        <f t="shared" si="13"/>
        <v>233</v>
      </c>
      <c r="C241" s="40"/>
      <c r="D241" s="27"/>
      <c r="E241" s="41"/>
      <c r="F241" s="32" t="str">
        <f>IFERROR(
    IF(
        AND($G$3=DATE(2024,10,1), E241=リスト!$A$38),
        VLOOKUP(E241, リスト!$A$2:$G$49, 2, FALSE),
        VLOOKUP(E241, リスト!$A$2:$G$49, 4, FALSE)
    ),
    "")</f>
        <v/>
      </c>
      <c r="G241" s="34" t="str">
        <f>IFERROR(VLOOKUP(E241, リスト!$A$2:$G$49, 6, FALSE), "")</f>
        <v/>
      </c>
      <c r="H241" s="40"/>
      <c r="I241" s="28"/>
      <c r="J241" s="47"/>
      <c r="K241" s="32" t="str">
        <f t="shared" si="12"/>
        <v/>
      </c>
      <c r="L241" s="29" t="str">
        <f t="shared" si="14"/>
        <v/>
      </c>
      <c r="M241" s="68" t="str">
        <f t="shared" si="15"/>
        <v/>
      </c>
    </row>
    <row r="242" spans="2:13" ht="22.8" x14ac:dyDescent="0.45">
      <c r="B242" s="31">
        <f t="shared" si="13"/>
        <v>234</v>
      </c>
      <c r="C242" s="40"/>
      <c r="D242" s="27"/>
      <c r="E242" s="41"/>
      <c r="F242" s="32" t="str">
        <f>IFERROR(
    IF(
        AND($G$3=DATE(2024,10,1), E242=リスト!$A$38),
        VLOOKUP(E242, リスト!$A$2:$G$49, 2, FALSE),
        VLOOKUP(E242, リスト!$A$2:$G$49, 4, FALSE)
    ),
    "")</f>
        <v/>
      </c>
      <c r="G242" s="34" t="str">
        <f>IFERROR(VLOOKUP(E242, リスト!$A$2:$G$49, 6, FALSE), "")</f>
        <v/>
      </c>
      <c r="H242" s="40"/>
      <c r="I242" s="28"/>
      <c r="J242" s="47"/>
      <c r="K242" s="32" t="str">
        <f t="shared" si="12"/>
        <v/>
      </c>
      <c r="L242" s="29" t="str">
        <f t="shared" si="14"/>
        <v/>
      </c>
      <c r="M242" s="68" t="str">
        <f t="shared" si="15"/>
        <v/>
      </c>
    </row>
    <row r="243" spans="2:13" ht="22.8" x14ac:dyDescent="0.45">
      <c r="B243" s="31">
        <f t="shared" si="13"/>
        <v>235</v>
      </c>
      <c r="C243" s="40"/>
      <c r="D243" s="27"/>
      <c r="E243" s="41"/>
      <c r="F243" s="32" t="str">
        <f>IFERROR(
    IF(
        AND($G$3=DATE(2024,10,1), E243=リスト!$A$38),
        VLOOKUP(E243, リスト!$A$2:$G$49, 2, FALSE),
        VLOOKUP(E243, リスト!$A$2:$G$49, 4, FALSE)
    ),
    "")</f>
        <v/>
      </c>
      <c r="G243" s="34" t="str">
        <f>IFERROR(VLOOKUP(E243, リスト!$A$2:$G$49, 6, FALSE), "")</f>
        <v/>
      </c>
      <c r="H243" s="40"/>
      <c r="I243" s="28"/>
      <c r="J243" s="47"/>
      <c r="K243" s="32" t="str">
        <f t="shared" si="12"/>
        <v/>
      </c>
      <c r="L243" s="29" t="str">
        <f t="shared" si="14"/>
        <v/>
      </c>
      <c r="M243" s="68" t="str">
        <f t="shared" si="15"/>
        <v/>
      </c>
    </row>
    <row r="244" spans="2:13" ht="22.8" x14ac:dyDescent="0.45">
      <c r="B244" s="31">
        <f t="shared" si="13"/>
        <v>236</v>
      </c>
      <c r="C244" s="40"/>
      <c r="D244" s="27"/>
      <c r="E244" s="41"/>
      <c r="F244" s="32" t="str">
        <f>IFERROR(
    IF(
        AND($G$3=DATE(2024,10,1), E244=リスト!$A$38),
        VLOOKUP(E244, リスト!$A$2:$G$49, 2, FALSE),
        VLOOKUP(E244, リスト!$A$2:$G$49, 4, FALSE)
    ),
    "")</f>
        <v/>
      </c>
      <c r="G244" s="34" t="str">
        <f>IFERROR(VLOOKUP(E244, リスト!$A$2:$G$49, 6, FALSE), "")</f>
        <v/>
      </c>
      <c r="H244" s="40"/>
      <c r="I244" s="28"/>
      <c r="J244" s="47"/>
      <c r="K244" s="32" t="str">
        <f t="shared" si="12"/>
        <v/>
      </c>
      <c r="L244" s="29" t="str">
        <f t="shared" si="14"/>
        <v/>
      </c>
      <c r="M244" s="68" t="str">
        <f t="shared" si="15"/>
        <v/>
      </c>
    </row>
    <row r="245" spans="2:13" ht="22.8" x14ac:dyDescent="0.45">
      <c r="B245" s="31">
        <f t="shared" si="13"/>
        <v>237</v>
      </c>
      <c r="C245" s="40"/>
      <c r="D245" s="27"/>
      <c r="E245" s="41"/>
      <c r="F245" s="32" t="str">
        <f>IFERROR(
    IF(
        AND($G$3=DATE(2024,10,1), E245=リスト!$A$38),
        VLOOKUP(E245, リスト!$A$2:$G$49, 2, FALSE),
        VLOOKUP(E245, リスト!$A$2:$G$49, 4, FALSE)
    ),
    "")</f>
        <v/>
      </c>
      <c r="G245" s="34" t="str">
        <f>IFERROR(VLOOKUP(E245, リスト!$A$2:$G$49, 6, FALSE), "")</f>
        <v/>
      </c>
      <c r="H245" s="40"/>
      <c r="I245" s="28"/>
      <c r="J245" s="47"/>
      <c r="K245" s="32" t="str">
        <f t="shared" si="12"/>
        <v/>
      </c>
      <c r="L245" s="29" t="str">
        <f t="shared" si="14"/>
        <v/>
      </c>
      <c r="M245" s="68" t="str">
        <f t="shared" si="15"/>
        <v/>
      </c>
    </row>
    <row r="246" spans="2:13" ht="22.8" x14ac:dyDescent="0.45">
      <c r="B246" s="31">
        <f t="shared" si="13"/>
        <v>238</v>
      </c>
      <c r="C246" s="40"/>
      <c r="D246" s="27"/>
      <c r="E246" s="41"/>
      <c r="F246" s="32" t="str">
        <f>IFERROR(
    IF(
        AND($G$3=DATE(2024,10,1), E246=リスト!$A$38),
        VLOOKUP(E246, リスト!$A$2:$G$49, 2, FALSE),
        VLOOKUP(E246, リスト!$A$2:$G$49, 4, FALSE)
    ),
    "")</f>
        <v/>
      </c>
      <c r="G246" s="34" t="str">
        <f>IFERROR(VLOOKUP(E246, リスト!$A$2:$G$49, 6, FALSE), "")</f>
        <v/>
      </c>
      <c r="H246" s="40"/>
      <c r="I246" s="28"/>
      <c r="J246" s="47"/>
      <c r="K246" s="32" t="str">
        <f t="shared" si="12"/>
        <v/>
      </c>
      <c r="L246" s="29" t="str">
        <f t="shared" si="14"/>
        <v/>
      </c>
      <c r="M246" s="68" t="str">
        <f t="shared" si="15"/>
        <v/>
      </c>
    </row>
    <row r="247" spans="2:13" ht="22.8" x14ac:dyDescent="0.45">
      <c r="B247" s="31">
        <f t="shared" si="13"/>
        <v>239</v>
      </c>
      <c r="C247" s="40"/>
      <c r="D247" s="27"/>
      <c r="E247" s="41"/>
      <c r="F247" s="32" t="str">
        <f>IFERROR(
    IF(
        AND($G$3=DATE(2024,10,1), E247=リスト!$A$38),
        VLOOKUP(E247, リスト!$A$2:$G$49, 2, FALSE),
        VLOOKUP(E247, リスト!$A$2:$G$49, 4, FALSE)
    ),
    "")</f>
        <v/>
      </c>
      <c r="G247" s="34" t="str">
        <f>IFERROR(VLOOKUP(E247, リスト!$A$2:$G$49, 6, FALSE), "")</f>
        <v/>
      </c>
      <c r="H247" s="40"/>
      <c r="I247" s="28"/>
      <c r="J247" s="47"/>
      <c r="K247" s="32" t="str">
        <f t="shared" si="12"/>
        <v/>
      </c>
      <c r="L247" s="29" t="str">
        <f t="shared" si="14"/>
        <v/>
      </c>
      <c r="M247" s="68" t="str">
        <f t="shared" si="15"/>
        <v/>
      </c>
    </row>
    <row r="248" spans="2:13" ht="22.8" x14ac:dyDescent="0.45">
      <c r="B248" s="31">
        <f t="shared" si="13"/>
        <v>240</v>
      </c>
      <c r="C248" s="40"/>
      <c r="D248" s="27"/>
      <c r="E248" s="41"/>
      <c r="F248" s="32" t="str">
        <f>IFERROR(
    IF(
        AND($G$3=DATE(2024,10,1), E248=リスト!$A$38),
        VLOOKUP(E248, リスト!$A$2:$G$49, 2, FALSE),
        VLOOKUP(E248, リスト!$A$2:$G$49, 4, FALSE)
    ),
    "")</f>
        <v/>
      </c>
      <c r="G248" s="34" t="str">
        <f>IFERROR(VLOOKUP(E248, リスト!$A$2:$G$49, 6, FALSE), "")</f>
        <v/>
      </c>
      <c r="H248" s="40"/>
      <c r="I248" s="28"/>
      <c r="J248" s="47"/>
      <c r="K248" s="32" t="str">
        <f t="shared" si="12"/>
        <v/>
      </c>
      <c r="L248" s="29" t="str">
        <f t="shared" si="14"/>
        <v/>
      </c>
      <c r="M248" s="68" t="str">
        <f t="shared" si="15"/>
        <v/>
      </c>
    </row>
    <row r="249" spans="2:13" ht="22.8" x14ac:dyDescent="0.45">
      <c r="B249" s="31">
        <f t="shared" si="13"/>
        <v>241</v>
      </c>
      <c r="C249" s="40"/>
      <c r="D249" s="27"/>
      <c r="E249" s="41"/>
      <c r="F249" s="32" t="str">
        <f>IFERROR(
    IF(
        AND($G$3=DATE(2024,10,1), E249=リスト!$A$38),
        VLOOKUP(E249, リスト!$A$2:$G$49, 2, FALSE),
        VLOOKUP(E249, リスト!$A$2:$G$49, 4, FALSE)
    ),
    "")</f>
        <v/>
      </c>
      <c r="G249" s="34" t="str">
        <f>IFERROR(VLOOKUP(E249, リスト!$A$2:$G$49, 6, FALSE), "")</f>
        <v/>
      </c>
      <c r="H249" s="40"/>
      <c r="I249" s="28"/>
      <c r="J249" s="47"/>
      <c r="K249" s="32" t="str">
        <f t="shared" si="12"/>
        <v/>
      </c>
      <c r="L249" s="29" t="str">
        <f t="shared" si="14"/>
        <v/>
      </c>
      <c r="M249" s="68" t="str">
        <f t="shared" si="15"/>
        <v/>
      </c>
    </row>
    <row r="250" spans="2:13" ht="22.8" x14ac:dyDescent="0.45">
      <c r="B250" s="31">
        <f t="shared" si="13"/>
        <v>242</v>
      </c>
      <c r="C250" s="40"/>
      <c r="D250" s="27"/>
      <c r="E250" s="41"/>
      <c r="F250" s="32" t="str">
        <f>IFERROR(
    IF(
        AND($G$3=DATE(2024,10,1), E250=リスト!$A$38),
        VLOOKUP(E250, リスト!$A$2:$G$49, 2, FALSE),
        VLOOKUP(E250, リスト!$A$2:$G$49, 4, FALSE)
    ),
    "")</f>
        <v/>
      </c>
      <c r="G250" s="34" t="str">
        <f>IFERROR(VLOOKUP(E250, リスト!$A$2:$G$49, 6, FALSE), "")</f>
        <v/>
      </c>
      <c r="H250" s="40"/>
      <c r="I250" s="28"/>
      <c r="J250" s="47"/>
      <c r="K250" s="32" t="str">
        <f t="shared" si="12"/>
        <v/>
      </c>
      <c r="L250" s="29" t="str">
        <f t="shared" si="14"/>
        <v/>
      </c>
      <c r="M250" s="68" t="str">
        <f t="shared" si="15"/>
        <v/>
      </c>
    </row>
    <row r="251" spans="2:13" ht="22.8" x14ac:dyDescent="0.45">
      <c r="B251" s="31">
        <f t="shared" si="13"/>
        <v>243</v>
      </c>
      <c r="C251" s="40"/>
      <c r="D251" s="27"/>
      <c r="E251" s="41"/>
      <c r="F251" s="32" t="str">
        <f>IFERROR(
    IF(
        AND($G$3=DATE(2024,10,1), E251=リスト!$A$38),
        VLOOKUP(E251, リスト!$A$2:$G$49, 2, FALSE),
        VLOOKUP(E251, リスト!$A$2:$G$49, 4, FALSE)
    ),
    "")</f>
        <v/>
      </c>
      <c r="G251" s="34" t="str">
        <f>IFERROR(VLOOKUP(E251, リスト!$A$2:$G$49, 6, FALSE), "")</f>
        <v/>
      </c>
      <c r="H251" s="40"/>
      <c r="I251" s="28"/>
      <c r="J251" s="47"/>
      <c r="K251" s="32" t="str">
        <f t="shared" si="12"/>
        <v/>
      </c>
      <c r="L251" s="29" t="str">
        <f t="shared" si="14"/>
        <v/>
      </c>
      <c r="M251" s="68" t="str">
        <f t="shared" si="15"/>
        <v/>
      </c>
    </row>
    <row r="252" spans="2:13" ht="22.8" x14ac:dyDescent="0.45">
      <c r="B252" s="31">
        <f t="shared" si="13"/>
        <v>244</v>
      </c>
      <c r="C252" s="40"/>
      <c r="D252" s="27"/>
      <c r="E252" s="41"/>
      <c r="F252" s="32" t="str">
        <f>IFERROR(
    IF(
        AND($G$3=DATE(2024,10,1), E252=リスト!$A$38),
        VLOOKUP(E252, リスト!$A$2:$G$49, 2, FALSE),
        VLOOKUP(E252, リスト!$A$2:$G$49, 4, FALSE)
    ),
    "")</f>
        <v/>
      </c>
      <c r="G252" s="34" t="str">
        <f>IFERROR(VLOOKUP(E252, リスト!$A$2:$G$49, 6, FALSE), "")</f>
        <v/>
      </c>
      <c r="H252" s="40"/>
      <c r="I252" s="28"/>
      <c r="J252" s="47"/>
      <c r="K252" s="32" t="str">
        <f t="shared" si="12"/>
        <v/>
      </c>
      <c r="L252" s="29" t="str">
        <f t="shared" si="14"/>
        <v/>
      </c>
      <c r="M252" s="68" t="str">
        <f t="shared" si="15"/>
        <v/>
      </c>
    </row>
    <row r="253" spans="2:13" ht="22.8" x14ac:dyDescent="0.45">
      <c r="B253" s="31">
        <f t="shared" si="13"/>
        <v>245</v>
      </c>
      <c r="C253" s="40"/>
      <c r="D253" s="27"/>
      <c r="E253" s="41"/>
      <c r="F253" s="32" t="str">
        <f>IFERROR(
    IF(
        AND($G$3=DATE(2024,10,1), E253=リスト!$A$38),
        VLOOKUP(E253, リスト!$A$2:$G$49, 2, FALSE),
        VLOOKUP(E253, リスト!$A$2:$G$49, 4, FALSE)
    ),
    "")</f>
        <v/>
      </c>
      <c r="G253" s="34" t="str">
        <f>IFERROR(VLOOKUP(E253, リスト!$A$2:$G$49, 6, FALSE), "")</f>
        <v/>
      </c>
      <c r="H253" s="40"/>
      <c r="I253" s="28"/>
      <c r="J253" s="47"/>
      <c r="K253" s="32" t="str">
        <f t="shared" si="12"/>
        <v/>
      </c>
      <c r="L253" s="29" t="str">
        <f t="shared" si="14"/>
        <v/>
      </c>
      <c r="M253" s="68" t="str">
        <f t="shared" si="15"/>
        <v/>
      </c>
    </row>
    <row r="254" spans="2:13" ht="22.8" x14ac:dyDescent="0.45">
      <c r="B254" s="31">
        <f t="shared" si="13"/>
        <v>246</v>
      </c>
      <c r="C254" s="40"/>
      <c r="D254" s="27"/>
      <c r="E254" s="41"/>
      <c r="F254" s="32" t="str">
        <f>IFERROR(
    IF(
        AND($G$3=DATE(2024,10,1), E254=リスト!$A$38),
        VLOOKUP(E254, リスト!$A$2:$G$49, 2, FALSE),
        VLOOKUP(E254, リスト!$A$2:$G$49, 4, FALSE)
    ),
    "")</f>
        <v/>
      </c>
      <c r="G254" s="34" t="str">
        <f>IFERROR(VLOOKUP(E254, リスト!$A$2:$G$49, 6, FALSE), "")</f>
        <v/>
      </c>
      <c r="H254" s="40"/>
      <c r="I254" s="28"/>
      <c r="J254" s="47"/>
      <c r="K254" s="32" t="str">
        <f t="shared" si="12"/>
        <v/>
      </c>
      <c r="L254" s="29" t="str">
        <f t="shared" si="14"/>
        <v/>
      </c>
      <c r="M254" s="68" t="str">
        <f t="shared" si="15"/>
        <v/>
      </c>
    </row>
    <row r="255" spans="2:13" ht="22.8" x14ac:dyDescent="0.45">
      <c r="B255" s="31">
        <f t="shared" si="13"/>
        <v>247</v>
      </c>
      <c r="C255" s="40"/>
      <c r="D255" s="27"/>
      <c r="E255" s="41"/>
      <c r="F255" s="32" t="str">
        <f>IFERROR(
    IF(
        AND($G$3=DATE(2024,10,1), E255=リスト!$A$38),
        VLOOKUP(E255, リスト!$A$2:$G$49, 2, FALSE),
        VLOOKUP(E255, リスト!$A$2:$G$49, 4, FALSE)
    ),
    "")</f>
        <v/>
      </c>
      <c r="G255" s="34" t="str">
        <f>IFERROR(VLOOKUP(E255, リスト!$A$2:$G$49, 6, FALSE), "")</f>
        <v/>
      </c>
      <c r="H255" s="40"/>
      <c r="I255" s="28"/>
      <c r="J255" s="47"/>
      <c r="K255" s="32" t="str">
        <f t="shared" si="12"/>
        <v/>
      </c>
      <c r="L255" s="29" t="str">
        <f t="shared" si="14"/>
        <v/>
      </c>
      <c r="M255" s="68" t="str">
        <f t="shared" si="15"/>
        <v/>
      </c>
    </row>
    <row r="256" spans="2:13" ht="22.8" x14ac:dyDescent="0.45">
      <c r="B256" s="31">
        <f t="shared" si="13"/>
        <v>248</v>
      </c>
      <c r="C256" s="40"/>
      <c r="D256" s="27"/>
      <c r="E256" s="41"/>
      <c r="F256" s="32" t="str">
        <f>IFERROR(
    IF(
        AND($G$3=DATE(2024,10,1), E256=リスト!$A$38),
        VLOOKUP(E256, リスト!$A$2:$G$49, 2, FALSE),
        VLOOKUP(E256, リスト!$A$2:$G$49, 4, FALSE)
    ),
    "")</f>
        <v/>
      </c>
      <c r="G256" s="34" t="str">
        <f>IFERROR(VLOOKUP(E256, リスト!$A$2:$G$49, 6, FALSE), "")</f>
        <v/>
      </c>
      <c r="H256" s="40"/>
      <c r="I256" s="28"/>
      <c r="J256" s="47"/>
      <c r="K256" s="32" t="str">
        <f t="shared" si="12"/>
        <v/>
      </c>
      <c r="L256" s="29" t="str">
        <f t="shared" si="14"/>
        <v/>
      </c>
      <c r="M256" s="68" t="str">
        <f t="shared" si="15"/>
        <v/>
      </c>
    </row>
    <row r="257" spans="2:13" ht="22.8" x14ac:dyDescent="0.45">
      <c r="B257" s="31">
        <f t="shared" si="13"/>
        <v>249</v>
      </c>
      <c r="C257" s="40"/>
      <c r="D257" s="27"/>
      <c r="E257" s="41"/>
      <c r="F257" s="32" t="str">
        <f>IFERROR(
    IF(
        AND($G$3=DATE(2024,10,1), E257=リスト!$A$38),
        VLOOKUP(E257, リスト!$A$2:$G$49, 2, FALSE),
        VLOOKUP(E257, リスト!$A$2:$G$49, 4, FALSE)
    ),
    "")</f>
        <v/>
      </c>
      <c r="G257" s="34" t="str">
        <f>IFERROR(VLOOKUP(E257, リスト!$A$2:$G$49, 6, FALSE), "")</f>
        <v/>
      </c>
      <c r="H257" s="40"/>
      <c r="I257" s="28"/>
      <c r="J257" s="47"/>
      <c r="K257" s="32" t="str">
        <f t="shared" si="12"/>
        <v/>
      </c>
      <c r="L257" s="29" t="str">
        <f t="shared" si="14"/>
        <v/>
      </c>
      <c r="M257" s="68" t="str">
        <f t="shared" si="15"/>
        <v/>
      </c>
    </row>
    <row r="258" spans="2:13" ht="22.8" x14ac:dyDescent="0.45">
      <c r="B258" s="31">
        <f t="shared" si="13"/>
        <v>250</v>
      </c>
      <c r="C258" s="40"/>
      <c r="D258" s="27"/>
      <c r="E258" s="41"/>
      <c r="F258" s="32" t="str">
        <f>IFERROR(
    IF(
        AND($G$3=DATE(2024,10,1), E258=リスト!$A$38),
        VLOOKUP(E258, リスト!$A$2:$G$49, 2, FALSE),
        VLOOKUP(E258, リスト!$A$2:$G$49, 4, FALSE)
    ),
    "")</f>
        <v/>
      </c>
      <c r="G258" s="34" t="str">
        <f>IFERROR(VLOOKUP(E258, リスト!$A$2:$G$49, 6, FALSE), "")</f>
        <v/>
      </c>
      <c r="H258" s="40"/>
      <c r="I258" s="28"/>
      <c r="J258" s="47"/>
      <c r="K258" s="32" t="str">
        <f t="shared" si="12"/>
        <v/>
      </c>
      <c r="L258" s="29" t="str">
        <f t="shared" si="14"/>
        <v/>
      </c>
      <c r="M258" s="68" t="str">
        <f t="shared" si="15"/>
        <v/>
      </c>
    </row>
    <row r="259" spans="2:13" ht="22.8" x14ac:dyDescent="0.45">
      <c r="B259" s="31">
        <f t="shared" si="13"/>
        <v>251</v>
      </c>
      <c r="C259" s="40"/>
      <c r="D259" s="27"/>
      <c r="E259" s="41"/>
      <c r="F259" s="32" t="str">
        <f>IFERROR(
    IF(
        AND($G$3=DATE(2024,10,1), E259=リスト!$A$38),
        VLOOKUP(E259, リスト!$A$2:$G$49, 2, FALSE),
        VLOOKUP(E259, リスト!$A$2:$G$49, 4, FALSE)
    ),
    "")</f>
        <v/>
      </c>
      <c r="G259" s="34" t="str">
        <f>IFERROR(VLOOKUP(E259, リスト!$A$2:$G$49, 6, FALSE), "")</f>
        <v/>
      </c>
      <c r="H259" s="40"/>
      <c r="I259" s="28"/>
      <c r="J259" s="47"/>
      <c r="K259" s="32" t="str">
        <f t="shared" si="12"/>
        <v/>
      </c>
      <c r="L259" s="29" t="str">
        <f t="shared" si="14"/>
        <v/>
      </c>
      <c r="M259" s="68" t="str">
        <f t="shared" si="15"/>
        <v/>
      </c>
    </row>
    <row r="260" spans="2:13" ht="22.8" x14ac:dyDescent="0.45">
      <c r="B260" s="31">
        <f t="shared" si="13"/>
        <v>252</v>
      </c>
      <c r="C260" s="40"/>
      <c r="D260" s="27"/>
      <c r="E260" s="41"/>
      <c r="F260" s="32" t="str">
        <f>IFERROR(
    IF(
        AND($G$3=DATE(2024,10,1), E260=リスト!$A$38),
        VLOOKUP(E260, リスト!$A$2:$G$49, 2, FALSE),
        VLOOKUP(E260, リスト!$A$2:$G$49, 4, FALSE)
    ),
    "")</f>
        <v/>
      </c>
      <c r="G260" s="34" t="str">
        <f>IFERROR(VLOOKUP(E260, リスト!$A$2:$G$49, 6, FALSE), "")</f>
        <v/>
      </c>
      <c r="H260" s="40"/>
      <c r="I260" s="28"/>
      <c r="J260" s="47"/>
      <c r="K260" s="32" t="str">
        <f t="shared" si="12"/>
        <v/>
      </c>
      <c r="L260" s="29" t="str">
        <f t="shared" si="14"/>
        <v/>
      </c>
      <c r="M260" s="68" t="str">
        <f t="shared" si="15"/>
        <v/>
      </c>
    </row>
    <row r="261" spans="2:13" ht="22.8" x14ac:dyDescent="0.45">
      <c r="B261" s="31">
        <f t="shared" si="13"/>
        <v>253</v>
      </c>
      <c r="C261" s="40"/>
      <c r="D261" s="27"/>
      <c r="E261" s="41"/>
      <c r="F261" s="32" t="str">
        <f>IFERROR(
    IF(
        AND($G$3=DATE(2024,10,1), E261=リスト!$A$38),
        VLOOKUP(E261, リスト!$A$2:$G$49, 2, FALSE),
        VLOOKUP(E261, リスト!$A$2:$G$49, 4, FALSE)
    ),
    "")</f>
        <v/>
      </c>
      <c r="G261" s="34" t="str">
        <f>IFERROR(VLOOKUP(E261, リスト!$A$2:$G$49, 6, FALSE), "")</f>
        <v/>
      </c>
      <c r="H261" s="40"/>
      <c r="I261" s="28"/>
      <c r="J261" s="47"/>
      <c r="K261" s="32" t="str">
        <f t="shared" si="12"/>
        <v/>
      </c>
      <c r="L261" s="29" t="str">
        <f t="shared" si="14"/>
        <v/>
      </c>
      <c r="M261" s="68" t="str">
        <f t="shared" si="15"/>
        <v/>
      </c>
    </row>
    <row r="262" spans="2:13" ht="22.8" x14ac:dyDescent="0.45">
      <c r="B262" s="31">
        <f t="shared" si="13"/>
        <v>254</v>
      </c>
      <c r="C262" s="40"/>
      <c r="D262" s="27"/>
      <c r="E262" s="41"/>
      <c r="F262" s="32" t="str">
        <f>IFERROR(
    IF(
        AND($G$3=DATE(2024,10,1), E262=リスト!$A$38),
        VLOOKUP(E262, リスト!$A$2:$G$49, 2, FALSE),
        VLOOKUP(E262, リスト!$A$2:$G$49, 4, FALSE)
    ),
    "")</f>
        <v/>
      </c>
      <c r="G262" s="34" t="str">
        <f>IFERROR(VLOOKUP(E262, リスト!$A$2:$G$49, 6, FALSE), "")</f>
        <v/>
      </c>
      <c r="H262" s="40"/>
      <c r="I262" s="28"/>
      <c r="J262" s="47"/>
      <c r="K262" s="32" t="str">
        <f t="shared" si="12"/>
        <v/>
      </c>
      <c r="L262" s="29" t="str">
        <f t="shared" si="14"/>
        <v/>
      </c>
      <c r="M262" s="68" t="str">
        <f t="shared" si="15"/>
        <v/>
      </c>
    </row>
    <row r="263" spans="2:13" ht="22.8" x14ac:dyDescent="0.45">
      <c r="B263" s="31">
        <f t="shared" si="13"/>
        <v>255</v>
      </c>
      <c r="C263" s="40"/>
      <c r="D263" s="27"/>
      <c r="E263" s="41"/>
      <c r="F263" s="32" t="str">
        <f>IFERROR(
    IF(
        AND($G$3=DATE(2024,10,1), E263=リスト!$A$38),
        VLOOKUP(E263, リスト!$A$2:$G$49, 2, FALSE),
        VLOOKUP(E263, リスト!$A$2:$G$49, 4, FALSE)
    ),
    "")</f>
        <v/>
      </c>
      <c r="G263" s="34" t="str">
        <f>IFERROR(VLOOKUP(E263, リスト!$A$2:$G$49, 6, FALSE), "")</f>
        <v/>
      </c>
      <c r="H263" s="40"/>
      <c r="I263" s="28"/>
      <c r="J263" s="47"/>
      <c r="K263" s="32" t="str">
        <f t="shared" si="12"/>
        <v/>
      </c>
      <c r="L263" s="29" t="str">
        <f t="shared" si="14"/>
        <v/>
      </c>
      <c r="M263" s="68" t="str">
        <f t="shared" si="15"/>
        <v/>
      </c>
    </row>
    <row r="264" spans="2:13" ht="22.8" x14ac:dyDescent="0.45">
      <c r="B264" s="31">
        <f t="shared" si="13"/>
        <v>256</v>
      </c>
      <c r="C264" s="40"/>
      <c r="D264" s="27"/>
      <c r="E264" s="41"/>
      <c r="F264" s="32" t="str">
        <f>IFERROR(
    IF(
        AND($G$3=DATE(2024,10,1), E264=リスト!$A$38),
        VLOOKUP(E264, リスト!$A$2:$G$49, 2, FALSE),
        VLOOKUP(E264, リスト!$A$2:$G$49, 4, FALSE)
    ),
    "")</f>
        <v/>
      </c>
      <c r="G264" s="34" t="str">
        <f>IFERROR(VLOOKUP(E264, リスト!$A$2:$G$49, 6, FALSE), "")</f>
        <v/>
      </c>
      <c r="H264" s="40"/>
      <c r="I264" s="28"/>
      <c r="J264" s="47"/>
      <c r="K264" s="32" t="str">
        <f t="shared" si="12"/>
        <v/>
      </c>
      <c r="L264" s="29" t="str">
        <f t="shared" si="14"/>
        <v/>
      </c>
      <c r="M264" s="68" t="str">
        <f t="shared" si="15"/>
        <v/>
      </c>
    </row>
    <row r="265" spans="2:13" ht="22.8" x14ac:dyDescent="0.45">
      <c r="B265" s="31">
        <f t="shared" si="13"/>
        <v>257</v>
      </c>
      <c r="C265" s="40"/>
      <c r="D265" s="27"/>
      <c r="E265" s="41"/>
      <c r="F265" s="32" t="str">
        <f>IFERROR(
    IF(
        AND($G$3=DATE(2024,10,1), E265=リスト!$A$38),
        VLOOKUP(E265, リスト!$A$2:$G$49, 2, FALSE),
        VLOOKUP(E265, リスト!$A$2:$G$49, 4, FALSE)
    ),
    "")</f>
        <v/>
      </c>
      <c r="G265" s="34" t="str">
        <f>IFERROR(VLOOKUP(E265, リスト!$A$2:$G$49, 6, FALSE), "")</f>
        <v/>
      </c>
      <c r="H265" s="40"/>
      <c r="I265" s="28"/>
      <c r="J265" s="47"/>
      <c r="K265" s="32" t="str">
        <f t="shared" ref="K265:K328" si="16">IF(COUNTBLANK(H265:J265)=3, "",
 IF(H265="3.時間給", IF(I265="", "", I265),
 IF(OR(H265="1.月給", H265="2.日給"),
    IF(OR(I265="", J265=""), "", ROUND(I265/J265,0)),
    "")))</f>
        <v/>
      </c>
      <c r="L265" s="29" t="str">
        <f t="shared" si="14"/>
        <v/>
      </c>
      <c r="M265" s="68" t="str">
        <f t="shared" si="15"/>
        <v/>
      </c>
    </row>
    <row r="266" spans="2:13" ht="22.8" x14ac:dyDescent="0.45">
      <c r="B266" s="31">
        <f t="shared" ref="B266:B329" si="17">ROW()-8</f>
        <v>258</v>
      </c>
      <c r="C266" s="40"/>
      <c r="D266" s="27"/>
      <c r="E266" s="41"/>
      <c r="F266" s="32" t="str">
        <f>IFERROR(
    IF(
        AND($G$3=DATE(2024,10,1), E266=リスト!$A$38),
        VLOOKUP(E266, リスト!$A$2:$G$49, 2, FALSE),
        VLOOKUP(E266, リスト!$A$2:$G$49, 4, FALSE)
    ),
    "")</f>
        <v/>
      </c>
      <c r="G266" s="34" t="str">
        <f>IFERROR(VLOOKUP(E266, リスト!$A$2:$G$49, 6, FALSE), "")</f>
        <v/>
      </c>
      <c r="H266" s="40"/>
      <c r="I266" s="28"/>
      <c r="J266" s="47"/>
      <c r="K266" s="32" t="str">
        <f t="shared" si="16"/>
        <v/>
      </c>
      <c r="L266" s="29" t="str">
        <f t="shared" ref="L266:L329" si="18">IFERROR(IF(E266="","",IF(K266&lt;F266,"×（法定外・特例等対象外です）",IF(K266&lt;G266,"〇",IF(K266&gt;=G266,"ー",NA())))),"")</f>
        <v/>
      </c>
      <c r="M266" s="68" t="str">
        <f t="shared" ref="M266:M329" si="19">IF(COUNTBLANK(D266:K266)=8, "",
 IF(D266="", "←D列に従業員名を姓名（フルネーム）で入力してください。誤変換にお気を付け下さい。",
 IF(E266="", "←E列に都道府県を入力してください。",
 IF(H266="", "←H列に1.月給～3.時間給を入力してください",
 IF(I266="", "←I列に金額を入力してください",
 IF(NOT(ISNUMBER(I266)), "←I列の金額は半角数字で入力してください",
 IF(H266="3.時間給", "",
 IF(J266="", "←J列に所定労働時間を入力してください",
 IF(NOT(ISNUMBER(J266)), "←J列の所定労働時間は半角数字で入力してください", "")))))))))</f>
        <v/>
      </c>
    </row>
    <row r="267" spans="2:13" ht="22.8" x14ac:dyDescent="0.45">
      <c r="B267" s="31">
        <f t="shared" si="17"/>
        <v>259</v>
      </c>
      <c r="C267" s="40"/>
      <c r="D267" s="27"/>
      <c r="E267" s="41"/>
      <c r="F267" s="32" t="str">
        <f>IFERROR(
    IF(
        AND($G$3=DATE(2024,10,1), E267=リスト!$A$38),
        VLOOKUP(E267, リスト!$A$2:$G$49, 2, FALSE),
        VLOOKUP(E267, リスト!$A$2:$G$49, 4, FALSE)
    ),
    "")</f>
        <v/>
      </c>
      <c r="G267" s="34" t="str">
        <f>IFERROR(VLOOKUP(E267, リスト!$A$2:$G$49, 6, FALSE), "")</f>
        <v/>
      </c>
      <c r="H267" s="40"/>
      <c r="I267" s="28"/>
      <c r="J267" s="47"/>
      <c r="K267" s="32" t="str">
        <f t="shared" si="16"/>
        <v/>
      </c>
      <c r="L267" s="29" t="str">
        <f t="shared" si="18"/>
        <v/>
      </c>
      <c r="M267" s="68" t="str">
        <f t="shared" si="19"/>
        <v/>
      </c>
    </row>
    <row r="268" spans="2:13" ht="22.8" x14ac:dyDescent="0.45">
      <c r="B268" s="31">
        <f t="shared" si="17"/>
        <v>260</v>
      </c>
      <c r="C268" s="40"/>
      <c r="D268" s="27"/>
      <c r="E268" s="41"/>
      <c r="F268" s="32" t="str">
        <f>IFERROR(
    IF(
        AND($G$3=DATE(2024,10,1), E268=リスト!$A$38),
        VLOOKUP(E268, リスト!$A$2:$G$49, 2, FALSE),
        VLOOKUP(E268, リスト!$A$2:$G$49, 4, FALSE)
    ),
    "")</f>
        <v/>
      </c>
      <c r="G268" s="34" t="str">
        <f>IFERROR(VLOOKUP(E268, リスト!$A$2:$G$49, 6, FALSE), "")</f>
        <v/>
      </c>
      <c r="H268" s="40"/>
      <c r="I268" s="28"/>
      <c r="J268" s="47"/>
      <c r="K268" s="32" t="str">
        <f t="shared" si="16"/>
        <v/>
      </c>
      <c r="L268" s="29" t="str">
        <f t="shared" si="18"/>
        <v/>
      </c>
      <c r="M268" s="68" t="str">
        <f t="shared" si="19"/>
        <v/>
      </c>
    </row>
    <row r="269" spans="2:13" ht="22.8" x14ac:dyDescent="0.45">
      <c r="B269" s="31">
        <f t="shared" si="17"/>
        <v>261</v>
      </c>
      <c r="C269" s="40"/>
      <c r="D269" s="27"/>
      <c r="E269" s="41"/>
      <c r="F269" s="32" t="str">
        <f>IFERROR(
    IF(
        AND($G$3=DATE(2024,10,1), E269=リスト!$A$38),
        VLOOKUP(E269, リスト!$A$2:$G$49, 2, FALSE),
        VLOOKUP(E269, リスト!$A$2:$G$49, 4, FALSE)
    ),
    "")</f>
        <v/>
      </c>
      <c r="G269" s="34" t="str">
        <f>IFERROR(VLOOKUP(E269, リスト!$A$2:$G$49, 6, FALSE), "")</f>
        <v/>
      </c>
      <c r="H269" s="40"/>
      <c r="I269" s="28"/>
      <c r="J269" s="47"/>
      <c r="K269" s="32" t="str">
        <f t="shared" si="16"/>
        <v/>
      </c>
      <c r="L269" s="29" t="str">
        <f t="shared" si="18"/>
        <v/>
      </c>
      <c r="M269" s="68" t="str">
        <f t="shared" si="19"/>
        <v/>
      </c>
    </row>
    <row r="270" spans="2:13" ht="22.8" x14ac:dyDescent="0.45">
      <c r="B270" s="31">
        <f t="shared" si="17"/>
        <v>262</v>
      </c>
      <c r="C270" s="40"/>
      <c r="D270" s="27"/>
      <c r="E270" s="41"/>
      <c r="F270" s="32" t="str">
        <f>IFERROR(
    IF(
        AND($G$3=DATE(2024,10,1), E270=リスト!$A$38),
        VLOOKUP(E270, リスト!$A$2:$G$49, 2, FALSE),
        VLOOKUP(E270, リスト!$A$2:$G$49, 4, FALSE)
    ),
    "")</f>
        <v/>
      </c>
      <c r="G270" s="34" t="str">
        <f>IFERROR(VLOOKUP(E270, リスト!$A$2:$G$49, 6, FALSE), "")</f>
        <v/>
      </c>
      <c r="H270" s="40"/>
      <c r="I270" s="28"/>
      <c r="J270" s="47"/>
      <c r="K270" s="32" t="str">
        <f t="shared" si="16"/>
        <v/>
      </c>
      <c r="L270" s="29" t="str">
        <f t="shared" si="18"/>
        <v/>
      </c>
      <c r="M270" s="68" t="str">
        <f t="shared" si="19"/>
        <v/>
      </c>
    </row>
    <row r="271" spans="2:13" ht="22.8" x14ac:dyDescent="0.45">
      <c r="B271" s="31">
        <f t="shared" si="17"/>
        <v>263</v>
      </c>
      <c r="C271" s="40"/>
      <c r="D271" s="27"/>
      <c r="E271" s="41"/>
      <c r="F271" s="32" t="str">
        <f>IFERROR(
    IF(
        AND($G$3=DATE(2024,10,1), E271=リスト!$A$38),
        VLOOKUP(E271, リスト!$A$2:$G$49, 2, FALSE),
        VLOOKUP(E271, リスト!$A$2:$G$49, 4, FALSE)
    ),
    "")</f>
        <v/>
      </c>
      <c r="G271" s="34" t="str">
        <f>IFERROR(VLOOKUP(E271, リスト!$A$2:$G$49, 6, FALSE), "")</f>
        <v/>
      </c>
      <c r="H271" s="40"/>
      <c r="I271" s="28"/>
      <c r="J271" s="47"/>
      <c r="K271" s="32" t="str">
        <f t="shared" si="16"/>
        <v/>
      </c>
      <c r="L271" s="29" t="str">
        <f t="shared" si="18"/>
        <v/>
      </c>
      <c r="M271" s="68" t="str">
        <f t="shared" si="19"/>
        <v/>
      </c>
    </row>
    <row r="272" spans="2:13" ht="22.8" x14ac:dyDescent="0.45">
      <c r="B272" s="31">
        <f t="shared" si="17"/>
        <v>264</v>
      </c>
      <c r="C272" s="40"/>
      <c r="D272" s="27"/>
      <c r="E272" s="41"/>
      <c r="F272" s="32" t="str">
        <f>IFERROR(
    IF(
        AND($G$3=DATE(2024,10,1), E272=リスト!$A$38),
        VLOOKUP(E272, リスト!$A$2:$G$49, 2, FALSE),
        VLOOKUP(E272, リスト!$A$2:$G$49, 4, FALSE)
    ),
    "")</f>
        <v/>
      </c>
      <c r="G272" s="34" t="str">
        <f>IFERROR(VLOOKUP(E272, リスト!$A$2:$G$49, 6, FALSE), "")</f>
        <v/>
      </c>
      <c r="H272" s="40"/>
      <c r="I272" s="28"/>
      <c r="J272" s="47"/>
      <c r="K272" s="32" t="str">
        <f t="shared" si="16"/>
        <v/>
      </c>
      <c r="L272" s="29" t="str">
        <f t="shared" si="18"/>
        <v/>
      </c>
      <c r="M272" s="68" t="str">
        <f t="shared" si="19"/>
        <v/>
      </c>
    </row>
    <row r="273" spans="2:13" ht="22.8" x14ac:dyDescent="0.45">
      <c r="B273" s="31">
        <f t="shared" si="17"/>
        <v>265</v>
      </c>
      <c r="C273" s="40"/>
      <c r="D273" s="27"/>
      <c r="E273" s="41"/>
      <c r="F273" s="32" t="str">
        <f>IFERROR(
    IF(
        AND($G$3=DATE(2024,10,1), E273=リスト!$A$38),
        VLOOKUP(E273, リスト!$A$2:$G$49, 2, FALSE),
        VLOOKUP(E273, リスト!$A$2:$G$49, 4, FALSE)
    ),
    "")</f>
        <v/>
      </c>
      <c r="G273" s="34" t="str">
        <f>IFERROR(VLOOKUP(E273, リスト!$A$2:$G$49, 6, FALSE), "")</f>
        <v/>
      </c>
      <c r="H273" s="40"/>
      <c r="I273" s="28"/>
      <c r="J273" s="47"/>
      <c r="K273" s="32" t="str">
        <f t="shared" si="16"/>
        <v/>
      </c>
      <c r="L273" s="29" t="str">
        <f t="shared" si="18"/>
        <v/>
      </c>
      <c r="M273" s="68" t="str">
        <f t="shared" si="19"/>
        <v/>
      </c>
    </row>
    <row r="274" spans="2:13" ht="22.8" x14ac:dyDescent="0.45">
      <c r="B274" s="31">
        <f t="shared" si="17"/>
        <v>266</v>
      </c>
      <c r="C274" s="40"/>
      <c r="D274" s="27"/>
      <c r="E274" s="41"/>
      <c r="F274" s="32" t="str">
        <f>IFERROR(
    IF(
        AND($G$3=DATE(2024,10,1), E274=リスト!$A$38),
        VLOOKUP(E274, リスト!$A$2:$G$49, 2, FALSE),
        VLOOKUP(E274, リスト!$A$2:$G$49, 4, FALSE)
    ),
    "")</f>
        <v/>
      </c>
      <c r="G274" s="34" t="str">
        <f>IFERROR(VLOOKUP(E274, リスト!$A$2:$G$49, 6, FALSE), "")</f>
        <v/>
      </c>
      <c r="H274" s="40"/>
      <c r="I274" s="28"/>
      <c r="J274" s="47"/>
      <c r="K274" s="32" t="str">
        <f t="shared" si="16"/>
        <v/>
      </c>
      <c r="L274" s="29" t="str">
        <f t="shared" si="18"/>
        <v/>
      </c>
      <c r="M274" s="68" t="str">
        <f t="shared" si="19"/>
        <v/>
      </c>
    </row>
    <row r="275" spans="2:13" ht="22.8" x14ac:dyDescent="0.45">
      <c r="B275" s="31">
        <f t="shared" si="17"/>
        <v>267</v>
      </c>
      <c r="C275" s="40"/>
      <c r="D275" s="27"/>
      <c r="E275" s="41"/>
      <c r="F275" s="32" t="str">
        <f>IFERROR(
    IF(
        AND($G$3=DATE(2024,10,1), E275=リスト!$A$38),
        VLOOKUP(E275, リスト!$A$2:$G$49, 2, FALSE),
        VLOOKUP(E275, リスト!$A$2:$G$49, 4, FALSE)
    ),
    "")</f>
        <v/>
      </c>
      <c r="G275" s="34" t="str">
        <f>IFERROR(VLOOKUP(E275, リスト!$A$2:$G$49, 6, FALSE), "")</f>
        <v/>
      </c>
      <c r="H275" s="40"/>
      <c r="I275" s="28"/>
      <c r="J275" s="47"/>
      <c r="K275" s="32" t="str">
        <f t="shared" si="16"/>
        <v/>
      </c>
      <c r="L275" s="29" t="str">
        <f t="shared" si="18"/>
        <v/>
      </c>
      <c r="M275" s="68" t="str">
        <f t="shared" si="19"/>
        <v/>
      </c>
    </row>
    <row r="276" spans="2:13" ht="22.8" x14ac:dyDescent="0.45">
      <c r="B276" s="31">
        <f t="shared" si="17"/>
        <v>268</v>
      </c>
      <c r="C276" s="40"/>
      <c r="D276" s="27"/>
      <c r="E276" s="41"/>
      <c r="F276" s="32" t="str">
        <f>IFERROR(
    IF(
        AND($G$3=DATE(2024,10,1), E276=リスト!$A$38),
        VLOOKUP(E276, リスト!$A$2:$G$49, 2, FALSE),
        VLOOKUP(E276, リスト!$A$2:$G$49, 4, FALSE)
    ),
    "")</f>
        <v/>
      </c>
      <c r="G276" s="34" t="str">
        <f>IFERROR(VLOOKUP(E276, リスト!$A$2:$G$49, 6, FALSE), "")</f>
        <v/>
      </c>
      <c r="H276" s="40"/>
      <c r="I276" s="28"/>
      <c r="J276" s="47"/>
      <c r="K276" s="32" t="str">
        <f t="shared" si="16"/>
        <v/>
      </c>
      <c r="L276" s="29" t="str">
        <f t="shared" si="18"/>
        <v/>
      </c>
      <c r="M276" s="68" t="str">
        <f t="shared" si="19"/>
        <v/>
      </c>
    </row>
    <row r="277" spans="2:13" ht="22.8" x14ac:dyDescent="0.45">
      <c r="B277" s="31">
        <f t="shared" si="17"/>
        <v>269</v>
      </c>
      <c r="C277" s="40"/>
      <c r="D277" s="27"/>
      <c r="E277" s="41"/>
      <c r="F277" s="32" t="str">
        <f>IFERROR(
    IF(
        AND($G$3=DATE(2024,10,1), E277=リスト!$A$38),
        VLOOKUP(E277, リスト!$A$2:$G$49, 2, FALSE),
        VLOOKUP(E277, リスト!$A$2:$G$49, 4, FALSE)
    ),
    "")</f>
        <v/>
      </c>
      <c r="G277" s="34" t="str">
        <f>IFERROR(VLOOKUP(E277, リスト!$A$2:$G$49, 6, FALSE), "")</f>
        <v/>
      </c>
      <c r="H277" s="40"/>
      <c r="I277" s="28"/>
      <c r="J277" s="47"/>
      <c r="K277" s="32" t="str">
        <f t="shared" si="16"/>
        <v/>
      </c>
      <c r="L277" s="29" t="str">
        <f t="shared" si="18"/>
        <v/>
      </c>
      <c r="M277" s="68" t="str">
        <f t="shared" si="19"/>
        <v/>
      </c>
    </row>
    <row r="278" spans="2:13" ht="22.8" x14ac:dyDescent="0.45">
      <c r="B278" s="31">
        <f t="shared" si="17"/>
        <v>270</v>
      </c>
      <c r="C278" s="40"/>
      <c r="D278" s="27"/>
      <c r="E278" s="41"/>
      <c r="F278" s="32" t="str">
        <f>IFERROR(
    IF(
        AND($G$3=DATE(2024,10,1), E278=リスト!$A$38),
        VLOOKUP(E278, リスト!$A$2:$G$49, 2, FALSE),
        VLOOKUP(E278, リスト!$A$2:$G$49, 4, FALSE)
    ),
    "")</f>
        <v/>
      </c>
      <c r="G278" s="34" t="str">
        <f>IFERROR(VLOOKUP(E278, リスト!$A$2:$G$49, 6, FALSE), "")</f>
        <v/>
      </c>
      <c r="H278" s="40"/>
      <c r="I278" s="28"/>
      <c r="J278" s="47"/>
      <c r="K278" s="32" t="str">
        <f t="shared" si="16"/>
        <v/>
      </c>
      <c r="L278" s="29" t="str">
        <f t="shared" si="18"/>
        <v/>
      </c>
      <c r="M278" s="68" t="str">
        <f t="shared" si="19"/>
        <v/>
      </c>
    </row>
    <row r="279" spans="2:13" ht="22.8" x14ac:dyDescent="0.45">
      <c r="B279" s="31">
        <f t="shared" si="17"/>
        <v>271</v>
      </c>
      <c r="C279" s="40"/>
      <c r="D279" s="27"/>
      <c r="E279" s="41"/>
      <c r="F279" s="32" t="str">
        <f>IFERROR(
    IF(
        AND($G$3=DATE(2024,10,1), E279=リスト!$A$38),
        VLOOKUP(E279, リスト!$A$2:$G$49, 2, FALSE),
        VLOOKUP(E279, リスト!$A$2:$G$49, 4, FALSE)
    ),
    "")</f>
        <v/>
      </c>
      <c r="G279" s="34" t="str">
        <f>IFERROR(VLOOKUP(E279, リスト!$A$2:$G$49, 6, FALSE), "")</f>
        <v/>
      </c>
      <c r="H279" s="40"/>
      <c r="I279" s="28"/>
      <c r="J279" s="47"/>
      <c r="K279" s="32" t="str">
        <f t="shared" si="16"/>
        <v/>
      </c>
      <c r="L279" s="29" t="str">
        <f t="shared" si="18"/>
        <v/>
      </c>
      <c r="M279" s="68" t="str">
        <f t="shared" si="19"/>
        <v/>
      </c>
    </row>
    <row r="280" spans="2:13" ht="22.8" x14ac:dyDescent="0.45">
      <c r="B280" s="31">
        <f t="shared" si="17"/>
        <v>272</v>
      </c>
      <c r="C280" s="40"/>
      <c r="D280" s="27"/>
      <c r="E280" s="41"/>
      <c r="F280" s="32" t="str">
        <f>IFERROR(
    IF(
        AND($G$3=DATE(2024,10,1), E280=リスト!$A$38),
        VLOOKUP(E280, リスト!$A$2:$G$49, 2, FALSE),
        VLOOKUP(E280, リスト!$A$2:$G$49, 4, FALSE)
    ),
    "")</f>
        <v/>
      </c>
      <c r="G280" s="34" t="str">
        <f>IFERROR(VLOOKUP(E280, リスト!$A$2:$G$49, 6, FALSE), "")</f>
        <v/>
      </c>
      <c r="H280" s="40"/>
      <c r="I280" s="28"/>
      <c r="J280" s="47"/>
      <c r="K280" s="32" t="str">
        <f t="shared" si="16"/>
        <v/>
      </c>
      <c r="L280" s="29" t="str">
        <f t="shared" si="18"/>
        <v/>
      </c>
      <c r="M280" s="68" t="str">
        <f t="shared" si="19"/>
        <v/>
      </c>
    </row>
    <row r="281" spans="2:13" ht="22.8" x14ac:dyDescent="0.45">
      <c r="B281" s="31">
        <f t="shared" si="17"/>
        <v>273</v>
      </c>
      <c r="C281" s="40"/>
      <c r="D281" s="27"/>
      <c r="E281" s="41"/>
      <c r="F281" s="32" t="str">
        <f>IFERROR(
    IF(
        AND($G$3=DATE(2024,10,1), E281=リスト!$A$38),
        VLOOKUP(E281, リスト!$A$2:$G$49, 2, FALSE),
        VLOOKUP(E281, リスト!$A$2:$G$49, 4, FALSE)
    ),
    "")</f>
        <v/>
      </c>
      <c r="G281" s="34" t="str">
        <f>IFERROR(VLOOKUP(E281, リスト!$A$2:$G$49, 6, FALSE), "")</f>
        <v/>
      </c>
      <c r="H281" s="40"/>
      <c r="I281" s="28"/>
      <c r="J281" s="47"/>
      <c r="K281" s="32" t="str">
        <f t="shared" si="16"/>
        <v/>
      </c>
      <c r="L281" s="29" t="str">
        <f t="shared" si="18"/>
        <v/>
      </c>
      <c r="M281" s="68" t="str">
        <f t="shared" si="19"/>
        <v/>
      </c>
    </row>
    <row r="282" spans="2:13" ht="22.8" x14ac:dyDescent="0.45">
      <c r="B282" s="31">
        <f t="shared" si="17"/>
        <v>274</v>
      </c>
      <c r="C282" s="40"/>
      <c r="D282" s="27"/>
      <c r="E282" s="41"/>
      <c r="F282" s="32" t="str">
        <f>IFERROR(
    IF(
        AND($G$3=DATE(2024,10,1), E282=リスト!$A$38),
        VLOOKUP(E282, リスト!$A$2:$G$49, 2, FALSE),
        VLOOKUP(E282, リスト!$A$2:$G$49, 4, FALSE)
    ),
    "")</f>
        <v/>
      </c>
      <c r="G282" s="34" t="str">
        <f>IFERROR(VLOOKUP(E282, リスト!$A$2:$G$49, 6, FALSE), "")</f>
        <v/>
      </c>
      <c r="H282" s="40"/>
      <c r="I282" s="28"/>
      <c r="J282" s="47"/>
      <c r="K282" s="32" t="str">
        <f t="shared" si="16"/>
        <v/>
      </c>
      <c r="L282" s="29" t="str">
        <f t="shared" si="18"/>
        <v/>
      </c>
      <c r="M282" s="68" t="str">
        <f t="shared" si="19"/>
        <v/>
      </c>
    </row>
    <row r="283" spans="2:13" ht="22.8" x14ac:dyDescent="0.45">
      <c r="B283" s="31">
        <f t="shared" si="17"/>
        <v>275</v>
      </c>
      <c r="C283" s="40"/>
      <c r="D283" s="27"/>
      <c r="E283" s="41"/>
      <c r="F283" s="32" t="str">
        <f>IFERROR(
    IF(
        AND($G$3=DATE(2024,10,1), E283=リスト!$A$38),
        VLOOKUP(E283, リスト!$A$2:$G$49, 2, FALSE),
        VLOOKUP(E283, リスト!$A$2:$G$49, 4, FALSE)
    ),
    "")</f>
        <v/>
      </c>
      <c r="G283" s="34" t="str">
        <f>IFERROR(VLOOKUP(E283, リスト!$A$2:$G$49, 6, FALSE), "")</f>
        <v/>
      </c>
      <c r="H283" s="40"/>
      <c r="I283" s="28"/>
      <c r="J283" s="47"/>
      <c r="K283" s="32" t="str">
        <f t="shared" si="16"/>
        <v/>
      </c>
      <c r="L283" s="29" t="str">
        <f t="shared" si="18"/>
        <v/>
      </c>
      <c r="M283" s="68" t="str">
        <f t="shared" si="19"/>
        <v/>
      </c>
    </row>
    <row r="284" spans="2:13" ht="22.8" x14ac:dyDescent="0.45">
      <c r="B284" s="31">
        <f t="shared" si="17"/>
        <v>276</v>
      </c>
      <c r="C284" s="40"/>
      <c r="D284" s="27"/>
      <c r="E284" s="41"/>
      <c r="F284" s="32" t="str">
        <f>IFERROR(
    IF(
        AND($G$3=DATE(2024,10,1), E284=リスト!$A$38),
        VLOOKUP(E284, リスト!$A$2:$G$49, 2, FALSE),
        VLOOKUP(E284, リスト!$A$2:$G$49, 4, FALSE)
    ),
    "")</f>
        <v/>
      </c>
      <c r="G284" s="34" t="str">
        <f>IFERROR(VLOOKUP(E284, リスト!$A$2:$G$49, 6, FALSE), "")</f>
        <v/>
      </c>
      <c r="H284" s="40"/>
      <c r="I284" s="28"/>
      <c r="J284" s="47"/>
      <c r="K284" s="32" t="str">
        <f t="shared" si="16"/>
        <v/>
      </c>
      <c r="L284" s="29" t="str">
        <f t="shared" si="18"/>
        <v/>
      </c>
      <c r="M284" s="68" t="str">
        <f t="shared" si="19"/>
        <v/>
      </c>
    </row>
    <row r="285" spans="2:13" ht="22.8" x14ac:dyDescent="0.45">
      <c r="B285" s="31">
        <f t="shared" si="17"/>
        <v>277</v>
      </c>
      <c r="C285" s="40"/>
      <c r="D285" s="27"/>
      <c r="E285" s="41"/>
      <c r="F285" s="32" t="str">
        <f>IFERROR(
    IF(
        AND($G$3=DATE(2024,10,1), E285=リスト!$A$38),
        VLOOKUP(E285, リスト!$A$2:$G$49, 2, FALSE),
        VLOOKUP(E285, リスト!$A$2:$G$49, 4, FALSE)
    ),
    "")</f>
        <v/>
      </c>
      <c r="G285" s="34" t="str">
        <f>IFERROR(VLOOKUP(E285, リスト!$A$2:$G$49, 6, FALSE), "")</f>
        <v/>
      </c>
      <c r="H285" s="40"/>
      <c r="I285" s="28"/>
      <c r="J285" s="47"/>
      <c r="K285" s="32" t="str">
        <f t="shared" si="16"/>
        <v/>
      </c>
      <c r="L285" s="29" t="str">
        <f t="shared" si="18"/>
        <v/>
      </c>
      <c r="M285" s="68" t="str">
        <f t="shared" si="19"/>
        <v/>
      </c>
    </row>
    <row r="286" spans="2:13" ht="22.8" x14ac:dyDescent="0.45">
      <c r="B286" s="31">
        <f t="shared" si="17"/>
        <v>278</v>
      </c>
      <c r="C286" s="40"/>
      <c r="D286" s="27"/>
      <c r="E286" s="41"/>
      <c r="F286" s="32" t="str">
        <f>IFERROR(
    IF(
        AND($G$3=DATE(2024,10,1), E286=リスト!$A$38),
        VLOOKUP(E286, リスト!$A$2:$G$49, 2, FALSE),
        VLOOKUP(E286, リスト!$A$2:$G$49, 4, FALSE)
    ),
    "")</f>
        <v/>
      </c>
      <c r="G286" s="34" t="str">
        <f>IFERROR(VLOOKUP(E286, リスト!$A$2:$G$49, 6, FALSE), "")</f>
        <v/>
      </c>
      <c r="H286" s="40"/>
      <c r="I286" s="28"/>
      <c r="J286" s="47"/>
      <c r="K286" s="32" t="str">
        <f t="shared" si="16"/>
        <v/>
      </c>
      <c r="L286" s="29" t="str">
        <f t="shared" si="18"/>
        <v/>
      </c>
      <c r="M286" s="68" t="str">
        <f t="shared" si="19"/>
        <v/>
      </c>
    </row>
    <row r="287" spans="2:13" ht="22.8" x14ac:dyDescent="0.45">
      <c r="B287" s="31">
        <f t="shared" si="17"/>
        <v>279</v>
      </c>
      <c r="C287" s="40"/>
      <c r="D287" s="27"/>
      <c r="E287" s="41"/>
      <c r="F287" s="32" t="str">
        <f>IFERROR(
    IF(
        AND($G$3=DATE(2024,10,1), E287=リスト!$A$38),
        VLOOKUP(E287, リスト!$A$2:$G$49, 2, FALSE),
        VLOOKUP(E287, リスト!$A$2:$G$49, 4, FALSE)
    ),
    "")</f>
        <v/>
      </c>
      <c r="G287" s="34" t="str">
        <f>IFERROR(VLOOKUP(E287, リスト!$A$2:$G$49, 6, FALSE), "")</f>
        <v/>
      </c>
      <c r="H287" s="40"/>
      <c r="I287" s="28"/>
      <c r="J287" s="47"/>
      <c r="K287" s="32" t="str">
        <f t="shared" si="16"/>
        <v/>
      </c>
      <c r="L287" s="29" t="str">
        <f t="shared" si="18"/>
        <v/>
      </c>
      <c r="M287" s="68" t="str">
        <f t="shared" si="19"/>
        <v/>
      </c>
    </row>
    <row r="288" spans="2:13" ht="22.8" x14ac:dyDescent="0.45">
      <c r="B288" s="31">
        <f t="shared" si="17"/>
        <v>280</v>
      </c>
      <c r="C288" s="40"/>
      <c r="D288" s="27"/>
      <c r="E288" s="41"/>
      <c r="F288" s="32" t="str">
        <f>IFERROR(
    IF(
        AND($G$3=DATE(2024,10,1), E288=リスト!$A$38),
        VLOOKUP(E288, リスト!$A$2:$G$49, 2, FALSE),
        VLOOKUP(E288, リスト!$A$2:$G$49, 4, FALSE)
    ),
    "")</f>
        <v/>
      </c>
      <c r="G288" s="34" t="str">
        <f>IFERROR(VLOOKUP(E288, リスト!$A$2:$G$49, 6, FALSE), "")</f>
        <v/>
      </c>
      <c r="H288" s="40"/>
      <c r="I288" s="28"/>
      <c r="J288" s="47"/>
      <c r="K288" s="32" t="str">
        <f t="shared" si="16"/>
        <v/>
      </c>
      <c r="L288" s="29" t="str">
        <f t="shared" si="18"/>
        <v/>
      </c>
      <c r="M288" s="68" t="str">
        <f t="shared" si="19"/>
        <v/>
      </c>
    </row>
    <row r="289" spans="2:13" ht="22.8" x14ac:dyDescent="0.45">
      <c r="B289" s="31">
        <f t="shared" si="17"/>
        <v>281</v>
      </c>
      <c r="C289" s="40"/>
      <c r="D289" s="27"/>
      <c r="E289" s="41"/>
      <c r="F289" s="32" t="str">
        <f>IFERROR(
    IF(
        AND($G$3=DATE(2024,10,1), E289=リスト!$A$38),
        VLOOKUP(E289, リスト!$A$2:$G$49, 2, FALSE),
        VLOOKUP(E289, リスト!$A$2:$G$49, 4, FALSE)
    ),
    "")</f>
        <v/>
      </c>
      <c r="G289" s="34" t="str">
        <f>IFERROR(VLOOKUP(E289, リスト!$A$2:$G$49, 6, FALSE), "")</f>
        <v/>
      </c>
      <c r="H289" s="40"/>
      <c r="I289" s="28"/>
      <c r="J289" s="47"/>
      <c r="K289" s="32" t="str">
        <f t="shared" si="16"/>
        <v/>
      </c>
      <c r="L289" s="29" t="str">
        <f t="shared" si="18"/>
        <v/>
      </c>
      <c r="M289" s="68" t="str">
        <f t="shared" si="19"/>
        <v/>
      </c>
    </row>
    <row r="290" spans="2:13" ht="22.8" x14ac:dyDescent="0.45">
      <c r="B290" s="31">
        <f t="shared" si="17"/>
        <v>282</v>
      </c>
      <c r="C290" s="40"/>
      <c r="D290" s="27"/>
      <c r="E290" s="41"/>
      <c r="F290" s="32" t="str">
        <f>IFERROR(
    IF(
        AND($G$3=DATE(2024,10,1), E290=リスト!$A$38),
        VLOOKUP(E290, リスト!$A$2:$G$49, 2, FALSE),
        VLOOKUP(E290, リスト!$A$2:$G$49, 4, FALSE)
    ),
    "")</f>
        <v/>
      </c>
      <c r="G290" s="34" t="str">
        <f>IFERROR(VLOOKUP(E290, リスト!$A$2:$G$49, 6, FALSE), "")</f>
        <v/>
      </c>
      <c r="H290" s="40"/>
      <c r="I290" s="28"/>
      <c r="J290" s="47"/>
      <c r="K290" s="32" t="str">
        <f t="shared" si="16"/>
        <v/>
      </c>
      <c r="L290" s="29" t="str">
        <f t="shared" si="18"/>
        <v/>
      </c>
      <c r="M290" s="68" t="str">
        <f t="shared" si="19"/>
        <v/>
      </c>
    </row>
    <row r="291" spans="2:13" ht="22.8" x14ac:dyDescent="0.45">
      <c r="B291" s="31">
        <f t="shared" si="17"/>
        <v>283</v>
      </c>
      <c r="C291" s="40"/>
      <c r="D291" s="27"/>
      <c r="E291" s="41"/>
      <c r="F291" s="32" t="str">
        <f>IFERROR(
    IF(
        AND($G$3=DATE(2024,10,1), E291=リスト!$A$38),
        VLOOKUP(E291, リスト!$A$2:$G$49, 2, FALSE),
        VLOOKUP(E291, リスト!$A$2:$G$49, 4, FALSE)
    ),
    "")</f>
        <v/>
      </c>
      <c r="G291" s="34" t="str">
        <f>IFERROR(VLOOKUP(E291, リスト!$A$2:$G$49, 6, FALSE), "")</f>
        <v/>
      </c>
      <c r="H291" s="40"/>
      <c r="I291" s="28"/>
      <c r="J291" s="47"/>
      <c r="K291" s="32" t="str">
        <f t="shared" si="16"/>
        <v/>
      </c>
      <c r="L291" s="29" t="str">
        <f t="shared" si="18"/>
        <v/>
      </c>
      <c r="M291" s="68" t="str">
        <f t="shared" si="19"/>
        <v/>
      </c>
    </row>
    <row r="292" spans="2:13" ht="22.8" x14ac:dyDescent="0.45">
      <c r="B292" s="31">
        <f t="shared" si="17"/>
        <v>284</v>
      </c>
      <c r="C292" s="40"/>
      <c r="D292" s="27"/>
      <c r="E292" s="41"/>
      <c r="F292" s="32" t="str">
        <f>IFERROR(
    IF(
        AND($G$3=DATE(2024,10,1), E292=リスト!$A$38),
        VLOOKUP(E292, リスト!$A$2:$G$49, 2, FALSE),
        VLOOKUP(E292, リスト!$A$2:$G$49, 4, FALSE)
    ),
    "")</f>
        <v/>
      </c>
      <c r="G292" s="34" t="str">
        <f>IFERROR(VLOOKUP(E292, リスト!$A$2:$G$49, 6, FALSE), "")</f>
        <v/>
      </c>
      <c r="H292" s="40"/>
      <c r="I292" s="28"/>
      <c r="J292" s="47"/>
      <c r="K292" s="32" t="str">
        <f t="shared" si="16"/>
        <v/>
      </c>
      <c r="L292" s="29" t="str">
        <f t="shared" si="18"/>
        <v/>
      </c>
      <c r="M292" s="68" t="str">
        <f t="shared" si="19"/>
        <v/>
      </c>
    </row>
    <row r="293" spans="2:13" ht="22.8" x14ac:dyDescent="0.45">
      <c r="B293" s="31">
        <f t="shared" si="17"/>
        <v>285</v>
      </c>
      <c r="C293" s="40"/>
      <c r="D293" s="27"/>
      <c r="E293" s="41"/>
      <c r="F293" s="32" t="str">
        <f>IFERROR(
    IF(
        AND($G$3=DATE(2024,10,1), E293=リスト!$A$38),
        VLOOKUP(E293, リスト!$A$2:$G$49, 2, FALSE),
        VLOOKUP(E293, リスト!$A$2:$G$49, 4, FALSE)
    ),
    "")</f>
        <v/>
      </c>
      <c r="G293" s="34" t="str">
        <f>IFERROR(VLOOKUP(E293, リスト!$A$2:$G$49, 6, FALSE), "")</f>
        <v/>
      </c>
      <c r="H293" s="40"/>
      <c r="I293" s="28"/>
      <c r="J293" s="47"/>
      <c r="K293" s="32" t="str">
        <f t="shared" si="16"/>
        <v/>
      </c>
      <c r="L293" s="29" t="str">
        <f t="shared" si="18"/>
        <v/>
      </c>
      <c r="M293" s="68" t="str">
        <f t="shared" si="19"/>
        <v/>
      </c>
    </row>
    <row r="294" spans="2:13" ht="22.8" x14ac:dyDescent="0.45">
      <c r="B294" s="31">
        <f t="shared" si="17"/>
        <v>286</v>
      </c>
      <c r="C294" s="40"/>
      <c r="D294" s="27"/>
      <c r="E294" s="41"/>
      <c r="F294" s="32" t="str">
        <f>IFERROR(
    IF(
        AND($G$3=DATE(2024,10,1), E294=リスト!$A$38),
        VLOOKUP(E294, リスト!$A$2:$G$49, 2, FALSE),
        VLOOKUP(E294, リスト!$A$2:$G$49, 4, FALSE)
    ),
    "")</f>
        <v/>
      </c>
      <c r="G294" s="34" t="str">
        <f>IFERROR(VLOOKUP(E294, リスト!$A$2:$G$49, 6, FALSE), "")</f>
        <v/>
      </c>
      <c r="H294" s="40"/>
      <c r="I294" s="28"/>
      <c r="J294" s="47"/>
      <c r="K294" s="32" t="str">
        <f t="shared" si="16"/>
        <v/>
      </c>
      <c r="L294" s="29" t="str">
        <f t="shared" si="18"/>
        <v/>
      </c>
      <c r="M294" s="68" t="str">
        <f t="shared" si="19"/>
        <v/>
      </c>
    </row>
    <row r="295" spans="2:13" ht="22.8" x14ac:dyDescent="0.45">
      <c r="B295" s="31">
        <f t="shared" si="17"/>
        <v>287</v>
      </c>
      <c r="C295" s="40"/>
      <c r="D295" s="27"/>
      <c r="E295" s="41"/>
      <c r="F295" s="32" t="str">
        <f>IFERROR(
    IF(
        AND($G$3=DATE(2024,10,1), E295=リスト!$A$38),
        VLOOKUP(E295, リスト!$A$2:$G$49, 2, FALSE),
        VLOOKUP(E295, リスト!$A$2:$G$49, 4, FALSE)
    ),
    "")</f>
        <v/>
      </c>
      <c r="G295" s="34" t="str">
        <f>IFERROR(VLOOKUP(E295, リスト!$A$2:$G$49, 6, FALSE), "")</f>
        <v/>
      </c>
      <c r="H295" s="40"/>
      <c r="I295" s="28"/>
      <c r="J295" s="47"/>
      <c r="K295" s="32" t="str">
        <f t="shared" si="16"/>
        <v/>
      </c>
      <c r="L295" s="29" t="str">
        <f t="shared" si="18"/>
        <v/>
      </c>
      <c r="M295" s="68" t="str">
        <f t="shared" si="19"/>
        <v/>
      </c>
    </row>
    <row r="296" spans="2:13" ht="22.8" x14ac:dyDescent="0.45">
      <c r="B296" s="31">
        <f t="shared" si="17"/>
        <v>288</v>
      </c>
      <c r="C296" s="40"/>
      <c r="D296" s="27"/>
      <c r="E296" s="41"/>
      <c r="F296" s="32" t="str">
        <f>IFERROR(
    IF(
        AND($G$3=DATE(2024,10,1), E296=リスト!$A$38),
        VLOOKUP(E296, リスト!$A$2:$G$49, 2, FALSE),
        VLOOKUP(E296, リスト!$A$2:$G$49, 4, FALSE)
    ),
    "")</f>
        <v/>
      </c>
      <c r="G296" s="34" t="str">
        <f>IFERROR(VLOOKUP(E296, リスト!$A$2:$G$49, 6, FALSE), "")</f>
        <v/>
      </c>
      <c r="H296" s="40"/>
      <c r="I296" s="28"/>
      <c r="J296" s="47"/>
      <c r="K296" s="32" t="str">
        <f t="shared" si="16"/>
        <v/>
      </c>
      <c r="L296" s="29" t="str">
        <f t="shared" si="18"/>
        <v/>
      </c>
      <c r="M296" s="68" t="str">
        <f t="shared" si="19"/>
        <v/>
      </c>
    </row>
    <row r="297" spans="2:13" ht="22.8" x14ac:dyDescent="0.45">
      <c r="B297" s="31">
        <f t="shared" si="17"/>
        <v>289</v>
      </c>
      <c r="C297" s="40"/>
      <c r="D297" s="27"/>
      <c r="E297" s="41"/>
      <c r="F297" s="32" t="str">
        <f>IFERROR(
    IF(
        AND($G$3=DATE(2024,10,1), E297=リスト!$A$38),
        VLOOKUP(E297, リスト!$A$2:$G$49, 2, FALSE),
        VLOOKUP(E297, リスト!$A$2:$G$49, 4, FALSE)
    ),
    "")</f>
        <v/>
      </c>
      <c r="G297" s="34" t="str">
        <f>IFERROR(VLOOKUP(E297, リスト!$A$2:$G$49, 6, FALSE), "")</f>
        <v/>
      </c>
      <c r="H297" s="40"/>
      <c r="I297" s="28"/>
      <c r="J297" s="47"/>
      <c r="K297" s="32" t="str">
        <f t="shared" si="16"/>
        <v/>
      </c>
      <c r="L297" s="29" t="str">
        <f t="shared" si="18"/>
        <v/>
      </c>
      <c r="M297" s="68" t="str">
        <f t="shared" si="19"/>
        <v/>
      </c>
    </row>
    <row r="298" spans="2:13" ht="22.8" x14ac:dyDescent="0.45">
      <c r="B298" s="31">
        <f t="shared" si="17"/>
        <v>290</v>
      </c>
      <c r="C298" s="40"/>
      <c r="D298" s="27"/>
      <c r="E298" s="41"/>
      <c r="F298" s="32" t="str">
        <f>IFERROR(
    IF(
        AND($G$3=DATE(2024,10,1), E298=リスト!$A$38),
        VLOOKUP(E298, リスト!$A$2:$G$49, 2, FALSE),
        VLOOKUP(E298, リスト!$A$2:$G$49, 4, FALSE)
    ),
    "")</f>
        <v/>
      </c>
      <c r="G298" s="34" t="str">
        <f>IFERROR(VLOOKUP(E298, リスト!$A$2:$G$49, 6, FALSE), "")</f>
        <v/>
      </c>
      <c r="H298" s="40"/>
      <c r="I298" s="28"/>
      <c r="J298" s="47"/>
      <c r="K298" s="32" t="str">
        <f t="shared" si="16"/>
        <v/>
      </c>
      <c r="L298" s="29" t="str">
        <f t="shared" si="18"/>
        <v/>
      </c>
      <c r="M298" s="68" t="str">
        <f t="shared" si="19"/>
        <v/>
      </c>
    </row>
    <row r="299" spans="2:13" ht="22.8" x14ac:dyDescent="0.45">
      <c r="B299" s="31">
        <f t="shared" si="17"/>
        <v>291</v>
      </c>
      <c r="C299" s="40"/>
      <c r="D299" s="27"/>
      <c r="E299" s="41"/>
      <c r="F299" s="32" t="str">
        <f>IFERROR(
    IF(
        AND($G$3=DATE(2024,10,1), E299=リスト!$A$38),
        VLOOKUP(E299, リスト!$A$2:$G$49, 2, FALSE),
        VLOOKUP(E299, リスト!$A$2:$G$49, 4, FALSE)
    ),
    "")</f>
        <v/>
      </c>
      <c r="G299" s="34" t="str">
        <f>IFERROR(VLOOKUP(E299, リスト!$A$2:$G$49, 6, FALSE), "")</f>
        <v/>
      </c>
      <c r="H299" s="40"/>
      <c r="I299" s="28"/>
      <c r="J299" s="47"/>
      <c r="K299" s="32" t="str">
        <f t="shared" si="16"/>
        <v/>
      </c>
      <c r="L299" s="29" t="str">
        <f t="shared" si="18"/>
        <v/>
      </c>
      <c r="M299" s="68" t="str">
        <f t="shared" si="19"/>
        <v/>
      </c>
    </row>
    <row r="300" spans="2:13" ht="22.8" x14ac:dyDescent="0.45">
      <c r="B300" s="31">
        <f t="shared" si="17"/>
        <v>292</v>
      </c>
      <c r="C300" s="40"/>
      <c r="D300" s="27"/>
      <c r="E300" s="41"/>
      <c r="F300" s="32" t="str">
        <f>IFERROR(
    IF(
        AND($G$3=DATE(2024,10,1), E300=リスト!$A$38),
        VLOOKUP(E300, リスト!$A$2:$G$49, 2, FALSE),
        VLOOKUP(E300, リスト!$A$2:$G$49, 4, FALSE)
    ),
    "")</f>
        <v/>
      </c>
      <c r="G300" s="34" t="str">
        <f>IFERROR(VLOOKUP(E300, リスト!$A$2:$G$49, 6, FALSE), "")</f>
        <v/>
      </c>
      <c r="H300" s="40"/>
      <c r="I300" s="28"/>
      <c r="J300" s="47"/>
      <c r="K300" s="32" t="str">
        <f t="shared" si="16"/>
        <v/>
      </c>
      <c r="L300" s="29" t="str">
        <f t="shared" si="18"/>
        <v/>
      </c>
      <c r="M300" s="68" t="str">
        <f t="shared" si="19"/>
        <v/>
      </c>
    </row>
    <row r="301" spans="2:13" ht="22.8" x14ac:dyDescent="0.45">
      <c r="B301" s="31">
        <f t="shared" si="17"/>
        <v>293</v>
      </c>
      <c r="C301" s="40"/>
      <c r="D301" s="27"/>
      <c r="E301" s="41"/>
      <c r="F301" s="32" t="str">
        <f>IFERROR(
    IF(
        AND($G$3=DATE(2024,10,1), E301=リスト!$A$38),
        VLOOKUP(E301, リスト!$A$2:$G$49, 2, FALSE),
        VLOOKUP(E301, リスト!$A$2:$G$49, 4, FALSE)
    ),
    "")</f>
        <v/>
      </c>
      <c r="G301" s="34" t="str">
        <f>IFERROR(VLOOKUP(E301, リスト!$A$2:$G$49, 6, FALSE), "")</f>
        <v/>
      </c>
      <c r="H301" s="40"/>
      <c r="I301" s="28"/>
      <c r="J301" s="47"/>
      <c r="K301" s="32" t="str">
        <f t="shared" si="16"/>
        <v/>
      </c>
      <c r="L301" s="29" t="str">
        <f t="shared" si="18"/>
        <v/>
      </c>
      <c r="M301" s="68" t="str">
        <f t="shared" si="19"/>
        <v/>
      </c>
    </row>
    <row r="302" spans="2:13" ht="22.8" x14ac:dyDescent="0.45">
      <c r="B302" s="31">
        <f t="shared" si="17"/>
        <v>294</v>
      </c>
      <c r="C302" s="40"/>
      <c r="D302" s="27"/>
      <c r="E302" s="41"/>
      <c r="F302" s="32" t="str">
        <f>IFERROR(
    IF(
        AND($G$3=DATE(2024,10,1), E302=リスト!$A$38),
        VLOOKUP(E302, リスト!$A$2:$G$49, 2, FALSE),
        VLOOKUP(E302, リスト!$A$2:$G$49, 4, FALSE)
    ),
    "")</f>
        <v/>
      </c>
      <c r="G302" s="34" t="str">
        <f>IFERROR(VLOOKUP(E302, リスト!$A$2:$G$49, 6, FALSE), "")</f>
        <v/>
      </c>
      <c r="H302" s="40"/>
      <c r="I302" s="28"/>
      <c r="J302" s="47"/>
      <c r="K302" s="32" t="str">
        <f t="shared" si="16"/>
        <v/>
      </c>
      <c r="L302" s="29" t="str">
        <f t="shared" si="18"/>
        <v/>
      </c>
      <c r="M302" s="68" t="str">
        <f t="shared" si="19"/>
        <v/>
      </c>
    </row>
    <row r="303" spans="2:13" ht="22.8" x14ac:dyDescent="0.45">
      <c r="B303" s="31">
        <f t="shared" si="17"/>
        <v>295</v>
      </c>
      <c r="C303" s="40"/>
      <c r="D303" s="27"/>
      <c r="E303" s="41"/>
      <c r="F303" s="32" t="str">
        <f>IFERROR(
    IF(
        AND($G$3=DATE(2024,10,1), E303=リスト!$A$38),
        VLOOKUP(E303, リスト!$A$2:$G$49, 2, FALSE),
        VLOOKUP(E303, リスト!$A$2:$G$49, 4, FALSE)
    ),
    "")</f>
        <v/>
      </c>
      <c r="G303" s="34" t="str">
        <f>IFERROR(VLOOKUP(E303, リスト!$A$2:$G$49, 6, FALSE), "")</f>
        <v/>
      </c>
      <c r="H303" s="40"/>
      <c r="I303" s="28"/>
      <c r="J303" s="47"/>
      <c r="K303" s="32" t="str">
        <f t="shared" si="16"/>
        <v/>
      </c>
      <c r="L303" s="29" t="str">
        <f t="shared" si="18"/>
        <v/>
      </c>
      <c r="M303" s="68" t="str">
        <f t="shared" si="19"/>
        <v/>
      </c>
    </row>
    <row r="304" spans="2:13" ht="22.8" x14ac:dyDescent="0.45">
      <c r="B304" s="31">
        <f t="shared" si="17"/>
        <v>296</v>
      </c>
      <c r="C304" s="40"/>
      <c r="D304" s="27"/>
      <c r="E304" s="41"/>
      <c r="F304" s="32" t="str">
        <f>IFERROR(
    IF(
        AND($G$3=DATE(2024,10,1), E304=リスト!$A$38),
        VLOOKUP(E304, リスト!$A$2:$G$49, 2, FALSE),
        VLOOKUP(E304, リスト!$A$2:$G$49, 4, FALSE)
    ),
    "")</f>
        <v/>
      </c>
      <c r="G304" s="34" t="str">
        <f>IFERROR(VLOOKUP(E304, リスト!$A$2:$G$49, 6, FALSE), "")</f>
        <v/>
      </c>
      <c r="H304" s="40"/>
      <c r="I304" s="28"/>
      <c r="J304" s="47"/>
      <c r="K304" s="32" t="str">
        <f t="shared" si="16"/>
        <v/>
      </c>
      <c r="L304" s="29" t="str">
        <f t="shared" si="18"/>
        <v/>
      </c>
      <c r="M304" s="68" t="str">
        <f t="shared" si="19"/>
        <v/>
      </c>
    </row>
    <row r="305" spans="2:13" ht="22.8" x14ac:dyDescent="0.45">
      <c r="B305" s="31">
        <f t="shared" si="17"/>
        <v>297</v>
      </c>
      <c r="C305" s="40"/>
      <c r="D305" s="27"/>
      <c r="E305" s="41"/>
      <c r="F305" s="32" t="str">
        <f>IFERROR(
    IF(
        AND($G$3=DATE(2024,10,1), E305=リスト!$A$38),
        VLOOKUP(E305, リスト!$A$2:$G$49, 2, FALSE),
        VLOOKUP(E305, リスト!$A$2:$G$49, 4, FALSE)
    ),
    "")</f>
        <v/>
      </c>
      <c r="G305" s="34" t="str">
        <f>IFERROR(VLOOKUP(E305, リスト!$A$2:$G$49, 6, FALSE), "")</f>
        <v/>
      </c>
      <c r="H305" s="40"/>
      <c r="I305" s="28"/>
      <c r="J305" s="47"/>
      <c r="K305" s="32" t="str">
        <f t="shared" si="16"/>
        <v/>
      </c>
      <c r="L305" s="29" t="str">
        <f t="shared" si="18"/>
        <v/>
      </c>
      <c r="M305" s="68" t="str">
        <f t="shared" si="19"/>
        <v/>
      </c>
    </row>
    <row r="306" spans="2:13" ht="22.8" x14ac:dyDescent="0.45">
      <c r="B306" s="31">
        <f t="shared" si="17"/>
        <v>298</v>
      </c>
      <c r="C306" s="40"/>
      <c r="D306" s="27"/>
      <c r="E306" s="41"/>
      <c r="F306" s="32" t="str">
        <f>IFERROR(
    IF(
        AND($G$3=DATE(2024,10,1), E306=リスト!$A$38),
        VLOOKUP(E306, リスト!$A$2:$G$49, 2, FALSE),
        VLOOKUP(E306, リスト!$A$2:$G$49, 4, FALSE)
    ),
    "")</f>
        <v/>
      </c>
      <c r="G306" s="34" t="str">
        <f>IFERROR(VLOOKUP(E306, リスト!$A$2:$G$49, 6, FALSE), "")</f>
        <v/>
      </c>
      <c r="H306" s="40"/>
      <c r="I306" s="28"/>
      <c r="J306" s="47"/>
      <c r="K306" s="32" t="str">
        <f t="shared" si="16"/>
        <v/>
      </c>
      <c r="L306" s="29" t="str">
        <f t="shared" si="18"/>
        <v/>
      </c>
      <c r="M306" s="68" t="str">
        <f t="shared" si="19"/>
        <v/>
      </c>
    </row>
    <row r="307" spans="2:13" ht="22.8" x14ac:dyDescent="0.45">
      <c r="B307" s="31">
        <f t="shared" si="17"/>
        <v>299</v>
      </c>
      <c r="C307" s="40"/>
      <c r="D307" s="27"/>
      <c r="E307" s="41"/>
      <c r="F307" s="32" t="str">
        <f>IFERROR(
    IF(
        AND($G$3=DATE(2024,10,1), E307=リスト!$A$38),
        VLOOKUP(E307, リスト!$A$2:$G$49, 2, FALSE),
        VLOOKUP(E307, リスト!$A$2:$G$49, 4, FALSE)
    ),
    "")</f>
        <v/>
      </c>
      <c r="G307" s="34" t="str">
        <f>IFERROR(VLOOKUP(E307, リスト!$A$2:$G$49, 6, FALSE), "")</f>
        <v/>
      </c>
      <c r="H307" s="40"/>
      <c r="I307" s="28"/>
      <c r="J307" s="47"/>
      <c r="K307" s="32" t="str">
        <f t="shared" si="16"/>
        <v/>
      </c>
      <c r="L307" s="29" t="str">
        <f t="shared" si="18"/>
        <v/>
      </c>
      <c r="M307" s="68" t="str">
        <f t="shared" si="19"/>
        <v/>
      </c>
    </row>
    <row r="308" spans="2:13" ht="22.8" x14ac:dyDescent="0.45">
      <c r="B308" s="31">
        <f t="shared" si="17"/>
        <v>300</v>
      </c>
      <c r="C308" s="40"/>
      <c r="D308" s="27"/>
      <c r="E308" s="41"/>
      <c r="F308" s="32" t="str">
        <f>IFERROR(
    IF(
        AND($G$3=DATE(2024,10,1), E308=リスト!$A$38),
        VLOOKUP(E308, リスト!$A$2:$G$49, 2, FALSE),
        VLOOKUP(E308, リスト!$A$2:$G$49, 4, FALSE)
    ),
    "")</f>
        <v/>
      </c>
      <c r="G308" s="34" t="str">
        <f>IFERROR(VLOOKUP(E308, リスト!$A$2:$G$49, 6, FALSE), "")</f>
        <v/>
      </c>
      <c r="H308" s="40"/>
      <c r="I308" s="28"/>
      <c r="J308" s="47"/>
      <c r="K308" s="32" t="str">
        <f t="shared" si="16"/>
        <v/>
      </c>
      <c r="L308" s="29" t="str">
        <f t="shared" si="18"/>
        <v/>
      </c>
      <c r="M308" s="68" t="str">
        <f t="shared" si="19"/>
        <v/>
      </c>
    </row>
    <row r="309" spans="2:13" ht="22.8" x14ac:dyDescent="0.45">
      <c r="B309" s="31">
        <f t="shared" si="17"/>
        <v>301</v>
      </c>
      <c r="C309" s="40"/>
      <c r="D309" s="27"/>
      <c r="E309" s="41"/>
      <c r="F309" s="32" t="str">
        <f>IFERROR(
    IF(
        AND($G$3=DATE(2024,10,1), E309=リスト!$A$38),
        VLOOKUP(E309, リスト!$A$2:$G$49, 2, FALSE),
        VLOOKUP(E309, リスト!$A$2:$G$49, 4, FALSE)
    ),
    "")</f>
        <v/>
      </c>
      <c r="G309" s="34" t="str">
        <f>IFERROR(VLOOKUP(E309, リスト!$A$2:$G$49, 6, FALSE), "")</f>
        <v/>
      </c>
      <c r="H309" s="40"/>
      <c r="I309" s="28"/>
      <c r="J309" s="47"/>
      <c r="K309" s="32" t="str">
        <f t="shared" si="16"/>
        <v/>
      </c>
      <c r="L309" s="29" t="str">
        <f t="shared" si="18"/>
        <v/>
      </c>
      <c r="M309" s="68" t="str">
        <f t="shared" si="19"/>
        <v/>
      </c>
    </row>
    <row r="310" spans="2:13" ht="22.8" x14ac:dyDescent="0.45">
      <c r="B310" s="31">
        <f t="shared" si="17"/>
        <v>302</v>
      </c>
      <c r="C310" s="40"/>
      <c r="D310" s="27"/>
      <c r="E310" s="41"/>
      <c r="F310" s="32" t="str">
        <f>IFERROR(
    IF(
        AND($G$3=DATE(2024,10,1), E310=リスト!$A$38),
        VLOOKUP(E310, リスト!$A$2:$G$49, 2, FALSE),
        VLOOKUP(E310, リスト!$A$2:$G$49, 4, FALSE)
    ),
    "")</f>
        <v/>
      </c>
      <c r="G310" s="34" t="str">
        <f>IFERROR(VLOOKUP(E310, リスト!$A$2:$G$49, 6, FALSE), "")</f>
        <v/>
      </c>
      <c r="H310" s="40"/>
      <c r="I310" s="28"/>
      <c r="J310" s="47"/>
      <c r="K310" s="32" t="str">
        <f t="shared" si="16"/>
        <v/>
      </c>
      <c r="L310" s="29" t="str">
        <f t="shared" si="18"/>
        <v/>
      </c>
      <c r="M310" s="68" t="str">
        <f t="shared" si="19"/>
        <v/>
      </c>
    </row>
    <row r="311" spans="2:13" ht="22.8" x14ac:dyDescent="0.45">
      <c r="B311" s="31">
        <f t="shared" si="17"/>
        <v>303</v>
      </c>
      <c r="C311" s="40"/>
      <c r="D311" s="27"/>
      <c r="E311" s="41"/>
      <c r="F311" s="32" t="str">
        <f>IFERROR(
    IF(
        AND($G$3=DATE(2024,10,1), E311=リスト!$A$38),
        VLOOKUP(E311, リスト!$A$2:$G$49, 2, FALSE),
        VLOOKUP(E311, リスト!$A$2:$G$49, 4, FALSE)
    ),
    "")</f>
        <v/>
      </c>
      <c r="G311" s="34" t="str">
        <f>IFERROR(VLOOKUP(E311, リスト!$A$2:$G$49, 6, FALSE), "")</f>
        <v/>
      </c>
      <c r="H311" s="40"/>
      <c r="I311" s="28"/>
      <c r="J311" s="47"/>
      <c r="K311" s="32" t="str">
        <f t="shared" si="16"/>
        <v/>
      </c>
      <c r="L311" s="29" t="str">
        <f t="shared" si="18"/>
        <v/>
      </c>
      <c r="M311" s="68" t="str">
        <f t="shared" si="19"/>
        <v/>
      </c>
    </row>
    <row r="312" spans="2:13" ht="22.8" x14ac:dyDescent="0.45">
      <c r="B312" s="31">
        <f t="shared" si="17"/>
        <v>304</v>
      </c>
      <c r="C312" s="40"/>
      <c r="D312" s="27"/>
      <c r="E312" s="41"/>
      <c r="F312" s="32" t="str">
        <f>IFERROR(
    IF(
        AND($G$3=DATE(2024,10,1), E312=リスト!$A$38),
        VLOOKUP(E312, リスト!$A$2:$G$49, 2, FALSE),
        VLOOKUP(E312, リスト!$A$2:$G$49, 4, FALSE)
    ),
    "")</f>
        <v/>
      </c>
      <c r="G312" s="34" t="str">
        <f>IFERROR(VLOOKUP(E312, リスト!$A$2:$G$49, 6, FALSE), "")</f>
        <v/>
      </c>
      <c r="H312" s="40"/>
      <c r="I312" s="28"/>
      <c r="J312" s="47"/>
      <c r="K312" s="32" t="str">
        <f t="shared" si="16"/>
        <v/>
      </c>
      <c r="L312" s="29" t="str">
        <f t="shared" si="18"/>
        <v/>
      </c>
      <c r="M312" s="68" t="str">
        <f t="shared" si="19"/>
        <v/>
      </c>
    </row>
    <row r="313" spans="2:13" ht="22.8" x14ac:dyDescent="0.45">
      <c r="B313" s="31">
        <f t="shared" si="17"/>
        <v>305</v>
      </c>
      <c r="C313" s="40"/>
      <c r="D313" s="27"/>
      <c r="E313" s="41"/>
      <c r="F313" s="32" t="str">
        <f>IFERROR(
    IF(
        AND($G$3=DATE(2024,10,1), E313=リスト!$A$38),
        VLOOKUP(E313, リスト!$A$2:$G$49, 2, FALSE),
        VLOOKUP(E313, リスト!$A$2:$G$49, 4, FALSE)
    ),
    "")</f>
        <v/>
      </c>
      <c r="G313" s="34" t="str">
        <f>IFERROR(VLOOKUP(E313, リスト!$A$2:$G$49, 6, FALSE), "")</f>
        <v/>
      </c>
      <c r="H313" s="40"/>
      <c r="I313" s="28"/>
      <c r="J313" s="47"/>
      <c r="K313" s="32" t="str">
        <f t="shared" si="16"/>
        <v/>
      </c>
      <c r="L313" s="29" t="str">
        <f t="shared" si="18"/>
        <v/>
      </c>
      <c r="M313" s="68" t="str">
        <f t="shared" si="19"/>
        <v/>
      </c>
    </row>
    <row r="314" spans="2:13" ht="22.8" x14ac:dyDescent="0.45">
      <c r="B314" s="31">
        <f t="shared" si="17"/>
        <v>306</v>
      </c>
      <c r="C314" s="40"/>
      <c r="D314" s="27"/>
      <c r="E314" s="41"/>
      <c r="F314" s="32" t="str">
        <f>IFERROR(
    IF(
        AND($G$3=DATE(2024,10,1), E314=リスト!$A$38),
        VLOOKUP(E314, リスト!$A$2:$G$49, 2, FALSE),
        VLOOKUP(E314, リスト!$A$2:$G$49, 4, FALSE)
    ),
    "")</f>
        <v/>
      </c>
      <c r="G314" s="34" t="str">
        <f>IFERROR(VLOOKUP(E314, リスト!$A$2:$G$49, 6, FALSE), "")</f>
        <v/>
      </c>
      <c r="H314" s="40"/>
      <c r="I314" s="28"/>
      <c r="J314" s="47"/>
      <c r="K314" s="32" t="str">
        <f t="shared" si="16"/>
        <v/>
      </c>
      <c r="L314" s="29" t="str">
        <f t="shared" si="18"/>
        <v/>
      </c>
      <c r="M314" s="68" t="str">
        <f t="shared" si="19"/>
        <v/>
      </c>
    </row>
    <row r="315" spans="2:13" ht="22.8" x14ac:dyDescent="0.45">
      <c r="B315" s="31">
        <f t="shared" si="17"/>
        <v>307</v>
      </c>
      <c r="C315" s="40"/>
      <c r="D315" s="27"/>
      <c r="E315" s="41"/>
      <c r="F315" s="32" t="str">
        <f>IFERROR(
    IF(
        AND($G$3=DATE(2024,10,1), E315=リスト!$A$38),
        VLOOKUP(E315, リスト!$A$2:$G$49, 2, FALSE),
        VLOOKUP(E315, リスト!$A$2:$G$49, 4, FALSE)
    ),
    "")</f>
        <v/>
      </c>
      <c r="G315" s="34" t="str">
        <f>IFERROR(VLOOKUP(E315, リスト!$A$2:$G$49, 6, FALSE), "")</f>
        <v/>
      </c>
      <c r="H315" s="40"/>
      <c r="I315" s="28"/>
      <c r="J315" s="47"/>
      <c r="K315" s="32" t="str">
        <f t="shared" si="16"/>
        <v/>
      </c>
      <c r="L315" s="29" t="str">
        <f t="shared" si="18"/>
        <v/>
      </c>
      <c r="M315" s="68" t="str">
        <f t="shared" si="19"/>
        <v/>
      </c>
    </row>
    <row r="316" spans="2:13" ht="22.8" x14ac:dyDescent="0.45">
      <c r="B316" s="31">
        <f t="shared" si="17"/>
        <v>308</v>
      </c>
      <c r="C316" s="40"/>
      <c r="D316" s="27"/>
      <c r="E316" s="41"/>
      <c r="F316" s="32" t="str">
        <f>IFERROR(
    IF(
        AND($G$3=DATE(2024,10,1), E316=リスト!$A$38),
        VLOOKUP(E316, リスト!$A$2:$G$49, 2, FALSE),
        VLOOKUP(E316, リスト!$A$2:$G$49, 4, FALSE)
    ),
    "")</f>
        <v/>
      </c>
      <c r="G316" s="34" t="str">
        <f>IFERROR(VLOOKUP(E316, リスト!$A$2:$G$49, 6, FALSE), "")</f>
        <v/>
      </c>
      <c r="H316" s="40"/>
      <c r="I316" s="28"/>
      <c r="J316" s="47"/>
      <c r="K316" s="32" t="str">
        <f t="shared" si="16"/>
        <v/>
      </c>
      <c r="L316" s="29" t="str">
        <f t="shared" si="18"/>
        <v/>
      </c>
      <c r="M316" s="68" t="str">
        <f t="shared" si="19"/>
        <v/>
      </c>
    </row>
    <row r="317" spans="2:13" ht="22.8" x14ac:dyDescent="0.45">
      <c r="B317" s="31">
        <f t="shared" si="17"/>
        <v>309</v>
      </c>
      <c r="C317" s="40"/>
      <c r="D317" s="27"/>
      <c r="E317" s="41"/>
      <c r="F317" s="32" t="str">
        <f>IFERROR(
    IF(
        AND($G$3=DATE(2024,10,1), E317=リスト!$A$38),
        VLOOKUP(E317, リスト!$A$2:$G$49, 2, FALSE),
        VLOOKUP(E317, リスト!$A$2:$G$49, 4, FALSE)
    ),
    "")</f>
        <v/>
      </c>
      <c r="G317" s="34" t="str">
        <f>IFERROR(VLOOKUP(E317, リスト!$A$2:$G$49, 6, FALSE), "")</f>
        <v/>
      </c>
      <c r="H317" s="40"/>
      <c r="I317" s="28"/>
      <c r="J317" s="47"/>
      <c r="K317" s="32" t="str">
        <f t="shared" si="16"/>
        <v/>
      </c>
      <c r="L317" s="29" t="str">
        <f t="shared" si="18"/>
        <v/>
      </c>
      <c r="M317" s="68" t="str">
        <f t="shared" si="19"/>
        <v/>
      </c>
    </row>
    <row r="318" spans="2:13" ht="22.8" x14ac:dyDescent="0.45">
      <c r="B318" s="31">
        <f t="shared" si="17"/>
        <v>310</v>
      </c>
      <c r="C318" s="40"/>
      <c r="D318" s="27"/>
      <c r="E318" s="41"/>
      <c r="F318" s="32" t="str">
        <f>IFERROR(
    IF(
        AND($G$3=DATE(2024,10,1), E318=リスト!$A$38),
        VLOOKUP(E318, リスト!$A$2:$G$49, 2, FALSE),
        VLOOKUP(E318, リスト!$A$2:$G$49, 4, FALSE)
    ),
    "")</f>
        <v/>
      </c>
      <c r="G318" s="34" t="str">
        <f>IFERROR(VLOOKUP(E318, リスト!$A$2:$G$49, 6, FALSE), "")</f>
        <v/>
      </c>
      <c r="H318" s="40"/>
      <c r="I318" s="28"/>
      <c r="J318" s="47"/>
      <c r="K318" s="32" t="str">
        <f t="shared" si="16"/>
        <v/>
      </c>
      <c r="L318" s="29" t="str">
        <f t="shared" si="18"/>
        <v/>
      </c>
      <c r="M318" s="68" t="str">
        <f t="shared" si="19"/>
        <v/>
      </c>
    </row>
    <row r="319" spans="2:13" ht="22.8" x14ac:dyDescent="0.45">
      <c r="B319" s="31">
        <f t="shared" si="17"/>
        <v>311</v>
      </c>
      <c r="C319" s="40"/>
      <c r="D319" s="27"/>
      <c r="E319" s="41"/>
      <c r="F319" s="32" t="str">
        <f>IFERROR(
    IF(
        AND($G$3=DATE(2024,10,1), E319=リスト!$A$38),
        VLOOKUP(E319, リスト!$A$2:$G$49, 2, FALSE),
        VLOOKUP(E319, リスト!$A$2:$G$49, 4, FALSE)
    ),
    "")</f>
        <v/>
      </c>
      <c r="G319" s="34" t="str">
        <f>IFERROR(VLOOKUP(E319, リスト!$A$2:$G$49, 6, FALSE), "")</f>
        <v/>
      </c>
      <c r="H319" s="40"/>
      <c r="I319" s="28"/>
      <c r="J319" s="47"/>
      <c r="K319" s="32" t="str">
        <f t="shared" si="16"/>
        <v/>
      </c>
      <c r="L319" s="29" t="str">
        <f t="shared" si="18"/>
        <v/>
      </c>
      <c r="M319" s="68" t="str">
        <f t="shared" si="19"/>
        <v/>
      </c>
    </row>
    <row r="320" spans="2:13" ht="22.8" x14ac:dyDescent="0.45">
      <c r="B320" s="31">
        <f t="shared" si="17"/>
        <v>312</v>
      </c>
      <c r="C320" s="40"/>
      <c r="D320" s="27"/>
      <c r="E320" s="41"/>
      <c r="F320" s="32" t="str">
        <f>IFERROR(
    IF(
        AND($G$3=DATE(2024,10,1), E320=リスト!$A$38),
        VLOOKUP(E320, リスト!$A$2:$G$49, 2, FALSE),
        VLOOKUP(E320, リスト!$A$2:$G$49, 4, FALSE)
    ),
    "")</f>
        <v/>
      </c>
      <c r="G320" s="34" t="str">
        <f>IFERROR(VLOOKUP(E320, リスト!$A$2:$G$49, 6, FALSE), "")</f>
        <v/>
      </c>
      <c r="H320" s="40"/>
      <c r="I320" s="28"/>
      <c r="J320" s="47"/>
      <c r="K320" s="32" t="str">
        <f t="shared" si="16"/>
        <v/>
      </c>
      <c r="L320" s="29" t="str">
        <f t="shared" si="18"/>
        <v/>
      </c>
      <c r="M320" s="68" t="str">
        <f t="shared" si="19"/>
        <v/>
      </c>
    </row>
    <row r="321" spans="2:13" ht="22.8" x14ac:dyDescent="0.45">
      <c r="B321" s="31">
        <f t="shared" si="17"/>
        <v>313</v>
      </c>
      <c r="C321" s="40"/>
      <c r="D321" s="27"/>
      <c r="E321" s="41"/>
      <c r="F321" s="32" t="str">
        <f>IFERROR(
    IF(
        AND($G$3=DATE(2024,10,1), E321=リスト!$A$38),
        VLOOKUP(E321, リスト!$A$2:$G$49, 2, FALSE),
        VLOOKUP(E321, リスト!$A$2:$G$49, 4, FALSE)
    ),
    "")</f>
        <v/>
      </c>
      <c r="G321" s="34" t="str">
        <f>IFERROR(VLOOKUP(E321, リスト!$A$2:$G$49, 6, FALSE), "")</f>
        <v/>
      </c>
      <c r="H321" s="40"/>
      <c r="I321" s="28"/>
      <c r="J321" s="47"/>
      <c r="K321" s="32" t="str">
        <f t="shared" si="16"/>
        <v/>
      </c>
      <c r="L321" s="29" t="str">
        <f t="shared" si="18"/>
        <v/>
      </c>
      <c r="M321" s="68" t="str">
        <f t="shared" si="19"/>
        <v/>
      </c>
    </row>
    <row r="322" spans="2:13" ht="22.8" x14ac:dyDescent="0.45">
      <c r="B322" s="31">
        <f t="shared" si="17"/>
        <v>314</v>
      </c>
      <c r="C322" s="40"/>
      <c r="D322" s="27"/>
      <c r="E322" s="41"/>
      <c r="F322" s="32" t="str">
        <f>IFERROR(
    IF(
        AND($G$3=DATE(2024,10,1), E322=リスト!$A$38),
        VLOOKUP(E322, リスト!$A$2:$G$49, 2, FALSE),
        VLOOKUP(E322, リスト!$A$2:$G$49, 4, FALSE)
    ),
    "")</f>
        <v/>
      </c>
      <c r="G322" s="34" t="str">
        <f>IFERROR(VLOOKUP(E322, リスト!$A$2:$G$49, 6, FALSE), "")</f>
        <v/>
      </c>
      <c r="H322" s="40"/>
      <c r="I322" s="28"/>
      <c r="J322" s="47"/>
      <c r="K322" s="32" t="str">
        <f t="shared" si="16"/>
        <v/>
      </c>
      <c r="L322" s="29" t="str">
        <f t="shared" si="18"/>
        <v/>
      </c>
      <c r="M322" s="68" t="str">
        <f t="shared" si="19"/>
        <v/>
      </c>
    </row>
    <row r="323" spans="2:13" ht="22.8" x14ac:dyDescent="0.45">
      <c r="B323" s="31">
        <f t="shared" si="17"/>
        <v>315</v>
      </c>
      <c r="C323" s="40"/>
      <c r="D323" s="27"/>
      <c r="E323" s="41"/>
      <c r="F323" s="32" t="str">
        <f>IFERROR(
    IF(
        AND($G$3=DATE(2024,10,1), E323=リスト!$A$38),
        VLOOKUP(E323, リスト!$A$2:$G$49, 2, FALSE),
        VLOOKUP(E323, リスト!$A$2:$G$49, 4, FALSE)
    ),
    "")</f>
        <v/>
      </c>
      <c r="G323" s="34" t="str">
        <f>IFERROR(VLOOKUP(E323, リスト!$A$2:$G$49, 6, FALSE), "")</f>
        <v/>
      </c>
      <c r="H323" s="40"/>
      <c r="I323" s="28"/>
      <c r="J323" s="47"/>
      <c r="K323" s="32" t="str">
        <f t="shared" si="16"/>
        <v/>
      </c>
      <c r="L323" s="29" t="str">
        <f t="shared" si="18"/>
        <v/>
      </c>
      <c r="M323" s="68" t="str">
        <f t="shared" si="19"/>
        <v/>
      </c>
    </row>
    <row r="324" spans="2:13" ht="22.8" x14ac:dyDescent="0.45">
      <c r="B324" s="31">
        <f t="shared" si="17"/>
        <v>316</v>
      </c>
      <c r="C324" s="40"/>
      <c r="D324" s="27"/>
      <c r="E324" s="41"/>
      <c r="F324" s="32" t="str">
        <f>IFERROR(
    IF(
        AND($G$3=DATE(2024,10,1), E324=リスト!$A$38),
        VLOOKUP(E324, リスト!$A$2:$G$49, 2, FALSE),
        VLOOKUP(E324, リスト!$A$2:$G$49, 4, FALSE)
    ),
    "")</f>
        <v/>
      </c>
      <c r="G324" s="34" t="str">
        <f>IFERROR(VLOOKUP(E324, リスト!$A$2:$G$49, 6, FALSE), "")</f>
        <v/>
      </c>
      <c r="H324" s="40"/>
      <c r="I324" s="28"/>
      <c r="J324" s="47"/>
      <c r="K324" s="32" t="str">
        <f t="shared" si="16"/>
        <v/>
      </c>
      <c r="L324" s="29" t="str">
        <f t="shared" si="18"/>
        <v/>
      </c>
      <c r="M324" s="68" t="str">
        <f t="shared" si="19"/>
        <v/>
      </c>
    </row>
    <row r="325" spans="2:13" ht="22.8" x14ac:dyDescent="0.45">
      <c r="B325" s="31">
        <f t="shared" si="17"/>
        <v>317</v>
      </c>
      <c r="C325" s="40"/>
      <c r="D325" s="27"/>
      <c r="E325" s="41"/>
      <c r="F325" s="32" t="str">
        <f>IFERROR(
    IF(
        AND($G$3=DATE(2024,10,1), E325=リスト!$A$38),
        VLOOKUP(E325, リスト!$A$2:$G$49, 2, FALSE),
        VLOOKUP(E325, リスト!$A$2:$G$49, 4, FALSE)
    ),
    "")</f>
        <v/>
      </c>
      <c r="G325" s="34" t="str">
        <f>IFERROR(VLOOKUP(E325, リスト!$A$2:$G$49, 6, FALSE), "")</f>
        <v/>
      </c>
      <c r="H325" s="40"/>
      <c r="I325" s="28"/>
      <c r="J325" s="47"/>
      <c r="K325" s="32" t="str">
        <f t="shared" si="16"/>
        <v/>
      </c>
      <c r="L325" s="29" t="str">
        <f t="shared" si="18"/>
        <v/>
      </c>
      <c r="M325" s="68" t="str">
        <f t="shared" si="19"/>
        <v/>
      </c>
    </row>
    <row r="326" spans="2:13" ht="22.8" x14ac:dyDescent="0.45">
      <c r="B326" s="31">
        <f t="shared" si="17"/>
        <v>318</v>
      </c>
      <c r="C326" s="40"/>
      <c r="D326" s="27"/>
      <c r="E326" s="41"/>
      <c r="F326" s="32" t="str">
        <f>IFERROR(
    IF(
        AND($G$3=DATE(2024,10,1), E326=リスト!$A$38),
        VLOOKUP(E326, リスト!$A$2:$G$49, 2, FALSE),
        VLOOKUP(E326, リスト!$A$2:$G$49, 4, FALSE)
    ),
    "")</f>
        <v/>
      </c>
      <c r="G326" s="34" t="str">
        <f>IFERROR(VLOOKUP(E326, リスト!$A$2:$G$49, 6, FALSE), "")</f>
        <v/>
      </c>
      <c r="H326" s="40"/>
      <c r="I326" s="28"/>
      <c r="J326" s="47"/>
      <c r="K326" s="32" t="str">
        <f t="shared" si="16"/>
        <v/>
      </c>
      <c r="L326" s="29" t="str">
        <f t="shared" si="18"/>
        <v/>
      </c>
      <c r="M326" s="68" t="str">
        <f t="shared" si="19"/>
        <v/>
      </c>
    </row>
    <row r="327" spans="2:13" ht="22.8" x14ac:dyDescent="0.45">
      <c r="B327" s="31">
        <f t="shared" si="17"/>
        <v>319</v>
      </c>
      <c r="C327" s="40"/>
      <c r="D327" s="27"/>
      <c r="E327" s="41"/>
      <c r="F327" s="32" t="str">
        <f>IFERROR(
    IF(
        AND($G$3=DATE(2024,10,1), E327=リスト!$A$38),
        VLOOKUP(E327, リスト!$A$2:$G$49, 2, FALSE),
        VLOOKUP(E327, リスト!$A$2:$G$49, 4, FALSE)
    ),
    "")</f>
        <v/>
      </c>
      <c r="G327" s="34" t="str">
        <f>IFERROR(VLOOKUP(E327, リスト!$A$2:$G$49, 6, FALSE), "")</f>
        <v/>
      </c>
      <c r="H327" s="40"/>
      <c r="I327" s="28"/>
      <c r="J327" s="47"/>
      <c r="K327" s="32" t="str">
        <f t="shared" si="16"/>
        <v/>
      </c>
      <c r="L327" s="29" t="str">
        <f t="shared" si="18"/>
        <v/>
      </c>
      <c r="M327" s="68" t="str">
        <f t="shared" si="19"/>
        <v/>
      </c>
    </row>
    <row r="328" spans="2:13" ht="22.8" x14ac:dyDescent="0.45">
      <c r="B328" s="31">
        <f t="shared" si="17"/>
        <v>320</v>
      </c>
      <c r="C328" s="40"/>
      <c r="D328" s="27"/>
      <c r="E328" s="41"/>
      <c r="F328" s="32" t="str">
        <f>IFERROR(
    IF(
        AND($G$3=DATE(2024,10,1), E328=リスト!$A$38),
        VLOOKUP(E328, リスト!$A$2:$G$49, 2, FALSE),
        VLOOKUP(E328, リスト!$A$2:$G$49, 4, FALSE)
    ),
    "")</f>
        <v/>
      </c>
      <c r="G328" s="34" t="str">
        <f>IFERROR(VLOOKUP(E328, リスト!$A$2:$G$49, 6, FALSE), "")</f>
        <v/>
      </c>
      <c r="H328" s="40"/>
      <c r="I328" s="28"/>
      <c r="J328" s="47"/>
      <c r="K328" s="32" t="str">
        <f t="shared" si="16"/>
        <v/>
      </c>
      <c r="L328" s="29" t="str">
        <f t="shared" si="18"/>
        <v/>
      </c>
      <c r="M328" s="68" t="str">
        <f t="shared" si="19"/>
        <v/>
      </c>
    </row>
    <row r="329" spans="2:13" ht="22.8" x14ac:dyDescent="0.45">
      <c r="B329" s="31">
        <f t="shared" si="17"/>
        <v>321</v>
      </c>
      <c r="C329" s="40"/>
      <c r="D329" s="27"/>
      <c r="E329" s="41"/>
      <c r="F329" s="32" t="str">
        <f>IFERROR(
    IF(
        AND($G$3=DATE(2024,10,1), E329=リスト!$A$38),
        VLOOKUP(E329, リスト!$A$2:$G$49, 2, FALSE),
        VLOOKUP(E329, リスト!$A$2:$G$49, 4, FALSE)
    ),
    "")</f>
        <v/>
      </c>
      <c r="G329" s="34" t="str">
        <f>IFERROR(VLOOKUP(E329, リスト!$A$2:$G$49, 6, FALSE), "")</f>
        <v/>
      </c>
      <c r="H329" s="40"/>
      <c r="I329" s="28"/>
      <c r="J329" s="47"/>
      <c r="K329" s="32" t="str">
        <f t="shared" ref="K329:K392" si="20">IF(COUNTBLANK(H329:J329)=3, "",
 IF(H329="3.時間給", IF(I329="", "", I329),
 IF(OR(H329="1.月給", H329="2.日給"),
    IF(OR(I329="", J329=""), "", ROUND(I329/J329,0)),
    "")))</f>
        <v/>
      </c>
      <c r="L329" s="29" t="str">
        <f t="shared" si="18"/>
        <v/>
      </c>
      <c r="M329" s="68" t="str">
        <f t="shared" si="19"/>
        <v/>
      </c>
    </row>
    <row r="330" spans="2:13" ht="22.8" x14ac:dyDescent="0.45">
      <c r="B330" s="31">
        <f t="shared" ref="B330:B393" si="21">ROW()-8</f>
        <v>322</v>
      </c>
      <c r="C330" s="40"/>
      <c r="D330" s="27"/>
      <c r="E330" s="41"/>
      <c r="F330" s="32" t="str">
        <f>IFERROR(
    IF(
        AND($G$3=DATE(2024,10,1), E330=リスト!$A$38),
        VLOOKUP(E330, リスト!$A$2:$G$49, 2, FALSE),
        VLOOKUP(E330, リスト!$A$2:$G$49, 4, FALSE)
    ),
    "")</f>
        <v/>
      </c>
      <c r="G330" s="34" t="str">
        <f>IFERROR(VLOOKUP(E330, リスト!$A$2:$G$49, 6, FALSE), "")</f>
        <v/>
      </c>
      <c r="H330" s="40"/>
      <c r="I330" s="28"/>
      <c r="J330" s="47"/>
      <c r="K330" s="32" t="str">
        <f t="shared" si="20"/>
        <v/>
      </c>
      <c r="L330" s="29" t="str">
        <f t="shared" ref="L330:L393" si="22">IFERROR(IF(E330="","",IF(K330&lt;F330,"×（法定外・特例等対象外です）",IF(K330&lt;G330,"〇",IF(K330&gt;=G330,"ー",NA())))),"")</f>
        <v/>
      </c>
      <c r="M330" s="68" t="str">
        <f t="shared" ref="M330:M393" si="23">IF(COUNTBLANK(D330:K330)=8, "",
 IF(D330="", "←D列に従業員名を姓名（フルネーム）で入力してください。誤変換にお気を付け下さい。",
 IF(E330="", "←E列に都道府県を入力してください。",
 IF(H330="", "←H列に1.月給～3.時間給を入力してください",
 IF(I330="", "←I列に金額を入力してください",
 IF(NOT(ISNUMBER(I330)), "←I列の金額は半角数字で入力してください",
 IF(H330="3.時間給", "",
 IF(J330="", "←J列に所定労働時間を入力してください",
 IF(NOT(ISNUMBER(J330)), "←J列の所定労働時間は半角数字で入力してください", "")))))))))</f>
        <v/>
      </c>
    </row>
    <row r="331" spans="2:13" ht="22.8" x14ac:dyDescent="0.45">
      <c r="B331" s="31">
        <f t="shared" si="21"/>
        <v>323</v>
      </c>
      <c r="C331" s="40"/>
      <c r="D331" s="27"/>
      <c r="E331" s="41"/>
      <c r="F331" s="32" t="str">
        <f>IFERROR(
    IF(
        AND($G$3=DATE(2024,10,1), E331=リスト!$A$38),
        VLOOKUP(E331, リスト!$A$2:$G$49, 2, FALSE),
        VLOOKUP(E331, リスト!$A$2:$G$49, 4, FALSE)
    ),
    "")</f>
        <v/>
      </c>
      <c r="G331" s="34" t="str">
        <f>IFERROR(VLOOKUP(E331, リスト!$A$2:$G$49, 6, FALSE), "")</f>
        <v/>
      </c>
      <c r="H331" s="40"/>
      <c r="I331" s="28"/>
      <c r="J331" s="47"/>
      <c r="K331" s="32" t="str">
        <f t="shared" si="20"/>
        <v/>
      </c>
      <c r="L331" s="29" t="str">
        <f t="shared" si="22"/>
        <v/>
      </c>
      <c r="M331" s="68" t="str">
        <f t="shared" si="23"/>
        <v/>
      </c>
    </row>
    <row r="332" spans="2:13" ht="22.8" x14ac:dyDescent="0.45">
      <c r="B332" s="31">
        <f t="shared" si="21"/>
        <v>324</v>
      </c>
      <c r="C332" s="40"/>
      <c r="D332" s="27"/>
      <c r="E332" s="41"/>
      <c r="F332" s="32" t="str">
        <f>IFERROR(
    IF(
        AND($G$3=DATE(2024,10,1), E332=リスト!$A$38),
        VLOOKUP(E332, リスト!$A$2:$G$49, 2, FALSE),
        VLOOKUP(E332, リスト!$A$2:$G$49, 4, FALSE)
    ),
    "")</f>
        <v/>
      </c>
      <c r="G332" s="34" t="str">
        <f>IFERROR(VLOOKUP(E332, リスト!$A$2:$G$49, 6, FALSE), "")</f>
        <v/>
      </c>
      <c r="H332" s="40"/>
      <c r="I332" s="28"/>
      <c r="J332" s="47"/>
      <c r="K332" s="32" t="str">
        <f t="shared" si="20"/>
        <v/>
      </c>
      <c r="L332" s="29" t="str">
        <f t="shared" si="22"/>
        <v/>
      </c>
      <c r="M332" s="68" t="str">
        <f t="shared" si="23"/>
        <v/>
      </c>
    </row>
    <row r="333" spans="2:13" ht="22.8" x14ac:dyDescent="0.45">
      <c r="B333" s="31">
        <f t="shared" si="21"/>
        <v>325</v>
      </c>
      <c r="C333" s="40"/>
      <c r="D333" s="27"/>
      <c r="E333" s="41"/>
      <c r="F333" s="32" t="str">
        <f>IFERROR(
    IF(
        AND($G$3=DATE(2024,10,1), E333=リスト!$A$38),
        VLOOKUP(E333, リスト!$A$2:$G$49, 2, FALSE),
        VLOOKUP(E333, リスト!$A$2:$G$49, 4, FALSE)
    ),
    "")</f>
        <v/>
      </c>
      <c r="G333" s="34" t="str">
        <f>IFERROR(VLOOKUP(E333, リスト!$A$2:$G$49, 6, FALSE), "")</f>
        <v/>
      </c>
      <c r="H333" s="40"/>
      <c r="I333" s="28"/>
      <c r="J333" s="47"/>
      <c r="K333" s="32" t="str">
        <f t="shared" si="20"/>
        <v/>
      </c>
      <c r="L333" s="29" t="str">
        <f t="shared" si="22"/>
        <v/>
      </c>
      <c r="M333" s="68" t="str">
        <f t="shared" si="23"/>
        <v/>
      </c>
    </row>
    <row r="334" spans="2:13" ht="22.8" x14ac:dyDescent="0.45">
      <c r="B334" s="31">
        <f t="shared" si="21"/>
        <v>326</v>
      </c>
      <c r="C334" s="40"/>
      <c r="D334" s="27"/>
      <c r="E334" s="41"/>
      <c r="F334" s="32" t="str">
        <f>IFERROR(
    IF(
        AND($G$3=DATE(2024,10,1), E334=リスト!$A$38),
        VLOOKUP(E334, リスト!$A$2:$G$49, 2, FALSE),
        VLOOKUP(E334, リスト!$A$2:$G$49, 4, FALSE)
    ),
    "")</f>
        <v/>
      </c>
      <c r="G334" s="34" t="str">
        <f>IFERROR(VLOOKUP(E334, リスト!$A$2:$G$49, 6, FALSE), "")</f>
        <v/>
      </c>
      <c r="H334" s="40"/>
      <c r="I334" s="28"/>
      <c r="J334" s="47"/>
      <c r="K334" s="32" t="str">
        <f t="shared" si="20"/>
        <v/>
      </c>
      <c r="L334" s="29" t="str">
        <f t="shared" si="22"/>
        <v/>
      </c>
      <c r="M334" s="68" t="str">
        <f t="shared" si="23"/>
        <v/>
      </c>
    </row>
    <row r="335" spans="2:13" ht="22.8" x14ac:dyDescent="0.45">
      <c r="B335" s="31">
        <f t="shared" si="21"/>
        <v>327</v>
      </c>
      <c r="C335" s="40"/>
      <c r="D335" s="27"/>
      <c r="E335" s="41"/>
      <c r="F335" s="32" t="str">
        <f>IFERROR(
    IF(
        AND($G$3=DATE(2024,10,1), E335=リスト!$A$38),
        VLOOKUP(E335, リスト!$A$2:$G$49, 2, FALSE),
        VLOOKUP(E335, リスト!$A$2:$G$49, 4, FALSE)
    ),
    "")</f>
        <v/>
      </c>
      <c r="G335" s="34" t="str">
        <f>IFERROR(VLOOKUP(E335, リスト!$A$2:$G$49, 6, FALSE), "")</f>
        <v/>
      </c>
      <c r="H335" s="40"/>
      <c r="I335" s="28"/>
      <c r="J335" s="47"/>
      <c r="K335" s="32" t="str">
        <f t="shared" si="20"/>
        <v/>
      </c>
      <c r="L335" s="29" t="str">
        <f t="shared" si="22"/>
        <v/>
      </c>
      <c r="M335" s="68" t="str">
        <f t="shared" si="23"/>
        <v/>
      </c>
    </row>
    <row r="336" spans="2:13" ht="22.8" x14ac:dyDescent="0.45">
      <c r="B336" s="31">
        <f t="shared" si="21"/>
        <v>328</v>
      </c>
      <c r="C336" s="40"/>
      <c r="D336" s="27"/>
      <c r="E336" s="41"/>
      <c r="F336" s="32" t="str">
        <f>IFERROR(
    IF(
        AND($G$3=DATE(2024,10,1), E336=リスト!$A$38),
        VLOOKUP(E336, リスト!$A$2:$G$49, 2, FALSE),
        VLOOKUP(E336, リスト!$A$2:$G$49, 4, FALSE)
    ),
    "")</f>
        <v/>
      </c>
      <c r="G336" s="34" t="str">
        <f>IFERROR(VLOOKUP(E336, リスト!$A$2:$G$49, 6, FALSE), "")</f>
        <v/>
      </c>
      <c r="H336" s="40"/>
      <c r="I336" s="28"/>
      <c r="J336" s="47"/>
      <c r="K336" s="32" t="str">
        <f t="shared" si="20"/>
        <v/>
      </c>
      <c r="L336" s="29" t="str">
        <f t="shared" si="22"/>
        <v/>
      </c>
      <c r="M336" s="68" t="str">
        <f t="shared" si="23"/>
        <v/>
      </c>
    </row>
    <row r="337" spans="2:13" ht="22.8" x14ac:dyDescent="0.45">
      <c r="B337" s="31">
        <f t="shared" si="21"/>
        <v>329</v>
      </c>
      <c r="C337" s="40"/>
      <c r="D337" s="27"/>
      <c r="E337" s="41"/>
      <c r="F337" s="32" t="str">
        <f>IFERROR(
    IF(
        AND($G$3=DATE(2024,10,1), E337=リスト!$A$38),
        VLOOKUP(E337, リスト!$A$2:$G$49, 2, FALSE),
        VLOOKUP(E337, リスト!$A$2:$G$49, 4, FALSE)
    ),
    "")</f>
        <v/>
      </c>
      <c r="G337" s="34" t="str">
        <f>IFERROR(VLOOKUP(E337, リスト!$A$2:$G$49, 6, FALSE), "")</f>
        <v/>
      </c>
      <c r="H337" s="40"/>
      <c r="I337" s="28"/>
      <c r="J337" s="47"/>
      <c r="K337" s="32" t="str">
        <f t="shared" si="20"/>
        <v/>
      </c>
      <c r="L337" s="29" t="str">
        <f t="shared" si="22"/>
        <v/>
      </c>
      <c r="M337" s="68" t="str">
        <f t="shared" si="23"/>
        <v/>
      </c>
    </row>
    <row r="338" spans="2:13" ht="22.8" x14ac:dyDescent="0.45">
      <c r="B338" s="31">
        <f t="shared" si="21"/>
        <v>330</v>
      </c>
      <c r="C338" s="40"/>
      <c r="D338" s="27"/>
      <c r="E338" s="41"/>
      <c r="F338" s="32" t="str">
        <f>IFERROR(
    IF(
        AND($G$3=DATE(2024,10,1), E338=リスト!$A$38),
        VLOOKUP(E338, リスト!$A$2:$G$49, 2, FALSE),
        VLOOKUP(E338, リスト!$A$2:$G$49, 4, FALSE)
    ),
    "")</f>
        <v/>
      </c>
      <c r="G338" s="34" t="str">
        <f>IFERROR(VLOOKUP(E338, リスト!$A$2:$G$49, 6, FALSE), "")</f>
        <v/>
      </c>
      <c r="H338" s="40"/>
      <c r="I338" s="28"/>
      <c r="J338" s="47"/>
      <c r="K338" s="32" t="str">
        <f t="shared" si="20"/>
        <v/>
      </c>
      <c r="L338" s="29" t="str">
        <f t="shared" si="22"/>
        <v/>
      </c>
      <c r="M338" s="68" t="str">
        <f t="shared" si="23"/>
        <v/>
      </c>
    </row>
    <row r="339" spans="2:13" ht="22.8" x14ac:dyDescent="0.45">
      <c r="B339" s="31">
        <f t="shared" si="21"/>
        <v>331</v>
      </c>
      <c r="C339" s="40"/>
      <c r="D339" s="27"/>
      <c r="E339" s="41"/>
      <c r="F339" s="32" t="str">
        <f>IFERROR(
    IF(
        AND($G$3=DATE(2024,10,1), E339=リスト!$A$38),
        VLOOKUP(E339, リスト!$A$2:$G$49, 2, FALSE),
        VLOOKUP(E339, リスト!$A$2:$G$49, 4, FALSE)
    ),
    "")</f>
        <v/>
      </c>
      <c r="G339" s="34" t="str">
        <f>IFERROR(VLOOKUP(E339, リスト!$A$2:$G$49, 6, FALSE), "")</f>
        <v/>
      </c>
      <c r="H339" s="40"/>
      <c r="I339" s="28"/>
      <c r="J339" s="47"/>
      <c r="K339" s="32" t="str">
        <f t="shared" si="20"/>
        <v/>
      </c>
      <c r="L339" s="29" t="str">
        <f t="shared" si="22"/>
        <v/>
      </c>
      <c r="M339" s="68" t="str">
        <f t="shared" si="23"/>
        <v/>
      </c>
    </row>
    <row r="340" spans="2:13" ht="22.8" x14ac:dyDescent="0.45">
      <c r="B340" s="31">
        <f t="shared" si="21"/>
        <v>332</v>
      </c>
      <c r="C340" s="40"/>
      <c r="D340" s="27"/>
      <c r="E340" s="41"/>
      <c r="F340" s="32" t="str">
        <f>IFERROR(
    IF(
        AND($G$3=DATE(2024,10,1), E340=リスト!$A$38),
        VLOOKUP(E340, リスト!$A$2:$G$49, 2, FALSE),
        VLOOKUP(E340, リスト!$A$2:$G$49, 4, FALSE)
    ),
    "")</f>
        <v/>
      </c>
      <c r="G340" s="34" t="str">
        <f>IFERROR(VLOOKUP(E340, リスト!$A$2:$G$49, 6, FALSE), "")</f>
        <v/>
      </c>
      <c r="H340" s="40"/>
      <c r="I340" s="28"/>
      <c r="J340" s="47"/>
      <c r="K340" s="32" t="str">
        <f t="shared" si="20"/>
        <v/>
      </c>
      <c r="L340" s="29" t="str">
        <f t="shared" si="22"/>
        <v/>
      </c>
      <c r="M340" s="68" t="str">
        <f t="shared" si="23"/>
        <v/>
      </c>
    </row>
    <row r="341" spans="2:13" ht="22.8" x14ac:dyDescent="0.45">
      <c r="B341" s="31">
        <f t="shared" si="21"/>
        <v>333</v>
      </c>
      <c r="C341" s="40"/>
      <c r="D341" s="27"/>
      <c r="E341" s="41"/>
      <c r="F341" s="32" t="str">
        <f>IFERROR(
    IF(
        AND($G$3=DATE(2024,10,1), E341=リスト!$A$38),
        VLOOKUP(E341, リスト!$A$2:$G$49, 2, FALSE),
        VLOOKUP(E341, リスト!$A$2:$G$49, 4, FALSE)
    ),
    "")</f>
        <v/>
      </c>
      <c r="G341" s="34" t="str">
        <f>IFERROR(VLOOKUP(E341, リスト!$A$2:$G$49, 6, FALSE), "")</f>
        <v/>
      </c>
      <c r="H341" s="40"/>
      <c r="I341" s="28"/>
      <c r="J341" s="47"/>
      <c r="K341" s="32" t="str">
        <f t="shared" si="20"/>
        <v/>
      </c>
      <c r="L341" s="29" t="str">
        <f t="shared" si="22"/>
        <v/>
      </c>
      <c r="M341" s="68" t="str">
        <f t="shared" si="23"/>
        <v/>
      </c>
    </row>
    <row r="342" spans="2:13" ht="22.8" x14ac:dyDescent="0.45">
      <c r="B342" s="31">
        <f t="shared" si="21"/>
        <v>334</v>
      </c>
      <c r="C342" s="40"/>
      <c r="D342" s="27"/>
      <c r="E342" s="41"/>
      <c r="F342" s="32" t="str">
        <f>IFERROR(
    IF(
        AND($G$3=DATE(2024,10,1), E342=リスト!$A$38),
        VLOOKUP(E342, リスト!$A$2:$G$49, 2, FALSE),
        VLOOKUP(E342, リスト!$A$2:$G$49, 4, FALSE)
    ),
    "")</f>
        <v/>
      </c>
      <c r="G342" s="34" t="str">
        <f>IFERROR(VLOOKUP(E342, リスト!$A$2:$G$49, 6, FALSE), "")</f>
        <v/>
      </c>
      <c r="H342" s="40"/>
      <c r="I342" s="28"/>
      <c r="J342" s="47"/>
      <c r="K342" s="32" t="str">
        <f t="shared" si="20"/>
        <v/>
      </c>
      <c r="L342" s="29" t="str">
        <f t="shared" si="22"/>
        <v/>
      </c>
      <c r="M342" s="68" t="str">
        <f t="shared" si="23"/>
        <v/>
      </c>
    </row>
    <row r="343" spans="2:13" ht="22.8" x14ac:dyDescent="0.45">
      <c r="B343" s="31">
        <f t="shared" si="21"/>
        <v>335</v>
      </c>
      <c r="C343" s="40"/>
      <c r="D343" s="27"/>
      <c r="E343" s="41"/>
      <c r="F343" s="32" t="str">
        <f>IFERROR(
    IF(
        AND($G$3=DATE(2024,10,1), E343=リスト!$A$38),
        VLOOKUP(E343, リスト!$A$2:$G$49, 2, FALSE),
        VLOOKUP(E343, リスト!$A$2:$G$49, 4, FALSE)
    ),
    "")</f>
        <v/>
      </c>
      <c r="G343" s="34" t="str">
        <f>IFERROR(VLOOKUP(E343, リスト!$A$2:$G$49, 6, FALSE), "")</f>
        <v/>
      </c>
      <c r="H343" s="40"/>
      <c r="I343" s="28"/>
      <c r="J343" s="47"/>
      <c r="K343" s="32" t="str">
        <f t="shared" si="20"/>
        <v/>
      </c>
      <c r="L343" s="29" t="str">
        <f t="shared" si="22"/>
        <v/>
      </c>
      <c r="M343" s="68" t="str">
        <f t="shared" si="23"/>
        <v/>
      </c>
    </row>
    <row r="344" spans="2:13" ht="22.8" x14ac:dyDescent="0.45">
      <c r="B344" s="31">
        <f t="shared" si="21"/>
        <v>336</v>
      </c>
      <c r="C344" s="40"/>
      <c r="D344" s="27"/>
      <c r="E344" s="41"/>
      <c r="F344" s="32" t="str">
        <f>IFERROR(
    IF(
        AND($G$3=DATE(2024,10,1), E344=リスト!$A$38),
        VLOOKUP(E344, リスト!$A$2:$G$49, 2, FALSE),
        VLOOKUP(E344, リスト!$A$2:$G$49, 4, FALSE)
    ),
    "")</f>
        <v/>
      </c>
      <c r="G344" s="34" t="str">
        <f>IFERROR(VLOOKUP(E344, リスト!$A$2:$G$49, 6, FALSE), "")</f>
        <v/>
      </c>
      <c r="H344" s="40"/>
      <c r="I344" s="28"/>
      <c r="J344" s="47"/>
      <c r="K344" s="32" t="str">
        <f t="shared" si="20"/>
        <v/>
      </c>
      <c r="L344" s="29" t="str">
        <f t="shared" si="22"/>
        <v/>
      </c>
      <c r="M344" s="68" t="str">
        <f t="shared" si="23"/>
        <v/>
      </c>
    </row>
    <row r="345" spans="2:13" ht="22.8" x14ac:dyDescent="0.45">
      <c r="B345" s="31">
        <f t="shared" si="21"/>
        <v>337</v>
      </c>
      <c r="C345" s="40"/>
      <c r="D345" s="27"/>
      <c r="E345" s="41"/>
      <c r="F345" s="32" t="str">
        <f>IFERROR(
    IF(
        AND($G$3=DATE(2024,10,1), E345=リスト!$A$38),
        VLOOKUP(E345, リスト!$A$2:$G$49, 2, FALSE),
        VLOOKUP(E345, リスト!$A$2:$G$49, 4, FALSE)
    ),
    "")</f>
        <v/>
      </c>
      <c r="G345" s="34" t="str">
        <f>IFERROR(VLOOKUP(E345, リスト!$A$2:$G$49, 6, FALSE), "")</f>
        <v/>
      </c>
      <c r="H345" s="40"/>
      <c r="I345" s="28"/>
      <c r="J345" s="47"/>
      <c r="K345" s="32" t="str">
        <f t="shared" si="20"/>
        <v/>
      </c>
      <c r="L345" s="29" t="str">
        <f t="shared" si="22"/>
        <v/>
      </c>
      <c r="M345" s="68" t="str">
        <f t="shared" si="23"/>
        <v/>
      </c>
    </row>
    <row r="346" spans="2:13" ht="22.8" x14ac:dyDescent="0.45">
      <c r="B346" s="31">
        <f t="shared" si="21"/>
        <v>338</v>
      </c>
      <c r="C346" s="40"/>
      <c r="D346" s="27"/>
      <c r="E346" s="41"/>
      <c r="F346" s="32" t="str">
        <f>IFERROR(
    IF(
        AND($G$3=DATE(2024,10,1), E346=リスト!$A$38),
        VLOOKUP(E346, リスト!$A$2:$G$49, 2, FALSE),
        VLOOKUP(E346, リスト!$A$2:$G$49, 4, FALSE)
    ),
    "")</f>
        <v/>
      </c>
      <c r="G346" s="34" t="str">
        <f>IFERROR(VLOOKUP(E346, リスト!$A$2:$G$49, 6, FALSE), "")</f>
        <v/>
      </c>
      <c r="H346" s="40"/>
      <c r="I346" s="28"/>
      <c r="J346" s="47"/>
      <c r="K346" s="32" t="str">
        <f t="shared" si="20"/>
        <v/>
      </c>
      <c r="L346" s="29" t="str">
        <f t="shared" si="22"/>
        <v/>
      </c>
      <c r="M346" s="68" t="str">
        <f t="shared" si="23"/>
        <v/>
      </c>
    </row>
    <row r="347" spans="2:13" ht="22.8" x14ac:dyDescent="0.45">
      <c r="B347" s="31">
        <f t="shared" si="21"/>
        <v>339</v>
      </c>
      <c r="C347" s="40"/>
      <c r="D347" s="27"/>
      <c r="E347" s="41"/>
      <c r="F347" s="32" t="str">
        <f>IFERROR(
    IF(
        AND($G$3=DATE(2024,10,1), E347=リスト!$A$38),
        VLOOKUP(E347, リスト!$A$2:$G$49, 2, FALSE),
        VLOOKUP(E347, リスト!$A$2:$G$49, 4, FALSE)
    ),
    "")</f>
        <v/>
      </c>
      <c r="G347" s="34" t="str">
        <f>IFERROR(VLOOKUP(E347, リスト!$A$2:$G$49, 6, FALSE), "")</f>
        <v/>
      </c>
      <c r="H347" s="40"/>
      <c r="I347" s="28"/>
      <c r="J347" s="47"/>
      <c r="K347" s="32" t="str">
        <f t="shared" si="20"/>
        <v/>
      </c>
      <c r="L347" s="29" t="str">
        <f t="shared" si="22"/>
        <v/>
      </c>
      <c r="M347" s="68" t="str">
        <f t="shared" si="23"/>
        <v/>
      </c>
    </row>
    <row r="348" spans="2:13" ht="22.8" x14ac:dyDescent="0.45">
      <c r="B348" s="31">
        <f t="shared" si="21"/>
        <v>340</v>
      </c>
      <c r="C348" s="40"/>
      <c r="D348" s="27"/>
      <c r="E348" s="41"/>
      <c r="F348" s="32" t="str">
        <f>IFERROR(
    IF(
        AND($G$3=DATE(2024,10,1), E348=リスト!$A$38),
        VLOOKUP(E348, リスト!$A$2:$G$49, 2, FALSE),
        VLOOKUP(E348, リスト!$A$2:$G$49, 4, FALSE)
    ),
    "")</f>
        <v/>
      </c>
      <c r="G348" s="34" t="str">
        <f>IFERROR(VLOOKUP(E348, リスト!$A$2:$G$49, 6, FALSE), "")</f>
        <v/>
      </c>
      <c r="H348" s="40"/>
      <c r="I348" s="28"/>
      <c r="J348" s="47"/>
      <c r="K348" s="32" t="str">
        <f t="shared" si="20"/>
        <v/>
      </c>
      <c r="L348" s="29" t="str">
        <f t="shared" si="22"/>
        <v/>
      </c>
      <c r="M348" s="68" t="str">
        <f t="shared" si="23"/>
        <v/>
      </c>
    </row>
    <row r="349" spans="2:13" ht="22.8" x14ac:dyDescent="0.45">
      <c r="B349" s="31">
        <f t="shared" si="21"/>
        <v>341</v>
      </c>
      <c r="C349" s="40"/>
      <c r="D349" s="27"/>
      <c r="E349" s="41"/>
      <c r="F349" s="32" t="str">
        <f>IFERROR(
    IF(
        AND($G$3=DATE(2024,10,1), E349=リスト!$A$38),
        VLOOKUP(E349, リスト!$A$2:$G$49, 2, FALSE),
        VLOOKUP(E349, リスト!$A$2:$G$49, 4, FALSE)
    ),
    "")</f>
        <v/>
      </c>
      <c r="G349" s="34" t="str">
        <f>IFERROR(VLOOKUP(E349, リスト!$A$2:$G$49, 6, FALSE), "")</f>
        <v/>
      </c>
      <c r="H349" s="40"/>
      <c r="I349" s="28"/>
      <c r="J349" s="47"/>
      <c r="K349" s="32" t="str">
        <f t="shared" si="20"/>
        <v/>
      </c>
      <c r="L349" s="29" t="str">
        <f t="shared" si="22"/>
        <v/>
      </c>
      <c r="M349" s="68" t="str">
        <f t="shared" si="23"/>
        <v/>
      </c>
    </row>
    <row r="350" spans="2:13" ht="22.8" x14ac:dyDescent="0.45">
      <c r="B350" s="31">
        <f t="shared" si="21"/>
        <v>342</v>
      </c>
      <c r="C350" s="40"/>
      <c r="D350" s="27"/>
      <c r="E350" s="41"/>
      <c r="F350" s="32" t="str">
        <f>IFERROR(
    IF(
        AND($G$3=DATE(2024,10,1), E350=リスト!$A$38),
        VLOOKUP(E350, リスト!$A$2:$G$49, 2, FALSE),
        VLOOKUP(E350, リスト!$A$2:$G$49, 4, FALSE)
    ),
    "")</f>
        <v/>
      </c>
      <c r="G350" s="34" t="str">
        <f>IFERROR(VLOOKUP(E350, リスト!$A$2:$G$49, 6, FALSE), "")</f>
        <v/>
      </c>
      <c r="H350" s="40"/>
      <c r="I350" s="28"/>
      <c r="J350" s="47"/>
      <c r="K350" s="32" t="str">
        <f t="shared" si="20"/>
        <v/>
      </c>
      <c r="L350" s="29" t="str">
        <f t="shared" si="22"/>
        <v/>
      </c>
      <c r="M350" s="68" t="str">
        <f t="shared" si="23"/>
        <v/>
      </c>
    </row>
    <row r="351" spans="2:13" ht="22.8" x14ac:dyDescent="0.45">
      <c r="B351" s="31">
        <f t="shared" si="21"/>
        <v>343</v>
      </c>
      <c r="C351" s="40"/>
      <c r="D351" s="27"/>
      <c r="E351" s="41"/>
      <c r="F351" s="32" t="str">
        <f>IFERROR(
    IF(
        AND($G$3=DATE(2024,10,1), E351=リスト!$A$38),
        VLOOKUP(E351, リスト!$A$2:$G$49, 2, FALSE),
        VLOOKUP(E351, リスト!$A$2:$G$49, 4, FALSE)
    ),
    "")</f>
        <v/>
      </c>
      <c r="G351" s="34" t="str">
        <f>IFERROR(VLOOKUP(E351, リスト!$A$2:$G$49, 6, FALSE), "")</f>
        <v/>
      </c>
      <c r="H351" s="40"/>
      <c r="I351" s="28"/>
      <c r="J351" s="47"/>
      <c r="K351" s="32" t="str">
        <f t="shared" si="20"/>
        <v/>
      </c>
      <c r="L351" s="29" t="str">
        <f t="shared" si="22"/>
        <v/>
      </c>
      <c r="M351" s="68" t="str">
        <f t="shared" si="23"/>
        <v/>
      </c>
    </row>
    <row r="352" spans="2:13" ht="22.8" x14ac:dyDescent="0.45">
      <c r="B352" s="31">
        <f t="shared" si="21"/>
        <v>344</v>
      </c>
      <c r="C352" s="40"/>
      <c r="D352" s="27"/>
      <c r="E352" s="41"/>
      <c r="F352" s="32" t="str">
        <f>IFERROR(
    IF(
        AND($G$3=DATE(2024,10,1), E352=リスト!$A$38),
        VLOOKUP(E352, リスト!$A$2:$G$49, 2, FALSE),
        VLOOKUP(E352, リスト!$A$2:$G$49, 4, FALSE)
    ),
    "")</f>
        <v/>
      </c>
      <c r="G352" s="34" t="str">
        <f>IFERROR(VLOOKUP(E352, リスト!$A$2:$G$49, 6, FALSE), "")</f>
        <v/>
      </c>
      <c r="H352" s="40"/>
      <c r="I352" s="28"/>
      <c r="J352" s="47"/>
      <c r="K352" s="32" t="str">
        <f t="shared" si="20"/>
        <v/>
      </c>
      <c r="L352" s="29" t="str">
        <f t="shared" si="22"/>
        <v/>
      </c>
      <c r="M352" s="68" t="str">
        <f t="shared" si="23"/>
        <v/>
      </c>
    </row>
    <row r="353" spans="2:13" ht="22.8" x14ac:dyDescent="0.45">
      <c r="B353" s="31">
        <f t="shared" si="21"/>
        <v>345</v>
      </c>
      <c r="C353" s="40"/>
      <c r="D353" s="27"/>
      <c r="E353" s="41"/>
      <c r="F353" s="32" t="str">
        <f>IFERROR(
    IF(
        AND($G$3=DATE(2024,10,1), E353=リスト!$A$38),
        VLOOKUP(E353, リスト!$A$2:$G$49, 2, FALSE),
        VLOOKUP(E353, リスト!$A$2:$G$49, 4, FALSE)
    ),
    "")</f>
        <v/>
      </c>
      <c r="G353" s="34" t="str">
        <f>IFERROR(VLOOKUP(E353, リスト!$A$2:$G$49, 6, FALSE), "")</f>
        <v/>
      </c>
      <c r="H353" s="40"/>
      <c r="I353" s="28"/>
      <c r="J353" s="47"/>
      <c r="K353" s="32" t="str">
        <f t="shared" si="20"/>
        <v/>
      </c>
      <c r="L353" s="29" t="str">
        <f t="shared" si="22"/>
        <v/>
      </c>
      <c r="M353" s="68" t="str">
        <f t="shared" si="23"/>
        <v/>
      </c>
    </row>
    <row r="354" spans="2:13" ht="22.8" x14ac:dyDescent="0.45">
      <c r="B354" s="31">
        <f t="shared" si="21"/>
        <v>346</v>
      </c>
      <c r="C354" s="40"/>
      <c r="D354" s="27"/>
      <c r="E354" s="41"/>
      <c r="F354" s="32" t="str">
        <f>IFERROR(
    IF(
        AND($G$3=DATE(2024,10,1), E354=リスト!$A$38),
        VLOOKUP(E354, リスト!$A$2:$G$49, 2, FALSE),
        VLOOKUP(E354, リスト!$A$2:$G$49, 4, FALSE)
    ),
    "")</f>
        <v/>
      </c>
      <c r="G354" s="34" t="str">
        <f>IFERROR(VLOOKUP(E354, リスト!$A$2:$G$49, 6, FALSE), "")</f>
        <v/>
      </c>
      <c r="H354" s="40"/>
      <c r="I354" s="28"/>
      <c r="J354" s="47"/>
      <c r="K354" s="32" t="str">
        <f t="shared" si="20"/>
        <v/>
      </c>
      <c r="L354" s="29" t="str">
        <f t="shared" si="22"/>
        <v/>
      </c>
      <c r="M354" s="68" t="str">
        <f t="shared" si="23"/>
        <v/>
      </c>
    </row>
    <row r="355" spans="2:13" ht="22.8" x14ac:dyDescent="0.45">
      <c r="B355" s="31">
        <f t="shared" si="21"/>
        <v>347</v>
      </c>
      <c r="C355" s="40"/>
      <c r="D355" s="27"/>
      <c r="E355" s="41"/>
      <c r="F355" s="32" t="str">
        <f>IFERROR(
    IF(
        AND($G$3=DATE(2024,10,1), E355=リスト!$A$38),
        VLOOKUP(E355, リスト!$A$2:$G$49, 2, FALSE),
        VLOOKUP(E355, リスト!$A$2:$G$49, 4, FALSE)
    ),
    "")</f>
        <v/>
      </c>
      <c r="G355" s="34" t="str">
        <f>IFERROR(VLOOKUP(E355, リスト!$A$2:$G$49, 6, FALSE), "")</f>
        <v/>
      </c>
      <c r="H355" s="40"/>
      <c r="I355" s="28"/>
      <c r="J355" s="47"/>
      <c r="K355" s="32" t="str">
        <f t="shared" si="20"/>
        <v/>
      </c>
      <c r="L355" s="29" t="str">
        <f t="shared" si="22"/>
        <v/>
      </c>
      <c r="M355" s="68" t="str">
        <f t="shared" si="23"/>
        <v/>
      </c>
    </row>
    <row r="356" spans="2:13" ht="22.8" x14ac:dyDescent="0.45">
      <c r="B356" s="31">
        <f t="shared" si="21"/>
        <v>348</v>
      </c>
      <c r="C356" s="40"/>
      <c r="D356" s="27"/>
      <c r="E356" s="41"/>
      <c r="F356" s="32" t="str">
        <f>IFERROR(
    IF(
        AND($G$3=DATE(2024,10,1), E356=リスト!$A$38),
        VLOOKUP(E356, リスト!$A$2:$G$49, 2, FALSE),
        VLOOKUP(E356, リスト!$A$2:$G$49, 4, FALSE)
    ),
    "")</f>
        <v/>
      </c>
      <c r="G356" s="34" t="str">
        <f>IFERROR(VLOOKUP(E356, リスト!$A$2:$G$49, 6, FALSE), "")</f>
        <v/>
      </c>
      <c r="H356" s="40"/>
      <c r="I356" s="28"/>
      <c r="J356" s="47"/>
      <c r="K356" s="32" t="str">
        <f t="shared" si="20"/>
        <v/>
      </c>
      <c r="L356" s="29" t="str">
        <f t="shared" si="22"/>
        <v/>
      </c>
      <c r="M356" s="68" t="str">
        <f t="shared" si="23"/>
        <v/>
      </c>
    </row>
    <row r="357" spans="2:13" ht="22.8" x14ac:dyDescent="0.45">
      <c r="B357" s="31">
        <f t="shared" si="21"/>
        <v>349</v>
      </c>
      <c r="C357" s="40"/>
      <c r="D357" s="27"/>
      <c r="E357" s="41"/>
      <c r="F357" s="32" t="str">
        <f>IFERROR(
    IF(
        AND($G$3=DATE(2024,10,1), E357=リスト!$A$38),
        VLOOKUP(E357, リスト!$A$2:$G$49, 2, FALSE),
        VLOOKUP(E357, リスト!$A$2:$G$49, 4, FALSE)
    ),
    "")</f>
        <v/>
      </c>
      <c r="G357" s="34" t="str">
        <f>IFERROR(VLOOKUP(E357, リスト!$A$2:$G$49, 6, FALSE), "")</f>
        <v/>
      </c>
      <c r="H357" s="40"/>
      <c r="I357" s="28"/>
      <c r="J357" s="47"/>
      <c r="K357" s="32" t="str">
        <f t="shared" si="20"/>
        <v/>
      </c>
      <c r="L357" s="29" t="str">
        <f t="shared" si="22"/>
        <v/>
      </c>
      <c r="M357" s="68" t="str">
        <f t="shared" si="23"/>
        <v/>
      </c>
    </row>
    <row r="358" spans="2:13" ht="22.8" x14ac:dyDescent="0.45">
      <c r="B358" s="31">
        <f t="shared" si="21"/>
        <v>350</v>
      </c>
      <c r="C358" s="40"/>
      <c r="D358" s="27"/>
      <c r="E358" s="41"/>
      <c r="F358" s="32" t="str">
        <f>IFERROR(
    IF(
        AND($G$3=DATE(2024,10,1), E358=リスト!$A$38),
        VLOOKUP(E358, リスト!$A$2:$G$49, 2, FALSE),
        VLOOKUP(E358, リスト!$A$2:$G$49, 4, FALSE)
    ),
    "")</f>
        <v/>
      </c>
      <c r="G358" s="34" t="str">
        <f>IFERROR(VLOOKUP(E358, リスト!$A$2:$G$49, 6, FALSE), "")</f>
        <v/>
      </c>
      <c r="H358" s="40"/>
      <c r="I358" s="28"/>
      <c r="J358" s="47"/>
      <c r="K358" s="32" t="str">
        <f t="shared" si="20"/>
        <v/>
      </c>
      <c r="L358" s="29" t="str">
        <f t="shared" si="22"/>
        <v/>
      </c>
      <c r="M358" s="68" t="str">
        <f t="shared" si="23"/>
        <v/>
      </c>
    </row>
    <row r="359" spans="2:13" ht="22.8" x14ac:dyDescent="0.45">
      <c r="B359" s="31">
        <f t="shared" si="21"/>
        <v>351</v>
      </c>
      <c r="C359" s="40"/>
      <c r="D359" s="27"/>
      <c r="E359" s="41"/>
      <c r="F359" s="32" t="str">
        <f>IFERROR(
    IF(
        AND($G$3=DATE(2024,10,1), E359=リスト!$A$38),
        VLOOKUP(E359, リスト!$A$2:$G$49, 2, FALSE),
        VLOOKUP(E359, リスト!$A$2:$G$49, 4, FALSE)
    ),
    "")</f>
        <v/>
      </c>
      <c r="G359" s="34" t="str">
        <f>IFERROR(VLOOKUP(E359, リスト!$A$2:$G$49, 6, FALSE), "")</f>
        <v/>
      </c>
      <c r="H359" s="40"/>
      <c r="I359" s="28"/>
      <c r="J359" s="47"/>
      <c r="K359" s="32" t="str">
        <f t="shared" si="20"/>
        <v/>
      </c>
      <c r="L359" s="29" t="str">
        <f t="shared" si="22"/>
        <v/>
      </c>
      <c r="M359" s="68" t="str">
        <f t="shared" si="23"/>
        <v/>
      </c>
    </row>
    <row r="360" spans="2:13" ht="22.8" x14ac:dyDescent="0.45">
      <c r="B360" s="31">
        <f t="shared" si="21"/>
        <v>352</v>
      </c>
      <c r="C360" s="40"/>
      <c r="D360" s="27"/>
      <c r="E360" s="41"/>
      <c r="F360" s="32" t="str">
        <f>IFERROR(
    IF(
        AND($G$3=DATE(2024,10,1), E360=リスト!$A$38),
        VLOOKUP(E360, リスト!$A$2:$G$49, 2, FALSE),
        VLOOKUP(E360, リスト!$A$2:$G$49, 4, FALSE)
    ),
    "")</f>
        <v/>
      </c>
      <c r="G360" s="34" t="str">
        <f>IFERROR(VLOOKUP(E360, リスト!$A$2:$G$49, 6, FALSE), "")</f>
        <v/>
      </c>
      <c r="H360" s="40"/>
      <c r="I360" s="28"/>
      <c r="J360" s="47"/>
      <c r="K360" s="32" t="str">
        <f t="shared" si="20"/>
        <v/>
      </c>
      <c r="L360" s="29" t="str">
        <f t="shared" si="22"/>
        <v/>
      </c>
      <c r="M360" s="68" t="str">
        <f t="shared" si="23"/>
        <v/>
      </c>
    </row>
    <row r="361" spans="2:13" ht="22.8" x14ac:dyDescent="0.45">
      <c r="B361" s="31">
        <f t="shared" si="21"/>
        <v>353</v>
      </c>
      <c r="C361" s="40"/>
      <c r="D361" s="27"/>
      <c r="E361" s="41"/>
      <c r="F361" s="32" t="str">
        <f>IFERROR(
    IF(
        AND($G$3=DATE(2024,10,1), E361=リスト!$A$38),
        VLOOKUP(E361, リスト!$A$2:$G$49, 2, FALSE),
        VLOOKUP(E361, リスト!$A$2:$G$49, 4, FALSE)
    ),
    "")</f>
        <v/>
      </c>
      <c r="G361" s="34" t="str">
        <f>IFERROR(VLOOKUP(E361, リスト!$A$2:$G$49, 6, FALSE), "")</f>
        <v/>
      </c>
      <c r="H361" s="40"/>
      <c r="I361" s="28"/>
      <c r="J361" s="47"/>
      <c r="K361" s="32" t="str">
        <f t="shared" si="20"/>
        <v/>
      </c>
      <c r="L361" s="29" t="str">
        <f t="shared" si="22"/>
        <v/>
      </c>
      <c r="M361" s="68" t="str">
        <f t="shared" si="23"/>
        <v/>
      </c>
    </row>
    <row r="362" spans="2:13" ht="22.8" x14ac:dyDescent="0.45">
      <c r="B362" s="31">
        <f t="shared" si="21"/>
        <v>354</v>
      </c>
      <c r="C362" s="40"/>
      <c r="D362" s="27"/>
      <c r="E362" s="41"/>
      <c r="F362" s="32" t="str">
        <f>IFERROR(
    IF(
        AND($G$3=DATE(2024,10,1), E362=リスト!$A$38),
        VLOOKUP(E362, リスト!$A$2:$G$49, 2, FALSE),
        VLOOKUP(E362, リスト!$A$2:$G$49, 4, FALSE)
    ),
    "")</f>
        <v/>
      </c>
      <c r="G362" s="34" t="str">
        <f>IFERROR(VLOOKUP(E362, リスト!$A$2:$G$49, 6, FALSE), "")</f>
        <v/>
      </c>
      <c r="H362" s="40"/>
      <c r="I362" s="28"/>
      <c r="J362" s="47"/>
      <c r="K362" s="32" t="str">
        <f t="shared" si="20"/>
        <v/>
      </c>
      <c r="L362" s="29" t="str">
        <f t="shared" si="22"/>
        <v/>
      </c>
      <c r="M362" s="68" t="str">
        <f t="shared" si="23"/>
        <v/>
      </c>
    </row>
    <row r="363" spans="2:13" ht="22.8" x14ac:dyDescent="0.45">
      <c r="B363" s="31">
        <f t="shared" si="21"/>
        <v>355</v>
      </c>
      <c r="C363" s="40"/>
      <c r="D363" s="27"/>
      <c r="E363" s="41"/>
      <c r="F363" s="32" t="str">
        <f>IFERROR(
    IF(
        AND($G$3=DATE(2024,10,1), E363=リスト!$A$38),
        VLOOKUP(E363, リスト!$A$2:$G$49, 2, FALSE),
        VLOOKUP(E363, リスト!$A$2:$G$49, 4, FALSE)
    ),
    "")</f>
        <v/>
      </c>
      <c r="G363" s="34" t="str">
        <f>IFERROR(VLOOKUP(E363, リスト!$A$2:$G$49, 6, FALSE), "")</f>
        <v/>
      </c>
      <c r="H363" s="40"/>
      <c r="I363" s="28"/>
      <c r="J363" s="47"/>
      <c r="K363" s="32" t="str">
        <f t="shared" si="20"/>
        <v/>
      </c>
      <c r="L363" s="29" t="str">
        <f t="shared" si="22"/>
        <v/>
      </c>
      <c r="M363" s="68" t="str">
        <f t="shared" si="23"/>
        <v/>
      </c>
    </row>
    <row r="364" spans="2:13" ht="22.8" x14ac:dyDescent="0.45">
      <c r="B364" s="31">
        <f t="shared" si="21"/>
        <v>356</v>
      </c>
      <c r="C364" s="40"/>
      <c r="D364" s="27"/>
      <c r="E364" s="41"/>
      <c r="F364" s="32" t="str">
        <f>IFERROR(
    IF(
        AND($G$3=DATE(2024,10,1), E364=リスト!$A$38),
        VLOOKUP(E364, リスト!$A$2:$G$49, 2, FALSE),
        VLOOKUP(E364, リスト!$A$2:$G$49, 4, FALSE)
    ),
    "")</f>
        <v/>
      </c>
      <c r="G364" s="34" t="str">
        <f>IFERROR(VLOOKUP(E364, リスト!$A$2:$G$49, 6, FALSE), "")</f>
        <v/>
      </c>
      <c r="H364" s="40"/>
      <c r="I364" s="28"/>
      <c r="J364" s="47"/>
      <c r="K364" s="32" t="str">
        <f t="shared" si="20"/>
        <v/>
      </c>
      <c r="L364" s="29" t="str">
        <f t="shared" si="22"/>
        <v/>
      </c>
      <c r="M364" s="68" t="str">
        <f t="shared" si="23"/>
        <v/>
      </c>
    </row>
    <row r="365" spans="2:13" ht="22.8" x14ac:dyDescent="0.45">
      <c r="B365" s="31">
        <f t="shared" si="21"/>
        <v>357</v>
      </c>
      <c r="C365" s="40"/>
      <c r="D365" s="27"/>
      <c r="E365" s="41"/>
      <c r="F365" s="32" t="str">
        <f>IFERROR(
    IF(
        AND($G$3=DATE(2024,10,1), E365=リスト!$A$38),
        VLOOKUP(E365, リスト!$A$2:$G$49, 2, FALSE),
        VLOOKUP(E365, リスト!$A$2:$G$49, 4, FALSE)
    ),
    "")</f>
        <v/>
      </c>
      <c r="G365" s="34" t="str">
        <f>IFERROR(VLOOKUP(E365, リスト!$A$2:$G$49, 6, FALSE), "")</f>
        <v/>
      </c>
      <c r="H365" s="40"/>
      <c r="I365" s="28"/>
      <c r="J365" s="47"/>
      <c r="K365" s="32" t="str">
        <f t="shared" si="20"/>
        <v/>
      </c>
      <c r="L365" s="29" t="str">
        <f t="shared" si="22"/>
        <v/>
      </c>
      <c r="M365" s="68" t="str">
        <f t="shared" si="23"/>
        <v/>
      </c>
    </row>
    <row r="366" spans="2:13" ht="22.8" x14ac:dyDescent="0.45">
      <c r="B366" s="31">
        <f t="shared" si="21"/>
        <v>358</v>
      </c>
      <c r="C366" s="40"/>
      <c r="D366" s="27"/>
      <c r="E366" s="41"/>
      <c r="F366" s="32" t="str">
        <f>IFERROR(
    IF(
        AND($G$3=DATE(2024,10,1), E366=リスト!$A$38),
        VLOOKUP(E366, リスト!$A$2:$G$49, 2, FALSE),
        VLOOKUP(E366, リスト!$A$2:$G$49, 4, FALSE)
    ),
    "")</f>
        <v/>
      </c>
      <c r="G366" s="34" t="str">
        <f>IFERROR(VLOOKUP(E366, リスト!$A$2:$G$49, 6, FALSE), "")</f>
        <v/>
      </c>
      <c r="H366" s="40"/>
      <c r="I366" s="28"/>
      <c r="J366" s="47"/>
      <c r="K366" s="32" t="str">
        <f t="shared" si="20"/>
        <v/>
      </c>
      <c r="L366" s="29" t="str">
        <f t="shared" si="22"/>
        <v/>
      </c>
      <c r="M366" s="68" t="str">
        <f t="shared" si="23"/>
        <v/>
      </c>
    </row>
    <row r="367" spans="2:13" ht="22.8" x14ac:dyDescent="0.45">
      <c r="B367" s="31">
        <f t="shared" si="21"/>
        <v>359</v>
      </c>
      <c r="C367" s="40"/>
      <c r="D367" s="27"/>
      <c r="E367" s="41"/>
      <c r="F367" s="32" t="str">
        <f>IFERROR(
    IF(
        AND($G$3=DATE(2024,10,1), E367=リスト!$A$38),
        VLOOKUP(E367, リスト!$A$2:$G$49, 2, FALSE),
        VLOOKUP(E367, リスト!$A$2:$G$49, 4, FALSE)
    ),
    "")</f>
        <v/>
      </c>
      <c r="G367" s="34" t="str">
        <f>IFERROR(VLOOKUP(E367, リスト!$A$2:$G$49, 6, FALSE), "")</f>
        <v/>
      </c>
      <c r="H367" s="40"/>
      <c r="I367" s="28"/>
      <c r="J367" s="47"/>
      <c r="K367" s="32" t="str">
        <f t="shared" si="20"/>
        <v/>
      </c>
      <c r="L367" s="29" t="str">
        <f t="shared" si="22"/>
        <v/>
      </c>
      <c r="M367" s="68" t="str">
        <f t="shared" si="23"/>
        <v/>
      </c>
    </row>
    <row r="368" spans="2:13" ht="22.8" x14ac:dyDescent="0.45">
      <c r="B368" s="31">
        <f t="shared" si="21"/>
        <v>360</v>
      </c>
      <c r="C368" s="40"/>
      <c r="D368" s="27"/>
      <c r="E368" s="41"/>
      <c r="F368" s="32" t="str">
        <f>IFERROR(
    IF(
        AND($G$3=DATE(2024,10,1), E368=リスト!$A$38),
        VLOOKUP(E368, リスト!$A$2:$G$49, 2, FALSE),
        VLOOKUP(E368, リスト!$A$2:$G$49, 4, FALSE)
    ),
    "")</f>
        <v/>
      </c>
      <c r="G368" s="34" t="str">
        <f>IFERROR(VLOOKUP(E368, リスト!$A$2:$G$49, 6, FALSE), "")</f>
        <v/>
      </c>
      <c r="H368" s="40"/>
      <c r="I368" s="28"/>
      <c r="J368" s="47"/>
      <c r="K368" s="32" t="str">
        <f t="shared" si="20"/>
        <v/>
      </c>
      <c r="L368" s="29" t="str">
        <f t="shared" si="22"/>
        <v/>
      </c>
      <c r="M368" s="68" t="str">
        <f t="shared" si="23"/>
        <v/>
      </c>
    </row>
    <row r="369" spans="2:13" ht="22.8" x14ac:dyDescent="0.45">
      <c r="B369" s="31">
        <f t="shared" si="21"/>
        <v>361</v>
      </c>
      <c r="C369" s="40"/>
      <c r="D369" s="27"/>
      <c r="E369" s="41"/>
      <c r="F369" s="32" t="str">
        <f>IFERROR(
    IF(
        AND($G$3=DATE(2024,10,1), E369=リスト!$A$38),
        VLOOKUP(E369, リスト!$A$2:$G$49, 2, FALSE),
        VLOOKUP(E369, リスト!$A$2:$G$49, 4, FALSE)
    ),
    "")</f>
        <v/>
      </c>
      <c r="G369" s="34" t="str">
        <f>IFERROR(VLOOKUP(E369, リスト!$A$2:$G$49, 6, FALSE), "")</f>
        <v/>
      </c>
      <c r="H369" s="40"/>
      <c r="I369" s="28"/>
      <c r="J369" s="47"/>
      <c r="K369" s="32" t="str">
        <f t="shared" si="20"/>
        <v/>
      </c>
      <c r="L369" s="29" t="str">
        <f t="shared" si="22"/>
        <v/>
      </c>
      <c r="M369" s="68" t="str">
        <f t="shared" si="23"/>
        <v/>
      </c>
    </row>
    <row r="370" spans="2:13" ht="22.8" x14ac:dyDescent="0.45">
      <c r="B370" s="31">
        <f t="shared" si="21"/>
        <v>362</v>
      </c>
      <c r="C370" s="40"/>
      <c r="D370" s="27"/>
      <c r="E370" s="41"/>
      <c r="F370" s="32" t="str">
        <f>IFERROR(
    IF(
        AND($G$3=DATE(2024,10,1), E370=リスト!$A$38),
        VLOOKUP(E370, リスト!$A$2:$G$49, 2, FALSE),
        VLOOKUP(E370, リスト!$A$2:$G$49, 4, FALSE)
    ),
    "")</f>
        <v/>
      </c>
      <c r="G370" s="34" t="str">
        <f>IFERROR(VLOOKUP(E370, リスト!$A$2:$G$49, 6, FALSE), "")</f>
        <v/>
      </c>
      <c r="H370" s="40"/>
      <c r="I370" s="28"/>
      <c r="J370" s="47"/>
      <c r="K370" s="32" t="str">
        <f t="shared" si="20"/>
        <v/>
      </c>
      <c r="L370" s="29" t="str">
        <f t="shared" si="22"/>
        <v/>
      </c>
      <c r="M370" s="68" t="str">
        <f t="shared" si="23"/>
        <v/>
      </c>
    </row>
    <row r="371" spans="2:13" ht="22.8" x14ac:dyDescent="0.45">
      <c r="B371" s="31">
        <f t="shared" si="21"/>
        <v>363</v>
      </c>
      <c r="C371" s="40"/>
      <c r="D371" s="27"/>
      <c r="E371" s="41"/>
      <c r="F371" s="32" t="str">
        <f>IFERROR(
    IF(
        AND($G$3=DATE(2024,10,1), E371=リスト!$A$38),
        VLOOKUP(E371, リスト!$A$2:$G$49, 2, FALSE),
        VLOOKUP(E371, リスト!$A$2:$G$49, 4, FALSE)
    ),
    "")</f>
        <v/>
      </c>
      <c r="G371" s="34" t="str">
        <f>IFERROR(VLOOKUP(E371, リスト!$A$2:$G$49, 6, FALSE), "")</f>
        <v/>
      </c>
      <c r="H371" s="40"/>
      <c r="I371" s="28"/>
      <c r="J371" s="47"/>
      <c r="K371" s="32" t="str">
        <f t="shared" si="20"/>
        <v/>
      </c>
      <c r="L371" s="29" t="str">
        <f t="shared" si="22"/>
        <v/>
      </c>
      <c r="M371" s="68" t="str">
        <f t="shared" si="23"/>
        <v/>
      </c>
    </row>
    <row r="372" spans="2:13" ht="22.8" x14ac:dyDescent="0.45">
      <c r="B372" s="31">
        <f t="shared" si="21"/>
        <v>364</v>
      </c>
      <c r="C372" s="40"/>
      <c r="D372" s="27"/>
      <c r="E372" s="41"/>
      <c r="F372" s="32" t="str">
        <f>IFERROR(
    IF(
        AND($G$3=DATE(2024,10,1), E372=リスト!$A$38),
        VLOOKUP(E372, リスト!$A$2:$G$49, 2, FALSE),
        VLOOKUP(E372, リスト!$A$2:$G$49, 4, FALSE)
    ),
    "")</f>
        <v/>
      </c>
      <c r="G372" s="34" t="str">
        <f>IFERROR(VLOOKUP(E372, リスト!$A$2:$G$49, 6, FALSE), "")</f>
        <v/>
      </c>
      <c r="H372" s="40"/>
      <c r="I372" s="28"/>
      <c r="J372" s="47"/>
      <c r="K372" s="32" t="str">
        <f t="shared" si="20"/>
        <v/>
      </c>
      <c r="L372" s="29" t="str">
        <f t="shared" si="22"/>
        <v/>
      </c>
      <c r="M372" s="68" t="str">
        <f t="shared" si="23"/>
        <v/>
      </c>
    </row>
    <row r="373" spans="2:13" ht="22.8" x14ac:dyDescent="0.45">
      <c r="B373" s="31">
        <f t="shared" si="21"/>
        <v>365</v>
      </c>
      <c r="C373" s="40"/>
      <c r="D373" s="27"/>
      <c r="E373" s="41"/>
      <c r="F373" s="32" t="str">
        <f>IFERROR(
    IF(
        AND($G$3=DATE(2024,10,1), E373=リスト!$A$38),
        VLOOKUP(E373, リスト!$A$2:$G$49, 2, FALSE),
        VLOOKUP(E373, リスト!$A$2:$G$49, 4, FALSE)
    ),
    "")</f>
        <v/>
      </c>
      <c r="G373" s="34" t="str">
        <f>IFERROR(VLOOKUP(E373, リスト!$A$2:$G$49, 6, FALSE), "")</f>
        <v/>
      </c>
      <c r="H373" s="40"/>
      <c r="I373" s="28"/>
      <c r="J373" s="47"/>
      <c r="K373" s="32" t="str">
        <f t="shared" si="20"/>
        <v/>
      </c>
      <c r="L373" s="29" t="str">
        <f t="shared" si="22"/>
        <v/>
      </c>
      <c r="M373" s="68" t="str">
        <f t="shared" si="23"/>
        <v/>
      </c>
    </row>
    <row r="374" spans="2:13" ht="22.8" x14ac:dyDescent="0.45">
      <c r="B374" s="31">
        <f t="shared" si="21"/>
        <v>366</v>
      </c>
      <c r="C374" s="40"/>
      <c r="D374" s="27"/>
      <c r="E374" s="41"/>
      <c r="F374" s="32" t="str">
        <f>IFERROR(
    IF(
        AND($G$3=DATE(2024,10,1), E374=リスト!$A$38),
        VLOOKUP(E374, リスト!$A$2:$G$49, 2, FALSE),
        VLOOKUP(E374, リスト!$A$2:$G$49, 4, FALSE)
    ),
    "")</f>
        <v/>
      </c>
      <c r="G374" s="34" t="str">
        <f>IFERROR(VLOOKUP(E374, リスト!$A$2:$G$49, 6, FALSE), "")</f>
        <v/>
      </c>
      <c r="H374" s="40"/>
      <c r="I374" s="28"/>
      <c r="J374" s="47"/>
      <c r="K374" s="32" t="str">
        <f t="shared" si="20"/>
        <v/>
      </c>
      <c r="L374" s="29" t="str">
        <f t="shared" si="22"/>
        <v/>
      </c>
      <c r="M374" s="68" t="str">
        <f t="shared" si="23"/>
        <v/>
      </c>
    </row>
    <row r="375" spans="2:13" ht="22.8" x14ac:dyDescent="0.45">
      <c r="B375" s="31">
        <f t="shared" si="21"/>
        <v>367</v>
      </c>
      <c r="C375" s="40"/>
      <c r="D375" s="27"/>
      <c r="E375" s="41"/>
      <c r="F375" s="32" t="str">
        <f>IFERROR(
    IF(
        AND($G$3=DATE(2024,10,1), E375=リスト!$A$38),
        VLOOKUP(E375, リスト!$A$2:$G$49, 2, FALSE),
        VLOOKUP(E375, リスト!$A$2:$G$49, 4, FALSE)
    ),
    "")</f>
        <v/>
      </c>
      <c r="G375" s="34" t="str">
        <f>IFERROR(VLOOKUP(E375, リスト!$A$2:$G$49, 6, FALSE), "")</f>
        <v/>
      </c>
      <c r="H375" s="40"/>
      <c r="I375" s="28"/>
      <c r="J375" s="47"/>
      <c r="K375" s="32" t="str">
        <f t="shared" si="20"/>
        <v/>
      </c>
      <c r="L375" s="29" t="str">
        <f t="shared" si="22"/>
        <v/>
      </c>
      <c r="M375" s="68" t="str">
        <f t="shared" si="23"/>
        <v/>
      </c>
    </row>
    <row r="376" spans="2:13" ht="22.8" x14ac:dyDescent="0.45">
      <c r="B376" s="31">
        <f t="shared" si="21"/>
        <v>368</v>
      </c>
      <c r="C376" s="40"/>
      <c r="D376" s="27"/>
      <c r="E376" s="41"/>
      <c r="F376" s="32" t="str">
        <f>IFERROR(
    IF(
        AND($G$3=DATE(2024,10,1), E376=リスト!$A$38),
        VLOOKUP(E376, リスト!$A$2:$G$49, 2, FALSE),
        VLOOKUP(E376, リスト!$A$2:$G$49, 4, FALSE)
    ),
    "")</f>
        <v/>
      </c>
      <c r="G376" s="34" t="str">
        <f>IFERROR(VLOOKUP(E376, リスト!$A$2:$G$49, 6, FALSE), "")</f>
        <v/>
      </c>
      <c r="H376" s="40"/>
      <c r="I376" s="28"/>
      <c r="J376" s="47"/>
      <c r="K376" s="32" t="str">
        <f t="shared" si="20"/>
        <v/>
      </c>
      <c r="L376" s="29" t="str">
        <f t="shared" si="22"/>
        <v/>
      </c>
      <c r="M376" s="68" t="str">
        <f t="shared" si="23"/>
        <v/>
      </c>
    </row>
    <row r="377" spans="2:13" ht="22.8" x14ac:dyDescent="0.45">
      <c r="B377" s="31">
        <f t="shared" si="21"/>
        <v>369</v>
      </c>
      <c r="C377" s="40"/>
      <c r="D377" s="27"/>
      <c r="E377" s="41"/>
      <c r="F377" s="32" t="str">
        <f>IFERROR(
    IF(
        AND($G$3=DATE(2024,10,1), E377=リスト!$A$38),
        VLOOKUP(E377, リスト!$A$2:$G$49, 2, FALSE),
        VLOOKUP(E377, リスト!$A$2:$G$49, 4, FALSE)
    ),
    "")</f>
        <v/>
      </c>
      <c r="G377" s="34" t="str">
        <f>IFERROR(VLOOKUP(E377, リスト!$A$2:$G$49, 6, FALSE), "")</f>
        <v/>
      </c>
      <c r="H377" s="40"/>
      <c r="I377" s="28"/>
      <c r="J377" s="47"/>
      <c r="K377" s="32" t="str">
        <f t="shared" si="20"/>
        <v/>
      </c>
      <c r="L377" s="29" t="str">
        <f t="shared" si="22"/>
        <v/>
      </c>
      <c r="M377" s="68" t="str">
        <f t="shared" si="23"/>
        <v/>
      </c>
    </row>
    <row r="378" spans="2:13" ht="22.8" x14ac:dyDescent="0.45">
      <c r="B378" s="31">
        <f t="shared" si="21"/>
        <v>370</v>
      </c>
      <c r="C378" s="40"/>
      <c r="D378" s="27"/>
      <c r="E378" s="41"/>
      <c r="F378" s="32" t="str">
        <f>IFERROR(
    IF(
        AND($G$3=DATE(2024,10,1), E378=リスト!$A$38),
        VLOOKUP(E378, リスト!$A$2:$G$49, 2, FALSE),
        VLOOKUP(E378, リスト!$A$2:$G$49, 4, FALSE)
    ),
    "")</f>
        <v/>
      </c>
      <c r="G378" s="34" t="str">
        <f>IFERROR(VLOOKUP(E378, リスト!$A$2:$G$49, 6, FALSE), "")</f>
        <v/>
      </c>
      <c r="H378" s="40"/>
      <c r="I378" s="28"/>
      <c r="J378" s="47"/>
      <c r="K378" s="32" t="str">
        <f t="shared" si="20"/>
        <v/>
      </c>
      <c r="L378" s="29" t="str">
        <f t="shared" si="22"/>
        <v/>
      </c>
      <c r="M378" s="68" t="str">
        <f t="shared" si="23"/>
        <v/>
      </c>
    </row>
    <row r="379" spans="2:13" ht="22.8" x14ac:dyDescent="0.45">
      <c r="B379" s="31">
        <f t="shared" si="21"/>
        <v>371</v>
      </c>
      <c r="C379" s="40"/>
      <c r="D379" s="27"/>
      <c r="E379" s="41"/>
      <c r="F379" s="32" t="str">
        <f>IFERROR(
    IF(
        AND($G$3=DATE(2024,10,1), E379=リスト!$A$38),
        VLOOKUP(E379, リスト!$A$2:$G$49, 2, FALSE),
        VLOOKUP(E379, リスト!$A$2:$G$49, 4, FALSE)
    ),
    "")</f>
        <v/>
      </c>
      <c r="G379" s="34" t="str">
        <f>IFERROR(VLOOKUP(E379, リスト!$A$2:$G$49, 6, FALSE), "")</f>
        <v/>
      </c>
      <c r="H379" s="40"/>
      <c r="I379" s="28"/>
      <c r="J379" s="47"/>
      <c r="K379" s="32" t="str">
        <f t="shared" si="20"/>
        <v/>
      </c>
      <c r="L379" s="29" t="str">
        <f t="shared" si="22"/>
        <v/>
      </c>
      <c r="M379" s="68" t="str">
        <f t="shared" si="23"/>
        <v/>
      </c>
    </row>
    <row r="380" spans="2:13" ht="22.8" x14ac:dyDescent="0.45">
      <c r="B380" s="31">
        <f t="shared" si="21"/>
        <v>372</v>
      </c>
      <c r="C380" s="40"/>
      <c r="D380" s="27"/>
      <c r="E380" s="41"/>
      <c r="F380" s="32" t="str">
        <f>IFERROR(
    IF(
        AND($G$3=DATE(2024,10,1), E380=リスト!$A$38),
        VLOOKUP(E380, リスト!$A$2:$G$49, 2, FALSE),
        VLOOKUP(E380, リスト!$A$2:$G$49, 4, FALSE)
    ),
    "")</f>
        <v/>
      </c>
      <c r="G380" s="34" t="str">
        <f>IFERROR(VLOOKUP(E380, リスト!$A$2:$G$49, 6, FALSE), "")</f>
        <v/>
      </c>
      <c r="H380" s="40"/>
      <c r="I380" s="28"/>
      <c r="J380" s="47"/>
      <c r="K380" s="32" t="str">
        <f t="shared" si="20"/>
        <v/>
      </c>
      <c r="L380" s="29" t="str">
        <f t="shared" si="22"/>
        <v/>
      </c>
      <c r="M380" s="68" t="str">
        <f t="shared" si="23"/>
        <v/>
      </c>
    </row>
    <row r="381" spans="2:13" ht="22.8" x14ac:dyDescent="0.45">
      <c r="B381" s="31">
        <f t="shared" si="21"/>
        <v>373</v>
      </c>
      <c r="C381" s="40"/>
      <c r="D381" s="27"/>
      <c r="E381" s="41"/>
      <c r="F381" s="32" t="str">
        <f>IFERROR(
    IF(
        AND($G$3=DATE(2024,10,1), E381=リスト!$A$38),
        VLOOKUP(E381, リスト!$A$2:$G$49, 2, FALSE),
        VLOOKUP(E381, リスト!$A$2:$G$49, 4, FALSE)
    ),
    "")</f>
        <v/>
      </c>
      <c r="G381" s="34" t="str">
        <f>IFERROR(VLOOKUP(E381, リスト!$A$2:$G$49, 6, FALSE), "")</f>
        <v/>
      </c>
      <c r="H381" s="40"/>
      <c r="I381" s="28"/>
      <c r="J381" s="47"/>
      <c r="K381" s="32" t="str">
        <f t="shared" si="20"/>
        <v/>
      </c>
      <c r="L381" s="29" t="str">
        <f t="shared" si="22"/>
        <v/>
      </c>
      <c r="M381" s="68" t="str">
        <f t="shared" si="23"/>
        <v/>
      </c>
    </row>
    <row r="382" spans="2:13" ht="22.8" x14ac:dyDescent="0.45">
      <c r="B382" s="31">
        <f t="shared" si="21"/>
        <v>374</v>
      </c>
      <c r="C382" s="40"/>
      <c r="D382" s="27"/>
      <c r="E382" s="41"/>
      <c r="F382" s="32" t="str">
        <f>IFERROR(
    IF(
        AND($G$3=DATE(2024,10,1), E382=リスト!$A$38),
        VLOOKUP(E382, リスト!$A$2:$G$49, 2, FALSE),
        VLOOKUP(E382, リスト!$A$2:$G$49, 4, FALSE)
    ),
    "")</f>
        <v/>
      </c>
      <c r="G382" s="34" t="str">
        <f>IFERROR(VLOOKUP(E382, リスト!$A$2:$G$49, 6, FALSE), "")</f>
        <v/>
      </c>
      <c r="H382" s="40"/>
      <c r="I382" s="28"/>
      <c r="J382" s="47"/>
      <c r="K382" s="32" t="str">
        <f t="shared" si="20"/>
        <v/>
      </c>
      <c r="L382" s="29" t="str">
        <f t="shared" si="22"/>
        <v/>
      </c>
      <c r="M382" s="68" t="str">
        <f t="shared" si="23"/>
        <v/>
      </c>
    </row>
    <row r="383" spans="2:13" ht="22.8" x14ac:dyDescent="0.45">
      <c r="B383" s="31">
        <f t="shared" si="21"/>
        <v>375</v>
      </c>
      <c r="C383" s="40"/>
      <c r="D383" s="27"/>
      <c r="E383" s="41"/>
      <c r="F383" s="32" t="str">
        <f>IFERROR(
    IF(
        AND($G$3=DATE(2024,10,1), E383=リスト!$A$38),
        VLOOKUP(E383, リスト!$A$2:$G$49, 2, FALSE),
        VLOOKUP(E383, リスト!$A$2:$G$49, 4, FALSE)
    ),
    "")</f>
        <v/>
      </c>
      <c r="G383" s="34" t="str">
        <f>IFERROR(VLOOKUP(E383, リスト!$A$2:$G$49, 6, FALSE), "")</f>
        <v/>
      </c>
      <c r="H383" s="40"/>
      <c r="I383" s="28"/>
      <c r="J383" s="47"/>
      <c r="K383" s="32" t="str">
        <f t="shared" si="20"/>
        <v/>
      </c>
      <c r="L383" s="29" t="str">
        <f t="shared" si="22"/>
        <v/>
      </c>
      <c r="M383" s="68" t="str">
        <f t="shared" si="23"/>
        <v/>
      </c>
    </row>
    <row r="384" spans="2:13" ht="22.8" x14ac:dyDescent="0.45">
      <c r="B384" s="31">
        <f t="shared" si="21"/>
        <v>376</v>
      </c>
      <c r="C384" s="40"/>
      <c r="D384" s="27"/>
      <c r="E384" s="41"/>
      <c r="F384" s="32" t="str">
        <f>IFERROR(
    IF(
        AND($G$3=DATE(2024,10,1), E384=リスト!$A$38),
        VLOOKUP(E384, リスト!$A$2:$G$49, 2, FALSE),
        VLOOKUP(E384, リスト!$A$2:$G$49, 4, FALSE)
    ),
    "")</f>
        <v/>
      </c>
      <c r="G384" s="34" t="str">
        <f>IFERROR(VLOOKUP(E384, リスト!$A$2:$G$49, 6, FALSE), "")</f>
        <v/>
      </c>
      <c r="H384" s="40"/>
      <c r="I384" s="28"/>
      <c r="J384" s="47"/>
      <c r="K384" s="32" t="str">
        <f t="shared" si="20"/>
        <v/>
      </c>
      <c r="L384" s="29" t="str">
        <f t="shared" si="22"/>
        <v/>
      </c>
      <c r="M384" s="68" t="str">
        <f t="shared" si="23"/>
        <v/>
      </c>
    </row>
    <row r="385" spans="2:13" ht="22.8" x14ac:dyDescent="0.45">
      <c r="B385" s="31">
        <f t="shared" si="21"/>
        <v>377</v>
      </c>
      <c r="C385" s="40"/>
      <c r="D385" s="27"/>
      <c r="E385" s="41"/>
      <c r="F385" s="32" t="str">
        <f>IFERROR(
    IF(
        AND($G$3=DATE(2024,10,1), E385=リスト!$A$38),
        VLOOKUP(E385, リスト!$A$2:$G$49, 2, FALSE),
        VLOOKUP(E385, リスト!$A$2:$G$49, 4, FALSE)
    ),
    "")</f>
        <v/>
      </c>
      <c r="G385" s="34" t="str">
        <f>IFERROR(VLOOKUP(E385, リスト!$A$2:$G$49, 6, FALSE), "")</f>
        <v/>
      </c>
      <c r="H385" s="40"/>
      <c r="I385" s="28"/>
      <c r="J385" s="47"/>
      <c r="K385" s="32" t="str">
        <f t="shared" si="20"/>
        <v/>
      </c>
      <c r="L385" s="29" t="str">
        <f t="shared" si="22"/>
        <v/>
      </c>
      <c r="M385" s="68" t="str">
        <f t="shared" si="23"/>
        <v/>
      </c>
    </row>
    <row r="386" spans="2:13" ht="22.8" x14ac:dyDescent="0.45">
      <c r="B386" s="31">
        <f t="shared" si="21"/>
        <v>378</v>
      </c>
      <c r="C386" s="40"/>
      <c r="D386" s="27"/>
      <c r="E386" s="41"/>
      <c r="F386" s="32" t="str">
        <f>IFERROR(
    IF(
        AND($G$3=DATE(2024,10,1), E386=リスト!$A$38),
        VLOOKUP(E386, リスト!$A$2:$G$49, 2, FALSE),
        VLOOKUP(E386, リスト!$A$2:$G$49, 4, FALSE)
    ),
    "")</f>
        <v/>
      </c>
      <c r="G386" s="34" t="str">
        <f>IFERROR(VLOOKUP(E386, リスト!$A$2:$G$49, 6, FALSE), "")</f>
        <v/>
      </c>
      <c r="H386" s="40"/>
      <c r="I386" s="28"/>
      <c r="J386" s="47"/>
      <c r="K386" s="32" t="str">
        <f t="shared" si="20"/>
        <v/>
      </c>
      <c r="L386" s="29" t="str">
        <f t="shared" si="22"/>
        <v/>
      </c>
      <c r="M386" s="68" t="str">
        <f t="shared" si="23"/>
        <v/>
      </c>
    </row>
    <row r="387" spans="2:13" ht="22.8" x14ac:dyDescent="0.45">
      <c r="B387" s="31">
        <f t="shared" si="21"/>
        <v>379</v>
      </c>
      <c r="C387" s="40"/>
      <c r="D387" s="27"/>
      <c r="E387" s="41"/>
      <c r="F387" s="32" t="str">
        <f>IFERROR(
    IF(
        AND($G$3=DATE(2024,10,1), E387=リスト!$A$38),
        VLOOKUP(E387, リスト!$A$2:$G$49, 2, FALSE),
        VLOOKUP(E387, リスト!$A$2:$G$49, 4, FALSE)
    ),
    "")</f>
        <v/>
      </c>
      <c r="G387" s="34" t="str">
        <f>IFERROR(VLOOKUP(E387, リスト!$A$2:$G$49, 6, FALSE), "")</f>
        <v/>
      </c>
      <c r="H387" s="40"/>
      <c r="I387" s="28"/>
      <c r="J387" s="47"/>
      <c r="K387" s="32" t="str">
        <f t="shared" si="20"/>
        <v/>
      </c>
      <c r="L387" s="29" t="str">
        <f t="shared" si="22"/>
        <v/>
      </c>
      <c r="M387" s="68" t="str">
        <f t="shared" si="23"/>
        <v/>
      </c>
    </row>
    <row r="388" spans="2:13" ht="22.8" x14ac:dyDescent="0.45">
      <c r="B388" s="31">
        <f t="shared" si="21"/>
        <v>380</v>
      </c>
      <c r="C388" s="40"/>
      <c r="D388" s="27"/>
      <c r="E388" s="41"/>
      <c r="F388" s="32" t="str">
        <f>IFERROR(
    IF(
        AND($G$3=DATE(2024,10,1), E388=リスト!$A$38),
        VLOOKUP(E388, リスト!$A$2:$G$49, 2, FALSE),
        VLOOKUP(E388, リスト!$A$2:$G$49, 4, FALSE)
    ),
    "")</f>
        <v/>
      </c>
      <c r="G388" s="34" t="str">
        <f>IFERROR(VLOOKUP(E388, リスト!$A$2:$G$49, 6, FALSE), "")</f>
        <v/>
      </c>
      <c r="H388" s="40"/>
      <c r="I388" s="28"/>
      <c r="J388" s="47"/>
      <c r="K388" s="32" t="str">
        <f t="shared" si="20"/>
        <v/>
      </c>
      <c r="L388" s="29" t="str">
        <f t="shared" si="22"/>
        <v/>
      </c>
      <c r="M388" s="68" t="str">
        <f t="shared" si="23"/>
        <v/>
      </c>
    </row>
    <row r="389" spans="2:13" ht="22.8" x14ac:dyDescent="0.45">
      <c r="B389" s="31">
        <f t="shared" si="21"/>
        <v>381</v>
      </c>
      <c r="C389" s="40"/>
      <c r="D389" s="27"/>
      <c r="E389" s="41"/>
      <c r="F389" s="32" t="str">
        <f>IFERROR(
    IF(
        AND($G$3=DATE(2024,10,1), E389=リスト!$A$38),
        VLOOKUP(E389, リスト!$A$2:$G$49, 2, FALSE),
        VLOOKUP(E389, リスト!$A$2:$G$49, 4, FALSE)
    ),
    "")</f>
        <v/>
      </c>
      <c r="G389" s="34" t="str">
        <f>IFERROR(VLOOKUP(E389, リスト!$A$2:$G$49, 6, FALSE), "")</f>
        <v/>
      </c>
      <c r="H389" s="40"/>
      <c r="I389" s="28"/>
      <c r="J389" s="47"/>
      <c r="K389" s="32" t="str">
        <f t="shared" si="20"/>
        <v/>
      </c>
      <c r="L389" s="29" t="str">
        <f t="shared" si="22"/>
        <v/>
      </c>
      <c r="M389" s="68" t="str">
        <f t="shared" si="23"/>
        <v/>
      </c>
    </row>
    <row r="390" spans="2:13" ht="22.8" x14ac:dyDescent="0.45">
      <c r="B390" s="31">
        <f t="shared" si="21"/>
        <v>382</v>
      </c>
      <c r="C390" s="40"/>
      <c r="D390" s="27"/>
      <c r="E390" s="41"/>
      <c r="F390" s="32" t="str">
        <f>IFERROR(
    IF(
        AND($G$3=DATE(2024,10,1), E390=リスト!$A$38),
        VLOOKUP(E390, リスト!$A$2:$G$49, 2, FALSE),
        VLOOKUP(E390, リスト!$A$2:$G$49, 4, FALSE)
    ),
    "")</f>
        <v/>
      </c>
      <c r="G390" s="34" t="str">
        <f>IFERROR(VLOOKUP(E390, リスト!$A$2:$G$49, 6, FALSE), "")</f>
        <v/>
      </c>
      <c r="H390" s="40"/>
      <c r="I390" s="28"/>
      <c r="J390" s="47"/>
      <c r="K390" s="32" t="str">
        <f t="shared" si="20"/>
        <v/>
      </c>
      <c r="L390" s="29" t="str">
        <f t="shared" si="22"/>
        <v/>
      </c>
      <c r="M390" s="68" t="str">
        <f t="shared" si="23"/>
        <v/>
      </c>
    </row>
    <row r="391" spans="2:13" ht="22.8" x14ac:dyDescent="0.45">
      <c r="B391" s="31">
        <f t="shared" si="21"/>
        <v>383</v>
      </c>
      <c r="C391" s="40"/>
      <c r="D391" s="27"/>
      <c r="E391" s="41"/>
      <c r="F391" s="32" t="str">
        <f>IFERROR(
    IF(
        AND($G$3=DATE(2024,10,1), E391=リスト!$A$38),
        VLOOKUP(E391, リスト!$A$2:$G$49, 2, FALSE),
        VLOOKUP(E391, リスト!$A$2:$G$49, 4, FALSE)
    ),
    "")</f>
        <v/>
      </c>
      <c r="G391" s="34" t="str">
        <f>IFERROR(VLOOKUP(E391, リスト!$A$2:$G$49, 6, FALSE), "")</f>
        <v/>
      </c>
      <c r="H391" s="40"/>
      <c r="I391" s="28"/>
      <c r="J391" s="47"/>
      <c r="K391" s="32" t="str">
        <f t="shared" si="20"/>
        <v/>
      </c>
      <c r="L391" s="29" t="str">
        <f t="shared" si="22"/>
        <v/>
      </c>
      <c r="M391" s="68" t="str">
        <f t="shared" si="23"/>
        <v/>
      </c>
    </row>
    <row r="392" spans="2:13" ht="22.8" x14ac:dyDescent="0.45">
      <c r="B392" s="31">
        <f t="shared" si="21"/>
        <v>384</v>
      </c>
      <c r="C392" s="40"/>
      <c r="D392" s="27"/>
      <c r="E392" s="41"/>
      <c r="F392" s="32" t="str">
        <f>IFERROR(
    IF(
        AND($G$3=DATE(2024,10,1), E392=リスト!$A$38),
        VLOOKUP(E392, リスト!$A$2:$G$49, 2, FALSE),
        VLOOKUP(E392, リスト!$A$2:$G$49, 4, FALSE)
    ),
    "")</f>
        <v/>
      </c>
      <c r="G392" s="34" t="str">
        <f>IFERROR(VLOOKUP(E392, リスト!$A$2:$G$49, 6, FALSE), "")</f>
        <v/>
      </c>
      <c r="H392" s="40"/>
      <c r="I392" s="28"/>
      <c r="J392" s="47"/>
      <c r="K392" s="32" t="str">
        <f t="shared" si="20"/>
        <v/>
      </c>
      <c r="L392" s="29" t="str">
        <f t="shared" si="22"/>
        <v/>
      </c>
      <c r="M392" s="68" t="str">
        <f t="shared" si="23"/>
        <v/>
      </c>
    </row>
    <row r="393" spans="2:13" ht="22.8" x14ac:dyDescent="0.45">
      <c r="B393" s="31">
        <f t="shared" si="21"/>
        <v>385</v>
      </c>
      <c r="C393" s="40"/>
      <c r="D393" s="27"/>
      <c r="E393" s="41"/>
      <c r="F393" s="32" t="str">
        <f>IFERROR(
    IF(
        AND($G$3=DATE(2024,10,1), E393=リスト!$A$38),
        VLOOKUP(E393, リスト!$A$2:$G$49, 2, FALSE),
        VLOOKUP(E393, リスト!$A$2:$G$49, 4, FALSE)
    ),
    "")</f>
        <v/>
      </c>
      <c r="G393" s="34" t="str">
        <f>IFERROR(VLOOKUP(E393, リスト!$A$2:$G$49, 6, FALSE), "")</f>
        <v/>
      </c>
      <c r="H393" s="40"/>
      <c r="I393" s="28"/>
      <c r="J393" s="47"/>
      <c r="K393" s="32" t="str">
        <f t="shared" ref="K393:K456" si="24">IF(COUNTBLANK(H393:J393)=3, "",
 IF(H393="3.時間給", IF(I393="", "", I393),
 IF(OR(H393="1.月給", H393="2.日給"),
    IF(OR(I393="", J393=""), "", ROUND(I393/J393,0)),
    "")))</f>
        <v/>
      </c>
      <c r="L393" s="29" t="str">
        <f t="shared" si="22"/>
        <v/>
      </c>
      <c r="M393" s="68" t="str">
        <f t="shared" si="23"/>
        <v/>
      </c>
    </row>
    <row r="394" spans="2:13" ht="22.8" x14ac:dyDescent="0.45">
      <c r="B394" s="31">
        <f t="shared" ref="B394:B457" si="25">ROW()-8</f>
        <v>386</v>
      </c>
      <c r="C394" s="40"/>
      <c r="D394" s="27"/>
      <c r="E394" s="41"/>
      <c r="F394" s="32" t="str">
        <f>IFERROR(
    IF(
        AND($G$3=DATE(2024,10,1), E394=リスト!$A$38),
        VLOOKUP(E394, リスト!$A$2:$G$49, 2, FALSE),
        VLOOKUP(E394, リスト!$A$2:$G$49, 4, FALSE)
    ),
    "")</f>
        <v/>
      </c>
      <c r="G394" s="34" t="str">
        <f>IFERROR(VLOOKUP(E394, リスト!$A$2:$G$49, 6, FALSE), "")</f>
        <v/>
      </c>
      <c r="H394" s="40"/>
      <c r="I394" s="28"/>
      <c r="J394" s="47"/>
      <c r="K394" s="32" t="str">
        <f t="shared" si="24"/>
        <v/>
      </c>
      <c r="L394" s="29" t="str">
        <f t="shared" ref="L394:L457" si="26">IFERROR(IF(E394="","",IF(K394&lt;F394,"×（法定外・特例等対象外です）",IF(K394&lt;G394,"〇",IF(K394&gt;=G394,"ー",NA())))),"")</f>
        <v/>
      </c>
      <c r="M394" s="68" t="str">
        <f t="shared" ref="M394:M457" si="27">IF(COUNTBLANK(D394:K394)=8, "",
 IF(D394="", "←D列に従業員名を姓名（フルネーム）で入力してください。誤変換にお気を付け下さい。",
 IF(E394="", "←E列に都道府県を入力してください。",
 IF(H394="", "←H列に1.月給～3.時間給を入力してください",
 IF(I394="", "←I列に金額を入力してください",
 IF(NOT(ISNUMBER(I394)), "←I列の金額は半角数字で入力してください",
 IF(H394="3.時間給", "",
 IF(J394="", "←J列に所定労働時間を入力してください",
 IF(NOT(ISNUMBER(J394)), "←J列の所定労働時間は半角数字で入力してください", "")))))))))</f>
        <v/>
      </c>
    </row>
    <row r="395" spans="2:13" ht="22.8" x14ac:dyDescent="0.45">
      <c r="B395" s="31">
        <f t="shared" si="25"/>
        <v>387</v>
      </c>
      <c r="C395" s="40"/>
      <c r="D395" s="27"/>
      <c r="E395" s="41"/>
      <c r="F395" s="32" t="str">
        <f>IFERROR(
    IF(
        AND($G$3=DATE(2024,10,1), E395=リスト!$A$38),
        VLOOKUP(E395, リスト!$A$2:$G$49, 2, FALSE),
        VLOOKUP(E395, リスト!$A$2:$G$49, 4, FALSE)
    ),
    "")</f>
        <v/>
      </c>
      <c r="G395" s="34" t="str">
        <f>IFERROR(VLOOKUP(E395, リスト!$A$2:$G$49, 6, FALSE), "")</f>
        <v/>
      </c>
      <c r="H395" s="40"/>
      <c r="I395" s="28"/>
      <c r="J395" s="47"/>
      <c r="K395" s="32" t="str">
        <f t="shared" si="24"/>
        <v/>
      </c>
      <c r="L395" s="29" t="str">
        <f t="shared" si="26"/>
        <v/>
      </c>
      <c r="M395" s="68" t="str">
        <f t="shared" si="27"/>
        <v/>
      </c>
    </row>
    <row r="396" spans="2:13" ht="22.8" x14ac:dyDescent="0.45">
      <c r="B396" s="31">
        <f t="shared" si="25"/>
        <v>388</v>
      </c>
      <c r="C396" s="40"/>
      <c r="D396" s="27"/>
      <c r="E396" s="41"/>
      <c r="F396" s="32" t="str">
        <f>IFERROR(
    IF(
        AND($G$3=DATE(2024,10,1), E396=リスト!$A$38),
        VLOOKUP(E396, リスト!$A$2:$G$49, 2, FALSE),
        VLOOKUP(E396, リスト!$A$2:$G$49, 4, FALSE)
    ),
    "")</f>
        <v/>
      </c>
      <c r="G396" s="34" t="str">
        <f>IFERROR(VLOOKUP(E396, リスト!$A$2:$G$49, 6, FALSE), "")</f>
        <v/>
      </c>
      <c r="H396" s="40"/>
      <c r="I396" s="28"/>
      <c r="J396" s="47"/>
      <c r="K396" s="32" t="str">
        <f t="shared" si="24"/>
        <v/>
      </c>
      <c r="L396" s="29" t="str">
        <f t="shared" si="26"/>
        <v/>
      </c>
      <c r="M396" s="68" t="str">
        <f t="shared" si="27"/>
        <v/>
      </c>
    </row>
    <row r="397" spans="2:13" ht="22.8" x14ac:dyDescent="0.45">
      <c r="B397" s="31">
        <f t="shared" si="25"/>
        <v>389</v>
      </c>
      <c r="C397" s="40"/>
      <c r="D397" s="27"/>
      <c r="E397" s="41"/>
      <c r="F397" s="32" t="str">
        <f>IFERROR(
    IF(
        AND($G$3=DATE(2024,10,1), E397=リスト!$A$38),
        VLOOKUP(E397, リスト!$A$2:$G$49, 2, FALSE),
        VLOOKUP(E397, リスト!$A$2:$G$49, 4, FALSE)
    ),
    "")</f>
        <v/>
      </c>
      <c r="G397" s="34" t="str">
        <f>IFERROR(VLOOKUP(E397, リスト!$A$2:$G$49, 6, FALSE), "")</f>
        <v/>
      </c>
      <c r="H397" s="40"/>
      <c r="I397" s="28"/>
      <c r="J397" s="47"/>
      <c r="K397" s="32" t="str">
        <f t="shared" si="24"/>
        <v/>
      </c>
      <c r="L397" s="29" t="str">
        <f t="shared" si="26"/>
        <v/>
      </c>
      <c r="M397" s="68" t="str">
        <f t="shared" si="27"/>
        <v/>
      </c>
    </row>
    <row r="398" spans="2:13" ht="22.8" x14ac:dyDescent="0.45">
      <c r="B398" s="31">
        <f t="shared" si="25"/>
        <v>390</v>
      </c>
      <c r="C398" s="40"/>
      <c r="D398" s="27"/>
      <c r="E398" s="41"/>
      <c r="F398" s="32" t="str">
        <f>IFERROR(
    IF(
        AND($G$3=DATE(2024,10,1), E398=リスト!$A$38),
        VLOOKUP(E398, リスト!$A$2:$G$49, 2, FALSE),
        VLOOKUP(E398, リスト!$A$2:$G$49, 4, FALSE)
    ),
    "")</f>
        <v/>
      </c>
      <c r="G398" s="34" t="str">
        <f>IFERROR(VLOOKUP(E398, リスト!$A$2:$G$49, 6, FALSE), "")</f>
        <v/>
      </c>
      <c r="H398" s="40"/>
      <c r="I398" s="28"/>
      <c r="J398" s="47"/>
      <c r="K398" s="32" t="str">
        <f t="shared" si="24"/>
        <v/>
      </c>
      <c r="L398" s="29" t="str">
        <f t="shared" si="26"/>
        <v/>
      </c>
      <c r="M398" s="68" t="str">
        <f t="shared" si="27"/>
        <v/>
      </c>
    </row>
    <row r="399" spans="2:13" ht="22.8" x14ac:dyDescent="0.45">
      <c r="B399" s="31">
        <f t="shared" si="25"/>
        <v>391</v>
      </c>
      <c r="C399" s="40"/>
      <c r="D399" s="27"/>
      <c r="E399" s="41"/>
      <c r="F399" s="32" t="str">
        <f>IFERROR(
    IF(
        AND($G$3=DATE(2024,10,1), E399=リスト!$A$38),
        VLOOKUP(E399, リスト!$A$2:$G$49, 2, FALSE),
        VLOOKUP(E399, リスト!$A$2:$G$49, 4, FALSE)
    ),
    "")</f>
        <v/>
      </c>
      <c r="G399" s="34" t="str">
        <f>IFERROR(VLOOKUP(E399, リスト!$A$2:$G$49, 6, FALSE), "")</f>
        <v/>
      </c>
      <c r="H399" s="40"/>
      <c r="I399" s="28"/>
      <c r="J399" s="47"/>
      <c r="K399" s="32" t="str">
        <f t="shared" si="24"/>
        <v/>
      </c>
      <c r="L399" s="29" t="str">
        <f t="shared" si="26"/>
        <v/>
      </c>
      <c r="M399" s="68" t="str">
        <f t="shared" si="27"/>
        <v/>
      </c>
    </row>
    <row r="400" spans="2:13" ht="22.8" x14ac:dyDescent="0.45">
      <c r="B400" s="31">
        <f t="shared" si="25"/>
        <v>392</v>
      </c>
      <c r="C400" s="40"/>
      <c r="D400" s="27"/>
      <c r="E400" s="41"/>
      <c r="F400" s="32" t="str">
        <f>IFERROR(
    IF(
        AND($G$3=DATE(2024,10,1), E400=リスト!$A$38),
        VLOOKUP(E400, リスト!$A$2:$G$49, 2, FALSE),
        VLOOKUP(E400, リスト!$A$2:$G$49, 4, FALSE)
    ),
    "")</f>
        <v/>
      </c>
      <c r="G400" s="34" t="str">
        <f>IFERROR(VLOOKUP(E400, リスト!$A$2:$G$49, 6, FALSE), "")</f>
        <v/>
      </c>
      <c r="H400" s="40"/>
      <c r="I400" s="28"/>
      <c r="J400" s="47"/>
      <c r="K400" s="32" t="str">
        <f t="shared" si="24"/>
        <v/>
      </c>
      <c r="L400" s="29" t="str">
        <f t="shared" si="26"/>
        <v/>
      </c>
      <c r="M400" s="68" t="str">
        <f t="shared" si="27"/>
        <v/>
      </c>
    </row>
    <row r="401" spans="2:13" ht="22.8" x14ac:dyDescent="0.45">
      <c r="B401" s="31">
        <f t="shared" si="25"/>
        <v>393</v>
      </c>
      <c r="C401" s="40"/>
      <c r="D401" s="27"/>
      <c r="E401" s="41"/>
      <c r="F401" s="32" t="str">
        <f>IFERROR(
    IF(
        AND($G$3=DATE(2024,10,1), E401=リスト!$A$38),
        VLOOKUP(E401, リスト!$A$2:$G$49, 2, FALSE),
        VLOOKUP(E401, リスト!$A$2:$G$49, 4, FALSE)
    ),
    "")</f>
        <v/>
      </c>
      <c r="G401" s="34" t="str">
        <f>IFERROR(VLOOKUP(E401, リスト!$A$2:$G$49, 6, FALSE), "")</f>
        <v/>
      </c>
      <c r="H401" s="40"/>
      <c r="I401" s="28"/>
      <c r="J401" s="47"/>
      <c r="K401" s="32" t="str">
        <f t="shared" si="24"/>
        <v/>
      </c>
      <c r="L401" s="29" t="str">
        <f t="shared" si="26"/>
        <v/>
      </c>
      <c r="M401" s="68" t="str">
        <f t="shared" si="27"/>
        <v/>
      </c>
    </row>
    <row r="402" spans="2:13" ht="22.8" x14ac:dyDescent="0.45">
      <c r="B402" s="31">
        <f t="shared" si="25"/>
        <v>394</v>
      </c>
      <c r="C402" s="40"/>
      <c r="D402" s="27"/>
      <c r="E402" s="41"/>
      <c r="F402" s="32" t="str">
        <f>IFERROR(
    IF(
        AND($G$3=DATE(2024,10,1), E402=リスト!$A$38),
        VLOOKUP(E402, リスト!$A$2:$G$49, 2, FALSE),
        VLOOKUP(E402, リスト!$A$2:$G$49, 4, FALSE)
    ),
    "")</f>
        <v/>
      </c>
      <c r="G402" s="34" t="str">
        <f>IFERROR(VLOOKUP(E402, リスト!$A$2:$G$49, 6, FALSE), "")</f>
        <v/>
      </c>
      <c r="H402" s="40"/>
      <c r="I402" s="28"/>
      <c r="J402" s="47"/>
      <c r="K402" s="32" t="str">
        <f t="shared" si="24"/>
        <v/>
      </c>
      <c r="L402" s="29" t="str">
        <f t="shared" si="26"/>
        <v/>
      </c>
      <c r="M402" s="68" t="str">
        <f t="shared" si="27"/>
        <v/>
      </c>
    </row>
    <row r="403" spans="2:13" ht="22.8" x14ac:dyDescent="0.45">
      <c r="B403" s="31">
        <f t="shared" si="25"/>
        <v>395</v>
      </c>
      <c r="C403" s="40"/>
      <c r="D403" s="27"/>
      <c r="E403" s="41"/>
      <c r="F403" s="32" t="str">
        <f>IFERROR(
    IF(
        AND($G$3=DATE(2024,10,1), E403=リスト!$A$38),
        VLOOKUP(E403, リスト!$A$2:$G$49, 2, FALSE),
        VLOOKUP(E403, リスト!$A$2:$G$49, 4, FALSE)
    ),
    "")</f>
        <v/>
      </c>
      <c r="G403" s="34" t="str">
        <f>IFERROR(VLOOKUP(E403, リスト!$A$2:$G$49, 6, FALSE), "")</f>
        <v/>
      </c>
      <c r="H403" s="40"/>
      <c r="I403" s="28"/>
      <c r="J403" s="47"/>
      <c r="K403" s="32" t="str">
        <f t="shared" si="24"/>
        <v/>
      </c>
      <c r="L403" s="29" t="str">
        <f t="shared" si="26"/>
        <v/>
      </c>
      <c r="M403" s="68" t="str">
        <f t="shared" si="27"/>
        <v/>
      </c>
    </row>
    <row r="404" spans="2:13" ht="22.8" x14ac:dyDescent="0.45">
      <c r="B404" s="31">
        <f t="shared" si="25"/>
        <v>396</v>
      </c>
      <c r="C404" s="40"/>
      <c r="D404" s="27"/>
      <c r="E404" s="41"/>
      <c r="F404" s="32" t="str">
        <f>IFERROR(
    IF(
        AND($G$3=DATE(2024,10,1), E404=リスト!$A$38),
        VLOOKUP(E404, リスト!$A$2:$G$49, 2, FALSE),
        VLOOKUP(E404, リスト!$A$2:$G$49, 4, FALSE)
    ),
    "")</f>
        <v/>
      </c>
      <c r="G404" s="34" t="str">
        <f>IFERROR(VLOOKUP(E404, リスト!$A$2:$G$49, 6, FALSE), "")</f>
        <v/>
      </c>
      <c r="H404" s="40"/>
      <c r="I404" s="28"/>
      <c r="J404" s="47"/>
      <c r="K404" s="32" t="str">
        <f t="shared" si="24"/>
        <v/>
      </c>
      <c r="L404" s="29" t="str">
        <f t="shared" si="26"/>
        <v/>
      </c>
      <c r="M404" s="68" t="str">
        <f t="shared" si="27"/>
        <v/>
      </c>
    </row>
    <row r="405" spans="2:13" ht="22.8" x14ac:dyDescent="0.45">
      <c r="B405" s="31">
        <f t="shared" si="25"/>
        <v>397</v>
      </c>
      <c r="C405" s="40"/>
      <c r="D405" s="27"/>
      <c r="E405" s="41"/>
      <c r="F405" s="32" t="str">
        <f>IFERROR(
    IF(
        AND($G$3=DATE(2024,10,1), E405=リスト!$A$38),
        VLOOKUP(E405, リスト!$A$2:$G$49, 2, FALSE),
        VLOOKUP(E405, リスト!$A$2:$G$49, 4, FALSE)
    ),
    "")</f>
        <v/>
      </c>
      <c r="G405" s="34" t="str">
        <f>IFERROR(VLOOKUP(E405, リスト!$A$2:$G$49, 6, FALSE), "")</f>
        <v/>
      </c>
      <c r="H405" s="40"/>
      <c r="I405" s="28"/>
      <c r="J405" s="47"/>
      <c r="K405" s="32" t="str">
        <f t="shared" si="24"/>
        <v/>
      </c>
      <c r="L405" s="29" t="str">
        <f t="shared" si="26"/>
        <v/>
      </c>
      <c r="M405" s="68" t="str">
        <f t="shared" si="27"/>
        <v/>
      </c>
    </row>
    <row r="406" spans="2:13" ht="22.8" x14ac:dyDescent="0.45">
      <c r="B406" s="31">
        <f t="shared" si="25"/>
        <v>398</v>
      </c>
      <c r="C406" s="40"/>
      <c r="D406" s="27"/>
      <c r="E406" s="41"/>
      <c r="F406" s="32" t="str">
        <f>IFERROR(
    IF(
        AND($G$3=DATE(2024,10,1), E406=リスト!$A$38),
        VLOOKUP(E406, リスト!$A$2:$G$49, 2, FALSE),
        VLOOKUP(E406, リスト!$A$2:$G$49, 4, FALSE)
    ),
    "")</f>
        <v/>
      </c>
      <c r="G406" s="34" t="str">
        <f>IFERROR(VLOOKUP(E406, リスト!$A$2:$G$49, 6, FALSE), "")</f>
        <v/>
      </c>
      <c r="H406" s="40"/>
      <c r="I406" s="28"/>
      <c r="J406" s="47"/>
      <c r="K406" s="32" t="str">
        <f t="shared" si="24"/>
        <v/>
      </c>
      <c r="L406" s="29" t="str">
        <f t="shared" si="26"/>
        <v/>
      </c>
      <c r="M406" s="68" t="str">
        <f t="shared" si="27"/>
        <v/>
      </c>
    </row>
    <row r="407" spans="2:13" ht="22.8" x14ac:dyDescent="0.45">
      <c r="B407" s="31">
        <f t="shared" si="25"/>
        <v>399</v>
      </c>
      <c r="C407" s="40"/>
      <c r="D407" s="27"/>
      <c r="E407" s="41"/>
      <c r="F407" s="32" t="str">
        <f>IFERROR(
    IF(
        AND($G$3=DATE(2024,10,1), E407=リスト!$A$38),
        VLOOKUP(E407, リスト!$A$2:$G$49, 2, FALSE),
        VLOOKUP(E407, リスト!$A$2:$G$49, 4, FALSE)
    ),
    "")</f>
        <v/>
      </c>
      <c r="G407" s="34" t="str">
        <f>IFERROR(VLOOKUP(E407, リスト!$A$2:$G$49, 6, FALSE), "")</f>
        <v/>
      </c>
      <c r="H407" s="40"/>
      <c r="I407" s="28"/>
      <c r="J407" s="47"/>
      <c r="K407" s="32" t="str">
        <f t="shared" si="24"/>
        <v/>
      </c>
      <c r="L407" s="29" t="str">
        <f t="shared" si="26"/>
        <v/>
      </c>
      <c r="M407" s="68" t="str">
        <f t="shared" si="27"/>
        <v/>
      </c>
    </row>
    <row r="408" spans="2:13" ht="22.8" x14ac:dyDescent="0.45">
      <c r="B408" s="31">
        <f t="shared" si="25"/>
        <v>400</v>
      </c>
      <c r="C408" s="40"/>
      <c r="D408" s="27"/>
      <c r="E408" s="41"/>
      <c r="F408" s="32" t="str">
        <f>IFERROR(
    IF(
        AND($G$3=DATE(2024,10,1), E408=リスト!$A$38),
        VLOOKUP(E408, リスト!$A$2:$G$49, 2, FALSE),
        VLOOKUP(E408, リスト!$A$2:$G$49, 4, FALSE)
    ),
    "")</f>
        <v/>
      </c>
      <c r="G408" s="34" t="str">
        <f>IFERROR(VLOOKUP(E408, リスト!$A$2:$G$49, 6, FALSE), "")</f>
        <v/>
      </c>
      <c r="H408" s="40"/>
      <c r="I408" s="28"/>
      <c r="J408" s="47"/>
      <c r="K408" s="32" t="str">
        <f t="shared" si="24"/>
        <v/>
      </c>
      <c r="L408" s="29" t="str">
        <f t="shared" si="26"/>
        <v/>
      </c>
      <c r="M408" s="68" t="str">
        <f t="shared" si="27"/>
        <v/>
      </c>
    </row>
    <row r="409" spans="2:13" ht="22.8" x14ac:dyDescent="0.45">
      <c r="B409" s="31">
        <f t="shared" si="25"/>
        <v>401</v>
      </c>
      <c r="C409" s="40"/>
      <c r="D409" s="27"/>
      <c r="E409" s="41"/>
      <c r="F409" s="32" t="str">
        <f>IFERROR(
    IF(
        AND($G$3=DATE(2024,10,1), E409=リスト!$A$38),
        VLOOKUP(E409, リスト!$A$2:$G$49, 2, FALSE),
        VLOOKUP(E409, リスト!$A$2:$G$49, 4, FALSE)
    ),
    "")</f>
        <v/>
      </c>
      <c r="G409" s="34" t="str">
        <f>IFERROR(VLOOKUP(E409, リスト!$A$2:$G$49, 6, FALSE), "")</f>
        <v/>
      </c>
      <c r="H409" s="40"/>
      <c r="I409" s="28"/>
      <c r="J409" s="47"/>
      <c r="K409" s="32" t="str">
        <f t="shared" si="24"/>
        <v/>
      </c>
      <c r="L409" s="29" t="str">
        <f t="shared" si="26"/>
        <v/>
      </c>
      <c r="M409" s="68" t="str">
        <f t="shared" si="27"/>
        <v/>
      </c>
    </row>
    <row r="410" spans="2:13" ht="22.8" x14ac:dyDescent="0.45">
      <c r="B410" s="31">
        <f t="shared" si="25"/>
        <v>402</v>
      </c>
      <c r="C410" s="40"/>
      <c r="D410" s="27"/>
      <c r="E410" s="41"/>
      <c r="F410" s="32" t="str">
        <f>IFERROR(
    IF(
        AND($G$3=DATE(2024,10,1), E410=リスト!$A$38),
        VLOOKUP(E410, リスト!$A$2:$G$49, 2, FALSE),
        VLOOKUP(E410, リスト!$A$2:$G$49, 4, FALSE)
    ),
    "")</f>
        <v/>
      </c>
      <c r="G410" s="34" t="str">
        <f>IFERROR(VLOOKUP(E410, リスト!$A$2:$G$49, 6, FALSE), "")</f>
        <v/>
      </c>
      <c r="H410" s="40"/>
      <c r="I410" s="28"/>
      <c r="J410" s="47"/>
      <c r="K410" s="32" t="str">
        <f t="shared" si="24"/>
        <v/>
      </c>
      <c r="L410" s="29" t="str">
        <f t="shared" si="26"/>
        <v/>
      </c>
      <c r="M410" s="68" t="str">
        <f t="shared" si="27"/>
        <v/>
      </c>
    </row>
    <row r="411" spans="2:13" ht="22.8" x14ac:dyDescent="0.45">
      <c r="B411" s="31">
        <f t="shared" si="25"/>
        <v>403</v>
      </c>
      <c r="C411" s="40"/>
      <c r="D411" s="27"/>
      <c r="E411" s="41"/>
      <c r="F411" s="32" t="str">
        <f>IFERROR(
    IF(
        AND($G$3=DATE(2024,10,1), E411=リスト!$A$38),
        VLOOKUP(E411, リスト!$A$2:$G$49, 2, FALSE),
        VLOOKUP(E411, リスト!$A$2:$G$49, 4, FALSE)
    ),
    "")</f>
        <v/>
      </c>
      <c r="G411" s="34" t="str">
        <f>IFERROR(VLOOKUP(E411, リスト!$A$2:$G$49, 6, FALSE), "")</f>
        <v/>
      </c>
      <c r="H411" s="40"/>
      <c r="I411" s="28"/>
      <c r="J411" s="47"/>
      <c r="K411" s="32" t="str">
        <f t="shared" si="24"/>
        <v/>
      </c>
      <c r="L411" s="29" t="str">
        <f t="shared" si="26"/>
        <v/>
      </c>
      <c r="M411" s="68" t="str">
        <f t="shared" si="27"/>
        <v/>
      </c>
    </row>
    <row r="412" spans="2:13" ht="22.8" x14ac:dyDescent="0.45">
      <c r="B412" s="31">
        <f t="shared" si="25"/>
        <v>404</v>
      </c>
      <c r="C412" s="40"/>
      <c r="D412" s="27"/>
      <c r="E412" s="41"/>
      <c r="F412" s="32" t="str">
        <f>IFERROR(
    IF(
        AND($G$3=DATE(2024,10,1), E412=リスト!$A$38),
        VLOOKUP(E412, リスト!$A$2:$G$49, 2, FALSE),
        VLOOKUP(E412, リスト!$A$2:$G$49, 4, FALSE)
    ),
    "")</f>
        <v/>
      </c>
      <c r="G412" s="34" t="str">
        <f>IFERROR(VLOOKUP(E412, リスト!$A$2:$G$49, 6, FALSE), "")</f>
        <v/>
      </c>
      <c r="H412" s="40"/>
      <c r="I412" s="28"/>
      <c r="J412" s="47"/>
      <c r="K412" s="32" t="str">
        <f t="shared" si="24"/>
        <v/>
      </c>
      <c r="L412" s="29" t="str">
        <f t="shared" si="26"/>
        <v/>
      </c>
      <c r="M412" s="68" t="str">
        <f t="shared" si="27"/>
        <v/>
      </c>
    </row>
    <row r="413" spans="2:13" ht="22.8" x14ac:dyDescent="0.45">
      <c r="B413" s="31">
        <f t="shared" si="25"/>
        <v>405</v>
      </c>
      <c r="C413" s="40"/>
      <c r="D413" s="27"/>
      <c r="E413" s="41"/>
      <c r="F413" s="32" t="str">
        <f>IFERROR(
    IF(
        AND($G$3=DATE(2024,10,1), E413=リスト!$A$38),
        VLOOKUP(E413, リスト!$A$2:$G$49, 2, FALSE),
        VLOOKUP(E413, リスト!$A$2:$G$49, 4, FALSE)
    ),
    "")</f>
        <v/>
      </c>
      <c r="G413" s="34" t="str">
        <f>IFERROR(VLOOKUP(E413, リスト!$A$2:$G$49, 6, FALSE), "")</f>
        <v/>
      </c>
      <c r="H413" s="40"/>
      <c r="I413" s="28"/>
      <c r="J413" s="47"/>
      <c r="K413" s="32" t="str">
        <f t="shared" si="24"/>
        <v/>
      </c>
      <c r="L413" s="29" t="str">
        <f t="shared" si="26"/>
        <v/>
      </c>
      <c r="M413" s="68" t="str">
        <f t="shared" si="27"/>
        <v/>
      </c>
    </row>
    <row r="414" spans="2:13" ht="22.8" x14ac:dyDescent="0.45">
      <c r="B414" s="31">
        <f t="shared" si="25"/>
        <v>406</v>
      </c>
      <c r="C414" s="40"/>
      <c r="D414" s="27"/>
      <c r="E414" s="41"/>
      <c r="F414" s="32" t="str">
        <f>IFERROR(
    IF(
        AND($G$3=DATE(2024,10,1), E414=リスト!$A$38),
        VLOOKUP(E414, リスト!$A$2:$G$49, 2, FALSE),
        VLOOKUP(E414, リスト!$A$2:$G$49, 4, FALSE)
    ),
    "")</f>
        <v/>
      </c>
      <c r="G414" s="34" t="str">
        <f>IFERROR(VLOOKUP(E414, リスト!$A$2:$G$49, 6, FALSE), "")</f>
        <v/>
      </c>
      <c r="H414" s="40"/>
      <c r="I414" s="28"/>
      <c r="J414" s="47"/>
      <c r="K414" s="32" t="str">
        <f t="shared" si="24"/>
        <v/>
      </c>
      <c r="L414" s="29" t="str">
        <f t="shared" si="26"/>
        <v/>
      </c>
      <c r="M414" s="68" t="str">
        <f t="shared" si="27"/>
        <v/>
      </c>
    </row>
    <row r="415" spans="2:13" ht="22.8" x14ac:dyDescent="0.45">
      <c r="B415" s="31">
        <f t="shared" si="25"/>
        <v>407</v>
      </c>
      <c r="C415" s="40"/>
      <c r="D415" s="27"/>
      <c r="E415" s="41"/>
      <c r="F415" s="32" t="str">
        <f>IFERROR(
    IF(
        AND($G$3=DATE(2024,10,1), E415=リスト!$A$38),
        VLOOKUP(E415, リスト!$A$2:$G$49, 2, FALSE),
        VLOOKUP(E415, リスト!$A$2:$G$49, 4, FALSE)
    ),
    "")</f>
        <v/>
      </c>
      <c r="G415" s="34" t="str">
        <f>IFERROR(VLOOKUP(E415, リスト!$A$2:$G$49, 6, FALSE), "")</f>
        <v/>
      </c>
      <c r="H415" s="40"/>
      <c r="I415" s="28"/>
      <c r="J415" s="47"/>
      <c r="K415" s="32" t="str">
        <f t="shared" si="24"/>
        <v/>
      </c>
      <c r="L415" s="29" t="str">
        <f t="shared" si="26"/>
        <v/>
      </c>
      <c r="M415" s="68" t="str">
        <f t="shared" si="27"/>
        <v/>
      </c>
    </row>
    <row r="416" spans="2:13" ht="22.8" x14ac:dyDescent="0.45">
      <c r="B416" s="31">
        <f t="shared" si="25"/>
        <v>408</v>
      </c>
      <c r="C416" s="40"/>
      <c r="D416" s="27"/>
      <c r="E416" s="41"/>
      <c r="F416" s="32" t="str">
        <f>IFERROR(
    IF(
        AND($G$3=DATE(2024,10,1), E416=リスト!$A$38),
        VLOOKUP(E416, リスト!$A$2:$G$49, 2, FALSE),
        VLOOKUP(E416, リスト!$A$2:$G$49, 4, FALSE)
    ),
    "")</f>
        <v/>
      </c>
      <c r="G416" s="34" t="str">
        <f>IFERROR(VLOOKUP(E416, リスト!$A$2:$G$49, 6, FALSE), "")</f>
        <v/>
      </c>
      <c r="H416" s="40"/>
      <c r="I416" s="28"/>
      <c r="J416" s="47"/>
      <c r="K416" s="32" t="str">
        <f t="shared" si="24"/>
        <v/>
      </c>
      <c r="L416" s="29" t="str">
        <f t="shared" si="26"/>
        <v/>
      </c>
      <c r="M416" s="68" t="str">
        <f t="shared" si="27"/>
        <v/>
      </c>
    </row>
    <row r="417" spans="2:13" ht="22.8" x14ac:dyDescent="0.45">
      <c r="B417" s="31">
        <f t="shared" si="25"/>
        <v>409</v>
      </c>
      <c r="C417" s="40"/>
      <c r="D417" s="27"/>
      <c r="E417" s="41"/>
      <c r="F417" s="32" t="str">
        <f>IFERROR(
    IF(
        AND($G$3=DATE(2024,10,1), E417=リスト!$A$38),
        VLOOKUP(E417, リスト!$A$2:$G$49, 2, FALSE),
        VLOOKUP(E417, リスト!$A$2:$G$49, 4, FALSE)
    ),
    "")</f>
        <v/>
      </c>
      <c r="G417" s="34" t="str">
        <f>IFERROR(VLOOKUP(E417, リスト!$A$2:$G$49, 6, FALSE), "")</f>
        <v/>
      </c>
      <c r="H417" s="40"/>
      <c r="I417" s="28"/>
      <c r="J417" s="47"/>
      <c r="K417" s="32" t="str">
        <f t="shared" si="24"/>
        <v/>
      </c>
      <c r="L417" s="29" t="str">
        <f t="shared" si="26"/>
        <v/>
      </c>
      <c r="M417" s="68" t="str">
        <f t="shared" si="27"/>
        <v/>
      </c>
    </row>
    <row r="418" spans="2:13" ht="22.8" x14ac:dyDescent="0.45">
      <c r="B418" s="31">
        <f t="shared" si="25"/>
        <v>410</v>
      </c>
      <c r="C418" s="40"/>
      <c r="D418" s="27"/>
      <c r="E418" s="41"/>
      <c r="F418" s="32" t="str">
        <f>IFERROR(
    IF(
        AND($G$3=DATE(2024,10,1), E418=リスト!$A$38),
        VLOOKUP(E418, リスト!$A$2:$G$49, 2, FALSE),
        VLOOKUP(E418, リスト!$A$2:$G$49, 4, FALSE)
    ),
    "")</f>
        <v/>
      </c>
      <c r="G418" s="34" t="str">
        <f>IFERROR(VLOOKUP(E418, リスト!$A$2:$G$49, 6, FALSE), "")</f>
        <v/>
      </c>
      <c r="H418" s="40"/>
      <c r="I418" s="28"/>
      <c r="J418" s="47"/>
      <c r="K418" s="32" t="str">
        <f t="shared" si="24"/>
        <v/>
      </c>
      <c r="L418" s="29" t="str">
        <f t="shared" si="26"/>
        <v/>
      </c>
      <c r="M418" s="68" t="str">
        <f t="shared" si="27"/>
        <v/>
      </c>
    </row>
    <row r="419" spans="2:13" ht="22.8" x14ac:dyDescent="0.45">
      <c r="B419" s="31">
        <f t="shared" si="25"/>
        <v>411</v>
      </c>
      <c r="C419" s="40"/>
      <c r="D419" s="27"/>
      <c r="E419" s="41"/>
      <c r="F419" s="32" t="str">
        <f>IFERROR(
    IF(
        AND($G$3=DATE(2024,10,1), E419=リスト!$A$38),
        VLOOKUP(E419, リスト!$A$2:$G$49, 2, FALSE),
        VLOOKUP(E419, リスト!$A$2:$G$49, 4, FALSE)
    ),
    "")</f>
        <v/>
      </c>
      <c r="G419" s="34" t="str">
        <f>IFERROR(VLOOKUP(E419, リスト!$A$2:$G$49, 6, FALSE), "")</f>
        <v/>
      </c>
      <c r="H419" s="40"/>
      <c r="I419" s="28"/>
      <c r="J419" s="47"/>
      <c r="K419" s="32" t="str">
        <f t="shared" si="24"/>
        <v/>
      </c>
      <c r="L419" s="29" t="str">
        <f t="shared" si="26"/>
        <v/>
      </c>
      <c r="M419" s="68" t="str">
        <f t="shared" si="27"/>
        <v/>
      </c>
    </row>
    <row r="420" spans="2:13" ht="22.8" x14ac:dyDescent="0.45">
      <c r="B420" s="31">
        <f t="shared" si="25"/>
        <v>412</v>
      </c>
      <c r="C420" s="40"/>
      <c r="D420" s="27"/>
      <c r="E420" s="41"/>
      <c r="F420" s="32" t="str">
        <f>IFERROR(
    IF(
        AND($G$3=DATE(2024,10,1), E420=リスト!$A$38),
        VLOOKUP(E420, リスト!$A$2:$G$49, 2, FALSE),
        VLOOKUP(E420, リスト!$A$2:$G$49, 4, FALSE)
    ),
    "")</f>
        <v/>
      </c>
      <c r="G420" s="34" t="str">
        <f>IFERROR(VLOOKUP(E420, リスト!$A$2:$G$49, 6, FALSE), "")</f>
        <v/>
      </c>
      <c r="H420" s="40"/>
      <c r="I420" s="28"/>
      <c r="J420" s="47"/>
      <c r="K420" s="32" t="str">
        <f t="shared" si="24"/>
        <v/>
      </c>
      <c r="L420" s="29" t="str">
        <f t="shared" si="26"/>
        <v/>
      </c>
      <c r="M420" s="68" t="str">
        <f t="shared" si="27"/>
        <v/>
      </c>
    </row>
    <row r="421" spans="2:13" ht="22.8" x14ac:dyDescent="0.45">
      <c r="B421" s="31">
        <f t="shared" si="25"/>
        <v>413</v>
      </c>
      <c r="C421" s="40"/>
      <c r="D421" s="27"/>
      <c r="E421" s="41"/>
      <c r="F421" s="32" t="str">
        <f>IFERROR(
    IF(
        AND($G$3=DATE(2024,10,1), E421=リスト!$A$38),
        VLOOKUP(E421, リスト!$A$2:$G$49, 2, FALSE),
        VLOOKUP(E421, リスト!$A$2:$G$49, 4, FALSE)
    ),
    "")</f>
        <v/>
      </c>
      <c r="G421" s="34" t="str">
        <f>IFERROR(VLOOKUP(E421, リスト!$A$2:$G$49, 6, FALSE), "")</f>
        <v/>
      </c>
      <c r="H421" s="40"/>
      <c r="I421" s="28"/>
      <c r="J421" s="47"/>
      <c r="K421" s="32" t="str">
        <f t="shared" si="24"/>
        <v/>
      </c>
      <c r="L421" s="29" t="str">
        <f t="shared" si="26"/>
        <v/>
      </c>
      <c r="M421" s="68" t="str">
        <f t="shared" si="27"/>
        <v/>
      </c>
    </row>
    <row r="422" spans="2:13" ht="22.8" x14ac:dyDescent="0.45">
      <c r="B422" s="31">
        <f t="shared" si="25"/>
        <v>414</v>
      </c>
      <c r="C422" s="40"/>
      <c r="D422" s="27"/>
      <c r="E422" s="41"/>
      <c r="F422" s="32" t="str">
        <f>IFERROR(
    IF(
        AND($G$3=DATE(2024,10,1), E422=リスト!$A$38),
        VLOOKUP(E422, リスト!$A$2:$G$49, 2, FALSE),
        VLOOKUP(E422, リスト!$A$2:$G$49, 4, FALSE)
    ),
    "")</f>
        <v/>
      </c>
      <c r="G422" s="34" t="str">
        <f>IFERROR(VLOOKUP(E422, リスト!$A$2:$G$49, 6, FALSE), "")</f>
        <v/>
      </c>
      <c r="H422" s="40"/>
      <c r="I422" s="28"/>
      <c r="J422" s="47"/>
      <c r="K422" s="32" t="str">
        <f t="shared" si="24"/>
        <v/>
      </c>
      <c r="L422" s="29" t="str">
        <f t="shared" si="26"/>
        <v/>
      </c>
      <c r="M422" s="68" t="str">
        <f t="shared" si="27"/>
        <v/>
      </c>
    </row>
    <row r="423" spans="2:13" ht="22.8" x14ac:dyDescent="0.45">
      <c r="B423" s="31">
        <f t="shared" si="25"/>
        <v>415</v>
      </c>
      <c r="C423" s="40"/>
      <c r="D423" s="27"/>
      <c r="E423" s="41"/>
      <c r="F423" s="32" t="str">
        <f>IFERROR(
    IF(
        AND($G$3=DATE(2024,10,1), E423=リスト!$A$38),
        VLOOKUP(E423, リスト!$A$2:$G$49, 2, FALSE),
        VLOOKUP(E423, リスト!$A$2:$G$49, 4, FALSE)
    ),
    "")</f>
        <v/>
      </c>
      <c r="G423" s="34" t="str">
        <f>IFERROR(VLOOKUP(E423, リスト!$A$2:$G$49, 6, FALSE), "")</f>
        <v/>
      </c>
      <c r="H423" s="40"/>
      <c r="I423" s="28"/>
      <c r="J423" s="47"/>
      <c r="K423" s="32" t="str">
        <f t="shared" si="24"/>
        <v/>
      </c>
      <c r="L423" s="29" t="str">
        <f t="shared" si="26"/>
        <v/>
      </c>
      <c r="M423" s="68" t="str">
        <f t="shared" si="27"/>
        <v/>
      </c>
    </row>
    <row r="424" spans="2:13" ht="22.8" x14ac:dyDescent="0.45">
      <c r="B424" s="31">
        <f t="shared" si="25"/>
        <v>416</v>
      </c>
      <c r="C424" s="40"/>
      <c r="D424" s="27"/>
      <c r="E424" s="41"/>
      <c r="F424" s="32" t="str">
        <f>IFERROR(
    IF(
        AND($G$3=DATE(2024,10,1), E424=リスト!$A$38),
        VLOOKUP(E424, リスト!$A$2:$G$49, 2, FALSE),
        VLOOKUP(E424, リスト!$A$2:$G$49, 4, FALSE)
    ),
    "")</f>
        <v/>
      </c>
      <c r="G424" s="34" t="str">
        <f>IFERROR(VLOOKUP(E424, リスト!$A$2:$G$49, 6, FALSE), "")</f>
        <v/>
      </c>
      <c r="H424" s="40"/>
      <c r="I424" s="28"/>
      <c r="J424" s="47"/>
      <c r="K424" s="32" t="str">
        <f t="shared" si="24"/>
        <v/>
      </c>
      <c r="L424" s="29" t="str">
        <f t="shared" si="26"/>
        <v/>
      </c>
      <c r="M424" s="68" t="str">
        <f t="shared" si="27"/>
        <v/>
      </c>
    </row>
    <row r="425" spans="2:13" ht="22.8" x14ac:dyDescent="0.45">
      <c r="B425" s="31">
        <f t="shared" si="25"/>
        <v>417</v>
      </c>
      <c r="C425" s="40"/>
      <c r="D425" s="27"/>
      <c r="E425" s="41"/>
      <c r="F425" s="32" t="str">
        <f>IFERROR(
    IF(
        AND($G$3=DATE(2024,10,1), E425=リスト!$A$38),
        VLOOKUP(E425, リスト!$A$2:$G$49, 2, FALSE),
        VLOOKUP(E425, リスト!$A$2:$G$49, 4, FALSE)
    ),
    "")</f>
        <v/>
      </c>
      <c r="G425" s="34" t="str">
        <f>IFERROR(VLOOKUP(E425, リスト!$A$2:$G$49, 6, FALSE), "")</f>
        <v/>
      </c>
      <c r="H425" s="40"/>
      <c r="I425" s="28"/>
      <c r="J425" s="47"/>
      <c r="K425" s="32" t="str">
        <f t="shared" si="24"/>
        <v/>
      </c>
      <c r="L425" s="29" t="str">
        <f t="shared" si="26"/>
        <v/>
      </c>
      <c r="M425" s="68" t="str">
        <f t="shared" si="27"/>
        <v/>
      </c>
    </row>
    <row r="426" spans="2:13" ht="22.8" x14ac:dyDescent="0.45">
      <c r="B426" s="31">
        <f t="shared" si="25"/>
        <v>418</v>
      </c>
      <c r="C426" s="40"/>
      <c r="D426" s="27"/>
      <c r="E426" s="41"/>
      <c r="F426" s="32" t="str">
        <f>IFERROR(
    IF(
        AND($G$3=DATE(2024,10,1), E426=リスト!$A$38),
        VLOOKUP(E426, リスト!$A$2:$G$49, 2, FALSE),
        VLOOKUP(E426, リスト!$A$2:$G$49, 4, FALSE)
    ),
    "")</f>
        <v/>
      </c>
      <c r="G426" s="34" t="str">
        <f>IFERROR(VLOOKUP(E426, リスト!$A$2:$G$49, 6, FALSE), "")</f>
        <v/>
      </c>
      <c r="H426" s="40"/>
      <c r="I426" s="28"/>
      <c r="J426" s="47"/>
      <c r="K426" s="32" t="str">
        <f t="shared" si="24"/>
        <v/>
      </c>
      <c r="L426" s="29" t="str">
        <f t="shared" si="26"/>
        <v/>
      </c>
      <c r="M426" s="68" t="str">
        <f t="shared" si="27"/>
        <v/>
      </c>
    </row>
    <row r="427" spans="2:13" ht="22.8" x14ac:dyDescent="0.45">
      <c r="B427" s="31">
        <f t="shared" si="25"/>
        <v>419</v>
      </c>
      <c r="C427" s="40"/>
      <c r="D427" s="27"/>
      <c r="E427" s="41"/>
      <c r="F427" s="32" t="str">
        <f>IFERROR(
    IF(
        AND($G$3=DATE(2024,10,1), E427=リスト!$A$38),
        VLOOKUP(E427, リスト!$A$2:$G$49, 2, FALSE),
        VLOOKUP(E427, リスト!$A$2:$G$49, 4, FALSE)
    ),
    "")</f>
        <v/>
      </c>
      <c r="G427" s="34" t="str">
        <f>IFERROR(VLOOKUP(E427, リスト!$A$2:$G$49, 6, FALSE), "")</f>
        <v/>
      </c>
      <c r="H427" s="40"/>
      <c r="I427" s="28"/>
      <c r="J427" s="47"/>
      <c r="K427" s="32" t="str">
        <f t="shared" si="24"/>
        <v/>
      </c>
      <c r="L427" s="29" t="str">
        <f t="shared" si="26"/>
        <v/>
      </c>
      <c r="M427" s="68" t="str">
        <f t="shared" si="27"/>
        <v/>
      </c>
    </row>
    <row r="428" spans="2:13" ht="22.8" x14ac:dyDescent="0.45">
      <c r="B428" s="31">
        <f t="shared" si="25"/>
        <v>420</v>
      </c>
      <c r="C428" s="40"/>
      <c r="D428" s="27"/>
      <c r="E428" s="41"/>
      <c r="F428" s="32" t="str">
        <f>IFERROR(
    IF(
        AND($G$3=DATE(2024,10,1), E428=リスト!$A$38),
        VLOOKUP(E428, リスト!$A$2:$G$49, 2, FALSE),
        VLOOKUP(E428, リスト!$A$2:$G$49, 4, FALSE)
    ),
    "")</f>
        <v/>
      </c>
      <c r="G428" s="34" t="str">
        <f>IFERROR(VLOOKUP(E428, リスト!$A$2:$G$49, 6, FALSE), "")</f>
        <v/>
      </c>
      <c r="H428" s="40"/>
      <c r="I428" s="28"/>
      <c r="J428" s="47"/>
      <c r="K428" s="32" t="str">
        <f t="shared" si="24"/>
        <v/>
      </c>
      <c r="L428" s="29" t="str">
        <f t="shared" si="26"/>
        <v/>
      </c>
      <c r="M428" s="68" t="str">
        <f t="shared" si="27"/>
        <v/>
      </c>
    </row>
    <row r="429" spans="2:13" ht="22.8" x14ac:dyDescent="0.45">
      <c r="B429" s="31">
        <f t="shared" si="25"/>
        <v>421</v>
      </c>
      <c r="C429" s="40"/>
      <c r="D429" s="27"/>
      <c r="E429" s="41"/>
      <c r="F429" s="32" t="str">
        <f>IFERROR(
    IF(
        AND($G$3=DATE(2024,10,1), E429=リスト!$A$38),
        VLOOKUP(E429, リスト!$A$2:$G$49, 2, FALSE),
        VLOOKUP(E429, リスト!$A$2:$G$49, 4, FALSE)
    ),
    "")</f>
        <v/>
      </c>
      <c r="G429" s="34" t="str">
        <f>IFERROR(VLOOKUP(E429, リスト!$A$2:$G$49, 6, FALSE), "")</f>
        <v/>
      </c>
      <c r="H429" s="40"/>
      <c r="I429" s="28"/>
      <c r="J429" s="47"/>
      <c r="K429" s="32" t="str">
        <f t="shared" si="24"/>
        <v/>
      </c>
      <c r="L429" s="29" t="str">
        <f t="shared" si="26"/>
        <v/>
      </c>
      <c r="M429" s="68" t="str">
        <f t="shared" si="27"/>
        <v/>
      </c>
    </row>
    <row r="430" spans="2:13" ht="22.8" x14ac:dyDescent="0.45">
      <c r="B430" s="31">
        <f t="shared" si="25"/>
        <v>422</v>
      </c>
      <c r="C430" s="40"/>
      <c r="D430" s="27"/>
      <c r="E430" s="41"/>
      <c r="F430" s="32" t="str">
        <f>IFERROR(
    IF(
        AND($G$3=DATE(2024,10,1), E430=リスト!$A$38),
        VLOOKUP(E430, リスト!$A$2:$G$49, 2, FALSE),
        VLOOKUP(E430, リスト!$A$2:$G$49, 4, FALSE)
    ),
    "")</f>
        <v/>
      </c>
      <c r="G430" s="34" t="str">
        <f>IFERROR(VLOOKUP(E430, リスト!$A$2:$G$49, 6, FALSE), "")</f>
        <v/>
      </c>
      <c r="H430" s="40"/>
      <c r="I430" s="28"/>
      <c r="J430" s="47"/>
      <c r="K430" s="32" t="str">
        <f t="shared" si="24"/>
        <v/>
      </c>
      <c r="L430" s="29" t="str">
        <f t="shared" si="26"/>
        <v/>
      </c>
      <c r="M430" s="68" t="str">
        <f t="shared" si="27"/>
        <v/>
      </c>
    </row>
    <row r="431" spans="2:13" ht="22.8" x14ac:dyDescent="0.45">
      <c r="B431" s="31">
        <f t="shared" si="25"/>
        <v>423</v>
      </c>
      <c r="C431" s="40"/>
      <c r="D431" s="27"/>
      <c r="E431" s="41"/>
      <c r="F431" s="32" t="str">
        <f>IFERROR(
    IF(
        AND($G$3=DATE(2024,10,1), E431=リスト!$A$38),
        VLOOKUP(E431, リスト!$A$2:$G$49, 2, FALSE),
        VLOOKUP(E431, リスト!$A$2:$G$49, 4, FALSE)
    ),
    "")</f>
        <v/>
      </c>
      <c r="G431" s="34" t="str">
        <f>IFERROR(VLOOKUP(E431, リスト!$A$2:$G$49, 6, FALSE), "")</f>
        <v/>
      </c>
      <c r="H431" s="40"/>
      <c r="I431" s="28"/>
      <c r="J431" s="47"/>
      <c r="K431" s="32" t="str">
        <f t="shared" si="24"/>
        <v/>
      </c>
      <c r="L431" s="29" t="str">
        <f t="shared" si="26"/>
        <v/>
      </c>
      <c r="M431" s="68" t="str">
        <f t="shared" si="27"/>
        <v/>
      </c>
    </row>
    <row r="432" spans="2:13" ht="22.8" x14ac:dyDescent="0.45">
      <c r="B432" s="31">
        <f t="shared" si="25"/>
        <v>424</v>
      </c>
      <c r="C432" s="40"/>
      <c r="D432" s="27"/>
      <c r="E432" s="41"/>
      <c r="F432" s="32" t="str">
        <f>IFERROR(
    IF(
        AND($G$3=DATE(2024,10,1), E432=リスト!$A$38),
        VLOOKUP(E432, リスト!$A$2:$G$49, 2, FALSE),
        VLOOKUP(E432, リスト!$A$2:$G$49, 4, FALSE)
    ),
    "")</f>
        <v/>
      </c>
      <c r="G432" s="34" t="str">
        <f>IFERROR(VLOOKUP(E432, リスト!$A$2:$G$49, 6, FALSE), "")</f>
        <v/>
      </c>
      <c r="H432" s="40"/>
      <c r="I432" s="28"/>
      <c r="J432" s="47"/>
      <c r="K432" s="32" t="str">
        <f t="shared" si="24"/>
        <v/>
      </c>
      <c r="L432" s="29" t="str">
        <f t="shared" si="26"/>
        <v/>
      </c>
      <c r="M432" s="68" t="str">
        <f t="shared" si="27"/>
        <v/>
      </c>
    </row>
    <row r="433" spans="2:13" ht="22.8" x14ac:dyDescent="0.45">
      <c r="B433" s="31">
        <f t="shared" si="25"/>
        <v>425</v>
      </c>
      <c r="C433" s="40"/>
      <c r="D433" s="27"/>
      <c r="E433" s="41"/>
      <c r="F433" s="32" t="str">
        <f>IFERROR(
    IF(
        AND($G$3=DATE(2024,10,1), E433=リスト!$A$38),
        VLOOKUP(E433, リスト!$A$2:$G$49, 2, FALSE),
        VLOOKUP(E433, リスト!$A$2:$G$49, 4, FALSE)
    ),
    "")</f>
        <v/>
      </c>
      <c r="G433" s="34" t="str">
        <f>IFERROR(VLOOKUP(E433, リスト!$A$2:$G$49, 6, FALSE), "")</f>
        <v/>
      </c>
      <c r="H433" s="40"/>
      <c r="I433" s="28"/>
      <c r="J433" s="47"/>
      <c r="K433" s="32" t="str">
        <f t="shared" si="24"/>
        <v/>
      </c>
      <c r="L433" s="29" t="str">
        <f t="shared" si="26"/>
        <v/>
      </c>
      <c r="M433" s="68" t="str">
        <f t="shared" si="27"/>
        <v/>
      </c>
    </row>
    <row r="434" spans="2:13" ht="22.8" x14ac:dyDescent="0.45">
      <c r="B434" s="31">
        <f t="shared" si="25"/>
        <v>426</v>
      </c>
      <c r="C434" s="40"/>
      <c r="D434" s="27"/>
      <c r="E434" s="41"/>
      <c r="F434" s="32" t="str">
        <f>IFERROR(
    IF(
        AND($G$3=DATE(2024,10,1), E434=リスト!$A$38),
        VLOOKUP(E434, リスト!$A$2:$G$49, 2, FALSE),
        VLOOKUP(E434, リスト!$A$2:$G$49, 4, FALSE)
    ),
    "")</f>
        <v/>
      </c>
      <c r="G434" s="34" t="str">
        <f>IFERROR(VLOOKUP(E434, リスト!$A$2:$G$49, 6, FALSE), "")</f>
        <v/>
      </c>
      <c r="H434" s="40"/>
      <c r="I434" s="28"/>
      <c r="J434" s="47"/>
      <c r="K434" s="32" t="str">
        <f t="shared" si="24"/>
        <v/>
      </c>
      <c r="L434" s="29" t="str">
        <f t="shared" si="26"/>
        <v/>
      </c>
      <c r="M434" s="68" t="str">
        <f t="shared" si="27"/>
        <v/>
      </c>
    </row>
    <row r="435" spans="2:13" ht="22.8" x14ac:dyDescent="0.45">
      <c r="B435" s="31">
        <f t="shared" si="25"/>
        <v>427</v>
      </c>
      <c r="C435" s="40"/>
      <c r="D435" s="27"/>
      <c r="E435" s="41"/>
      <c r="F435" s="32" t="str">
        <f>IFERROR(
    IF(
        AND($G$3=DATE(2024,10,1), E435=リスト!$A$38),
        VLOOKUP(E435, リスト!$A$2:$G$49, 2, FALSE),
        VLOOKUP(E435, リスト!$A$2:$G$49, 4, FALSE)
    ),
    "")</f>
        <v/>
      </c>
      <c r="G435" s="34" t="str">
        <f>IFERROR(VLOOKUP(E435, リスト!$A$2:$G$49, 6, FALSE), "")</f>
        <v/>
      </c>
      <c r="H435" s="40"/>
      <c r="I435" s="28"/>
      <c r="J435" s="47"/>
      <c r="K435" s="32" t="str">
        <f t="shared" si="24"/>
        <v/>
      </c>
      <c r="L435" s="29" t="str">
        <f t="shared" si="26"/>
        <v/>
      </c>
      <c r="M435" s="68" t="str">
        <f t="shared" si="27"/>
        <v/>
      </c>
    </row>
    <row r="436" spans="2:13" ht="22.8" x14ac:dyDescent="0.45">
      <c r="B436" s="31">
        <f t="shared" si="25"/>
        <v>428</v>
      </c>
      <c r="C436" s="40"/>
      <c r="D436" s="27"/>
      <c r="E436" s="41"/>
      <c r="F436" s="32" t="str">
        <f>IFERROR(
    IF(
        AND($G$3=DATE(2024,10,1), E436=リスト!$A$38),
        VLOOKUP(E436, リスト!$A$2:$G$49, 2, FALSE),
        VLOOKUP(E436, リスト!$A$2:$G$49, 4, FALSE)
    ),
    "")</f>
        <v/>
      </c>
      <c r="G436" s="34" t="str">
        <f>IFERROR(VLOOKUP(E436, リスト!$A$2:$G$49, 6, FALSE), "")</f>
        <v/>
      </c>
      <c r="H436" s="40"/>
      <c r="I436" s="28"/>
      <c r="J436" s="47"/>
      <c r="K436" s="32" t="str">
        <f t="shared" si="24"/>
        <v/>
      </c>
      <c r="L436" s="29" t="str">
        <f t="shared" si="26"/>
        <v/>
      </c>
      <c r="M436" s="68" t="str">
        <f t="shared" si="27"/>
        <v/>
      </c>
    </row>
    <row r="437" spans="2:13" ht="22.8" x14ac:dyDescent="0.45">
      <c r="B437" s="31">
        <f t="shared" si="25"/>
        <v>429</v>
      </c>
      <c r="C437" s="40"/>
      <c r="D437" s="27"/>
      <c r="E437" s="41"/>
      <c r="F437" s="32" t="str">
        <f>IFERROR(
    IF(
        AND($G$3=DATE(2024,10,1), E437=リスト!$A$38),
        VLOOKUP(E437, リスト!$A$2:$G$49, 2, FALSE),
        VLOOKUP(E437, リスト!$A$2:$G$49, 4, FALSE)
    ),
    "")</f>
        <v/>
      </c>
      <c r="G437" s="34" t="str">
        <f>IFERROR(VLOOKUP(E437, リスト!$A$2:$G$49, 6, FALSE), "")</f>
        <v/>
      </c>
      <c r="H437" s="40"/>
      <c r="I437" s="28"/>
      <c r="J437" s="47"/>
      <c r="K437" s="32" t="str">
        <f t="shared" si="24"/>
        <v/>
      </c>
      <c r="L437" s="29" t="str">
        <f t="shared" si="26"/>
        <v/>
      </c>
      <c r="M437" s="68" t="str">
        <f t="shared" si="27"/>
        <v/>
      </c>
    </row>
    <row r="438" spans="2:13" ht="22.8" x14ac:dyDescent="0.45">
      <c r="B438" s="31">
        <f t="shared" si="25"/>
        <v>430</v>
      </c>
      <c r="C438" s="40"/>
      <c r="D438" s="27"/>
      <c r="E438" s="41"/>
      <c r="F438" s="32" t="str">
        <f>IFERROR(
    IF(
        AND($G$3=DATE(2024,10,1), E438=リスト!$A$38),
        VLOOKUP(E438, リスト!$A$2:$G$49, 2, FALSE),
        VLOOKUP(E438, リスト!$A$2:$G$49, 4, FALSE)
    ),
    "")</f>
        <v/>
      </c>
      <c r="G438" s="34" t="str">
        <f>IFERROR(VLOOKUP(E438, リスト!$A$2:$G$49, 6, FALSE), "")</f>
        <v/>
      </c>
      <c r="H438" s="40"/>
      <c r="I438" s="28"/>
      <c r="J438" s="47"/>
      <c r="K438" s="32" t="str">
        <f t="shared" si="24"/>
        <v/>
      </c>
      <c r="L438" s="29" t="str">
        <f t="shared" si="26"/>
        <v/>
      </c>
      <c r="M438" s="68" t="str">
        <f t="shared" si="27"/>
        <v/>
      </c>
    </row>
    <row r="439" spans="2:13" ht="22.8" x14ac:dyDescent="0.45">
      <c r="B439" s="31">
        <f t="shared" si="25"/>
        <v>431</v>
      </c>
      <c r="C439" s="40"/>
      <c r="D439" s="27"/>
      <c r="E439" s="41"/>
      <c r="F439" s="32" t="str">
        <f>IFERROR(
    IF(
        AND($G$3=DATE(2024,10,1), E439=リスト!$A$38),
        VLOOKUP(E439, リスト!$A$2:$G$49, 2, FALSE),
        VLOOKUP(E439, リスト!$A$2:$G$49, 4, FALSE)
    ),
    "")</f>
        <v/>
      </c>
      <c r="G439" s="34" t="str">
        <f>IFERROR(VLOOKUP(E439, リスト!$A$2:$G$49, 6, FALSE), "")</f>
        <v/>
      </c>
      <c r="H439" s="40"/>
      <c r="I439" s="28"/>
      <c r="J439" s="47"/>
      <c r="K439" s="32" t="str">
        <f t="shared" si="24"/>
        <v/>
      </c>
      <c r="L439" s="29" t="str">
        <f t="shared" si="26"/>
        <v/>
      </c>
      <c r="M439" s="68" t="str">
        <f t="shared" si="27"/>
        <v/>
      </c>
    </row>
    <row r="440" spans="2:13" ht="22.8" x14ac:dyDescent="0.45">
      <c r="B440" s="31">
        <f t="shared" si="25"/>
        <v>432</v>
      </c>
      <c r="C440" s="40"/>
      <c r="D440" s="27"/>
      <c r="E440" s="41"/>
      <c r="F440" s="32" t="str">
        <f>IFERROR(
    IF(
        AND($G$3=DATE(2024,10,1), E440=リスト!$A$38),
        VLOOKUP(E440, リスト!$A$2:$G$49, 2, FALSE),
        VLOOKUP(E440, リスト!$A$2:$G$49, 4, FALSE)
    ),
    "")</f>
        <v/>
      </c>
      <c r="G440" s="34" t="str">
        <f>IFERROR(VLOOKUP(E440, リスト!$A$2:$G$49, 6, FALSE), "")</f>
        <v/>
      </c>
      <c r="H440" s="40"/>
      <c r="I440" s="28"/>
      <c r="J440" s="47"/>
      <c r="K440" s="32" t="str">
        <f t="shared" si="24"/>
        <v/>
      </c>
      <c r="L440" s="29" t="str">
        <f t="shared" si="26"/>
        <v/>
      </c>
      <c r="M440" s="68" t="str">
        <f t="shared" si="27"/>
        <v/>
      </c>
    </row>
    <row r="441" spans="2:13" ht="22.8" x14ac:dyDescent="0.45">
      <c r="B441" s="31">
        <f t="shared" si="25"/>
        <v>433</v>
      </c>
      <c r="C441" s="40"/>
      <c r="D441" s="27"/>
      <c r="E441" s="41"/>
      <c r="F441" s="32" t="str">
        <f>IFERROR(
    IF(
        AND($G$3=DATE(2024,10,1), E441=リスト!$A$38),
        VLOOKUP(E441, リスト!$A$2:$G$49, 2, FALSE),
        VLOOKUP(E441, リスト!$A$2:$G$49, 4, FALSE)
    ),
    "")</f>
        <v/>
      </c>
      <c r="G441" s="34" t="str">
        <f>IFERROR(VLOOKUP(E441, リスト!$A$2:$G$49, 6, FALSE), "")</f>
        <v/>
      </c>
      <c r="H441" s="40"/>
      <c r="I441" s="28"/>
      <c r="J441" s="47"/>
      <c r="K441" s="32" t="str">
        <f t="shared" si="24"/>
        <v/>
      </c>
      <c r="L441" s="29" t="str">
        <f t="shared" si="26"/>
        <v/>
      </c>
      <c r="M441" s="68" t="str">
        <f t="shared" si="27"/>
        <v/>
      </c>
    </row>
    <row r="442" spans="2:13" ht="22.8" x14ac:dyDescent="0.45">
      <c r="B442" s="31">
        <f t="shared" si="25"/>
        <v>434</v>
      </c>
      <c r="C442" s="40"/>
      <c r="D442" s="27"/>
      <c r="E442" s="41"/>
      <c r="F442" s="32" t="str">
        <f>IFERROR(
    IF(
        AND($G$3=DATE(2024,10,1), E442=リスト!$A$38),
        VLOOKUP(E442, リスト!$A$2:$G$49, 2, FALSE),
        VLOOKUP(E442, リスト!$A$2:$G$49, 4, FALSE)
    ),
    "")</f>
        <v/>
      </c>
      <c r="G442" s="34" t="str">
        <f>IFERROR(VLOOKUP(E442, リスト!$A$2:$G$49, 6, FALSE), "")</f>
        <v/>
      </c>
      <c r="H442" s="40"/>
      <c r="I442" s="28"/>
      <c r="J442" s="47"/>
      <c r="K442" s="32" t="str">
        <f t="shared" si="24"/>
        <v/>
      </c>
      <c r="L442" s="29" t="str">
        <f t="shared" si="26"/>
        <v/>
      </c>
      <c r="M442" s="68" t="str">
        <f t="shared" si="27"/>
        <v/>
      </c>
    </row>
    <row r="443" spans="2:13" ht="22.8" x14ac:dyDescent="0.45">
      <c r="B443" s="31">
        <f t="shared" si="25"/>
        <v>435</v>
      </c>
      <c r="C443" s="40"/>
      <c r="D443" s="27"/>
      <c r="E443" s="41"/>
      <c r="F443" s="32" t="str">
        <f>IFERROR(
    IF(
        AND($G$3=DATE(2024,10,1), E443=リスト!$A$38),
        VLOOKUP(E443, リスト!$A$2:$G$49, 2, FALSE),
        VLOOKUP(E443, リスト!$A$2:$G$49, 4, FALSE)
    ),
    "")</f>
        <v/>
      </c>
      <c r="G443" s="34" t="str">
        <f>IFERROR(VLOOKUP(E443, リスト!$A$2:$G$49, 6, FALSE), "")</f>
        <v/>
      </c>
      <c r="H443" s="40"/>
      <c r="I443" s="28"/>
      <c r="J443" s="47"/>
      <c r="K443" s="32" t="str">
        <f t="shared" si="24"/>
        <v/>
      </c>
      <c r="L443" s="29" t="str">
        <f t="shared" si="26"/>
        <v/>
      </c>
      <c r="M443" s="68" t="str">
        <f t="shared" si="27"/>
        <v/>
      </c>
    </row>
    <row r="444" spans="2:13" ht="22.8" x14ac:dyDescent="0.45">
      <c r="B444" s="31">
        <f t="shared" si="25"/>
        <v>436</v>
      </c>
      <c r="C444" s="40"/>
      <c r="D444" s="27"/>
      <c r="E444" s="41"/>
      <c r="F444" s="32" t="str">
        <f>IFERROR(
    IF(
        AND($G$3=DATE(2024,10,1), E444=リスト!$A$38),
        VLOOKUP(E444, リスト!$A$2:$G$49, 2, FALSE),
        VLOOKUP(E444, リスト!$A$2:$G$49, 4, FALSE)
    ),
    "")</f>
        <v/>
      </c>
      <c r="G444" s="34" t="str">
        <f>IFERROR(VLOOKUP(E444, リスト!$A$2:$G$49, 6, FALSE), "")</f>
        <v/>
      </c>
      <c r="H444" s="40"/>
      <c r="I444" s="28"/>
      <c r="J444" s="47"/>
      <c r="K444" s="32" t="str">
        <f t="shared" si="24"/>
        <v/>
      </c>
      <c r="L444" s="29" t="str">
        <f t="shared" si="26"/>
        <v/>
      </c>
      <c r="M444" s="68" t="str">
        <f t="shared" si="27"/>
        <v/>
      </c>
    </row>
    <row r="445" spans="2:13" ht="22.8" x14ac:dyDescent="0.45">
      <c r="B445" s="31">
        <f t="shared" si="25"/>
        <v>437</v>
      </c>
      <c r="C445" s="40"/>
      <c r="D445" s="27"/>
      <c r="E445" s="41"/>
      <c r="F445" s="32" t="str">
        <f>IFERROR(
    IF(
        AND($G$3=DATE(2024,10,1), E445=リスト!$A$38),
        VLOOKUP(E445, リスト!$A$2:$G$49, 2, FALSE),
        VLOOKUP(E445, リスト!$A$2:$G$49, 4, FALSE)
    ),
    "")</f>
        <v/>
      </c>
      <c r="G445" s="34" t="str">
        <f>IFERROR(VLOOKUP(E445, リスト!$A$2:$G$49, 6, FALSE), "")</f>
        <v/>
      </c>
      <c r="H445" s="40"/>
      <c r="I445" s="28"/>
      <c r="J445" s="47"/>
      <c r="K445" s="32" t="str">
        <f t="shared" si="24"/>
        <v/>
      </c>
      <c r="L445" s="29" t="str">
        <f t="shared" si="26"/>
        <v/>
      </c>
      <c r="M445" s="68" t="str">
        <f t="shared" si="27"/>
        <v/>
      </c>
    </row>
    <row r="446" spans="2:13" ht="22.8" x14ac:dyDescent="0.45">
      <c r="B446" s="31">
        <f t="shared" si="25"/>
        <v>438</v>
      </c>
      <c r="C446" s="40"/>
      <c r="D446" s="27"/>
      <c r="E446" s="41"/>
      <c r="F446" s="32" t="str">
        <f>IFERROR(
    IF(
        AND($G$3=DATE(2024,10,1), E446=リスト!$A$38),
        VLOOKUP(E446, リスト!$A$2:$G$49, 2, FALSE),
        VLOOKUP(E446, リスト!$A$2:$G$49, 4, FALSE)
    ),
    "")</f>
        <v/>
      </c>
      <c r="G446" s="34" t="str">
        <f>IFERROR(VLOOKUP(E446, リスト!$A$2:$G$49, 6, FALSE), "")</f>
        <v/>
      </c>
      <c r="H446" s="40"/>
      <c r="I446" s="28"/>
      <c r="J446" s="47"/>
      <c r="K446" s="32" t="str">
        <f t="shared" si="24"/>
        <v/>
      </c>
      <c r="L446" s="29" t="str">
        <f t="shared" si="26"/>
        <v/>
      </c>
      <c r="M446" s="68" t="str">
        <f t="shared" si="27"/>
        <v/>
      </c>
    </row>
    <row r="447" spans="2:13" ht="22.8" x14ac:dyDescent="0.45">
      <c r="B447" s="31">
        <f t="shared" si="25"/>
        <v>439</v>
      </c>
      <c r="C447" s="40"/>
      <c r="D447" s="27"/>
      <c r="E447" s="41"/>
      <c r="F447" s="32" t="str">
        <f>IFERROR(
    IF(
        AND($G$3=DATE(2024,10,1), E447=リスト!$A$38),
        VLOOKUP(E447, リスト!$A$2:$G$49, 2, FALSE),
        VLOOKUP(E447, リスト!$A$2:$G$49, 4, FALSE)
    ),
    "")</f>
        <v/>
      </c>
      <c r="G447" s="34" t="str">
        <f>IFERROR(VLOOKUP(E447, リスト!$A$2:$G$49, 6, FALSE), "")</f>
        <v/>
      </c>
      <c r="H447" s="40"/>
      <c r="I447" s="28"/>
      <c r="J447" s="47"/>
      <c r="K447" s="32" t="str">
        <f t="shared" si="24"/>
        <v/>
      </c>
      <c r="L447" s="29" t="str">
        <f t="shared" si="26"/>
        <v/>
      </c>
      <c r="M447" s="68" t="str">
        <f t="shared" si="27"/>
        <v/>
      </c>
    </row>
    <row r="448" spans="2:13" ht="22.8" x14ac:dyDescent="0.45">
      <c r="B448" s="31">
        <f t="shared" si="25"/>
        <v>440</v>
      </c>
      <c r="C448" s="40"/>
      <c r="D448" s="27"/>
      <c r="E448" s="41"/>
      <c r="F448" s="32" t="str">
        <f>IFERROR(
    IF(
        AND($G$3=DATE(2024,10,1), E448=リスト!$A$38),
        VLOOKUP(E448, リスト!$A$2:$G$49, 2, FALSE),
        VLOOKUP(E448, リスト!$A$2:$G$49, 4, FALSE)
    ),
    "")</f>
        <v/>
      </c>
      <c r="G448" s="34" t="str">
        <f>IFERROR(VLOOKUP(E448, リスト!$A$2:$G$49, 6, FALSE), "")</f>
        <v/>
      </c>
      <c r="H448" s="40"/>
      <c r="I448" s="28"/>
      <c r="J448" s="47"/>
      <c r="K448" s="32" t="str">
        <f t="shared" si="24"/>
        <v/>
      </c>
      <c r="L448" s="29" t="str">
        <f t="shared" si="26"/>
        <v/>
      </c>
      <c r="M448" s="68" t="str">
        <f t="shared" si="27"/>
        <v/>
      </c>
    </row>
    <row r="449" spans="2:13" ht="22.8" x14ac:dyDescent="0.45">
      <c r="B449" s="31">
        <f t="shared" si="25"/>
        <v>441</v>
      </c>
      <c r="C449" s="40"/>
      <c r="D449" s="27"/>
      <c r="E449" s="41"/>
      <c r="F449" s="32" t="str">
        <f>IFERROR(
    IF(
        AND($G$3=DATE(2024,10,1), E449=リスト!$A$38),
        VLOOKUP(E449, リスト!$A$2:$G$49, 2, FALSE),
        VLOOKUP(E449, リスト!$A$2:$G$49, 4, FALSE)
    ),
    "")</f>
        <v/>
      </c>
      <c r="G449" s="34" t="str">
        <f>IFERROR(VLOOKUP(E449, リスト!$A$2:$G$49, 6, FALSE), "")</f>
        <v/>
      </c>
      <c r="H449" s="40"/>
      <c r="I449" s="28"/>
      <c r="J449" s="47"/>
      <c r="K449" s="32" t="str">
        <f t="shared" si="24"/>
        <v/>
      </c>
      <c r="L449" s="29" t="str">
        <f t="shared" si="26"/>
        <v/>
      </c>
      <c r="M449" s="68" t="str">
        <f t="shared" si="27"/>
        <v/>
      </c>
    </row>
    <row r="450" spans="2:13" ht="22.8" x14ac:dyDescent="0.45">
      <c r="B450" s="31">
        <f t="shared" si="25"/>
        <v>442</v>
      </c>
      <c r="C450" s="40"/>
      <c r="D450" s="27"/>
      <c r="E450" s="41"/>
      <c r="F450" s="32" t="str">
        <f>IFERROR(
    IF(
        AND($G$3=DATE(2024,10,1), E450=リスト!$A$38),
        VLOOKUP(E450, リスト!$A$2:$G$49, 2, FALSE),
        VLOOKUP(E450, リスト!$A$2:$G$49, 4, FALSE)
    ),
    "")</f>
        <v/>
      </c>
      <c r="G450" s="34" t="str">
        <f>IFERROR(VLOOKUP(E450, リスト!$A$2:$G$49, 6, FALSE), "")</f>
        <v/>
      </c>
      <c r="H450" s="40"/>
      <c r="I450" s="28"/>
      <c r="J450" s="47"/>
      <c r="K450" s="32" t="str">
        <f t="shared" si="24"/>
        <v/>
      </c>
      <c r="L450" s="29" t="str">
        <f t="shared" si="26"/>
        <v/>
      </c>
      <c r="M450" s="68" t="str">
        <f t="shared" si="27"/>
        <v/>
      </c>
    </row>
    <row r="451" spans="2:13" ht="22.8" x14ac:dyDescent="0.45">
      <c r="B451" s="31">
        <f t="shared" si="25"/>
        <v>443</v>
      </c>
      <c r="C451" s="40"/>
      <c r="D451" s="27"/>
      <c r="E451" s="41"/>
      <c r="F451" s="32" t="str">
        <f>IFERROR(
    IF(
        AND($G$3=DATE(2024,10,1), E451=リスト!$A$38),
        VLOOKUP(E451, リスト!$A$2:$G$49, 2, FALSE),
        VLOOKUP(E451, リスト!$A$2:$G$49, 4, FALSE)
    ),
    "")</f>
        <v/>
      </c>
      <c r="G451" s="34" t="str">
        <f>IFERROR(VLOOKUP(E451, リスト!$A$2:$G$49, 6, FALSE), "")</f>
        <v/>
      </c>
      <c r="H451" s="40"/>
      <c r="I451" s="28"/>
      <c r="J451" s="47"/>
      <c r="K451" s="32" t="str">
        <f t="shared" si="24"/>
        <v/>
      </c>
      <c r="L451" s="29" t="str">
        <f t="shared" si="26"/>
        <v/>
      </c>
      <c r="M451" s="68" t="str">
        <f t="shared" si="27"/>
        <v/>
      </c>
    </row>
    <row r="452" spans="2:13" ht="22.8" x14ac:dyDescent="0.45">
      <c r="B452" s="31">
        <f t="shared" si="25"/>
        <v>444</v>
      </c>
      <c r="C452" s="40"/>
      <c r="D452" s="27"/>
      <c r="E452" s="41"/>
      <c r="F452" s="32" t="str">
        <f>IFERROR(
    IF(
        AND($G$3=DATE(2024,10,1), E452=リスト!$A$38),
        VLOOKUP(E452, リスト!$A$2:$G$49, 2, FALSE),
        VLOOKUP(E452, リスト!$A$2:$G$49, 4, FALSE)
    ),
    "")</f>
        <v/>
      </c>
      <c r="G452" s="34" t="str">
        <f>IFERROR(VLOOKUP(E452, リスト!$A$2:$G$49, 6, FALSE), "")</f>
        <v/>
      </c>
      <c r="H452" s="40"/>
      <c r="I452" s="28"/>
      <c r="J452" s="47"/>
      <c r="K452" s="32" t="str">
        <f t="shared" si="24"/>
        <v/>
      </c>
      <c r="L452" s="29" t="str">
        <f t="shared" si="26"/>
        <v/>
      </c>
      <c r="M452" s="68" t="str">
        <f t="shared" si="27"/>
        <v/>
      </c>
    </row>
    <row r="453" spans="2:13" ht="22.8" x14ac:dyDescent="0.45">
      <c r="B453" s="31">
        <f t="shared" si="25"/>
        <v>445</v>
      </c>
      <c r="C453" s="40"/>
      <c r="D453" s="27"/>
      <c r="E453" s="41"/>
      <c r="F453" s="32" t="str">
        <f>IFERROR(
    IF(
        AND($G$3=DATE(2024,10,1), E453=リスト!$A$38),
        VLOOKUP(E453, リスト!$A$2:$G$49, 2, FALSE),
        VLOOKUP(E453, リスト!$A$2:$G$49, 4, FALSE)
    ),
    "")</f>
        <v/>
      </c>
      <c r="G453" s="34" t="str">
        <f>IFERROR(VLOOKUP(E453, リスト!$A$2:$G$49, 6, FALSE), "")</f>
        <v/>
      </c>
      <c r="H453" s="40"/>
      <c r="I453" s="28"/>
      <c r="J453" s="47"/>
      <c r="K453" s="32" t="str">
        <f t="shared" si="24"/>
        <v/>
      </c>
      <c r="L453" s="29" t="str">
        <f t="shared" si="26"/>
        <v/>
      </c>
      <c r="M453" s="68" t="str">
        <f t="shared" si="27"/>
        <v/>
      </c>
    </row>
    <row r="454" spans="2:13" ht="22.8" x14ac:dyDescent="0.45">
      <c r="B454" s="31">
        <f t="shared" si="25"/>
        <v>446</v>
      </c>
      <c r="C454" s="40"/>
      <c r="D454" s="27"/>
      <c r="E454" s="41"/>
      <c r="F454" s="32" t="str">
        <f>IFERROR(
    IF(
        AND($G$3=DATE(2024,10,1), E454=リスト!$A$38),
        VLOOKUP(E454, リスト!$A$2:$G$49, 2, FALSE),
        VLOOKUP(E454, リスト!$A$2:$G$49, 4, FALSE)
    ),
    "")</f>
        <v/>
      </c>
      <c r="G454" s="34" t="str">
        <f>IFERROR(VLOOKUP(E454, リスト!$A$2:$G$49, 6, FALSE), "")</f>
        <v/>
      </c>
      <c r="H454" s="40"/>
      <c r="I454" s="28"/>
      <c r="J454" s="47"/>
      <c r="K454" s="32" t="str">
        <f t="shared" si="24"/>
        <v/>
      </c>
      <c r="L454" s="29" t="str">
        <f t="shared" si="26"/>
        <v/>
      </c>
      <c r="M454" s="68" t="str">
        <f t="shared" si="27"/>
        <v/>
      </c>
    </row>
    <row r="455" spans="2:13" ht="22.8" x14ac:dyDescent="0.45">
      <c r="B455" s="31">
        <f t="shared" si="25"/>
        <v>447</v>
      </c>
      <c r="C455" s="40"/>
      <c r="D455" s="27"/>
      <c r="E455" s="41"/>
      <c r="F455" s="32" t="str">
        <f>IFERROR(
    IF(
        AND($G$3=DATE(2024,10,1), E455=リスト!$A$38),
        VLOOKUP(E455, リスト!$A$2:$G$49, 2, FALSE),
        VLOOKUP(E455, リスト!$A$2:$G$49, 4, FALSE)
    ),
    "")</f>
        <v/>
      </c>
      <c r="G455" s="34" t="str">
        <f>IFERROR(VLOOKUP(E455, リスト!$A$2:$G$49, 6, FALSE), "")</f>
        <v/>
      </c>
      <c r="H455" s="40"/>
      <c r="I455" s="28"/>
      <c r="J455" s="47"/>
      <c r="K455" s="32" t="str">
        <f t="shared" si="24"/>
        <v/>
      </c>
      <c r="L455" s="29" t="str">
        <f t="shared" si="26"/>
        <v/>
      </c>
      <c r="M455" s="68" t="str">
        <f t="shared" si="27"/>
        <v/>
      </c>
    </row>
    <row r="456" spans="2:13" ht="22.8" x14ac:dyDescent="0.45">
      <c r="B456" s="31">
        <f t="shared" si="25"/>
        <v>448</v>
      </c>
      <c r="C456" s="40"/>
      <c r="D456" s="27"/>
      <c r="E456" s="41"/>
      <c r="F456" s="32" t="str">
        <f>IFERROR(
    IF(
        AND($G$3=DATE(2024,10,1), E456=リスト!$A$38),
        VLOOKUP(E456, リスト!$A$2:$G$49, 2, FALSE),
        VLOOKUP(E456, リスト!$A$2:$G$49, 4, FALSE)
    ),
    "")</f>
        <v/>
      </c>
      <c r="G456" s="34" t="str">
        <f>IFERROR(VLOOKUP(E456, リスト!$A$2:$G$49, 6, FALSE), "")</f>
        <v/>
      </c>
      <c r="H456" s="40"/>
      <c r="I456" s="28"/>
      <c r="J456" s="47"/>
      <c r="K456" s="32" t="str">
        <f t="shared" si="24"/>
        <v/>
      </c>
      <c r="L456" s="29" t="str">
        <f t="shared" si="26"/>
        <v/>
      </c>
      <c r="M456" s="68" t="str">
        <f t="shared" si="27"/>
        <v/>
      </c>
    </row>
    <row r="457" spans="2:13" ht="22.8" x14ac:dyDescent="0.45">
      <c r="B457" s="31">
        <f t="shared" si="25"/>
        <v>449</v>
      </c>
      <c r="C457" s="40"/>
      <c r="D457" s="27"/>
      <c r="E457" s="41"/>
      <c r="F457" s="32" t="str">
        <f>IFERROR(
    IF(
        AND($G$3=DATE(2024,10,1), E457=リスト!$A$38),
        VLOOKUP(E457, リスト!$A$2:$G$49, 2, FALSE),
        VLOOKUP(E457, リスト!$A$2:$G$49, 4, FALSE)
    ),
    "")</f>
        <v/>
      </c>
      <c r="G457" s="34" t="str">
        <f>IFERROR(VLOOKUP(E457, リスト!$A$2:$G$49, 6, FALSE), "")</f>
        <v/>
      </c>
      <c r="H457" s="40"/>
      <c r="I457" s="28"/>
      <c r="J457" s="47"/>
      <c r="K457" s="32" t="str">
        <f t="shared" ref="K457:K520" si="28">IF(COUNTBLANK(H457:J457)=3, "",
 IF(H457="3.時間給", IF(I457="", "", I457),
 IF(OR(H457="1.月給", H457="2.日給"),
    IF(OR(I457="", J457=""), "", ROUND(I457/J457,0)),
    "")))</f>
        <v/>
      </c>
      <c r="L457" s="29" t="str">
        <f t="shared" si="26"/>
        <v/>
      </c>
      <c r="M457" s="68" t="str">
        <f t="shared" si="27"/>
        <v/>
      </c>
    </row>
    <row r="458" spans="2:13" ht="22.8" x14ac:dyDescent="0.45">
      <c r="B458" s="31">
        <f t="shared" ref="B458:B521" si="29">ROW()-8</f>
        <v>450</v>
      </c>
      <c r="C458" s="40"/>
      <c r="D458" s="27"/>
      <c r="E458" s="41"/>
      <c r="F458" s="32" t="str">
        <f>IFERROR(
    IF(
        AND($G$3=DATE(2024,10,1), E458=リスト!$A$38),
        VLOOKUP(E458, リスト!$A$2:$G$49, 2, FALSE),
        VLOOKUP(E458, リスト!$A$2:$G$49, 4, FALSE)
    ),
    "")</f>
        <v/>
      </c>
      <c r="G458" s="34" t="str">
        <f>IFERROR(VLOOKUP(E458, リスト!$A$2:$G$49, 6, FALSE), "")</f>
        <v/>
      </c>
      <c r="H458" s="40"/>
      <c r="I458" s="28"/>
      <c r="J458" s="47"/>
      <c r="K458" s="32" t="str">
        <f t="shared" si="28"/>
        <v/>
      </c>
      <c r="L458" s="29" t="str">
        <f t="shared" ref="L458:L521" si="30">IFERROR(IF(E458="","",IF(K458&lt;F458,"×（法定外・特例等対象外です）",IF(K458&lt;G458,"〇",IF(K458&gt;=G458,"ー",NA())))),"")</f>
        <v/>
      </c>
      <c r="M458" s="68" t="str">
        <f t="shared" ref="M458:M521" si="31">IF(COUNTBLANK(D458:K458)=8, "",
 IF(D458="", "←D列に従業員名を姓名（フルネーム）で入力してください。誤変換にお気を付け下さい。",
 IF(E458="", "←E列に都道府県を入力してください。",
 IF(H458="", "←H列に1.月給～3.時間給を入力してください",
 IF(I458="", "←I列に金額を入力してください",
 IF(NOT(ISNUMBER(I458)), "←I列の金額は半角数字で入力してください",
 IF(H458="3.時間給", "",
 IF(J458="", "←J列に所定労働時間を入力してください",
 IF(NOT(ISNUMBER(J458)), "←J列の所定労働時間は半角数字で入力してください", "")))))))))</f>
        <v/>
      </c>
    </row>
    <row r="459" spans="2:13" ht="22.8" x14ac:dyDescent="0.45">
      <c r="B459" s="31">
        <f t="shared" si="29"/>
        <v>451</v>
      </c>
      <c r="C459" s="40"/>
      <c r="D459" s="27"/>
      <c r="E459" s="41"/>
      <c r="F459" s="32" t="str">
        <f>IFERROR(
    IF(
        AND($G$3=DATE(2024,10,1), E459=リスト!$A$38),
        VLOOKUP(E459, リスト!$A$2:$G$49, 2, FALSE),
        VLOOKUP(E459, リスト!$A$2:$G$49, 4, FALSE)
    ),
    "")</f>
        <v/>
      </c>
      <c r="G459" s="34" t="str">
        <f>IFERROR(VLOOKUP(E459, リスト!$A$2:$G$49, 6, FALSE), "")</f>
        <v/>
      </c>
      <c r="H459" s="40"/>
      <c r="I459" s="28"/>
      <c r="J459" s="47"/>
      <c r="K459" s="32" t="str">
        <f t="shared" si="28"/>
        <v/>
      </c>
      <c r="L459" s="29" t="str">
        <f t="shared" si="30"/>
        <v/>
      </c>
      <c r="M459" s="68" t="str">
        <f t="shared" si="31"/>
        <v/>
      </c>
    </row>
    <row r="460" spans="2:13" ht="22.8" x14ac:dyDescent="0.45">
      <c r="B460" s="31">
        <f t="shared" si="29"/>
        <v>452</v>
      </c>
      <c r="C460" s="40"/>
      <c r="D460" s="27"/>
      <c r="E460" s="41"/>
      <c r="F460" s="32" t="str">
        <f>IFERROR(
    IF(
        AND($G$3=DATE(2024,10,1), E460=リスト!$A$38),
        VLOOKUP(E460, リスト!$A$2:$G$49, 2, FALSE),
        VLOOKUP(E460, リスト!$A$2:$G$49, 4, FALSE)
    ),
    "")</f>
        <v/>
      </c>
      <c r="G460" s="34" t="str">
        <f>IFERROR(VLOOKUP(E460, リスト!$A$2:$G$49, 6, FALSE), "")</f>
        <v/>
      </c>
      <c r="H460" s="40"/>
      <c r="I460" s="28"/>
      <c r="J460" s="47"/>
      <c r="K460" s="32" t="str">
        <f t="shared" si="28"/>
        <v/>
      </c>
      <c r="L460" s="29" t="str">
        <f t="shared" si="30"/>
        <v/>
      </c>
      <c r="M460" s="68" t="str">
        <f t="shared" si="31"/>
        <v/>
      </c>
    </row>
    <row r="461" spans="2:13" ht="22.8" x14ac:dyDescent="0.45">
      <c r="B461" s="31">
        <f t="shared" si="29"/>
        <v>453</v>
      </c>
      <c r="C461" s="40"/>
      <c r="D461" s="27"/>
      <c r="E461" s="41"/>
      <c r="F461" s="32" t="str">
        <f>IFERROR(
    IF(
        AND($G$3=DATE(2024,10,1), E461=リスト!$A$38),
        VLOOKUP(E461, リスト!$A$2:$G$49, 2, FALSE),
        VLOOKUP(E461, リスト!$A$2:$G$49, 4, FALSE)
    ),
    "")</f>
        <v/>
      </c>
      <c r="G461" s="34" t="str">
        <f>IFERROR(VLOOKUP(E461, リスト!$A$2:$G$49, 6, FALSE), "")</f>
        <v/>
      </c>
      <c r="H461" s="40"/>
      <c r="I461" s="28"/>
      <c r="J461" s="47"/>
      <c r="K461" s="32" t="str">
        <f t="shared" si="28"/>
        <v/>
      </c>
      <c r="L461" s="29" t="str">
        <f t="shared" si="30"/>
        <v/>
      </c>
      <c r="M461" s="68" t="str">
        <f t="shared" si="31"/>
        <v/>
      </c>
    </row>
    <row r="462" spans="2:13" ht="22.8" x14ac:dyDescent="0.45">
      <c r="B462" s="31">
        <f t="shared" si="29"/>
        <v>454</v>
      </c>
      <c r="C462" s="40"/>
      <c r="D462" s="27"/>
      <c r="E462" s="41"/>
      <c r="F462" s="32" t="str">
        <f>IFERROR(
    IF(
        AND($G$3=DATE(2024,10,1), E462=リスト!$A$38),
        VLOOKUP(E462, リスト!$A$2:$G$49, 2, FALSE),
        VLOOKUP(E462, リスト!$A$2:$G$49, 4, FALSE)
    ),
    "")</f>
        <v/>
      </c>
      <c r="G462" s="34" t="str">
        <f>IFERROR(VLOOKUP(E462, リスト!$A$2:$G$49, 6, FALSE), "")</f>
        <v/>
      </c>
      <c r="H462" s="40"/>
      <c r="I462" s="28"/>
      <c r="J462" s="47"/>
      <c r="K462" s="32" t="str">
        <f t="shared" si="28"/>
        <v/>
      </c>
      <c r="L462" s="29" t="str">
        <f t="shared" si="30"/>
        <v/>
      </c>
      <c r="M462" s="68" t="str">
        <f t="shared" si="31"/>
        <v/>
      </c>
    </row>
    <row r="463" spans="2:13" ht="22.8" x14ac:dyDescent="0.45">
      <c r="B463" s="31">
        <f t="shared" si="29"/>
        <v>455</v>
      </c>
      <c r="C463" s="40"/>
      <c r="D463" s="27"/>
      <c r="E463" s="41"/>
      <c r="F463" s="32" t="str">
        <f>IFERROR(
    IF(
        AND($G$3=DATE(2024,10,1), E463=リスト!$A$38),
        VLOOKUP(E463, リスト!$A$2:$G$49, 2, FALSE),
        VLOOKUP(E463, リスト!$A$2:$G$49, 4, FALSE)
    ),
    "")</f>
        <v/>
      </c>
      <c r="G463" s="34" t="str">
        <f>IFERROR(VLOOKUP(E463, リスト!$A$2:$G$49, 6, FALSE), "")</f>
        <v/>
      </c>
      <c r="H463" s="40"/>
      <c r="I463" s="28"/>
      <c r="J463" s="47"/>
      <c r="K463" s="32" t="str">
        <f t="shared" si="28"/>
        <v/>
      </c>
      <c r="L463" s="29" t="str">
        <f t="shared" si="30"/>
        <v/>
      </c>
      <c r="M463" s="68" t="str">
        <f t="shared" si="31"/>
        <v/>
      </c>
    </row>
    <row r="464" spans="2:13" ht="22.8" x14ac:dyDescent="0.45">
      <c r="B464" s="31">
        <f t="shared" si="29"/>
        <v>456</v>
      </c>
      <c r="C464" s="40"/>
      <c r="D464" s="27"/>
      <c r="E464" s="41"/>
      <c r="F464" s="32" t="str">
        <f>IFERROR(
    IF(
        AND($G$3=DATE(2024,10,1), E464=リスト!$A$38),
        VLOOKUP(E464, リスト!$A$2:$G$49, 2, FALSE),
        VLOOKUP(E464, リスト!$A$2:$G$49, 4, FALSE)
    ),
    "")</f>
        <v/>
      </c>
      <c r="G464" s="34" t="str">
        <f>IFERROR(VLOOKUP(E464, リスト!$A$2:$G$49, 6, FALSE), "")</f>
        <v/>
      </c>
      <c r="H464" s="40"/>
      <c r="I464" s="28"/>
      <c r="J464" s="47"/>
      <c r="K464" s="32" t="str">
        <f t="shared" si="28"/>
        <v/>
      </c>
      <c r="L464" s="29" t="str">
        <f t="shared" si="30"/>
        <v/>
      </c>
      <c r="M464" s="68" t="str">
        <f t="shared" si="31"/>
        <v/>
      </c>
    </row>
    <row r="465" spans="2:13" ht="22.8" x14ac:dyDescent="0.45">
      <c r="B465" s="31">
        <f t="shared" si="29"/>
        <v>457</v>
      </c>
      <c r="C465" s="40"/>
      <c r="D465" s="27"/>
      <c r="E465" s="41"/>
      <c r="F465" s="32" t="str">
        <f>IFERROR(
    IF(
        AND($G$3=DATE(2024,10,1), E465=リスト!$A$38),
        VLOOKUP(E465, リスト!$A$2:$G$49, 2, FALSE),
        VLOOKUP(E465, リスト!$A$2:$G$49, 4, FALSE)
    ),
    "")</f>
        <v/>
      </c>
      <c r="G465" s="34" t="str">
        <f>IFERROR(VLOOKUP(E465, リスト!$A$2:$G$49, 6, FALSE), "")</f>
        <v/>
      </c>
      <c r="H465" s="40"/>
      <c r="I465" s="28"/>
      <c r="J465" s="47"/>
      <c r="K465" s="32" t="str">
        <f t="shared" si="28"/>
        <v/>
      </c>
      <c r="L465" s="29" t="str">
        <f t="shared" si="30"/>
        <v/>
      </c>
      <c r="M465" s="68" t="str">
        <f t="shared" si="31"/>
        <v/>
      </c>
    </row>
    <row r="466" spans="2:13" ht="22.8" x14ac:dyDescent="0.45">
      <c r="B466" s="31">
        <f t="shared" si="29"/>
        <v>458</v>
      </c>
      <c r="C466" s="40"/>
      <c r="D466" s="27"/>
      <c r="E466" s="41"/>
      <c r="F466" s="32" t="str">
        <f>IFERROR(
    IF(
        AND($G$3=DATE(2024,10,1), E466=リスト!$A$38),
        VLOOKUP(E466, リスト!$A$2:$G$49, 2, FALSE),
        VLOOKUP(E466, リスト!$A$2:$G$49, 4, FALSE)
    ),
    "")</f>
        <v/>
      </c>
      <c r="G466" s="34" t="str">
        <f>IFERROR(VLOOKUP(E466, リスト!$A$2:$G$49, 6, FALSE), "")</f>
        <v/>
      </c>
      <c r="H466" s="40"/>
      <c r="I466" s="28"/>
      <c r="J466" s="47"/>
      <c r="K466" s="32" t="str">
        <f t="shared" si="28"/>
        <v/>
      </c>
      <c r="L466" s="29" t="str">
        <f t="shared" si="30"/>
        <v/>
      </c>
      <c r="M466" s="68" t="str">
        <f t="shared" si="31"/>
        <v/>
      </c>
    </row>
    <row r="467" spans="2:13" ht="22.8" x14ac:dyDescent="0.45">
      <c r="B467" s="31">
        <f t="shared" si="29"/>
        <v>459</v>
      </c>
      <c r="C467" s="40"/>
      <c r="D467" s="27"/>
      <c r="E467" s="41"/>
      <c r="F467" s="32" t="str">
        <f>IFERROR(
    IF(
        AND($G$3=DATE(2024,10,1), E467=リスト!$A$38),
        VLOOKUP(E467, リスト!$A$2:$G$49, 2, FALSE),
        VLOOKUP(E467, リスト!$A$2:$G$49, 4, FALSE)
    ),
    "")</f>
        <v/>
      </c>
      <c r="G467" s="34" t="str">
        <f>IFERROR(VLOOKUP(E467, リスト!$A$2:$G$49, 6, FALSE), "")</f>
        <v/>
      </c>
      <c r="H467" s="40"/>
      <c r="I467" s="28"/>
      <c r="J467" s="47"/>
      <c r="K467" s="32" t="str">
        <f t="shared" si="28"/>
        <v/>
      </c>
      <c r="L467" s="29" t="str">
        <f t="shared" si="30"/>
        <v/>
      </c>
      <c r="M467" s="68" t="str">
        <f t="shared" si="31"/>
        <v/>
      </c>
    </row>
    <row r="468" spans="2:13" ht="22.8" x14ac:dyDescent="0.45">
      <c r="B468" s="31">
        <f t="shared" si="29"/>
        <v>460</v>
      </c>
      <c r="C468" s="40"/>
      <c r="D468" s="27"/>
      <c r="E468" s="41"/>
      <c r="F468" s="32" t="str">
        <f>IFERROR(
    IF(
        AND($G$3=DATE(2024,10,1), E468=リスト!$A$38),
        VLOOKUP(E468, リスト!$A$2:$G$49, 2, FALSE),
        VLOOKUP(E468, リスト!$A$2:$G$49, 4, FALSE)
    ),
    "")</f>
        <v/>
      </c>
      <c r="G468" s="34" t="str">
        <f>IFERROR(VLOOKUP(E468, リスト!$A$2:$G$49, 6, FALSE), "")</f>
        <v/>
      </c>
      <c r="H468" s="40"/>
      <c r="I468" s="28"/>
      <c r="J468" s="47"/>
      <c r="K468" s="32" t="str">
        <f t="shared" si="28"/>
        <v/>
      </c>
      <c r="L468" s="29" t="str">
        <f t="shared" si="30"/>
        <v/>
      </c>
      <c r="M468" s="68" t="str">
        <f t="shared" si="31"/>
        <v/>
      </c>
    </row>
    <row r="469" spans="2:13" ht="22.8" x14ac:dyDescent="0.45">
      <c r="B469" s="31">
        <f t="shared" si="29"/>
        <v>461</v>
      </c>
      <c r="C469" s="40"/>
      <c r="D469" s="27"/>
      <c r="E469" s="41"/>
      <c r="F469" s="32" t="str">
        <f>IFERROR(
    IF(
        AND($G$3=DATE(2024,10,1), E469=リスト!$A$38),
        VLOOKUP(E469, リスト!$A$2:$G$49, 2, FALSE),
        VLOOKUP(E469, リスト!$A$2:$G$49, 4, FALSE)
    ),
    "")</f>
        <v/>
      </c>
      <c r="G469" s="34" t="str">
        <f>IFERROR(VLOOKUP(E469, リスト!$A$2:$G$49, 6, FALSE), "")</f>
        <v/>
      </c>
      <c r="H469" s="40"/>
      <c r="I469" s="28"/>
      <c r="J469" s="47"/>
      <c r="K469" s="32" t="str">
        <f t="shared" si="28"/>
        <v/>
      </c>
      <c r="L469" s="29" t="str">
        <f t="shared" si="30"/>
        <v/>
      </c>
      <c r="M469" s="68" t="str">
        <f t="shared" si="31"/>
        <v/>
      </c>
    </row>
    <row r="470" spans="2:13" ht="22.8" x14ac:dyDescent="0.45">
      <c r="B470" s="31">
        <f t="shared" si="29"/>
        <v>462</v>
      </c>
      <c r="C470" s="40"/>
      <c r="D470" s="27"/>
      <c r="E470" s="41"/>
      <c r="F470" s="32" t="str">
        <f>IFERROR(
    IF(
        AND($G$3=DATE(2024,10,1), E470=リスト!$A$38),
        VLOOKUP(E470, リスト!$A$2:$G$49, 2, FALSE),
        VLOOKUP(E470, リスト!$A$2:$G$49, 4, FALSE)
    ),
    "")</f>
        <v/>
      </c>
      <c r="G470" s="34" t="str">
        <f>IFERROR(VLOOKUP(E470, リスト!$A$2:$G$49, 6, FALSE), "")</f>
        <v/>
      </c>
      <c r="H470" s="40"/>
      <c r="I470" s="28"/>
      <c r="J470" s="47"/>
      <c r="K470" s="32" t="str">
        <f t="shared" si="28"/>
        <v/>
      </c>
      <c r="L470" s="29" t="str">
        <f t="shared" si="30"/>
        <v/>
      </c>
      <c r="M470" s="68" t="str">
        <f t="shared" si="31"/>
        <v/>
      </c>
    </row>
    <row r="471" spans="2:13" ht="22.8" x14ac:dyDescent="0.45">
      <c r="B471" s="31">
        <f t="shared" si="29"/>
        <v>463</v>
      </c>
      <c r="C471" s="40"/>
      <c r="D471" s="27"/>
      <c r="E471" s="41"/>
      <c r="F471" s="32" t="str">
        <f>IFERROR(
    IF(
        AND($G$3=DATE(2024,10,1), E471=リスト!$A$38),
        VLOOKUP(E471, リスト!$A$2:$G$49, 2, FALSE),
        VLOOKUP(E471, リスト!$A$2:$G$49, 4, FALSE)
    ),
    "")</f>
        <v/>
      </c>
      <c r="G471" s="34" t="str">
        <f>IFERROR(VLOOKUP(E471, リスト!$A$2:$G$49, 6, FALSE), "")</f>
        <v/>
      </c>
      <c r="H471" s="40"/>
      <c r="I471" s="28"/>
      <c r="J471" s="47"/>
      <c r="K471" s="32" t="str">
        <f t="shared" si="28"/>
        <v/>
      </c>
      <c r="L471" s="29" t="str">
        <f t="shared" si="30"/>
        <v/>
      </c>
      <c r="M471" s="68" t="str">
        <f t="shared" si="31"/>
        <v/>
      </c>
    </row>
    <row r="472" spans="2:13" ht="22.8" x14ac:dyDescent="0.45">
      <c r="B472" s="31">
        <f t="shared" si="29"/>
        <v>464</v>
      </c>
      <c r="C472" s="40"/>
      <c r="D472" s="27"/>
      <c r="E472" s="41"/>
      <c r="F472" s="32" t="str">
        <f>IFERROR(
    IF(
        AND($G$3=DATE(2024,10,1), E472=リスト!$A$38),
        VLOOKUP(E472, リスト!$A$2:$G$49, 2, FALSE),
        VLOOKUP(E472, リスト!$A$2:$G$49, 4, FALSE)
    ),
    "")</f>
        <v/>
      </c>
      <c r="G472" s="34" t="str">
        <f>IFERROR(VLOOKUP(E472, リスト!$A$2:$G$49, 6, FALSE), "")</f>
        <v/>
      </c>
      <c r="H472" s="40"/>
      <c r="I472" s="28"/>
      <c r="J472" s="47"/>
      <c r="K472" s="32" t="str">
        <f t="shared" si="28"/>
        <v/>
      </c>
      <c r="L472" s="29" t="str">
        <f t="shared" si="30"/>
        <v/>
      </c>
      <c r="M472" s="68" t="str">
        <f t="shared" si="31"/>
        <v/>
      </c>
    </row>
    <row r="473" spans="2:13" ht="22.8" x14ac:dyDescent="0.45">
      <c r="B473" s="31">
        <f t="shared" si="29"/>
        <v>465</v>
      </c>
      <c r="C473" s="40"/>
      <c r="D473" s="27"/>
      <c r="E473" s="41"/>
      <c r="F473" s="32" t="str">
        <f>IFERROR(
    IF(
        AND($G$3=DATE(2024,10,1), E473=リスト!$A$38),
        VLOOKUP(E473, リスト!$A$2:$G$49, 2, FALSE),
        VLOOKUP(E473, リスト!$A$2:$G$49, 4, FALSE)
    ),
    "")</f>
        <v/>
      </c>
      <c r="G473" s="34" t="str">
        <f>IFERROR(VLOOKUP(E473, リスト!$A$2:$G$49, 6, FALSE), "")</f>
        <v/>
      </c>
      <c r="H473" s="40"/>
      <c r="I473" s="28"/>
      <c r="J473" s="47"/>
      <c r="K473" s="32" t="str">
        <f t="shared" si="28"/>
        <v/>
      </c>
      <c r="L473" s="29" t="str">
        <f t="shared" si="30"/>
        <v/>
      </c>
      <c r="M473" s="68" t="str">
        <f t="shared" si="31"/>
        <v/>
      </c>
    </row>
    <row r="474" spans="2:13" ht="22.8" x14ac:dyDescent="0.45">
      <c r="B474" s="31">
        <f t="shared" si="29"/>
        <v>466</v>
      </c>
      <c r="C474" s="40"/>
      <c r="D474" s="27"/>
      <c r="E474" s="41"/>
      <c r="F474" s="32" t="str">
        <f>IFERROR(
    IF(
        AND($G$3=DATE(2024,10,1), E474=リスト!$A$38),
        VLOOKUP(E474, リスト!$A$2:$G$49, 2, FALSE),
        VLOOKUP(E474, リスト!$A$2:$G$49, 4, FALSE)
    ),
    "")</f>
        <v/>
      </c>
      <c r="G474" s="34" t="str">
        <f>IFERROR(VLOOKUP(E474, リスト!$A$2:$G$49, 6, FALSE), "")</f>
        <v/>
      </c>
      <c r="H474" s="40"/>
      <c r="I474" s="28"/>
      <c r="J474" s="47"/>
      <c r="K474" s="32" t="str">
        <f t="shared" si="28"/>
        <v/>
      </c>
      <c r="L474" s="29" t="str">
        <f t="shared" si="30"/>
        <v/>
      </c>
      <c r="M474" s="68" t="str">
        <f t="shared" si="31"/>
        <v/>
      </c>
    </row>
    <row r="475" spans="2:13" ht="22.8" x14ac:dyDescent="0.45">
      <c r="B475" s="31">
        <f t="shared" si="29"/>
        <v>467</v>
      </c>
      <c r="C475" s="40"/>
      <c r="D475" s="27"/>
      <c r="E475" s="41"/>
      <c r="F475" s="32" t="str">
        <f>IFERROR(
    IF(
        AND($G$3=DATE(2024,10,1), E475=リスト!$A$38),
        VLOOKUP(E475, リスト!$A$2:$G$49, 2, FALSE),
        VLOOKUP(E475, リスト!$A$2:$G$49, 4, FALSE)
    ),
    "")</f>
        <v/>
      </c>
      <c r="G475" s="34" t="str">
        <f>IFERROR(VLOOKUP(E475, リスト!$A$2:$G$49, 6, FALSE), "")</f>
        <v/>
      </c>
      <c r="H475" s="40"/>
      <c r="I475" s="28"/>
      <c r="J475" s="47"/>
      <c r="K475" s="32" t="str">
        <f t="shared" si="28"/>
        <v/>
      </c>
      <c r="L475" s="29" t="str">
        <f t="shared" si="30"/>
        <v/>
      </c>
      <c r="M475" s="68" t="str">
        <f t="shared" si="31"/>
        <v/>
      </c>
    </row>
    <row r="476" spans="2:13" ht="22.8" x14ac:dyDescent="0.45">
      <c r="B476" s="31">
        <f t="shared" si="29"/>
        <v>468</v>
      </c>
      <c r="C476" s="40"/>
      <c r="D476" s="27"/>
      <c r="E476" s="41"/>
      <c r="F476" s="32" t="str">
        <f>IFERROR(
    IF(
        AND($G$3=DATE(2024,10,1), E476=リスト!$A$38),
        VLOOKUP(E476, リスト!$A$2:$G$49, 2, FALSE),
        VLOOKUP(E476, リスト!$A$2:$G$49, 4, FALSE)
    ),
    "")</f>
        <v/>
      </c>
      <c r="G476" s="34" t="str">
        <f>IFERROR(VLOOKUP(E476, リスト!$A$2:$G$49, 6, FALSE), "")</f>
        <v/>
      </c>
      <c r="H476" s="40"/>
      <c r="I476" s="28"/>
      <c r="J476" s="47"/>
      <c r="K476" s="32" t="str">
        <f t="shared" si="28"/>
        <v/>
      </c>
      <c r="L476" s="29" t="str">
        <f t="shared" si="30"/>
        <v/>
      </c>
      <c r="M476" s="68" t="str">
        <f t="shared" si="31"/>
        <v/>
      </c>
    </row>
    <row r="477" spans="2:13" ht="22.8" x14ac:dyDescent="0.45">
      <c r="B477" s="31">
        <f t="shared" si="29"/>
        <v>469</v>
      </c>
      <c r="C477" s="40"/>
      <c r="D477" s="27"/>
      <c r="E477" s="41"/>
      <c r="F477" s="32" t="str">
        <f>IFERROR(
    IF(
        AND($G$3=DATE(2024,10,1), E477=リスト!$A$38),
        VLOOKUP(E477, リスト!$A$2:$G$49, 2, FALSE),
        VLOOKUP(E477, リスト!$A$2:$G$49, 4, FALSE)
    ),
    "")</f>
        <v/>
      </c>
      <c r="G477" s="34" t="str">
        <f>IFERROR(VLOOKUP(E477, リスト!$A$2:$G$49, 6, FALSE), "")</f>
        <v/>
      </c>
      <c r="H477" s="40"/>
      <c r="I477" s="28"/>
      <c r="J477" s="47"/>
      <c r="K477" s="32" t="str">
        <f t="shared" si="28"/>
        <v/>
      </c>
      <c r="L477" s="29" t="str">
        <f t="shared" si="30"/>
        <v/>
      </c>
      <c r="M477" s="68" t="str">
        <f t="shared" si="31"/>
        <v/>
      </c>
    </row>
    <row r="478" spans="2:13" ht="22.8" x14ac:dyDescent="0.45">
      <c r="B478" s="31">
        <f t="shared" si="29"/>
        <v>470</v>
      </c>
      <c r="C478" s="40"/>
      <c r="D478" s="27"/>
      <c r="E478" s="41"/>
      <c r="F478" s="32" t="str">
        <f>IFERROR(
    IF(
        AND($G$3=DATE(2024,10,1), E478=リスト!$A$38),
        VLOOKUP(E478, リスト!$A$2:$G$49, 2, FALSE),
        VLOOKUP(E478, リスト!$A$2:$G$49, 4, FALSE)
    ),
    "")</f>
        <v/>
      </c>
      <c r="G478" s="34" t="str">
        <f>IFERROR(VLOOKUP(E478, リスト!$A$2:$G$49, 6, FALSE), "")</f>
        <v/>
      </c>
      <c r="H478" s="40"/>
      <c r="I478" s="28"/>
      <c r="J478" s="47"/>
      <c r="K478" s="32" t="str">
        <f t="shared" si="28"/>
        <v/>
      </c>
      <c r="L478" s="29" t="str">
        <f t="shared" si="30"/>
        <v/>
      </c>
      <c r="M478" s="68" t="str">
        <f t="shared" si="31"/>
        <v/>
      </c>
    </row>
    <row r="479" spans="2:13" ht="22.8" x14ac:dyDescent="0.45">
      <c r="B479" s="31">
        <f t="shared" si="29"/>
        <v>471</v>
      </c>
      <c r="C479" s="40"/>
      <c r="D479" s="27"/>
      <c r="E479" s="41"/>
      <c r="F479" s="32" t="str">
        <f>IFERROR(
    IF(
        AND($G$3=DATE(2024,10,1), E479=リスト!$A$38),
        VLOOKUP(E479, リスト!$A$2:$G$49, 2, FALSE),
        VLOOKUP(E479, リスト!$A$2:$G$49, 4, FALSE)
    ),
    "")</f>
        <v/>
      </c>
      <c r="G479" s="34" t="str">
        <f>IFERROR(VLOOKUP(E479, リスト!$A$2:$G$49, 6, FALSE), "")</f>
        <v/>
      </c>
      <c r="H479" s="40"/>
      <c r="I479" s="28"/>
      <c r="J479" s="47"/>
      <c r="K479" s="32" t="str">
        <f t="shared" si="28"/>
        <v/>
      </c>
      <c r="L479" s="29" t="str">
        <f t="shared" si="30"/>
        <v/>
      </c>
      <c r="M479" s="68" t="str">
        <f t="shared" si="31"/>
        <v/>
      </c>
    </row>
    <row r="480" spans="2:13" ht="22.8" x14ac:dyDescent="0.45">
      <c r="B480" s="31">
        <f t="shared" si="29"/>
        <v>472</v>
      </c>
      <c r="C480" s="40"/>
      <c r="D480" s="27"/>
      <c r="E480" s="41"/>
      <c r="F480" s="32" t="str">
        <f>IFERROR(
    IF(
        AND($G$3=DATE(2024,10,1), E480=リスト!$A$38),
        VLOOKUP(E480, リスト!$A$2:$G$49, 2, FALSE),
        VLOOKUP(E480, リスト!$A$2:$G$49, 4, FALSE)
    ),
    "")</f>
        <v/>
      </c>
      <c r="G480" s="34" t="str">
        <f>IFERROR(VLOOKUP(E480, リスト!$A$2:$G$49, 6, FALSE), "")</f>
        <v/>
      </c>
      <c r="H480" s="40"/>
      <c r="I480" s="28"/>
      <c r="J480" s="47"/>
      <c r="K480" s="32" t="str">
        <f t="shared" si="28"/>
        <v/>
      </c>
      <c r="L480" s="29" t="str">
        <f t="shared" si="30"/>
        <v/>
      </c>
      <c r="M480" s="68" t="str">
        <f t="shared" si="31"/>
        <v/>
      </c>
    </row>
    <row r="481" spans="2:13" ht="22.8" x14ac:dyDescent="0.45">
      <c r="B481" s="31">
        <f t="shared" si="29"/>
        <v>473</v>
      </c>
      <c r="C481" s="40"/>
      <c r="D481" s="27"/>
      <c r="E481" s="41"/>
      <c r="F481" s="32" t="str">
        <f>IFERROR(
    IF(
        AND($G$3=DATE(2024,10,1), E481=リスト!$A$38),
        VLOOKUP(E481, リスト!$A$2:$G$49, 2, FALSE),
        VLOOKUP(E481, リスト!$A$2:$G$49, 4, FALSE)
    ),
    "")</f>
        <v/>
      </c>
      <c r="G481" s="34" t="str">
        <f>IFERROR(VLOOKUP(E481, リスト!$A$2:$G$49, 6, FALSE), "")</f>
        <v/>
      </c>
      <c r="H481" s="40"/>
      <c r="I481" s="28"/>
      <c r="J481" s="47"/>
      <c r="K481" s="32" t="str">
        <f t="shared" si="28"/>
        <v/>
      </c>
      <c r="L481" s="29" t="str">
        <f t="shared" si="30"/>
        <v/>
      </c>
      <c r="M481" s="68" t="str">
        <f t="shared" si="31"/>
        <v/>
      </c>
    </row>
    <row r="482" spans="2:13" ht="22.8" x14ac:dyDescent="0.45">
      <c r="B482" s="31">
        <f t="shared" si="29"/>
        <v>474</v>
      </c>
      <c r="C482" s="40"/>
      <c r="D482" s="27"/>
      <c r="E482" s="41"/>
      <c r="F482" s="32" t="str">
        <f>IFERROR(
    IF(
        AND($G$3=DATE(2024,10,1), E482=リスト!$A$38),
        VLOOKUP(E482, リスト!$A$2:$G$49, 2, FALSE),
        VLOOKUP(E482, リスト!$A$2:$G$49, 4, FALSE)
    ),
    "")</f>
        <v/>
      </c>
      <c r="G482" s="34" t="str">
        <f>IFERROR(VLOOKUP(E482, リスト!$A$2:$G$49, 6, FALSE), "")</f>
        <v/>
      </c>
      <c r="H482" s="40"/>
      <c r="I482" s="28"/>
      <c r="J482" s="47"/>
      <c r="K482" s="32" t="str">
        <f t="shared" si="28"/>
        <v/>
      </c>
      <c r="L482" s="29" t="str">
        <f t="shared" si="30"/>
        <v/>
      </c>
      <c r="M482" s="68" t="str">
        <f t="shared" si="31"/>
        <v/>
      </c>
    </row>
    <row r="483" spans="2:13" ht="22.8" x14ac:dyDescent="0.45">
      <c r="B483" s="31">
        <f t="shared" si="29"/>
        <v>475</v>
      </c>
      <c r="C483" s="40"/>
      <c r="D483" s="27"/>
      <c r="E483" s="41"/>
      <c r="F483" s="32" t="str">
        <f>IFERROR(
    IF(
        AND($G$3=DATE(2024,10,1), E483=リスト!$A$38),
        VLOOKUP(E483, リスト!$A$2:$G$49, 2, FALSE),
        VLOOKUP(E483, リスト!$A$2:$G$49, 4, FALSE)
    ),
    "")</f>
        <v/>
      </c>
      <c r="G483" s="34" t="str">
        <f>IFERROR(VLOOKUP(E483, リスト!$A$2:$G$49, 6, FALSE), "")</f>
        <v/>
      </c>
      <c r="H483" s="40"/>
      <c r="I483" s="28"/>
      <c r="J483" s="47"/>
      <c r="K483" s="32" t="str">
        <f t="shared" si="28"/>
        <v/>
      </c>
      <c r="L483" s="29" t="str">
        <f t="shared" si="30"/>
        <v/>
      </c>
      <c r="M483" s="68" t="str">
        <f t="shared" si="31"/>
        <v/>
      </c>
    </row>
    <row r="484" spans="2:13" ht="22.8" x14ac:dyDescent="0.45">
      <c r="B484" s="31">
        <f t="shared" si="29"/>
        <v>476</v>
      </c>
      <c r="C484" s="40"/>
      <c r="D484" s="27"/>
      <c r="E484" s="41"/>
      <c r="F484" s="32" t="str">
        <f>IFERROR(
    IF(
        AND($G$3=DATE(2024,10,1), E484=リスト!$A$38),
        VLOOKUP(E484, リスト!$A$2:$G$49, 2, FALSE),
        VLOOKUP(E484, リスト!$A$2:$G$49, 4, FALSE)
    ),
    "")</f>
        <v/>
      </c>
      <c r="G484" s="34" t="str">
        <f>IFERROR(VLOOKUP(E484, リスト!$A$2:$G$49, 6, FALSE), "")</f>
        <v/>
      </c>
      <c r="H484" s="40"/>
      <c r="I484" s="28"/>
      <c r="J484" s="47"/>
      <c r="K484" s="32" t="str">
        <f t="shared" si="28"/>
        <v/>
      </c>
      <c r="L484" s="29" t="str">
        <f t="shared" si="30"/>
        <v/>
      </c>
      <c r="M484" s="68" t="str">
        <f t="shared" si="31"/>
        <v/>
      </c>
    </row>
    <row r="485" spans="2:13" ht="22.8" x14ac:dyDescent="0.45">
      <c r="B485" s="31">
        <f t="shared" si="29"/>
        <v>477</v>
      </c>
      <c r="C485" s="40"/>
      <c r="D485" s="27"/>
      <c r="E485" s="41"/>
      <c r="F485" s="32" t="str">
        <f>IFERROR(
    IF(
        AND($G$3=DATE(2024,10,1), E485=リスト!$A$38),
        VLOOKUP(E485, リスト!$A$2:$G$49, 2, FALSE),
        VLOOKUP(E485, リスト!$A$2:$G$49, 4, FALSE)
    ),
    "")</f>
        <v/>
      </c>
      <c r="G485" s="34" t="str">
        <f>IFERROR(VLOOKUP(E485, リスト!$A$2:$G$49, 6, FALSE), "")</f>
        <v/>
      </c>
      <c r="H485" s="40"/>
      <c r="I485" s="28"/>
      <c r="J485" s="47"/>
      <c r="K485" s="32" t="str">
        <f t="shared" si="28"/>
        <v/>
      </c>
      <c r="L485" s="29" t="str">
        <f t="shared" si="30"/>
        <v/>
      </c>
      <c r="M485" s="68" t="str">
        <f t="shared" si="31"/>
        <v/>
      </c>
    </row>
    <row r="486" spans="2:13" ht="22.8" x14ac:dyDescent="0.45">
      <c r="B486" s="31">
        <f t="shared" si="29"/>
        <v>478</v>
      </c>
      <c r="C486" s="40"/>
      <c r="D486" s="27"/>
      <c r="E486" s="41"/>
      <c r="F486" s="32" t="str">
        <f>IFERROR(
    IF(
        AND($G$3=DATE(2024,10,1), E486=リスト!$A$38),
        VLOOKUP(E486, リスト!$A$2:$G$49, 2, FALSE),
        VLOOKUP(E486, リスト!$A$2:$G$49, 4, FALSE)
    ),
    "")</f>
        <v/>
      </c>
      <c r="G486" s="34" t="str">
        <f>IFERROR(VLOOKUP(E486, リスト!$A$2:$G$49, 6, FALSE), "")</f>
        <v/>
      </c>
      <c r="H486" s="40"/>
      <c r="I486" s="28"/>
      <c r="J486" s="47"/>
      <c r="K486" s="32" t="str">
        <f t="shared" si="28"/>
        <v/>
      </c>
      <c r="L486" s="29" t="str">
        <f t="shared" si="30"/>
        <v/>
      </c>
      <c r="M486" s="68" t="str">
        <f t="shared" si="31"/>
        <v/>
      </c>
    </row>
    <row r="487" spans="2:13" ht="22.8" x14ac:dyDescent="0.45">
      <c r="B487" s="31">
        <f t="shared" si="29"/>
        <v>479</v>
      </c>
      <c r="C487" s="40"/>
      <c r="D487" s="27"/>
      <c r="E487" s="41"/>
      <c r="F487" s="32" t="str">
        <f>IFERROR(
    IF(
        AND($G$3=DATE(2024,10,1), E487=リスト!$A$38),
        VLOOKUP(E487, リスト!$A$2:$G$49, 2, FALSE),
        VLOOKUP(E487, リスト!$A$2:$G$49, 4, FALSE)
    ),
    "")</f>
        <v/>
      </c>
      <c r="G487" s="34" t="str">
        <f>IFERROR(VLOOKUP(E487, リスト!$A$2:$G$49, 6, FALSE), "")</f>
        <v/>
      </c>
      <c r="H487" s="40"/>
      <c r="I487" s="28"/>
      <c r="J487" s="47"/>
      <c r="K487" s="32" t="str">
        <f t="shared" si="28"/>
        <v/>
      </c>
      <c r="L487" s="29" t="str">
        <f t="shared" si="30"/>
        <v/>
      </c>
      <c r="M487" s="68" t="str">
        <f t="shared" si="31"/>
        <v/>
      </c>
    </row>
    <row r="488" spans="2:13" ht="22.8" x14ac:dyDescent="0.45">
      <c r="B488" s="31">
        <f t="shared" si="29"/>
        <v>480</v>
      </c>
      <c r="C488" s="40"/>
      <c r="D488" s="27"/>
      <c r="E488" s="41"/>
      <c r="F488" s="32" t="str">
        <f>IFERROR(
    IF(
        AND($G$3=DATE(2024,10,1), E488=リスト!$A$38),
        VLOOKUP(E488, リスト!$A$2:$G$49, 2, FALSE),
        VLOOKUP(E488, リスト!$A$2:$G$49, 4, FALSE)
    ),
    "")</f>
        <v/>
      </c>
      <c r="G488" s="34" t="str">
        <f>IFERROR(VLOOKUP(E488, リスト!$A$2:$G$49, 6, FALSE), "")</f>
        <v/>
      </c>
      <c r="H488" s="40"/>
      <c r="I488" s="28"/>
      <c r="J488" s="47"/>
      <c r="K488" s="32" t="str">
        <f t="shared" si="28"/>
        <v/>
      </c>
      <c r="L488" s="29" t="str">
        <f t="shared" si="30"/>
        <v/>
      </c>
      <c r="M488" s="68" t="str">
        <f t="shared" si="31"/>
        <v/>
      </c>
    </row>
    <row r="489" spans="2:13" ht="22.8" x14ac:dyDescent="0.45">
      <c r="B489" s="31">
        <f t="shared" si="29"/>
        <v>481</v>
      </c>
      <c r="C489" s="40"/>
      <c r="D489" s="27"/>
      <c r="E489" s="41"/>
      <c r="F489" s="32" t="str">
        <f>IFERROR(
    IF(
        AND($G$3=DATE(2024,10,1), E489=リスト!$A$38),
        VLOOKUP(E489, リスト!$A$2:$G$49, 2, FALSE),
        VLOOKUP(E489, リスト!$A$2:$G$49, 4, FALSE)
    ),
    "")</f>
        <v/>
      </c>
      <c r="G489" s="34" t="str">
        <f>IFERROR(VLOOKUP(E489, リスト!$A$2:$G$49, 6, FALSE), "")</f>
        <v/>
      </c>
      <c r="H489" s="40"/>
      <c r="I489" s="28"/>
      <c r="J489" s="47"/>
      <c r="K489" s="32" t="str">
        <f t="shared" si="28"/>
        <v/>
      </c>
      <c r="L489" s="29" t="str">
        <f t="shared" si="30"/>
        <v/>
      </c>
      <c r="M489" s="68" t="str">
        <f t="shared" si="31"/>
        <v/>
      </c>
    </row>
    <row r="490" spans="2:13" ht="22.8" x14ac:dyDescent="0.45">
      <c r="B490" s="31">
        <f t="shared" si="29"/>
        <v>482</v>
      </c>
      <c r="C490" s="40"/>
      <c r="D490" s="27"/>
      <c r="E490" s="41"/>
      <c r="F490" s="32" t="str">
        <f>IFERROR(
    IF(
        AND($G$3=DATE(2024,10,1), E490=リスト!$A$38),
        VLOOKUP(E490, リスト!$A$2:$G$49, 2, FALSE),
        VLOOKUP(E490, リスト!$A$2:$G$49, 4, FALSE)
    ),
    "")</f>
        <v/>
      </c>
      <c r="G490" s="34" t="str">
        <f>IFERROR(VLOOKUP(E490, リスト!$A$2:$G$49, 6, FALSE), "")</f>
        <v/>
      </c>
      <c r="H490" s="40"/>
      <c r="I490" s="28"/>
      <c r="J490" s="47"/>
      <c r="K490" s="32" t="str">
        <f t="shared" si="28"/>
        <v/>
      </c>
      <c r="L490" s="29" t="str">
        <f t="shared" si="30"/>
        <v/>
      </c>
      <c r="M490" s="68" t="str">
        <f t="shared" si="31"/>
        <v/>
      </c>
    </row>
    <row r="491" spans="2:13" ht="22.8" x14ac:dyDescent="0.45">
      <c r="B491" s="31">
        <f t="shared" si="29"/>
        <v>483</v>
      </c>
      <c r="C491" s="40"/>
      <c r="D491" s="27"/>
      <c r="E491" s="41"/>
      <c r="F491" s="32" t="str">
        <f>IFERROR(
    IF(
        AND($G$3=DATE(2024,10,1), E491=リスト!$A$38),
        VLOOKUP(E491, リスト!$A$2:$G$49, 2, FALSE),
        VLOOKUP(E491, リスト!$A$2:$G$49, 4, FALSE)
    ),
    "")</f>
        <v/>
      </c>
      <c r="G491" s="34" t="str">
        <f>IFERROR(VLOOKUP(E491, リスト!$A$2:$G$49, 6, FALSE), "")</f>
        <v/>
      </c>
      <c r="H491" s="40"/>
      <c r="I491" s="28"/>
      <c r="J491" s="47"/>
      <c r="K491" s="32" t="str">
        <f t="shared" si="28"/>
        <v/>
      </c>
      <c r="L491" s="29" t="str">
        <f t="shared" si="30"/>
        <v/>
      </c>
      <c r="M491" s="68" t="str">
        <f t="shared" si="31"/>
        <v/>
      </c>
    </row>
    <row r="492" spans="2:13" ht="22.8" x14ac:dyDescent="0.45">
      <c r="B492" s="31">
        <f t="shared" si="29"/>
        <v>484</v>
      </c>
      <c r="C492" s="40"/>
      <c r="D492" s="27"/>
      <c r="E492" s="41"/>
      <c r="F492" s="32" t="str">
        <f>IFERROR(
    IF(
        AND($G$3=DATE(2024,10,1), E492=リスト!$A$38),
        VLOOKUP(E492, リスト!$A$2:$G$49, 2, FALSE),
        VLOOKUP(E492, リスト!$A$2:$G$49, 4, FALSE)
    ),
    "")</f>
        <v/>
      </c>
      <c r="G492" s="34" t="str">
        <f>IFERROR(VLOOKUP(E492, リスト!$A$2:$G$49, 6, FALSE), "")</f>
        <v/>
      </c>
      <c r="H492" s="40"/>
      <c r="I492" s="28"/>
      <c r="J492" s="47"/>
      <c r="K492" s="32" t="str">
        <f t="shared" si="28"/>
        <v/>
      </c>
      <c r="L492" s="29" t="str">
        <f t="shared" si="30"/>
        <v/>
      </c>
      <c r="M492" s="68" t="str">
        <f t="shared" si="31"/>
        <v/>
      </c>
    </row>
    <row r="493" spans="2:13" ht="22.8" x14ac:dyDescent="0.45">
      <c r="B493" s="31">
        <f t="shared" si="29"/>
        <v>485</v>
      </c>
      <c r="C493" s="40"/>
      <c r="D493" s="27"/>
      <c r="E493" s="41"/>
      <c r="F493" s="32" t="str">
        <f>IFERROR(
    IF(
        AND($G$3=DATE(2024,10,1), E493=リスト!$A$38),
        VLOOKUP(E493, リスト!$A$2:$G$49, 2, FALSE),
        VLOOKUP(E493, リスト!$A$2:$G$49, 4, FALSE)
    ),
    "")</f>
        <v/>
      </c>
      <c r="G493" s="34" t="str">
        <f>IFERROR(VLOOKUP(E493, リスト!$A$2:$G$49, 6, FALSE), "")</f>
        <v/>
      </c>
      <c r="H493" s="40"/>
      <c r="I493" s="28"/>
      <c r="J493" s="47"/>
      <c r="K493" s="32" t="str">
        <f t="shared" si="28"/>
        <v/>
      </c>
      <c r="L493" s="29" t="str">
        <f t="shared" si="30"/>
        <v/>
      </c>
      <c r="M493" s="68" t="str">
        <f t="shared" si="31"/>
        <v/>
      </c>
    </row>
    <row r="494" spans="2:13" ht="22.8" x14ac:dyDescent="0.45">
      <c r="B494" s="31">
        <f t="shared" si="29"/>
        <v>486</v>
      </c>
      <c r="C494" s="40"/>
      <c r="D494" s="27"/>
      <c r="E494" s="41"/>
      <c r="F494" s="32" t="str">
        <f>IFERROR(
    IF(
        AND($G$3=DATE(2024,10,1), E494=リスト!$A$38),
        VLOOKUP(E494, リスト!$A$2:$G$49, 2, FALSE),
        VLOOKUP(E494, リスト!$A$2:$G$49, 4, FALSE)
    ),
    "")</f>
        <v/>
      </c>
      <c r="G494" s="34" t="str">
        <f>IFERROR(VLOOKUP(E494, リスト!$A$2:$G$49, 6, FALSE), "")</f>
        <v/>
      </c>
      <c r="H494" s="40"/>
      <c r="I494" s="28"/>
      <c r="J494" s="47"/>
      <c r="K494" s="32" t="str">
        <f t="shared" si="28"/>
        <v/>
      </c>
      <c r="L494" s="29" t="str">
        <f t="shared" si="30"/>
        <v/>
      </c>
      <c r="M494" s="68" t="str">
        <f t="shared" si="31"/>
        <v/>
      </c>
    </row>
    <row r="495" spans="2:13" ht="22.8" x14ac:dyDescent="0.45">
      <c r="B495" s="31">
        <f t="shared" si="29"/>
        <v>487</v>
      </c>
      <c r="C495" s="40"/>
      <c r="D495" s="27"/>
      <c r="E495" s="41"/>
      <c r="F495" s="32" t="str">
        <f>IFERROR(
    IF(
        AND($G$3=DATE(2024,10,1), E495=リスト!$A$38),
        VLOOKUP(E495, リスト!$A$2:$G$49, 2, FALSE),
        VLOOKUP(E495, リスト!$A$2:$G$49, 4, FALSE)
    ),
    "")</f>
        <v/>
      </c>
      <c r="G495" s="34" t="str">
        <f>IFERROR(VLOOKUP(E495, リスト!$A$2:$G$49, 6, FALSE), "")</f>
        <v/>
      </c>
      <c r="H495" s="40"/>
      <c r="I495" s="28"/>
      <c r="J495" s="47"/>
      <c r="K495" s="32" t="str">
        <f t="shared" si="28"/>
        <v/>
      </c>
      <c r="L495" s="29" t="str">
        <f t="shared" si="30"/>
        <v/>
      </c>
      <c r="M495" s="68" t="str">
        <f t="shared" si="31"/>
        <v/>
      </c>
    </row>
    <row r="496" spans="2:13" ht="22.8" x14ac:dyDescent="0.45">
      <c r="B496" s="31">
        <f t="shared" si="29"/>
        <v>488</v>
      </c>
      <c r="C496" s="40"/>
      <c r="D496" s="27"/>
      <c r="E496" s="41"/>
      <c r="F496" s="32" t="str">
        <f>IFERROR(
    IF(
        AND($G$3=DATE(2024,10,1), E496=リスト!$A$38),
        VLOOKUP(E496, リスト!$A$2:$G$49, 2, FALSE),
        VLOOKUP(E496, リスト!$A$2:$G$49, 4, FALSE)
    ),
    "")</f>
        <v/>
      </c>
      <c r="G496" s="34" t="str">
        <f>IFERROR(VLOOKUP(E496, リスト!$A$2:$G$49, 6, FALSE), "")</f>
        <v/>
      </c>
      <c r="H496" s="40"/>
      <c r="I496" s="28"/>
      <c r="J496" s="47"/>
      <c r="K496" s="32" t="str">
        <f t="shared" si="28"/>
        <v/>
      </c>
      <c r="L496" s="29" t="str">
        <f t="shared" si="30"/>
        <v/>
      </c>
      <c r="M496" s="68" t="str">
        <f t="shared" si="31"/>
        <v/>
      </c>
    </row>
    <row r="497" spans="2:13" ht="22.8" x14ac:dyDescent="0.45">
      <c r="B497" s="31">
        <f t="shared" si="29"/>
        <v>489</v>
      </c>
      <c r="C497" s="40"/>
      <c r="D497" s="27"/>
      <c r="E497" s="41"/>
      <c r="F497" s="32" t="str">
        <f>IFERROR(
    IF(
        AND($G$3=DATE(2024,10,1), E497=リスト!$A$38),
        VLOOKUP(E497, リスト!$A$2:$G$49, 2, FALSE),
        VLOOKUP(E497, リスト!$A$2:$G$49, 4, FALSE)
    ),
    "")</f>
        <v/>
      </c>
      <c r="G497" s="34" t="str">
        <f>IFERROR(VLOOKUP(E497, リスト!$A$2:$G$49, 6, FALSE), "")</f>
        <v/>
      </c>
      <c r="H497" s="40"/>
      <c r="I497" s="28"/>
      <c r="J497" s="47"/>
      <c r="K497" s="32" t="str">
        <f t="shared" si="28"/>
        <v/>
      </c>
      <c r="L497" s="29" t="str">
        <f t="shared" si="30"/>
        <v/>
      </c>
      <c r="M497" s="68" t="str">
        <f t="shared" si="31"/>
        <v/>
      </c>
    </row>
    <row r="498" spans="2:13" ht="22.8" x14ac:dyDescent="0.45">
      <c r="B498" s="31">
        <f t="shared" si="29"/>
        <v>490</v>
      </c>
      <c r="C498" s="40"/>
      <c r="D498" s="27"/>
      <c r="E498" s="41"/>
      <c r="F498" s="32" t="str">
        <f>IFERROR(
    IF(
        AND($G$3=DATE(2024,10,1), E498=リスト!$A$38),
        VLOOKUP(E498, リスト!$A$2:$G$49, 2, FALSE),
        VLOOKUP(E498, リスト!$A$2:$G$49, 4, FALSE)
    ),
    "")</f>
        <v/>
      </c>
      <c r="G498" s="34" t="str">
        <f>IFERROR(VLOOKUP(E498, リスト!$A$2:$G$49, 6, FALSE), "")</f>
        <v/>
      </c>
      <c r="H498" s="40"/>
      <c r="I498" s="28"/>
      <c r="J498" s="47"/>
      <c r="K498" s="32" t="str">
        <f t="shared" si="28"/>
        <v/>
      </c>
      <c r="L498" s="29" t="str">
        <f t="shared" si="30"/>
        <v/>
      </c>
      <c r="M498" s="68" t="str">
        <f t="shared" si="31"/>
        <v/>
      </c>
    </row>
    <row r="499" spans="2:13" ht="22.8" x14ac:dyDescent="0.45">
      <c r="B499" s="31">
        <f t="shared" si="29"/>
        <v>491</v>
      </c>
      <c r="C499" s="40"/>
      <c r="D499" s="27"/>
      <c r="E499" s="41"/>
      <c r="F499" s="32" t="str">
        <f>IFERROR(
    IF(
        AND($G$3=DATE(2024,10,1), E499=リスト!$A$38),
        VLOOKUP(E499, リスト!$A$2:$G$49, 2, FALSE),
        VLOOKUP(E499, リスト!$A$2:$G$49, 4, FALSE)
    ),
    "")</f>
        <v/>
      </c>
      <c r="G499" s="34" t="str">
        <f>IFERROR(VLOOKUP(E499, リスト!$A$2:$G$49, 6, FALSE), "")</f>
        <v/>
      </c>
      <c r="H499" s="40"/>
      <c r="I499" s="28"/>
      <c r="J499" s="47"/>
      <c r="K499" s="32" t="str">
        <f t="shared" si="28"/>
        <v/>
      </c>
      <c r="L499" s="29" t="str">
        <f t="shared" si="30"/>
        <v/>
      </c>
      <c r="M499" s="68" t="str">
        <f t="shared" si="31"/>
        <v/>
      </c>
    </row>
    <row r="500" spans="2:13" ht="22.8" x14ac:dyDescent="0.45">
      <c r="B500" s="31">
        <f t="shared" si="29"/>
        <v>492</v>
      </c>
      <c r="C500" s="40"/>
      <c r="D500" s="27"/>
      <c r="E500" s="41"/>
      <c r="F500" s="32" t="str">
        <f>IFERROR(
    IF(
        AND($G$3=DATE(2024,10,1), E500=リスト!$A$38),
        VLOOKUP(E500, リスト!$A$2:$G$49, 2, FALSE),
        VLOOKUP(E500, リスト!$A$2:$G$49, 4, FALSE)
    ),
    "")</f>
        <v/>
      </c>
      <c r="G500" s="34" t="str">
        <f>IFERROR(VLOOKUP(E500, リスト!$A$2:$G$49, 6, FALSE), "")</f>
        <v/>
      </c>
      <c r="H500" s="40"/>
      <c r="I500" s="28"/>
      <c r="J500" s="47"/>
      <c r="K500" s="32" t="str">
        <f t="shared" si="28"/>
        <v/>
      </c>
      <c r="L500" s="29" t="str">
        <f t="shared" si="30"/>
        <v/>
      </c>
      <c r="M500" s="68" t="str">
        <f t="shared" si="31"/>
        <v/>
      </c>
    </row>
    <row r="501" spans="2:13" ht="22.8" x14ac:dyDescent="0.45">
      <c r="B501" s="31">
        <f t="shared" si="29"/>
        <v>493</v>
      </c>
      <c r="C501" s="40"/>
      <c r="D501" s="27"/>
      <c r="E501" s="41"/>
      <c r="F501" s="32" t="str">
        <f>IFERROR(
    IF(
        AND($G$3=DATE(2024,10,1), E501=リスト!$A$38),
        VLOOKUP(E501, リスト!$A$2:$G$49, 2, FALSE),
        VLOOKUP(E501, リスト!$A$2:$G$49, 4, FALSE)
    ),
    "")</f>
        <v/>
      </c>
      <c r="G501" s="34" t="str">
        <f>IFERROR(VLOOKUP(E501, リスト!$A$2:$G$49, 6, FALSE), "")</f>
        <v/>
      </c>
      <c r="H501" s="40"/>
      <c r="I501" s="28"/>
      <c r="J501" s="47"/>
      <c r="K501" s="32" t="str">
        <f t="shared" si="28"/>
        <v/>
      </c>
      <c r="L501" s="29" t="str">
        <f t="shared" si="30"/>
        <v/>
      </c>
      <c r="M501" s="68" t="str">
        <f t="shared" si="31"/>
        <v/>
      </c>
    </row>
    <row r="502" spans="2:13" ht="22.8" x14ac:dyDescent="0.45">
      <c r="B502" s="31">
        <f t="shared" si="29"/>
        <v>494</v>
      </c>
      <c r="C502" s="40"/>
      <c r="D502" s="27"/>
      <c r="E502" s="41"/>
      <c r="F502" s="32" t="str">
        <f>IFERROR(
    IF(
        AND($G$3=DATE(2024,10,1), E502=リスト!$A$38),
        VLOOKUP(E502, リスト!$A$2:$G$49, 2, FALSE),
        VLOOKUP(E502, リスト!$A$2:$G$49, 4, FALSE)
    ),
    "")</f>
        <v/>
      </c>
      <c r="G502" s="34" t="str">
        <f>IFERROR(VLOOKUP(E502, リスト!$A$2:$G$49, 6, FALSE), "")</f>
        <v/>
      </c>
      <c r="H502" s="40"/>
      <c r="I502" s="28"/>
      <c r="J502" s="47"/>
      <c r="K502" s="32" t="str">
        <f t="shared" si="28"/>
        <v/>
      </c>
      <c r="L502" s="29" t="str">
        <f t="shared" si="30"/>
        <v/>
      </c>
      <c r="M502" s="68" t="str">
        <f t="shared" si="31"/>
        <v/>
      </c>
    </row>
    <row r="503" spans="2:13" ht="22.8" x14ac:dyDescent="0.45">
      <c r="B503" s="31">
        <f t="shared" si="29"/>
        <v>495</v>
      </c>
      <c r="C503" s="40"/>
      <c r="D503" s="27"/>
      <c r="E503" s="41"/>
      <c r="F503" s="32" t="str">
        <f>IFERROR(
    IF(
        AND($G$3=DATE(2024,10,1), E503=リスト!$A$38),
        VLOOKUP(E503, リスト!$A$2:$G$49, 2, FALSE),
        VLOOKUP(E503, リスト!$A$2:$G$49, 4, FALSE)
    ),
    "")</f>
        <v/>
      </c>
      <c r="G503" s="34" t="str">
        <f>IFERROR(VLOOKUP(E503, リスト!$A$2:$G$49, 6, FALSE), "")</f>
        <v/>
      </c>
      <c r="H503" s="40"/>
      <c r="I503" s="28"/>
      <c r="J503" s="47"/>
      <c r="K503" s="32" t="str">
        <f t="shared" si="28"/>
        <v/>
      </c>
      <c r="L503" s="29" t="str">
        <f t="shared" si="30"/>
        <v/>
      </c>
      <c r="M503" s="68" t="str">
        <f t="shared" si="31"/>
        <v/>
      </c>
    </row>
    <row r="504" spans="2:13" ht="22.8" x14ac:dyDescent="0.45">
      <c r="B504" s="31">
        <f t="shared" si="29"/>
        <v>496</v>
      </c>
      <c r="C504" s="40"/>
      <c r="D504" s="27"/>
      <c r="E504" s="41"/>
      <c r="F504" s="32" t="str">
        <f>IFERROR(
    IF(
        AND($G$3=DATE(2024,10,1), E504=リスト!$A$38),
        VLOOKUP(E504, リスト!$A$2:$G$49, 2, FALSE),
        VLOOKUP(E504, リスト!$A$2:$G$49, 4, FALSE)
    ),
    "")</f>
        <v/>
      </c>
      <c r="G504" s="34" t="str">
        <f>IFERROR(VLOOKUP(E504, リスト!$A$2:$G$49, 6, FALSE), "")</f>
        <v/>
      </c>
      <c r="H504" s="40"/>
      <c r="I504" s="28"/>
      <c r="J504" s="47"/>
      <c r="K504" s="32" t="str">
        <f t="shared" si="28"/>
        <v/>
      </c>
      <c r="L504" s="29" t="str">
        <f t="shared" si="30"/>
        <v/>
      </c>
      <c r="M504" s="68" t="str">
        <f t="shared" si="31"/>
        <v/>
      </c>
    </row>
    <row r="505" spans="2:13" ht="22.8" x14ac:dyDescent="0.45">
      <c r="B505" s="31">
        <f t="shared" si="29"/>
        <v>497</v>
      </c>
      <c r="C505" s="40"/>
      <c r="D505" s="27"/>
      <c r="E505" s="41"/>
      <c r="F505" s="32" t="str">
        <f>IFERROR(
    IF(
        AND($G$3=DATE(2024,10,1), E505=リスト!$A$38),
        VLOOKUP(E505, リスト!$A$2:$G$49, 2, FALSE),
        VLOOKUP(E505, リスト!$A$2:$G$49, 4, FALSE)
    ),
    "")</f>
        <v/>
      </c>
      <c r="G505" s="34" t="str">
        <f>IFERROR(VLOOKUP(E505, リスト!$A$2:$G$49, 6, FALSE), "")</f>
        <v/>
      </c>
      <c r="H505" s="40"/>
      <c r="I505" s="28"/>
      <c r="J505" s="47"/>
      <c r="K505" s="32" t="str">
        <f t="shared" si="28"/>
        <v/>
      </c>
      <c r="L505" s="29" t="str">
        <f t="shared" si="30"/>
        <v/>
      </c>
      <c r="M505" s="68" t="str">
        <f t="shared" si="31"/>
        <v/>
      </c>
    </row>
    <row r="506" spans="2:13" ht="22.8" x14ac:dyDescent="0.45">
      <c r="B506" s="31">
        <f t="shared" si="29"/>
        <v>498</v>
      </c>
      <c r="C506" s="40"/>
      <c r="D506" s="27"/>
      <c r="E506" s="41"/>
      <c r="F506" s="32" t="str">
        <f>IFERROR(
    IF(
        AND($G$3=DATE(2024,10,1), E506=リスト!$A$38),
        VLOOKUP(E506, リスト!$A$2:$G$49, 2, FALSE),
        VLOOKUP(E506, リスト!$A$2:$G$49, 4, FALSE)
    ),
    "")</f>
        <v/>
      </c>
      <c r="G506" s="34" t="str">
        <f>IFERROR(VLOOKUP(E506, リスト!$A$2:$G$49, 6, FALSE), "")</f>
        <v/>
      </c>
      <c r="H506" s="40"/>
      <c r="I506" s="28"/>
      <c r="J506" s="47"/>
      <c r="K506" s="32" t="str">
        <f t="shared" si="28"/>
        <v/>
      </c>
      <c r="L506" s="29" t="str">
        <f t="shared" si="30"/>
        <v/>
      </c>
      <c r="M506" s="68" t="str">
        <f t="shared" si="31"/>
        <v/>
      </c>
    </row>
    <row r="507" spans="2:13" ht="22.8" x14ac:dyDescent="0.45">
      <c r="B507" s="31">
        <f t="shared" si="29"/>
        <v>499</v>
      </c>
      <c r="C507" s="40"/>
      <c r="D507" s="27"/>
      <c r="E507" s="41"/>
      <c r="F507" s="32" t="str">
        <f>IFERROR(
    IF(
        AND($G$3=DATE(2024,10,1), E507=リスト!$A$38),
        VLOOKUP(E507, リスト!$A$2:$G$49, 2, FALSE),
        VLOOKUP(E507, リスト!$A$2:$G$49, 4, FALSE)
    ),
    "")</f>
        <v/>
      </c>
      <c r="G507" s="34" t="str">
        <f>IFERROR(VLOOKUP(E507, リスト!$A$2:$G$49, 6, FALSE), "")</f>
        <v/>
      </c>
      <c r="H507" s="40"/>
      <c r="I507" s="28"/>
      <c r="J507" s="47"/>
      <c r="K507" s="32" t="str">
        <f t="shared" si="28"/>
        <v/>
      </c>
      <c r="L507" s="29" t="str">
        <f t="shared" si="30"/>
        <v/>
      </c>
      <c r="M507" s="68" t="str">
        <f t="shared" si="31"/>
        <v/>
      </c>
    </row>
    <row r="508" spans="2:13" ht="22.8" x14ac:dyDescent="0.45">
      <c r="B508" s="31">
        <f t="shared" si="29"/>
        <v>500</v>
      </c>
      <c r="C508" s="40"/>
      <c r="D508" s="27"/>
      <c r="E508" s="41"/>
      <c r="F508" s="32" t="str">
        <f>IFERROR(
    IF(
        AND($G$3=DATE(2024,10,1), E508=リスト!$A$38),
        VLOOKUP(E508, リスト!$A$2:$G$49, 2, FALSE),
        VLOOKUP(E508, リスト!$A$2:$G$49, 4, FALSE)
    ),
    "")</f>
        <v/>
      </c>
      <c r="G508" s="34" t="str">
        <f>IFERROR(VLOOKUP(E508, リスト!$A$2:$G$49, 6, FALSE), "")</f>
        <v/>
      </c>
      <c r="H508" s="40"/>
      <c r="I508" s="28"/>
      <c r="J508" s="47"/>
      <c r="K508" s="32" t="str">
        <f t="shared" si="28"/>
        <v/>
      </c>
      <c r="L508" s="29" t="str">
        <f t="shared" si="30"/>
        <v/>
      </c>
      <c r="M508" s="68" t="str">
        <f t="shared" si="31"/>
        <v/>
      </c>
    </row>
    <row r="509" spans="2:13" ht="22.8" x14ac:dyDescent="0.45">
      <c r="B509" s="31">
        <f t="shared" si="29"/>
        <v>501</v>
      </c>
      <c r="C509" s="40"/>
      <c r="D509" s="27"/>
      <c r="E509" s="41"/>
      <c r="F509" s="32" t="str">
        <f>IFERROR(
    IF(
        AND($G$3=DATE(2024,10,1), E509=リスト!$A$38),
        VLOOKUP(E509, リスト!$A$2:$G$49, 2, FALSE),
        VLOOKUP(E509, リスト!$A$2:$G$49, 4, FALSE)
    ),
    "")</f>
        <v/>
      </c>
      <c r="G509" s="34" t="str">
        <f>IFERROR(VLOOKUP(E509, リスト!$A$2:$G$49, 6, FALSE), "")</f>
        <v/>
      </c>
      <c r="H509" s="40"/>
      <c r="I509" s="28"/>
      <c r="J509" s="47"/>
      <c r="K509" s="32" t="str">
        <f t="shared" si="28"/>
        <v/>
      </c>
      <c r="L509" s="29" t="str">
        <f t="shared" si="30"/>
        <v/>
      </c>
      <c r="M509" s="68" t="str">
        <f t="shared" si="31"/>
        <v/>
      </c>
    </row>
    <row r="510" spans="2:13" ht="22.8" x14ac:dyDescent="0.45">
      <c r="B510" s="31">
        <f t="shared" si="29"/>
        <v>502</v>
      </c>
      <c r="C510" s="40"/>
      <c r="D510" s="27"/>
      <c r="E510" s="41"/>
      <c r="F510" s="32" t="str">
        <f>IFERROR(
    IF(
        AND($G$3=DATE(2024,10,1), E510=リスト!$A$38),
        VLOOKUP(E510, リスト!$A$2:$G$49, 2, FALSE),
        VLOOKUP(E510, リスト!$A$2:$G$49, 4, FALSE)
    ),
    "")</f>
        <v/>
      </c>
      <c r="G510" s="34" t="str">
        <f>IFERROR(VLOOKUP(E510, リスト!$A$2:$G$49, 6, FALSE), "")</f>
        <v/>
      </c>
      <c r="H510" s="40"/>
      <c r="I510" s="28"/>
      <c r="J510" s="47"/>
      <c r="K510" s="32" t="str">
        <f t="shared" si="28"/>
        <v/>
      </c>
      <c r="L510" s="29" t="str">
        <f t="shared" si="30"/>
        <v/>
      </c>
      <c r="M510" s="68" t="str">
        <f t="shared" si="31"/>
        <v/>
      </c>
    </row>
    <row r="511" spans="2:13" ht="22.8" x14ac:dyDescent="0.45">
      <c r="B511" s="31">
        <f t="shared" si="29"/>
        <v>503</v>
      </c>
      <c r="C511" s="40"/>
      <c r="D511" s="27"/>
      <c r="E511" s="41"/>
      <c r="F511" s="32" t="str">
        <f>IFERROR(
    IF(
        AND($G$3=DATE(2024,10,1), E511=リスト!$A$38),
        VLOOKUP(E511, リスト!$A$2:$G$49, 2, FALSE),
        VLOOKUP(E511, リスト!$A$2:$G$49, 4, FALSE)
    ),
    "")</f>
        <v/>
      </c>
      <c r="G511" s="34" t="str">
        <f>IFERROR(VLOOKUP(E511, リスト!$A$2:$G$49, 6, FALSE), "")</f>
        <v/>
      </c>
      <c r="H511" s="40"/>
      <c r="I511" s="28"/>
      <c r="J511" s="47"/>
      <c r="K511" s="32" t="str">
        <f t="shared" si="28"/>
        <v/>
      </c>
      <c r="L511" s="29" t="str">
        <f t="shared" si="30"/>
        <v/>
      </c>
      <c r="M511" s="68" t="str">
        <f t="shared" si="31"/>
        <v/>
      </c>
    </row>
    <row r="512" spans="2:13" ht="22.8" x14ac:dyDescent="0.45">
      <c r="B512" s="31">
        <f t="shared" si="29"/>
        <v>504</v>
      </c>
      <c r="C512" s="40"/>
      <c r="D512" s="27"/>
      <c r="E512" s="41"/>
      <c r="F512" s="32" t="str">
        <f>IFERROR(
    IF(
        AND($G$3=DATE(2024,10,1), E512=リスト!$A$38),
        VLOOKUP(E512, リスト!$A$2:$G$49, 2, FALSE),
        VLOOKUP(E512, リスト!$A$2:$G$49, 4, FALSE)
    ),
    "")</f>
        <v/>
      </c>
      <c r="G512" s="34" t="str">
        <f>IFERROR(VLOOKUP(E512, リスト!$A$2:$G$49, 6, FALSE), "")</f>
        <v/>
      </c>
      <c r="H512" s="40"/>
      <c r="I512" s="28"/>
      <c r="J512" s="47"/>
      <c r="K512" s="32" t="str">
        <f t="shared" si="28"/>
        <v/>
      </c>
      <c r="L512" s="29" t="str">
        <f t="shared" si="30"/>
        <v/>
      </c>
      <c r="M512" s="68" t="str">
        <f t="shared" si="31"/>
        <v/>
      </c>
    </row>
    <row r="513" spans="2:13" ht="22.8" x14ac:dyDescent="0.45">
      <c r="B513" s="31">
        <f t="shared" si="29"/>
        <v>505</v>
      </c>
      <c r="C513" s="40"/>
      <c r="D513" s="27"/>
      <c r="E513" s="41"/>
      <c r="F513" s="32" t="str">
        <f>IFERROR(
    IF(
        AND($G$3=DATE(2024,10,1), E513=リスト!$A$38),
        VLOOKUP(E513, リスト!$A$2:$G$49, 2, FALSE),
        VLOOKUP(E513, リスト!$A$2:$G$49, 4, FALSE)
    ),
    "")</f>
        <v/>
      </c>
      <c r="G513" s="34" t="str">
        <f>IFERROR(VLOOKUP(E513, リスト!$A$2:$G$49, 6, FALSE), "")</f>
        <v/>
      </c>
      <c r="H513" s="40"/>
      <c r="I513" s="28"/>
      <c r="J513" s="47"/>
      <c r="K513" s="32" t="str">
        <f t="shared" si="28"/>
        <v/>
      </c>
      <c r="L513" s="29" t="str">
        <f t="shared" si="30"/>
        <v/>
      </c>
      <c r="M513" s="68" t="str">
        <f t="shared" si="31"/>
        <v/>
      </c>
    </row>
    <row r="514" spans="2:13" ht="22.8" x14ac:dyDescent="0.45">
      <c r="B514" s="31">
        <f t="shared" si="29"/>
        <v>506</v>
      </c>
      <c r="C514" s="40"/>
      <c r="D514" s="27"/>
      <c r="E514" s="41"/>
      <c r="F514" s="32" t="str">
        <f>IFERROR(
    IF(
        AND($G$3=DATE(2024,10,1), E514=リスト!$A$38),
        VLOOKUP(E514, リスト!$A$2:$G$49, 2, FALSE),
        VLOOKUP(E514, リスト!$A$2:$G$49, 4, FALSE)
    ),
    "")</f>
        <v/>
      </c>
      <c r="G514" s="34" t="str">
        <f>IFERROR(VLOOKUP(E514, リスト!$A$2:$G$49, 6, FALSE), "")</f>
        <v/>
      </c>
      <c r="H514" s="40"/>
      <c r="I514" s="28"/>
      <c r="J514" s="47"/>
      <c r="K514" s="32" t="str">
        <f t="shared" si="28"/>
        <v/>
      </c>
      <c r="L514" s="29" t="str">
        <f t="shared" si="30"/>
        <v/>
      </c>
      <c r="M514" s="68" t="str">
        <f t="shared" si="31"/>
        <v/>
      </c>
    </row>
    <row r="515" spans="2:13" ht="22.8" x14ac:dyDescent="0.45">
      <c r="B515" s="31">
        <f t="shared" si="29"/>
        <v>507</v>
      </c>
      <c r="C515" s="40"/>
      <c r="D515" s="27"/>
      <c r="E515" s="41"/>
      <c r="F515" s="32" t="str">
        <f>IFERROR(
    IF(
        AND($G$3=DATE(2024,10,1), E515=リスト!$A$38),
        VLOOKUP(E515, リスト!$A$2:$G$49, 2, FALSE),
        VLOOKUP(E515, リスト!$A$2:$G$49, 4, FALSE)
    ),
    "")</f>
        <v/>
      </c>
      <c r="G515" s="34" t="str">
        <f>IFERROR(VLOOKUP(E515, リスト!$A$2:$G$49, 6, FALSE), "")</f>
        <v/>
      </c>
      <c r="H515" s="40"/>
      <c r="I515" s="28"/>
      <c r="J515" s="47"/>
      <c r="K515" s="32" t="str">
        <f t="shared" si="28"/>
        <v/>
      </c>
      <c r="L515" s="29" t="str">
        <f t="shared" si="30"/>
        <v/>
      </c>
      <c r="M515" s="68" t="str">
        <f t="shared" si="31"/>
        <v/>
      </c>
    </row>
    <row r="516" spans="2:13" ht="22.8" x14ac:dyDescent="0.45">
      <c r="B516" s="31">
        <f t="shared" si="29"/>
        <v>508</v>
      </c>
      <c r="C516" s="40"/>
      <c r="D516" s="27"/>
      <c r="E516" s="41"/>
      <c r="F516" s="32" t="str">
        <f>IFERROR(
    IF(
        AND($G$3=DATE(2024,10,1), E516=リスト!$A$38),
        VLOOKUP(E516, リスト!$A$2:$G$49, 2, FALSE),
        VLOOKUP(E516, リスト!$A$2:$G$49, 4, FALSE)
    ),
    "")</f>
        <v/>
      </c>
      <c r="G516" s="34" t="str">
        <f>IFERROR(VLOOKUP(E516, リスト!$A$2:$G$49, 6, FALSE), "")</f>
        <v/>
      </c>
      <c r="H516" s="40"/>
      <c r="I516" s="28"/>
      <c r="J516" s="47"/>
      <c r="K516" s="32" t="str">
        <f t="shared" si="28"/>
        <v/>
      </c>
      <c r="L516" s="29" t="str">
        <f t="shared" si="30"/>
        <v/>
      </c>
      <c r="M516" s="68" t="str">
        <f t="shared" si="31"/>
        <v/>
      </c>
    </row>
    <row r="517" spans="2:13" ht="22.8" x14ac:dyDescent="0.45">
      <c r="B517" s="31">
        <f t="shared" si="29"/>
        <v>509</v>
      </c>
      <c r="C517" s="40"/>
      <c r="D517" s="27"/>
      <c r="E517" s="41"/>
      <c r="F517" s="32" t="str">
        <f>IFERROR(
    IF(
        AND($G$3=DATE(2024,10,1), E517=リスト!$A$38),
        VLOOKUP(E517, リスト!$A$2:$G$49, 2, FALSE),
        VLOOKUP(E517, リスト!$A$2:$G$49, 4, FALSE)
    ),
    "")</f>
        <v/>
      </c>
      <c r="G517" s="34" t="str">
        <f>IFERROR(VLOOKUP(E517, リスト!$A$2:$G$49, 6, FALSE), "")</f>
        <v/>
      </c>
      <c r="H517" s="40"/>
      <c r="I517" s="28"/>
      <c r="J517" s="47"/>
      <c r="K517" s="32" t="str">
        <f t="shared" si="28"/>
        <v/>
      </c>
      <c r="L517" s="29" t="str">
        <f t="shared" si="30"/>
        <v/>
      </c>
      <c r="M517" s="68" t="str">
        <f t="shared" si="31"/>
        <v/>
      </c>
    </row>
    <row r="518" spans="2:13" ht="22.8" x14ac:dyDescent="0.45">
      <c r="B518" s="31">
        <f t="shared" si="29"/>
        <v>510</v>
      </c>
      <c r="C518" s="40"/>
      <c r="D518" s="27"/>
      <c r="E518" s="41"/>
      <c r="F518" s="32" t="str">
        <f>IFERROR(
    IF(
        AND($G$3=DATE(2024,10,1), E518=リスト!$A$38),
        VLOOKUP(E518, リスト!$A$2:$G$49, 2, FALSE),
        VLOOKUP(E518, リスト!$A$2:$G$49, 4, FALSE)
    ),
    "")</f>
        <v/>
      </c>
      <c r="G518" s="34" t="str">
        <f>IFERROR(VLOOKUP(E518, リスト!$A$2:$G$49, 6, FALSE), "")</f>
        <v/>
      </c>
      <c r="H518" s="40"/>
      <c r="I518" s="28"/>
      <c r="J518" s="47"/>
      <c r="K518" s="32" t="str">
        <f t="shared" si="28"/>
        <v/>
      </c>
      <c r="L518" s="29" t="str">
        <f t="shared" si="30"/>
        <v/>
      </c>
      <c r="M518" s="68" t="str">
        <f t="shared" si="31"/>
        <v/>
      </c>
    </row>
    <row r="519" spans="2:13" ht="22.8" x14ac:dyDescent="0.45">
      <c r="B519" s="31">
        <f t="shared" si="29"/>
        <v>511</v>
      </c>
      <c r="C519" s="40"/>
      <c r="D519" s="27"/>
      <c r="E519" s="41"/>
      <c r="F519" s="32" t="str">
        <f>IFERROR(
    IF(
        AND($G$3=DATE(2024,10,1), E519=リスト!$A$38),
        VLOOKUP(E519, リスト!$A$2:$G$49, 2, FALSE),
        VLOOKUP(E519, リスト!$A$2:$G$49, 4, FALSE)
    ),
    "")</f>
        <v/>
      </c>
      <c r="G519" s="34" t="str">
        <f>IFERROR(VLOOKUP(E519, リスト!$A$2:$G$49, 6, FALSE), "")</f>
        <v/>
      </c>
      <c r="H519" s="40"/>
      <c r="I519" s="28"/>
      <c r="J519" s="47"/>
      <c r="K519" s="32" t="str">
        <f t="shared" si="28"/>
        <v/>
      </c>
      <c r="L519" s="29" t="str">
        <f t="shared" si="30"/>
        <v/>
      </c>
      <c r="M519" s="68" t="str">
        <f t="shared" si="31"/>
        <v/>
      </c>
    </row>
    <row r="520" spans="2:13" ht="22.8" x14ac:dyDescent="0.45">
      <c r="B520" s="31">
        <f t="shared" si="29"/>
        <v>512</v>
      </c>
      <c r="C520" s="40"/>
      <c r="D520" s="27"/>
      <c r="E520" s="41"/>
      <c r="F520" s="32" t="str">
        <f>IFERROR(
    IF(
        AND($G$3=DATE(2024,10,1), E520=リスト!$A$38),
        VLOOKUP(E520, リスト!$A$2:$G$49, 2, FALSE),
        VLOOKUP(E520, リスト!$A$2:$G$49, 4, FALSE)
    ),
    "")</f>
        <v/>
      </c>
      <c r="G520" s="34" t="str">
        <f>IFERROR(VLOOKUP(E520, リスト!$A$2:$G$49, 6, FALSE), "")</f>
        <v/>
      </c>
      <c r="H520" s="40"/>
      <c r="I520" s="28"/>
      <c r="J520" s="47"/>
      <c r="K520" s="32" t="str">
        <f t="shared" si="28"/>
        <v/>
      </c>
      <c r="L520" s="29" t="str">
        <f t="shared" si="30"/>
        <v/>
      </c>
      <c r="M520" s="68" t="str">
        <f t="shared" si="31"/>
        <v/>
      </c>
    </row>
    <row r="521" spans="2:13" ht="22.8" x14ac:dyDescent="0.45">
      <c r="B521" s="31">
        <f t="shared" si="29"/>
        <v>513</v>
      </c>
      <c r="C521" s="40"/>
      <c r="D521" s="27"/>
      <c r="E521" s="41"/>
      <c r="F521" s="32" t="str">
        <f>IFERROR(
    IF(
        AND($G$3=DATE(2024,10,1), E521=リスト!$A$38),
        VLOOKUP(E521, リスト!$A$2:$G$49, 2, FALSE),
        VLOOKUP(E521, リスト!$A$2:$G$49, 4, FALSE)
    ),
    "")</f>
        <v/>
      </c>
      <c r="G521" s="34" t="str">
        <f>IFERROR(VLOOKUP(E521, リスト!$A$2:$G$49, 6, FALSE), "")</f>
        <v/>
      </c>
      <c r="H521" s="40"/>
      <c r="I521" s="28"/>
      <c r="J521" s="47"/>
      <c r="K521" s="32" t="str">
        <f t="shared" ref="K521:K584" si="32">IF(COUNTBLANK(H521:J521)=3, "",
 IF(H521="3.時間給", IF(I521="", "", I521),
 IF(OR(H521="1.月給", H521="2.日給"),
    IF(OR(I521="", J521=""), "", ROUND(I521/J521,0)),
    "")))</f>
        <v/>
      </c>
      <c r="L521" s="29" t="str">
        <f t="shared" si="30"/>
        <v/>
      </c>
      <c r="M521" s="68" t="str">
        <f t="shared" si="31"/>
        <v/>
      </c>
    </row>
    <row r="522" spans="2:13" ht="22.8" x14ac:dyDescent="0.45">
      <c r="B522" s="31">
        <f t="shared" ref="B522:B585" si="33">ROW()-8</f>
        <v>514</v>
      </c>
      <c r="C522" s="40"/>
      <c r="D522" s="27"/>
      <c r="E522" s="41"/>
      <c r="F522" s="32" t="str">
        <f>IFERROR(
    IF(
        AND($G$3=DATE(2024,10,1), E522=リスト!$A$38),
        VLOOKUP(E522, リスト!$A$2:$G$49, 2, FALSE),
        VLOOKUP(E522, リスト!$A$2:$G$49, 4, FALSE)
    ),
    "")</f>
        <v/>
      </c>
      <c r="G522" s="34" t="str">
        <f>IFERROR(VLOOKUP(E522, リスト!$A$2:$G$49, 6, FALSE), "")</f>
        <v/>
      </c>
      <c r="H522" s="40"/>
      <c r="I522" s="28"/>
      <c r="J522" s="47"/>
      <c r="K522" s="32" t="str">
        <f t="shared" si="32"/>
        <v/>
      </c>
      <c r="L522" s="29" t="str">
        <f t="shared" ref="L522:L585" si="34">IFERROR(IF(E522="","",IF(K522&lt;F522,"×（法定外・特例等対象外です）",IF(K522&lt;G522,"〇",IF(K522&gt;=G522,"ー",NA())))),"")</f>
        <v/>
      </c>
      <c r="M522" s="68" t="str">
        <f t="shared" ref="M522:M585" si="35">IF(COUNTBLANK(D522:K522)=8, "",
 IF(D522="", "←D列に従業員名を姓名（フルネーム）で入力してください。誤変換にお気を付け下さい。",
 IF(E522="", "←E列に都道府県を入力してください。",
 IF(H522="", "←H列に1.月給～3.時間給を入力してください",
 IF(I522="", "←I列に金額を入力してください",
 IF(NOT(ISNUMBER(I522)), "←I列の金額は半角数字で入力してください",
 IF(H522="3.時間給", "",
 IF(J522="", "←J列に所定労働時間を入力してください",
 IF(NOT(ISNUMBER(J522)), "←J列の所定労働時間は半角数字で入力してください", "")))))))))</f>
        <v/>
      </c>
    </row>
    <row r="523" spans="2:13" ht="22.8" x14ac:dyDescent="0.45">
      <c r="B523" s="31">
        <f t="shared" si="33"/>
        <v>515</v>
      </c>
      <c r="C523" s="40"/>
      <c r="D523" s="27"/>
      <c r="E523" s="41"/>
      <c r="F523" s="32" t="str">
        <f>IFERROR(
    IF(
        AND($G$3=DATE(2024,10,1), E523=リスト!$A$38),
        VLOOKUP(E523, リスト!$A$2:$G$49, 2, FALSE),
        VLOOKUP(E523, リスト!$A$2:$G$49, 4, FALSE)
    ),
    "")</f>
        <v/>
      </c>
      <c r="G523" s="34" t="str">
        <f>IFERROR(VLOOKUP(E523, リスト!$A$2:$G$49, 6, FALSE), "")</f>
        <v/>
      </c>
      <c r="H523" s="40"/>
      <c r="I523" s="28"/>
      <c r="J523" s="47"/>
      <c r="K523" s="32" t="str">
        <f t="shared" si="32"/>
        <v/>
      </c>
      <c r="L523" s="29" t="str">
        <f t="shared" si="34"/>
        <v/>
      </c>
      <c r="M523" s="68" t="str">
        <f t="shared" si="35"/>
        <v/>
      </c>
    </row>
    <row r="524" spans="2:13" ht="22.8" x14ac:dyDescent="0.45">
      <c r="B524" s="31">
        <f t="shared" si="33"/>
        <v>516</v>
      </c>
      <c r="C524" s="40"/>
      <c r="D524" s="27"/>
      <c r="E524" s="41"/>
      <c r="F524" s="32" t="str">
        <f>IFERROR(
    IF(
        AND($G$3=DATE(2024,10,1), E524=リスト!$A$38),
        VLOOKUP(E524, リスト!$A$2:$G$49, 2, FALSE),
        VLOOKUP(E524, リスト!$A$2:$G$49, 4, FALSE)
    ),
    "")</f>
        <v/>
      </c>
      <c r="G524" s="34" t="str">
        <f>IFERROR(VLOOKUP(E524, リスト!$A$2:$G$49, 6, FALSE), "")</f>
        <v/>
      </c>
      <c r="H524" s="40"/>
      <c r="I524" s="28"/>
      <c r="J524" s="47"/>
      <c r="K524" s="32" t="str">
        <f t="shared" si="32"/>
        <v/>
      </c>
      <c r="L524" s="29" t="str">
        <f t="shared" si="34"/>
        <v/>
      </c>
      <c r="M524" s="68" t="str">
        <f t="shared" si="35"/>
        <v/>
      </c>
    </row>
    <row r="525" spans="2:13" ht="22.8" x14ac:dyDescent="0.45">
      <c r="B525" s="31">
        <f t="shared" si="33"/>
        <v>517</v>
      </c>
      <c r="C525" s="40"/>
      <c r="D525" s="27"/>
      <c r="E525" s="41"/>
      <c r="F525" s="32" t="str">
        <f>IFERROR(
    IF(
        AND($G$3=DATE(2024,10,1), E525=リスト!$A$38),
        VLOOKUP(E525, リスト!$A$2:$G$49, 2, FALSE),
        VLOOKUP(E525, リスト!$A$2:$G$49, 4, FALSE)
    ),
    "")</f>
        <v/>
      </c>
      <c r="G525" s="34" t="str">
        <f>IFERROR(VLOOKUP(E525, リスト!$A$2:$G$49, 6, FALSE), "")</f>
        <v/>
      </c>
      <c r="H525" s="40"/>
      <c r="I525" s="28"/>
      <c r="J525" s="47"/>
      <c r="K525" s="32" t="str">
        <f t="shared" si="32"/>
        <v/>
      </c>
      <c r="L525" s="29" t="str">
        <f t="shared" si="34"/>
        <v/>
      </c>
      <c r="M525" s="68" t="str">
        <f t="shared" si="35"/>
        <v/>
      </c>
    </row>
    <row r="526" spans="2:13" ht="22.8" x14ac:dyDescent="0.45">
      <c r="B526" s="31">
        <f t="shared" si="33"/>
        <v>518</v>
      </c>
      <c r="C526" s="40"/>
      <c r="D526" s="27"/>
      <c r="E526" s="41"/>
      <c r="F526" s="32" t="str">
        <f>IFERROR(
    IF(
        AND($G$3=DATE(2024,10,1), E526=リスト!$A$38),
        VLOOKUP(E526, リスト!$A$2:$G$49, 2, FALSE),
        VLOOKUP(E526, リスト!$A$2:$G$49, 4, FALSE)
    ),
    "")</f>
        <v/>
      </c>
      <c r="G526" s="34" t="str">
        <f>IFERROR(VLOOKUP(E526, リスト!$A$2:$G$49, 6, FALSE), "")</f>
        <v/>
      </c>
      <c r="H526" s="40"/>
      <c r="I526" s="28"/>
      <c r="J526" s="47"/>
      <c r="K526" s="32" t="str">
        <f t="shared" si="32"/>
        <v/>
      </c>
      <c r="L526" s="29" t="str">
        <f t="shared" si="34"/>
        <v/>
      </c>
      <c r="M526" s="68" t="str">
        <f t="shared" si="35"/>
        <v/>
      </c>
    </row>
    <row r="527" spans="2:13" ht="22.8" x14ac:dyDescent="0.45">
      <c r="B527" s="31">
        <f t="shared" si="33"/>
        <v>519</v>
      </c>
      <c r="C527" s="40"/>
      <c r="D527" s="27"/>
      <c r="E527" s="41"/>
      <c r="F527" s="32" t="str">
        <f>IFERROR(
    IF(
        AND($G$3=DATE(2024,10,1), E527=リスト!$A$38),
        VLOOKUP(E527, リスト!$A$2:$G$49, 2, FALSE),
        VLOOKUP(E527, リスト!$A$2:$G$49, 4, FALSE)
    ),
    "")</f>
        <v/>
      </c>
      <c r="G527" s="34" t="str">
        <f>IFERROR(VLOOKUP(E527, リスト!$A$2:$G$49, 6, FALSE), "")</f>
        <v/>
      </c>
      <c r="H527" s="40"/>
      <c r="I527" s="28"/>
      <c r="J527" s="47"/>
      <c r="K527" s="32" t="str">
        <f t="shared" si="32"/>
        <v/>
      </c>
      <c r="L527" s="29" t="str">
        <f t="shared" si="34"/>
        <v/>
      </c>
      <c r="M527" s="68" t="str">
        <f t="shared" si="35"/>
        <v/>
      </c>
    </row>
    <row r="528" spans="2:13" ht="22.8" x14ac:dyDescent="0.45">
      <c r="B528" s="31">
        <f t="shared" si="33"/>
        <v>520</v>
      </c>
      <c r="C528" s="40"/>
      <c r="D528" s="27"/>
      <c r="E528" s="41"/>
      <c r="F528" s="32" t="str">
        <f>IFERROR(
    IF(
        AND($G$3=DATE(2024,10,1), E528=リスト!$A$38),
        VLOOKUP(E528, リスト!$A$2:$G$49, 2, FALSE),
        VLOOKUP(E528, リスト!$A$2:$G$49, 4, FALSE)
    ),
    "")</f>
        <v/>
      </c>
      <c r="G528" s="34" t="str">
        <f>IFERROR(VLOOKUP(E528, リスト!$A$2:$G$49, 6, FALSE), "")</f>
        <v/>
      </c>
      <c r="H528" s="40"/>
      <c r="I528" s="28"/>
      <c r="J528" s="47"/>
      <c r="K528" s="32" t="str">
        <f t="shared" si="32"/>
        <v/>
      </c>
      <c r="L528" s="29" t="str">
        <f t="shared" si="34"/>
        <v/>
      </c>
      <c r="M528" s="68" t="str">
        <f t="shared" si="35"/>
        <v/>
      </c>
    </row>
    <row r="529" spans="2:13" ht="22.8" x14ac:dyDescent="0.45">
      <c r="B529" s="31">
        <f t="shared" si="33"/>
        <v>521</v>
      </c>
      <c r="C529" s="40"/>
      <c r="D529" s="27"/>
      <c r="E529" s="41"/>
      <c r="F529" s="32" t="str">
        <f>IFERROR(
    IF(
        AND($G$3=DATE(2024,10,1), E529=リスト!$A$38),
        VLOOKUP(E529, リスト!$A$2:$G$49, 2, FALSE),
        VLOOKUP(E529, リスト!$A$2:$G$49, 4, FALSE)
    ),
    "")</f>
        <v/>
      </c>
      <c r="G529" s="34" t="str">
        <f>IFERROR(VLOOKUP(E529, リスト!$A$2:$G$49, 6, FALSE), "")</f>
        <v/>
      </c>
      <c r="H529" s="40"/>
      <c r="I529" s="28"/>
      <c r="J529" s="47"/>
      <c r="K529" s="32" t="str">
        <f t="shared" si="32"/>
        <v/>
      </c>
      <c r="L529" s="29" t="str">
        <f t="shared" si="34"/>
        <v/>
      </c>
      <c r="M529" s="68" t="str">
        <f t="shared" si="35"/>
        <v/>
      </c>
    </row>
    <row r="530" spans="2:13" ht="22.8" x14ac:dyDescent="0.45">
      <c r="B530" s="31">
        <f t="shared" si="33"/>
        <v>522</v>
      </c>
      <c r="C530" s="40"/>
      <c r="D530" s="27"/>
      <c r="E530" s="41"/>
      <c r="F530" s="32" t="str">
        <f>IFERROR(
    IF(
        AND($G$3=DATE(2024,10,1), E530=リスト!$A$38),
        VLOOKUP(E530, リスト!$A$2:$G$49, 2, FALSE),
        VLOOKUP(E530, リスト!$A$2:$G$49, 4, FALSE)
    ),
    "")</f>
        <v/>
      </c>
      <c r="G530" s="34" t="str">
        <f>IFERROR(VLOOKUP(E530, リスト!$A$2:$G$49, 6, FALSE), "")</f>
        <v/>
      </c>
      <c r="H530" s="40"/>
      <c r="I530" s="28"/>
      <c r="J530" s="47"/>
      <c r="K530" s="32" t="str">
        <f t="shared" si="32"/>
        <v/>
      </c>
      <c r="L530" s="29" t="str">
        <f t="shared" si="34"/>
        <v/>
      </c>
      <c r="M530" s="68" t="str">
        <f t="shared" si="35"/>
        <v/>
      </c>
    </row>
    <row r="531" spans="2:13" ht="22.8" x14ac:dyDescent="0.45">
      <c r="B531" s="31">
        <f t="shared" si="33"/>
        <v>523</v>
      </c>
      <c r="C531" s="40"/>
      <c r="D531" s="27"/>
      <c r="E531" s="41"/>
      <c r="F531" s="32" t="str">
        <f>IFERROR(
    IF(
        AND($G$3=DATE(2024,10,1), E531=リスト!$A$38),
        VLOOKUP(E531, リスト!$A$2:$G$49, 2, FALSE),
        VLOOKUP(E531, リスト!$A$2:$G$49, 4, FALSE)
    ),
    "")</f>
        <v/>
      </c>
      <c r="G531" s="34" t="str">
        <f>IFERROR(VLOOKUP(E531, リスト!$A$2:$G$49, 6, FALSE), "")</f>
        <v/>
      </c>
      <c r="H531" s="40"/>
      <c r="I531" s="28"/>
      <c r="J531" s="47"/>
      <c r="K531" s="32" t="str">
        <f t="shared" si="32"/>
        <v/>
      </c>
      <c r="L531" s="29" t="str">
        <f t="shared" si="34"/>
        <v/>
      </c>
      <c r="M531" s="68" t="str">
        <f t="shared" si="35"/>
        <v/>
      </c>
    </row>
    <row r="532" spans="2:13" ht="22.8" x14ac:dyDescent="0.45">
      <c r="B532" s="31">
        <f t="shared" si="33"/>
        <v>524</v>
      </c>
      <c r="C532" s="40"/>
      <c r="D532" s="27"/>
      <c r="E532" s="41"/>
      <c r="F532" s="32" t="str">
        <f>IFERROR(
    IF(
        AND($G$3=DATE(2024,10,1), E532=リスト!$A$38),
        VLOOKUP(E532, リスト!$A$2:$G$49, 2, FALSE),
        VLOOKUP(E532, リスト!$A$2:$G$49, 4, FALSE)
    ),
    "")</f>
        <v/>
      </c>
      <c r="G532" s="34" t="str">
        <f>IFERROR(VLOOKUP(E532, リスト!$A$2:$G$49, 6, FALSE), "")</f>
        <v/>
      </c>
      <c r="H532" s="40"/>
      <c r="I532" s="28"/>
      <c r="J532" s="47"/>
      <c r="K532" s="32" t="str">
        <f t="shared" si="32"/>
        <v/>
      </c>
      <c r="L532" s="29" t="str">
        <f t="shared" si="34"/>
        <v/>
      </c>
      <c r="M532" s="68" t="str">
        <f t="shared" si="35"/>
        <v/>
      </c>
    </row>
    <row r="533" spans="2:13" ht="22.8" x14ac:dyDescent="0.45">
      <c r="B533" s="31">
        <f t="shared" si="33"/>
        <v>525</v>
      </c>
      <c r="C533" s="40"/>
      <c r="D533" s="27"/>
      <c r="E533" s="41"/>
      <c r="F533" s="32" t="str">
        <f>IFERROR(
    IF(
        AND($G$3=DATE(2024,10,1), E533=リスト!$A$38),
        VLOOKUP(E533, リスト!$A$2:$G$49, 2, FALSE),
        VLOOKUP(E533, リスト!$A$2:$G$49, 4, FALSE)
    ),
    "")</f>
        <v/>
      </c>
      <c r="G533" s="34" t="str">
        <f>IFERROR(VLOOKUP(E533, リスト!$A$2:$G$49, 6, FALSE), "")</f>
        <v/>
      </c>
      <c r="H533" s="40"/>
      <c r="I533" s="28"/>
      <c r="J533" s="47"/>
      <c r="K533" s="32" t="str">
        <f t="shared" si="32"/>
        <v/>
      </c>
      <c r="L533" s="29" t="str">
        <f t="shared" si="34"/>
        <v/>
      </c>
      <c r="M533" s="68" t="str">
        <f t="shared" si="35"/>
        <v/>
      </c>
    </row>
    <row r="534" spans="2:13" ht="22.8" x14ac:dyDescent="0.45">
      <c r="B534" s="31">
        <f t="shared" si="33"/>
        <v>526</v>
      </c>
      <c r="C534" s="40"/>
      <c r="D534" s="27"/>
      <c r="E534" s="41"/>
      <c r="F534" s="32" t="str">
        <f>IFERROR(
    IF(
        AND($G$3=DATE(2024,10,1), E534=リスト!$A$38),
        VLOOKUP(E534, リスト!$A$2:$G$49, 2, FALSE),
        VLOOKUP(E534, リスト!$A$2:$G$49, 4, FALSE)
    ),
    "")</f>
        <v/>
      </c>
      <c r="G534" s="34" t="str">
        <f>IFERROR(VLOOKUP(E534, リスト!$A$2:$G$49, 6, FALSE), "")</f>
        <v/>
      </c>
      <c r="H534" s="40"/>
      <c r="I534" s="28"/>
      <c r="J534" s="47"/>
      <c r="K534" s="32" t="str">
        <f t="shared" si="32"/>
        <v/>
      </c>
      <c r="L534" s="29" t="str">
        <f t="shared" si="34"/>
        <v/>
      </c>
      <c r="M534" s="68" t="str">
        <f t="shared" si="35"/>
        <v/>
      </c>
    </row>
    <row r="535" spans="2:13" ht="22.8" x14ac:dyDescent="0.45">
      <c r="B535" s="31">
        <f t="shared" si="33"/>
        <v>527</v>
      </c>
      <c r="C535" s="40"/>
      <c r="D535" s="27"/>
      <c r="E535" s="41"/>
      <c r="F535" s="32" t="str">
        <f>IFERROR(
    IF(
        AND($G$3=DATE(2024,10,1), E535=リスト!$A$38),
        VLOOKUP(E535, リスト!$A$2:$G$49, 2, FALSE),
        VLOOKUP(E535, リスト!$A$2:$G$49, 4, FALSE)
    ),
    "")</f>
        <v/>
      </c>
      <c r="G535" s="34" t="str">
        <f>IFERROR(VLOOKUP(E535, リスト!$A$2:$G$49, 6, FALSE), "")</f>
        <v/>
      </c>
      <c r="H535" s="40"/>
      <c r="I535" s="28"/>
      <c r="J535" s="47"/>
      <c r="K535" s="32" t="str">
        <f t="shared" si="32"/>
        <v/>
      </c>
      <c r="L535" s="29" t="str">
        <f t="shared" si="34"/>
        <v/>
      </c>
      <c r="M535" s="68" t="str">
        <f t="shared" si="35"/>
        <v/>
      </c>
    </row>
    <row r="536" spans="2:13" ht="22.8" x14ac:dyDescent="0.45">
      <c r="B536" s="31">
        <f t="shared" si="33"/>
        <v>528</v>
      </c>
      <c r="C536" s="40"/>
      <c r="D536" s="27"/>
      <c r="E536" s="41"/>
      <c r="F536" s="32" t="str">
        <f>IFERROR(
    IF(
        AND($G$3=DATE(2024,10,1), E536=リスト!$A$38),
        VLOOKUP(E536, リスト!$A$2:$G$49, 2, FALSE),
        VLOOKUP(E536, リスト!$A$2:$G$49, 4, FALSE)
    ),
    "")</f>
        <v/>
      </c>
      <c r="G536" s="34" t="str">
        <f>IFERROR(VLOOKUP(E536, リスト!$A$2:$G$49, 6, FALSE), "")</f>
        <v/>
      </c>
      <c r="H536" s="40"/>
      <c r="I536" s="28"/>
      <c r="J536" s="47"/>
      <c r="K536" s="32" t="str">
        <f t="shared" si="32"/>
        <v/>
      </c>
      <c r="L536" s="29" t="str">
        <f t="shared" si="34"/>
        <v/>
      </c>
      <c r="M536" s="68" t="str">
        <f t="shared" si="35"/>
        <v/>
      </c>
    </row>
    <row r="537" spans="2:13" ht="22.8" x14ac:dyDescent="0.45">
      <c r="B537" s="31">
        <f t="shared" si="33"/>
        <v>529</v>
      </c>
      <c r="C537" s="40"/>
      <c r="D537" s="27"/>
      <c r="E537" s="41"/>
      <c r="F537" s="32" t="str">
        <f>IFERROR(
    IF(
        AND($G$3=DATE(2024,10,1), E537=リスト!$A$38),
        VLOOKUP(E537, リスト!$A$2:$G$49, 2, FALSE),
        VLOOKUP(E537, リスト!$A$2:$G$49, 4, FALSE)
    ),
    "")</f>
        <v/>
      </c>
      <c r="G537" s="34" t="str">
        <f>IFERROR(VLOOKUP(E537, リスト!$A$2:$G$49, 6, FALSE), "")</f>
        <v/>
      </c>
      <c r="H537" s="40"/>
      <c r="I537" s="28"/>
      <c r="J537" s="47"/>
      <c r="K537" s="32" t="str">
        <f t="shared" si="32"/>
        <v/>
      </c>
      <c r="L537" s="29" t="str">
        <f t="shared" si="34"/>
        <v/>
      </c>
      <c r="M537" s="68" t="str">
        <f t="shared" si="35"/>
        <v/>
      </c>
    </row>
    <row r="538" spans="2:13" ht="22.8" x14ac:dyDescent="0.45">
      <c r="B538" s="31">
        <f t="shared" si="33"/>
        <v>530</v>
      </c>
      <c r="C538" s="40"/>
      <c r="D538" s="27"/>
      <c r="E538" s="41"/>
      <c r="F538" s="32" t="str">
        <f>IFERROR(
    IF(
        AND($G$3=DATE(2024,10,1), E538=リスト!$A$38),
        VLOOKUP(E538, リスト!$A$2:$G$49, 2, FALSE),
        VLOOKUP(E538, リスト!$A$2:$G$49, 4, FALSE)
    ),
    "")</f>
        <v/>
      </c>
      <c r="G538" s="34" t="str">
        <f>IFERROR(VLOOKUP(E538, リスト!$A$2:$G$49, 6, FALSE), "")</f>
        <v/>
      </c>
      <c r="H538" s="40"/>
      <c r="I538" s="28"/>
      <c r="J538" s="47"/>
      <c r="K538" s="32" t="str">
        <f t="shared" si="32"/>
        <v/>
      </c>
      <c r="L538" s="29" t="str">
        <f t="shared" si="34"/>
        <v/>
      </c>
      <c r="M538" s="68" t="str">
        <f t="shared" si="35"/>
        <v/>
      </c>
    </row>
    <row r="539" spans="2:13" ht="22.8" x14ac:dyDescent="0.45">
      <c r="B539" s="31">
        <f t="shared" si="33"/>
        <v>531</v>
      </c>
      <c r="C539" s="40"/>
      <c r="D539" s="27"/>
      <c r="E539" s="41"/>
      <c r="F539" s="32" t="str">
        <f>IFERROR(
    IF(
        AND($G$3=DATE(2024,10,1), E539=リスト!$A$38),
        VLOOKUP(E539, リスト!$A$2:$G$49, 2, FALSE),
        VLOOKUP(E539, リスト!$A$2:$G$49, 4, FALSE)
    ),
    "")</f>
        <v/>
      </c>
      <c r="G539" s="34" t="str">
        <f>IFERROR(VLOOKUP(E539, リスト!$A$2:$G$49, 6, FALSE), "")</f>
        <v/>
      </c>
      <c r="H539" s="40"/>
      <c r="I539" s="28"/>
      <c r="J539" s="47"/>
      <c r="K539" s="32" t="str">
        <f t="shared" si="32"/>
        <v/>
      </c>
      <c r="L539" s="29" t="str">
        <f t="shared" si="34"/>
        <v/>
      </c>
      <c r="M539" s="68" t="str">
        <f t="shared" si="35"/>
        <v/>
      </c>
    </row>
    <row r="540" spans="2:13" ht="22.8" x14ac:dyDescent="0.45">
      <c r="B540" s="31">
        <f t="shared" si="33"/>
        <v>532</v>
      </c>
      <c r="C540" s="40"/>
      <c r="D540" s="27"/>
      <c r="E540" s="41"/>
      <c r="F540" s="32" t="str">
        <f>IFERROR(
    IF(
        AND($G$3=DATE(2024,10,1), E540=リスト!$A$38),
        VLOOKUP(E540, リスト!$A$2:$G$49, 2, FALSE),
        VLOOKUP(E540, リスト!$A$2:$G$49, 4, FALSE)
    ),
    "")</f>
        <v/>
      </c>
      <c r="G540" s="34" t="str">
        <f>IFERROR(VLOOKUP(E540, リスト!$A$2:$G$49, 6, FALSE), "")</f>
        <v/>
      </c>
      <c r="H540" s="40"/>
      <c r="I540" s="28"/>
      <c r="J540" s="47"/>
      <c r="K540" s="32" t="str">
        <f t="shared" si="32"/>
        <v/>
      </c>
      <c r="L540" s="29" t="str">
        <f t="shared" si="34"/>
        <v/>
      </c>
      <c r="M540" s="68" t="str">
        <f t="shared" si="35"/>
        <v/>
      </c>
    </row>
    <row r="541" spans="2:13" ht="22.8" x14ac:dyDescent="0.45">
      <c r="B541" s="31">
        <f t="shared" si="33"/>
        <v>533</v>
      </c>
      <c r="C541" s="40"/>
      <c r="D541" s="27"/>
      <c r="E541" s="41"/>
      <c r="F541" s="32" t="str">
        <f>IFERROR(
    IF(
        AND($G$3=DATE(2024,10,1), E541=リスト!$A$38),
        VLOOKUP(E541, リスト!$A$2:$G$49, 2, FALSE),
        VLOOKUP(E541, リスト!$A$2:$G$49, 4, FALSE)
    ),
    "")</f>
        <v/>
      </c>
      <c r="G541" s="34" t="str">
        <f>IFERROR(VLOOKUP(E541, リスト!$A$2:$G$49, 6, FALSE), "")</f>
        <v/>
      </c>
      <c r="H541" s="40"/>
      <c r="I541" s="28"/>
      <c r="J541" s="47"/>
      <c r="K541" s="32" t="str">
        <f t="shared" si="32"/>
        <v/>
      </c>
      <c r="L541" s="29" t="str">
        <f t="shared" si="34"/>
        <v/>
      </c>
      <c r="M541" s="68" t="str">
        <f t="shared" si="35"/>
        <v/>
      </c>
    </row>
    <row r="542" spans="2:13" ht="22.8" x14ac:dyDescent="0.45">
      <c r="B542" s="31">
        <f t="shared" si="33"/>
        <v>534</v>
      </c>
      <c r="C542" s="40"/>
      <c r="D542" s="27"/>
      <c r="E542" s="41"/>
      <c r="F542" s="32" t="str">
        <f>IFERROR(
    IF(
        AND($G$3=DATE(2024,10,1), E542=リスト!$A$38),
        VLOOKUP(E542, リスト!$A$2:$G$49, 2, FALSE),
        VLOOKUP(E542, リスト!$A$2:$G$49, 4, FALSE)
    ),
    "")</f>
        <v/>
      </c>
      <c r="G542" s="34" t="str">
        <f>IFERROR(VLOOKUP(E542, リスト!$A$2:$G$49, 6, FALSE), "")</f>
        <v/>
      </c>
      <c r="H542" s="40"/>
      <c r="I542" s="28"/>
      <c r="J542" s="47"/>
      <c r="K542" s="32" t="str">
        <f t="shared" si="32"/>
        <v/>
      </c>
      <c r="L542" s="29" t="str">
        <f t="shared" si="34"/>
        <v/>
      </c>
      <c r="M542" s="68" t="str">
        <f t="shared" si="35"/>
        <v/>
      </c>
    </row>
    <row r="543" spans="2:13" ht="22.8" x14ac:dyDescent="0.45">
      <c r="B543" s="31">
        <f t="shared" si="33"/>
        <v>535</v>
      </c>
      <c r="C543" s="40"/>
      <c r="D543" s="27"/>
      <c r="E543" s="41"/>
      <c r="F543" s="32" t="str">
        <f>IFERROR(
    IF(
        AND($G$3=DATE(2024,10,1), E543=リスト!$A$38),
        VLOOKUP(E543, リスト!$A$2:$G$49, 2, FALSE),
        VLOOKUP(E543, リスト!$A$2:$G$49, 4, FALSE)
    ),
    "")</f>
        <v/>
      </c>
      <c r="G543" s="34" t="str">
        <f>IFERROR(VLOOKUP(E543, リスト!$A$2:$G$49, 6, FALSE), "")</f>
        <v/>
      </c>
      <c r="H543" s="40"/>
      <c r="I543" s="28"/>
      <c r="J543" s="47"/>
      <c r="K543" s="32" t="str">
        <f t="shared" si="32"/>
        <v/>
      </c>
      <c r="L543" s="29" t="str">
        <f t="shared" si="34"/>
        <v/>
      </c>
      <c r="M543" s="68" t="str">
        <f t="shared" si="35"/>
        <v/>
      </c>
    </row>
    <row r="544" spans="2:13" ht="22.8" x14ac:dyDescent="0.45">
      <c r="B544" s="31">
        <f t="shared" si="33"/>
        <v>536</v>
      </c>
      <c r="C544" s="40"/>
      <c r="D544" s="27"/>
      <c r="E544" s="41"/>
      <c r="F544" s="32" t="str">
        <f>IFERROR(
    IF(
        AND($G$3=DATE(2024,10,1), E544=リスト!$A$38),
        VLOOKUP(E544, リスト!$A$2:$G$49, 2, FALSE),
        VLOOKUP(E544, リスト!$A$2:$G$49, 4, FALSE)
    ),
    "")</f>
        <v/>
      </c>
      <c r="G544" s="34" t="str">
        <f>IFERROR(VLOOKUP(E544, リスト!$A$2:$G$49, 6, FALSE), "")</f>
        <v/>
      </c>
      <c r="H544" s="40"/>
      <c r="I544" s="28"/>
      <c r="J544" s="47"/>
      <c r="K544" s="32" t="str">
        <f t="shared" si="32"/>
        <v/>
      </c>
      <c r="L544" s="29" t="str">
        <f t="shared" si="34"/>
        <v/>
      </c>
      <c r="M544" s="68" t="str">
        <f t="shared" si="35"/>
        <v/>
      </c>
    </row>
    <row r="545" spans="2:13" ht="22.8" x14ac:dyDescent="0.45">
      <c r="B545" s="31">
        <f t="shared" si="33"/>
        <v>537</v>
      </c>
      <c r="C545" s="40"/>
      <c r="D545" s="27"/>
      <c r="E545" s="41"/>
      <c r="F545" s="32" t="str">
        <f>IFERROR(
    IF(
        AND($G$3=DATE(2024,10,1), E545=リスト!$A$38),
        VLOOKUP(E545, リスト!$A$2:$G$49, 2, FALSE),
        VLOOKUP(E545, リスト!$A$2:$G$49, 4, FALSE)
    ),
    "")</f>
        <v/>
      </c>
      <c r="G545" s="34" t="str">
        <f>IFERROR(VLOOKUP(E545, リスト!$A$2:$G$49, 6, FALSE), "")</f>
        <v/>
      </c>
      <c r="H545" s="40"/>
      <c r="I545" s="28"/>
      <c r="J545" s="47"/>
      <c r="K545" s="32" t="str">
        <f t="shared" si="32"/>
        <v/>
      </c>
      <c r="L545" s="29" t="str">
        <f t="shared" si="34"/>
        <v/>
      </c>
      <c r="M545" s="68" t="str">
        <f t="shared" si="35"/>
        <v/>
      </c>
    </row>
    <row r="546" spans="2:13" ht="22.8" x14ac:dyDescent="0.45">
      <c r="B546" s="31">
        <f t="shared" si="33"/>
        <v>538</v>
      </c>
      <c r="C546" s="40"/>
      <c r="D546" s="27"/>
      <c r="E546" s="41"/>
      <c r="F546" s="32" t="str">
        <f>IFERROR(
    IF(
        AND($G$3=DATE(2024,10,1), E546=リスト!$A$38),
        VLOOKUP(E546, リスト!$A$2:$G$49, 2, FALSE),
        VLOOKUP(E546, リスト!$A$2:$G$49, 4, FALSE)
    ),
    "")</f>
        <v/>
      </c>
      <c r="G546" s="34" t="str">
        <f>IFERROR(VLOOKUP(E546, リスト!$A$2:$G$49, 6, FALSE), "")</f>
        <v/>
      </c>
      <c r="H546" s="40"/>
      <c r="I546" s="28"/>
      <c r="J546" s="47"/>
      <c r="K546" s="32" t="str">
        <f t="shared" si="32"/>
        <v/>
      </c>
      <c r="L546" s="29" t="str">
        <f t="shared" si="34"/>
        <v/>
      </c>
      <c r="M546" s="68" t="str">
        <f t="shared" si="35"/>
        <v/>
      </c>
    </row>
    <row r="547" spans="2:13" ht="22.8" x14ac:dyDescent="0.45">
      <c r="B547" s="31">
        <f t="shared" si="33"/>
        <v>539</v>
      </c>
      <c r="C547" s="40"/>
      <c r="D547" s="27"/>
      <c r="E547" s="41"/>
      <c r="F547" s="32" t="str">
        <f>IFERROR(
    IF(
        AND($G$3=DATE(2024,10,1), E547=リスト!$A$38),
        VLOOKUP(E547, リスト!$A$2:$G$49, 2, FALSE),
        VLOOKUP(E547, リスト!$A$2:$G$49, 4, FALSE)
    ),
    "")</f>
        <v/>
      </c>
      <c r="G547" s="34" t="str">
        <f>IFERROR(VLOOKUP(E547, リスト!$A$2:$G$49, 6, FALSE), "")</f>
        <v/>
      </c>
      <c r="H547" s="40"/>
      <c r="I547" s="28"/>
      <c r="J547" s="47"/>
      <c r="K547" s="32" t="str">
        <f t="shared" si="32"/>
        <v/>
      </c>
      <c r="L547" s="29" t="str">
        <f t="shared" si="34"/>
        <v/>
      </c>
      <c r="M547" s="68" t="str">
        <f t="shared" si="35"/>
        <v/>
      </c>
    </row>
    <row r="548" spans="2:13" ht="22.8" x14ac:dyDescent="0.45">
      <c r="B548" s="31">
        <f t="shared" si="33"/>
        <v>540</v>
      </c>
      <c r="C548" s="40"/>
      <c r="D548" s="27"/>
      <c r="E548" s="41"/>
      <c r="F548" s="32" t="str">
        <f>IFERROR(
    IF(
        AND($G$3=DATE(2024,10,1), E548=リスト!$A$38),
        VLOOKUP(E548, リスト!$A$2:$G$49, 2, FALSE),
        VLOOKUP(E548, リスト!$A$2:$G$49, 4, FALSE)
    ),
    "")</f>
        <v/>
      </c>
      <c r="G548" s="34" t="str">
        <f>IFERROR(VLOOKUP(E548, リスト!$A$2:$G$49, 6, FALSE), "")</f>
        <v/>
      </c>
      <c r="H548" s="40"/>
      <c r="I548" s="28"/>
      <c r="J548" s="47"/>
      <c r="K548" s="32" t="str">
        <f t="shared" si="32"/>
        <v/>
      </c>
      <c r="L548" s="29" t="str">
        <f t="shared" si="34"/>
        <v/>
      </c>
      <c r="M548" s="68" t="str">
        <f t="shared" si="35"/>
        <v/>
      </c>
    </row>
    <row r="549" spans="2:13" ht="22.8" x14ac:dyDescent="0.45">
      <c r="B549" s="31">
        <f t="shared" si="33"/>
        <v>541</v>
      </c>
      <c r="C549" s="40"/>
      <c r="D549" s="27"/>
      <c r="E549" s="41"/>
      <c r="F549" s="32" t="str">
        <f>IFERROR(
    IF(
        AND($G$3=DATE(2024,10,1), E549=リスト!$A$38),
        VLOOKUP(E549, リスト!$A$2:$G$49, 2, FALSE),
        VLOOKUP(E549, リスト!$A$2:$G$49, 4, FALSE)
    ),
    "")</f>
        <v/>
      </c>
      <c r="G549" s="34" t="str">
        <f>IFERROR(VLOOKUP(E549, リスト!$A$2:$G$49, 6, FALSE), "")</f>
        <v/>
      </c>
      <c r="H549" s="40"/>
      <c r="I549" s="28"/>
      <c r="J549" s="47"/>
      <c r="K549" s="32" t="str">
        <f t="shared" si="32"/>
        <v/>
      </c>
      <c r="L549" s="29" t="str">
        <f t="shared" si="34"/>
        <v/>
      </c>
      <c r="M549" s="68" t="str">
        <f t="shared" si="35"/>
        <v/>
      </c>
    </row>
    <row r="550" spans="2:13" ht="22.8" x14ac:dyDescent="0.45">
      <c r="B550" s="31">
        <f t="shared" si="33"/>
        <v>542</v>
      </c>
      <c r="C550" s="40"/>
      <c r="D550" s="27"/>
      <c r="E550" s="41"/>
      <c r="F550" s="32" t="str">
        <f>IFERROR(
    IF(
        AND($G$3=DATE(2024,10,1), E550=リスト!$A$38),
        VLOOKUP(E550, リスト!$A$2:$G$49, 2, FALSE),
        VLOOKUP(E550, リスト!$A$2:$G$49, 4, FALSE)
    ),
    "")</f>
        <v/>
      </c>
      <c r="G550" s="34" t="str">
        <f>IFERROR(VLOOKUP(E550, リスト!$A$2:$G$49, 6, FALSE), "")</f>
        <v/>
      </c>
      <c r="H550" s="40"/>
      <c r="I550" s="28"/>
      <c r="J550" s="47"/>
      <c r="K550" s="32" t="str">
        <f t="shared" si="32"/>
        <v/>
      </c>
      <c r="L550" s="29" t="str">
        <f t="shared" si="34"/>
        <v/>
      </c>
      <c r="M550" s="68" t="str">
        <f t="shared" si="35"/>
        <v/>
      </c>
    </row>
    <row r="551" spans="2:13" ht="22.8" x14ac:dyDescent="0.45">
      <c r="B551" s="31">
        <f t="shared" si="33"/>
        <v>543</v>
      </c>
      <c r="C551" s="40"/>
      <c r="D551" s="27"/>
      <c r="E551" s="41"/>
      <c r="F551" s="32" t="str">
        <f>IFERROR(
    IF(
        AND($G$3=DATE(2024,10,1), E551=リスト!$A$38),
        VLOOKUP(E551, リスト!$A$2:$G$49, 2, FALSE),
        VLOOKUP(E551, リスト!$A$2:$G$49, 4, FALSE)
    ),
    "")</f>
        <v/>
      </c>
      <c r="G551" s="34" t="str">
        <f>IFERROR(VLOOKUP(E551, リスト!$A$2:$G$49, 6, FALSE), "")</f>
        <v/>
      </c>
      <c r="H551" s="40"/>
      <c r="I551" s="28"/>
      <c r="J551" s="47"/>
      <c r="K551" s="32" t="str">
        <f t="shared" si="32"/>
        <v/>
      </c>
      <c r="L551" s="29" t="str">
        <f t="shared" si="34"/>
        <v/>
      </c>
      <c r="M551" s="68" t="str">
        <f t="shared" si="35"/>
        <v/>
      </c>
    </row>
    <row r="552" spans="2:13" ht="22.8" x14ac:dyDescent="0.45">
      <c r="B552" s="31">
        <f t="shared" si="33"/>
        <v>544</v>
      </c>
      <c r="C552" s="40"/>
      <c r="D552" s="27"/>
      <c r="E552" s="41"/>
      <c r="F552" s="32" t="str">
        <f>IFERROR(
    IF(
        AND($G$3=DATE(2024,10,1), E552=リスト!$A$38),
        VLOOKUP(E552, リスト!$A$2:$G$49, 2, FALSE),
        VLOOKUP(E552, リスト!$A$2:$G$49, 4, FALSE)
    ),
    "")</f>
        <v/>
      </c>
      <c r="G552" s="34" t="str">
        <f>IFERROR(VLOOKUP(E552, リスト!$A$2:$G$49, 6, FALSE), "")</f>
        <v/>
      </c>
      <c r="H552" s="40"/>
      <c r="I552" s="28"/>
      <c r="J552" s="47"/>
      <c r="K552" s="32" t="str">
        <f t="shared" si="32"/>
        <v/>
      </c>
      <c r="L552" s="29" t="str">
        <f t="shared" si="34"/>
        <v/>
      </c>
      <c r="M552" s="68" t="str">
        <f t="shared" si="35"/>
        <v/>
      </c>
    </row>
    <row r="553" spans="2:13" ht="22.8" x14ac:dyDescent="0.45">
      <c r="B553" s="31">
        <f t="shared" si="33"/>
        <v>545</v>
      </c>
      <c r="C553" s="40"/>
      <c r="D553" s="27"/>
      <c r="E553" s="41"/>
      <c r="F553" s="32" t="str">
        <f>IFERROR(
    IF(
        AND($G$3=DATE(2024,10,1), E553=リスト!$A$38),
        VLOOKUP(E553, リスト!$A$2:$G$49, 2, FALSE),
        VLOOKUP(E553, リスト!$A$2:$G$49, 4, FALSE)
    ),
    "")</f>
        <v/>
      </c>
      <c r="G553" s="34" t="str">
        <f>IFERROR(VLOOKUP(E553, リスト!$A$2:$G$49, 6, FALSE), "")</f>
        <v/>
      </c>
      <c r="H553" s="40"/>
      <c r="I553" s="28"/>
      <c r="J553" s="47"/>
      <c r="K553" s="32" t="str">
        <f t="shared" si="32"/>
        <v/>
      </c>
      <c r="L553" s="29" t="str">
        <f t="shared" si="34"/>
        <v/>
      </c>
      <c r="M553" s="68" t="str">
        <f t="shared" si="35"/>
        <v/>
      </c>
    </row>
    <row r="554" spans="2:13" ht="22.8" x14ac:dyDescent="0.45">
      <c r="B554" s="31">
        <f t="shared" si="33"/>
        <v>546</v>
      </c>
      <c r="C554" s="40"/>
      <c r="D554" s="27"/>
      <c r="E554" s="41"/>
      <c r="F554" s="32" t="str">
        <f>IFERROR(
    IF(
        AND($G$3=DATE(2024,10,1), E554=リスト!$A$38),
        VLOOKUP(E554, リスト!$A$2:$G$49, 2, FALSE),
        VLOOKUP(E554, リスト!$A$2:$G$49, 4, FALSE)
    ),
    "")</f>
        <v/>
      </c>
      <c r="G554" s="34" t="str">
        <f>IFERROR(VLOOKUP(E554, リスト!$A$2:$G$49, 6, FALSE), "")</f>
        <v/>
      </c>
      <c r="H554" s="40"/>
      <c r="I554" s="28"/>
      <c r="J554" s="47"/>
      <c r="K554" s="32" t="str">
        <f t="shared" si="32"/>
        <v/>
      </c>
      <c r="L554" s="29" t="str">
        <f t="shared" si="34"/>
        <v/>
      </c>
      <c r="M554" s="68" t="str">
        <f t="shared" si="35"/>
        <v/>
      </c>
    </row>
    <row r="555" spans="2:13" ht="22.8" x14ac:dyDescent="0.45">
      <c r="B555" s="31">
        <f t="shared" si="33"/>
        <v>547</v>
      </c>
      <c r="C555" s="40"/>
      <c r="D555" s="27"/>
      <c r="E555" s="41"/>
      <c r="F555" s="32" t="str">
        <f>IFERROR(
    IF(
        AND($G$3=DATE(2024,10,1), E555=リスト!$A$38),
        VLOOKUP(E555, リスト!$A$2:$G$49, 2, FALSE),
        VLOOKUP(E555, リスト!$A$2:$G$49, 4, FALSE)
    ),
    "")</f>
        <v/>
      </c>
      <c r="G555" s="34" t="str">
        <f>IFERROR(VLOOKUP(E555, リスト!$A$2:$G$49, 6, FALSE), "")</f>
        <v/>
      </c>
      <c r="H555" s="40"/>
      <c r="I555" s="28"/>
      <c r="J555" s="47"/>
      <c r="K555" s="32" t="str">
        <f t="shared" si="32"/>
        <v/>
      </c>
      <c r="L555" s="29" t="str">
        <f t="shared" si="34"/>
        <v/>
      </c>
      <c r="M555" s="68" t="str">
        <f t="shared" si="35"/>
        <v/>
      </c>
    </row>
    <row r="556" spans="2:13" ht="22.8" x14ac:dyDescent="0.45">
      <c r="B556" s="31">
        <f t="shared" si="33"/>
        <v>548</v>
      </c>
      <c r="C556" s="40"/>
      <c r="D556" s="27"/>
      <c r="E556" s="41"/>
      <c r="F556" s="32" t="str">
        <f>IFERROR(
    IF(
        AND($G$3=DATE(2024,10,1), E556=リスト!$A$38),
        VLOOKUP(E556, リスト!$A$2:$G$49, 2, FALSE),
        VLOOKUP(E556, リスト!$A$2:$G$49, 4, FALSE)
    ),
    "")</f>
        <v/>
      </c>
      <c r="G556" s="34" t="str">
        <f>IFERROR(VLOOKUP(E556, リスト!$A$2:$G$49, 6, FALSE), "")</f>
        <v/>
      </c>
      <c r="H556" s="40"/>
      <c r="I556" s="28"/>
      <c r="J556" s="47"/>
      <c r="K556" s="32" t="str">
        <f t="shared" si="32"/>
        <v/>
      </c>
      <c r="L556" s="29" t="str">
        <f t="shared" si="34"/>
        <v/>
      </c>
      <c r="M556" s="68" t="str">
        <f t="shared" si="35"/>
        <v/>
      </c>
    </row>
    <row r="557" spans="2:13" ht="22.8" x14ac:dyDescent="0.45">
      <c r="B557" s="31">
        <f t="shared" si="33"/>
        <v>549</v>
      </c>
      <c r="C557" s="40"/>
      <c r="D557" s="27"/>
      <c r="E557" s="41"/>
      <c r="F557" s="32" t="str">
        <f>IFERROR(
    IF(
        AND($G$3=DATE(2024,10,1), E557=リスト!$A$38),
        VLOOKUP(E557, リスト!$A$2:$G$49, 2, FALSE),
        VLOOKUP(E557, リスト!$A$2:$G$49, 4, FALSE)
    ),
    "")</f>
        <v/>
      </c>
      <c r="G557" s="34" t="str">
        <f>IFERROR(VLOOKUP(E557, リスト!$A$2:$G$49, 6, FALSE), "")</f>
        <v/>
      </c>
      <c r="H557" s="40"/>
      <c r="I557" s="28"/>
      <c r="J557" s="47"/>
      <c r="K557" s="32" t="str">
        <f t="shared" si="32"/>
        <v/>
      </c>
      <c r="L557" s="29" t="str">
        <f t="shared" si="34"/>
        <v/>
      </c>
      <c r="M557" s="68" t="str">
        <f t="shared" si="35"/>
        <v/>
      </c>
    </row>
    <row r="558" spans="2:13" ht="22.8" x14ac:dyDescent="0.45">
      <c r="B558" s="31">
        <f t="shared" si="33"/>
        <v>550</v>
      </c>
      <c r="C558" s="40"/>
      <c r="D558" s="27"/>
      <c r="E558" s="41"/>
      <c r="F558" s="32" t="str">
        <f>IFERROR(
    IF(
        AND($G$3=DATE(2024,10,1), E558=リスト!$A$38),
        VLOOKUP(E558, リスト!$A$2:$G$49, 2, FALSE),
        VLOOKUP(E558, リスト!$A$2:$G$49, 4, FALSE)
    ),
    "")</f>
        <v/>
      </c>
      <c r="G558" s="34" t="str">
        <f>IFERROR(VLOOKUP(E558, リスト!$A$2:$G$49, 6, FALSE), "")</f>
        <v/>
      </c>
      <c r="H558" s="40"/>
      <c r="I558" s="28"/>
      <c r="J558" s="47"/>
      <c r="K558" s="32" t="str">
        <f t="shared" si="32"/>
        <v/>
      </c>
      <c r="L558" s="29" t="str">
        <f t="shared" si="34"/>
        <v/>
      </c>
      <c r="M558" s="68" t="str">
        <f t="shared" si="35"/>
        <v/>
      </c>
    </row>
    <row r="559" spans="2:13" ht="22.8" x14ac:dyDescent="0.45">
      <c r="B559" s="31">
        <f t="shared" si="33"/>
        <v>551</v>
      </c>
      <c r="C559" s="40"/>
      <c r="D559" s="27"/>
      <c r="E559" s="41"/>
      <c r="F559" s="32" t="str">
        <f>IFERROR(
    IF(
        AND($G$3=DATE(2024,10,1), E559=リスト!$A$38),
        VLOOKUP(E559, リスト!$A$2:$G$49, 2, FALSE),
        VLOOKUP(E559, リスト!$A$2:$G$49, 4, FALSE)
    ),
    "")</f>
        <v/>
      </c>
      <c r="G559" s="34" t="str">
        <f>IFERROR(VLOOKUP(E559, リスト!$A$2:$G$49, 6, FALSE), "")</f>
        <v/>
      </c>
      <c r="H559" s="40"/>
      <c r="I559" s="28"/>
      <c r="J559" s="47"/>
      <c r="K559" s="32" t="str">
        <f t="shared" si="32"/>
        <v/>
      </c>
      <c r="L559" s="29" t="str">
        <f t="shared" si="34"/>
        <v/>
      </c>
      <c r="M559" s="68" t="str">
        <f t="shared" si="35"/>
        <v/>
      </c>
    </row>
    <row r="560" spans="2:13" ht="22.8" x14ac:dyDescent="0.45">
      <c r="B560" s="31">
        <f t="shared" si="33"/>
        <v>552</v>
      </c>
      <c r="C560" s="40"/>
      <c r="D560" s="27"/>
      <c r="E560" s="41"/>
      <c r="F560" s="32" t="str">
        <f>IFERROR(
    IF(
        AND($G$3=DATE(2024,10,1), E560=リスト!$A$38),
        VLOOKUP(E560, リスト!$A$2:$G$49, 2, FALSE),
        VLOOKUP(E560, リスト!$A$2:$G$49, 4, FALSE)
    ),
    "")</f>
        <v/>
      </c>
      <c r="G560" s="34" t="str">
        <f>IFERROR(VLOOKUP(E560, リスト!$A$2:$G$49, 6, FALSE), "")</f>
        <v/>
      </c>
      <c r="H560" s="40"/>
      <c r="I560" s="28"/>
      <c r="J560" s="47"/>
      <c r="K560" s="32" t="str">
        <f t="shared" si="32"/>
        <v/>
      </c>
      <c r="L560" s="29" t="str">
        <f t="shared" si="34"/>
        <v/>
      </c>
      <c r="M560" s="68" t="str">
        <f t="shared" si="35"/>
        <v/>
      </c>
    </row>
    <row r="561" spans="2:13" ht="22.8" x14ac:dyDescent="0.45">
      <c r="B561" s="31">
        <f t="shared" si="33"/>
        <v>553</v>
      </c>
      <c r="C561" s="40"/>
      <c r="D561" s="27"/>
      <c r="E561" s="41"/>
      <c r="F561" s="32" t="str">
        <f>IFERROR(
    IF(
        AND($G$3=DATE(2024,10,1), E561=リスト!$A$38),
        VLOOKUP(E561, リスト!$A$2:$G$49, 2, FALSE),
        VLOOKUP(E561, リスト!$A$2:$G$49, 4, FALSE)
    ),
    "")</f>
        <v/>
      </c>
      <c r="G561" s="34" t="str">
        <f>IFERROR(VLOOKUP(E561, リスト!$A$2:$G$49, 6, FALSE), "")</f>
        <v/>
      </c>
      <c r="H561" s="40"/>
      <c r="I561" s="28"/>
      <c r="J561" s="47"/>
      <c r="K561" s="32" t="str">
        <f t="shared" si="32"/>
        <v/>
      </c>
      <c r="L561" s="29" t="str">
        <f t="shared" si="34"/>
        <v/>
      </c>
      <c r="M561" s="68" t="str">
        <f t="shared" si="35"/>
        <v/>
      </c>
    </row>
    <row r="562" spans="2:13" ht="22.8" x14ac:dyDescent="0.45">
      <c r="B562" s="31">
        <f t="shared" si="33"/>
        <v>554</v>
      </c>
      <c r="C562" s="40"/>
      <c r="D562" s="27"/>
      <c r="E562" s="41"/>
      <c r="F562" s="32" t="str">
        <f>IFERROR(
    IF(
        AND($G$3=DATE(2024,10,1), E562=リスト!$A$38),
        VLOOKUP(E562, リスト!$A$2:$G$49, 2, FALSE),
        VLOOKUP(E562, リスト!$A$2:$G$49, 4, FALSE)
    ),
    "")</f>
        <v/>
      </c>
      <c r="G562" s="34" t="str">
        <f>IFERROR(VLOOKUP(E562, リスト!$A$2:$G$49, 6, FALSE), "")</f>
        <v/>
      </c>
      <c r="H562" s="40"/>
      <c r="I562" s="28"/>
      <c r="J562" s="47"/>
      <c r="K562" s="32" t="str">
        <f t="shared" si="32"/>
        <v/>
      </c>
      <c r="L562" s="29" t="str">
        <f t="shared" si="34"/>
        <v/>
      </c>
      <c r="M562" s="68" t="str">
        <f t="shared" si="35"/>
        <v/>
      </c>
    </row>
    <row r="563" spans="2:13" ht="22.8" x14ac:dyDescent="0.45">
      <c r="B563" s="31">
        <f t="shared" si="33"/>
        <v>555</v>
      </c>
      <c r="C563" s="40"/>
      <c r="D563" s="27"/>
      <c r="E563" s="41"/>
      <c r="F563" s="32" t="str">
        <f>IFERROR(
    IF(
        AND($G$3=DATE(2024,10,1), E563=リスト!$A$38),
        VLOOKUP(E563, リスト!$A$2:$G$49, 2, FALSE),
        VLOOKUP(E563, リスト!$A$2:$G$49, 4, FALSE)
    ),
    "")</f>
        <v/>
      </c>
      <c r="G563" s="34" t="str">
        <f>IFERROR(VLOOKUP(E563, リスト!$A$2:$G$49, 6, FALSE), "")</f>
        <v/>
      </c>
      <c r="H563" s="40"/>
      <c r="I563" s="28"/>
      <c r="J563" s="47"/>
      <c r="K563" s="32" t="str">
        <f t="shared" si="32"/>
        <v/>
      </c>
      <c r="L563" s="29" t="str">
        <f t="shared" si="34"/>
        <v/>
      </c>
      <c r="M563" s="68" t="str">
        <f t="shared" si="35"/>
        <v/>
      </c>
    </row>
    <row r="564" spans="2:13" ht="22.8" x14ac:dyDescent="0.45">
      <c r="B564" s="31">
        <f t="shared" si="33"/>
        <v>556</v>
      </c>
      <c r="C564" s="40"/>
      <c r="D564" s="27"/>
      <c r="E564" s="41"/>
      <c r="F564" s="32" t="str">
        <f>IFERROR(
    IF(
        AND($G$3=DATE(2024,10,1), E564=リスト!$A$38),
        VLOOKUP(E564, リスト!$A$2:$G$49, 2, FALSE),
        VLOOKUP(E564, リスト!$A$2:$G$49, 4, FALSE)
    ),
    "")</f>
        <v/>
      </c>
      <c r="G564" s="34" t="str">
        <f>IFERROR(VLOOKUP(E564, リスト!$A$2:$G$49, 6, FALSE), "")</f>
        <v/>
      </c>
      <c r="H564" s="40"/>
      <c r="I564" s="28"/>
      <c r="J564" s="47"/>
      <c r="K564" s="32" t="str">
        <f t="shared" si="32"/>
        <v/>
      </c>
      <c r="L564" s="29" t="str">
        <f t="shared" si="34"/>
        <v/>
      </c>
      <c r="M564" s="68" t="str">
        <f t="shared" si="35"/>
        <v/>
      </c>
    </row>
    <row r="565" spans="2:13" ht="22.8" x14ac:dyDescent="0.45">
      <c r="B565" s="31">
        <f t="shared" si="33"/>
        <v>557</v>
      </c>
      <c r="C565" s="40"/>
      <c r="D565" s="27"/>
      <c r="E565" s="41"/>
      <c r="F565" s="32" t="str">
        <f>IFERROR(
    IF(
        AND($G$3=DATE(2024,10,1), E565=リスト!$A$38),
        VLOOKUP(E565, リスト!$A$2:$G$49, 2, FALSE),
        VLOOKUP(E565, リスト!$A$2:$G$49, 4, FALSE)
    ),
    "")</f>
        <v/>
      </c>
      <c r="G565" s="34" t="str">
        <f>IFERROR(VLOOKUP(E565, リスト!$A$2:$G$49, 6, FALSE), "")</f>
        <v/>
      </c>
      <c r="H565" s="40"/>
      <c r="I565" s="28"/>
      <c r="J565" s="47"/>
      <c r="K565" s="32" t="str">
        <f t="shared" si="32"/>
        <v/>
      </c>
      <c r="L565" s="29" t="str">
        <f t="shared" si="34"/>
        <v/>
      </c>
      <c r="M565" s="68" t="str">
        <f t="shared" si="35"/>
        <v/>
      </c>
    </row>
    <row r="566" spans="2:13" ht="22.8" x14ac:dyDescent="0.45">
      <c r="B566" s="31">
        <f t="shared" si="33"/>
        <v>558</v>
      </c>
      <c r="C566" s="40"/>
      <c r="D566" s="27"/>
      <c r="E566" s="41"/>
      <c r="F566" s="32" t="str">
        <f>IFERROR(
    IF(
        AND($G$3=DATE(2024,10,1), E566=リスト!$A$38),
        VLOOKUP(E566, リスト!$A$2:$G$49, 2, FALSE),
        VLOOKUP(E566, リスト!$A$2:$G$49, 4, FALSE)
    ),
    "")</f>
        <v/>
      </c>
      <c r="G566" s="34" t="str">
        <f>IFERROR(VLOOKUP(E566, リスト!$A$2:$G$49, 6, FALSE), "")</f>
        <v/>
      </c>
      <c r="H566" s="40"/>
      <c r="I566" s="28"/>
      <c r="J566" s="47"/>
      <c r="K566" s="32" t="str">
        <f t="shared" si="32"/>
        <v/>
      </c>
      <c r="L566" s="29" t="str">
        <f t="shared" si="34"/>
        <v/>
      </c>
      <c r="M566" s="68" t="str">
        <f t="shared" si="35"/>
        <v/>
      </c>
    </row>
    <row r="567" spans="2:13" ht="22.8" x14ac:dyDescent="0.45">
      <c r="B567" s="31">
        <f t="shared" si="33"/>
        <v>559</v>
      </c>
      <c r="C567" s="40"/>
      <c r="D567" s="27"/>
      <c r="E567" s="41"/>
      <c r="F567" s="32" t="str">
        <f>IFERROR(
    IF(
        AND($G$3=DATE(2024,10,1), E567=リスト!$A$38),
        VLOOKUP(E567, リスト!$A$2:$G$49, 2, FALSE),
        VLOOKUP(E567, リスト!$A$2:$G$49, 4, FALSE)
    ),
    "")</f>
        <v/>
      </c>
      <c r="G567" s="34" t="str">
        <f>IFERROR(VLOOKUP(E567, リスト!$A$2:$G$49, 6, FALSE), "")</f>
        <v/>
      </c>
      <c r="H567" s="40"/>
      <c r="I567" s="28"/>
      <c r="J567" s="47"/>
      <c r="K567" s="32" t="str">
        <f t="shared" si="32"/>
        <v/>
      </c>
      <c r="L567" s="29" t="str">
        <f t="shared" si="34"/>
        <v/>
      </c>
      <c r="M567" s="68" t="str">
        <f t="shared" si="35"/>
        <v/>
      </c>
    </row>
    <row r="568" spans="2:13" ht="22.8" x14ac:dyDescent="0.45">
      <c r="B568" s="31">
        <f t="shared" si="33"/>
        <v>560</v>
      </c>
      <c r="C568" s="40"/>
      <c r="D568" s="27"/>
      <c r="E568" s="41"/>
      <c r="F568" s="32" t="str">
        <f>IFERROR(
    IF(
        AND($G$3=DATE(2024,10,1), E568=リスト!$A$38),
        VLOOKUP(E568, リスト!$A$2:$G$49, 2, FALSE),
        VLOOKUP(E568, リスト!$A$2:$G$49, 4, FALSE)
    ),
    "")</f>
        <v/>
      </c>
      <c r="G568" s="34" t="str">
        <f>IFERROR(VLOOKUP(E568, リスト!$A$2:$G$49, 6, FALSE), "")</f>
        <v/>
      </c>
      <c r="H568" s="40"/>
      <c r="I568" s="28"/>
      <c r="J568" s="47"/>
      <c r="K568" s="32" t="str">
        <f t="shared" si="32"/>
        <v/>
      </c>
      <c r="L568" s="29" t="str">
        <f t="shared" si="34"/>
        <v/>
      </c>
      <c r="M568" s="68" t="str">
        <f t="shared" si="35"/>
        <v/>
      </c>
    </row>
    <row r="569" spans="2:13" ht="22.8" x14ac:dyDescent="0.45">
      <c r="B569" s="31">
        <f t="shared" si="33"/>
        <v>561</v>
      </c>
      <c r="C569" s="40"/>
      <c r="D569" s="27"/>
      <c r="E569" s="41"/>
      <c r="F569" s="32" t="str">
        <f>IFERROR(
    IF(
        AND($G$3=DATE(2024,10,1), E569=リスト!$A$38),
        VLOOKUP(E569, リスト!$A$2:$G$49, 2, FALSE),
        VLOOKUP(E569, リスト!$A$2:$G$49, 4, FALSE)
    ),
    "")</f>
        <v/>
      </c>
      <c r="G569" s="34" t="str">
        <f>IFERROR(VLOOKUP(E569, リスト!$A$2:$G$49, 6, FALSE), "")</f>
        <v/>
      </c>
      <c r="H569" s="40"/>
      <c r="I569" s="28"/>
      <c r="J569" s="47"/>
      <c r="K569" s="32" t="str">
        <f t="shared" si="32"/>
        <v/>
      </c>
      <c r="L569" s="29" t="str">
        <f t="shared" si="34"/>
        <v/>
      </c>
      <c r="M569" s="68" t="str">
        <f t="shared" si="35"/>
        <v/>
      </c>
    </row>
    <row r="570" spans="2:13" ht="22.8" x14ac:dyDescent="0.45">
      <c r="B570" s="31">
        <f t="shared" si="33"/>
        <v>562</v>
      </c>
      <c r="C570" s="40"/>
      <c r="D570" s="27"/>
      <c r="E570" s="41"/>
      <c r="F570" s="32" t="str">
        <f>IFERROR(
    IF(
        AND($G$3=DATE(2024,10,1), E570=リスト!$A$38),
        VLOOKUP(E570, リスト!$A$2:$G$49, 2, FALSE),
        VLOOKUP(E570, リスト!$A$2:$G$49, 4, FALSE)
    ),
    "")</f>
        <v/>
      </c>
      <c r="G570" s="34" t="str">
        <f>IFERROR(VLOOKUP(E570, リスト!$A$2:$G$49, 6, FALSE), "")</f>
        <v/>
      </c>
      <c r="H570" s="40"/>
      <c r="I570" s="28"/>
      <c r="J570" s="47"/>
      <c r="K570" s="32" t="str">
        <f t="shared" si="32"/>
        <v/>
      </c>
      <c r="L570" s="29" t="str">
        <f t="shared" si="34"/>
        <v/>
      </c>
      <c r="M570" s="68" t="str">
        <f t="shared" si="35"/>
        <v/>
      </c>
    </row>
    <row r="571" spans="2:13" ht="22.8" x14ac:dyDescent="0.45">
      <c r="B571" s="31">
        <f t="shared" si="33"/>
        <v>563</v>
      </c>
      <c r="C571" s="40"/>
      <c r="D571" s="27"/>
      <c r="E571" s="41"/>
      <c r="F571" s="32" t="str">
        <f>IFERROR(
    IF(
        AND($G$3=DATE(2024,10,1), E571=リスト!$A$38),
        VLOOKUP(E571, リスト!$A$2:$G$49, 2, FALSE),
        VLOOKUP(E571, リスト!$A$2:$G$49, 4, FALSE)
    ),
    "")</f>
        <v/>
      </c>
      <c r="G571" s="34" t="str">
        <f>IFERROR(VLOOKUP(E571, リスト!$A$2:$G$49, 6, FALSE), "")</f>
        <v/>
      </c>
      <c r="H571" s="40"/>
      <c r="I571" s="28"/>
      <c r="J571" s="47"/>
      <c r="K571" s="32" t="str">
        <f t="shared" si="32"/>
        <v/>
      </c>
      <c r="L571" s="29" t="str">
        <f t="shared" si="34"/>
        <v/>
      </c>
      <c r="M571" s="68" t="str">
        <f t="shared" si="35"/>
        <v/>
      </c>
    </row>
    <row r="572" spans="2:13" ht="22.8" x14ac:dyDescent="0.45">
      <c r="B572" s="31">
        <f t="shared" si="33"/>
        <v>564</v>
      </c>
      <c r="C572" s="40"/>
      <c r="D572" s="27"/>
      <c r="E572" s="41"/>
      <c r="F572" s="32" t="str">
        <f>IFERROR(
    IF(
        AND($G$3=DATE(2024,10,1), E572=リスト!$A$38),
        VLOOKUP(E572, リスト!$A$2:$G$49, 2, FALSE),
        VLOOKUP(E572, リスト!$A$2:$G$49, 4, FALSE)
    ),
    "")</f>
        <v/>
      </c>
      <c r="G572" s="34" t="str">
        <f>IFERROR(VLOOKUP(E572, リスト!$A$2:$G$49, 6, FALSE), "")</f>
        <v/>
      </c>
      <c r="H572" s="40"/>
      <c r="I572" s="28"/>
      <c r="J572" s="47"/>
      <c r="K572" s="32" t="str">
        <f t="shared" si="32"/>
        <v/>
      </c>
      <c r="L572" s="29" t="str">
        <f t="shared" si="34"/>
        <v/>
      </c>
      <c r="M572" s="68" t="str">
        <f t="shared" si="35"/>
        <v/>
      </c>
    </row>
    <row r="573" spans="2:13" ht="22.8" x14ac:dyDescent="0.45">
      <c r="B573" s="31">
        <f t="shared" si="33"/>
        <v>565</v>
      </c>
      <c r="C573" s="40"/>
      <c r="D573" s="27"/>
      <c r="E573" s="41"/>
      <c r="F573" s="32" t="str">
        <f>IFERROR(
    IF(
        AND($G$3=DATE(2024,10,1), E573=リスト!$A$38),
        VLOOKUP(E573, リスト!$A$2:$G$49, 2, FALSE),
        VLOOKUP(E573, リスト!$A$2:$G$49, 4, FALSE)
    ),
    "")</f>
        <v/>
      </c>
      <c r="G573" s="34" t="str">
        <f>IFERROR(VLOOKUP(E573, リスト!$A$2:$G$49, 6, FALSE), "")</f>
        <v/>
      </c>
      <c r="H573" s="40"/>
      <c r="I573" s="28"/>
      <c r="J573" s="47"/>
      <c r="K573" s="32" t="str">
        <f t="shared" si="32"/>
        <v/>
      </c>
      <c r="L573" s="29" t="str">
        <f t="shared" si="34"/>
        <v/>
      </c>
      <c r="M573" s="68" t="str">
        <f t="shared" si="35"/>
        <v/>
      </c>
    </row>
    <row r="574" spans="2:13" ht="22.8" x14ac:dyDescent="0.45">
      <c r="B574" s="31">
        <f t="shared" si="33"/>
        <v>566</v>
      </c>
      <c r="C574" s="40"/>
      <c r="D574" s="27"/>
      <c r="E574" s="41"/>
      <c r="F574" s="32" t="str">
        <f>IFERROR(
    IF(
        AND($G$3=DATE(2024,10,1), E574=リスト!$A$38),
        VLOOKUP(E574, リスト!$A$2:$G$49, 2, FALSE),
        VLOOKUP(E574, リスト!$A$2:$G$49, 4, FALSE)
    ),
    "")</f>
        <v/>
      </c>
      <c r="G574" s="34" t="str">
        <f>IFERROR(VLOOKUP(E574, リスト!$A$2:$G$49, 6, FALSE), "")</f>
        <v/>
      </c>
      <c r="H574" s="40"/>
      <c r="I574" s="28"/>
      <c r="J574" s="47"/>
      <c r="K574" s="32" t="str">
        <f t="shared" si="32"/>
        <v/>
      </c>
      <c r="L574" s="29" t="str">
        <f t="shared" si="34"/>
        <v/>
      </c>
      <c r="M574" s="68" t="str">
        <f t="shared" si="35"/>
        <v/>
      </c>
    </row>
    <row r="575" spans="2:13" ht="22.8" x14ac:dyDescent="0.45">
      <c r="B575" s="31">
        <f t="shared" si="33"/>
        <v>567</v>
      </c>
      <c r="C575" s="40"/>
      <c r="D575" s="27"/>
      <c r="E575" s="41"/>
      <c r="F575" s="32" t="str">
        <f>IFERROR(
    IF(
        AND($G$3=DATE(2024,10,1), E575=リスト!$A$38),
        VLOOKUP(E575, リスト!$A$2:$G$49, 2, FALSE),
        VLOOKUP(E575, リスト!$A$2:$G$49, 4, FALSE)
    ),
    "")</f>
        <v/>
      </c>
      <c r="G575" s="34" t="str">
        <f>IFERROR(VLOOKUP(E575, リスト!$A$2:$G$49, 6, FALSE), "")</f>
        <v/>
      </c>
      <c r="H575" s="40"/>
      <c r="I575" s="28"/>
      <c r="J575" s="47"/>
      <c r="K575" s="32" t="str">
        <f t="shared" si="32"/>
        <v/>
      </c>
      <c r="L575" s="29" t="str">
        <f t="shared" si="34"/>
        <v/>
      </c>
      <c r="M575" s="68" t="str">
        <f t="shared" si="35"/>
        <v/>
      </c>
    </row>
    <row r="576" spans="2:13" ht="22.8" x14ac:dyDescent="0.45">
      <c r="B576" s="31">
        <f t="shared" si="33"/>
        <v>568</v>
      </c>
      <c r="C576" s="40"/>
      <c r="D576" s="27"/>
      <c r="E576" s="41"/>
      <c r="F576" s="32" t="str">
        <f>IFERROR(
    IF(
        AND($G$3=DATE(2024,10,1), E576=リスト!$A$38),
        VLOOKUP(E576, リスト!$A$2:$G$49, 2, FALSE),
        VLOOKUP(E576, リスト!$A$2:$G$49, 4, FALSE)
    ),
    "")</f>
        <v/>
      </c>
      <c r="G576" s="34" t="str">
        <f>IFERROR(VLOOKUP(E576, リスト!$A$2:$G$49, 6, FALSE), "")</f>
        <v/>
      </c>
      <c r="H576" s="40"/>
      <c r="I576" s="28"/>
      <c r="J576" s="47"/>
      <c r="K576" s="32" t="str">
        <f t="shared" si="32"/>
        <v/>
      </c>
      <c r="L576" s="29" t="str">
        <f t="shared" si="34"/>
        <v/>
      </c>
      <c r="M576" s="68" t="str">
        <f t="shared" si="35"/>
        <v/>
      </c>
    </row>
    <row r="577" spans="2:13" ht="22.8" x14ac:dyDescent="0.45">
      <c r="B577" s="31">
        <f t="shared" si="33"/>
        <v>569</v>
      </c>
      <c r="C577" s="40"/>
      <c r="D577" s="27"/>
      <c r="E577" s="41"/>
      <c r="F577" s="32" t="str">
        <f>IFERROR(
    IF(
        AND($G$3=DATE(2024,10,1), E577=リスト!$A$38),
        VLOOKUP(E577, リスト!$A$2:$G$49, 2, FALSE),
        VLOOKUP(E577, リスト!$A$2:$G$49, 4, FALSE)
    ),
    "")</f>
        <v/>
      </c>
      <c r="G577" s="34" t="str">
        <f>IFERROR(VLOOKUP(E577, リスト!$A$2:$G$49, 6, FALSE), "")</f>
        <v/>
      </c>
      <c r="H577" s="40"/>
      <c r="I577" s="28"/>
      <c r="J577" s="47"/>
      <c r="K577" s="32" t="str">
        <f t="shared" si="32"/>
        <v/>
      </c>
      <c r="L577" s="29" t="str">
        <f t="shared" si="34"/>
        <v/>
      </c>
      <c r="M577" s="68" t="str">
        <f t="shared" si="35"/>
        <v/>
      </c>
    </row>
    <row r="578" spans="2:13" ht="22.8" x14ac:dyDescent="0.45">
      <c r="B578" s="31">
        <f t="shared" si="33"/>
        <v>570</v>
      </c>
      <c r="C578" s="40"/>
      <c r="D578" s="27"/>
      <c r="E578" s="41"/>
      <c r="F578" s="32" t="str">
        <f>IFERROR(
    IF(
        AND($G$3=DATE(2024,10,1), E578=リスト!$A$38),
        VLOOKUP(E578, リスト!$A$2:$G$49, 2, FALSE),
        VLOOKUP(E578, リスト!$A$2:$G$49, 4, FALSE)
    ),
    "")</f>
        <v/>
      </c>
      <c r="G578" s="34" t="str">
        <f>IFERROR(VLOOKUP(E578, リスト!$A$2:$G$49, 6, FALSE), "")</f>
        <v/>
      </c>
      <c r="H578" s="40"/>
      <c r="I578" s="28"/>
      <c r="J578" s="47"/>
      <c r="K578" s="32" t="str">
        <f t="shared" si="32"/>
        <v/>
      </c>
      <c r="L578" s="29" t="str">
        <f t="shared" si="34"/>
        <v/>
      </c>
      <c r="M578" s="68" t="str">
        <f t="shared" si="35"/>
        <v/>
      </c>
    </row>
    <row r="579" spans="2:13" ht="22.8" x14ac:dyDescent="0.45">
      <c r="B579" s="31">
        <f t="shared" si="33"/>
        <v>571</v>
      </c>
      <c r="C579" s="40"/>
      <c r="D579" s="27"/>
      <c r="E579" s="41"/>
      <c r="F579" s="32" t="str">
        <f>IFERROR(
    IF(
        AND($G$3=DATE(2024,10,1), E579=リスト!$A$38),
        VLOOKUP(E579, リスト!$A$2:$G$49, 2, FALSE),
        VLOOKUP(E579, リスト!$A$2:$G$49, 4, FALSE)
    ),
    "")</f>
        <v/>
      </c>
      <c r="G579" s="34" t="str">
        <f>IFERROR(VLOOKUP(E579, リスト!$A$2:$G$49, 6, FALSE), "")</f>
        <v/>
      </c>
      <c r="H579" s="40"/>
      <c r="I579" s="28"/>
      <c r="J579" s="47"/>
      <c r="K579" s="32" t="str">
        <f t="shared" si="32"/>
        <v/>
      </c>
      <c r="L579" s="29" t="str">
        <f t="shared" si="34"/>
        <v/>
      </c>
      <c r="M579" s="68" t="str">
        <f t="shared" si="35"/>
        <v/>
      </c>
    </row>
    <row r="580" spans="2:13" ht="22.8" x14ac:dyDescent="0.45">
      <c r="B580" s="31">
        <f t="shared" si="33"/>
        <v>572</v>
      </c>
      <c r="C580" s="40"/>
      <c r="D580" s="27"/>
      <c r="E580" s="41"/>
      <c r="F580" s="32" t="str">
        <f>IFERROR(
    IF(
        AND($G$3=DATE(2024,10,1), E580=リスト!$A$38),
        VLOOKUP(E580, リスト!$A$2:$G$49, 2, FALSE),
        VLOOKUP(E580, リスト!$A$2:$G$49, 4, FALSE)
    ),
    "")</f>
        <v/>
      </c>
      <c r="G580" s="34" t="str">
        <f>IFERROR(VLOOKUP(E580, リスト!$A$2:$G$49, 6, FALSE), "")</f>
        <v/>
      </c>
      <c r="H580" s="40"/>
      <c r="I580" s="28"/>
      <c r="J580" s="47"/>
      <c r="K580" s="32" t="str">
        <f t="shared" si="32"/>
        <v/>
      </c>
      <c r="L580" s="29" t="str">
        <f t="shared" si="34"/>
        <v/>
      </c>
      <c r="M580" s="68" t="str">
        <f t="shared" si="35"/>
        <v/>
      </c>
    </row>
    <row r="581" spans="2:13" ht="22.8" x14ac:dyDescent="0.45">
      <c r="B581" s="31">
        <f t="shared" si="33"/>
        <v>573</v>
      </c>
      <c r="C581" s="40"/>
      <c r="D581" s="27"/>
      <c r="E581" s="41"/>
      <c r="F581" s="32" t="str">
        <f>IFERROR(
    IF(
        AND($G$3=DATE(2024,10,1), E581=リスト!$A$38),
        VLOOKUP(E581, リスト!$A$2:$G$49, 2, FALSE),
        VLOOKUP(E581, リスト!$A$2:$G$49, 4, FALSE)
    ),
    "")</f>
        <v/>
      </c>
      <c r="G581" s="34" t="str">
        <f>IFERROR(VLOOKUP(E581, リスト!$A$2:$G$49, 6, FALSE), "")</f>
        <v/>
      </c>
      <c r="H581" s="40"/>
      <c r="I581" s="28"/>
      <c r="J581" s="47"/>
      <c r="K581" s="32" t="str">
        <f t="shared" si="32"/>
        <v/>
      </c>
      <c r="L581" s="29" t="str">
        <f t="shared" si="34"/>
        <v/>
      </c>
      <c r="M581" s="68" t="str">
        <f t="shared" si="35"/>
        <v/>
      </c>
    </row>
    <row r="582" spans="2:13" ht="22.8" x14ac:dyDescent="0.45">
      <c r="B582" s="31">
        <f t="shared" si="33"/>
        <v>574</v>
      </c>
      <c r="C582" s="40"/>
      <c r="D582" s="27"/>
      <c r="E582" s="41"/>
      <c r="F582" s="32" t="str">
        <f>IFERROR(
    IF(
        AND($G$3=DATE(2024,10,1), E582=リスト!$A$38),
        VLOOKUP(E582, リスト!$A$2:$G$49, 2, FALSE),
        VLOOKUP(E582, リスト!$A$2:$G$49, 4, FALSE)
    ),
    "")</f>
        <v/>
      </c>
      <c r="G582" s="34" t="str">
        <f>IFERROR(VLOOKUP(E582, リスト!$A$2:$G$49, 6, FALSE), "")</f>
        <v/>
      </c>
      <c r="H582" s="40"/>
      <c r="I582" s="28"/>
      <c r="J582" s="47"/>
      <c r="K582" s="32" t="str">
        <f t="shared" si="32"/>
        <v/>
      </c>
      <c r="L582" s="29" t="str">
        <f t="shared" si="34"/>
        <v/>
      </c>
      <c r="M582" s="68" t="str">
        <f t="shared" si="35"/>
        <v/>
      </c>
    </row>
    <row r="583" spans="2:13" ht="22.8" x14ac:dyDescent="0.45">
      <c r="B583" s="31">
        <f t="shared" si="33"/>
        <v>575</v>
      </c>
      <c r="C583" s="40"/>
      <c r="D583" s="27"/>
      <c r="E583" s="41"/>
      <c r="F583" s="32" t="str">
        <f>IFERROR(
    IF(
        AND($G$3=DATE(2024,10,1), E583=リスト!$A$38),
        VLOOKUP(E583, リスト!$A$2:$G$49, 2, FALSE),
        VLOOKUP(E583, リスト!$A$2:$G$49, 4, FALSE)
    ),
    "")</f>
        <v/>
      </c>
      <c r="G583" s="34" t="str">
        <f>IFERROR(VLOOKUP(E583, リスト!$A$2:$G$49, 6, FALSE), "")</f>
        <v/>
      </c>
      <c r="H583" s="40"/>
      <c r="I583" s="28"/>
      <c r="J583" s="47"/>
      <c r="K583" s="32" t="str">
        <f t="shared" si="32"/>
        <v/>
      </c>
      <c r="L583" s="29" t="str">
        <f t="shared" si="34"/>
        <v/>
      </c>
      <c r="M583" s="68" t="str">
        <f t="shared" si="35"/>
        <v/>
      </c>
    </row>
    <row r="584" spans="2:13" ht="22.8" x14ac:dyDescent="0.45">
      <c r="B584" s="31">
        <f t="shared" si="33"/>
        <v>576</v>
      </c>
      <c r="C584" s="40"/>
      <c r="D584" s="27"/>
      <c r="E584" s="41"/>
      <c r="F584" s="32" t="str">
        <f>IFERROR(
    IF(
        AND($G$3=DATE(2024,10,1), E584=リスト!$A$38),
        VLOOKUP(E584, リスト!$A$2:$G$49, 2, FALSE),
        VLOOKUP(E584, リスト!$A$2:$G$49, 4, FALSE)
    ),
    "")</f>
        <v/>
      </c>
      <c r="G584" s="34" t="str">
        <f>IFERROR(VLOOKUP(E584, リスト!$A$2:$G$49, 6, FALSE), "")</f>
        <v/>
      </c>
      <c r="H584" s="40"/>
      <c r="I584" s="28"/>
      <c r="J584" s="47"/>
      <c r="K584" s="32" t="str">
        <f t="shared" si="32"/>
        <v/>
      </c>
      <c r="L584" s="29" t="str">
        <f t="shared" si="34"/>
        <v/>
      </c>
      <c r="M584" s="68" t="str">
        <f t="shared" si="35"/>
        <v/>
      </c>
    </row>
    <row r="585" spans="2:13" ht="22.8" x14ac:dyDescent="0.45">
      <c r="B585" s="31">
        <f t="shared" si="33"/>
        <v>577</v>
      </c>
      <c r="C585" s="40"/>
      <c r="D585" s="27"/>
      <c r="E585" s="41"/>
      <c r="F585" s="32" t="str">
        <f>IFERROR(
    IF(
        AND($G$3=DATE(2024,10,1), E585=リスト!$A$38),
        VLOOKUP(E585, リスト!$A$2:$G$49, 2, FALSE),
        VLOOKUP(E585, リスト!$A$2:$G$49, 4, FALSE)
    ),
    "")</f>
        <v/>
      </c>
      <c r="G585" s="34" t="str">
        <f>IFERROR(VLOOKUP(E585, リスト!$A$2:$G$49, 6, FALSE), "")</f>
        <v/>
      </c>
      <c r="H585" s="40"/>
      <c r="I585" s="28"/>
      <c r="J585" s="47"/>
      <c r="K585" s="32" t="str">
        <f t="shared" ref="K585:K648" si="36">IF(COUNTBLANK(H585:J585)=3, "",
 IF(H585="3.時間給", IF(I585="", "", I585),
 IF(OR(H585="1.月給", H585="2.日給"),
    IF(OR(I585="", J585=""), "", ROUND(I585/J585,0)),
    "")))</f>
        <v/>
      </c>
      <c r="L585" s="29" t="str">
        <f t="shared" si="34"/>
        <v/>
      </c>
      <c r="M585" s="68" t="str">
        <f t="shared" si="35"/>
        <v/>
      </c>
    </row>
    <row r="586" spans="2:13" ht="22.8" x14ac:dyDescent="0.45">
      <c r="B586" s="31">
        <f t="shared" ref="B586:B649" si="37">ROW()-8</f>
        <v>578</v>
      </c>
      <c r="C586" s="40"/>
      <c r="D586" s="27"/>
      <c r="E586" s="41"/>
      <c r="F586" s="32" t="str">
        <f>IFERROR(
    IF(
        AND($G$3=DATE(2024,10,1), E586=リスト!$A$38),
        VLOOKUP(E586, リスト!$A$2:$G$49, 2, FALSE),
        VLOOKUP(E586, リスト!$A$2:$G$49, 4, FALSE)
    ),
    "")</f>
        <v/>
      </c>
      <c r="G586" s="34" t="str">
        <f>IFERROR(VLOOKUP(E586, リスト!$A$2:$G$49, 6, FALSE), "")</f>
        <v/>
      </c>
      <c r="H586" s="40"/>
      <c r="I586" s="28"/>
      <c r="J586" s="47"/>
      <c r="K586" s="32" t="str">
        <f t="shared" si="36"/>
        <v/>
      </c>
      <c r="L586" s="29" t="str">
        <f t="shared" ref="L586:L649" si="38">IFERROR(IF(E586="","",IF(K586&lt;F586,"×（法定外・特例等対象外です）",IF(K586&lt;G586,"〇",IF(K586&gt;=G586,"ー",NA())))),"")</f>
        <v/>
      </c>
      <c r="M586" s="68" t="str">
        <f t="shared" ref="M586:M649" si="39">IF(COUNTBLANK(D586:K586)=8, "",
 IF(D586="", "←D列に従業員名を姓名（フルネーム）で入力してください。誤変換にお気を付け下さい。",
 IF(E586="", "←E列に都道府県を入力してください。",
 IF(H586="", "←H列に1.月給～3.時間給を入力してください",
 IF(I586="", "←I列に金額を入力してください",
 IF(NOT(ISNUMBER(I586)), "←I列の金額は半角数字で入力してください",
 IF(H586="3.時間給", "",
 IF(J586="", "←J列に所定労働時間を入力してください",
 IF(NOT(ISNUMBER(J586)), "←J列の所定労働時間は半角数字で入力してください", "")))))))))</f>
        <v/>
      </c>
    </row>
    <row r="587" spans="2:13" ht="22.8" x14ac:dyDescent="0.45">
      <c r="B587" s="31">
        <f t="shared" si="37"/>
        <v>579</v>
      </c>
      <c r="C587" s="40"/>
      <c r="D587" s="27"/>
      <c r="E587" s="41"/>
      <c r="F587" s="32" t="str">
        <f>IFERROR(
    IF(
        AND($G$3=DATE(2024,10,1), E587=リスト!$A$38),
        VLOOKUP(E587, リスト!$A$2:$G$49, 2, FALSE),
        VLOOKUP(E587, リスト!$A$2:$G$49, 4, FALSE)
    ),
    "")</f>
        <v/>
      </c>
      <c r="G587" s="34" t="str">
        <f>IFERROR(VLOOKUP(E587, リスト!$A$2:$G$49, 6, FALSE), "")</f>
        <v/>
      </c>
      <c r="H587" s="40"/>
      <c r="I587" s="28"/>
      <c r="J587" s="47"/>
      <c r="K587" s="32" t="str">
        <f t="shared" si="36"/>
        <v/>
      </c>
      <c r="L587" s="29" t="str">
        <f t="shared" si="38"/>
        <v/>
      </c>
      <c r="M587" s="68" t="str">
        <f t="shared" si="39"/>
        <v/>
      </c>
    </row>
    <row r="588" spans="2:13" ht="22.8" x14ac:dyDescent="0.45">
      <c r="B588" s="31">
        <f t="shared" si="37"/>
        <v>580</v>
      </c>
      <c r="C588" s="40"/>
      <c r="D588" s="27"/>
      <c r="E588" s="41"/>
      <c r="F588" s="32" t="str">
        <f>IFERROR(
    IF(
        AND($G$3=DATE(2024,10,1), E588=リスト!$A$38),
        VLOOKUP(E588, リスト!$A$2:$G$49, 2, FALSE),
        VLOOKUP(E588, リスト!$A$2:$G$49, 4, FALSE)
    ),
    "")</f>
        <v/>
      </c>
      <c r="G588" s="34" t="str">
        <f>IFERROR(VLOOKUP(E588, リスト!$A$2:$G$49, 6, FALSE), "")</f>
        <v/>
      </c>
      <c r="H588" s="40"/>
      <c r="I588" s="28"/>
      <c r="J588" s="47"/>
      <c r="K588" s="32" t="str">
        <f t="shared" si="36"/>
        <v/>
      </c>
      <c r="L588" s="29" t="str">
        <f t="shared" si="38"/>
        <v/>
      </c>
      <c r="M588" s="68" t="str">
        <f t="shared" si="39"/>
        <v/>
      </c>
    </row>
    <row r="589" spans="2:13" ht="22.8" x14ac:dyDescent="0.45">
      <c r="B589" s="31">
        <f t="shared" si="37"/>
        <v>581</v>
      </c>
      <c r="C589" s="40"/>
      <c r="D589" s="27"/>
      <c r="E589" s="41"/>
      <c r="F589" s="32" t="str">
        <f>IFERROR(
    IF(
        AND($G$3=DATE(2024,10,1), E589=リスト!$A$38),
        VLOOKUP(E589, リスト!$A$2:$G$49, 2, FALSE),
        VLOOKUP(E589, リスト!$A$2:$G$49, 4, FALSE)
    ),
    "")</f>
        <v/>
      </c>
      <c r="G589" s="34" t="str">
        <f>IFERROR(VLOOKUP(E589, リスト!$A$2:$G$49, 6, FALSE), "")</f>
        <v/>
      </c>
      <c r="H589" s="40"/>
      <c r="I589" s="28"/>
      <c r="J589" s="47"/>
      <c r="K589" s="32" t="str">
        <f t="shared" si="36"/>
        <v/>
      </c>
      <c r="L589" s="29" t="str">
        <f t="shared" si="38"/>
        <v/>
      </c>
      <c r="M589" s="68" t="str">
        <f t="shared" si="39"/>
        <v/>
      </c>
    </row>
    <row r="590" spans="2:13" ht="22.8" x14ac:dyDescent="0.45">
      <c r="B590" s="31">
        <f t="shared" si="37"/>
        <v>582</v>
      </c>
      <c r="C590" s="40"/>
      <c r="D590" s="27"/>
      <c r="E590" s="41"/>
      <c r="F590" s="32" t="str">
        <f>IFERROR(
    IF(
        AND($G$3=DATE(2024,10,1), E590=リスト!$A$38),
        VLOOKUP(E590, リスト!$A$2:$G$49, 2, FALSE),
        VLOOKUP(E590, リスト!$A$2:$G$49, 4, FALSE)
    ),
    "")</f>
        <v/>
      </c>
      <c r="G590" s="34" t="str">
        <f>IFERROR(VLOOKUP(E590, リスト!$A$2:$G$49, 6, FALSE), "")</f>
        <v/>
      </c>
      <c r="H590" s="40"/>
      <c r="I590" s="28"/>
      <c r="J590" s="47"/>
      <c r="K590" s="32" t="str">
        <f t="shared" si="36"/>
        <v/>
      </c>
      <c r="L590" s="29" t="str">
        <f t="shared" si="38"/>
        <v/>
      </c>
      <c r="M590" s="68" t="str">
        <f t="shared" si="39"/>
        <v/>
      </c>
    </row>
    <row r="591" spans="2:13" ht="22.8" x14ac:dyDescent="0.45">
      <c r="B591" s="31">
        <f t="shared" si="37"/>
        <v>583</v>
      </c>
      <c r="C591" s="40"/>
      <c r="D591" s="27"/>
      <c r="E591" s="41"/>
      <c r="F591" s="32" t="str">
        <f>IFERROR(
    IF(
        AND($G$3=DATE(2024,10,1), E591=リスト!$A$38),
        VLOOKUP(E591, リスト!$A$2:$G$49, 2, FALSE),
        VLOOKUP(E591, リスト!$A$2:$G$49, 4, FALSE)
    ),
    "")</f>
        <v/>
      </c>
      <c r="G591" s="34" t="str">
        <f>IFERROR(VLOOKUP(E591, リスト!$A$2:$G$49, 6, FALSE), "")</f>
        <v/>
      </c>
      <c r="H591" s="40"/>
      <c r="I591" s="28"/>
      <c r="J591" s="47"/>
      <c r="K591" s="32" t="str">
        <f t="shared" si="36"/>
        <v/>
      </c>
      <c r="L591" s="29" t="str">
        <f t="shared" si="38"/>
        <v/>
      </c>
      <c r="M591" s="68" t="str">
        <f t="shared" si="39"/>
        <v/>
      </c>
    </row>
    <row r="592" spans="2:13" ht="22.8" x14ac:dyDescent="0.45">
      <c r="B592" s="31">
        <f t="shared" si="37"/>
        <v>584</v>
      </c>
      <c r="C592" s="40"/>
      <c r="D592" s="27"/>
      <c r="E592" s="41"/>
      <c r="F592" s="32" t="str">
        <f>IFERROR(
    IF(
        AND($G$3=DATE(2024,10,1), E592=リスト!$A$38),
        VLOOKUP(E592, リスト!$A$2:$G$49, 2, FALSE),
        VLOOKUP(E592, リスト!$A$2:$G$49, 4, FALSE)
    ),
    "")</f>
        <v/>
      </c>
      <c r="G592" s="34" t="str">
        <f>IFERROR(VLOOKUP(E592, リスト!$A$2:$G$49, 6, FALSE), "")</f>
        <v/>
      </c>
      <c r="H592" s="40"/>
      <c r="I592" s="28"/>
      <c r="J592" s="47"/>
      <c r="K592" s="32" t="str">
        <f t="shared" si="36"/>
        <v/>
      </c>
      <c r="L592" s="29" t="str">
        <f t="shared" si="38"/>
        <v/>
      </c>
      <c r="M592" s="68" t="str">
        <f t="shared" si="39"/>
        <v/>
      </c>
    </row>
    <row r="593" spans="2:13" ht="22.8" x14ac:dyDescent="0.45">
      <c r="B593" s="31">
        <f t="shared" si="37"/>
        <v>585</v>
      </c>
      <c r="C593" s="40"/>
      <c r="D593" s="27"/>
      <c r="E593" s="41"/>
      <c r="F593" s="32" t="str">
        <f>IFERROR(
    IF(
        AND($G$3=DATE(2024,10,1), E593=リスト!$A$38),
        VLOOKUP(E593, リスト!$A$2:$G$49, 2, FALSE),
        VLOOKUP(E593, リスト!$A$2:$G$49, 4, FALSE)
    ),
    "")</f>
        <v/>
      </c>
      <c r="G593" s="34" t="str">
        <f>IFERROR(VLOOKUP(E593, リスト!$A$2:$G$49, 6, FALSE), "")</f>
        <v/>
      </c>
      <c r="H593" s="40"/>
      <c r="I593" s="28"/>
      <c r="J593" s="47"/>
      <c r="K593" s="32" t="str">
        <f t="shared" si="36"/>
        <v/>
      </c>
      <c r="L593" s="29" t="str">
        <f t="shared" si="38"/>
        <v/>
      </c>
      <c r="M593" s="68" t="str">
        <f t="shared" si="39"/>
        <v/>
      </c>
    </row>
    <row r="594" spans="2:13" ht="22.8" x14ac:dyDescent="0.45">
      <c r="B594" s="31">
        <f t="shared" si="37"/>
        <v>586</v>
      </c>
      <c r="C594" s="40"/>
      <c r="D594" s="27"/>
      <c r="E594" s="41"/>
      <c r="F594" s="32" t="str">
        <f>IFERROR(
    IF(
        AND($G$3=DATE(2024,10,1), E594=リスト!$A$38),
        VLOOKUP(E594, リスト!$A$2:$G$49, 2, FALSE),
        VLOOKUP(E594, リスト!$A$2:$G$49, 4, FALSE)
    ),
    "")</f>
        <v/>
      </c>
      <c r="G594" s="34" t="str">
        <f>IFERROR(VLOOKUP(E594, リスト!$A$2:$G$49, 6, FALSE), "")</f>
        <v/>
      </c>
      <c r="H594" s="40"/>
      <c r="I594" s="28"/>
      <c r="J594" s="47"/>
      <c r="K594" s="32" t="str">
        <f t="shared" si="36"/>
        <v/>
      </c>
      <c r="L594" s="29" t="str">
        <f t="shared" si="38"/>
        <v/>
      </c>
      <c r="M594" s="68" t="str">
        <f t="shared" si="39"/>
        <v/>
      </c>
    </row>
    <row r="595" spans="2:13" ht="22.8" x14ac:dyDescent="0.45">
      <c r="B595" s="31">
        <f t="shared" si="37"/>
        <v>587</v>
      </c>
      <c r="C595" s="40"/>
      <c r="D595" s="27"/>
      <c r="E595" s="41"/>
      <c r="F595" s="32" t="str">
        <f>IFERROR(
    IF(
        AND($G$3=DATE(2024,10,1), E595=リスト!$A$38),
        VLOOKUP(E595, リスト!$A$2:$G$49, 2, FALSE),
        VLOOKUP(E595, リスト!$A$2:$G$49, 4, FALSE)
    ),
    "")</f>
        <v/>
      </c>
      <c r="G595" s="34" t="str">
        <f>IFERROR(VLOOKUP(E595, リスト!$A$2:$G$49, 6, FALSE), "")</f>
        <v/>
      </c>
      <c r="H595" s="40"/>
      <c r="I595" s="28"/>
      <c r="J595" s="47"/>
      <c r="K595" s="32" t="str">
        <f t="shared" si="36"/>
        <v/>
      </c>
      <c r="L595" s="29" t="str">
        <f t="shared" si="38"/>
        <v/>
      </c>
      <c r="M595" s="68" t="str">
        <f t="shared" si="39"/>
        <v/>
      </c>
    </row>
    <row r="596" spans="2:13" ht="22.8" x14ac:dyDescent="0.45">
      <c r="B596" s="31">
        <f t="shared" si="37"/>
        <v>588</v>
      </c>
      <c r="C596" s="40"/>
      <c r="D596" s="27"/>
      <c r="E596" s="41"/>
      <c r="F596" s="32" t="str">
        <f>IFERROR(
    IF(
        AND($G$3=DATE(2024,10,1), E596=リスト!$A$38),
        VLOOKUP(E596, リスト!$A$2:$G$49, 2, FALSE),
        VLOOKUP(E596, リスト!$A$2:$G$49, 4, FALSE)
    ),
    "")</f>
        <v/>
      </c>
      <c r="G596" s="34" t="str">
        <f>IFERROR(VLOOKUP(E596, リスト!$A$2:$G$49, 6, FALSE), "")</f>
        <v/>
      </c>
      <c r="H596" s="40"/>
      <c r="I596" s="28"/>
      <c r="J596" s="47"/>
      <c r="K596" s="32" t="str">
        <f t="shared" si="36"/>
        <v/>
      </c>
      <c r="L596" s="29" t="str">
        <f t="shared" si="38"/>
        <v/>
      </c>
      <c r="M596" s="68" t="str">
        <f t="shared" si="39"/>
        <v/>
      </c>
    </row>
    <row r="597" spans="2:13" ht="22.8" x14ac:dyDescent="0.45">
      <c r="B597" s="31">
        <f t="shared" si="37"/>
        <v>589</v>
      </c>
      <c r="C597" s="40"/>
      <c r="D597" s="27"/>
      <c r="E597" s="41"/>
      <c r="F597" s="32" t="str">
        <f>IFERROR(
    IF(
        AND($G$3=DATE(2024,10,1), E597=リスト!$A$38),
        VLOOKUP(E597, リスト!$A$2:$G$49, 2, FALSE),
        VLOOKUP(E597, リスト!$A$2:$G$49, 4, FALSE)
    ),
    "")</f>
        <v/>
      </c>
      <c r="G597" s="34" t="str">
        <f>IFERROR(VLOOKUP(E597, リスト!$A$2:$G$49, 6, FALSE), "")</f>
        <v/>
      </c>
      <c r="H597" s="40"/>
      <c r="I597" s="28"/>
      <c r="J597" s="47"/>
      <c r="K597" s="32" t="str">
        <f t="shared" si="36"/>
        <v/>
      </c>
      <c r="L597" s="29" t="str">
        <f t="shared" si="38"/>
        <v/>
      </c>
      <c r="M597" s="68" t="str">
        <f t="shared" si="39"/>
        <v/>
      </c>
    </row>
    <row r="598" spans="2:13" ht="22.8" x14ac:dyDescent="0.45">
      <c r="B598" s="31">
        <f t="shared" si="37"/>
        <v>590</v>
      </c>
      <c r="C598" s="40"/>
      <c r="D598" s="27"/>
      <c r="E598" s="41"/>
      <c r="F598" s="32" t="str">
        <f>IFERROR(
    IF(
        AND($G$3=DATE(2024,10,1), E598=リスト!$A$38),
        VLOOKUP(E598, リスト!$A$2:$G$49, 2, FALSE),
        VLOOKUP(E598, リスト!$A$2:$G$49, 4, FALSE)
    ),
    "")</f>
        <v/>
      </c>
      <c r="G598" s="34" t="str">
        <f>IFERROR(VLOOKUP(E598, リスト!$A$2:$G$49, 6, FALSE), "")</f>
        <v/>
      </c>
      <c r="H598" s="40"/>
      <c r="I598" s="28"/>
      <c r="J598" s="47"/>
      <c r="K598" s="32" t="str">
        <f t="shared" si="36"/>
        <v/>
      </c>
      <c r="L598" s="29" t="str">
        <f t="shared" si="38"/>
        <v/>
      </c>
      <c r="M598" s="68" t="str">
        <f t="shared" si="39"/>
        <v/>
      </c>
    </row>
    <row r="599" spans="2:13" ht="22.8" x14ac:dyDescent="0.45">
      <c r="B599" s="31">
        <f t="shared" si="37"/>
        <v>591</v>
      </c>
      <c r="C599" s="40"/>
      <c r="D599" s="27"/>
      <c r="E599" s="41"/>
      <c r="F599" s="32" t="str">
        <f>IFERROR(
    IF(
        AND($G$3=DATE(2024,10,1), E599=リスト!$A$38),
        VLOOKUP(E599, リスト!$A$2:$G$49, 2, FALSE),
        VLOOKUP(E599, リスト!$A$2:$G$49, 4, FALSE)
    ),
    "")</f>
        <v/>
      </c>
      <c r="G599" s="34" t="str">
        <f>IFERROR(VLOOKUP(E599, リスト!$A$2:$G$49, 6, FALSE), "")</f>
        <v/>
      </c>
      <c r="H599" s="40"/>
      <c r="I599" s="28"/>
      <c r="J599" s="47"/>
      <c r="K599" s="32" t="str">
        <f t="shared" si="36"/>
        <v/>
      </c>
      <c r="L599" s="29" t="str">
        <f t="shared" si="38"/>
        <v/>
      </c>
      <c r="M599" s="68" t="str">
        <f t="shared" si="39"/>
        <v/>
      </c>
    </row>
    <row r="600" spans="2:13" ht="22.8" x14ac:dyDescent="0.45">
      <c r="B600" s="31">
        <f t="shared" si="37"/>
        <v>592</v>
      </c>
      <c r="C600" s="40"/>
      <c r="D600" s="27"/>
      <c r="E600" s="41"/>
      <c r="F600" s="32" t="str">
        <f>IFERROR(
    IF(
        AND($G$3=DATE(2024,10,1), E600=リスト!$A$38),
        VLOOKUP(E600, リスト!$A$2:$G$49, 2, FALSE),
        VLOOKUP(E600, リスト!$A$2:$G$49, 4, FALSE)
    ),
    "")</f>
        <v/>
      </c>
      <c r="G600" s="34" t="str">
        <f>IFERROR(VLOOKUP(E600, リスト!$A$2:$G$49, 6, FALSE), "")</f>
        <v/>
      </c>
      <c r="H600" s="40"/>
      <c r="I600" s="28"/>
      <c r="J600" s="47"/>
      <c r="K600" s="32" t="str">
        <f t="shared" si="36"/>
        <v/>
      </c>
      <c r="L600" s="29" t="str">
        <f t="shared" si="38"/>
        <v/>
      </c>
      <c r="M600" s="68" t="str">
        <f t="shared" si="39"/>
        <v/>
      </c>
    </row>
    <row r="601" spans="2:13" ht="22.8" x14ac:dyDescent="0.45">
      <c r="B601" s="31">
        <f t="shared" si="37"/>
        <v>593</v>
      </c>
      <c r="C601" s="40"/>
      <c r="D601" s="27"/>
      <c r="E601" s="41"/>
      <c r="F601" s="32" t="str">
        <f>IFERROR(
    IF(
        AND($G$3=DATE(2024,10,1), E601=リスト!$A$38),
        VLOOKUP(E601, リスト!$A$2:$G$49, 2, FALSE),
        VLOOKUP(E601, リスト!$A$2:$G$49, 4, FALSE)
    ),
    "")</f>
        <v/>
      </c>
      <c r="G601" s="34" t="str">
        <f>IFERROR(VLOOKUP(E601, リスト!$A$2:$G$49, 6, FALSE), "")</f>
        <v/>
      </c>
      <c r="H601" s="40"/>
      <c r="I601" s="28"/>
      <c r="J601" s="47"/>
      <c r="K601" s="32" t="str">
        <f t="shared" si="36"/>
        <v/>
      </c>
      <c r="L601" s="29" t="str">
        <f t="shared" si="38"/>
        <v/>
      </c>
      <c r="M601" s="68" t="str">
        <f t="shared" si="39"/>
        <v/>
      </c>
    </row>
    <row r="602" spans="2:13" ht="22.8" x14ac:dyDescent="0.45">
      <c r="B602" s="31">
        <f t="shared" si="37"/>
        <v>594</v>
      </c>
      <c r="C602" s="40"/>
      <c r="D602" s="27"/>
      <c r="E602" s="41"/>
      <c r="F602" s="32" t="str">
        <f>IFERROR(
    IF(
        AND($G$3=DATE(2024,10,1), E602=リスト!$A$38),
        VLOOKUP(E602, リスト!$A$2:$G$49, 2, FALSE),
        VLOOKUP(E602, リスト!$A$2:$G$49, 4, FALSE)
    ),
    "")</f>
        <v/>
      </c>
      <c r="G602" s="34" t="str">
        <f>IFERROR(VLOOKUP(E602, リスト!$A$2:$G$49, 6, FALSE), "")</f>
        <v/>
      </c>
      <c r="H602" s="40"/>
      <c r="I602" s="28"/>
      <c r="J602" s="47"/>
      <c r="K602" s="32" t="str">
        <f t="shared" si="36"/>
        <v/>
      </c>
      <c r="L602" s="29" t="str">
        <f t="shared" si="38"/>
        <v/>
      </c>
      <c r="M602" s="68" t="str">
        <f t="shared" si="39"/>
        <v/>
      </c>
    </row>
    <row r="603" spans="2:13" ht="22.8" x14ac:dyDescent="0.45">
      <c r="B603" s="31">
        <f t="shared" si="37"/>
        <v>595</v>
      </c>
      <c r="C603" s="40"/>
      <c r="D603" s="27"/>
      <c r="E603" s="41"/>
      <c r="F603" s="32" t="str">
        <f>IFERROR(
    IF(
        AND($G$3=DATE(2024,10,1), E603=リスト!$A$38),
        VLOOKUP(E603, リスト!$A$2:$G$49, 2, FALSE),
        VLOOKUP(E603, リスト!$A$2:$G$49, 4, FALSE)
    ),
    "")</f>
        <v/>
      </c>
      <c r="G603" s="34" t="str">
        <f>IFERROR(VLOOKUP(E603, リスト!$A$2:$G$49, 6, FALSE), "")</f>
        <v/>
      </c>
      <c r="H603" s="40"/>
      <c r="I603" s="28"/>
      <c r="J603" s="47"/>
      <c r="K603" s="32" t="str">
        <f t="shared" si="36"/>
        <v/>
      </c>
      <c r="L603" s="29" t="str">
        <f t="shared" si="38"/>
        <v/>
      </c>
      <c r="M603" s="68" t="str">
        <f t="shared" si="39"/>
        <v/>
      </c>
    </row>
    <row r="604" spans="2:13" ht="22.8" x14ac:dyDescent="0.45">
      <c r="B604" s="31">
        <f t="shared" si="37"/>
        <v>596</v>
      </c>
      <c r="C604" s="40"/>
      <c r="D604" s="27"/>
      <c r="E604" s="41"/>
      <c r="F604" s="32" t="str">
        <f>IFERROR(
    IF(
        AND($G$3=DATE(2024,10,1), E604=リスト!$A$38),
        VLOOKUP(E604, リスト!$A$2:$G$49, 2, FALSE),
        VLOOKUP(E604, リスト!$A$2:$G$49, 4, FALSE)
    ),
    "")</f>
        <v/>
      </c>
      <c r="G604" s="34" t="str">
        <f>IFERROR(VLOOKUP(E604, リスト!$A$2:$G$49, 6, FALSE), "")</f>
        <v/>
      </c>
      <c r="H604" s="40"/>
      <c r="I604" s="28"/>
      <c r="J604" s="47"/>
      <c r="K604" s="32" t="str">
        <f t="shared" si="36"/>
        <v/>
      </c>
      <c r="L604" s="29" t="str">
        <f t="shared" si="38"/>
        <v/>
      </c>
      <c r="M604" s="68" t="str">
        <f t="shared" si="39"/>
        <v/>
      </c>
    </row>
    <row r="605" spans="2:13" ht="22.8" x14ac:dyDescent="0.45">
      <c r="B605" s="31">
        <f t="shared" si="37"/>
        <v>597</v>
      </c>
      <c r="C605" s="40"/>
      <c r="D605" s="27"/>
      <c r="E605" s="41"/>
      <c r="F605" s="32" t="str">
        <f>IFERROR(
    IF(
        AND($G$3=DATE(2024,10,1), E605=リスト!$A$38),
        VLOOKUP(E605, リスト!$A$2:$G$49, 2, FALSE),
        VLOOKUP(E605, リスト!$A$2:$G$49, 4, FALSE)
    ),
    "")</f>
        <v/>
      </c>
      <c r="G605" s="34" t="str">
        <f>IFERROR(VLOOKUP(E605, リスト!$A$2:$G$49, 6, FALSE), "")</f>
        <v/>
      </c>
      <c r="H605" s="40"/>
      <c r="I605" s="28"/>
      <c r="J605" s="47"/>
      <c r="K605" s="32" t="str">
        <f t="shared" si="36"/>
        <v/>
      </c>
      <c r="L605" s="29" t="str">
        <f t="shared" si="38"/>
        <v/>
      </c>
      <c r="M605" s="68" t="str">
        <f t="shared" si="39"/>
        <v/>
      </c>
    </row>
    <row r="606" spans="2:13" ht="22.8" x14ac:dyDescent="0.45">
      <c r="B606" s="31">
        <f t="shared" si="37"/>
        <v>598</v>
      </c>
      <c r="C606" s="40"/>
      <c r="D606" s="27"/>
      <c r="E606" s="41"/>
      <c r="F606" s="32" t="str">
        <f>IFERROR(
    IF(
        AND($G$3=DATE(2024,10,1), E606=リスト!$A$38),
        VLOOKUP(E606, リスト!$A$2:$G$49, 2, FALSE),
        VLOOKUP(E606, リスト!$A$2:$G$49, 4, FALSE)
    ),
    "")</f>
        <v/>
      </c>
      <c r="G606" s="34" t="str">
        <f>IFERROR(VLOOKUP(E606, リスト!$A$2:$G$49, 6, FALSE), "")</f>
        <v/>
      </c>
      <c r="H606" s="40"/>
      <c r="I606" s="28"/>
      <c r="J606" s="47"/>
      <c r="K606" s="32" t="str">
        <f t="shared" si="36"/>
        <v/>
      </c>
      <c r="L606" s="29" t="str">
        <f t="shared" si="38"/>
        <v/>
      </c>
      <c r="M606" s="68" t="str">
        <f t="shared" si="39"/>
        <v/>
      </c>
    </row>
    <row r="607" spans="2:13" ht="22.8" x14ac:dyDescent="0.45">
      <c r="B607" s="31">
        <f t="shared" si="37"/>
        <v>599</v>
      </c>
      <c r="C607" s="40"/>
      <c r="D607" s="27"/>
      <c r="E607" s="41"/>
      <c r="F607" s="32" t="str">
        <f>IFERROR(
    IF(
        AND($G$3=DATE(2024,10,1), E607=リスト!$A$38),
        VLOOKUP(E607, リスト!$A$2:$G$49, 2, FALSE),
        VLOOKUP(E607, リスト!$A$2:$G$49, 4, FALSE)
    ),
    "")</f>
        <v/>
      </c>
      <c r="G607" s="34" t="str">
        <f>IFERROR(VLOOKUP(E607, リスト!$A$2:$G$49, 6, FALSE), "")</f>
        <v/>
      </c>
      <c r="H607" s="40"/>
      <c r="I607" s="28"/>
      <c r="J607" s="47"/>
      <c r="K607" s="32" t="str">
        <f t="shared" si="36"/>
        <v/>
      </c>
      <c r="L607" s="29" t="str">
        <f t="shared" si="38"/>
        <v/>
      </c>
      <c r="M607" s="68" t="str">
        <f t="shared" si="39"/>
        <v/>
      </c>
    </row>
    <row r="608" spans="2:13" ht="22.8" x14ac:dyDescent="0.45">
      <c r="B608" s="31">
        <f t="shared" si="37"/>
        <v>600</v>
      </c>
      <c r="C608" s="40"/>
      <c r="D608" s="27"/>
      <c r="E608" s="41"/>
      <c r="F608" s="32" t="str">
        <f>IFERROR(
    IF(
        AND($G$3=DATE(2024,10,1), E608=リスト!$A$38),
        VLOOKUP(E608, リスト!$A$2:$G$49, 2, FALSE),
        VLOOKUP(E608, リスト!$A$2:$G$49, 4, FALSE)
    ),
    "")</f>
        <v/>
      </c>
      <c r="G608" s="34" t="str">
        <f>IFERROR(VLOOKUP(E608, リスト!$A$2:$G$49, 6, FALSE), "")</f>
        <v/>
      </c>
      <c r="H608" s="40"/>
      <c r="I608" s="28"/>
      <c r="J608" s="47"/>
      <c r="K608" s="32" t="str">
        <f t="shared" si="36"/>
        <v/>
      </c>
      <c r="L608" s="29" t="str">
        <f t="shared" si="38"/>
        <v/>
      </c>
      <c r="M608" s="68" t="str">
        <f t="shared" si="39"/>
        <v/>
      </c>
    </row>
    <row r="609" spans="2:13" ht="22.8" x14ac:dyDescent="0.45">
      <c r="B609" s="31">
        <f t="shared" si="37"/>
        <v>601</v>
      </c>
      <c r="C609" s="40"/>
      <c r="D609" s="27"/>
      <c r="E609" s="41"/>
      <c r="F609" s="32" t="str">
        <f>IFERROR(
    IF(
        AND($G$3=DATE(2024,10,1), E609=リスト!$A$38),
        VLOOKUP(E609, リスト!$A$2:$G$49, 2, FALSE),
        VLOOKUP(E609, リスト!$A$2:$G$49, 4, FALSE)
    ),
    "")</f>
        <v/>
      </c>
      <c r="G609" s="34" t="str">
        <f>IFERROR(VLOOKUP(E609, リスト!$A$2:$G$49, 6, FALSE), "")</f>
        <v/>
      </c>
      <c r="H609" s="40"/>
      <c r="I609" s="28"/>
      <c r="J609" s="47"/>
      <c r="K609" s="32" t="str">
        <f t="shared" si="36"/>
        <v/>
      </c>
      <c r="L609" s="29" t="str">
        <f t="shared" si="38"/>
        <v/>
      </c>
      <c r="M609" s="68" t="str">
        <f t="shared" si="39"/>
        <v/>
      </c>
    </row>
    <row r="610" spans="2:13" ht="22.8" x14ac:dyDescent="0.45">
      <c r="B610" s="31">
        <f t="shared" si="37"/>
        <v>602</v>
      </c>
      <c r="C610" s="40"/>
      <c r="D610" s="27"/>
      <c r="E610" s="41"/>
      <c r="F610" s="32" t="str">
        <f>IFERROR(
    IF(
        AND($G$3=DATE(2024,10,1), E610=リスト!$A$38),
        VLOOKUP(E610, リスト!$A$2:$G$49, 2, FALSE),
        VLOOKUP(E610, リスト!$A$2:$G$49, 4, FALSE)
    ),
    "")</f>
        <v/>
      </c>
      <c r="G610" s="34" t="str">
        <f>IFERROR(VLOOKUP(E610, リスト!$A$2:$G$49, 6, FALSE), "")</f>
        <v/>
      </c>
      <c r="H610" s="40"/>
      <c r="I610" s="28"/>
      <c r="J610" s="47"/>
      <c r="K610" s="32" t="str">
        <f t="shared" si="36"/>
        <v/>
      </c>
      <c r="L610" s="29" t="str">
        <f t="shared" si="38"/>
        <v/>
      </c>
      <c r="M610" s="68" t="str">
        <f t="shared" si="39"/>
        <v/>
      </c>
    </row>
    <row r="611" spans="2:13" ht="22.8" x14ac:dyDescent="0.45">
      <c r="B611" s="31">
        <f t="shared" si="37"/>
        <v>603</v>
      </c>
      <c r="C611" s="40"/>
      <c r="D611" s="27"/>
      <c r="E611" s="41"/>
      <c r="F611" s="32" t="str">
        <f>IFERROR(
    IF(
        AND($G$3=DATE(2024,10,1), E611=リスト!$A$38),
        VLOOKUP(E611, リスト!$A$2:$G$49, 2, FALSE),
        VLOOKUP(E611, リスト!$A$2:$G$49, 4, FALSE)
    ),
    "")</f>
        <v/>
      </c>
      <c r="G611" s="34" t="str">
        <f>IFERROR(VLOOKUP(E611, リスト!$A$2:$G$49, 6, FALSE), "")</f>
        <v/>
      </c>
      <c r="H611" s="40"/>
      <c r="I611" s="28"/>
      <c r="J611" s="47"/>
      <c r="K611" s="32" t="str">
        <f t="shared" si="36"/>
        <v/>
      </c>
      <c r="L611" s="29" t="str">
        <f t="shared" si="38"/>
        <v/>
      </c>
      <c r="M611" s="68" t="str">
        <f t="shared" si="39"/>
        <v/>
      </c>
    </row>
    <row r="612" spans="2:13" ht="22.8" x14ac:dyDescent="0.45">
      <c r="B612" s="31">
        <f t="shared" si="37"/>
        <v>604</v>
      </c>
      <c r="C612" s="40"/>
      <c r="D612" s="27"/>
      <c r="E612" s="41"/>
      <c r="F612" s="32" t="str">
        <f>IFERROR(
    IF(
        AND($G$3=DATE(2024,10,1), E612=リスト!$A$38),
        VLOOKUP(E612, リスト!$A$2:$G$49, 2, FALSE),
        VLOOKUP(E612, リスト!$A$2:$G$49, 4, FALSE)
    ),
    "")</f>
        <v/>
      </c>
      <c r="G612" s="34" t="str">
        <f>IFERROR(VLOOKUP(E612, リスト!$A$2:$G$49, 6, FALSE), "")</f>
        <v/>
      </c>
      <c r="H612" s="40"/>
      <c r="I612" s="28"/>
      <c r="J612" s="47"/>
      <c r="K612" s="32" t="str">
        <f t="shared" si="36"/>
        <v/>
      </c>
      <c r="L612" s="29" t="str">
        <f t="shared" si="38"/>
        <v/>
      </c>
      <c r="M612" s="68" t="str">
        <f t="shared" si="39"/>
        <v/>
      </c>
    </row>
    <row r="613" spans="2:13" ht="22.8" x14ac:dyDescent="0.45">
      <c r="B613" s="31">
        <f t="shared" si="37"/>
        <v>605</v>
      </c>
      <c r="C613" s="40"/>
      <c r="D613" s="27"/>
      <c r="E613" s="41"/>
      <c r="F613" s="32" t="str">
        <f>IFERROR(
    IF(
        AND($G$3=DATE(2024,10,1), E613=リスト!$A$38),
        VLOOKUP(E613, リスト!$A$2:$G$49, 2, FALSE),
        VLOOKUP(E613, リスト!$A$2:$G$49, 4, FALSE)
    ),
    "")</f>
        <v/>
      </c>
      <c r="G613" s="34" t="str">
        <f>IFERROR(VLOOKUP(E613, リスト!$A$2:$G$49, 6, FALSE), "")</f>
        <v/>
      </c>
      <c r="H613" s="40"/>
      <c r="I613" s="28"/>
      <c r="J613" s="47"/>
      <c r="K613" s="32" t="str">
        <f t="shared" si="36"/>
        <v/>
      </c>
      <c r="L613" s="29" t="str">
        <f t="shared" si="38"/>
        <v/>
      </c>
      <c r="M613" s="68" t="str">
        <f t="shared" si="39"/>
        <v/>
      </c>
    </row>
    <row r="614" spans="2:13" ht="22.8" x14ac:dyDescent="0.45">
      <c r="B614" s="31">
        <f t="shared" si="37"/>
        <v>606</v>
      </c>
      <c r="C614" s="40"/>
      <c r="D614" s="27"/>
      <c r="E614" s="41"/>
      <c r="F614" s="32" t="str">
        <f>IFERROR(
    IF(
        AND($G$3=DATE(2024,10,1), E614=リスト!$A$38),
        VLOOKUP(E614, リスト!$A$2:$G$49, 2, FALSE),
        VLOOKUP(E614, リスト!$A$2:$G$49, 4, FALSE)
    ),
    "")</f>
        <v/>
      </c>
      <c r="G614" s="34" t="str">
        <f>IFERROR(VLOOKUP(E614, リスト!$A$2:$G$49, 6, FALSE), "")</f>
        <v/>
      </c>
      <c r="H614" s="40"/>
      <c r="I614" s="28"/>
      <c r="J614" s="47"/>
      <c r="K614" s="32" t="str">
        <f t="shared" si="36"/>
        <v/>
      </c>
      <c r="L614" s="29" t="str">
        <f t="shared" si="38"/>
        <v/>
      </c>
      <c r="M614" s="68" t="str">
        <f t="shared" si="39"/>
        <v/>
      </c>
    </row>
    <row r="615" spans="2:13" ht="22.8" x14ac:dyDescent="0.45">
      <c r="B615" s="31">
        <f t="shared" si="37"/>
        <v>607</v>
      </c>
      <c r="C615" s="40"/>
      <c r="D615" s="27"/>
      <c r="E615" s="41"/>
      <c r="F615" s="32" t="str">
        <f>IFERROR(
    IF(
        AND($G$3=DATE(2024,10,1), E615=リスト!$A$38),
        VLOOKUP(E615, リスト!$A$2:$G$49, 2, FALSE),
        VLOOKUP(E615, リスト!$A$2:$G$49, 4, FALSE)
    ),
    "")</f>
        <v/>
      </c>
      <c r="G615" s="34" t="str">
        <f>IFERROR(VLOOKUP(E615, リスト!$A$2:$G$49, 6, FALSE), "")</f>
        <v/>
      </c>
      <c r="H615" s="40"/>
      <c r="I615" s="28"/>
      <c r="J615" s="47"/>
      <c r="K615" s="32" t="str">
        <f t="shared" si="36"/>
        <v/>
      </c>
      <c r="L615" s="29" t="str">
        <f t="shared" si="38"/>
        <v/>
      </c>
      <c r="M615" s="68" t="str">
        <f t="shared" si="39"/>
        <v/>
      </c>
    </row>
    <row r="616" spans="2:13" ht="22.8" x14ac:dyDescent="0.45">
      <c r="B616" s="31">
        <f t="shared" si="37"/>
        <v>608</v>
      </c>
      <c r="C616" s="40"/>
      <c r="D616" s="27"/>
      <c r="E616" s="41"/>
      <c r="F616" s="32" t="str">
        <f>IFERROR(
    IF(
        AND($G$3=DATE(2024,10,1), E616=リスト!$A$38),
        VLOOKUP(E616, リスト!$A$2:$G$49, 2, FALSE),
        VLOOKUP(E616, リスト!$A$2:$G$49, 4, FALSE)
    ),
    "")</f>
        <v/>
      </c>
      <c r="G616" s="34" t="str">
        <f>IFERROR(VLOOKUP(E616, リスト!$A$2:$G$49, 6, FALSE), "")</f>
        <v/>
      </c>
      <c r="H616" s="40"/>
      <c r="I616" s="28"/>
      <c r="J616" s="47"/>
      <c r="K616" s="32" t="str">
        <f t="shared" si="36"/>
        <v/>
      </c>
      <c r="L616" s="29" t="str">
        <f t="shared" si="38"/>
        <v/>
      </c>
      <c r="M616" s="68" t="str">
        <f t="shared" si="39"/>
        <v/>
      </c>
    </row>
    <row r="617" spans="2:13" ht="22.8" x14ac:dyDescent="0.45">
      <c r="B617" s="31">
        <f t="shared" si="37"/>
        <v>609</v>
      </c>
      <c r="C617" s="40"/>
      <c r="D617" s="27"/>
      <c r="E617" s="41"/>
      <c r="F617" s="32" t="str">
        <f>IFERROR(
    IF(
        AND($G$3=DATE(2024,10,1), E617=リスト!$A$38),
        VLOOKUP(E617, リスト!$A$2:$G$49, 2, FALSE),
        VLOOKUP(E617, リスト!$A$2:$G$49, 4, FALSE)
    ),
    "")</f>
        <v/>
      </c>
      <c r="G617" s="34" t="str">
        <f>IFERROR(VLOOKUP(E617, リスト!$A$2:$G$49, 6, FALSE), "")</f>
        <v/>
      </c>
      <c r="H617" s="40"/>
      <c r="I617" s="28"/>
      <c r="J617" s="47"/>
      <c r="K617" s="32" t="str">
        <f t="shared" si="36"/>
        <v/>
      </c>
      <c r="L617" s="29" t="str">
        <f t="shared" si="38"/>
        <v/>
      </c>
      <c r="M617" s="68" t="str">
        <f t="shared" si="39"/>
        <v/>
      </c>
    </row>
    <row r="618" spans="2:13" ht="22.8" x14ac:dyDescent="0.45">
      <c r="B618" s="31">
        <f t="shared" si="37"/>
        <v>610</v>
      </c>
      <c r="C618" s="40"/>
      <c r="D618" s="27"/>
      <c r="E618" s="41"/>
      <c r="F618" s="32" t="str">
        <f>IFERROR(
    IF(
        AND($G$3=DATE(2024,10,1), E618=リスト!$A$38),
        VLOOKUP(E618, リスト!$A$2:$G$49, 2, FALSE),
        VLOOKUP(E618, リスト!$A$2:$G$49, 4, FALSE)
    ),
    "")</f>
        <v/>
      </c>
      <c r="G618" s="34" t="str">
        <f>IFERROR(VLOOKUP(E618, リスト!$A$2:$G$49, 6, FALSE), "")</f>
        <v/>
      </c>
      <c r="H618" s="40"/>
      <c r="I618" s="28"/>
      <c r="J618" s="47"/>
      <c r="K618" s="32" t="str">
        <f t="shared" si="36"/>
        <v/>
      </c>
      <c r="L618" s="29" t="str">
        <f t="shared" si="38"/>
        <v/>
      </c>
      <c r="M618" s="68" t="str">
        <f t="shared" si="39"/>
        <v/>
      </c>
    </row>
    <row r="619" spans="2:13" ht="22.8" x14ac:dyDescent="0.45">
      <c r="B619" s="31">
        <f t="shared" si="37"/>
        <v>611</v>
      </c>
      <c r="C619" s="40"/>
      <c r="D619" s="27"/>
      <c r="E619" s="41"/>
      <c r="F619" s="32" t="str">
        <f>IFERROR(
    IF(
        AND($G$3=DATE(2024,10,1), E619=リスト!$A$38),
        VLOOKUP(E619, リスト!$A$2:$G$49, 2, FALSE),
        VLOOKUP(E619, リスト!$A$2:$G$49, 4, FALSE)
    ),
    "")</f>
        <v/>
      </c>
      <c r="G619" s="34" t="str">
        <f>IFERROR(VLOOKUP(E619, リスト!$A$2:$G$49, 6, FALSE), "")</f>
        <v/>
      </c>
      <c r="H619" s="40"/>
      <c r="I619" s="28"/>
      <c r="J619" s="47"/>
      <c r="K619" s="32" t="str">
        <f t="shared" si="36"/>
        <v/>
      </c>
      <c r="L619" s="29" t="str">
        <f t="shared" si="38"/>
        <v/>
      </c>
      <c r="M619" s="68" t="str">
        <f t="shared" si="39"/>
        <v/>
      </c>
    </row>
    <row r="620" spans="2:13" ht="22.8" x14ac:dyDescent="0.45">
      <c r="B620" s="31">
        <f t="shared" si="37"/>
        <v>612</v>
      </c>
      <c r="C620" s="40"/>
      <c r="D620" s="27"/>
      <c r="E620" s="41"/>
      <c r="F620" s="32" t="str">
        <f>IFERROR(
    IF(
        AND($G$3=DATE(2024,10,1), E620=リスト!$A$38),
        VLOOKUP(E620, リスト!$A$2:$G$49, 2, FALSE),
        VLOOKUP(E620, リスト!$A$2:$G$49, 4, FALSE)
    ),
    "")</f>
        <v/>
      </c>
      <c r="G620" s="34" t="str">
        <f>IFERROR(VLOOKUP(E620, リスト!$A$2:$G$49, 6, FALSE), "")</f>
        <v/>
      </c>
      <c r="H620" s="40"/>
      <c r="I620" s="28"/>
      <c r="J620" s="47"/>
      <c r="K620" s="32" t="str">
        <f t="shared" si="36"/>
        <v/>
      </c>
      <c r="L620" s="29" t="str">
        <f t="shared" si="38"/>
        <v/>
      </c>
      <c r="M620" s="68" t="str">
        <f t="shared" si="39"/>
        <v/>
      </c>
    </row>
    <row r="621" spans="2:13" ht="22.8" x14ac:dyDescent="0.45">
      <c r="B621" s="31">
        <f t="shared" si="37"/>
        <v>613</v>
      </c>
      <c r="C621" s="40"/>
      <c r="D621" s="27"/>
      <c r="E621" s="41"/>
      <c r="F621" s="32" t="str">
        <f>IFERROR(
    IF(
        AND($G$3=DATE(2024,10,1), E621=リスト!$A$38),
        VLOOKUP(E621, リスト!$A$2:$G$49, 2, FALSE),
        VLOOKUP(E621, リスト!$A$2:$G$49, 4, FALSE)
    ),
    "")</f>
        <v/>
      </c>
      <c r="G621" s="34" t="str">
        <f>IFERROR(VLOOKUP(E621, リスト!$A$2:$G$49, 6, FALSE), "")</f>
        <v/>
      </c>
      <c r="H621" s="40"/>
      <c r="I621" s="28"/>
      <c r="J621" s="47"/>
      <c r="K621" s="32" t="str">
        <f t="shared" si="36"/>
        <v/>
      </c>
      <c r="L621" s="29" t="str">
        <f t="shared" si="38"/>
        <v/>
      </c>
      <c r="M621" s="68" t="str">
        <f t="shared" si="39"/>
        <v/>
      </c>
    </row>
    <row r="622" spans="2:13" ht="22.8" x14ac:dyDescent="0.45">
      <c r="B622" s="31">
        <f t="shared" si="37"/>
        <v>614</v>
      </c>
      <c r="C622" s="40"/>
      <c r="D622" s="27"/>
      <c r="E622" s="41"/>
      <c r="F622" s="32" t="str">
        <f>IFERROR(
    IF(
        AND($G$3=DATE(2024,10,1), E622=リスト!$A$38),
        VLOOKUP(E622, リスト!$A$2:$G$49, 2, FALSE),
        VLOOKUP(E622, リスト!$A$2:$G$49, 4, FALSE)
    ),
    "")</f>
        <v/>
      </c>
      <c r="G622" s="34" t="str">
        <f>IFERROR(VLOOKUP(E622, リスト!$A$2:$G$49, 6, FALSE), "")</f>
        <v/>
      </c>
      <c r="H622" s="40"/>
      <c r="I622" s="28"/>
      <c r="J622" s="47"/>
      <c r="K622" s="32" t="str">
        <f t="shared" si="36"/>
        <v/>
      </c>
      <c r="L622" s="29" t="str">
        <f t="shared" si="38"/>
        <v/>
      </c>
      <c r="M622" s="68" t="str">
        <f t="shared" si="39"/>
        <v/>
      </c>
    </row>
    <row r="623" spans="2:13" ht="22.8" x14ac:dyDescent="0.45">
      <c r="B623" s="31">
        <f t="shared" si="37"/>
        <v>615</v>
      </c>
      <c r="C623" s="40"/>
      <c r="D623" s="27"/>
      <c r="E623" s="41"/>
      <c r="F623" s="32" t="str">
        <f>IFERROR(
    IF(
        AND($G$3=DATE(2024,10,1), E623=リスト!$A$38),
        VLOOKUP(E623, リスト!$A$2:$G$49, 2, FALSE),
        VLOOKUP(E623, リスト!$A$2:$G$49, 4, FALSE)
    ),
    "")</f>
        <v/>
      </c>
      <c r="G623" s="34" t="str">
        <f>IFERROR(VLOOKUP(E623, リスト!$A$2:$G$49, 6, FALSE), "")</f>
        <v/>
      </c>
      <c r="H623" s="40"/>
      <c r="I623" s="28"/>
      <c r="J623" s="47"/>
      <c r="K623" s="32" t="str">
        <f t="shared" si="36"/>
        <v/>
      </c>
      <c r="L623" s="29" t="str">
        <f t="shared" si="38"/>
        <v/>
      </c>
      <c r="M623" s="68" t="str">
        <f t="shared" si="39"/>
        <v/>
      </c>
    </row>
    <row r="624" spans="2:13" ht="22.8" x14ac:dyDescent="0.45">
      <c r="B624" s="31">
        <f t="shared" si="37"/>
        <v>616</v>
      </c>
      <c r="C624" s="40"/>
      <c r="D624" s="27"/>
      <c r="E624" s="41"/>
      <c r="F624" s="32" t="str">
        <f>IFERROR(
    IF(
        AND($G$3=DATE(2024,10,1), E624=リスト!$A$38),
        VLOOKUP(E624, リスト!$A$2:$G$49, 2, FALSE),
        VLOOKUP(E624, リスト!$A$2:$G$49, 4, FALSE)
    ),
    "")</f>
        <v/>
      </c>
      <c r="G624" s="34" t="str">
        <f>IFERROR(VLOOKUP(E624, リスト!$A$2:$G$49, 6, FALSE), "")</f>
        <v/>
      </c>
      <c r="H624" s="40"/>
      <c r="I624" s="28"/>
      <c r="J624" s="47"/>
      <c r="K624" s="32" t="str">
        <f t="shared" si="36"/>
        <v/>
      </c>
      <c r="L624" s="29" t="str">
        <f t="shared" si="38"/>
        <v/>
      </c>
      <c r="M624" s="68" t="str">
        <f t="shared" si="39"/>
        <v/>
      </c>
    </row>
    <row r="625" spans="2:13" ht="22.8" x14ac:dyDescent="0.45">
      <c r="B625" s="31">
        <f t="shared" si="37"/>
        <v>617</v>
      </c>
      <c r="C625" s="40"/>
      <c r="D625" s="27"/>
      <c r="E625" s="41"/>
      <c r="F625" s="32" t="str">
        <f>IFERROR(
    IF(
        AND($G$3=DATE(2024,10,1), E625=リスト!$A$38),
        VLOOKUP(E625, リスト!$A$2:$G$49, 2, FALSE),
        VLOOKUP(E625, リスト!$A$2:$G$49, 4, FALSE)
    ),
    "")</f>
        <v/>
      </c>
      <c r="G625" s="34" t="str">
        <f>IFERROR(VLOOKUP(E625, リスト!$A$2:$G$49, 6, FALSE), "")</f>
        <v/>
      </c>
      <c r="H625" s="40"/>
      <c r="I625" s="28"/>
      <c r="J625" s="47"/>
      <c r="K625" s="32" t="str">
        <f t="shared" si="36"/>
        <v/>
      </c>
      <c r="L625" s="29" t="str">
        <f t="shared" si="38"/>
        <v/>
      </c>
      <c r="M625" s="68" t="str">
        <f t="shared" si="39"/>
        <v/>
      </c>
    </row>
    <row r="626" spans="2:13" ht="22.8" x14ac:dyDescent="0.45">
      <c r="B626" s="31">
        <f t="shared" si="37"/>
        <v>618</v>
      </c>
      <c r="C626" s="40"/>
      <c r="D626" s="27"/>
      <c r="E626" s="41"/>
      <c r="F626" s="32" t="str">
        <f>IFERROR(
    IF(
        AND($G$3=DATE(2024,10,1), E626=リスト!$A$38),
        VLOOKUP(E626, リスト!$A$2:$G$49, 2, FALSE),
        VLOOKUP(E626, リスト!$A$2:$G$49, 4, FALSE)
    ),
    "")</f>
        <v/>
      </c>
      <c r="G626" s="34" t="str">
        <f>IFERROR(VLOOKUP(E626, リスト!$A$2:$G$49, 6, FALSE), "")</f>
        <v/>
      </c>
      <c r="H626" s="40"/>
      <c r="I626" s="28"/>
      <c r="J626" s="47"/>
      <c r="K626" s="32" t="str">
        <f t="shared" si="36"/>
        <v/>
      </c>
      <c r="L626" s="29" t="str">
        <f t="shared" si="38"/>
        <v/>
      </c>
      <c r="M626" s="68" t="str">
        <f t="shared" si="39"/>
        <v/>
      </c>
    </row>
    <row r="627" spans="2:13" ht="22.8" x14ac:dyDescent="0.45">
      <c r="B627" s="31">
        <f t="shared" si="37"/>
        <v>619</v>
      </c>
      <c r="C627" s="40"/>
      <c r="D627" s="27"/>
      <c r="E627" s="41"/>
      <c r="F627" s="32" t="str">
        <f>IFERROR(
    IF(
        AND($G$3=DATE(2024,10,1), E627=リスト!$A$38),
        VLOOKUP(E627, リスト!$A$2:$G$49, 2, FALSE),
        VLOOKUP(E627, リスト!$A$2:$G$49, 4, FALSE)
    ),
    "")</f>
        <v/>
      </c>
      <c r="G627" s="34" t="str">
        <f>IFERROR(VLOOKUP(E627, リスト!$A$2:$G$49, 6, FALSE), "")</f>
        <v/>
      </c>
      <c r="H627" s="40"/>
      <c r="I627" s="28"/>
      <c r="J627" s="47"/>
      <c r="K627" s="32" t="str">
        <f t="shared" si="36"/>
        <v/>
      </c>
      <c r="L627" s="29" t="str">
        <f t="shared" si="38"/>
        <v/>
      </c>
      <c r="M627" s="68" t="str">
        <f t="shared" si="39"/>
        <v/>
      </c>
    </row>
    <row r="628" spans="2:13" ht="22.8" x14ac:dyDescent="0.45">
      <c r="B628" s="31">
        <f t="shared" si="37"/>
        <v>620</v>
      </c>
      <c r="C628" s="40"/>
      <c r="D628" s="27"/>
      <c r="E628" s="41"/>
      <c r="F628" s="32" t="str">
        <f>IFERROR(
    IF(
        AND($G$3=DATE(2024,10,1), E628=リスト!$A$38),
        VLOOKUP(E628, リスト!$A$2:$G$49, 2, FALSE),
        VLOOKUP(E628, リスト!$A$2:$G$49, 4, FALSE)
    ),
    "")</f>
        <v/>
      </c>
      <c r="G628" s="34" t="str">
        <f>IFERROR(VLOOKUP(E628, リスト!$A$2:$G$49, 6, FALSE), "")</f>
        <v/>
      </c>
      <c r="H628" s="40"/>
      <c r="I628" s="28"/>
      <c r="J628" s="47"/>
      <c r="K628" s="32" t="str">
        <f t="shared" si="36"/>
        <v/>
      </c>
      <c r="L628" s="29" t="str">
        <f t="shared" si="38"/>
        <v/>
      </c>
      <c r="M628" s="68" t="str">
        <f t="shared" si="39"/>
        <v/>
      </c>
    </row>
    <row r="629" spans="2:13" ht="22.8" x14ac:dyDescent="0.45">
      <c r="B629" s="31">
        <f t="shared" si="37"/>
        <v>621</v>
      </c>
      <c r="C629" s="40"/>
      <c r="D629" s="27"/>
      <c r="E629" s="41"/>
      <c r="F629" s="32" t="str">
        <f>IFERROR(
    IF(
        AND($G$3=DATE(2024,10,1), E629=リスト!$A$38),
        VLOOKUP(E629, リスト!$A$2:$G$49, 2, FALSE),
        VLOOKUP(E629, リスト!$A$2:$G$49, 4, FALSE)
    ),
    "")</f>
        <v/>
      </c>
      <c r="G629" s="34" t="str">
        <f>IFERROR(VLOOKUP(E629, リスト!$A$2:$G$49, 6, FALSE), "")</f>
        <v/>
      </c>
      <c r="H629" s="40"/>
      <c r="I629" s="28"/>
      <c r="J629" s="47"/>
      <c r="K629" s="32" t="str">
        <f t="shared" si="36"/>
        <v/>
      </c>
      <c r="L629" s="29" t="str">
        <f t="shared" si="38"/>
        <v/>
      </c>
      <c r="M629" s="68" t="str">
        <f t="shared" si="39"/>
        <v/>
      </c>
    </row>
    <row r="630" spans="2:13" ht="22.8" x14ac:dyDescent="0.45">
      <c r="B630" s="31">
        <f t="shared" si="37"/>
        <v>622</v>
      </c>
      <c r="C630" s="40"/>
      <c r="D630" s="27"/>
      <c r="E630" s="41"/>
      <c r="F630" s="32" t="str">
        <f>IFERROR(
    IF(
        AND($G$3=DATE(2024,10,1), E630=リスト!$A$38),
        VLOOKUP(E630, リスト!$A$2:$G$49, 2, FALSE),
        VLOOKUP(E630, リスト!$A$2:$G$49, 4, FALSE)
    ),
    "")</f>
        <v/>
      </c>
      <c r="G630" s="34" t="str">
        <f>IFERROR(VLOOKUP(E630, リスト!$A$2:$G$49, 6, FALSE), "")</f>
        <v/>
      </c>
      <c r="H630" s="40"/>
      <c r="I630" s="28"/>
      <c r="J630" s="47"/>
      <c r="K630" s="32" t="str">
        <f t="shared" si="36"/>
        <v/>
      </c>
      <c r="L630" s="29" t="str">
        <f t="shared" si="38"/>
        <v/>
      </c>
      <c r="M630" s="68" t="str">
        <f t="shared" si="39"/>
        <v/>
      </c>
    </row>
    <row r="631" spans="2:13" ht="22.8" x14ac:dyDescent="0.45">
      <c r="B631" s="31">
        <f t="shared" si="37"/>
        <v>623</v>
      </c>
      <c r="C631" s="40"/>
      <c r="D631" s="27"/>
      <c r="E631" s="41"/>
      <c r="F631" s="32" t="str">
        <f>IFERROR(
    IF(
        AND($G$3=DATE(2024,10,1), E631=リスト!$A$38),
        VLOOKUP(E631, リスト!$A$2:$G$49, 2, FALSE),
        VLOOKUP(E631, リスト!$A$2:$G$49, 4, FALSE)
    ),
    "")</f>
        <v/>
      </c>
      <c r="G631" s="34" t="str">
        <f>IFERROR(VLOOKUP(E631, リスト!$A$2:$G$49, 6, FALSE), "")</f>
        <v/>
      </c>
      <c r="H631" s="40"/>
      <c r="I631" s="28"/>
      <c r="J631" s="47"/>
      <c r="K631" s="32" t="str">
        <f t="shared" si="36"/>
        <v/>
      </c>
      <c r="L631" s="29" t="str">
        <f t="shared" si="38"/>
        <v/>
      </c>
      <c r="M631" s="68" t="str">
        <f t="shared" si="39"/>
        <v/>
      </c>
    </row>
    <row r="632" spans="2:13" ht="22.8" x14ac:dyDescent="0.45">
      <c r="B632" s="31">
        <f t="shared" si="37"/>
        <v>624</v>
      </c>
      <c r="C632" s="40"/>
      <c r="D632" s="27"/>
      <c r="E632" s="41"/>
      <c r="F632" s="32" t="str">
        <f>IFERROR(
    IF(
        AND($G$3=DATE(2024,10,1), E632=リスト!$A$38),
        VLOOKUP(E632, リスト!$A$2:$G$49, 2, FALSE),
        VLOOKUP(E632, リスト!$A$2:$G$49, 4, FALSE)
    ),
    "")</f>
        <v/>
      </c>
      <c r="G632" s="34" t="str">
        <f>IFERROR(VLOOKUP(E632, リスト!$A$2:$G$49, 6, FALSE), "")</f>
        <v/>
      </c>
      <c r="H632" s="40"/>
      <c r="I632" s="28"/>
      <c r="J632" s="47"/>
      <c r="K632" s="32" t="str">
        <f t="shared" si="36"/>
        <v/>
      </c>
      <c r="L632" s="29" t="str">
        <f t="shared" si="38"/>
        <v/>
      </c>
      <c r="M632" s="68" t="str">
        <f t="shared" si="39"/>
        <v/>
      </c>
    </row>
    <row r="633" spans="2:13" ht="22.8" x14ac:dyDescent="0.45">
      <c r="B633" s="31">
        <f t="shared" si="37"/>
        <v>625</v>
      </c>
      <c r="C633" s="40"/>
      <c r="D633" s="27"/>
      <c r="E633" s="41"/>
      <c r="F633" s="32" t="str">
        <f>IFERROR(
    IF(
        AND($G$3=DATE(2024,10,1), E633=リスト!$A$38),
        VLOOKUP(E633, リスト!$A$2:$G$49, 2, FALSE),
        VLOOKUP(E633, リスト!$A$2:$G$49, 4, FALSE)
    ),
    "")</f>
        <v/>
      </c>
      <c r="G633" s="34" t="str">
        <f>IFERROR(VLOOKUP(E633, リスト!$A$2:$G$49, 6, FALSE), "")</f>
        <v/>
      </c>
      <c r="H633" s="40"/>
      <c r="I633" s="28"/>
      <c r="J633" s="47"/>
      <c r="K633" s="32" t="str">
        <f t="shared" si="36"/>
        <v/>
      </c>
      <c r="L633" s="29" t="str">
        <f t="shared" si="38"/>
        <v/>
      </c>
      <c r="M633" s="68" t="str">
        <f t="shared" si="39"/>
        <v/>
      </c>
    </row>
    <row r="634" spans="2:13" ht="22.8" x14ac:dyDescent="0.45">
      <c r="B634" s="31">
        <f t="shared" si="37"/>
        <v>626</v>
      </c>
      <c r="C634" s="40"/>
      <c r="D634" s="27"/>
      <c r="E634" s="41"/>
      <c r="F634" s="32" t="str">
        <f>IFERROR(
    IF(
        AND($G$3=DATE(2024,10,1), E634=リスト!$A$38),
        VLOOKUP(E634, リスト!$A$2:$G$49, 2, FALSE),
        VLOOKUP(E634, リスト!$A$2:$G$49, 4, FALSE)
    ),
    "")</f>
        <v/>
      </c>
      <c r="G634" s="34" t="str">
        <f>IFERROR(VLOOKUP(E634, リスト!$A$2:$G$49, 6, FALSE), "")</f>
        <v/>
      </c>
      <c r="H634" s="40"/>
      <c r="I634" s="28"/>
      <c r="J634" s="47"/>
      <c r="K634" s="32" t="str">
        <f t="shared" si="36"/>
        <v/>
      </c>
      <c r="L634" s="29" t="str">
        <f t="shared" si="38"/>
        <v/>
      </c>
      <c r="M634" s="68" t="str">
        <f t="shared" si="39"/>
        <v/>
      </c>
    </row>
    <row r="635" spans="2:13" ht="22.8" x14ac:dyDescent="0.45">
      <c r="B635" s="31">
        <f t="shared" si="37"/>
        <v>627</v>
      </c>
      <c r="C635" s="40"/>
      <c r="D635" s="27"/>
      <c r="E635" s="41"/>
      <c r="F635" s="32" t="str">
        <f>IFERROR(
    IF(
        AND($G$3=DATE(2024,10,1), E635=リスト!$A$38),
        VLOOKUP(E635, リスト!$A$2:$G$49, 2, FALSE),
        VLOOKUP(E635, リスト!$A$2:$G$49, 4, FALSE)
    ),
    "")</f>
        <v/>
      </c>
      <c r="G635" s="34" t="str">
        <f>IFERROR(VLOOKUP(E635, リスト!$A$2:$G$49, 6, FALSE), "")</f>
        <v/>
      </c>
      <c r="H635" s="40"/>
      <c r="I635" s="28"/>
      <c r="J635" s="47"/>
      <c r="K635" s="32" t="str">
        <f t="shared" si="36"/>
        <v/>
      </c>
      <c r="L635" s="29" t="str">
        <f t="shared" si="38"/>
        <v/>
      </c>
      <c r="M635" s="68" t="str">
        <f t="shared" si="39"/>
        <v/>
      </c>
    </row>
    <row r="636" spans="2:13" ht="22.8" x14ac:dyDescent="0.45">
      <c r="B636" s="31">
        <f t="shared" si="37"/>
        <v>628</v>
      </c>
      <c r="C636" s="40"/>
      <c r="D636" s="27"/>
      <c r="E636" s="41"/>
      <c r="F636" s="32" t="str">
        <f>IFERROR(
    IF(
        AND($G$3=DATE(2024,10,1), E636=リスト!$A$38),
        VLOOKUP(E636, リスト!$A$2:$G$49, 2, FALSE),
        VLOOKUP(E636, リスト!$A$2:$G$49, 4, FALSE)
    ),
    "")</f>
        <v/>
      </c>
      <c r="G636" s="34" t="str">
        <f>IFERROR(VLOOKUP(E636, リスト!$A$2:$G$49, 6, FALSE), "")</f>
        <v/>
      </c>
      <c r="H636" s="40"/>
      <c r="I636" s="28"/>
      <c r="J636" s="47"/>
      <c r="K636" s="32" t="str">
        <f t="shared" si="36"/>
        <v/>
      </c>
      <c r="L636" s="29" t="str">
        <f t="shared" si="38"/>
        <v/>
      </c>
      <c r="M636" s="68" t="str">
        <f t="shared" si="39"/>
        <v/>
      </c>
    </row>
    <row r="637" spans="2:13" ht="22.8" x14ac:dyDescent="0.45">
      <c r="B637" s="31">
        <f t="shared" si="37"/>
        <v>629</v>
      </c>
      <c r="C637" s="40"/>
      <c r="D637" s="27"/>
      <c r="E637" s="41"/>
      <c r="F637" s="32" t="str">
        <f>IFERROR(
    IF(
        AND($G$3=DATE(2024,10,1), E637=リスト!$A$38),
        VLOOKUP(E637, リスト!$A$2:$G$49, 2, FALSE),
        VLOOKUP(E637, リスト!$A$2:$G$49, 4, FALSE)
    ),
    "")</f>
        <v/>
      </c>
      <c r="G637" s="34" t="str">
        <f>IFERROR(VLOOKUP(E637, リスト!$A$2:$G$49, 6, FALSE), "")</f>
        <v/>
      </c>
      <c r="H637" s="40"/>
      <c r="I637" s="28"/>
      <c r="J637" s="47"/>
      <c r="K637" s="32" t="str">
        <f t="shared" si="36"/>
        <v/>
      </c>
      <c r="L637" s="29" t="str">
        <f t="shared" si="38"/>
        <v/>
      </c>
      <c r="M637" s="68" t="str">
        <f t="shared" si="39"/>
        <v/>
      </c>
    </row>
    <row r="638" spans="2:13" ht="22.8" x14ac:dyDescent="0.45">
      <c r="B638" s="31">
        <f t="shared" si="37"/>
        <v>630</v>
      </c>
      <c r="C638" s="40"/>
      <c r="D638" s="27"/>
      <c r="E638" s="41"/>
      <c r="F638" s="32" t="str">
        <f>IFERROR(
    IF(
        AND($G$3=DATE(2024,10,1), E638=リスト!$A$38),
        VLOOKUP(E638, リスト!$A$2:$G$49, 2, FALSE),
        VLOOKUP(E638, リスト!$A$2:$G$49, 4, FALSE)
    ),
    "")</f>
        <v/>
      </c>
      <c r="G638" s="34" t="str">
        <f>IFERROR(VLOOKUP(E638, リスト!$A$2:$G$49, 6, FALSE), "")</f>
        <v/>
      </c>
      <c r="H638" s="40"/>
      <c r="I638" s="28"/>
      <c r="J638" s="47"/>
      <c r="K638" s="32" t="str">
        <f t="shared" si="36"/>
        <v/>
      </c>
      <c r="L638" s="29" t="str">
        <f t="shared" si="38"/>
        <v/>
      </c>
      <c r="M638" s="68" t="str">
        <f t="shared" si="39"/>
        <v/>
      </c>
    </row>
    <row r="639" spans="2:13" ht="22.8" x14ac:dyDescent="0.45">
      <c r="B639" s="31">
        <f t="shared" si="37"/>
        <v>631</v>
      </c>
      <c r="C639" s="40"/>
      <c r="D639" s="27"/>
      <c r="E639" s="41"/>
      <c r="F639" s="32" t="str">
        <f>IFERROR(
    IF(
        AND($G$3=DATE(2024,10,1), E639=リスト!$A$38),
        VLOOKUP(E639, リスト!$A$2:$G$49, 2, FALSE),
        VLOOKUP(E639, リスト!$A$2:$G$49, 4, FALSE)
    ),
    "")</f>
        <v/>
      </c>
      <c r="G639" s="34" t="str">
        <f>IFERROR(VLOOKUP(E639, リスト!$A$2:$G$49, 6, FALSE), "")</f>
        <v/>
      </c>
      <c r="H639" s="40"/>
      <c r="I639" s="28"/>
      <c r="J639" s="47"/>
      <c r="K639" s="32" t="str">
        <f t="shared" si="36"/>
        <v/>
      </c>
      <c r="L639" s="29" t="str">
        <f t="shared" si="38"/>
        <v/>
      </c>
      <c r="M639" s="68" t="str">
        <f t="shared" si="39"/>
        <v/>
      </c>
    </row>
    <row r="640" spans="2:13" ht="22.8" x14ac:dyDescent="0.45">
      <c r="B640" s="31">
        <f t="shared" si="37"/>
        <v>632</v>
      </c>
      <c r="C640" s="40"/>
      <c r="D640" s="27"/>
      <c r="E640" s="41"/>
      <c r="F640" s="32" t="str">
        <f>IFERROR(
    IF(
        AND($G$3=DATE(2024,10,1), E640=リスト!$A$38),
        VLOOKUP(E640, リスト!$A$2:$G$49, 2, FALSE),
        VLOOKUP(E640, リスト!$A$2:$G$49, 4, FALSE)
    ),
    "")</f>
        <v/>
      </c>
      <c r="G640" s="34" t="str">
        <f>IFERROR(VLOOKUP(E640, リスト!$A$2:$G$49, 6, FALSE), "")</f>
        <v/>
      </c>
      <c r="H640" s="40"/>
      <c r="I640" s="28"/>
      <c r="J640" s="47"/>
      <c r="K640" s="32" t="str">
        <f t="shared" si="36"/>
        <v/>
      </c>
      <c r="L640" s="29" t="str">
        <f t="shared" si="38"/>
        <v/>
      </c>
      <c r="M640" s="68" t="str">
        <f t="shared" si="39"/>
        <v/>
      </c>
    </row>
    <row r="641" spans="2:13" ht="22.8" x14ac:dyDescent="0.45">
      <c r="B641" s="31">
        <f t="shared" si="37"/>
        <v>633</v>
      </c>
      <c r="C641" s="40"/>
      <c r="D641" s="27"/>
      <c r="E641" s="41"/>
      <c r="F641" s="32" t="str">
        <f>IFERROR(
    IF(
        AND($G$3=DATE(2024,10,1), E641=リスト!$A$38),
        VLOOKUP(E641, リスト!$A$2:$G$49, 2, FALSE),
        VLOOKUP(E641, リスト!$A$2:$G$49, 4, FALSE)
    ),
    "")</f>
        <v/>
      </c>
      <c r="G641" s="34" t="str">
        <f>IFERROR(VLOOKUP(E641, リスト!$A$2:$G$49, 6, FALSE), "")</f>
        <v/>
      </c>
      <c r="H641" s="40"/>
      <c r="I641" s="28"/>
      <c r="J641" s="47"/>
      <c r="K641" s="32" t="str">
        <f t="shared" si="36"/>
        <v/>
      </c>
      <c r="L641" s="29" t="str">
        <f t="shared" si="38"/>
        <v/>
      </c>
      <c r="M641" s="68" t="str">
        <f t="shared" si="39"/>
        <v/>
      </c>
    </row>
    <row r="642" spans="2:13" ht="22.8" x14ac:dyDescent="0.45">
      <c r="B642" s="31">
        <f t="shared" si="37"/>
        <v>634</v>
      </c>
      <c r="C642" s="40"/>
      <c r="D642" s="27"/>
      <c r="E642" s="41"/>
      <c r="F642" s="32" t="str">
        <f>IFERROR(
    IF(
        AND($G$3=DATE(2024,10,1), E642=リスト!$A$38),
        VLOOKUP(E642, リスト!$A$2:$G$49, 2, FALSE),
        VLOOKUP(E642, リスト!$A$2:$G$49, 4, FALSE)
    ),
    "")</f>
        <v/>
      </c>
      <c r="G642" s="34" t="str">
        <f>IFERROR(VLOOKUP(E642, リスト!$A$2:$G$49, 6, FALSE), "")</f>
        <v/>
      </c>
      <c r="H642" s="40"/>
      <c r="I642" s="28"/>
      <c r="J642" s="47"/>
      <c r="K642" s="32" t="str">
        <f t="shared" si="36"/>
        <v/>
      </c>
      <c r="L642" s="29" t="str">
        <f t="shared" si="38"/>
        <v/>
      </c>
      <c r="M642" s="68" t="str">
        <f t="shared" si="39"/>
        <v/>
      </c>
    </row>
    <row r="643" spans="2:13" ht="22.8" x14ac:dyDescent="0.45">
      <c r="B643" s="31">
        <f t="shared" si="37"/>
        <v>635</v>
      </c>
      <c r="C643" s="40"/>
      <c r="D643" s="27"/>
      <c r="E643" s="41"/>
      <c r="F643" s="32" t="str">
        <f>IFERROR(
    IF(
        AND($G$3=DATE(2024,10,1), E643=リスト!$A$38),
        VLOOKUP(E643, リスト!$A$2:$G$49, 2, FALSE),
        VLOOKUP(E643, リスト!$A$2:$G$49, 4, FALSE)
    ),
    "")</f>
        <v/>
      </c>
      <c r="G643" s="34" t="str">
        <f>IFERROR(VLOOKUP(E643, リスト!$A$2:$G$49, 6, FALSE), "")</f>
        <v/>
      </c>
      <c r="H643" s="40"/>
      <c r="I643" s="28"/>
      <c r="J643" s="47"/>
      <c r="K643" s="32" t="str">
        <f t="shared" si="36"/>
        <v/>
      </c>
      <c r="L643" s="29" t="str">
        <f t="shared" si="38"/>
        <v/>
      </c>
      <c r="M643" s="68" t="str">
        <f t="shared" si="39"/>
        <v/>
      </c>
    </row>
    <row r="644" spans="2:13" ht="22.8" x14ac:dyDescent="0.45">
      <c r="B644" s="31">
        <f t="shared" si="37"/>
        <v>636</v>
      </c>
      <c r="C644" s="40"/>
      <c r="D644" s="27"/>
      <c r="E644" s="41"/>
      <c r="F644" s="32" t="str">
        <f>IFERROR(
    IF(
        AND($G$3=DATE(2024,10,1), E644=リスト!$A$38),
        VLOOKUP(E644, リスト!$A$2:$G$49, 2, FALSE),
        VLOOKUP(E644, リスト!$A$2:$G$49, 4, FALSE)
    ),
    "")</f>
        <v/>
      </c>
      <c r="G644" s="34" t="str">
        <f>IFERROR(VLOOKUP(E644, リスト!$A$2:$G$49, 6, FALSE), "")</f>
        <v/>
      </c>
      <c r="H644" s="40"/>
      <c r="I644" s="28"/>
      <c r="J644" s="47"/>
      <c r="K644" s="32" t="str">
        <f t="shared" si="36"/>
        <v/>
      </c>
      <c r="L644" s="29" t="str">
        <f t="shared" si="38"/>
        <v/>
      </c>
      <c r="M644" s="68" t="str">
        <f t="shared" si="39"/>
        <v/>
      </c>
    </row>
    <row r="645" spans="2:13" ht="22.8" x14ac:dyDescent="0.45">
      <c r="B645" s="31">
        <f t="shared" si="37"/>
        <v>637</v>
      </c>
      <c r="C645" s="40"/>
      <c r="D645" s="27"/>
      <c r="E645" s="41"/>
      <c r="F645" s="32" t="str">
        <f>IFERROR(
    IF(
        AND($G$3=DATE(2024,10,1), E645=リスト!$A$38),
        VLOOKUP(E645, リスト!$A$2:$G$49, 2, FALSE),
        VLOOKUP(E645, リスト!$A$2:$G$49, 4, FALSE)
    ),
    "")</f>
        <v/>
      </c>
      <c r="G645" s="34" t="str">
        <f>IFERROR(VLOOKUP(E645, リスト!$A$2:$G$49, 6, FALSE), "")</f>
        <v/>
      </c>
      <c r="H645" s="40"/>
      <c r="I645" s="28"/>
      <c r="J645" s="47"/>
      <c r="K645" s="32" t="str">
        <f t="shared" si="36"/>
        <v/>
      </c>
      <c r="L645" s="29" t="str">
        <f t="shared" si="38"/>
        <v/>
      </c>
      <c r="M645" s="68" t="str">
        <f t="shared" si="39"/>
        <v/>
      </c>
    </row>
    <row r="646" spans="2:13" ht="22.8" x14ac:dyDescent="0.45">
      <c r="B646" s="31">
        <f t="shared" si="37"/>
        <v>638</v>
      </c>
      <c r="C646" s="40"/>
      <c r="D646" s="27"/>
      <c r="E646" s="41"/>
      <c r="F646" s="32" t="str">
        <f>IFERROR(
    IF(
        AND($G$3=DATE(2024,10,1), E646=リスト!$A$38),
        VLOOKUP(E646, リスト!$A$2:$G$49, 2, FALSE),
        VLOOKUP(E646, リスト!$A$2:$G$49, 4, FALSE)
    ),
    "")</f>
        <v/>
      </c>
      <c r="G646" s="34" t="str">
        <f>IFERROR(VLOOKUP(E646, リスト!$A$2:$G$49, 6, FALSE), "")</f>
        <v/>
      </c>
      <c r="H646" s="40"/>
      <c r="I646" s="28"/>
      <c r="J646" s="47"/>
      <c r="K646" s="32" t="str">
        <f t="shared" si="36"/>
        <v/>
      </c>
      <c r="L646" s="29" t="str">
        <f t="shared" si="38"/>
        <v/>
      </c>
      <c r="M646" s="68" t="str">
        <f t="shared" si="39"/>
        <v/>
      </c>
    </row>
    <row r="647" spans="2:13" ht="22.8" x14ac:dyDescent="0.45">
      <c r="B647" s="31">
        <f t="shared" si="37"/>
        <v>639</v>
      </c>
      <c r="C647" s="40"/>
      <c r="D647" s="27"/>
      <c r="E647" s="41"/>
      <c r="F647" s="32" t="str">
        <f>IFERROR(
    IF(
        AND($G$3=DATE(2024,10,1), E647=リスト!$A$38),
        VLOOKUP(E647, リスト!$A$2:$G$49, 2, FALSE),
        VLOOKUP(E647, リスト!$A$2:$G$49, 4, FALSE)
    ),
    "")</f>
        <v/>
      </c>
      <c r="G647" s="34" t="str">
        <f>IFERROR(VLOOKUP(E647, リスト!$A$2:$G$49, 6, FALSE), "")</f>
        <v/>
      </c>
      <c r="H647" s="40"/>
      <c r="I647" s="28"/>
      <c r="J647" s="47"/>
      <c r="K647" s="32" t="str">
        <f t="shared" si="36"/>
        <v/>
      </c>
      <c r="L647" s="29" t="str">
        <f t="shared" si="38"/>
        <v/>
      </c>
      <c r="M647" s="68" t="str">
        <f t="shared" si="39"/>
        <v/>
      </c>
    </row>
    <row r="648" spans="2:13" ht="22.8" x14ac:dyDescent="0.45">
      <c r="B648" s="31">
        <f t="shared" si="37"/>
        <v>640</v>
      </c>
      <c r="C648" s="40"/>
      <c r="D648" s="27"/>
      <c r="E648" s="41"/>
      <c r="F648" s="32" t="str">
        <f>IFERROR(
    IF(
        AND($G$3=DATE(2024,10,1), E648=リスト!$A$38),
        VLOOKUP(E648, リスト!$A$2:$G$49, 2, FALSE),
        VLOOKUP(E648, リスト!$A$2:$G$49, 4, FALSE)
    ),
    "")</f>
        <v/>
      </c>
      <c r="G648" s="34" t="str">
        <f>IFERROR(VLOOKUP(E648, リスト!$A$2:$G$49, 6, FALSE), "")</f>
        <v/>
      </c>
      <c r="H648" s="40"/>
      <c r="I648" s="28"/>
      <c r="J648" s="47"/>
      <c r="K648" s="32" t="str">
        <f t="shared" si="36"/>
        <v/>
      </c>
      <c r="L648" s="29" t="str">
        <f t="shared" si="38"/>
        <v/>
      </c>
      <c r="M648" s="68" t="str">
        <f t="shared" si="39"/>
        <v/>
      </c>
    </row>
    <row r="649" spans="2:13" ht="22.8" x14ac:dyDescent="0.45">
      <c r="B649" s="31">
        <f t="shared" si="37"/>
        <v>641</v>
      </c>
      <c r="C649" s="40"/>
      <c r="D649" s="27"/>
      <c r="E649" s="41"/>
      <c r="F649" s="32" t="str">
        <f>IFERROR(
    IF(
        AND($G$3=DATE(2024,10,1), E649=リスト!$A$38),
        VLOOKUP(E649, リスト!$A$2:$G$49, 2, FALSE),
        VLOOKUP(E649, リスト!$A$2:$G$49, 4, FALSE)
    ),
    "")</f>
        <v/>
      </c>
      <c r="G649" s="34" t="str">
        <f>IFERROR(VLOOKUP(E649, リスト!$A$2:$G$49, 6, FALSE), "")</f>
        <v/>
      </c>
      <c r="H649" s="40"/>
      <c r="I649" s="28"/>
      <c r="J649" s="47"/>
      <c r="K649" s="32" t="str">
        <f t="shared" ref="K649:K712" si="40">IF(COUNTBLANK(H649:J649)=3, "",
 IF(H649="3.時間給", IF(I649="", "", I649),
 IF(OR(H649="1.月給", H649="2.日給"),
    IF(OR(I649="", J649=""), "", ROUND(I649/J649,0)),
    "")))</f>
        <v/>
      </c>
      <c r="L649" s="29" t="str">
        <f t="shared" si="38"/>
        <v/>
      </c>
      <c r="M649" s="68" t="str">
        <f t="shared" si="39"/>
        <v/>
      </c>
    </row>
    <row r="650" spans="2:13" ht="22.8" x14ac:dyDescent="0.45">
      <c r="B650" s="31">
        <f t="shared" ref="B650:B713" si="41">ROW()-8</f>
        <v>642</v>
      </c>
      <c r="C650" s="40"/>
      <c r="D650" s="27"/>
      <c r="E650" s="41"/>
      <c r="F650" s="32" t="str">
        <f>IFERROR(
    IF(
        AND($G$3=DATE(2024,10,1), E650=リスト!$A$38),
        VLOOKUP(E650, リスト!$A$2:$G$49, 2, FALSE),
        VLOOKUP(E650, リスト!$A$2:$G$49, 4, FALSE)
    ),
    "")</f>
        <v/>
      </c>
      <c r="G650" s="34" t="str">
        <f>IFERROR(VLOOKUP(E650, リスト!$A$2:$G$49, 6, FALSE), "")</f>
        <v/>
      </c>
      <c r="H650" s="40"/>
      <c r="I650" s="28"/>
      <c r="J650" s="47"/>
      <c r="K650" s="32" t="str">
        <f t="shared" si="40"/>
        <v/>
      </c>
      <c r="L650" s="29" t="str">
        <f t="shared" ref="L650:L713" si="42">IFERROR(IF(E650="","",IF(K650&lt;F650,"×（法定外・特例等対象外です）",IF(K650&lt;G650,"〇",IF(K650&gt;=G650,"ー",NA())))),"")</f>
        <v/>
      </c>
      <c r="M650" s="68" t="str">
        <f t="shared" ref="M650:M713" si="43">IF(COUNTBLANK(D650:K650)=8, "",
 IF(D650="", "←D列に従業員名を姓名（フルネーム）で入力してください。誤変換にお気を付け下さい。",
 IF(E650="", "←E列に都道府県を入力してください。",
 IF(H650="", "←H列に1.月給～3.時間給を入力してください",
 IF(I650="", "←I列に金額を入力してください",
 IF(NOT(ISNUMBER(I650)), "←I列の金額は半角数字で入力してください",
 IF(H650="3.時間給", "",
 IF(J650="", "←J列に所定労働時間を入力してください",
 IF(NOT(ISNUMBER(J650)), "←J列の所定労働時間は半角数字で入力してください", "")))))))))</f>
        <v/>
      </c>
    </row>
    <row r="651" spans="2:13" ht="22.8" x14ac:dyDescent="0.45">
      <c r="B651" s="31">
        <f t="shared" si="41"/>
        <v>643</v>
      </c>
      <c r="C651" s="40"/>
      <c r="D651" s="27"/>
      <c r="E651" s="41"/>
      <c r="F651" s="32" t="str">
        <f>IFERROR(
    IF(
        AND($G$3=DATE(2024,10,1), E651=リスト!$A$38),
        VLOOKUP(E651, リスト!$A$2:$G$49, 2, FALSE),
        VLOOKUP(E651, リスト!$A$2:$G$49, 4, FALSE)
    ),
    "")</f>
        <v/>
      </c>
      <c r="G651" s="34" t="str">
        <f>IFERROR(VLOOKUP(E651, リスト!$A$2:$G$49, 6, FALSE), "")</f>
        <v/>
      </c>
      <c r="H651" s="40"/>
      <c r="I651" s="28"/>
      <c r="J651" s="47"/>
      <c r="K651" s="32" t="str">
        <f t="shared" si="40"/>
        <v/>
      </c>
      <c r="L651" s="29" t="str">
        <f t="shared" si="42"/>
        <v/>
      </c>
      <c r="M651" s="68" t="str">
        <f t="shared" si="43"/>
        <v/>
      </c>
    </row>
    <row r="652" spans="2:13" ht="22.8" x14ac:dyDescent="0.45">
      <c r="B652" s="31">
        <f t="shared" si="41"/>
        <v>644</v>
      </c>
      <c r="C652" s="40"/>
      <c r="D652" s="27"/>
      <c r="E652" s="41"/>
      <c r="F652" s="32" t="str">
        <f>IFERROR(
    IF(
        AND($G$3=DATE(2024,10,1), E652=リスト!$A$38),
        VLOOKUP(E652, リスト!$A$2:$G$49, 2, FALSE),
        VLOOKUP(E652, リスト!$A$2:$G$49, 4, FALSE)
    ),
    "")</f>
        <v/>
      </c>
      <c r="G652" s="34" t="str">
        <f>IFERROR(VLOOKUP(E652, リスト!$A$2:$G$49, 6, FALSE), "")</f>
        <v/>
      </c>
      <c r="H652" s="40"/>
      <c r="I652" s="28"/>
      <c r="J652" s="47"/>
      <c r="K652" s="32" t="str">
        <f t="shared" si="40"/>
        <v/>
      </c>
      <c r="L652" s="29" t="str">
        <f t="shared" si="42"/>
        <v/>
      </c>
      <c r="M652" s="68" t="str">
        <f t="shared" si="43"/>
        <v/>
      </c>
    </row>
    <row r="653" spans="2:13" ht="22.8" x14ac:dyDescent="0.45">
      <c r="B653" s="31">
        <f t="shared" si="41"/>
        <v>645</v>
      </c>
      <c r="C653" s="40"/>
      <c r="D653" s="27"/>
      <c r="E653" s="41"/>
      <c r="F653" s="32" t="str">
        <f>IFERROR(
    IF(
        AND($G$3=DATE(2024,10,1), E653=リスト!$A$38),
        VLOOKUP(E653, リスト!$A$2:$G$49, 2, FALSE),
        VLOOKUP(E653, リスト!$A$2:$G$49, 4, FALSE)
    ),
    "")</f>
        <v/>
      </c>
      <c r="G653" s="34" t="str">
        <f>IFERROR(VLOOKUP(E653, リスト!$A$2:$G$49, 6, FALSE), "")</f>
        <v/>
      </c>
      <c r="H653" s="40"/>
      <c r="I653" s="28"/>
      <c r="J653" s="47"/>
      <c r="K653" s="32" t="str">
        <f t="shared" si="40"/>
        <v/>
      </c>
      <c r="L653" s="29" t="str">
        <f t="shared" si="42"/>
        <v/>
      </c>
      <c r="M653" s="68" t="str">
        <f t="shared" si="43"/>
        <v/>
      </c>
    </row>
    <row r="654" spans="2:13" ht="22.8" x14ac:dyDescent="0.45">
      <c r="B654" s="31">
        <f t="shared" si="41"/>
        <v>646</v>
      </c>
      <c r="C654" s="40"/>
      <c r="D654" s="27"/>
      <c r="E654" s="41"/>
      <c r="F654" s="32" t="str">
        <f>IFERROR(
    IF(
        AND($G$3=DATE(2024,10,1), E654=リスト!$A$38),
        VLOOKUP(E654, リスト!$A$2:$G$49, 2, FALSE),
        VLOOKUP(E654, リスト!$A$2:$G$49, 4, FALSE)
    ),
    "")</f>
        <v/>
      </c>
      <c r="G654" s="34" t="str">
        <f>IFERROR(VLOOKUP(E654, リスト!$A$2:$G$49, 6, FALSE), "")</f>
        <v/>
      </c>
      <c r="H654" s="40"/>
      <c r="I654" s="28"/>
      <c r="J654" s="47"/>
      <c r="K654" s="32" t="str">
        <f t="shared" si="40"/>
        <v/>
      </c>
      <c r="L654" s="29" t="str">
        <f t="shared" si="42"/>
        <v/>
      </c>
      <c r="M654" s="68" t="str">
        <f t="shared" si="43"/>
        <v/>
      </c>
    </row>
    <row r="655" spans="2:13" ht="22.8" x14ac:dyDescent="0.45">
      <c r="B655" s="31">
        <f t="shared" si="41"/>
        <v>647</v>
      </c>
      <c r="C655" s="40"/>
      <c r="D655" s="27"/>
      <c r="E655" s="41"/>
      <c r="F655" s="32" t="str">
        <f>IFERROR(
    IF(
        AND($G$3=DATE(2024,10,1), E655=リスト!$A$38),
        VLOOKUP(E655, リスト!$A$2:$G$49, 2, FALSE),
        VLOOKUP(E655, リスト!$A$2:$G$49, 4, FALSE)
    ),
    "")</f>
        <v/>
      </c>
      <c r="G655" s="34" t="str">
        <f>IFERROR(VLOOKUP(E655, リスト!$A$2:$G$49, 6, FALSE), "")</f>
        <v/>
      </c>
      <c r="H655" s="40"/>
      <c r="I655" s="28"/>
      <c r="J655" s="47"/>
      <c r="K655" s="32" t="str">
        <f t="shared" si="40"/>
        <v/>
      </c>
      <c r="L655" s="29" t="str">
        <f t="shared" si="42"/>
        <v/>
      </c>
      <c r="M655" s="68" t="str">
        <f t="shared" si="43"/>
        <v/>
      </c>
    </row>
    <row r="656" spans="2:13" ht="22.8" x14ac:dyDescent="0.45">
      <c r="B656" s="31">
        <f t="shared" si="41"/>
        <v>648</v>
      </c>
      <c r="C656" s="40"/>
      <c r="D656" s="27"/>
      <c r="E656" s="41"/>
      <c r="F656" s="32" t="str">
        <f>IFERROR(
    IF(
        AND($G$3=DATE(2024,10,1), E656=リスト!$A$38),
        VLOOKUP(E656, リスト!$A$2:$G$49, 2, FALSE),
        VLOOKUP(E656, リスト!$A$2:$G$49, 4, FALSE)
    ),
    "")</f>
        <v/>
      </c>
      <c r="G656" s="34" t="str">
        <f>IFERROR(VLOOKUP(E656, リスト!$A$2:$G$49, 6, FALSE), "")</f>
        <v/>
      </c>
      <c r="H656" s="40"/>
      <c r="I656" s="28"/>
      <c r="J656" s="47"/>
      <c r="K656" s="32" t="str">
        <f t="shared" si="40"/>
        <v/>
      </c>
      <c r="L656" s="29" t="str">
        <f t="shared" si="42"/>
        <v/>
      </c>
      <c r="M656" s="68" t="str">
        <f t="shared" si="43"/>
        <v/>
      </c>
    </row>
    <row r="657" spans="2:13" ht="22.8" x14ac:dyDescent="0.45">
      <c r="B657" s="31">
        <f t="shared" si="41"/>
        <v>649</v>
      </c>
      <c r="C657" s="40"/>
      <c r="D657" s="27"/>
      <c r="E657" s="41"/>
      <c r="F657" s="32" t="str">
        <f>IFERROR(
    IF(
        AND($G$3=DATE(2024,10,1), E657=リスト!$A$38),
        VLOOKUP(E657, リスト!$A$2:$G$49, 2, FALSE),
        VLOOKUP(E657, リスト!$A$2:$G$49, 4, FALSE)
    ),
    "")</f>
        <v/>
      </c>
      <c r="G657" s="34" t="str">
        <f>IFERROR(VLOOKUP(E657, リスト!$A$2:$G$49, 6, FALSE), "")</f>
        <v/>
      </c>
      <c r="H657" s="40"/>
      <c r="I657" s="28"/>
      <c r="J657" s="47"/>
      <c r="K657" s="32" t="str">
        <f t="shared" si="40"/>
        <v/>
      </c>
      <c r="L657" s="29" t="str">
        <f t="shared" si="42"/>
        <v/>
      </c>
      <c r="M657" s="68" t="str">
        <f t="shared" si="43"/>
        <v/>
      </c>
    </row>
    <row r="658" spans="2:13" ht="22.8" x14ac:dyDescent="0.45">
      <c r="B658" s="31">
        <f t="shared" si="41"/>
        <v>650</v>
      </c>
      <c r="C658" s="40"/>
      <c r="D658" s="27"/>
      <c r="E658" s="41"/>
      <c r="F658" s="32" t="str">
        <f>IFERROR(
    IF(
        AND($G$3=DATE(2024,10,1), E658=リスト!$A$38),
        VLOOKUP(E658, リスト!$A$2:$G$49, 2, FALSE),
        VLOOKUP(E658, リスト!$A$2:$G$49, 4, FALSE)
    ),
    "")</f>
        <v/>
      </c>
      <c r="G658" s="34" t="str">
        <f>IFERROR(VLOOKUP(E658, リスト!$A$2:$G$49, 6, FALSE), "")</f>
        <v/>
      </c>
      <c r="H658" s="40"/>
      <c r="I658" s="28"/>
      <c r="J658" s="47"/>
      <c r="K658" s="32" t="str">
        <f t="shared" si="40"/>
        <v/>
      </c>
      <c r="L658" s="29" t="str">
        <f t="shared" si="42"/>
        <v/>
      </c>
      <c r="M658" s="68" t="str">
        <f t="shared" si="43"/>
        <v/>
      </c>
    </row>
    <row r="659" spans="2:13" ht="22.8" x14ac:dyDescent="0.45">
      <c r="B659" s="31">
        <f t="shared" si="41"/>
        <v>651</v>
      </c>
      <c r="C659" s="40"/>
      <c r="D659" s="27"/>
      <c r="E659" s="41"/>
      <c r="F659" s="32" t="str">
        <f>IFERROR(
    IF(
        AND($G$3=DATE(2024,10,1), E659=リスト!$A$38),
        VLOOKUP(E659, リスト!$A$2:$G$49, 2, FALSE),
        VLOOKUP(E659, リスト!$A$2:$G$49, 4, FALSE)
    ),
    "")</f>
        <v/>
      </c>
      <c r="G659" s="34" t="str">
        <f>IFERROR(VLOOKUP(E659, リスト!$A$2:$G$49, 6, FALSE), "")</f>
        <v/>
      </c>
      <c r="H659" s="40"/>
      <c r="I659" s="28"/>
      <c r="J659" s="47"/>
      <c r="K659" s="32" t="str">
        <f t="shared" si="40"/>
        <v/>
      </c>
      <c r="L659" s="29" t="str">
        <f t="shared" si="42"/>
        <v/>
      </c>
      <c r="M659" s="68" t="str">
        <f t="shared" si="43"/>
        <v/>
      </c>
    </row>
    <row r="660" spans="2:13" ht="22.8" x14ac:dyDescent="0.45">
      <c r="B660" s="31">
        <f t="shared" si="41"/>
        <v>652</v>
      </c>
      <c r="C660" s="40"/>
      <c r="D660" s="27"/>
      <c r="E660" s="41"/>
      <c r="F660" s="32" t="str">
        <f>IFERROR(
    IF(
        AND($G$3=DATE(2024,10,1), E660=リスト!$A$38),
        VLOOKUP(E660, リスト!$A$2:$G$49, 2, FALSE),
        VLOOKUP(E660, リスト!$A$2:$G$49, 4, FALSE)
    ),
    "")</f>
        <v/>
      </c>
      <c r="G660" s="34" t="str">
        <f>IFERROR(VLOOKUP(E660, リスト!$A$2:$G$49, 6, FALSE), "")</f>
        <v/>
      </c>
      <c r="H660" s="40"/>
      <c r="I660" s="28"/>
      <c r="J660" s="47"/>
      <c r="K660" s="32" t="str">
        <f t="shared" si="40"/>
        <v/>
      </c>
      <c r="L660" s="29" t="str">
        <f t="shared" si="42"/>
        <v/>
      </c>
      <c r="M660" s="68" t="str">
        <f t="shared" si="43"/>
        <v/>
      </c>
    </row>
    <row r="661" spans="2:13" ht="22.8" x14ac:dyDescent="0.45">
      <c r="B661" s="31">
        <f t="shared" si="41"/>
        <v>653</v>
      </c>
      <c r="C661" s="40"/>
      <c r="D661" s="27"/>
      <c r="E661" s="41"/>
      <c r="F661" s="32" t="str">
        <f>IFERROR(
    IF(
        AND($G$3=DATE(2024,10,1), E661=リスト!$A$38),
        VLOOKUP(E661, リスト!$A$2:$G$49, 2, FALSE),
        VLOOKUP(E661, リスト!$A$2:$G$49, 4, FALSE)
    ),
    "")</f>
        <v/>
      </c>
      <c r="G661" s="34" t="str">
        <f>IFERROR(VLOOKUP(E661, リスト!$A$2:$G$49, 6, FALSE), "")</f>
        <v/>
      </c>
      <c r="H661" s="40"/>
      <c r="I661" s="28"/>
      <c r="J661" s="47"/>
      <c r="K661" s="32" t="str">
        <f t="shared" si="40"/>
        <v/>
      </c>
      <c r="L661" s="29" t="str">
        <f t="shared" si="42"/>
        <v/>
      </c>
      <c r="M661" s="68" t="str">
        <f t="shared" si="43"/>
        <v/>
      </c>
    </row>
    <row r="662" spans="2:13" ht="22.8" x14ac:dyDescent="0.45">
      <c r="B662" s="31">
        <f t="shared" si="41"/>
        <v>654</v>
      </c>
      <c r="C662" s="40"/>
      <c r="D662" s="27"/>
      <c r="E662" s="41"/>
      <c r="F662" s="32" t="str">
        <f>IFERROR(
    IF(
        AND($G$3=DATE(2024,10,1), E662=リスト!$A$38),
        VLOOKUP(E662, リスト!$A$2:$G$49, 2, FALSE),
        VLOOKUP(E662, リスト!$A$2:$G$49, 4, FALSE)
    ),
    "")</f>
        <v/>
      </c>
      <c r="G662" s="34" t="str">
        <f>IFERROR(VLOOKUP(E662, リスト!$A$2:$G$49, 6, FALSE), "")</f>
        <v/>
      </c>
      <c r="H662" s="40"/>
      <c r="I662" s="28"/>
      <c r="J662" s="47"/>
      <c r="K662" s="32" t="str">
        <f t="shared" si="40"/>
        <v/>
      </c>
      <c r="L662" s="29" t="str">
        <f t="shared" si="42"/>
        <v/>
      </c>
      <c r="M662" s="68" t="str">
        <f t="shared" si="43"/>
        <v/>
      </c>
    </row>
    <row r="663" spans="2:13" ht="22.8" x14ac:dyDescent="0.45">
      <c r="B663" s="31">
        <f t="shared" si="41"/>
        <v>655</v>
      </c>
      <c r="C663" s="40"/>
      <c r="D663" s="27"/>
      <c r="E663" s="41"/>
      <c r="F663" s="32" t="str">
        <f>IFERROR(
    IF(
        AND($G$3=DATE(2024,10,1), E663=リスト!$A$38),
        VLOOKUP(E663, リスト!$A$2:$G$49, 2, FALSE),
        VLOOKUP(E663, リスト!$A$2:$G$49, 4, FALSE)
    ),
    "")</f>
        <v/>
      </c>
      <c r="G663" s="34" t="str">
        <f>IFERROR(VLOOKUP(E663, リスト!$A$2:$G$49, 6, FALSE), "")</f>
        <v/>
      </c>
      <c r="H663" s="40"/>
      <c r="I663" s="28"/>
      <c r="J663" s="47"/>
      <c r="K663" s="32" t="str">
        <f t="shared" si="40"/>
        <v/>
      </c>
      <c r="L663" s="29" t="str">
        <f t="shared" si="42"/>
        <v/>
      </c>
      <c r="M663" s="68" t="str">
        <f t="shared" si="43"/>
        <v/>
      </c>
    </row>
    <row r="664" spans="2:13" ht="22.8" x14ac:dyDescent="0.45">
      <c r="B664" s="31">
        <f t="shared" si="41"/>
        <v>656</v>
      </c>
      <c r="C664" s="40"/>
      <c r="D664" s="27"/>
      <c r="E664" s="41"/>
      <c r="F664" s="32" t="str">
        <f>IFERROR(
    IF(
        AND($G$3=DATE(2024,10,1), E664=リスト!$A$38),
        VLOOKUP(E664, リスト!$A$2:$G$49, 2, FALSE),
        VLOOKUP(E664, リスト!$A$2:$G$49, 4, FALSE)
    ),
    "")</f>
        <v/>
      </c>
      <c r="G664" s="34" t="str">
        <f>IFERROR(VLOOKUP(E664, リスト!$A$2:$G$49, 6, FALSE), "")</f>
        <v/>
      </c>
      <c r="H664" s="40"/>
      <c r="I664" s="28"/>
      <c r="J664" s="47"/>
      <c r="K664" s="32" t="str">
        <f t="shared" si="40"/>
        <v/>
      </c>
      <c r="L664" s="29" t="str">
        <f t="shared" si="42"/>
        <v/>
      </c>
      <c r="M664" s="68" t="str">
        <f t="shared" si="43"/>
        <v/>
      </c>
    </row>
    <row r="665" spans="2:13" ht="22.8" x14ac:dyDescent="0.45">
      <c r="B665" s="31">
        <f t="shared" si="41"/>
        <v>657</v>
      </c>
      <c r="C665" s="40"/>
      <c r="D665" s="27"/>
      <c r="E665" s="41"/>
      <c r="F665" s="32" t="str">
        <f>IFERROR(
    IF(
        AND($G$3=DATE(2024,10,1), E665=リスト!$A$38),
        VLOOKUP(E665, リスト!$A$2:$G$49, 2, FALSE),
        VLOOKUP(E665, リスト!$A$2:$G$49, 4, FALSE)
    ),
    "")</f>
        <v/>
      </c>
      <c r="G665" s="34" t="str">
        <f>IFERROR(VLOOKUP(E665, リスト!$A$2:$G$49, 6, FALSE), "")</f>
        <v/>
      </c>
      <c r="H665" s="40"/>
      <c r="I665" s="28"/>
      <c r="J665" s="47"/>
      <c r="K665" s="32" t="str">
        <f t="shared" si="40"/>
        <v/>
      </c>
      <c r="L665" s="29" t="str">
        <f t="shared" si="42"/>
        <v/>
      </c>
      <c r="M665" s="68" t="str">
        <f t="shared" si="43"/>
        <v/>
      </c>
    </row>
    <row r="666" spans="2:13" ht="22.8" x14ac:dyDescent="0.45">
      <c r="B666" s="31">
        <f t="shared" si="41"/>
        <v>658</v>
      </c>
      <c r="C666" s="40"/>
      <c r="D666" s="27"/>
      <c r="E666" s="41"/>
      <c r="F666" s="32" t="str">
        <f>IFERROR(
    IF(
        AND($G$3=DATE(2024,10,1), E666=リスト!$A$38),
        VLOOKUP(E666, リスト!$A$2:$G$49, 2, FALSE),
        VLOOKUP(E666, リスト!$A$2:$G$49, 4, FALSE)
    ),
    "")</f>
        <v/>
      </c>
      <c r="G666" s="34" t="str">
        <f>IFERROR(VLOOKUP(E666, リスト!$A$2:$G$49, 6, FALSE), "")</f>
        <v/>
      </c>
      <c r="H666" s="40"/>
      <c r="I666" s="28"/>
      <c r="J666" s="47"/>
      <c r="K666" s="32" t="str">
        <f t="shared" si="40"/>
        <v/>
      </c>
      <c r="L666" s="29" t="str">
        <f t="shared" si="42"/>
        <v/>
      </c>
      <c r="M666" s="68" t="str">
        <f t="shared" si="43"/>
        <v/>
      </c>
    </row>
    <row r="667" spans="2:13" ht="22.8" x14ac:dyDescent="0.45">
      <c r="B667" s="31">
        <f t="shared" si="41"/>
        <v>659</v>
      </c>
      <c r="C667" s="40"/>
      <c r="D667" s="27"/>
      <c r="E667" s="41"/>
      <c r="F667" s="32" t="str">
        <f>IFERROR(
    IF(
        AND($G$3=DATE(2024,10,1), E667=リスト!$A$38),
        VLOOKUP(E667, リスト!$A$2:$G$49, 2, FALSE),
        VLOOKUP(E667, リスト!$A$2:$G$49, 4, FALSE)
    ),
    "")</f>
        <v/>
      </c>
      <c r="G667" s="34" t="str">
        <f>IFERROR(VLOOKUP(E667, リスト!$A$2:$G$49, 6, FALSE), "")</f>
        <v/>
      </c>
      <c r="H667" s="40"/>
      <c r="I667" s="28"/>
      <c r="J667" s="47"/>
      <c r="K667" s="32" t="str">
        <f t="shared" si="40"/>
        <v/>
      </c>
      <c r="L667" s="29" t="str">
        <f t="shared" si="42"/>
        <v/>
      </c>
      <c r="M667" s="68" t="str">
        <f t="shared" si="43"/>
        <v/>
      </c>
    </row>
    <row r="668" spans="2:13" ht="22.8" x14ac:dyDescent="0.45">
      <c r="B668" s="31">
        <f t="shared" si="41"/>
        <v>660</v>
      </c>
      <c r="C668" s="40"/>
      <c r="D668" s="27"/>
      <c r="E668" s="41"/>
      <c r="F668" s="32" t="str">
        <f>IFERROR(
    IF(
        AND($G$3=DATE(2024,10,1), E668=リスト!$A$38),
        VLOOKUP(E668, リスト!$A$2:$G$49, 2, FALSE),
        VLOOKUP(E668, リスト!$A$2:$G$49, 4, FALSE)
    ),
    "")</f>
        <v/>
      </c>
      <c r="G668" s="34" t="str">
        <f>IFERROR(VLOOKUP(E668, リスト!$A$2:$G$49, 6, FALSE), "")</f>
        <v/>
      </c>
      <c r="H668" s="40"/>
      <c r="I668" s="28"/>
      <c r="J668" s="47"/>
      <c r="K668" s="32" t="str">
        <f t="shared" si="40"/>
        <v/>
      </c>
      <c r="L668" s="29" t="str">
        <f t="shared" si="42"/>
        <v/>
      </c>
      <c r="M668" s="68" t="str">
        <f t="shared" si="43"/>
        <v/>
      </c>
    </row>
    <row r="669" spans="2:13" ht="22.8" x14ac:dyDescent="0.45">
      <c r="B669" s="31">
        <f t="shared" si="41"/>
        <v>661</v>
      </c>
      <c r="C669" s="40"/>
      <c r="D669" s="27"/>
      <c r="E669" s="41"/>
      <c r="F669" s="32" t="str">
        <f>IFERROR(
    IF(
        AND($G$3=DATE(2024,10,1), E669=リスト!$A$38),
        VLOOKUP(E669, リスト!$A$2:$G$49, 2, FALSE),
        VLOOKUP(E669, リスト!$A$2:$G$49, 4, FALSE)
    ),
    "")</f>
        <v/>
      </c>
      <c r="G669" s="34" t="str">
        <f>IFERROR(VLOOKUP(E669, リスト!$A$2:$G$49, 6, FALSE), "")</f>
        <v/>
      </c>
      <c r="H669" s="40"/>
      <c r="I669" s="28"/>
      <c r="J669" s="47"/>
      <c r="K669" s="32" t="str">
        <f t="shared" si="40"/>
        <v/>
      </c>
      <c r="L669" s="29" t="str">
        <f t="shared" si="42"/>
        <v/>
      </c>
      <c r="M669" s="68" t="str">
        <f t="shared" si="43"/>
        <v/>
      </c>
    </row>
    <row r="670" spans="2:13" ht="22.8" x14ac:dyDescent="0.45">
      <c r="B670" s="31">
        <f t="shared" si="41"/>
        <v>662</v>
      </c>
      <c r="C670" s="40"/>
      <c r="D670" s="27"/>
      <c r="E670" s="41"/>
      <c r="F670" s="32" t="str">
        <f>IFERROR(
    IF(
        AND($G$3=DATE(2024,10,1), E670=リスト!$A$38),
        VLOOKUP(E670, リスト!$A$2:$G$49, 2, FALSE),
        VLOOKUP(E670, リスト!$A$2:$G$49, 4, FALSE)
    ),
    "")</f>
        <v/>
      </c>
      <c r="G670" s="34" t="str">
        <f>IFERROR(VLOOKUP(E670, リスト!$A$2:$G$49, 6, FALSE), "")</f>
        <v/>
      </c>
      <c r="H670" s="40"/>
      <c r="I670" s="28"/>
      <c r="J670" s="47"/>
      <c r="K670" s="32" t="str">
        <f t="shared" si="40"/>
        <v/>
      </c>
      <c r="L670" s="29" t="str">
        <f t="shared" si="42"/>
        <v/>
      </c>
      <c r="M670" s="68" t="str">
        <f t="shared" si="43"/>
        <v/>
      </c>
    </row>
    <row r="671" spans="2:13" ht="22.8" x14ac:dyDescent="0.45">
      <c r="B671" s="31">
        <f t="shared" si="41"/>
        <v>663</v>
      </c>
      <c r="C671" s="40"/>
      <c r="D671" s="27"/>
      <c r="E671" s="41"/>
      <c r="F671" s="32" t="str">
        <f>IFERROR(
    IF(
        AND($G$3=DATE(2024,10,1), E671=リスト!$A$38),
        VLOOKUP(E671, リスト!$A$2:$G$49, 2, FALSE),
        VLOOKUP(E671, リスト!$A$2:$G$49, 4, FALSE)
    ),
    "")</f>
        <v/>
      </c>
      <c r="G671" s="34" t="str">
        <f>IFERROR(VLOOKUP(E671, リスト!$A$2:$G$49, 6, FALSE), "")</f>
        <v/>
      </c>
      <c r="H671" s="40"/>
      <c r="I671" s="28"/>
      <c r="J671" s="47"/>
      <c r="K671" s="32" t="str">
        <f t="shared" si="40"/>
        <v/>
      </c>
      <c r="L671" s="29" t="str">
        <f t="shared" si="42"/>
        <v/>
      </c>
      <c r="M671" s="68" t="str">
        <f t="shared" si="43"/>
        <v/>
      </c>
    </row>
    <row r="672" spans="2:13" ht="22.8" x14ac:dyDescent="0.45">
      <c r="B672" s="31">
        <f t="shared" si="41"/>
        <v>664</v>
      </c>
      <c r="C672" s="40"/>
      <c r="D672" s="27"/>
      <c r="E672" s="41"/>
      <c r="F672" s="32" t="str">
        <f>IFERROR(
    IF(
        AND($G$3=DATE(2024,10,1), E672=リスト!$A$38),
        VLOOKUP(E672, リスト!$A$2:$G$49, 2, FALSE),
        VLOOKUP(E672, リスト!$A$2:$G$49, 4, FALSE)
    ),
    "")</f>
        <v/>
      </c>
      <c r="G672" s="34" t="str">
        <f>IFERROR(VLOOKUP(E672, リスト!$A$2:$G$49, 6, FALSE), "")</f>
        <v/>
      </c>
      <c r="H672" s="40"/>
      <c r="I672" s="28"/>
      <c r="J672" s="47"/>
      <c r="K672" s="32" t="str">
        <f t="shared" si="40"/>
        <v/>
      </c>
      <c r="L672" s="29" t="str">
        <f t="shared" si="42"/>
        <v/>
      </c>
      <c r="M672" s="68" t="str">
        <f t="shared" si="43"/>
        <v/>
      </c>
    </row>
    <row r="673" spans="2:13" ht="22.8" x14ac:dyDescent="0.45">
      <c r="B673" s="31">
        <f t="shared" si="41"/>
        <v>665</v>
      </c>
      <c r="C673" s="40"/>
      <c r="D673" s="27"/>
      <c r="E673" s="41"/>
      <c r="F673" s="32" t="str">
        <f>IFERROR(
    IF(
        AND($G$3=DATE(2024,10,1), E673=リスト!$A$38),
        VLOOKUP(E673, リスト!$A$2:$G$49, 2, FALSE),
        VLOOKUP(E673, リスト!$A$2:$G$49, 4, FALSE)
    ),
    "")</f>
        <v/>
      </c>
      <c r="G673" s="34" t="str">
        <f>IFERROR(VLOOKUP(E673, リスト!$A$2:$G$49, 6, FALSE), "")</f>
        <v/>
      </c>
      <c r="H673" s="40"/>
      <c r="I673" s="28"/>
      <c r="J673" s="47"/>
      <c r="K673" s="32" t="str">
        <f t="shared" si="40"/>
        <v/>
      </c>
      <c r="L673" s="29" t="str">
        <f t="shared" si="42"/>
        <v/>
      </c>
      <c r="M673" s="68" t="str">
        <f t="shared" si="43"/>
        <v/>
      </c>
    </row>
    <row r="674" spans="2:13" ht="22.8" x14ac:dyDescent="0.45">
      <c r="B674" s="31">
        <f t="shared" si="41"/>
        <v>666</v>
      </c>
      <c r="C674" s="40"/>
      <c r="D674" s="27"/>
      <c r="E674" s="41"/>
      <c r="F674" s="32" t="str">
        <f>IFERROR(
    IF(
        AND($G$3=DATE(2024,10,1), E674=リスト!$A$38),
        VLOOKUP(E674, リスト!$A$2:$G$49, 2, FALSE),
        VLOOKUP(E674, リスト!$A$2:$G$49, 4, FALSE)
    ),
    "")</f>
        <v/>
      </c>
      <c r="G674" s="34" t="str">
        <f>IFERROR(VLOOKUP(E674, リスト!$A$2:$G$49, 6, FALSE), "")</f>
        <v/>
      </c>
      <c r="H674" s="40"/>
      <c r="I674" s="28"/>
      <c r="J674" s="47"/>
      <c r="K674" s="32" t="str">
        <f t="shared" si="40"/>
        <v/>
      </c>
      <c r="L674" s="29" t="str">
        <f t="shared" si="42"/>
        <v/>
      </c>
      <c r="M674" s="68" t="str">
        <f t="shared" si="43"/>
        <v/>
      </c>
    </row>
    <row r="675" spans="2:13" ht="22.8" x14ac:dyDescent="0.45">
      <c r="B675" s="31">
        <f t="shared" si="41"/>
        <v>667</v>
      </c>
      <c r="C675" s="40"/>
      <c r="D675" s="27"/>
      <c r="E675" s="41"/>
      <c r="F675" s="32" t="str">
        <f>IFERROR(
    IF(
        AND($G$3=DATE(2024,10,1), E675=リスト!$A$38),
        VLOOKUP(E675, リスト!$A$2:$G$49, 2, FALSE),
        VLOOKUP(E675, リスト!$A$2:$G$49, 4, FALSE)
    ),
    "")</f>
        <v/>
      </c>
      <c r="G675" s="34" t="str">
        <f>IFERROR(VLOOKUP(E675, リスト!$A$2:$G$49, 6, FALSE), "")</f>
        <v/>
      </c>
      <c r="H675" s="40"/>
      <c r="I675" s="28"/>
      <c r="J675" s="47"/>
      <c r="K675" s="32" t="str">
        <f t="shared" si="40"/>
        <v/>
      </c>
      <c r="L675" s="29" t="str">
        <f t="shared" si="42"/>
        <v/>
      </c>
      <c r="M675" s="68" t="str">
        <f t="shared" si="43"/>
        <v/>
      </c>
    </row>
    <row r="676" spans="2:13" ht="22.8" x14ac:dyDescent="0.45">
      <c r="B676" s="31">
        <f t="shared" si="41"/>
        <v>668</v>
      </c>
      <c r="C676" s="40"/>
      <c r="D676" s="27"/>
      <c r="E676" s="41"/>
      <c r="F676" s="32" t="str">
        <f>IFERROR(
    IF(
        AND($G$3=DATE(2024,10,1), E676=リスト!$A$38),
        VLOOKUP(E676, リスト!$A$2:$G$49, 2, FALSE),
        VLOOKUP(E676, リスト!$A$2:$G$49, 4, FALSE)
    ),
    "")</f>
        <v/>
      </c>
      <c r="G676" s="34" t="str">
        <f>IFERROR(VLOOKUP(E676, リスト!$A$2:$G$49, 6, FALSE), "")</f>
        <v/>
      </c>
      <c r="H676" s="40"/>
      <c r="I676" s="28"/>
      <c r="J676" s="47"/>
      <c r="K676" s="32" t="str">
        <f t="shared" si="40"/>
        <v/>
      </c>
      <c r="L676" s="29" t="str">
        <f t="shared" si="42"/>
        <v/>
      </c>
      <c r="M676" s="68" t="str">
        <f t="shared" si="43"/>
        <v/>
      </c>
    </row>
    <row r="677" spans="2:13" ht="22.8" x14ac:dyDescent="0.45">
      <c r="B677" s="31">
        <f t="shared" si="41"/>
        <v>669</v>
      </c>
      <c r="C677" s="40"/>
      <c r="D677" s="27"/>
      <c r="E677" s="41"/>
      <c r="F677" s="32" t="str">
        <f>IFERROR(
    IF(
        AND($G$3=DATE(2024,10,1), E677=リスト!$A$38),
        VLOOKUP(E677, リスト!$A$2:$G$49, 2, FALSE),
        VLOOKUP(E677, リスト!$A$2:$G$49, 4, FALSE)
    ),
    "")</f>
        <v/>
      </c>
      <c r="G677" s="34" t="str">
        <f>IFERROR(VLOOKUP(E677, リスト!$A$2:$G$49, 6, FALSE), "")</f>
        <v/>
      </c>
      <c r="H677" s="40"/>
      <c r="I677" s="28"/>
      <c r="J677" s="47"/>
      <c r="K677" s="32" t="str">
        <f t="shared" si="40"/>
        <v/>
      </c>
      <c r="L677" s="29" t="str">
        <f t="shared" si="42"/>
        <v/>
      </c>
      <c r="M677" s="68" t="str">
        <f t="shared" si="43"/>
        <v/>
      </c>
    </row>
    <row r="678" spans="2:13" ht="22.8" x14ac:dyDescent="0.45">
      <c r="B678" s="31">
        <f t="shared" si="41"/>
        <v>670</v>
      </c>
      <c r="C678" s="40"/>
      <c r="D678" s="27"/>
      <c r="E678" s="41"/>
      <c r="F678" s="32" t="str">
        <f>IFERROR(
    IF(
        AND($G$3=DATE(2024,10,1), E678=リスト!$A$38),
        VLOOKUP(E678, リスト!$A$2:$G$49, 2, FALSE),
        VLOOKUP(E678, リスト!$A$2:$G$49, 4, FALSE)
    ),
    "")</f>
        <v/>
      </c>
      <c r="G678" s="34" t="str">
        <f>IFERROR(VLOOKUP(E678, リスト!$A$2:$G$49, 6, FALSE), "")</f>
        <v/>
      </c>
      <c r="H678" s="40"/>
      <c r="I678" s="28"/>
      <c r="J678" s="47"/>
      <c r="K678" s="32" t="str">
        <f t="shared" si="40"/>
        <v/>
      </c>
      <c r="L678" s="29" t="str">
        <f t="shared" si="42"/>
        <v/>
      </c>
      <c r="M678" s="68" t="str">
        <f t="shared" si="43"/>
        <v/>
      </c>
    </row>
    <row r="679" spans="2:13" ht="22.8" x14ac:dyDescent="0.45">
      <c r="B679" s="31">
        <f t="shared" si="41"/>
        <v>671</v>
      </c>
      <c r="C679" s="40"/>
      <c r="D679" s="27"/>
      <c r="E679" s="41"/>
      <c r="F679" s="32" t="str">
        <f>IFERROR(
    IF(
        AND($G$3=DATE(2024,10,1), E679=リスト!$A$38),
        VLOOKUP(E679, リスト!$A$2:$G$49, 2, FALSE),
        VLOOKUP(E679, リスト!$A$2:$G$49, 4, FALSE)
    ),
    "")</f>
        <v/>
      </c>
      <c r="G679" s="34" t="str">
        <f>IFERROR(VLOOKUP(E679, リスト!$A$2:$G$49, 6, FALSE), "")</f>
        <v/>
      </c>
      <c r="H679" s="40"/>
      <c r="I679" s="28"/>
      <c r="J679" s="47"/>
      <c r="K679" s="32" t="str">
        <f t="shared" si="40"/>
        <v/>
      </c>
      <c r="L679" s="29" t="str">
        <f t="shared" si="42"/>
        <v/>
      </c>
      <c r="M679" s="68" t="str">
        <f t="shared" si="43"/>
        <v/>
      </c>
    </row>
    <row r="680" spans="2:13" ht="22.8" x14ac:dyDescent="0.45">
      <c r="B680" s="31">
        <f t="shared" si="41"/>
        <v>672</v>
      </c>
      <c r="C680" s="40"/>
      <c r="D680" s="27"/>
      <c r="E680" s="41"/>
      <c r="F680" s="32" t="str">
        <f>IFERROR(
    IF(
        AND($G$3=DATE(2024,10,1), E680=リスト!$A$38),
        VLOOKUP(E680, リスト!$A$2:$G$49, 2, FALSE),
        VLOOKUP(E680, リスト!$A$2:$G$49, 4, FALSE)
    ),
    "")</f>
        <v/>
      </c>
      <c r="G680" s="34" t="str">
        <f>IFERROR(VLOOKUP(E680, リスト!$A$2:$G$49, 6, FALSE), "")</f>
        <v/>
      </c>
      <c r="H680" s="40"/>
      <c r="I680" s="28"/>
      <c r="J680" s="47"/>
      <c r="K680" s="32" t="str">
        <f t="shared" si="40"/>
        <v/>
      </c>
      <c r="L680" s="29" t="str">
        <f t="shared" si="42"/>
        <v/>
      </c>
      <c r="M680" s="68" t="str">
        <f t="shared" si="43"/>
        <v/>
      </c>
    </row>
    <row r="681" spans="2:13" ht="22.8" x14ac:dyDescent="0.45">
      <c r="B681" s="31">
        <f t="shared" si="41"/>
        <v>673</v>
      </c>
      <c r="C681" s="40"/>
      <c r="D681" s="27"/>
      <c r="E681" s="41"/>
      <c r="F681" s="32" t="str">
        <f>IFERROR(
    IF(
        AND($G$3=DATE(2024,10,1), E681=リスト!$A$38),
        VLOOKUP(E681, リスト!$A$2:$G$49, 2, FALSE),
        VLOOKUP(E681, リスト!$A$2:$G$49, 4, FALSE)
    ),
    "")</f>
        <v/>
      </c>
      <c r="G681" s="34" t="str">
        <f>IFERROR(VLOOKUP(E681, リスト!$A$2:$G$49, 6, FALSE), "")</f>
        <v/>
      </c>
      <c r="H681" s="40"/>
      <c r="I681" s="28"/>
      <c r="J681" s="47"/>
      <c r="K681" s="32" t="str">
        <f t="shared" si="40"/>
        <v/>
      </c>
      <c r="L681" s="29" t="str">
        <f t="shared" si="42"/>
        <v/>
      </c>
      <c r="M681" s="68" t="str">
        <f t="shared" si="43"/>
        <v/>
      </c>
    </row>
    <row r="682" spans="2:13" ht="22.8" x14ac:dyDescent="0.45">
      <c r="B682" s="31">
        <f t="shared" si="41"/>
        <v>674</v>
      </c>
      <c r="C682" s="40"/>
      <c r="D682" s="27"/>
      <c r="E682" s="41"/>
      <c r="F682" s="32" t="str">
        <f>IFERROR(
    IF(
        AND($G$3=DATE(2024,10,1), E682=リスト!$A$38),
        VLOOKUP(E682, リスト!$A$2:$G$49, 2, FALSE),
        VLOOKUP(E682, リスト!$A$2:$G$49, 4, FALSE)
    ),
    "")</f>
        <v/>
      </c>
      <c r="G682" s="34" t="str">
        <f>IFERROR(VLOOKUP(E682, リスト!$A$2:$G$49, 6, FALSE), "")</f>
        <v/>
      </c>
      <c r="H682" s="40"/>
      <c r="I682" s="28"/>
      <c r="J682" s="47"/>
      <c r="K682" s="32" t="str">
        <f t="shared" si="40"/>
        <v/>
      </c>
      <c r="L682" s="29" t="str">
        <f t="shared" si="42"/>
        <v/>
      </c>
      <c r="M682" s="68" t="str">
        <f t="shared" si="43"/>
        <v/>
      </c>
    </row>
    <row r="683" spans="2:13" ht="22.8" x14ac:dyDescent="0.45">
      <c r="B683" s="31">
        <f t="shared" si="41"/>
        <v>675</v>
      </c>
      <c r="C683" s="40"/>
      <c r="D683" s="27"/>
      <c r="E683" s="41"/>
      <c r="F683" s="32" t="str">
        <f>IFERROR(
    IF(
        AND($G$3=DATE(2024,10,1), E683=リスト!$A$38),
        VLOOKUP(E683, リスト!$A$2:$G$49, 2, FALSE),
        VLOOKUP(E683, リスト!$A$2:$G$49, 4, FALSE)
    ),
    "")</f>
        <v/>
      </c>
      <c r="G683" s="34" t="str">
        <f>IFERROR(VLOOKUP(E683, リスト!$A$2:$G$49, 6, FALSE), "")</f>
        <v/>
      </c>
      <c r="H683" s="40"/>
      <c r="I683" s="28"/>
      <c r="J683" s="47"/>
      <c r="K683" s="32" t="str">
        <f t="shared" si="40"/>
        <v/>
      </c>
      <c r="L683" s="29" t="str">
        <f t="shared" si="42"/>
        <v/>
      </c>
      <c r="M683" s="68" t="str">
        <f t="shared" si="43"/>
        <v/>
      </c>
    </row>
    <row r="684" spans="2:13" ht="22.8" x14ac:dyDescent="0.45">
      <c r="B684" s="31">
        <f t="shared" si="41"/>
        <v>676</v>
      </c>
      <c r="C684" s="40"/>
      <c r="D684" s="27"/>
      <c r="E684" s="41"/>
      <c r="F684" s="32" t="str">
        <f>IFERROR(
    IF(
        AND($G$3=DATE(2024,10,1), E684=リスト!$A$38),
        VLOOKUP(E684, リスト!$A$2:$G$49, 2, FALSE),
        VLOOKUP(E684, リスト!$A$2:$G$49, 4, FALSE)
    ),
    "")</f>
        <v/>
      </c>
      <c r="G684" s="34" t="str">
        <f>IFERROR(VLOOKUP(E684, リスト!$A$2:$G$49, 6, FALSE), "")</f>
        <v/>
      </c>
      <c r="H684" s="40"/>
      <c r="I684" s="28"/>
      <c r="J684" s="47"/>
      <c r="K684" s="32" t="str">
        <f t="shared" si="40"/>
        <v/>
      </c>
      <c r="L684" s="29" t="str">
        <f t="shared" si="42"/>
        <v/>
      </c>
      <c r="M684" s="68" t="str">
        <f t="shared" si="43"/>
        <v/>
      </c>
    </row>
    <row r="685" spans="2:13" ht="22.8" x14ac:dyDescent="0.45">
      <c r="B685" s="31">
        <f t="shared" si="41"/>
        <v>677</v>
      </c>
      <c r="C685" s="40"/>
      <c r="D685" s="27"/>
      <c r="E685" s="41"/>
      <c r="F685" s="32" t="str">
        <f>IFERROR(
    IF(
        AND($G$3=DATE(2024,10,1), E685=リスト!$A$38),
        VLOOKUP(E685, リスト!$A$2:$G$49, 2, FALSE),
        VLOOKUP(E685, リスト!$A$2:$G$49, 4, FALSE)
    ),
    "")</f>
        <v/>
      </c>
      <c r="G685" s="34" t="str">
        <f>IFERROR(VLOOKUP(E685, リスト!$A$2:$G$49, 6, FALSE), "")</f>
        <v/>
      </c>
      <c r="H685" s="40"/>
      <c r="I685" s="28"/>
      <c r="J685" s="47"/>
      <c r="K685" s="32" t="str">
        <f t="shared" si="40"/>
        <v/>
      </c>
      <c r="L685" s="29" t="str">
        <f t="shared" si="42"/>
        <v/>
      </c>
      <c r="M685" s="68" t="str">
        <f t="shared" si="43"/>
        <v/>
      </c>
    </row>
    <row r="686" spans="2:13" ht="22.8" x14ac:dyDescent="0.45">
      <c r="B686" s="31">
        <f t="shared" si="41"/>
        <v>678</v>
      </c>
      <c r="C686" s="40"/>
      <c r="D686" s="27"/>
      <c r="E686" s="41"/>
      <c r="F686" s="32" t="str">
        <f>IFERROR(
    IF(
        AND($G$3=DATE(2024,10,1), E686=リスト!$A$38),
        VLOOKUP(E686, リスト!$A$2:$G$49, 2, FALSE),
        VLOOKUP(E686, リスト!$A$2:$G$49, 4, FALSE)
    ),
    "")</f>
        <v/>
      </c>
      <c r="G686" s="34" t="str">
        <f>IFERROR(VLOOKUP(E686, リスト!$A$2:$G$49, 6, FALSE), "")</f>
        <v/>
      </c>
      <c r="H686" s="40"/>
      <c r="I686" s="28"/>
      <c r="J686" s="47"/>
      <c r="K686" s="32" t="str">
        <f t="shared" si="40"/>
        <v/>
      </c>
      <c r="L686" s="29" t="str">
        <f t="shared" si="42"/>
        <v/>
      </c>
      <c r="M686" s="68" t="str">
        <f t="shared" si="43"/>
        <v/>
      </c>
    </row>
    <row r="687" spans="2:13" ht="22.8" x14ac:dyDescent="0.45">
      <c r="B687" s="31">
        <f t="shared" si="41"/>
        <v>679</v>
      </c>
      <c r="C687" s="40"/>
      <c r="D687" s="27"/>
      <c r="E687" s="41"/>
      <c r="F687" s="32" t="str">
        <f>IFERROR(
    IF(
        AND($G$3=DATE(2024,10,1), E687=リスト!$A$38),
        VLOOKUP(E687, リスト!$A$2:$G$49, 2, FALSE),
        VLOOKUP(E687, リスト!$A$2:$G$49, 4, FALSE)
    ),
    "")</f>
        <v/>
      </c>
      <c r="G687" s="34" t="str">
        <f>IFERROR(VLOOKUP(E687, リスト!$A$2:$G$49, 6, FALSE), "")</f>
        <v/>
      </c>
      <c r="H687" s="40"/>
      <c r="I687" s="28"/>
      <c r="J687" s="47"/>
      <c r="K687" s="32" t="str">
        <f t="shared" si="40"/>
        <v/>
      </c>
      <c r="L687" s="29" t="str">
        <f t="shared" si="42"/>
        <v/>
      </c>
      <c r="M687" s="68" t="str">
        <f t="shared" si="43"/>
        <v/>
      </c>
    </row>
    <row r="688" spans="2:13" ht="22.8" x14ac:dyDescent="0.45">
      <c r="B688" s="31">
        <f t="shared" si="41"/>
        <v>680</v>
      </c>
      <c r="C688" s="40"/>
      <c r="D688" s="27"/>
      <c r="E688" s="41"/>
      <c r="F688" s="32" t="str">
        <f>IFERROR(
    IF(
        AND($G$3=DATE(2024,10,1), E688=リスト!$A$38),
        VLOOKUP(E688, リスト!$A$2:$G$49, 2, FALSE),
        VLOOKUP(E688, リスト!$A$2:$G$49, 4, FALSE)
    ),
    "")</f>
        <v/>
      </c>
      <c r="G688" s="34" t="str">
        <f>IFERROR(VLOOKUP(E688, リスト!$A$2:$G$49, 6, FALSE), "")</f>
        <v/>
      </c>
      <c r="H688" s="40"/>
      <c r="I688" s="28"/>
      <c r="J688" s="47"/>
      <c r="K688" s="32" t="str">
        <f t="shared" si="40"/>
        <v/>
      </c>
      <c r="L688" s="29" t="str">
        <f t="shared" si="42"/>
        <v/>
      </c>
      <c r="M688" s="68" t="str">
        <f t="shared" si="43"/>
        <v/>
      </c>
    </row>
    <row r="689" spans="2:13" ht="22.8" x14ac:dyDescent="0.45">
      <c r="B689" s="31">
        <f t="shared" si="41"/>
        <v>681</v>
      </c>
      <c r="C689" s="40"/>
      <c r="D689" s="27"/>
      <c r="E689" s="41"/>
      <c r="F689" s="32" t="str">
        <f>IFERROR(
    IF(
        AND($G$3=DATE(2024,10,1), E689=リスト!$A$38),
        VLOOKUP(E689, リスト!$A$2:$G$49, 2, FALSE),
        VLOOKUP(E689, リスト!$A$2:$G$49, 4, FALSE)
    ),
    "")</f>
        <v/>
      </c>
      <c r="G689" s="34" t="str">
        <f>IFERROR(VLOOKUP(E689, リスト!$A$2:$G$49, 6, FALSE), "")</f>
        <v/>
      </c>
      <c r="H689" s="40"/>
      <c r="I689" s="28"/>
      <c r="J689" s="47"/>
      <c r="K689" s="32" t="str">
        <f t="shared" si="40"/>
        <v/>
      </c>
      <c r="L689" s="29" t="str">
        <f t="shared" si="42"/>
        <v/>
      </c>
      <c r="M689" s="68" t="str">
        <f t="shared" si="43"/>
        <v/>
      </c>
    </row>
    <row r="690" spans="2:13" ht="22.8" x14ac:dyDescent="0.45">
      <c r="B690" s="31">
        <f t="shared" si="41"/>
        <v>682</v>
      </c>
      <c r="C690" s="40"/>
      <c r="D690" s="27"/>
      <c r="E690" s="41"/>
      <c r="F690" s="32" t="str">
        <f>IFERROR(
    IF(
        AND($G$3=DATE(2024,10,1), E690=リスト!$A$38),
        VLOOKUP(E690, リスト!$A$2:$G$49, 2, FALSE),
        VLOOKUP(E690, リスト!$A$2:$G$49, 4, FALSE)
    ),
    "")</f>
        <v/>
      </c>
      <c r="G690" s="34" t="str">
        <f>IFERROR(VLOOKUP(E690, リスト!$A$2:$G$49, 6, FALSE), "")</f>
        <v/>
      </c>
      <c r="H690" s="40"/>
      <c r="I690" s="28"/>
      <c r="J690" s="47"/>
      <c r="K690" s="32" t="str">
        <f t="shared" si="40"/>
        <v/>
      </c>
      <c r="L690" s="29" t="str">
        <f t="shared" si="42"/>
        <v/>
      </c>
      <c r="M690" s="68" t="str">
        <f t="shared" si="43"/>
        <v/>
      </c>
    </row>
    <row r="691" spans="2:13" ht="22.8" x14ac:dyDescent="0.45">
      <c r="B691" s="31">
        <f t="shared" si="41"/>
        <v>683</v>
      </c>
      <c r="C691" s="40"/>
      <c r="D691" s="27"/>
      <c r="E691" s="41"/>
      <c r="F691" s="32" t="str">
        <f>IFERROR(
    IF(
        AND($G$3=DATE(2024,10,1), E691=リスト!$A$38),
        VLOOKUP(E691, リスト!$A$2:$G$49, 2, FALSE),
        VLOOKUP(E691, リスト!$A$2:$G$49, 4, FALSE)
    ),
    "")</f>
        <v/>
      </c>
      <c r="G691" s="34" t="str">
        <f>IFERROR(VLOOKUP(E691, リスト!$A$2:$G$49, 6, FALSE), "")</f>
        <v/>
      </c>
      <c r="H691" s="40"/>
      <c r="I691" s="28"/>
      <c r="J691" s="47"/>
      <c r="K691" s="32" t="str">
        <f t="shared" si="40"/>
        <v/>
      </c>
      <c r="L691" s="29" t="str">
        <f t="shared" si="42"/>
        <v/>
      </c>
      <c r="M691" s="68" t="str">
        <f t="shared" si="43"/>
        <v/>
      </c>
    </row>
    <row r="692" spans="2:13" ht="22.8" x14ac:dyDescent="0.45">
      <c r="B692" s="31">
        <f t="shared" si="41"/>
        <v>684</v>
      </c>
      <c r="C692" s="40"/>
      <c r="D692" s="27"/>
      <c r="E692" s="41"/>
      <c r="F692" s="32" t="str">
        <f>IFERROR(
    IF(
        AND($G$3=DATE(2024,10,1), E692=リスト!$A$38),
        VLOOKUP(E692, リスト!$A$2:$G$49, 2, FALSE),
        VLOOKUP(E692, リスト!$A$2:$G$49, 4, FALSE)
    ),
    "")</f>
        <v/>
      </c>
      <c r="G692" s="34" t="str">
        <f>IFERROR(VLOOKUP(E692, リスト!$A$2:$G$49, 6, FALSE), "")</f>
        <v/>
      </c>
      <c r="H692" s="40"/>
      <c r="I692" s="28"/>
      <c r="J692" s="47"/>
      <c r="K692" s="32" t="str">
        <f t="shared" si="40"/>
        <v/>
      </c>
      <c r="L692" s="29" t="str">
        <f t="shared" si="42"/>
        <v/>
      </c>
      <c r="M692" s="68" t="str">
        <f t="shared" si="43"/>
        <v/>
      </c>
    </row>
    <row r="693" spans="2:13" ht="22.8" x14ac:dyDescent="0.45">
      <c r="B693" s="31">
        <f t="shared" si="41"/>
        <v>685</v>
      </c>
      <c r="C693" s="40"/>
      <c r="D693" s="27"/>
      <c r="E693" s="41"/>
      <c r="F693" s="32" t="str">
        <f>IFERROR(
    IF(
        AND($G$3=DATE(2024,10,1), E693=リスト!$A$38),
        VLOOKUP(E693, リスト!$A$2:$G$49, 2, FALSE),
        VLOOKUP(E693, リスト!$A$2:$G$49, 4, FALSE)
    ),
    "")</f>
        <v/>
      </c>
      <c r="G693" s="34" t="str">
        <f>IFERROR(VLOOKUP(E693, リスト!$A$2:$G$49, 6, FALSE), "")</f>
        <v/>
      </c>
      <c r="H693" s="40"/>
      <c r="I693" s="28"/>
      <c r="J693" s="47"/>
      <c r="K693" s="32" t="str">
        <f t="shared" si="40"/>
        <v/>
      </c>
      <c r="L693" s="29" t="str">
        <f t="shared" si="42"/>
        <v/>
      </c>
      <c r="M693" s="68" t="str">
        <f t="shared" si="43"/>
        <v/>
      </c>
    </row>
    <row r="694" spans="2:13" ht="22.8" x14ac:dyDescent="0.45">
      <c r="B694" s="31">
        <f t="shared" si="41"/>
        <v>686</v>
      </c>
      <c r="C694" s="40"/>
      <c r="D694" s="27"/>
      <c r="E694" s="41"/>
      <c r="F694" s="32" t="str">
        <f>IFERROR(
    IF(
        AND($G$3=DATE(2024,10,1), E694=リスト!$A$38),
        VLOOKUP(E694, リスト!$A$2:$G$49, 2, FALSE),
        VLOOKUP(E694, リスト!$A$2:$G$49, 4, FALSE)
    ),
    "")</f>
        <v/>
      </c>
      <c r="G694" s="34" t="str">
        <f>IFERROR(VLOOKUP(E694, リスト!$A$2:$G$49, 6, FALSE), "")</f>
        <v/>
      </c>
      <c r="H694" s="40"/>
      <c r="I694" s="28"/>
      <c r="J694" s="47"/>
      <c r="K694" s="32" t="str">
        <f t="shared" si="40"/>
        <v/>
      </c>
      <c r="L694" s="29" t="str">
        <f t="shared" si="42"/>
        <v/>
      </c>
      <c r="M694" s="68" t="str">
        <f t="shared" si="43"/>
        <v/>
      </c>
    </row>
    <row r="695" spans="2:13" ht="22.8" x14ac:dyDescent="0.45">
      <c r="B695" s="31">
        <f t="shared" si="41"/>
        <v>687</v>
      </c>
      <c r="C695" s="40"/>
      <c r="D695" s="27"/>
      <c r="E695" s="41"/>
      <c r="F695" s="32" t="str">
        <f>IFERROR(
    IF(
        AND($G$3=DATE(2024,10,1), E695=リスト!$A$38),
        VLOOKUP(E695, リスト!$A$2:$G$49, 2, FALSE),
        VLOOKUP(E695, リスト!$A$2:$G$49, 4, FALSE)
    ),
    "")</f>
        <v/>
      </c>
      <c r="G695" s="34" t="str">
        <f>IFERROR(VLOOKUP(E695, リスト!$A$2:$G$49, 6, FALSE), "")</f>
        <v/>
      </c>
      <c r="H695" s="40"/>
      <c r="I695" s="28"/>
      <c r="J695" s="47"/>
      <c r="K695" s="32" t="str">
        <f t="shared" si="40"/>
        <v/>
      </c>
      <c r="L695" s="29" t="str">
        <f t="shared" si="42"/>
        <v/>
      </c>
      <c r="M695" s="68" t="str">
        <f t="shared" si="43"/>
        <v/>
      </c>
    </row>
    <row r="696" spans="2:13" ht="22.8" x14ac:dyDescent="0.45">
      <c r="B696" s="31">
        <f t="shared" si="41"/>
        <v>688</v>
      </c>
      <c r="C696" s="40"/>
      <c r="D696" s="27"/>
      <c r="E696" s="41"/>
      <c r="F696" s="32" t="str">
        <f>IFERROR(
    IF(
        AND($G$3=DATE(2024,10,1), E696=リスト!$A$38),
        VLOOKUP(E696, リスト!$A$2:$G$49, 2, FALSE),
        VLOOKUP(E696, リスト!$A$2:$G$49, 4, FALSE)
    ),
    "")</f>
        <v/>
      </c>
      <c r="G696" s="34" t="str">
        <f>IFERROR(VLOOKUP(E696, リスト!$A$2:$G$49, 6, FALSE), "")</f>
        <v/>
      </c>
      <c r="H696" s="40"/>
      <c r="I696" s="28"/>
      <c r="J696" s="47"/>
      <c r="K696" s="32" t="str">
        <f t="shared" si="40"/>
        <v/>
      </c>
      <c r="L696" s="29" t="str">
        <f t="shared" si="42"/>
        <v/>
      </c>
      <c r="M696" s="68" t="str">
        <f t="shared" si="43"/>
        <v/>
      </c>
    </row>
    <row r="697" spans="2:13" ht="22.8" x14ac:dyDescent="0.45">
      <c r="B697" s="31">
        <f t="shared" si="41"/>
        <v>689</v>
      </c>
      <c r="C697" s="40"/>
      <c r="D697" s="27"/>
      <c r="E697" s="41"/>
      <c r="F697" s="32" t="str">
        <f>IFERROR(
    IF(
        AND($G$3=DATE(2024,10,1), E697=リスト!$A$38),
        VLOOKUP(E697, リスト!$A$2:$G$49, 2, FALSE),
        VLOOKUP(E697, リスト!$A$2:$G$49, 4, FALSE)
    ),
    "")</f>
        <v/>
      </c>
      <c r="G697" s="34" t="str">
        <f>IFERROR(VLOOKUP(E697, リスト!$A$2:$G$49, 6, FALSE), "")</f>
        <v/>
      </c>
      <c r="H697" s="40"/>
      <c r="I697" s="28"/>
      <c r="J697" s="47"/>
      <c r="K697" s="32" t="str">
        <f t="shared" si="40"/>
        <v/>
      </c>
      <c r="L697" s="29" t="str">
        <f t="shared" si="42"/>
        <v/>
      </c>
      <c r="M697" s="68" t="str">
        <f t="shared" si="43"/>
        <v/>
      </c>
    </row>
    <row r="698" spans="2:13" ht="22.8" x14ac:dyDescent="0.45">
      <c r="B698" s="31">
        <f t="shared" si="41"/>
        <v>690</v>
      </c>
      <c r="C698" s="40"/>
      <c r="D698" s="27"/>
      <c r="E698" s="41"/>
      <c r="F698" s="32" t="str">
        <f>IFERROR(
    IF(
        AND($G$3=DATE(2024,10,1), E698=リスト!$A$38),
        VLOOKUP(E698, リスト!$A$2:$G$49, 2, FALSE),
        VLOOKUP(E698, リスト!$A$2:$G$49, 4, FALSE)
    ),
    "")</f>
        <v/>
      </c>
      <c r="G698" s="34" t="str">
        <f>IFERROR(VLOOKUP(E698, リスト!$A$2:$G$49, 6, FALSE), "")</f>
        <v/>
      </c>
      <c r="H698" s="40"/>
      <c r="I698" s="28"/>
      <c r="J698" s="47"/>
      <c r="K698" s="32" t="str">
        <f t="shared" si="40"/>
        <v/>
      </c>
      <c r="L698" s="29" t="str">
        <f t="shared" si="42"/>
        <v/>
      </c>
      <c r="M698" s="68" t="str">
        <f t="shared" si="43"/>
        <v/>
      </c>
    </row>
    <row r="699" spans="2:13" ht="22.8" x14ac:dyDescent="0.45">
      <c r="B699" s="31">
        <f t="shared" si="41"/>
        <v>691</v>
      </c>
      <c r="C699" s="40"/>
      <c r="D699" s="27"/>
      <c r="E699" s="41"/>
      <c r="F699" s="32" t="str">
        <f>IFERROR(
    IF(
        AND($G$3=DATE(2024,10,1), E699=リスト!$A$38),
        VLOOKUP(E699, リスト!$A$2:$G$49, 2, FALSE),
        VLOOKUP(E699, リスト!$A$2:$G$49, 4, FALSE)
    ),
    "")</f>
        <v/>
      </c>
      <c r="G699" s="34" t="str">
        <f>IFERROR(VLOOKUP(E699, リスト!$A$2:$G$49, 6, FALSE), "")</f>
        <v/>
      </c>
      <c r="H699" s="40"/>
      <c r="I699" s="28"/>
      <c r="J699" s="47"/>
      <c r="K699" s="32" t="str">
        <f t="shared" si="40"/>
        <v/>
      </c>
      <c r="L699" s="29" t="str">
        <f t="shared" si="42"/>
        <v/>
      </c>
      <c r="M699" s="68" t="str">
        <f t="shared" si="43"/>
        <v/>
      </c>
    </row>
    <row r="700" spans="2:13" ht="22.8" x14ac:dyDescent="0.45">
      <c r="B700" s="31">
        <f t="shared" si="41"/>
        <v>692</v>
      </c>
      <c r="C700" s="40"/>
      <c r="D700" s="27"/>
      <c r="E700" s="41"/>
      <c r="F700" s="32" t="str">
        <f>IFERROR(
    IF(
        AND($G$3=DATE(2024,10,1), E700=リスト!$A$38),
        VLOOKUP(E700, リスト!$A$2:$G$49, 2, FALSE),
        VLOOKUP(E700, リスト!$A$2:$G$49, 4, FALSE)
    ),
    "")</f>
        <v/>
      </c>
      <c r="G700" s="34" t="str">
        <f>IFERROR(VLOOKUP(E700, リスト!$A$2:$G$49, 6, FALSE), "")</f>
        <v/>
      </c>
      <c r="H700" s="40"/>
      <c r="I700" s="28"/>
      <c r="J700" s="47"/>
      <c r="K700" s="32" t="str">
        <f t="shared" si="40"/>
        <v/>
      </c>
      <c r="L700" s="29" t="str">
        <f t="shared" si="42"/>
        <v/>
      </c>
      <c r="M700" s="68" t="str">
        <f t="shared" si="43"/>
        <v/>
      </c>
    </row>
    <row r="701" spans="2:13" ht="22.8" x14ac:dyDescent="0.45">
      <c r="B701" s="31">
        <f t="shared" si="41"/>
        <v>693</v>
      </c>
      <c r="C701" s="40"/>
      <c r="D701" s="27"/>
      <c r="E701" s="41"/>
      <c r="F701" s="32" t="str">
        <f>IFERROR(
    IF(
        AND($G$3=DATE(2024,10,1), E701=リスト!$A$38),
        VLOOKUP(E701, リスト!$A$2:$G$49, 2, FALSE),
        VLOOKUP(E701, リスト!$A$2:$G$49, 4, FALSE)
    ),
    "")</f>
        <v/>
      </c>
      <c r="G701" s="34" t="str">
        <f>IFERROR(VLOOKUP(E701, リスト!$A$2:$G$49, 6, FALSE), "")</f>
        <v/>
      </c>
      <c r="H701" s="40"/>
      <c r="I701" s="28"/>
      <c r="J701" s="47"/>
      <c r="K701" s="32" t="str">
        <f t="shared" si="40"/>
        <v/>
      </c>
      <c r="L701" s="29" t="str">
        <f t="shared" si="42"/>
        <v/>
      </c>
      <c r="M701" s="68" t="str">
        <f t="shared" si="43"/>
        <v/>
      </c>
    </row>
    <row r="702" spans="2:13" ht="22.8" x14ac:dyDescent="0.45">
      <c r="B702" s="31">
        <f t="shared" si="41"/>
        <v>694</v>
      </c>
      <c r="C702" s="40"/>
      <c r="D702" s="27"/>
      <c r="E702" s="41"/>
      <c r="F702" s="32" t="str">
        <f>IFERROR(
    IF(
        AND($G$3=DATE(2024,10,1), E702=リスト!$A$38),
        VLOOKUP(E702, リスト!$A$2:$G$49, 2, FALSE),
        VLOOKUP(E702, リスト!$A$2:$G$49, 4, FALSE)
    ),
    "")</f>
        <v/>
      </c>
      <c r="G702" s="34" t="str">
        <f>IFERROR(VLOOKUP(E702, リスト!$A$2:$G$49, 6, FALSE), "")</f>
        <v/>
      </c>
      <c r="H702" s="40"/>
      <c r="I702" s="28"/>
      <c r="J702" s="47"/>
      <c r="K702" s="32" t="str">
        <f t="shared" si="40"/>
        <v/>
      </c>
      <c r="L702" s="29" t="str">
        <f t="shared" si="42"/>
        <v/>
      </c>
      <c r="M702" s="68" t="str">
        <f t="shared" si="43"/>
        <v/>
      </c>
    </row>
    <row r="703" spans="2:13" ht="22.8" x14ac:dyDescent="0.45">
      <c r="B703" s="31">
        <f t="shared" si="41"/>
        <v>695</v>
      </c>
      <c r="C703" s="40"/>
      <c r="D703" s="27"/>
      <c r="E703" s="41"/>
      <c r="F703" s="32" t="str">
        <f>IFERROR(
    IF(
        AND($G$3=DATE(2024,10,1), E703=リスト!$A$38),
        VLOOKUP(E703, リスト!$A$2:$G$49, 2, FALSE),
        VLOOKUP(E703, リスト!$A$2:$G$49, 4, FALSE)
    ),
    "")</f>
        <v/>
      </c>
      <c r="G703" s="34" t="str">
        <f>IFERROR(VLOOKUP(E703, リスト!$A$2:$G$49, 6, FALSE), "")</f>
        <v/>
      </c>
      <c r="H703" s="40"/>
      <c r="I703" s="28"/>
      <c r="J703" s="47"/>
      <c r="K703" s="32" t="str">
        <f t="shared" si="40"/>
        <v/>
      </c>
      <c r="L703" s="29" t="str">
        <f t="shared" si="42"/>
        <v/>
      </c>
      <c r="M703" s="68" t="str">
        <f t="shared" si="43"/>
        <v/>
      </c>
    </row>
    <row r="704" spans="2:13" ht="22.8" x14ac:dyDescent="0.45">
      <c r="B704" s="31">
        <f t="shared" si="41"/>
        <v>696</v>
      </c>
      <c r="C704" s="40"/>
      <c r="D704" s="27"/>
      <c r="E704" s="41"/>
      <c r="F704" s="32" t="str">
        <f>IFERROR(
    IF(
        AND($G$3=DATE(2024,10,1), E704=リスト!$A$38),
        VLOOKUP(E704, リスト!$A$2:$G$49, 2, FALSE),
        VLOOKUP(E704, リスト!$A$2:$G$49, 4, FALSE)
    ),
    "")</f>
        <v/>
      </c>
      <c r="G704" s="34" t="str">
        <f>IFERROR(VLOOKUP(E704, リスト!$A$2:$G$49, 6, FALSE), "")</f>
        <v/>
      </c>
      <c r="H704" s="40"/>
      <c r="I704" s="28"/>
      <c r="J704" s="47"/>
      <c r="K704" s="32" t="str">
        <f t="shared" si="40"/>
        <v/>
      </c>
      <c r="L704" s="29" t="str">
        <f t="shared" si="42"/>
        <v/>
      </c>
      <c r="M704" s="68" t="str">
        <f t="shared" si="43"/>
        <v/>
      </c>
    </row>
    <row r="705" spans="2:13" ht="22.8" x14ac:dyDescent="0.45">
      <c r="B705" s="31">
        <f t="shared" si="41"/>
        <v>697</v>
      </c>
      <c r="C705" s="40"/>
      <c r="D705" s="27"/>
      <c r="E705" s="41"/>
      <c r="F705" s="32" t="str">
        <f>IFERROR(
    IF(
        AND($G$3=DATE(2024,10,1), E705=リスト!$A$38),
        VLOOKUP(E705, リスト!$A$2:$G$49, 2, FALSE),
        VLOOKUP(E705, リスト!$A$2:$G$49, 4, FALSE)
    ),
    "")</f>
        <v/>
      </c>
      <c r="G705" s="34" t="str">
        <f>IFERROR(VLOOKUP(E705, リスト!$A$2:$G$49, 6, FALSE), "")</f>
        <v/>
      </c>
      <c r="H705" s="40"/>
      <c r="I705" s="28"/>
      <c r="J705" s="47"/>
      <c r="K705" s="32" t="str">
        <f t="shared" si="40"/>
        <v/>
      </c>
      <c r="L705" s="29" t="str">
        <f t="shared" si="42"/>
        <v/>
      </c>
      <c r="M705" s="68" t="str">
        <f t="shared" si="43"/>
        <v/>
      </c>
    </row>
    <row r="706" spans="2:13" ht="22.8" x14ac:dyDescent="0.45">
      <c r="B706" s="31">
        <f t="shared" si="41"/>
        <v>698</v>
      </c>
      <c r="C706" s="40"/>
      <c r="D706" s="27"/>
      <c r="E706" s="41"/>
      <c r="F706" s="32" t="str">
        <f>IFERROR(
    IF(
        AND($G$3=DATE(2024,10,1), E706=リスト!$A$38),
        VLOOKUP(E706, リスト!$A$2:$G$49, 2, FALSE),
        VLOOKUP(E706, リスト!$A$2:$G$49, 4, FALSE)
    ),
    "")</f>
        <v/>
      </c>
      <c r="G706" s="34" t="str">
        <f>IFERROR(VLOOKUP(E706, リスト!$A$2:$G$49, 6, FALSE), "")</f>
        <v/>
      </c>
      <c r="H706" s="40"/>
      <c r="I706" s="28"/>
      <c r="J706" s="47"/>
      <c r="K706" s="32" t="str">
        <f t="shared" si="40"/>
        <v/>
      </c>
      <c r="L706" s="29" t="str">
        <f t="shared" si="42"/>
        <v/>
      </c>
      <c r="M706" s="68" t="str">
        <f t="shared" si="43"/>
        <v/>
      </c>
    </row>
    <row r="707" spans="2:13" ht="22.8" x14ac:dyDescent="0.45">
      <c r="B707" s="31">
        <f t="shared" si="41"/>
        <v>699</v>
      </c>
      <c r="C707" s="40"/>
      <c r="D707" s="27"/>
      <c r="E707" s="41"/>
      <c r="F707" s="32" t="str">
        <f>IFERROR(
    IF(
        AND($G$3=DATE(2024,10,1), E707=リスト!$A$38),
        VLOOKUP(E707, リスト!$A$2:$G$49, 2, FALSE),
        VLOOKUP(E707, リスト!$A$2:$G$49, 4, FALSE)
    ),
    "")</f>
        <v/>
      </c>
      <c r="G707" s="34" t="str">
        <f>IFERROR(VLOOKUP(E707, リスト!$A$2:$G$49, 6, FALSE), "")</f>
        <v/>
      </c>
      <c r="H707" s="40"/>
      <c r="I707" s="28"/>
      <c r="J707" s="47"/>
      <c r="K707" s="32" t="str">
        <f t="shared" si="40"/>
        <v/>
      </c>
      <c r="L707" s="29" t="str">
        <f t="shared" si="42"/>
        <v/>
      </c>
      <c r="M707" s="68" t="str">
        <f t="shared" si="43"/>
        <v/>
      </c>
    </row>
    <row r="708" spans="2:13" ht="22.8" x14ac:dyDescent="0.45">
      <c r="B708" s="31">
        <f t="shared" si="41"/>
        <v>700</v>
      </c>
      <c r="C708" s="40"/>
      <c r="D708" s="27"/>
      <c r="E708" s="41"/>
      <c r="F708" s="32" t="str">
        <f>IFERROR(
    IF(
        AND($G$3=DATE(2024,10,1), E708=リスト!$A$38),
        VLOOKUP(E708, リスト!$A$2:$G$49, 2, FALSE),
        VLOOKUP(E708, リスト!$A$2:$G$49, 4, FALSE)
    ),
    "")</f>
        <v/>
      </c>
      <c r="G708" s="34" t="str">
        <f>IFERROR(VLOOKUP(E708, リスト!$A$2:$G$49, 6, FALSE), "")</f>
        <v/>
      </c>
      <c r="H708" s="40"/>
      <c r="I708" s="28"/>
      <c r="J708" s="47"/>
      <c r="K708" s="32" t="str">
        <f t="shared" si="40"/>
        <v/>
      </c>
      <c r="L708" s="29" t="str">
        <f t="shared" si="42"/>
        <v/>
      </c>
      <c r="M708" s="68" t="str">
        <f t="shared" si="43"/>
        <v/>
      </c>
    </row>
    <row r="709" spans="2:13" ht="22.8" x14ac:dyDescent="0.45">
      <c r="B709" s="31">
        <f t="shared" si="41"/>
        <v>701</v>
      </c>
      <c r="C709" s="40"/>
      <c r="D709" s="27"/>
      <c r="E709" s="41"/>
      <c r="F709" s="32" t="str">
        <f>IFERROR(
    IF(
        AND($G$3=DATE(2024,10,1), E709=リスト!$A$38),
        VLOOKUP(E709, リスト!$A$2:$G$49, 2, FALSE),
        VLOOKUP(E709, リスト!$A$2:$G$49, 4, FALSE)
    ),
    "")</f>
        <v/>
      </c>
      <c r="G709" s="34" t="str">
        <f>IFERROR(VLOOKUP(E709, リスト!$A$2:$G$49, 6, FALSE), "")</f>
        <v/>
      </c>
      <c r="H709" s="40"/>
      <c r="I709" s="28"/>
      <c r="J709" s="47"/>
      <c r="K709" s="32" t="str">
        <f t="shared" si="40"/>
        <v/>
      </c>
      <c r="L709" s="29" t="str">
        <f t="shared" si="42"/>
        <v/>
      </c>
      <c r="M709" s="68" t="str">
        <f t="shared" si="43"/>
        <v/>
      </c>
    </row>
    <row r="710" spans="2:13" ht="22.8" x14ac:dyDescent="0.45">
      <c r="B710" s="31">
        <f t="shared" si="41"/>
        <v>702</v>
      </c>
      <c r="C710" s="40"/>
      <c r="D710" s="27"/>
      <c r="E710" s="41"/>
      <c r="F710" s="32" t="str">
        <f>IFERROR(
    IF(
        AND($G$3=DATE(2024,10,1), E710=リスト!$A$38),
        VLOOKUP(E710, リスト!$A$2:$G$49, 2, FALSE),
        VLOOKUP(E710, リスト!$A$2:$G$49, 4, FALSE)
    ),
    "")</f>
        <v/>
      </c>
      <c r="G710" s="34" t="str">
        <f>IFERROR(VLOOKUP(E710, リスト!$A$2:$G$49, 6, FALSE), "")</f>
        <v/>
      </c>
      <c r="H710" s="40"/>
      <c r="I710" s="28"/>
      <c r="J710" s="47"/>
      <c r="K710" s="32" t="str">
        <f t="shared" si="40"/>
        <v/>
      </c>
      <c r="L710" s="29" t="str">
        <f t="shared" si="42"/>
        <v/>
      </c>
      <c r="M710" s="68" t="str">
        <f t="shared" si="43"/>
        <v/>
      </c>
    </row>
    <row r="711" spans="2:13" ht="22.8" x14ac:dyDescent="0.45">
      <c r="B711" s="31">
        <f t="shared" si="41"/>
        <v>703</v>
      </c>
      <c r="C711" s="40"/>
      <c r="D711" s="27"/>
      <c r="E711" s="41"/>
      <c r="F711" s="32" t="str">
        <f>IFERROR(
    IF(
        AND($G$3=DATE(2024,10,1), E711=リスト!$A$38),
        VLOOKUP(E711, リスト!$A$2:$G$49, 2, FALSE),
        VLOOKUP(E711, リスト!$A$2:$G$49, 4, FALSE)
    ),
    "")</f>
        <v/>
      </c>
      <c r="G711" s="34" t="str">
        <f>IFERROR(VLOOKUP(E711, リスト!$A$2:$G$49, 6, FALSE), "")</f>
        <v/>
      </c>
      <c r="H711" s="40"/>
      <c r="I711" s="28"/>
      <c r="J711" s="47"/>
      <c r="K711" s="32" t="str">
        <f t="shared" si="40"/>
        <v/>
      </c>
      <c r="L711" s="29" t="str">
        <f t="shared" si="42"/>
        <v/>
      </c>
      <c r="M711" s="68" t="str">
        <f t="shared" si="43"/>
        <v/>
      </c>
    </row>
    <row r="712" spans="2:13" ht="22.8" x14ac:dyDescent="0.45">
      <c r="B712" s="31">
        <f t="shared" si="41"/>
        <v>704</v>
      </c>
      <c r="C712" s="40"/>
      <c r="D712" s="27"/>
      <c r="E712" s="41"/>
      <c r="F712" s="32" t="str">
        <f>IFERROR(
    IF(
        AND($G$3=DATE(2024,10,1), E712=リスト!$A$38),
        VLOOKUP(E712, リスト!$A$2:$G$49, 2, FALSE),
        VLOOKUP(E712, リスト!$A$2:$G$49, 4, FALSE)
    ),
    "")</f>
        <v/>
      </c>
      <c r="G712" s="34" t="str">
        <f>IFERROR(VLOOKUP(E712, リスト!$A$2:$G$49, 6, FALSE), "")</f>
        <v/>
      </c>
      <c r="H712" s="40"/>
      <c r="I712" s="28"/>
      <c r="J712" s="47"/>
      <c r="K712" s="32" t="str">
        <f t="shared" si="40"/>
        <v/>
      </c>
      <c r="L712" s="29" t="str">
        <f t="shared" si="42"/>
        <v/>
      </c>
      <c r="M712" s="68" t="str">
        <f t="shared" si="43"/>
        <v/>
      </c>
    </row>
    <row r="713" spans="2:13" ht="22.8" x14ac:dyDescent="0.45">
      <c r="B713" s="31">
        <f t="shared" si="41"/>
        <v>705</v>
      </c>
      <c r="C713" s="40"/>
      <c r="D713" s="27"/>
      <c r="E713" s="41"/>
      <c r="F713" s="32" t="str">
        <f>IFERROR(
    IF(
        AND($G$3=DATE(2024,10,1), E713=リスト!$A$38),
        VLOOKUP(E713, リスト!$A$2:$G$49, 2, FALSE),
        VLOOKUP(E713, リスト!$A$2:$G$49, 4, FALSE)
    ),
    "")</f>
        <v/>
      </c>
      <c r="G713" s="34" t="str">
        <f>IFERROR(VLOOKUP(E713, リスト!$A$2:$G$49, 6, FALSE), "")</f>
        <v/>
      </c>
      <c r="H713" s="40"/>
      <c r="I713" s="28"/>
      <c r="J713" s="47"/>
      <c r="K713" s="32" t="str">
        <f t="shared" ref="K713:K776" si="44">IF(COUNTBLANK(H713:J713)=3, "",
 IF(H713="3.時間給", IF(I713="", "", I713),
 IF(OR(H713="1.月給", H713="2.日給"),
    IF(OR(I713="", J713=""), "", ROUND(I713/J713,0)),
    "")))</f>
        <v/>
      </c>
      <c r="L713" s="29" t="str">
        <f t="shared" si="42"/>
        <v/>
      </c>
      <c r="M713" s="68" t="str">
        <f t="shared" si="43"/>
        <v/>
      </c>
    </row>
    <row r="714" spans="2:13" ht="22.8" x14ac:dyDescent="0.45">
      <c r="B714" s="31">
        <f t="shared" ref="B714:B777" si="45">ROW()-8</f>
        <v>706</v>
      </c>
      <c r="C714" s="40"/>
      <c r="D714" s="27"/>
      <c r="E714" s="41"/>
      <c r="F714" s="32" t="str">
        <f>IFERROR(
    IF(
        AND($G$3=DATE(2024,10,1), E714=リスト!$A$38),
        VLOOKUP(E714, リスト!$A$2:$G$49, 2, FALSE),
        VLOOKUP(E714, リスト!$A$2:$G$49, 4, FALSE)
    ),
    "")</f>
        <v/>
      </c>
      <c r="G714" s="34" t="str">
        <f>IFERROR(VLOOKUP(E714, リスト!$A$2:$G$49, 6, FALSE), "")</f>
        <v/>
      </c>
      <c r="H714" s="40"/>
      <c r="I714" s="28"/>
      <c r="J714" s="47"/>
      <c r="K714" s="32" t="str">
        <f t="shared" si="44"/>
        <v/>
      </c>
      <c r="L714" s="29" t="str">
        <f t="shared" ref="L714:L777" si="46">IFERROR(IF(E714="","",IF(K714&lt;F714,"×（法定外・特例等対象外です）",IF(K714&lt;G714,"〇",IF(K714&gt;=G714,"ー",NA())))),"")</f>
        <v/>
      </c>
      <c r="M714" s="68" t="str">
        <f t="shared" ref="M714:M777" si="47">IF(COUNTBLANK(D714:K714)=8, "",
 IF(D714="", "←D列に従業員名を姓名（フルネーム）で入力してください。誤変換にお気を付け下さい。",
 IF(E714="", "←E列に都道府県を入力してください。",
 IF(H714="", "←H列に1.月給～3.時間給を入力してください",
 IF(I714="", "←I列に金額を入力してください",
 IF(NOT(ISNUMBER(I714)), "←I列の金額は半角数字で入力してください",
 IF(H714="3.時間給", "",
 IF(J714="", "←J列に所定労働時間を入力してください",
 IF(NOT(ISNUMBER(J714)), "←J列の所定労働時間は半角数字で入力してください", "")))))))))</f>
        <v/>
      </c>
    </row>
    <row r="715" spans="2:13" ht="22.8" x14ac:dyDescent="0.45">
      <c r="B715" s="31">
        <f t="shared" si="45"/>
        <v>707</v>
      </c>
      <c r="C715" s="40"/>
      <c r="D715" s="27"/>
      <c r="E715" s="41"/>
      <c r="F715" s="32" t="str">
        <f>IFERROR(
    IF(
        AND($G$3=DATE(2024,10,1), E715=リスト!$A$38),
        VLOOKUP(E715, リスト!$A$2:$G$49, 2, FALSE),
        VLOOKUP(E715, リスト!$A$2:$G$49, 4, FALSE)
    ),
    "")</f>
        <v/>
      </c>
      <c r="G715" s="34" t="str">
        <f>IFERROR(VLOOKUP(E715, リスト!$A$2:$G$49, 6, FALSE), "")</f>
        <v/>
      </c>
      <c r="H715" s="40"/>
      <c r="I715" s="28"/>
      <c r="J715" s="47"/>
      <c r="K715" s="32" t="str">
        <f t="shared" si="44"/>
        <v/>
      </c>
      <c r="L715" s="29" t="str">
        <f t="shared" si="46"/>
        <v/>
      </c>
      <c r="M715" s="68" t="str">
        <f t="shared" si="47"/>
        <v/>
      </c>
    </row>
    <row r="716" spans="2:13" ht="22.8" x14ac:dyDescent="0.45">
      <c r="B716" s="31">
        <f t="shared" si="45"/>
        <v>708</v>
      </c>
      <c r="C716" s="40"/>
      <c r="D716" s="27"/>
      <c r="E716" s="41"/>
      <c r="F716" s="32" t="str">
        <f>IFERROR(
    IF(
        AND($G$3=DATE(2024,10,1), E716=リスト!$A$38),
        VLOOKUP(E716, リスト!$A$2:$G$49, 2, FALSE),
        VLOOKUP(E716, リスト!$A$2:$G$49, 4, FALSE)
    ),
    "")</f>
        <v/>
      </c>
      <c r="G716" s="34" t="str">
        <f>IFERROR(VLOOKUP(E716, リスト!$A$2:$G$49, 6, FALSE), "")</f>
        <v/>
      </c>
      <c r="H716" s="40"/>
      <c r="I716" s="28"/>
      <c r="J716" s="47"/>
      <c r="K716" s="32" t="str">
        <f t="shared" si="44"/>
        <v/>
      </c>
      <c r="L716" s="29" t="str">
        <f t="shared" si="46"/>
        <v/>
      </c>
      <c r="M716" s="68" t="str">
        <f t="shared" si="47"/>
        <v/>
      </c>
    </row>
    <row r="717" spans="2:13" ht="22.8" x14ac:dyDescent="0.45">
      <c r="B717" s="31">
        <f t="shared" si="45"/>
        <v>709</v>
      </c>
      <c r="C717" s="40"/>
      <c r="D717" s="27"/>
      <c r="E717" s="41"/>
      <c r="F717" s="32" t="str">
        <f>IFERROR(
    IF(
        AND($G$3=DATE(2024,10,1), E717=リスト!$A$38),
        VLOOKUP(E717, リスト!$A$2:$G$49, 2, FALSE),
        VLOOKUP(E717, リスト!$A$2:$G$49, 4, FALSE)
    ),
    "")</f>
        <v/>
      </c>
      <c r="G717" s="34" t="str">
        <f>IFERROR(VLOOKUP(E717, リスト!$A$2:$G$49, 6, FALSE), "")</f>
        <v/>
      </c>
      <c r="H717" s="40"/>
      <c r="I717" s="28"/>
      <c r="J717" s="47"/>
      <c r="K717" s="32" t="str">
        <f t="shared" si="44"/>
        <v/>
      </c>
      <c r="L717" s="29" t="str">
        <f t="shared" si="46"/>
        <v/>
      </c>
      <c r="M717" s="68" t="str">
        <f t="shared" si="47"/>
        <v/>
      </c>
    </row>
    <row r="718" spans="2:13" ht="22.8" x14ac:dyDescent="0.45">
      <c r="B718" s="31">
        <f t="shared" si="45"/>
        <v>710</v>
      </c>
      <c r="C718" s="40"/>
      <c r="D718" s="27"/>
      <c r="E718" s="41"/>
      <c r="F718" s="32" t="str">
        <f>IFERROR(
    IF(
        AND($G$3=DATE(2024,10,1), E718=リスト!$A$38),
        VLOOKUP(E718, リスト!$A$2:$G$49, 2, FALSE),
        VLOOKUP(E718, リスト!$A$2:$G$49, 4, FALSE)
    ),
    "")</f>
        <v/>
      </c>
      <c r="G718" s="34" t="str">
        <f>IFERROR(VLOOKUP(E718, リスト!$A$2:$G$49, 6, FALSE), "")</f>
        <v/>
      </c>
      <c r="H718" s="40"/>
      <c r="I718" s="28"/>
      <c r="J718" s="47"/>
      <c r="K718" s="32" t="str">
        <f t="shared" si="44"/>
        <v/>
      </c>
      <c r="L718" s="29" t="str">
        <f t="shared" si="46"/>
        <v/>
      </c>
      <c r="M718" s="68" t="str">
        <f t="shared" si="47"/>
        <v/>
      </c>
    </row>
    <row r="719" spans="2:13" ht="22.8" x14ac:dyDescent="0.45">
      <c r="B719" s="31">
        <f t="shared" si="45"/>
        <v>711</v>
      </c>
      <c r="C719" s="40"/>
      <c r="D719" s="27"/>
      <c r="E719" s="41"/>
      <c r="F719" s="32" t="str">
        <f>IFERROR(
    IF(
        AND($G$3=DATE(2024,10,1), E719=リスト!$A$38),
        VLOOKUP(E719, リスト!$A$2:$G$49, 2, FALSE),
        VLOOKUP(E719, リスト!$A$2:$G$49, 4, FALSE)
    ),
    "")</f>
        <v/>
      </c>
      <c r="G719" s="34" t="str">
        <f>IFERROR(VLOOKUP(E719, リスト!$A$2:$G$49, 6, FALSE), "")</f>
        <v/>
      </c>
      <c r="H719" s="40"/>
      <c r="I719" s="28"/>
      <c r="J719" s="47"/>
      <c r="K719" s="32" t="str">
        <f t="shared" si="44"/>
        <v/>
      </c>
      <c r="L719" s="29" t="str">
        <f t="shared" si="46"/>
        <v/>
      </c>
      <c r="M719" s="68" t="str">
        <f t="shared" si="47"/>
        <v/>
      </c>
    </row>
    <row r="720" spans="2:13" ht="22.8" x14ac:dyDescent="0.45">
      <c r="B720" s="31">
        <f t="shared" si="45"/>
        <v>712</v>
      </c>
      <c r="C720" s="40"/>
      <c r="D720" s="27"/>
      <c r="E720" s="41"/>
      <c r="F720" s="32" t="str">
        <f>IFERROR(
    IF(
        AND($G$3=DATE(2024,10,1), E720=リスト!$A$38),
        VLOOKUP(E720, リスト!$A$2:$G$49, 2, FALSE),
        VLOOKUP(E720, リスト!$A$2:$G$49, 4, FALSE)
    ),
    "")</f>
        <v/>
      </c>
      <c r="G720" s="34" t="str">
        <f>IFERROR(VLOOKUP(E720, リスト!$A$2:$G$49, 6, FALSE), "")</f>
        <v/>
      </c>
      <c r="H720" s="40"/>
      <c r="I720" s="28"/>
      <c r="J720" s="47"/>
      <c r="K720" s="32" t="str">
        <f t="shared" si="44"/>
        <v/>
      </c>
      <c r="L720" s="29" t="str">
        <f t="shared" si="46"/>
        <v/>
      </c>
      <c r="M720" s="68" t="str">
        <f t="shared" si="47"/>
        <v/>
      </c>
    </row>
    <row r="721" spans="2:13" ht="22.8" x14ac:dyDescent="0.45">
      <c r="B721" s="31">
        <f t="shared" si="45"/>
        <v>713</v>
      </c>
      <c r="C721" s="40"/>
      <c r="D721" s="27"/>
      <c r="E721" s="41"/>
      <c r="F721" s="32" t="str">
        <f>IFERROR(
    IF(
        AND($G$3=DATE(2024,10,1), E721=リスト!$A$38),
        VLOOKUP(E721, リスト!$A$2:$G$49, 2, FALSE),
        VLOOKUP(E721, リスト!$A$2:$G$49, 4, FALSE)
    ),
    "")</f>
        <v/>
      </c>
      <c r="G721" s="34" t="str">
        <f>IFERROR(VLOOKUP(E721, リスト!$A$2:$G$49, 6, FALSE), "")</f>
        <v/>
      </c>
      <c r="H721" s="40"/>
      <c r="I721" s="28"/>
      <c r="J721" s="47"/>
      <c r="K721" s="32" t="str">
        <f t="shared" si="44"/>
        <v/>
      </c>
      <c r="L721" s="29" t="str">
        <f t="shared" si="46"/>
        <v/>
      </c>
      <c r="M721" s="68" t="str">
        <f t="shared" si="47"/>
        <v/>
      </c>
    </row>
    <row r="722" spans="2:13" ht="22.8" x14ac:dyDescent="0.45">
      <c r="B722" s="31">
        <f t="shared" si="45"/>
        <v>714</v>
      </c>
      <c r="C722" s="40"/>
      <c r="D722" s="27"/>
      <c r="E722" s="41"/>
      <c r="F722" s="32" t="str">
        <f>IFERROR(
    IF(
        AND($G$3=DATE(2024,10,1), E722=リスト!$A$38),
        VLOOKUP(E722, リスト!$A$2:$G$49, 2, FALSE),
        VLOOKUP(E722, リスト!$A$2:$G$49, 4, FALSE)
    ),
    "")</f>
        <v/>
      </c>
      <c r="G722" s="34" t="str">
        <f>IFERROR(VLOOKUP(E722, リスト!$A$2:$G$49, 6, FALSE), "")</f>
        <v/>
      </c>
      <c r="H722" s="40"/>
      <c r="I722" s="28"/>
      <c r="J722" s="47"/>
      <c r="K722" s="32" t="str">
        <f t="shared" si="44"/>
        <v/>
      </c>
      <c r="L722" s="29" t="str">
        <f t="shared" si="46"/>
        <v/>
      </c>
      <c r="M722" s="68" t="str">
        <f t="shared" si="47"/>
        <v/>
      </c>
    </row>
    <row r="723" spans="2:13" ht="22.8" x14ac:dyDescent="0.45">
      <c r="B723" s="31">
        <f t="shared" si="45"/>
        <v>715</v>
      </c>
      <c r="C723" s="40"/>
      <c r="D723" s="27"/>
      <c r="E723" s="41"/>
      <c r="F723" s="32" t="str">
        <f>IFERROR(
    IF(
        AND($G$3=DATE(2024,10,1), E723=リスト!$A$38),
        VLOOKUP(E723, リスト!$A$2:$G$49, 2, FALSE),
        VLOOKUP(E723, リスト!$A$2:$G$49, 4, FALSE)
    ),
    "")</f>
        <v/>
      </c>
      <c r="G723" s="34" t="str">
        <f>IFERROR(VLOOKUP(E723, リスト!$A$2:$G$49, 6, FALSE), "")</f>
        <v/>
      </c>
      <c r="H723" s="40"/>
      <c r="I723" s="28"/>
      <c r="J723" s="47"/>
      <c r="K723" s="32" t="str">
        <f t="shared" si="44"/>
        <v/>
      </c>
      <c r="L723" s="29" t="str">
        <f t="shared" si="46"/>
        <v/>
      </c>
      <c r="M723" s="68" t="str">
        <f t="shared" si="47"/>
        <v/>
      </c>
    </row>
    <row r="724" spans="2:13" ht="22.8" x14ac:dyDescent="0.45">
      <c r="B724" s="31">
        <f t="shared" si="45"/>
        <v>716</v>
      </c>
      <c r="C724" s="40"/>
      <c r="D724" s="27"/>
      <c r="E724" s="41"/>
      <c r="F724" s="32" t="str">
        <f>IFERROR(
    IF(
        AND($G$3=DATE(2024,10,1), E724=リスト!$A$38),
        VLOOKUP(E724, リスト!$A$2:$G$49, 2, FALSE),
        VLOOKUP(E724, リスト!$A$2:$G$49, 4, FALSE)
    ),
    "")</f>
        <v/>
      </c>
      <c r="G724" s="34" t="str">
        <f>IFERROR(VLOOKUP(E724, リスト!$A$2:$G$49, 6, FALSE), "")</f>
        <v/>
      </c>
      <c r="H724" s="40"/>
      <c r="I724" s="28"/>
      <c r="J724" s="47"/>
      <c r="K724" s="32" t="str">
        <f t="shared" si="44"/>
        <v/>
      </c>
      <c r="L724" s="29" t="str">
        <f t="shared" si="46"/>
        <v/>
      </c>
      <c r="M724" s="68" t="str">
        <f t="shared" si="47"/>
        <v/>
      </c>
    </row>
    <row r="725" spans="2:13" ht="22.8" x14ac:dyDescent="0.45">
      <c r="B725" s="31">
        <f t="shared" si="45"/>
        <v>717</v>
      </c>
      <c r="C725" s="40"/>
      <c r="D725" s="27"/>
      <c r="E725" s="41"/>
      <c r="F725" s="32" t="str">
        <f>IFERROR(
    IF(
        AND($G$3=DATE(2024,10,1), E725=リスト!$A$38),
        VLOOKUP(E725, リスト!$A$2:$G$49, 2, FALSE),
        VLOOKUP(E725, リスト!$A$2:$G$49, 4, FALSE)
    ),
    "")</f>
        <v/>
      </c>
      <c r="G725" s="34" t="str">
        <f>IFERROR(VLOOKUP(E725, リスト!$A$2:$G$49, 6, FALSE), "")</f>
        <v/>
      </c>
      <c r="H725" s="40"/>
      <c r="I725" s="28"/>
      <c r="J725" s="47"/>
      <c r="K725" s="32" t="str">
        <f t="shared" si="44"/>
        <v/>
      </c>
      <c r="L725" s="29" t="str">
        <f t="shared" si="46"/>
        <v/>
      </c>
      <c r="M725" s="68" t="str">
        <f t="shared" si="47"/>
        <v/>
      </c>
    </row>
    <row r="726" spans="2:13" ht="22.8" x14ac:dyDescent="0.45">
      <c r="B726" s="31">
        <f t="shared" si="45"/>
        <v>718</v>
      </c>
      <c r="C726" s="40"/>
      <c r="D726" s="27"/>
      <c r="E726" s="41"/>
      <c r="F726" s="32" t="str">
        <f>IFERROR(
    IF(
        AND($G$3=DATE(2024,10,1), E726=リスト!$A$38),
        VLOOKUP(E726, リスト!$A$2:$G$49, 2, FALSE),
        VLOOKUP(E726, リスト!$A$2:$G$49, 4, FALSE)
    ),
    "")</f>
        <v/>
      </c>
      <c r="G726" s="34" t="str">
        <f>IFERROR(VLOOKUP(E726, リスト!$A$2:$G$49, 6, FALSE), "")</f>
        <v/>
      </c>
      <c r="H726" s="40"/>
      <c r="I726" s="28"/>
      <c r="J726" s="47"/>
      <c r="K726" s="32" t="str">
        <f t="shared" si="44"/>
        <v/>
      </c>
      <c r="L726" s="29" t="str">
        <f t="shared" si="46"/>
        <v/>
      </c>
      <c r="M726" s="68" t="str">
        <f t="shared" si="47"/>
        <v/>
      </c>
    </row>
    <row r="727" spans="2:13" ht="22.8" x14ac:dyDescent="0.45">
      <c r="B727" s="31">
        <f t="shared" si="45"/>
        <v>719</v>
      </c>
      <c r="C727" s="40"/>
      <c r="D727" s="27"/>
      <c r="E727" s="41"/>
      <c r="F727" s="32" t="str">
        <f>IFERROR(
    IF(
        AND($G$3=DATE(2024,10,1), E727=リスト!$A$38),
        VLOOKUP(E727, リスト!$A$2:$G$49, 2, FALSE),
        VLOOKUP(E727, リスト!$A$2:$G$49, 4, FALSE)
    ),
    "")</f>
        <v/>
      </c>
      <c r="G727" s="34" t="str">
        <f>IFERROR(VLOOKUP(E727, リスト!$A$2:$G$49, 6, FALSE), "")</f>
        <v/>
      </c>
      <c r="H727" s="40"/>
      <c r="I727" s="28"/>
      <c r="J727" s="47"/>
      <c r="K727" s="32" t="str">
        <f t="shared" si="44"/>
        <v/>
      </c>
      <c r="L727" s="29" t="str">
        <f t="shared" si="46"/>
        <v/>
      </c>
      <c r="M727" s="68" t="str">
        <f t="shared" si="47"/>
        <v/>
      </c>
    </row>
    <row r="728" spans="2:13" ht="22.8" x14ac:dyDescent="0.45">
      <c r="B728" s="31">
        <f t="shared" si="45"/>
        <v>720</v>
      </c>
      <c r="C728" s="40"/>
      <c r="D728" s="27"/>
      <c r="E728" s="41"/>
      <c r="F728" s="32" t="str">
        <f>IFERROR(
    IF(
        AND($G$3=DATE(2024,10,1), E728=リスト!$A$38),
        VLOOKUP(E728, リスト!$A$2:$G$49, 2, FALSE),
        VLOOKUP(E728, リスト!$A$2:$G$49, 4, FALSE)
    ),
    "")</f>
        <v/>
      </c>
      <c r="G728" s="34" t="str">
        <f>IFERROR(VLOOKUP(E728, リスト!$A$2:$G$49, 6, FALSE), "")</f>
        <v/>
      </c>
      <c r="H728" s="40"/>
      <c r="I728" s="28"/>
      <c r="J728" s="47"/>
      <c r="K728" s="32" t="str">
        <f t="shared" si="44"/>
        <v/>
      </c>
      <c r="L728" s="29" t="str">
        <f t="shared" si="46"/>
        <v/>
      </c>
      <c r="M728" s="68" t="str">
        <f t="shared" si="47"/>
        <v/>
      </c>
    </row>
    <row r="729" spans="2:13" ht="22.8" x14ac:dyDescent="0.45">
      <c r="B729" s="31">
        <f t="shared" si="45"/>
        <v>721</v>
      </c>
      <c r="C729" s="40"/>
      <c r="D729" s="27"/>
      <c r="E729" s="41"/>
      <c r="F729" s="32" t="str">
        <f>IFERROR(
    IF(
        AND($G$3=DATE(2024,10,1), E729=リスト!$A$38),
        VLOOKUP(E729, リスト!$A$2:$G$49, 2, FALSE),
        VLOOKUP(E729, リスト!$A$2:$G$49, 4, FALSE)
    ),
    "")</f>
        <v/>
      </c>
      <c r="G729" s="34" t="str">
        <f>IFERROR(VLOOKUP(E729, リスト!$A$2:$G$49, 6, FALSE), "")</f>
        <v/>
      </c>
      <c r="H729" s="40"/>
      <c r="I729" s="28"/>
      <c r="J729" s="47"/>
      <c r="K729" s="32" t="str">
        <f t="shared" si="44"/>
        <v/>
      </c>
      <c r="L729" s="29" t="str">
        <f t="shared" si="46"/>
        <v/>
      </c>
      <c r="M729" s="68" t="str">
        <f t="shared" si="47"/>
        <v/>
      </c>
    </row>
    <row r="730" spans="2:13" ht="22.8" x14ac:dyDescent="0.45">
      <c r="B730" s="31">
        <f t="shared" si="45"/>
        <v>722</v>
      </c>
      <c r="C730" s="40"/>
      <c r="D730" s="27"/>
      <c r="E730" s="41"/>
      <c r="F730" s="32" t="str">
        <f>IFERROR(
    IF(
        AND($G$3=DATE(2024,10,1), E730=リスト!$A$38),
        VLOOKUP(E730, リスト!$A$2:$G$49, 2, FALSE),
        VLOOKUP(E730, リスト!$A$2:$G$49, 4, FALSE)
    ),
    "")</f>
        <v/>
      </c>
      <c r="G730" s="34" t="str">
        <f>IFERROR(VLOOKUP(E730, リスト!$A$2:$G$49, 6, FALSE), "")</f>
        <v/>
      </c>
      <c r="H730" s="40"/>
      <c r="I730" s="28"/>
      <c r="J730" s="47"/>
      <c r="K730" s="32" t="str">
        <f t="shared" si="44"/>
        <v/>
      </c>
      <c r="L730" s="29" t="str">
        <f t="shared" si="46"/>
        <v/>
      </c>
      <c r="M730" s="68" t="str">
        <f t="shared" si="47"/>
        <v/>
      </c>
    </row>
    <row r="731" spans="2:13" ht="22.8" x14ac:dyDescent="0.45">
      <c r="B731" s="31">
        <f t="shared" si="45"/>
        <v>723</v>
      </c>
      <c r="C731" s="40"/>
      <c r="D731" s="27"/>
      <c r="E731" s="41"/>
      <c r="F731" s="32" t="str">
        <f>IFERROR(
    IF(
        AND($G$3=DATE(2024,10,1), E731=リスト!$A$38),
        VLOOKUP(E731, リスト!$A$2:$G$49, 2, FALSE),
        VLOOKUP(E731, リスト!$A$2:$G$49, 4, FALSE)
    ),
    "")</f>
        <v/>
      </c>
      <c r="G731" s="34" t="str">
        <f>IFERROR(VLOOKUP(E731, リスト!$A$2:$G$49, 6, FALSE), "")</f>
        <v/>
      </c>
      <c r="H731" s="40"/>
      <c r="I731" s="28"/>
      <c r="J731" s="47"/>
      <c r="K731" s="32" t="str">
        <f t="shared" si="44"/>
        <v/>
      </c>
      <c r="L731" s="29" t="str">
        <f t="shared" si="46"/>
        <v/>
      </c>
      <c r="M731" s="68" t="str">
        <f t="shared" si="47"/>
        <v/>
      </c>
    </row>
    <row r="732" spans="2:13" ht="22.8" x14ac:dyDescent="0.45">
      <c r="B732" s="31">
        <f t="shared" si="45"/>
        <v>724</v>
      </c>
      <c r="C732" s="40"/>
      <c r="D732" s="27"/>
      <c r="E732" s="41"/>
      <c r="F732" s="32" t="str">
        <f>IFERROR(
    IF(
        AND($G$3=DATE(2024,10,1), E732=リスト!$A$38),
        VLOOKUP(E732, リスト!$A$2:$G$49, 2, FALSE),
        VLOOKUP(E732, リスト!$A$2:$G$49, 4, FALSE)
    ),
    "")</f>
        <v/>
      </c>
      <c r="G732" s="34" t="str">
        <f>IFERROR(VLOOKUP(E732, リスト!$A$2:$G$49, 6, FALSE), "")</f>
        <v/>
      </c>
      <c r="H732" s="40"/>
      <c r="I732" s="28"/>
      <c r="J732" s="47"/>
      <c r="K732" s="32" t="str">
        <f t="shared" si="44"/>
        <v/>
      </c>
      <c r="L732" s="29" t="str">
        <f t="shared" si="46"/>
        <v/>
      </c>
      <c r="M732" s="68" t="str">
        <f t="shared" si="47"/>
        <v/>
      </c>
    </row>
    <row r="733" spans="2:13" ht="22.8" x14ac:dyDescent="0.45">
      <c r="B733" s="31">
        <f t="shared" si="45"/>
        <v>725</v>
      </c>
      <c r="C733" s="40"/>
      <c r="D733" s="27"/>
      <c r="E733" s="41"/>
      <c r="F733" s="32" t="str">
        <f>IFERROR(
    IF(
        AND($G$3=DATE(2024,10,1), E733=リスト!$A$38),
        VLOOKUP(E733, リスト!$A$2:$G$49, 2, FALSE),
        VLOOKUP(E733, リスト!$A$2:$G$49, 4, FALSE)
    ),
    "")</f>
        <v/>
      </c>
      <c r="G733" s="34" t="str">
        <f>IFERROR(VLOOKUP(E733, リスト!$A$2:$G$49, 6, FALSE), "")</f>
        <v/>
      </c>
      <c r="H733" s="40"/>
      <c r="I733" s="28"/>
      <c r="J733" s="47"/>
      <c r="K733" s="32" t="str">
        <f t="shared" si="44"/>
        <v/>
      </c>
      <c r="L733" s="29" t="str">
        <f t="shared" si="46"/>
        <v/>
      </c>
      <c r="M733" s="68" t="str">
        <f t="shared" si="47"/>
        <v/>
      </c>
    </row>
    <row r="734" spans="2:13" ht="22.8" x14ac:dyDescent="0.45">
      <c r="B734" s="31">
        <f t="shared" si="45"/>
        <v>726</v>
      </c>
      <c r="C734" s="40"/>
      <c r="D734" s="27"/>
      <c r="E734" s="41"/>
      <c r="F734" s="32" t="str">
        <f>IFERROR(
    IF(
        AND($G$3=DATE(2024,10,1), E734=リスト!$A$38),
        VLOOKUP(E734, リスト!$A$2:$G$49, 2, FALSE),
        VLOOKUP(E734, リスト!$A$2:$G$49, 4, FALSE)
    ),
    "")</f>
        <v/>
      </c>
      <c r="G734" s="34" t="str">
        <f>IFERROR(VLOOKUP(E734, リスト!$A$2:$G$49, 6, FALSE), "")</f>
        <v/>
      </c>
      <c r="H734" s="40"/>
      <c r="I734" s="28"/>
      <c r="J734" s="47"/>
      <c r="K734" s="32" t="str">
        <f t="shared" si="44"/>
        <v/>
      </c>
      <c r="L734" s="29" t="str">
        <f t="shared" si="46"/>
        <v/>
      </c>
      <c r="M734" s="68" t="str">
        <f t="shared" si="47"/>
        <v/>
      </c>
    </row>
    <row r="735" spans="2:13" ht="22.8" x14ac:dyDescent="0.45">
      <c r="B735" s="31">
        <f t="shared" si="45"/>
        <v>727</v>
      </c>
      <c r="C735" s="40"/>
      <c r="D735" s="27"/>
      <c r="E735" s="41"/>
      <c r="F735" s="32" t="str">
        <f>IFERROR(
    IF(
        AND($G$3=DATE(2024,10,1), E735=リスト!$A$38),
        VLOOKUP(E735, リスト!$A$2:$G$49, 2, FALSE),
        VLOOKUP(E735, リスト!$A$2:$G$49, 4, FALSE)
    ),
    "")</f>
        <v/>
      </c>
      <c r="G735" s="34" t="str">
        <f>IFERROR(VLOOKUP(E735, リスト!$A$2:$G$49, 6, FALSE), "")</f>
        <v/>
      </c>
      <c r="H735" s="40"/>
      <c r="I735" s="28"/>
      <c r="J735" s="47"/>
      <c r="K735" s="32" t="str">
        <f t="shared" si="44"/>
        <v/>
      </c>
      <c r="L735" s="29" t="str">
        <f t="shared" si="46"/>
        <v/>
      </c>
      <c r="M735" s="68" t="str">
        <f t="shared" si="47"/>
        <v/>
      </c>
    </row>
    <row r="736" spans="2:13" ht="22.8" x14ac:dyDescent="0.45">
      <c r="B736" s="31">
        <f t="shared" si="45"/>
        <v>728</v>
      </c>
      <c r="C736" s="40"/>
      <c r="D736" s="27"/>
      <c r="E736" s="41"/>
      <c r="F736" s="32" t="str">
        <f>IFERROR(
    IF(
        AND($G$3=DATE(2024,10,1), E736=リスト!$A$38),
        VLOOKUP(E736, リスト!$A$2:$G$49, 2, FALSE),
        VLOOKUP(E736, リスト!$A$2:$G$49, 4, FALSE)
    ),
    "")</f>
        <v/>
      </c>
      <c r="G736" s="34" t="str">
        <f>IFERROR(VLOOKUP(E736, リスト!$A$2:$G$49, 6, FALSE), "")</f>
        <v/>
      </c>
      <c r="H736" s="40"/>
      <c r="I736" s="28"/>
      <c r="J736" s="47"/>
      <c r="K736" s="32" t="str">
        <f t="shared" si="44"/>
        <v/>
      </c>
      <c r="L736" s="29" t="str">
        <f t="shared" si="46"/>
        <v/>
      </c>
      <c r="M736" s="68" t="str">
        <f t="shared" si="47"/>
        <v/>
      </c>
    </row>
    <row r="737" spans="2:13" ht="22.8" x14ac:dyDescent="0.45">
      <c r="B737" s="31">
        <f t="shared" si="45"/>
        <v>729</v>
      </c>
      <c r="C737" s="40"/>
      <c r="D737" s="27"/>
      <c r="E737" s="41"/>
      <c r="F737" s="32" t="str">
        <f>IFERROR(
    IF(
        AND($G$3=DATE(2024,10,1), E737=リスト!$A$38),
        VLOOKUP(E737, リスト!$A$2:$G$49, 2, FALSE),
        VLOOKUP(E737, リスト!$A$2:$G$49, 4, FALSE)
    ),
    "")</f>
        <v/>
      </c>
      <c r="G737" s="34" t="str">
        <f>IFERROR(VLOOKUP(E737, リスト!$A$2:$G$49, 6, FALSE), "")</f>
        <v/>
      </c>
      <c r="H737" s="40"/>
      <c r="I737" s="28"/>
      <c r="J737" s="47"/>
      <c r="K737" s="32" t="str">
        <f t="shared" si="44"/>
        <v/>
      </c>
      <c r="L737" s="29" t="str">
        <f t="shared" si="46"/>
        <v/>
      </c>
      <c r="M737" s="68" t="str">
        <f t="shared" si="47"/>
        <v/>
      </c>
    </row>
    <row r="738" spans="2:13" ht="22.8" x14ac:dyDescent="0.45">
      <c r="B738" s="31">
        <f t="shared" si="45"/>
        <v>730</v>
      </c>
      <c r="C738" s="40"/>
      <c r="D738" s="27"/>
      <c r="E738" s="41"/>
      <c r="F738" s="32" t="str">
        <f>IFERROR(
    IF(
        AND($G$3=DATE(2024,10,1), E738=リスト!$A$38),
        VLOOKUP(E738, リスト!$A$2:$G$49, 2, FALSE),
        VLOOKUP(E738, リスト!$A$2:$G$49, 4, FALSE)
    ),
    "")</f>
        <v/>
      </c>
      <c r="G738" s="34" t="str">
        <f>IFERROR(VLOOKUP(E738, リスト!$A$2:$G$49, 6, FALSE), "")</f>
        <v/>
      </c>
      <c r="H738" s="40"/>
      <c r="I738" s="28"/>
      <c r="J738" s="47"/>
      <c r="K738" s="32" t="str">
        <f t="shared" si="44"/>
        <v/>
      </c>
      <c r="L738" s="29" t="str">
        <f t="shared" si="46"/>
        <v/>
      </c>
      <c r="M738" s="68" t="str">
        <f t="shared" si="47"/>
        <v/>
      </c>
    </row>
    <row r="739" spans="2:13" ht="22.8" x14ac:dyDescent="0.45">
      <c r="B739" s="31">
        <f t="shared" si="45"/>
        <v>731</v>
      </c>
      <c r="C739" s="40"/>
      <c r="D739" s="27"/>
      <c r="E739" s="41"/>
      <c r="F739" s="32" t="str">
        <f>IFERROR(
    IF(
        AND($G$3=DATE(2024,10,1), E739=リスト!$A$38),
        VLOOKUP(E739, リスト!$A$2:$G$49, 2, FALSE),
        VLOOKUP(E739, リスト!$A$2:$G$49, 4, FALSE)
    ),
    "")</f>
        <v/>
      </c>
      <c r="G739" s="34" t="str">
        <f>IFERROR(VLOOKUP(E739, リスト!$A$2:$G$49, 6, FALSE), "")</f>
        <v/>
      </c>
      <c r="H739" s="40"/>
      <c r="I739" s="28"/>
      <c r="J739" s="47"/>
      <c r="K739" s="32" t="str">
        <f t="shared" si="44"/>
        <v/>
      </c>
      <c r="L739" s="29" t="str">
        <f t="shared" si="46"/>
        <v/>
      </c>
      <c r="M739" s="68" t="str">
        <f t="shared" si="47"/>
        <v/>
      </c>
    </row>
    <row r="740" spans="2:13" ht="22.8" x14ac:dyDescent="0.45">
      <c r="B740" s="31">
        <f t="shared" si="45"/>
        <v>732</v>
      </c>
      <c r="C740" s="40"/>
      <c r="D740" s="27"/>
      <c r="E740" s="41"/>
      <c r="F740" s="32" t="str">
        <f>IFERROR(
    IF(
        AND($G$3=DATE(2024,10,1), E740=リスト!$A$38),
        VLOOKUP(E740, リスト!$A$2:$G$49, 2, FALSE),
        VLOOKUP(E740, リスト!$A$2:$G$49, 4, FALSE)
    ),
    "")</f>
        <v/>
      </c>
      <c r="G740" s="34" t="str">
        <f>IFERROR(VLOOKUP(E740, リスト!$A$2:$G$49, 6, FALSE), "")</f>
        <v/>
      </c>
      <c r="H740" s="40"/>
      <c r="I740" s="28"/>
      <c r="J740" s="47"/>
      <c r="K740" s="32" t="str">
        <f t="shared" si="44"/>
        <v/>
      </c>
      <c r="L740" s="29" t="str">
        <f t="shared" si="46"/>
        <v/>
      </c>
      <c r="M740" s="68" t="str">
        <f t="shared" si="47"/>
        <v/>
      </c>
    </row>
    <row r="741" spans="2:13" ht="22.8" x14ac:dyDescent="0.45">
      <c r="B741" s="31">
        <f t="shared" si="45"/>
        <v>733</v>
      </c>
      <c r="C741" s="40"/>
      <c r="D741" s="27"/>
      <c r="E741" s="41"/>
      <c r="F741" s="32" t="str">
        <f>IFERROR(
    IF(
        AND($G$3=DATE(2024,10,1), E741=リスト!$A$38),
        VLOOKUP(E741, リスト!$A$2:$G$49, 2, FALSE),
        VLOOKUP(E741, リスト!$A$2:$G$49, 4, FALSE)
    ),
    "")</f>
        <v/>
      </c>
      <c r="G741" s="34" t="str">
        <f>IFERROR(VLOOKUP(E741, リスト!$A$2:$G$49, 6, FALSE), "")</f>
        <v/>
      </c>
      <c r="H741" s="40"/>
      <c r="I741" s="28"/>
      <c r="J741" s="47"/>
      <c r="K741" s="32" t="str">
        <f t="shared" si="44"/>
        <v/>
      </c>
      <c r="L741" s="29" t="str">
        <f t="shared" si="46"/>
        <v/>
      </c>
      <c r="M741" s="68" t="str">
        <f t="shared" si="47"/>
        <v/>
      </c>
    </row>
    <row r="742" spans="2:13" ht="22.8" x14ac:dyDescent="0.45">
      <c r="B742" s="31">
        <f t="shared" si="45"/>
        <v>734</v>
      </c>
      <c r="C742" s="40"/>
      <c r="D742" s="27"/>
      <c r="E742" s="41"/>
      <c r="F742" s="32" t="str">
        <f>IFERROR(
    IF(
        AND($G$3=DATE(2024,10,1), E742=リスト!$A$38),
        VLOOKUP(E742, リスト!$A$2:$G$49, 2, FALSE),
        VLOOKUP(E742, リスト!$A$2:$G$49, 4, FALSE)
    ),
    "")</f>
        <v/>
      </c>
      <c r="G742" s="34" t="str">
        <f>IFERROR(VLOOKUP(E742, リスト!$A$2:$G$49, 6, FALSE), "")</f>
        <v/>
      </c>
      <c r="H742" s="40"/>
      <c r="I742" s="28"/>
      <c r="J742" s="47"/>
      <c r="K742" s="32" t="str">
        <f t="shared" si="44"/>
        <v/>
      </c>
      <c r="L742" s="29" t="str">
        <f t="shared" si="46"/>
        <v/>
      </c>
      <c r="M742" s="68" t="str">
        <f t="shared" si="47"/>
        <v/>
      </c>
    </row>
    <row r="743" spans="2:13" ht="22.8" x14ac:dyDescent="0.45">
      <c r="B743" s="31">
        <f t="shared" si="45"/>
        <v>735</v>
      </c>
      <c r="C743" s="40"/>
      <c r="D743" s="27"/>
      <c r="E743" s="41"/>
      <c r="F743" s="32" t="str">
        <f>IFERROR(
    IF(
        AND($G$3=DATE(2024,10,1), E743=リスト!$A$38),
        VLOOKUP(E743, リスト!$A$2:$G$49, 2, FALSE),
        VLOOKUP(E743, リスト!$A$2:$G$49, 4, FALSE)
    ),
    "")</f>
        <v/>
      </c>
      <c r="G743" s="34" t="str">
        <f>IFERROR(VLOOKUP(E743, リスト!$A$2:$G$49, 6, FALSE), "")</f>
        <v/>
      </c>
      <c r="H743" s="40"/>
      <c r="I743" s="28"/>
      <c r="J743" s="47"/>
      <c r="K743" s="32" t="str">
        <f t="shared" si="44"/>
        <v/>
      </c>
      <c r="L743" s="29" t="str">
        <f t="shared" si="46"/>
        <v/>
      </c>
      <c r="M743" s="68" t="str">
        <f t="shared" si="47"/>
        <v/>
      </c>
    </row>
    <row r="744" spans="2:13" ht="22.8" x14ac:dyDescent="0.45">
      <c r="B744" s="31">
        <f t="shared" si="45"/>
        <v>736</v>
      </c>
      <c r="C744" s="40"/>
      <c r="D744" s="27"/>
      <c r="E744" s="41"/>
      <c r="F744" s="32" t="str">
        <f>IFERROR(
    IF(
        AND($G$3=DATE(2024,10,1), E744=リスト!$A$38),
        VLOOKUP(E744, リスト!$A$2:$G$49, 2, FALSE),
        VLOOKUP(E744, リスト!$A$2:$G$49, 4, FALSE)
    ),
    "")</f>
        <v/>
      </c>
      <c r="G744" s="34" t="str">
        <f>IFERROR(VLOOKUP(E744, リスト!$A$2:$G$49, 6, FALSE), "")</f>
        <v/>
      </c>
      <c r="H744" s="40"/>
      <c r="I744" s="28"/>
      <c r="J744" s="47"/>
      <c r="K744" s="32" t="str">
        <f t="shared" si="44"/>
        <v/>
      </c>
      <c r="L744" s="29" t="str">
        <f t="shared" si="46"/>
        <v/>
      </c>
      <c r="M744" s="68" t="str">
        <f t="shared" si="47"/>
        <v/>
      </c>
    </row>
    <row r="745" spans="2:13" ht="22.8" x14ac:dyDescent="0.45">
      <c r="B745" s="31">
        <f t="shared" si="45"/>
        <v>737</v>
      </c>
      <c r="C745" s="40"/>
      <c r="D745" s="27"/>
      <c r="E745" s="41"/>
      <c r="F745" s="32" t="str">
        <f>IFERROR(
    IF(
        AND($G$3=DATE(2024,10,1), E745=リスト!$A$38),
        VLOOKUP(E745, リスト!$A$2:$G$49, 2, FALSE),
        VLOOKUP(E745, リスト!$A$2:$G$49, 4, FALSE)
    ),
    "")</f>
        <v/>
      </c>
      <c r="G745" s="34" t="str">
        <f>IFERROR(VLOOKUP(E745, リスト!$A$2:$G$49, 6, FALSE), "")</f>
        <v/>
      </c>
      <c r="H745" s="40"/>
      <c r="I745" s="28"/>
      <c r="J745" s="47"/>
      <c r="K745" s="32" t="str">
        <f t="shared" si="44"/>
        <v/>
      </c>
      <c r="L745" s="29" t="str">
        <f t="shared" si="46"/>
        <v/>
      </c>
      <c r="M745" s="68" t="str">
        <f t="shared" si="47"/>
        <v/>
      </c>
    </row>
    <row r="746" spans="2:13" ht="22.8" x14ac:dyDescent="0.45">
      <c r="B746" s="31">
        <f t="shared" si="45"/>
        <v>738</v>
      </c>
      <c r="C746" s="40"/>
      <c r="D746" s="27"/>
      <c r="E746" s="41"/>
      <c r="F746" s="32" t="str">
        <f>IFERROR(
    IF(
        AND($G$3=DATE(2024,10,1), E746=リスト!$A$38),
        VLOOKUP(E746, リスト!$A$2:$G$49, 2, FALSE),
        VLOOKUP(E746, リスト!$A$2:$G$49, 4, FALSE)
    ),
    "")</f>
        <v/>
      </c>
      <c r="G746" s="34" t="str">
        <f>IFERROR(VLOOKUP(E746, リスト!$A$2:$G$49, 6, FALSE), "")</f>
        <v/>
      </c>
      <c r="H746" s="40"/>
      <c r="I746" s="28"/>
      <c r="J746" s="47"/>
      <c r="K746" s="32" t="str">
        <f t="shared" si="44"/>
        <v/>
      </c>
      <c r="L746" s="29" t="str">
        <f t="shared" si="46"/>
        <v/>
      </c>
      <c r="M746" s="68" t="str">
        <f t="shared" si="47"/>
        <v/>
      </c>
    </row>
    <row r="747" spans="2:13" ht="22.8" x14ac:dyDescent="0.45">
      <c r="B747" s="31">
        <f t="shared" si="45"/>
        <v>739</v>
      </c>
      <c r="C747" s="40"/>
      <c r="D747" s="27"/>
      <c r="E747" s="41"/>
      <c r="F747" s="32" t="str">
        <f>IFERROR(
    IF(
        AND($G$3=DATE(2024,10,1), E747=リスト!$A$38),
        VLOOKUP(E747, リスト!$A$2:$G$49, 2, FALSE),
        VLOOKUP(E747, リスト!$A$2:$G$49, 4, FALSE)
    ),
    "")</f>
        <v/>
      </c>
      <c r="G747" s="34" t="str">
        <f>IFERROR(VLOOKUP(E747, リスト!$A$2:$G$49, 6, FALSE), "")</f>
        <v/>
      </c>
      <c r="H747" s="40"/>
      <c r="I747" s="28"/>
      <c r="J747" s="47"/>
      <c r="K747" s="32" t="str">
        <f t="shared" si="44"/>
        <v/>
      </c>
      <c r="L747" s="29" t="str">
        <f t="shared" si="46"/>
        <v/>
      </c>
      <c r="M747" s="68" t="str">
        <f t="shared" si="47"/>
        <v/>
      </c>
    </row>
    <row r="748" spans="2:13" ht="22.8" x14ac:dyDescent="0.45">
      <c r="B748" s="31">
        <f t="shared" si="45"/>
        <v>740</v>
      </c>
      <c r="C748" s="40"/>
      <c r="D748" s="27"/>
      <c r="E748" s="41"/>
      <c r="F748" s="32" t="str">
        <f>IFERROR(
    IF(
        AND($G$3=DATE(2024,10,1), E748=リスト!$A$38),
        VLOOKUP(E748, リスト!$A$2:$G$49, 2, FALSE),
        VLOOKUP(E748, リスト!$A$2:$G$49, 4, FALSE)
    ),
    "")</f>
        <v/>
      </c>
      <c r="G748" s="34" t="str">
        <f>IFERROR(VLOOKUP(E748, リスト!$A$2:$G$49, 6, FALSE), "")</f>
        <v/>
      </c>
      <c r="H748" s="40"/>
      <c r="I748" s="28"/>
      <c r="J748" s="47"/>
      <c r="K748" s="32" t="str">
        <f t="shared" si="44"/>
        <v/>
      </c>
      <c r="L748" s="29" t="str">
        <f t="shared" si="46"/>
        <v/>
      </c>
      <c r="M748" s="68" t="str">
        <f t="shared" si="47"/>
        <v/>
      </c>
    </row>
    <row r="749" spans="2:13" ht="22.8" x14ac:dyDescent="0.45">
      <c r="B749" s="31">
        <f t="shared" si="45"/>
        <v>741</v>
      </c>
      <c r="C749" s="40"/>
      <c r="D749" s="27"/>
      <c r="E749" s="41"/>
      <c r="F749" s="32" t="str">
        <f>IFERROR(
    IF(
        AND($G$3=DATE(2024,10,1), E749=リスト!$A$38),
        VLOOKUP(E749, リスト!$A$2:$G$49, 2, FALSE),
        VLOOKUP(E749, リスト!$A$2:$G$49, 4, FALSE)
    ),
    "")</f>
        <v/>
      </c>
      <c r="G749" s="34" t="str">
        <f>IFERROR(VLOOKUP(E749, リスト!$A$2:$G$49, 6, FALSE), "")</f>
        <v/>
      </c>
      <c r="H749" s="40"/>
      <c r="I749" s="28"/>
      <c r="J749" s="47"/>
      <c r="K749" s="32" t="str">
        <f t="shared" si="44"/>
        <v/>
      </c>
      <c r="L749" s="29" t="str">
        <f t="shared" si="46"/>
        <v/>
      </c>
      <c r="M749" s="68" t="str">
        <f t="shared" si="47"/>
        <v/>
      </c>
    </row>
    <row r="750" spans="2:13" ht="22.8" x14ac:dyDescent="0.45">
      <c r="B750" s="31">
        <f t="shared" si="45"/>
        <v>742</v>
      </c>
      <c r="C750" s="40"/>
      <c r="D750" s="27"/>
      <c r="E750" s="41"/>
      <c r="F750" s="32" t="str">
        <f>IFERROR(
    IF(
        AND($G$3=DATE(2024,10,1), E750=リスト!$A$38),
        VLOOKUP(E750, リスト!$A$2:$G$49, 2, FALSE),
        VLOOKUP(E750, リスト!$A$2:$G$49, 4, FALSE)
    ),
    "")</f>
        <v/>
      </c>
      <c r="G750" s="34" t="str">
        <f>IFERROR(VLOOKUP(E750, リスト!$A$2:$G$49, 6, FALSE), "")</f>
        <v/>
      </c>
      <c r="H750" s="40"/>
      <c r="I750" s="28"/>
      <c r="J750" s="47"/>
      <c r="K750" s="32" t="str">
        <f t="shared" si="44"/>
        <v/>
      </c>
      <c r="L750" s="29" t="str">
        <f t="shared" si="46"/>
        <v/>
      </c>
      <c r="M750" s="68" t="str">
        <f t="shared" si="47"/>
        <v/>
      </c>
    </row>
    <row r="751" spans="2:13" ht="22.8" x14ac:dyDescent="0.45">
      <c r="B751" s="31">
        <f t="shared" si="45"/>
        <v>743</v>
      </c>
      <c r="C751" s="40"/>
      <c r="D751" s="27"/>
      <c r="E751" s="41"/>
      <c r="F751" s="32" t="str">
        <f>IFERROR(
    IF(
        AND($G$3=DATE(2024,10,1), E751=リスト!$A$38),
        VLOOKUP(E751, リスト!$A$2:$G$49, 2, FALSE),
        VLOOKUP(E751, リスト!$A$2:$G$49, 4, FALSE)
    ),
    "")</f>
        <v/>
      </c>
      <c r="G751" s="34" t="str">
        <f>IFERROR(VLOOKUP(E751, リスト!$A$2:$G$49, 6, FALSE), "")</f>
        <v/>
      </c>
      <c r="H751" s="40"/>
      <c r="I751" s="28"/>
      <c r="J751" s="47"/>
      <c r="K751" s="32" t="str">
        <f t="shared" si="44"/>
        <v/>
      </c>
      <c r="L751" s="29" t="str">
        <f t="shared" si="46"/>
        <v/>
      </c>
      <c r="M751" s="68" t="str">
        <f t="shared" si="47"/>
        <v/>
      </c>
    </row>
    <row r="752" spans="2:13" ht="22.8" x14ac:dyDescent="0.45">
      <c r="B752" s="31">
        <f t="shared" si="45"/>
        <v>744</v>
      </c>
      <c r="C752" s="40"/>
      <c r="D752" s="27"/>
      <c r="E752" s="41"/>
      <c r="F752" s="32" t="str">
        <f>IFERROR(
    IF(
        AND($G$3=DATE(2024,10,1), E752=リスト!$A$38),
        VLOOKUP(E752, リスト!$A$2:$G$49, 2, FALSE),
        VLOOKUP(E752, リスト!$A$2:$G$49, 4, FALSE)
    ),
    "")</f>
        <v/>
      </c>
      <c r="G752" s="34" t="str">
        <f>IFERROR(VLOOKUP(E752, リスト!$A$2:$G$49, 6, FALSE), "")</f>
        <v/>
      </c>
      <c r="H752" s="40"/>
      <c r="I752" s="28"/>
      <c r="J752" s="47"/>
      <c r="K752" s="32" t="str">
        <f t="shared" si="44"/>
        <v/>
      </c>
      <c r="L752" s="29" t="str">
        <f t="shared" si="46"/>
        <v/>
      </c>
      <c r="M752" s="68" t="str">
        <f t="shared" si="47"/>
        <v/>
      </c>
    </row>
    <row r="753" spans="2:13" ht="22.8" x14ac:dyDescent="0.45">
      <c r="B753" s="31">
        <f t="shared" si="45"/>
        <v>745</v>
      </c>
      <c r="C753" s="40"/>
      <c r="D753" s="27"/>
      <c r="E753" s="41"/>
      <c r="F753" s="32" t="str">
        <f>IFERROR(
    IF(
        AND($G$3=DATE(2024,10,1), E753=リスト!$A$38),
        VLOOKUP(E753, リスト!$A$2:$G$49, 2, FALSE),
        VLOOKUP(E753, リスト!$A$2:$G$49, 4, FALSE)
    ),
    "")</f>
        <v/>
      </c>
      <c r="G753" s="34" t="str">
        <f>IFERROR(VLOOKUP(E753, リスト!$A$2:$G$49, 6, FALSE), "")</f>
        <v/>
      </c>
      <c r="H753" s="40"/>
      <c r="I753" s="28"/>
      <c r="J753" s="47"/>
      <c r="K753" s="32" t="str">
        <f t="shared" si="44"/>
        <v/>
      </c>
      <c r="L753" s="29" t="str">
        <f t="shared" si="46"/>
        <v/>
      </c>
      <c r="M753" s="68" t="str">
        <f t="shared" si="47"/>
        <v/>
      </c>
    </row>
    <row r="754" spans="2:13" ht="22.8" x14ac:dyDescent="0.45">
      <c r="B754" s="31">
        <f t="shared" si="45"/>
        <v>746</v>
      </c>
      <c r="C754" s="40"/>
      <c r="D754" s="27"/>
      <c r="E754" s="41"/>
      <c r="F754" s="32" t="str">
        <f>IFERROR(
    IF(
        AND($G$3=DATE(2024,10,1), E754=リスト!$A$38),
        VLOOKUP(E754, リスト!$A$2:$G$49, 2, FALSE),
        VLOOKUP(E754, リスト!$A$2:$G$49, 4, FALSE)
    ),
    "")</f>
        <v/>
      </c>
      <c r="G754" s="34" t="str">
        <f>IFERROR(VLOOKUP(E754, リスト!$A$2:$G$49, 6, FALSE), "")</f>
        <v/>
      </c>
      <c r="H754" s="40"/>
      <c r="I754" s="28"/>
      <c r="J754" s="47"/>
      <c r="K754" s="32" t="str">
        <f t="shared" si="44"/>
        <v/>
      </c>
      <c r="L754" s="29" t="str">
        <f t="shared" si="46"/>
        <v/>
      </c>
      <c r="M754" s="68" t="str">
        <f t="shared" si="47"/>
        <v/>
      </c>
    </row>
    <row r="755" spans="2:13" ht="22.8" x14ac:dyDescent="0.45">
      <c r="B755" s="31">
        <f t="shared" si="45"/>
        <v>747</v>
      </c>
      <c r="C755" s="40"/>
      <c r="D755" s="27"/>
      <c r="E755" s="41"/>
      <c r="F755" s="32" t="str">
        <f>IFERROR(
    IF(
        AND($G$3=DATE(2024,10,1), E755=リスト!$A$38),
        VLOOKUP(E755, リスト!$A$2:$G$49, 2, FALSE),
        VLOOKUP(E755, リスト!$A$2:$G$49, 4, FALSE)
    ),
    "")</f>
        <v/>
      </c>
      <c r="G755" s="34" t="str">
        <f>IFERROR(VLOOKUP(E755, リスト!$A$2:$G$49, 6, FALSE), "")</f>
        <v/>
      </c>
      <c r="H755" s="40"/>
      <c r="I755" s="28"/>
      <c r="J755" s="47"/>
      <c r="K755" s="32" t="str">
        <f t="shared" si="44"/>
        <v/>
      </c>
      <c r="L755" s="29" t="str">
        <f t="shared" si="46"/>
        <v/>
      </c>
      <c r="M755" s="68" t="str">
        <f t="shared" si="47"/>
        <v/>
      </c>
    </row>
    <row r="756" spans="2:13" ht="22.8" x14ac:dyDescent="0.45">
      <c r="B756" s="31">
        <f t="shared" si="45"/>
        <v>748</v>
      </c>
      <c r="C756" s="40"/>
      <c r="D756" s="27"/>
      <c r="E756" s="41"/>
      <c r="F756" s="32" t="str">
        <f>IFERROR(
    IF(
        AND($G$3=DATE(2024,10,1), E756=リスト!$A$38),
        VLOOKUP(E756, リスト!$A$2:$G$49, 2, FALSE),
        VLOOKUP(E756, リスト!$A$2:$G$49, 4, FALSE)
    ),
    "")</f>
        <v/>
      </c>
      <c r="G756" s="34" t="str">
        <f>IFERROR(VLOOKUP(E756, リスト!$A$2:$G$49, 6, FALSE), "")</f>
        <v/>
      </c>
      <c r="H756" s="40"/>
      <c r="I756" s="28"/>
      <c r="J756" s="47"/>
      <c r="K756" s="32" t="str">
        <f t="shared" si="44"/>
        <v/>
      </c>
      <c r="L756" s="29" t="str">
        <f t="shared" si="46"/>
        <v/>
      </c>
      <c r="M756" s="68" t="str">
        <f t="shared" si="47"/>
        <v/>
      </c>
    </row>
    <row r="757" spans="2:13" ht="22.8" x14ac:dyDescent="0.45">
      <c r="B757" s="31">
        <f t="shared" si="45"/>
        <v>749</v>
      </c>
      <c r="C757" s="40"/>
      <c r="D757" s="27"/>
      <c r="E757" s="41"/>
      <c r="F757" s="32" t="str">
        <f>IFERROR(
    IF(
        AND($G$3=DATE(2024,10,1), E757=リスト!$A$38),
        VLOOKUP(E757, リスト!$A$2:$G$49, 2, FALSE),
        VLOOKUP(E757, リスト!$A$2:$G$49, 4, FALSE)
    ),
    "")</f>
        <v/>
      </c>
      <c r="G757" s="34" t="str">
        <f>IFERROR(VLOOKUP(E757, リスト!$A$2:$G$49, 6, FALSE), "")</f>
        <v/>
      </c>
      <c r="H757" s="40"/>
      <c r="I757" s="28"/>
      <c r="J757" s="47"/>
      <c r="K757" s="32" t="str">
        <f t="shared" si="44"/>
        <v/>
      </c>
      <c r="L757" s="29" t="str">
        <f t="shared" si="46"/>
        <v/>
      </c>
      <c r="M757" s="68" t="str">
        <f t="shared" si="47"/>
        <v/>
      </c>
    </row>
    <row r="758" spans="2:13" ht="22.8" x14ac:dyDescent="0.45">
      <c r="B758" s="31">
        <f t="shared" si="45"/>
        <v>750</v>
      </c>
      <c r="C758" s="40"/>
      <c r="D758" s="27"/>
      <c r="E758" s="41"/>
      <c r="F758" s="32" t="str">
        <f>IFERROR(
    IF(
        AND($G$3=DATE(2024,10,1), E758=リスト!$A$38),
        VLOOKUP(E758, リスト!$A$2:$G$49, 2, FALSE),
        VLOOKUP(E758, リスト!$A$2:$G$49, 4, FALSE)
    ),
    "")</f>
        <v/>
      </c>
      <c r="G758" s="34" t="str">
        <f>IFERROR(VLOOKUP(E758, リスト!$A$2:$G$49, 6, FALSE), "")</f>
        <v/>
      </c>
      <c r="H758" s="40"/>
      <c r="I758" s="28"/>
      <c r="J758" s="47"/>
      <c r="K758" s="32" t="str">
        <f t="shared" si="44"/>
        <v/>
      </c>
      <c r="L758" s="29" t="str">
        <f t="shared" si="46"/>
        <v/>
      </c>
      <c r="M758" s="68" t="str">
        <f t="shared" si="47"/>
        <v/>
      </c>
    </row>
    <row r="759" spans="2:13" ht="22.8" x14ac:dyDescent="0.45">
      <c r="B759" s="31">
        <f t="shared" si="45"/>
        <v>751</v>
      </c>
      <c r="C759" s="40"/>
      <c r="D759" s="27"/>
      <c r="E759" s="41"/>
      <c r="F759" s="32" t="str">
        <f>IFERROR(
    IF(
        AND($G$3=DATE(2024,10,1), E759=リスト!$A$38),
        VLOOKUP(E759, リスト!$A$2:$G$49, 2, FALSE),
        VLOOKUP(E759, リスト!$A$2:$G$49, 4, FALSE)
    ),
    "")</f>
        <v/>
      </c>
      <c r="G759" s="34" t="str">
        <f>IFERROR(VLOOKUP(E759, リスト!$A$2:$G$49, 6, FALSE), "")</f>
        <v/>
      </c>
      <c r="H759" s="40"/>
      <c r="I759" s="28"/>
      <c r="J759" s="47"/>
      <c r="K759" s="32" t="str">
        <f t="shared" si="44"/>
        <v/>
      </c>
      <c r="L759" s="29" t="str">
        <f t="shared" si="46"/>
        <v/>
      </c>
      <c r="M759" s="68" t="str">
        <f t="shared" si="47"/>
        <v/>
      </c>
    </row>
    <row r="760" spans="2:13" ht="22.8" x14ac:dyDescent="0.45">
      <c r="B760" s="31">
        <f t="shared" si="45"/>
        <v>752</v>
      </c>
      <c r="C760" s="40"/>
      <c r="D760" s="27"/>
      <c r="E760" s="41"/>
      <c r="F760" s="32" t="str">
        <f>IFERROR(
    IF(
        AND($G$3=DATE(2024,10,1), E760=リスト!$A$38),
        VLOOKUP(E760, リスト!$A$2:$G$49, 2, FALSE),
        VLOOKUP(E760, リスト!$A$2:$G$49, 4, FALSE)
    ),
    "")</f>
        <v/>
      </c>
      <c r="G760" s="34" t="str">
        <f>IFERROR(VLOOKUP(E760, リスト!$A$2:$G$49, 6, FALSE), "")</f>
        <v/>
      </c>
      <c r="H760" s="40"/>
      <c r="I760" s="28"/>
      <c r="J760" s="47"/>
      <c r="K760" s="32" t="str">
        <f t="shared" si="44"/>
        <v/>
      </c>
      <c r="L760" s="29" t="str">
        <f t="shared" si="46"/>
        <v/>
      </c>
      <c r="M760" s="68" t="str">
        <f t="shared" si="47"/>
        <v/>
      </c>
    </row>
    <row r="761" spans="2:13" ht="22.8" x14ac:dyDescent="0.45">
      <c r="B761" s="31">
        <f t="shared" si="45"/>
        <v>753</v>
      </c>
      <c r="C761" s="40"/>
      <c r="D761" s="27"/>
      <c r="E761" s="41"/>
      <c r="F761" s="32" t="str">
        <f>IFERROR(
    IF(
        AND($G$3=DATE(2024,10,1), E761=リスト!$A$38),
        VLOOKUP(E761, リスト!$A$2:$G$49, 2, FALSE),
        VLOOKUP(E761, リスト!$A$2:$G$49, 4, FALSE)
    ),
    "")</f>
        <v/>
      </c>
      <c r="G761" s="34" t="str">
        <f>IFERROR(VLOOKUP(E761, リスト!$A$2:$G$49, 6, FALSE), "")</f>
        <v/>
      </c>
      <c r="H761" s="40"/>
      <c r="I761" s="28"/>
      <c r="J761" s="47"/>
      <c r="K761" s="32" t="str">
        <f t="shared" si="44"/>
        <v/>
      </c>
      <c r="L761" s="29" t="str">
        <f t="shared" si="46"/>
        <v/>
      </c>
      <c r="M761" s="68" t="str">
        <f t="shared" si="47"/>
        <v/>
      </c>
    </row>
    <row r="762" spans="2:13" ht="22.8" x14ac:dyDescent="0.45">
      <c r="B762" s="31">
        <f t="shared" si="45"/>
        <v>754</v>
      </c>
      <c r="C762" s="40"/>
      <c r="D762" s="27"/>
      <c r="E762" s="41"/>
      <c r="F762" s="32" t="str">
        <f>IFERROR(
    IF(
        AND($G$3=DATE(2024,10,1), E762=リスト!$A$38),
        VLOOKUP(E762, リスト!$A$2:$G$49, 2, FALSE),
        VLOOKUP(E762, リスト!$A$2:$G$49, 4, FALSE)
    ),
    "")</f>
        <v/>
      </c>
      <c r="G762" s="34" t="str">
        <f>IFERROR(VLOOKUP(E762, リスト!$A$2:$G$49, 6, FALSE), "")</f>
        <v/>
      </c>
      <c r="H762" s="40"/>
      <c r="I762" s="28"/>
      <c r="J762" s="47"/>
      <c r="K762" s="32" t="str">
        <f t="shared" si="44"/>
        <v/>
      </c>
      <c r="L762" s="29" t="str">
        <f t="shared" si="46"/>
        <v/>
      </c>
      <c r="M762" s="68" t="str">
        <f t="shared" si="47"/>
        <v/>
      </c>
    </row>
    <row r="763" spans="2:13" ht="22.8" x14ac:dyDescent="0.45">
      <c r="B763" s="31">
        <f t="shared" si="45"/>
        <v>755</v>
      </c>
      <c r="C763" s="40"/>
      <c r="D763" s="27"/>
      <c r="E763" s="41"/>
      <c r="F763" s="32" t="str">
        <f>IFERROR(
    IF(
        AND($G$3=DATE(2024,10,1), E763=リスト!$A$38),
        VLOOKUP(E763, リスト!$A$2:$G$49, 2, FALSE),
        VLOOKUP(E763, リスト!$A$2:$G$49, 4, FALSE)
    ),
    "")</f>
        <v/>
      </c>
      <c r="G763" s="34" t="str">
        <f>IFERROR(VLOOKUP(E763, リスト!$A$2:$G$49, 6, FALSE), "")</f>
        <v/>
      </c>
      <c r="H763" s="40"/>
      <c r="I763" s="28"/>
      <c r="J763" s="47"/>
      <c r="K763" s="32" t="str">
        <f t="shared" si="44"/>
        <v/>
      </c>
      <c r="L763" s="29" t="str">
        <f t="shared" si="46"/>
        <v/>
      </c>
      <c r="M763" s="68" t="str">
        <f t="shared" si="47"/>
        <v/>
      </c>
    </row>
    <row r="764" spans="2:13" ht="22.8" x14ac:dyDescent="0.45">
      <c r="B764" s="31">
        <f t="shared" si="45"/>
        <v>756</v>
      </c>
      <c r="C764" s="40"/>
      <c r="D764" s="27"/>
      <c r="E764" s="41"/>
      <c r="F764" s="32" t="str">
        <f>IFERROR(
    IF(
        AND($G$3=DATE(2024,10,1), E764=リスト!$A$38),
        VLOOKUP(E764, リスト!$A$2:$G$49, 2, FALSE),
        VLOOKUP(E764, リスト!$A$2:$G$49, 4, FALSE)
    ),
    "")</f>
        <v/>
      </c>
      <c r="G764" s="34" t="str">
        <f>IFERROR(VLOOKUP(E764, リスト!$A$2:$G$49, 6, FALSE), "")</f>
        <v/>
      </c>
      <c r="H764" s="40"/>
      <c r="I764" s="28"/>
      <c r="J764" s="47"/>
      <c r="K764" s="32" t="str">
        <f t="shared" si="44"/>
        <v/>
      </c>
      <c r="L764" s="29" t="str">
        <f t="shared" si="46"/>
        <v/>
      </c>
      <c r="M764" s="68" t="str">
        <f t="shared" si="47"/>
        <v/>
      </c>
    </row>
    <row r="765" spans="2:13" ht="22.8" x14ac:dyDescent="0.45">
      <c r="B765" s="31">
        <f t="shared" si="45"/>
        <v>757</v>
      </c>
      <c r="C765" s="40"/>
      <c r="D765" s="27"/>
      <c r="E765" s="41"/>
      <c r="F765" s="32" t="str">
        <f>IFERROR(
    IF(
        AND($G$3=DATE(2024,10,1), E765=リスト!$A$38),
        VLOOKUP(E765, リスト!$A$2:$G$49, 2, FALSE),
        VLOOKUP(E765, リスト!$A$2:$G$49, 4, FALSE)
    ),
    "")</f>
        <v/>
      </c>
      <c r="G765" s="34" t="str">
        <f>IFERROR(VLOOKUP(E765, リスト!$A$2:$G$49, 6, FALSE), "")</f>
        <v/>
      </c>
      <c r="H765" s="40"/>
      <c r="I765" s="28"/>
      <c r="J765" s="47"/>
      <c r="K765" s="32" t="str">
        <f t="shared" si="44"/>
        <v/>
      </c>
      <c r="L765" s="29" t="str">
        <f t="shared" si="46"/>
        <v/>
      </c>
      <c r="M765" s="68" t="str">
        <f t="shared" si="47"/>
        <v/>
      </c>
    </row>
    <row r="766" spans="2:13" ht="22.8" x14ac:dyDescent="0.45">
      <c r="B766" s="31">
        <f t="shared" si="45"/>
        <v>758</v>
      </c>
      <c r="C766" s="40"/>
      <c r="D766" s="27"/>
      <c r="E766" s="41"/>
      <c r="F766" s="32" t="str">
        <f>IFERROR(
    IF(
        AND($G$3=DATE(2024,10,1), E766=リスト!$A$38),
        VLOOKUP(E766, リスト!$A$2:$G$49, 2, FALSE),
        VLOOKUP(E766, リスト!$A$2:$G$49, 4, FALSE)
    ),
    "")</f>
        <v/>
      </c>
      <c r="G766" s="34" t="str">
        <f>IFERROR(VLOOKUP(E766, リスト!$A$2:$G$49, 6, FALSE), "")</f>
        <v/>
      </c>
      <c r="H766" s="40"/>
      <c r="I766" s="28"/>
      <c r="J766" s="47"/>
      <c r="K766" s="32" t="str">
        <f t="shared" si="44"/>
        <v/>
      </c>
      <c r="L766" s="29" t="str">
        <f t="shared" si="46"/>
        <v/>
      </c>
      <c r="M766" s="68" t="str">
        <f t="shared" si="47"/>
        <v/>
      </c>
    </row>
    <row r="767" spans="2:13" ht="22.8" x14ac:dyDescent="0.45">
      <c r="B767" s="31">
        <f t="shared" si="45"/>
        <v>759</v>
      </c>
      <c r="C767" s="40"/>
      <c r="D767" s="27"/>
      <c r="E767" s="41"/>
      <c r="F767" s="32" t="str">
        <f>IFERROR(
    IF(
        AND($G$3=DATE(2024,10,1), E767=リスト!$A$38),
        VLOOKUP(E767, リスト!$A$2:$G$49, 2, FALSE),
        VLOOKUP(E767, リスト!$A$2:$G$49, 4, FALSE)
    ),
    "")</f>
        <v/>
      </c>
      <c r="G767" s="34" t="str">
        <f>IFERROR(VLOOKUP(E767, リスト!$A$2:$G$49, 6, FALSE), "")</f>
        <v/>
      </c>
      <c r="H767" s="40"/>
      <c r="I767" s="28"/>
      <c r="J767" s="47"/>
      <c r="K767" s="32" t="str">
        <f t="shared" si="44"/>
        <v/>
      </c>
      <c r="L767" s="29" t="str">
        <f t="shared" si="46"/>
        <v/>
      </c>
      <c r="M767" s="68" t="str">
        <f t="shared" si="47"/>
        <v/>
      </c>
    </row>
    <row r="768" spans="2:13" ht="22.8" x14ac:dyDescent="0.45">
      <c r="B768" s="31">
        <f t="shared" si="45"/>
        <v>760</v>
      </c>
      <c r="C768" s="40"/>
      <c r="D768" s="27"/>
      <c r="E768" s="41"/>
      <c r="F768" s="32" t="str">
        <f>IFERROR(
    IF(
        AND($G$3=DATE(2024,10,1), E768=リスト!$A$38),
        VLOOKUP(E768, リスト!$A$2:$G$49, 2, FALSE),
        VLOOKUP(E768, リスト!$A$2:$G$49, 4, FALSE)
    ),
    "")</f>
        <v/>
      </c>
      <c r="G768" s="34" t="str">
        <f>IFERROR(VLOOKUP(E768, リスト!$A$2:$G$49, 6, FALSE), "")</f>
        <v/>
      </c>
      <c r="H768" s="40"/>
      <c r="I768" s="28"/>
      <c r="J768" s="47"/>
      <c r="K768" s="32" t="str">
        <f t="shared" si="44"/>
        <v/>
      </c>
      <c r="L768" s="29" t="str">
        <f t="shared" si="46"/>
        <v/>
      </c>
      <c r="M768" s="68" t="str">
        <f t="shared" si="47"/>
        <v/>
      </c>
    </row>
    <row r="769" spans="2:13" ht="22.8" x14ac:dyDescent="0.45">
      <c r="B769" s="31">
        <f t="shared" si="45"/>
        <v>761</v>
      </c>
      <c r="C769" s="40"/>
      <c r="D769" s="27"/>
      <c r="E769" s="41"/>
      <c r="F769" s="32" t="str">
        <f>IFERROR(
    IF(
        AND($G$3=DATE(2024,10,1), E769=リスト!$A$38),
        VLOOKUP(E769, リスト!$A$2:$G$49, 2, FALSE),
        VLOOKUP(E769, リスト!$A$2:$G$49, 4, FALSE)
    ),
    "")</f>
        <v/>
      </c>
      <c r="G769" s="34" t="str">
        <f>IFERROR(VLOOKUP(E769, リスト!$A$2:$G$49, 6, FALSE), "")</f>
        <v/>
      </c>
      <c r="H769" s="40"/>
      <c r="I769" s="28"/>
      <c r="J769" s="47"/>
      <c r="K769" s="32" t="str">
        <f t="shared" si="44"/>
        <v/>
      </c>
      <c r="L769" s="29" t="str">
        <f t="shared" si="46"/>
        <v/>
      </c>
      <c r="M769" s="68" t="str">
        <f t="shared" si="47"/>
        <v/>
      </c>
    </row>
    <row r="770" spans="2:13" ht="22.8" x14ac:dyDescent="0.45">
      <c r="B770" s="31">
        <f t="shared" si="45"/>
        <v>762</v>
      </c>
      <c r="C770" s="40"/>
      <c r="D770" s="27"/>
      <c r="E770" s="41"/>
      <c r="F770" s="32" t="str">
        <f>IFERROR(
    IF(
        AND($G$3=DATE(2024,10,1), E770=リスト!$A$38),
        VLOOKUP(E770, リスト!$A$2:$G$49, 2, FALSE),
        VLOOKUP(E770, リスト!$A$2:$G$49, 4, FALSE)
    ),
    "")</f>
        <v/>
      </c>
      <c r="G770" s="34" t="str">
        <f>IFERROR(VLOOKUP(E770, リスト!$A$2:$G$49, 6, FALSE), "")</f>
        <v/>
      </c>
      <c r="H770" s="40"/>
      <c r="I770" s="28"/>
      <c r="J770" s="47"/>
      <c r="K770" s="32" t="str">
        <f t="shared" si="44"/>
        <v/>
      </c>
      <c r="L770" s="29" t="str">
        <f t="shared" si="46"/>
        <v/>
      </c>
      <c r="M770" s="68" t="str">
        <f t="shared" si="47"/>
        <v/>
      </c>
    </row>
    <row r="771" spans="2:13" ht="22.8" x14ac:dyDescent="0.45">
      <c r="B771" s="31">
        <f t="shared" si="45"/>
        <v>763</v>
      </c>
      <c r="C771" s="40"/>
      <c r="D771" s="27"/>
      <c r="E771" s="41"/>
      <c r="F771" s="32" t="str">
        <f>IFERROR(
    IF(
        AND($G$3=DATE(2024,10,1), E771=リスト!$A$38),
        VLOOKUP(E771, リスト!$A$2:$G$49, 2, FALSE),
        VLOOKUP(E771, リスト!$A$2:$G$49, 4, FALSE)
    ),
    "")</f>
        <v/>
      </c>
      <c r="G771" s="34" t="str">
        <f>IFERROR(VLOOKUP(E771, リスト!$A$2:$G$49, 6, FALSE), "")</f>
        <v/>
      </c>
      <c r="H771" s="40"/>
      <c r="I771" s="28"/>
      <c r="J771" s="47"/>
      <c r="K771" s="32" t="str">
        <f t="shared" si="44"/>
        <v/>
      </c>
      <c r="L771" s="29" t="str">
        <f t="shared" si="46"/>
        <v/>
      </c>
      <c r="M771" s="68" t="str">
        <f t="shared" si="47"/>
        <v/>
      </c>
    </row>
    <row r="772" spans="2:13" ht="22.8" x14ac:dyDescent="0.45">
      <c r="B772" s="31">
        <f t="shared" si="45"/>
        <v>764</v>
      </c>
      <c r="C772" s="40"/>
      <c r="D772" s="27"/>
      <c r="E772" s="41"/>
      <c r="F772" s="32" t="str">
        <f>IFERROR(
    IF(
        AND($G$3=DATE(2024,10,1), E772=リスト!$A$38),
        VLOOKUP(E772, リスト!$A$2:$G$49, 2, FALSE),
        VLOOKUP(E772, リスト!$A$2:$G$49, 4, FALSE)
    ),
    "")</f>
        <v/>
      </c>
      <c r="G772" s="34" t="str">
        <f>IFERROR(VLOOKUP(E772, リスト!$A$2:$G$49, 6, FALSE), "")</f>
        <v/>
      </c>
      <c r="H772" s="40"/>
      <c r="I772" s="28"/>
      <c r="J772" s="47"/>
      <c r="K772" s="32" t="str">
        <f t="shared" si="44"/>
        <v/>
      </c>
      <c r="L772" s="29" t="str">
        <f t="shared" si="46"/>
        <v/>
      </c>
      <c r="M772" s="68" t="str">
        <f t="shared" si="47"/>
        <v/>
      </c>
    </row>
    <row r="773" spans="2:13" ht="22.8" x14ac:dyDescent="0.45">
      <c r="B773" s="31">
        <f t="shared" si="45"/>
        <v>765</v>
      </c>
      <c r="C773" s="40"/>
      <c r="D773" s="27"/>
      <c r="E773" s="41"/>
      <c r="F773" s="32" t="str">
        <f>IFERROR(
    IF(
        AND($G$3=DATE(2024,10,1), E773=リスト!$A$38),
        VLOOKUP(E773, リスト!$A$2:$G$49, 2, FALSE),
        VLOOKUP(E773, リスト!$A$2:$G$49, 4, FALSE)
    ),
    "")</f>
        <v/>
      </c>
      <c r="G773" s="34" t="str">
        <f>IFERROR(VLOOKUP(E773, リスト!$A$2:$G$49, 6, FALSE), "")</f>
        <v/>
      </c>
      <c r="H773" s="40"/>
      <c r="I773" s="28"/>
      <c r="J773" s="47"/>
      <c r="K773" s="32" t="str">
        <f t="shared" si="44"/>
        <v/>
      </c>
      <c r="L773" s="29" t="str">
        <f t="shared" si="46"/>
        <v/>
      </c>
      <c r="M773" s="68" t="str">
        <f t="shared" si="47"/>
        <v/>
      </c>
    </row>
    <row r="774" spans="2:13" ht="22.8" x14ac:dyDescent="0.45">
      <c r="B774" s="31">
        <f t="shared" si="45"/>
        <v>766</v>
      </c>
      <c r="C774" s="40"/>
      <c r="D774" s="27"/>
      <c r="E774" s="41"/>
      <c r="F774" s="32" t="str">
        <f>IFERROR(
    IF(
        AND($G$3=DATE(2024,10,1), E774=リスト!$A$38),
        VLOOKUP(E774, リスト!$A$2:$G$49, 2, FALSE),
        VLOOKUP(E774, リスト!$A$2:$G$49, 4, FALSE)
    ),
    "")</f>
        <v/>
      </c>
      <c r="G774" s="34" t="str">
        <f>IFERROR(VLOOKUP(E774, リスト!$A$2:$G$49, 6, FALSE), "")</f>
        <v/>
      </c>
      <c r="H774" s="40"/>
      <c r="I774" s="28"/>
      <c r="J774" s="47"/>
      <c r="K774" s="32" t="str">
        <f t="shared" si="44"/>
        <v/>
      </c>
      <c r="L774" s="29" t="str">
        <f t="shared" si="46"/>
        <v/>
      </c>
      <c r="M774" s="68" t="str">
        <f t="shared" si="47"/>
        <v/>
      </c>
    </row>
    <row r="775" spans="2:13" ht="22.8" x14ac:dyDescent="0.45">
      <c r="B775" s="31">
        <f t="shared" si="45"/>
        <v>767</v>
      </c>
      <c r="C775" s="40"/>
      <c r="D775" s="27"/>
      <c r="E775" s="41"/>
      <c r="F775" s="32" t="str">
        <f>IFERROR(
    IF(
        AND($G$3=DATE(2024,10,1), E775=リスト!$A$38),
        VLOOKUP(E775, リスト!$A$2:$G$49, 2, FALSE),
        VLOOKUP(E775, リスト!$A$2:$G$49, 4, FALSE)
    ),
    "")</f>
        <v/>
      </c>
      <c r="G775" s="34" t="str">
        <f>IFERROR(VLOOKUP(E775, リスト!$A$2:$G$49, 6, FALSE), "")</f>
        <v/>
      </c>
      <c r="H775" s="40"/>
      <c r="I775" s="28"/>
      <c r="J775" s="47"/>
      <c r="K775" s="32" t="str">
        <f t="shared" si="44"/>
        <v/>
      </c>
      <c r="L775" s="29" t="str">
        <f t="shared" si="46"/>
        <v/>
      </c>
      <c r="M775" s="68" t="str">
        <f t="shared" si="47"/>
        <v/>
      </c>
    </row>
    <row r="776" spans="2:13" ht="22.8" x14ac:dyDescent="0.45">
      <c r="B776" s="31">
        <f t="shared" si="45"/>
        <v>768</v>
      </c>
      <c r="C776" s="40"/>
      <c r="D776" s="27"/>
      <c r="E776" s="41"/>
      <c r="F776" s="32" t="str">
        <f>IFERROR(
    IF(
        AND($G$3=DATE(2024,10,1), E776=リスト!$A$38),
        VLOOKUP(E776, リスト!$A$2:$G$49, 2, FALSE),
        VLOOKUP(E776, リスト!$A$2:$G$49, 4, FALSE)
    ),
    "")</f>
        <v/>
      </c>
      <c r="G776" s="34" t="str">
        <f>IFERROR(VLOOKUP(E776, リスト!$A$2:$G$49, 6, FALSE), "")</f>
        <v/>
      </c>
      <c r="H776" s="40"/>
      <c r="I776" s="28"/>
      <c r="J776" s="47"/>
      <c r="K776" s="32" t="str">
        <f t="shared" si="44"/>
        <v/>
      </c>
      <c r="L776" s="29" t="str">
        <f t="shared" si="46"/>
        <v/>
      </c>
      <c r="M776" s="68" t="str">
        <f t="shared" si="47"/>
        <v/>
      </c>
    </row>
    <row r="777" spans="2:13" ht="22.8" x14ac:dyDescent="0.45">
      <c r="B777" s="31">
        <f t="shared" si="45"/>
        <v>769</v>
      </c>
      <c r="C777" s="40"/>
      <c r="D777" s="27"/>
      <c r="E777" s="41"/>
      <c r="F777" s="32" t="str">
        <f>IFERROR(
    IF(
        AND($G$3=DATE(2024,10,1), E777=リスト!$A$38),
        VLOOKUP(E777, リスト!$A$2:$G$49, 2, FALSE),
        VLOOKUP(E777, リスト!$A$2:$G$49, 4, FALSE)
    ),
    "")</f>
        <v/>
      </c>
      <c r="G777" s="34" t="str">
        <f>IFERROR(VLOOKUP(E777, リスト!$A$2:$G$49, 6, FALSE), "")</f>
        <v/>
      </c>
      <c r="H777" s="40"/>
      <c r="I777" s="28"/>
      <c r="J777" s="47"/>
      <c r="K777" s="32" t="str">
        <f t="shared" ref="K777:K840" si="48">IF(COUNTBLANK(H777:J777)=3, "",
 IF(H777="3.時間給", IF(I777="", "", I777),
 IF(OR(H777="1.月給", H777="2.日給"),
    IF(OR(I777="", J777=""), "", ROUND(I777/J777,0)),
    "")))</f>
        <v/>
      </c>
      <c r="L777" s="29" t="str">
        <f t="shared" si="46"/>
        <v/>
      </c>
      <c r="M777" s="68" t="str">
        <f t="shared" si="47"/>
        <v/>
      </c>
    </row>
    <row r="778" spans="2:13" ht="22.8" x14ac:dyDescent="0.45">
      <c r="B778" s="31">
        <f t="shared" ref="B778:B841" si="49">ROW()-8</f>
        <v>770</v>
      </c>
      <c r="C778" s="40"/>
      <c r="D778" s="27"/>
      <c r="E778" s="41"/>
      <c r="F778" s="32" t="str">
        <f>IFERROR(
    IF(
        AND($G$3=DATE(2024,10,1), E778=リスト!$A$38),
        VLOOKUP(E778, リスト!$A$2:$G$49, 2, FALSE),
        VLOOKUP(E778, リスト!$A$2:$G$49, 4, FALSE)
    ),
    "")</f>
        <v/>
      </c>
      <c r="G778" s="34" t="str">
        <f>IFERROR(VLOOKUP(E778, リスト!$A$2:$G$49, 6, FALSE), "")</f>
        <v/>
      </c>
      <c r="H778" s="40"/>
      <c r="I778" s="28"/>
      <c r="J778" s="47"/>
      <c r="K778" s="32" t="str">
        <f t="shared" si="48"/>
        <v/>
      </c>
      <c r="L778" s="29" t="str">
        <f t="shared" ref="L778:L841" si="50">IFERROR(IF(E778="","",IF(K778&lt;F778,"×（法定外・特例等対象外です）",IF(K778&lt;G778,"〇",IF(K778&gt;=G778,"ー",NA())))),"")</f>
        <v/>
      </c>
      <c r="M778" s="68" t="str">
        <f t="shared" ref="M778:M841" si="51">IF(COUNTBLANK(D778:K778)=8, "",
 IF(D778="", "←D列に従業員名を姓名（フルネーム）で入力してください。誤変換にお気を付け下さい。",
 IF(E778="", "←E列に都道府県を入力してください。",
 IF(H778="", "←H列に1.月給～3.時間給を入力してください",
 IF(I778="", "←I列に金額を入力してください",
 IF(NOT(ISNUMBER(I778)), "←I列の金額は半角数字で入力してください",
 IF(H778="3.時間給", "",
 IF(J778="", "←J列に所定労働時間を入力してください",
 IF(NOT(ISNUMBER(J778)), "←J列の所定労働時間は半角数字で入力してください", "")))))))))</f>
        <v/>
      </c>
    </row>
    <row r="779" spans="2:13" ht="22.8" x14ac:dyDescent="0.45">
      <c r="B779" s="31">
        <f t="shared" si="49"/>
        <v>771</v>
      </c>
      <c r="C779" s="40"/>
      <c r="D779" s="27"/>
      <c r="E779" s="41"/>
      <c r="F779" s="32" t="str">
        <f>IFERROR(
    IF(
        AND($G$3=DATE(2024,10,1), E779=リスト!$A$38),
        VLOOKUP(E779, リスト!$A$2:$G$49, 2, FALSE),
        VLOOKUP(E779, リスト!$A$2:$G$49, 4, FALSE)
    ),
    "")</f>
        <v/>
      </c>
      <c r="G779" s="34" t="str">
        <f>IFERROR(VLOOKUP(E779, リスト!$A$2:$G$49, 6, FALSE), "")</f>
        <v/>
      </c>
      <c r="H779" s="40"/>
      <c r="I779" s="28"/>
      <c r="J779" s="47"/>
      <c r="K779" s="32" t="str">
        <f t="shared" si="48"/>
        <v/>
      </c>
      <c r="L779" s="29" t="str">
        <f t="shared" si="50"/>
        <v/>
      </c>
      <c r="M779" s="68" t="str">
        <f t="shared" si="51"/>
        <v/>
      </c>
    </row>
    <row r="780" spans="2:13" ht="22.8" x14ac:dyDescent="0.45">
      <c r="B780" s="31">
        <f t="shared" si="49"/>
        <v>772</v>
      </c>
      <c r="C780" s="40"/>
      <c r="D780" s="27"/>
      <c r="E780" s="41"/>
      <c r="F780" s="32" t="str">
        <f>IFERROR(
    IF(
        AND($G$3=DATE(2024,10,1), E780=リスト!$A$38),
        VLOOKUP(E780, リスト!$A$2:$G$49, 2, FALSE),
        VLOOKUP(E780, リスト!$A$2:$G$49, 4, FALSE)
    ),
    "")</f>
        <v/>
      </c>
      <c r="G780" s="34" t="str">
        <f>IFERROR(VLOOKUP(E780, リスト!$A$2:$G$49, 6, FALSE), "")</f>
        <v/>
      </c>
      <c r="H780" s="40"/>
      <c r="I780" s="28"/>
      <c r="J780" s="47"/>
      <c r="K780" s="32" t="str">
        <f t="shared" si="48"/>
        <v/>
      </c>
      <c r="L780" s="29" t="str">
        <f t="shared" si="50"/>
        <v/>
      </c>
      <c r="M780" s="68" t="str">
        <f t="shared" si="51"/>
        <v/>
      </c>
    </row>
    <row r="781" spans="2:13" ht="22.8" x14ac:dyDescent="0.45">
      <c r="B781" s="31">
        <f t="shared" si="49"/>
        <v>773</v>
      </c>
      <c r="C781" s="40"/>
      <c r="D781" s="27"/>
      <c r="E781" s="41"/>
      <c r="F781" s="32" t="str">
        <f>IFERROR(
    IF(
        AND($G$3=DATE(2024,10,1), E781=リスト!$A$38),
        VLOOKUP(E781, リスト!$A$2:$G$49, 2, FALSE),
        VLOOKUP(E781, リスト!$A$2:$G$49, 4, FALSE)
    ),
    "")</f>
        <v/>
      </c>
      <c r="G781" s="34" t="str">
        <f>IFERROR(VLOOKUP(E781, リスト!$A$2:$G$49, 6, FALSE), "")</f>
        <v/>
      </c>
      <c r="H781" s="40"/>
      <c r="I781" s="28"/>
      <c r="J781" s="47"/>
      <c r="K781" s="32" t="str">
        <f t="shared" si="48"/>
        <v/>
      </c>
      <c r="L781" s="29" t="str">
        <f t="shared" si="50"/>
        <v/>
      </c>
      <c r="M781" s="68" t="str">
        <f t="shared" si="51"/>
        <v/>
      </c>
    </row>
    <row r="782" spans="2:13" ht="22.8" x14ac:dyDescent="0.45">
      <c r="B782" s="31">
        <f t="shared" si="49"/>
        <v>774</v>
      </c>
      <c r="C782" s="40"/>
      <c r="D782" s="27"/>
      <c r="E782" s="41"/>
      <c r="F782" s="32" t="str">
        <f>IFERROR(
    IF(
        AND($G$3=DATE(2024,10,1), E782=リスト!$A$38),
        VLOOKUP(E782, リスト!$A$2:$G$49, 2, FALSE),
        VLOOKUP(E782, リスト!$A$2:$G$49, 4, FALSE)
    ),
    "")</f>
        <v/>
      </c>
      <c r="G782" s="34" t="str">
        <f>IFERROR(VLOOKUP(E782, リスト!$A$2:$G$49, 6, FALSE), "")</f>
        <v/>
      </c>
      <c r="H782" s="40"/>
      <c r="I782" s="28"/>
      <c r="J782" s="47"/>
      <c r="K782" s="32" t="str">
        <f t="shared" si="48"/>
        <v/>
      </c>
      <c r="L782" s="29" t="str">
        <f t="shared" si="50"/>
        <v/>
      </c>
      <c r="M782" s="68" t="str">
        <f t="shared" si="51"/>
        <v/>
      </c>
    </row>
    <row r="783" spans="2:13" ht="22.8" x14ac:dyDescent="0.45">
      <c r="B783" s="31">
        <f t="shared" si="49"/>
        <v>775</v>
      </c>
      <c r="C783" s="40"/>
      <c r="D783" s="27"/>
      <c r="E783" s="41"/>
      <c r="F783" s="32" t="str">
        <f>IFERROR(
    IF(
        AND($G$3=DATE(2024,10,1), E783=リスト!$A$38),
        VLOOKUP(E783, リスト!$A$2:$G$49, 2, FALSE),
        VLOOKUP(E783, リスト!$A$2:$G$49, 4, FALSE)
    ),
    "")</f>
        <v/>
      </c>
      <c r="G783" s="34" t="str">
        <f>IFERROR(VLOOKUP(E783, リスト!$A$2:$G$49, 6, FALSE), "")</f>
        <v/>
      </c>
      <c r="H783" s="40"/>
      <c r="I783" s="28"/>
      <c r="J783" s="47"/>
      <c r="K783" s="32" t="str">
        <f t="shared" si="48"/>
        <v/>
      </c>
      <c r="L783" s="29" t="str">
        <f t="shared" si="50"/>
        <v/>
      </c>
      <c r="M783" s="68" t="str">
        <f t="shared" si="51"/>
        <v/>
      </c>
    </row>
    <row r="784" spans="2:13" ht="22.8" x14ac:dyDescent="0.45">
      <c r="B784" s="31">
        <f t="shared" si="49"/>
        <v>776</v>
      </c>
      <c r="C784" s="40"/>
      <c r="D784" s="27"/>
      <c r="E784" s="41"/>
      <c r="F784" s="32" t="str">
        <f>IFERROR(
    IF(
        AND($G$3=DATE(2024,10,1), E784=リスト!$A$38),
        VLOOKUP(E784, リスト!$A$2:$G$49, 2, FALSE),
        VLOOKUP(E784, リスト!$A$2:$G$49, 4, FALSE)
    ),
    "")</f>
        <v/>
      </c>
      <c r="G784" s="34" t="str">
        <f>IFERROR(VLOOKUP(E784, リスト!$A$2:$G$49, 6, FALSE), "")</f>
        <v/>
      </c>
      <c r="H784" s="40"/>
      <c r="I784" s="28"/>
      <c r="J784" s="47"/>
      <c r="K784" s="32" t="str">
        <f t="shared" si="48"/>
        <v/>
      </c>
      <c r="L784" s="29" t="str">
        <f t="shared" si="50"/>
        <v/>
      </c>
      <c r="M784" s="68" t="str">
        <f t="shared" si="51"/>
        <v/>
      </c>
    </row>
    <row r="785" spans="2:13" ht="22.8" x14ac:dyDescent="0.45">
      <c r="B785" s="31">
        <f t="shared" si="49"/>
        <v>777</v>
      </c>
      <c r="C785" s="40"/>
      <c r="D785" s="27"/>
      <c r="E785" s="41"/>
      <c r="F785" s="32" t="str">
        <f>IFERROR(
    IF(
        AND($G$3=DATE(2024,10,1), E785=リスト!$A$38),
        VLOOKUP(E785, リスト!$A$2:$G$49, 2, FALSE),
        VLOOKUP(E785, リスト!$A$2:$G$49, 4, FALSE)
    ),
    "")</f>
        <v/>
      </c>
      <c r="G785" s="34" t="str">
        <f>IFERROR(VLOOKUP(E785, リスト!$A$2:$G$49, 6, FALSE), "")</f>
        <v/>
      </c>
      <c r="H785" s="40"/>
      <c r="I785" s="28"/>
      <c r="J785" s="47"/>
      <c r="K785" s="32" t="str">
        <f t="shared" si="48"/>
        <v/>
      </c>
      <c r="L785" s="29" t="str">
        <f t="shared" si="50"/>
        <v/>
      </c>
      <c r="M785" s="68" t="str">
        <f t="shared" si="51"/>
        <v/>
      </c>
    </row>
    <row r="786" spans="2:13" ht="22.8" x14ac:dyDescent="0.45">
      <c r="B786" s="31">
        <f t="shared" si="49"/>
        <v>778</v>
      </c>
      <c r="C786" s="40"/>
      <c r="D786" s="27"/>
      <c r="E786" s="41"/>
      <c r="F786" s="32" t="str">
        <f>IFERROR(
    IF(
        AND($G$3=DATE(2024,10,1), E786=リスト!$A$38),
        VLOOKUP(E786, リスト!$A$2:$G$49, 2, FALSE),
        VLOOKUP(E786, リスト!$A$2:$G$49, 4, FALSE)
    ),
    "")</f>
        <v/>
      </c>
      <c r="G786" s="34" t="str">
        <f>IFERROR(VLOOKUP(E786, リスト!$A$2:$G$49, 6, FALSE), "")</f>
        <v/>
      </c>
      <c r="H786" s="40"/>
      <c r="I786" s="28"/>
      <c r="J786" s="47"/>
      <c r="K786" s="32" t="str">
        <f t="shared" si="48"/>
        <v/>
      </c>
      <c r="L786" s="29" t="str">
        <f t="shared" si="50"/>
        <v/>
      </c>
      <c r="M786" s="68" t="str">
        <f t="shared" si="51"/>
        <v/>
      </c>
    </row>
    <row r="787" spans="2:13" ht="22.8" x14ac:dyDescent="0.45">
      <c r="B787" s="31">
        <f t="shared" si="49"/>
        <v>779</v>
      </c>
      <c r="C787" s="40"/>
      <c r="D787" s="27"/>
      <c r="E787" s="41"/>
      <c r="F787" s="32" t="str">
        <f>IFERROR(
    IF(
        AND($G$3=DATE(2024,10,1), E787=リスト!$A$38),
        VLOOKUP(E787, リスト!$A$2:$G$49, 2, FALSE),
        VLOOKUP(E787, リスト!$A$2:$G$49, 4, FALSE)
    ),
    "")</f>
        <v/>
      </c>
      <c r="G787" s="34" t="str">
        <f>IFERROR(VLOOKUP(E787, リスト!$A$2:$G$49, 6, FALSE), "")</f>
        <v/>
      </c>
      <c r="H787" s="40"/>
      <c r="I787" s="28"/>
      <c r="J787" s="47"/>
      <c r="K787" s="32" t="str">
        <f t="shared" si="48"/>
        <v/>
      </c>
      <c r="L787" s="29" t="str">
        <f t="shared" si="50"/>
        <v/>
      </c>
      <c r="M787" s="68" t="str">
        <f t="shared" si="51"/>
        <v/>
      </c>
    </row>
    <row r="788" spans="2:13" ht="22.8" x14ac:dyDescent="0.45">
      <c r="B788" s="31">
        <f t="shared" si="49"/>
        <v>780</v>
      </c>
      <c r="C788" s="40"/>
      <c r="D788" s="27"/>
      <c r="E788" s="41"/>
      <c r="F788" s="32" t="str">
        <f>IFERROR(
    IF(
        AND($G$3=DATE(2024,10,1), E788=リスト!$A$38),
        VLOOKUP(E788, リスト!$A$2:$G$49, 2, FALSE),
        VLOOKUP(E788, リスト!$A$2:$G$49, 4, FALSE)
    ),
    "")</f>
        <v/>
      </c>
      <c r="G788" s="34" t="str">
        <f>IFERROR(VLOOKUP(E788, リスト!$A$2:$G$49, 6, FALSE), "")</f>
        <v/>
      </c>
      <c r="H788" s="40"/>
      <c r="I788" s="28"/>
      <c r="J788" s="47"/>
      <c r="K788" s="32" t="str">
        <f t="shared" si="48"/>
        <v/>
      </c>
      <c r="L788" s="29" t="str">
        <f t="shared" si="50"/>
        <v/>
      </c>
      <c r="M788" s="68" t="str">
        <f t="shared" si="51"/>
        <v/>
      </c>
    </row>
    <row r="789" spans="2:13" ht="22.8" x14ac:dyDescent="0.45">
      <c r="B789" s="31">
        <f t="shared" si="49"/>
        <v>781</v>
      </c>
      <c r="C789" s="40"/>
      <c r="D789" s="27"/>
      <c r="E789" s="41"/>
      <c r="F789" s="32" t="str">
        <f>IFERROR(
    IF(
        AND($G$3=DATE(2024,10,1), E789=リスト!$A$38),
        VLOOKUP(E789, リスト!$A$2:$G$49, 2, FALSE),
        VLOOKUP(E789, リスト!$A$2:$G$49, 4, FALSE)
    ),
    "")</f>
        <v/>
      </c>
      <c r="G789" s="34" t="str">
        <f>IFERROR(VLOOKUP(E789, リスト!$A$2:$G$49, 6, FALSE), "")</f>
        <v/>
      </c>
      <c r="H789" s="40"/>
      <c r="I789" s="28"/>
      <c r="J789" s="47"/>
      <c r="K789" s="32" t="str">
        <f t="shared" si="48"/>
        <v/>
      </c>
      <c r="L789" s="29" t="str">
        <f t="shared" si="50"/>
        <v/>
      </c>
      <c r="M789" s="68" t="str">
        <f t="shared" si="51"/>
        <v/>
      </c>
    </row>
    <row r="790" spans="2:13" ht="22.8" x14ac:dyDescent="0.45">
      <c r="B790" s="31">
        <f t="shared" si="49"/>
        <v>782</v>
      </c>
      <c r="C790" s="40"/>
      <c r="D790" s="27"/>
      <c r="E790" s="41"/>
      <c r="F790" s="32" t="str">
        <f>IFERROR(
    IF(
        AND($G$3=DATE(2024,10,1), E790=リスト!$A$38),
        VLOOKUP(E790, リスト!$A$2:$G$49, 2, FALSE),
        VLOOKUP(E790, リスト!$A$2:$G$49, 4, FALSE)
    ),
    "")</f>
        <v/>
      </c>
      <c r="G790" s="34" t="str">
        <f>IFERROR(VLOOKUP(E790, リスト!$A$2:$G$49, 6, FALSE), "")</f>
        <v/>
      </c>
      <c r="H790" s="40"/>
      <c r="I790" s="28"/>
      <c r="J790" s="47"/>
      <c r="K790" s="32" t="str">
        <f t="shared" si="48"/>
        <v/>
      </c>
      <c r="L790" s="29" t="str">
        <f t="shared" si="50"/>
        <v/>
      </c>
      <c r="M790" s="68" t="str">
        <f t="shared" si="51"/>
        <v/>
      </c>
    </row>
    <row r="791" spans="2:13" ht="22.8" x14ac:dyDescent="0.45">
      <c r="B791" s="31">
        <f t="shared" si="49"/>
        <v>783</v>
      </c>
      <c r="C791" s="40"/>
      <c r="D791" s="27"/>
      <c r="E791" s="41"/>
      <c r="F791" s="32" t="str">
        <f>IFERROR(
    IF(
        AND($G$3=DATE(2024,10,1), E791=リスト!$A$38),
        VLOOKUP(E791, リスト!$A$2:$G$49, 2, FALSE),
        VLOOKUP(E791, リスト!$A$2:$G$49, 4, FALSE)
    ),
    "")</f>
        <v/>
      </c>
      <c r="G791" s="34" t="str">
        <f>IFERROR(VLOOKUP(E791, リスト!$A$2:$G$49, 6, FALSE), "")</f>
        <v/>
      </c>
      <c r="H791" s="40"/>
      <c r="I791" s="28"/>
      <c r="J791" s="47"/>
      <c r="K791" s="32" t="str">
        <f t="shared" si="48"/>
        <v/>
      </c>
      <c r="L791" s="29" t="str">
        <f t="shared" si="50"/>
        <v/>
      </c>
      <c r="M791" s="68" t="str">
        <f t="shared" si="51"/>
        <v/>
      </c>
    </row>
    <row r="792" spans="2:13" ht="22.8" x14ac:dyDescent="0.45">
      <c r="B792" s="31">
        <f t="shared" si="49"/>
        <v>784</v>
      </c>
      <c r="C792" s="40"/>
      <c r="D792" s="27"/>
      <c r="E792" s="41"/>
      <c r="F792" s="32" t="str">
        <f>IFERROR(
    IF(
        AND($G$3=DATE(2024,10,1), E792=リスト!$A$38),
        VLOOKUP(E792, リスト!$A$2:$G$49, 2, FALSE),
        VLOOKUP(E792, リスト!$A$2:$G$49, 4, FALSE)
    ),
    "")</f>
        <v/>
      </c>
      <c r="G792" s="34" t="str">
        <f>IFERROR(VLOOKUP(E792, リスト!$A$2:$G$49, 6, FALSE), "")</f>
        <v/>
      </c>
      <c r="H792" s="40"/>
      <c r="I792" s="28"/>
      <c r="J792" s="47"/>
      <c r="K792" s="32" t="str">
        <f t="shared" si="48"/>
        <v/>
      </c>
      <c r="L792" s="29" t="str">
        <f t="shared" si="50"/>
        <v/>
      </c>
      <c r="M792" s="68" t="str">
        <f t="shared" si="51"/>
        <v/>
      </c>
    </row>
    <row r="793" spans="2:13" ht="22.8" x14ac:dyDescent="0.45">
      <c r="B793" s="31">
        <f t="shared" si="49"/>
        <v>785</v>
      </c>
      <c r="C793" s="40"/>
      <c r="D793" s="27"/>
      <c r="E793" s="41"/>
      <c r="F793" s="32" t="str">
        <f>IFERROR(
    IF(
        AND($G$3=DATE(2024,10,1), E793=リスト!$A$38),
        VLOOKUP(E793, リスト!$A$2:$G$49, 2, FALSE),
        VLOOKUP(E793, リスト!$A$2:$G$49, 4, FALSE)
    ),
    "")</f>
        <v/>
      </c>
      <c r="G793" s="34" t="str">
        <f>IFERROR(VLOOKUP(E793, リスト!$A$2:$G$49, 6, FALSE), "")</f>
        <v/>
      </c>
      <c r="H793" s="40"/>
      <c r="I793" s="28"/>
      <c r="J793" s="47"/>
      <c r="K793" s="32" t="str">
        <f t="shared" si="48"/>
        <v/>
      </c>
      <c r="L793" s="29" t="str">
        <f t="shared" si="50"/>
        <v/>
      </c>
      <c r="M793" s="68" t="str">
        <f t="shared" si="51"/>
        <v/>
      </c>
    </row>
    <row r="794" spans="2:13" ht="22.8" x14ac:dyDescent="0.45">
      <c r="B794" s="31">
        <f t="shared" si="49"/>
        <v>786</v>
      </c>
      <c r="C794" s="40"/>
      <c r="D794" s="27"/>
      <c r="E794" s="41"/>
      <c r="F794" s="32" t="str">
        <f>IFERROR(
    IF(
        AND($G$3=DATE(2024,10,1), E794=リスト!$A$38),
        VLOOKUP(E794, リスト!$A$2:$G$49, 2, FALSE),
        VLOOKUP(E794, リスト!$A$2:$G$49, 4, FALSE)
    ),
    "")</f>
        <v/>
      </c>
      <c r="G794" s="34" t="str">
        <f>IFERROR(VLOOKUP(E794, リスト!$A$2:$G$49, 6, FALSE), "")</f>
        <v/>
      </c>
      <c r="H794" s="40"/>
      <c r="I794" s="28"/>
      <c r="J794" s="47"/>
      <c r="K794" s="32" t="str">
        <f t="shared" si="48"/>
        <v/>
      </c>
      <c r="L794" s="29" t="str">
        <f t="shared" si="50"/>
        <v/>
      </c>
      <c r="M794" s="68" t="str">
        <f t="shared" si="51"/>
        <v/>
      </c>
    </row>
    <row r="795" spans="2:13" ht="22.8" x14ac:dyDescent="0.45">
      <c r="B795" s="31">
        <f t="shared" si="49"/>
        <v>787</v>
      </c>
      <c r="C795" s="40"/>
      <c r="D795" s="27"/>
      <c r="E795" s="41"/>
      <c r="F795" s="32" t="str">
        <f>IFERROR(
    IF(
        AND($G$3=DATE(2024,10,1), E795=リスト!$A$38),
        VLOOKUP(E795, リスト!$A$2:$G$49, 2, FALSE),
        VLOOKUP(E795, リスト!$A$2:$G$49, 4, FALSE)
    ),
    "")</f>
        <v/>
      </c>
      <c r="G795" s="34" t="str">
        <f>IFERROR(VLOOKUP(E795, リスト!$A$2:$G$49, 6, FALSE), "")</f>
        <v/>
      </c>
      <c r="H795" s="40"/>
      <c r="I795" s="28"/>
      <c r="J795" s="47"/>
      <c r="K795" s="32" t="str">
        <f t="shared" si="48"/>
        <v/>
      </c>
      <c r="L795" s="29" t="str">
        <f t="shared" si="50"/>
        <v/>
      </c>
      <c r="M795" s="68" t="str">
        <f t="shared" si="51"/>
        <v/>
      </c>
    </row>
    <row r="796" spans="2:13" ht="22.8" x14ac:dyDescent="0.45">
      <c r="B796" s="31">
        <f t="shared" si="49"/>
        <v>788</v>
      </c>
      <c r="C796" s="40"/>
      <c r="D796" s="27"/>
      <c r="E796" s="41"/>
      <c r="F796" s="32" t="str">
        <f>IFERROR(
    IF(
        AND($G$3=DATE(2024,10,1), E796=リスト!$A$38),
        VLOOKUP(E796, リスト!$A$2:$G$49, 2, FALSE),
        VLOOKUP(E796, リスト!$A$2:$G$49, 4, FALSE)
    ),
    "")</f>
        <v/>
      </c>
      <c r="G796" s="34" t="str">
        <f>IFERROR(VLOOKUP(E796, リスト!$A$2:$G$49, 6, FALSE), "")</f>
        <v/>
      </c>
      <c r="H796" s="40"/>
      <c r="I796" s="28"/>
      <c r="J796" s="47"/>
      <c r="K796" s="32" t="str">
        <f t="shared" si="48"/>
        <v/>
      </c>
      <c r="L796" s="29" t="str">
        <f t="shared" si="50"/>
        <v/>
      </c>
      <c r="M796" s="68" t="str">
        <f t="shared" si="51"/>
        <v/>
      </c>
    </row>
    <row r="797" spans="2:13" ht="22.8" x14ac:dyDescent="0.45">
      <c r="B797" s="31">
        <f t="shared" si="49"/>
        <v>789</v>
      </c>
      <c r="C797" s="40"/>
      <c r="D797" s="27"/>
      <c r="E797" s="41"/>
      <c r="F797" s="32" t="str">
        <f>IFERROR(
    IF(
        AND($G$3=DATE(2024,10,1), E797=リスト!$A$38),
        VLOOKUP(E797, リスト!$A$2:$G$49, 2, FALSE),
        VLOOKUP(E797, リスト!$A$2:$G$49, 4, FALSE)
    ),
    "")</f>
        <v/>
      </c>
      <c r="G797" s="34" t="str">
        <f>IFERROR(VLOOKUP(E797, リスト!$A$2:$G$49, 6, FALSE), "")</f>
        <v/>
      </c>
      <c r="H797" s="40"/>
      <c r="I797" s="28"/>
      <c r="J797" s="47"/>
      <c r="K797" s="32" t="str">
        <f t="shared" si="48"/>
        <v/>
      </c>
      <c r="L797" s="29" t="str">
        <f t="shared" si="50"/>
        <v/>
      </c>
      <c r="M797" s="68" t="str">
        <f t="shared" si="51"/>
        <v/>
      </c>
    </row>
    <row r="798" spans="2:13" ht="22.8" x14ac:dyDescent="0.45">
      <c r="B798" s="31">
        <f t="shared" si="49"/>
        <v>790</v>
      </c>
      <c r="C798" s="40"/>
      <c r="D798" s="27"/>
      <c r="E798" s="41"/>
      <c r="F798" s="32" t="str">
        <f>IFERROR(
    IF(
        AND($G$3=DATE(2024,10,1), E798=リスト!$A$38),
        VLOOKUP(E798, リスト!$A$2:$G$49, 2, FALSE),
        VLOOKUP(E798, リスト!$A$2:$G$49, 4, FALSE)
    ),
    "")</f>
        <v/>
      </c>
      <c r="G798" s="34" t="str">
        <f>IFERROR(VLOOKUP(E798, リスト!$A$2:$G$49, 6, FALSE), "")</f>
        <v/>
      </c>
      <c r="H798" s="40"/>
      <c r="I798" s="28"/>
      <c r="J798" s="47"/>
      <c r="K798" s="32" t="str">
        <f t="shared" si="48"/>
        <v/>
      </c>
      <c r="L798" s="29" t="str">
        <f t="shared" si="50"/>
        <v/>
      </c>
      <c r="M798" s="68" t="str">
        <f t="shared" si="51"/>
        <v/>
      </c>
    </row>
    <row r="799" spans="2:13" ht="22.8" x14ac:dyDescent="0.45">
      <c r="B799" s="31">
        <f t="shared" si="49"/>
        <v>791</v>
      </c>
      <c r="C799" s="40"/>
      <c r="D799" s="27"/>
      <c r="E799" s="41"/>
      <c r="F799" s="32" t="str">
        <f>IFERROR(
    IF(
        AND($G$3=DATE(2024,10,1), E799=リスト!$A$38),
        VLOOKUP(E799, リスト!$A$2:$G$49, 2, FALSE),
        VLOOKUP(E799, リスト!$A$2:$G$49, 4, FALSE)
    ),
    "")</f>
        <v/>
      </c>
      <c r="G799" s="34" t="str">
        <f>IFERROR(VLOOKUP(E799, リスト!$A$2:$G$49, 6, FALSE), "")</f>
        <v/>
      </c>
      <c r="H799" s="40"/>
      <c r="I799" s="28"/>
      <c r="J799" s="47"/>
      <c r="K799" s="32" t="str">
        <f t="shared" si="48"/>
        <v/>
      </c>
      <c r="L799" s="29" t="str">
        <f t="shared" si="50"/>
        <v/>
      </c>
      <c r="M799" s="68" t="str">
        <f t="shared" si="51"/>
        <v/>
      </c>
    </row>
    <row r="800" spans="2:13" ht="22.8" x14ac:dyDescent="0.45">
      <c r="B800" s="31">
        <f t="shared" si="49"/>
        <v>792</v>
      </c>
      <c r="C800" s="40"/>
      <c r="D800" s="27"/>
      <c r="E800" s="41"/>
      <c r="F800" s="32" t="str">
        <f>IFERROR(
    IF(
        AND($G$3=DATE(2024,10,1), E800=リスト!$A$38),
        VLOOKUP(E800, リスト!$A$2:$G$49, 2, FALSE),
        VLOOKUP(E800, リスト!$A$2:$G$49, 4, FALSE)
    ),
    "")</f>
        <v/>
      </c>
      <c r="G800" s="34" t="str">
        <f>IFERROR(VLOOKUP(E800, リスト!$A$2:$G$49, 6, FALSE), "")</f>
        <v/>
      </c>
      <c r="H800" s="40"/>
      <c r="I800" s="28"/>
      <c r="J800" s="47"/>
      <c r="K800" s="32" t="str">
        <f t="shared" si="48"/>
        <v/>
      </c>
      <c r="L800" s="29" t="str">
        <f t="shared" si="50"/>
        <v/>
      </c>
      <c r="M800" s="68" t="str">
        <f t="shared" si="51"/>
        <v/>
      </c>
    </row>
    <row r="801" spans="2:13" ht="22.8" x14ac:dyDescent="0.45">
      <c r="B801" s="31">
        <f t="shared" si="49"/>
        <v>793</v>
      </c>
      <c r="C801" s="40"/>
      <c r="D801" s="27"/>
      <c r="E801" s="41"/>
      <c r="F801" s="32" t="str">
        <f>IFERROR(
    IF(
        AND($G$3=DATE(2024,10,1), E801=リスト!$A$38),
        VLOOKUP(E801, リスト!$A$2:$G$49, 2, FALSE),
        VLOOKUP(E801, リスト!$A$2:$G$49, 4, FALSE)
    ),
    "")</f>
        <v/>
      </c>
      <c r="G801" s="34" t="str">
        <f>IFERROR(VLOOKUP(E801, リスト!$A$2:$G$49, 6, FALSE), "")</f>
        <v/>
      </c>
      <c r="H801" s="40"/>
      <c r="I801" s="28"/>
      <c r="J801" s="47"/>
      <c r="K801" s="32" t="str">
        <f t="shared" si="48"/>
        <v/>
      </c>
      <c r="L801" s="29" t="str">
        <f t="shared" si="50"/>
        <v/>
      </c>
      <c r="M801" s="68" t="str">
        <f t="shared" si="51"/>
        <v/>
      </c>
    </row>
    <row r="802" spans="2:13" ht="22.8" x14ac:dyDescent="0.45">
      <c r="B802" s="31">
        <f t="shared" si="49"/>
        <v>794</v>
      </c>
      <c r="C802" s="40"/>
      <c r="D802" s="27"/>
      <c r="E802" s="41"/>
      <c r="F802" s="32" t="str">
        <f>IFERROR(
    IF(
        AND($G$3=DATE(2024,10,1), E802=リスト!$A$38),
        VLOOKUP(E802, リスト!$A$2:$G$49, 2, FALSE),
        VLOOKUP(E802, リスト!$A$2:$G$49, 4, FALSE)
    ),
    "")</f>
        <v/>
      </c>
      <c r="G802" s="34" t="str">
        <f>IFERROR(VLOOKUP(E802, リスト!$A$2:$G$49, 6, FALSE), "")</f>
        <v/>
      </c>
      <c r="H802" s="40"/>
      <c r="I802" s="28"/>
      <c r="J802" s="47"/>
      <c r="K802" s="32" t="str">
        <f t="shared" si="48"/>
        <v/>
      </c>
      <c r="L802" s="29" t="str">
        <f t="shared" si="50"/>
        <v/>
      </c>
      <c r="M802" s="68" t="str">
        <f t="shared" si="51"/>
        <v/>
      </c>
    </row>
    <row r="803" spans="2:13" ht="22.8" x14ac:dyDescent="0.45">
      <c r="B803" s="31">
        <f t="shared" si="49"/>
        <v>795</v>
      </c>
      <c r="C803" s="40"/>
      <c r="D803" s="27"/>
      <c r="E803" s="41"/>
      <c r="F803" s="32" t="str">
        <f>IFERROR(
    IF(
        AND($G$3=DATE(2024,10,1), E803=リスト!$A$38),
        VLOOKUP(E803, リスト!$A$2:$G$49, 2, FALSE),
        VLOOKUP(E803, リスト!$A$2:$G$49, 4, FALSE)
    ),
    "")</f>
        <v/>
      </c>
      <c r="G803" s="34" t="str">
        <f>IFERROR(VLOOKUP(E803, リスト!$A$2:$G$49, 6, FALSE), "")</f>
        <v/>
      </c>
      <c r="H803" s="40"/>
      <c r="I803" s="28"/>
      <c r="J803" s="47"/>
      <c r="K803" s="32" t="str">
        <f t="shared" si="48"/>
        <v/>
      </c>
      <c r="L803" s="29" t="str">
        <f t="shared" si="50"/>
        <v/>
      </c>
      <c r="M803" s="68" t="str">
        <f t="shared" si="51"/>
        <v/>
      </c>
    </row>
    <row r="804" spans="2:13" ht="22.8" x14ac:dyDescent="0.45">
      <c r="B804" s="31">
        <f t="shared" si="49"/>
        <v>796</v>
      </c>
      <c r="C804" s="40"/>
      <c r="D804" s="27"/>
      <c r="E804" s="41"/>
      <c r="F804" s="32" t="str">
        <f>IFERROR(
    IF(
        AND($G$3=DATE(2024,10,1), E804=リスト!$A$38),
        VLOOKUP(E804, リスト!$A$2:$G$49, 2, FALSE),
        VLOOKUP(E804, リスト!$A$2:$G$49, 4, FALSE)
    ),
    "")</f>
        <v/>
      </c>
      <c r="G804" s="34" t="str">
        <f>IFERROR(VLOOKUP(E804, リスト!$A$2:$G$49, 6, FALSE), "")</f>
        <v/>
      </c>
      <c r="H804" s="40"/>
      <c r="I804" s="28"/>
      <c r="J804" s="47"/>
      <c r="K804" s="32" t="str">
        <f t="shared" si="48"/>
        <v/>
      </c>
      <c r="L804" s="29" t="str">
        <f t="shared" si="50"/>
        <v/>
      </c>
      <c r="M804" s="68" t="str">
        <f t="shared" si="51"/>
        <v/>
      </c>
    </row>
    <row r="805" spans="2:13" ht="22.8" x14ac:dyDescent="0.45">
      <c r="B805" s="31">
        <f t="shared" si="49"/>
        <v>797</v>
      </c>
      <c r="C805" s="40"/>
      <c r="D805" s="27"/>
      <c r="E805" s="41"/>
      <c r="F805" s="32" t="str">
        <f>IFERROR(
    IF(
        AND($G$3=DATE(2024,10,1), E805=リスト!$A$38),
        VLOOKUP(E805, リスト!$A$2:$G$49, 2, FALSE),
        VLOOKUP(E805, リスト!$A$2:$G$49, 4, FALSE)
    ),
    "")</f>
        <v/>
      </c>
      <c r="G805" s="34" t="str">
        <f>IFERROR(VLOOKUP(E805, リスト!$A$2:$G$49, 6, FALSE), "")</f>
        <v/>
      </c>
      <c r="H805" s="40"/>
      <c r="I805" s="28"/>
      <c r="J805" s="47"/>
      <c r="K805" s="32" t="str">
        <f t="shared" si="48"/>
        <v/>
      </c>
      <c r="L805" s="29" t="str">
        <f t="shared" si="50"/>
        <v/>
      </c>
      <c r="M805" s="68" t="str">
        <f t="shared" si="51"/>
        <v/>
      </c>
    </row>
    <row r="806" spans="2:13" ht="22.8" x14ac:dyDescent="0.45">
      <c r="B806" s="31">
        <f t="shared" si="49"/>
        <v>798</v>
      </c>
      <c r="C806" s="40"/>
      <c r="D806" s="27"/>
      <c r="E806" s="41"/>
      <c r="F806" s="32" t="str">
        <f>IFERROR(
    IF(
        AND($G$3=DATE(2024,10,1), E806=リスト!$A$38),
        VLOOKUP(E806, リスト!$A$2:$G$49, 2, FALSE),
        VLOOKUP(E806, リスト!$A$2:$G$49, 4, FALSE)
    ),
    "")</f>
        <v/>
      </c>
      <c r="G806" s="34" t="str">
        <f>IFERROR(VLOOKUP(E806, リスト!$A$2:$G$49, 6, FALSE), "")</f>
        <v/>
      </c>
      <c r="H806" s="40"/>
      <c r="I806" s="28"/>
      <c r="J806" s="47"/>
      <c r="K806" s="32" t="str">
        <f t="shared" si="48"/>
        <v/>
      </c>
      <c r="L806" s="29" t="str">
        <f t="shared" si="50"/>
        <v/>
      </c>
      <c r="M806" s="68" t="str">
        <f t="shared" si="51"/>
        <v/>
      </c>
    </row>
    <row r="807" spans="2:13" ht="22.8" x14ac:dyDescent="0.45">
      <c r="B807" s="31">
        <f t="shared" si="49"/>
        <v>799</v>
      </c>
      <c r="C807" s="40"/>
      <c r="D807" s="27"/>
      <c r="E807" s="41"/>
      <c r="F807" s="32" t="str">
        <f>IFERROR(
    IF(
        AND($G$3=DATE(2024,10,1), E807=リスト!$A$38),
        VLOOKUP(E807, リスト!$A$2:$G$49, 2, FALSE),
        VLOOKUP(E807, リスト!$A$2:$G$49, 4, FALSE)
    ),
    "")</f>
        <v/>
      </c>
      <c r="G807" s="34" t="str">
        <f>IFERROR(VLOOKUP(E807, リスト!$A$2:$G$49, 6, FALSE), "")</f>
        <v/>
      </c>
      <c r="H807" s="40"/>
      <c r="I807" s="28"/>
      <c r="J807" s="47"/>
      <c r="K807" s="32" t="str">
        <f t="shared" si="48"/>
        <v/>
      </c>
      <c r="L807" s="29" t="str">
        <f t="shared" si="50"/>
        <v/>
      </c>
      <c r="M807" s="68" t="str">
        <f t="shared" si="51"/>
        <v/>
      </c>
    </row>
    <row r="808" spans="2:13" ht="22.8" x14ac:dyDescent="0.45">
      <c r="B808" s="31">
        <f t="shared" si="49"/>
        <v>800</v>
      </c>
      <c r="C808" s="40"/>
      <c r="D808" s="27"/>
      <c r="E808" s="41"/>
      <c r="F808" s="32" t="str">
        <f>IFERROR(
    IF(
        AND($G$3=DATE(2024,10,1), E808=リスト!$A$38),
        VLOOKUP(E808, リスト!$A$2:$G$49, 2, FALSE),
        VLOOKUP(E808, リスト!$A$2:$G$49, 4, FALSE)
    ),
    "")</f>
        <v/>
      </c>
      <c r="G808" s="34" t="str">
        <f>IFERROR(VLOOKUP(E808, リスト!$A$2:$G$49, 6, FALSE), "")</f>
        <v/>
      </c>
      <c r="H808" s="40"/>
      <c r="I808" s="28"/>
      <c r="J808" s="47"/>
      <c r="K808" s="32" t="str">
        <f t="shared" si="48"/>
        <v/>
      </c>
      <c r="L808" s="29" t="str">
        <f t="shared" si="50"/>
        <v/>
      </c>
      <c r="M808" s="68" t="str">
        <f t="shared" si="51"/>
        <v/>
      </c>
    </row>
    <row r="809" spans="2:13" ht="22.8" x14ac:dyDescent="0.45">
      <c r="B809" s="31">
        <f t="shared" si="49"/>
        <v>801</v>
      </c>
      <c r="C809" s="40"/>
      <c r="D809" s="27"/>
      <c r="E809" s="41"/>
      <c r="F809" s="32" t="str">
        <f>IFERROR(
    IF(
        AND($G$3=DATE(2024,10,1), E809=リスト!$A$38),
        VLOOKUP(E809, リスト!$A$2:$G$49, 2, FALSE),
        VLOOKUP(E809, リスト!$A$2:$G$49, 4, FALSE)
    ),
    "")</f>
        <v/>
      </c>
      <c r="G809" s="34" t="str">
        <f>IFERROR(VLOOKUP(E809, リスト!$A$2:$G$49, 6, FALSE), "")</f>
        <v/>
      </c>
      <c r="H809" s="40"/>
      <c r="I809" s="28"/>
      <c r="J809" s="47"/>
      <c r="K809" s="32" t="str">
        <f t="shared" si="48"/>
        <v/>
      </c>
      <c r="L809" s="29" t="str">
        <f t="shared" si="50"/>
        <v/>
      </c>
      <c r="M809" s="68" t="str">
        <f t="shared" si="51"/>
        <v/>
      </c>
    </row>
    <row r="810" spans="2:13" ht="22.8" x14ac:dyDescent="0.45">
      <c r="B810" s="31">
        <f t="shared" si="49"/>
        <v>802</v>
      </c>
      <c r="C810" s="40"/>
      <c r="D810" s="27"/>
      <c r="E810" s="41"/>
      <c r="F810" s="32" t="str">
        <f>IFERROR(
    IF(
        AND($G$3=DATE(2024,10,1), E810=リスト!$A$38),
        VLOOKUP(E810, リスト!$A$2:$G$49, 2, FALSE),
        VLOOKUP(E810, リスト!$A$2:$G$49, 4, FALSE)
    ),
    "")</f>
        <v/>
      </c>
      <c r="G810" s="34" t="str">
        <f>IFERROR(VLOOKUP(E810, リスト!$A$2:$G$49, 6, FALSE), "")</f>
        <v/>
      </c>
      <c r="H810" s="40"/>
      <c r="I810" s="28"/>
      <c r="J810" s="47"/>
      <c r="K810" s="32" t="str">
        <f t="shared" si="48"/>
        <v/>
      </c>
      <c r="L810" s="29" t="str">
        <f t="shared" si="50"/>
        <v/>
      </c>
      <c r="M810" s="68" t="str">
        <f t="shared" si="51"/>
        <v/>
      </c>
    </row>
    <row r="811" spans="2:13" ht="22.8" x14ac:dyDescent="0.45">
      <c r="B811" s="31">
        <f t="shared" si="49"/>
        <v>803</v>
      </c>
      <c r="C811" s="40"/>
      <c r="D811" s="27"/>
      <c r="E811" s="41"/>
      <c r="F811" s="32" t="str">
        <f>IFERROR(
    IF(
        AND($G$3=DATE(2024,10,1), E811=リスト!$A$38),
        VLOOKUP(E811, リスト!$A$2:$G$49, 2, FALSE),
        VLOOKUP(E811, リスト!$A$2:$G$49, 4, FALSE)
    ),
    "")</f>
        <v/>
      </c>
      <c r="G811" s="34" t="str">
        <f>IFERROR(VLOOKUP(E811, リスト!$A$2:$G$49, 6, FALSE), "")</f>
        <v/>
      </c>
      <c r="H811" s="40"/>
      <c r="I811" s="28"/>
      <c r="J811" s="47"/>
      <c r="K811" s="32" t="str">
        <f t="shared" si="48"/>
        <v/>
      </c>
      <c r="L811" s="29" t="str">
        <f t="shared" si="50"/>
        <v/>
      </c>
      <c r="M811" s="68" t="str">
        <f t="shared" si="51"/>
        <v/>
      </c>
    </row>
    <row r="812" spans="2:13" ht="22.8" x14ac:dyDescent="0.45">
      <c r="B812" s="31">
        <f t="shared" si="49"/>
        <v>804</v>
      </c>
      <c r="C812" s="40"/>
      <c r="D812" s="27"/>
      <c r="E812" s="41"/>
      <c r="F812" s="32" t="str">
        <f>IFERROR(
    IF(
        AND($G$3=DATE(2024,10,1), E812=リスト!$A$38),
        VLOOKUP(E812, リスト!$A$2:$G$49, 2, FALSE),
        VLOOKUP(E812, リスト!$A$2:$G$49, 4, FALSE)
    ),
    "")</f>
        <v/>
      </c>
      <c r="G812" s="34" t="str">
        <f>IFERROR(VLOOKUP(E812, リスト!$A$2:$G$49, 6, FALSE), "")</f>
        <v/>
      </c>
      <c r="H812" s="40"/>
      <c r="I812" s="28"/>
      <c r="J812" s="47"/>
      <c r="K812" s="32" t="str">
        <f t="shared" si="48"/>
        <v/>
      </c>
      <c r="L812" s="29" t="str">
        <f t="shared" si="50"/>
        <v/>
      </c>
      <c r="M812" s="68" t="str">
        <f t="shared" si="51"/>
        <v/>
      </c>
    </row>
    <row r="813" spans="2:13" ht="22.8" x14ac:dyDescent="0.45">
      <c r="B813" s="31">
        <f t="shared" si="49"/>
        <v>805</v>
      </c>
      <c r="C813" s="40"/>
      <c r="D813" s="27"/>
      <c r="E813" s="41"/>
      <c r="F813" s="32" t="str">
        <f>IFERROR(
    IF(
        AND($G$3=DATE(2024,10,1), E813=リスト!$A$38),
        VLOOKUP(E813, リスト!$A$2:$G$49, 2, FALSE),
        VLOOKUP(E813, リスト!$A$2:$G$49, 4, FALSE)
    ),
    "")</f>
        <v/>
      </c>
      <c r="G813" s="34" t="str">
        <f>IFERROR(VLOOKUP(E813, リスト!$A$2:$G$49, 6, FALSE), "")</f>
        <v/>
      </c>
      <c r="H813" s="40"/>
      <c r="I813" s="28"/>
      <c r="J813" s="47"/>
      <c r="K813" s="32" t="str">
        <f t="shared" si="48"/>
        <v/>
      </c>
      <c r="L813" s="29" t="str">
        <f t="shared" si="50"/>
        <v/>
      </c>
      <c r="M813" s="68" t="str">
        <f t="shared" si="51"/>
        <v/>
      </c>
    </row>
    <row r="814" spans="2:13" ht="22.8" x14ac:dyDescent="0.45">
      <c r="B814" s="31">
        <f t="shared" si="49"/>
        <v>806</v>
      </c>
      <c r="C814" s="40"/>
      <c r="D814" s="27"/>
      <c r="E814" s="41"/>
      <c r="F814" s="32" t="str">
        <f>IFERROR(
    IF(
        AND($G$3=DATE(2024,10,1), E814=リスト!$A$38),
        VLOOKUP(E814, リスト!$A$2:$G$49, 2, FALSE),
        VLOOKUP(E814, リスト!$A$2:$G$49, 4, FALSE)
    ),
    "")</f>
        <v/>
      </c>
      <c r="G814" s="34" t="str">
        <f>IFERROR(VLOOKUP(E814, リスト!$A$2:$G$49, 6, FALSE), "")</f>
        <v/>
      </c>
      <c r="H814" s="40"/>
      <c r="I814" s="28"/>
      <c r="J814" s="47"/>
      <c r="K814" s="32" t="str">
        <f t="shared" si="48"/>
        <v/>
      </c>
      <c r="L814" s="29" t="str">
        <f t="shared" si="50"/>
        <v/>
      </c>
      <c r="M814" s="68" t="str">
        <f t="shared" si="51"/>
        <v/>
      </c>
    </row>
    <row r="815" spans="2:13" ht="22.8" x14ac:dyDescent="0.45">
      <c r="B815" s="31">
        <f t="shared" si="49"/>
        <v>807</v>
      </c>
      <c r="C815" s="40"/>
      <c r="D815" s="27"/>
      <c r="E815" s="41"/>
      <c r="F815" s="32" t="str">
        <f>IFERROR(
    IF(
        AND($G$3=DATE(2024,10,1), E815=リスト!$A$38),
        VLOOKUP(E815, リスト!$A$2:$G$49, 2, FALSE),
        VLOOKUP(E815, リスト!$A$2:$G$49, 4, FALSE)
    ),
    "")</f>
        <v/>
      </c>
      <c r="G815" s="34" t="str">
        <f>IFERROR(VLOOKUP(E815, リスト!$A$2:$G$49, 6, FALSE), "")</f>
        <v/>
      </c>
      <c r="H815" s="40"/>
      <c r="I815" s="28"/>
      <c r="J815" s="47"/>
      <c r="K815" s="32" t="str">
        <f t="shared" si="48"/>
        <v/>
      </c>
      <c r="L815" s="29" t="str">
        <f t="shared" si="50"/>
        <v/>
      </c>
      <c r="M815" s="68" t="str">
        <f t="shared" si="51"/>
        <v/>
      </c>
    </row>
    <row r="816" spans="2:13" ht="22.8" x14ac:dyDescent="0.45">
      <c r="B816" s="31">
        <f t="shared" si="49"/>
        <v>808</v>
      </c>
      <c r="C816" s="40"/>
      <c r="D816" s="27"/>
      <c r="E816" s="41"/>
      <c r="F816" s="32" t="str">
        <f>IFERROR(
    IF(
        AND($G$3=DATE(2024,10,1), E816=リスト!$A$38),
        VLOOKUP(E816, リスト!$A$2:$G$49, 2, FALSE),
        VLOOKUP(E816, リスト!$A$2:$G$49, 4, FALSE)
    ),
    "")</f>
        <v/>
      </c>
      <c r="G816" s="34" t="str">
        <f>IFERROR(VLOOKUP(E816, リスト!$A$2:$G$49, 6, FALSE), "")</f>
        <v/>
      </c>
      <c r="H816" s="40"/>
      <c r="I816" s="28"/>
      <c r="J816" s="47"/>
      <c r="K816" s="32" t="str">
        <f t="shared" si="48"/>
        <v/>
      </c>
      <c r="L816" s="29" t="str">
        <f t="shared" si="50"/>
        <v/>
      </c>
      <c r="M816" s="68" t="str">
        <f t="shared" si="51"/>
        <v/>
      </c>
    </row>
    <row r="817" spans="2:13" ht="22.8" x14ac:dyDescent="0.45">
      <c r="B817" s="31">
        <f t="shared" si="49"/>
        <v>809</v>
      </c>
      <c r="C817" s="40"/>
      <c r="D817" s="27"/>
      <c r="E817" s="41"/>
      <c r="F817" s="32" t="str">
        <f>IFERROR(
    IF(
        AND($G$3=DATE(2024,10,1), E817=リスト!$A$38),
        VLOOKUP(E817, リスト!$A$2:$G$49, 2, FALSE),
        VLOOKUP(E817, リスト!$A$2:$G$49, 4, FALSE)
    ),
    "")</f>
        <v/>
      </c>
      <c r="G817" s="34" t="str">
        <f>IFERROR(VLOOKUP(E817, リスト!$A$2:$G$49, 6, FALSE), "")</f>
        <v/>
      </c>
      <c r="H817" s="40"/>
      <c r="I817" s="28"/>
      <c r="J817" s="47"/>
      <c r="K817" s="32" t="str">
        <f t="shared" si="48"/>
        <v/>
      </c>
      <c r="L817" s="29" t="str">
        <f t="shared" si="50"/>
        <v/>
      </c>
      <c r="M817" s="68" t="str">
        <f t="shared" si="51"/>
        <v/>
      </c>
    </row>
    <row r="818" spans="2:13" ht="22.8" x14ac:dyDescent="0.45">
      <c r="B818" s="31">
        <f t="shared" si="49"/>
        <v>810</v>
      </c>
      <c r="C818" s="40"/>
      <c r="D818" s="27"/>
      <c r="E818" s="41"/>
      <c r="F818" s="32" t="str">
        <f>IFERROR(
    IF(
        AND($G$3=DATE(2024,10,1), E818=リスト!$A$38),
        VLOOKUP(E818, リスト!$A$2:$G$49, 2, FALSE),
        VLOOKUP(E818, リスト!$A$2:$G$49, 4, FALSE)
    ),
    "")</f>
        <v/>
      </c>
      <c r="G818" s="34" t="str">
        <f>IFERROR(VLOOKUP(E818, リスト!$A$2:$G$49, 6, FALSE), "")</f>
        <v/>
      </c>
      <c r="H818" s="40"/>
      <c r="I818" s="28"/>
      <c r="J818" s="47"/>
      <c r="K818" s="32" t="str">
        <f t="shared" si="48"/>
        <v/>
      </c>
      <c r="L818" s="29" t="str">
        <f t="shared" si="50"/>
        <v/>
      </c>
      <c r="M818" s="68" t="str">
        <f t="shared" si="51"/>
        <v/>
      </c>
    </row>
    <row r="819" spans="2:13" ht="22.8" x14ac:dyDescent="0.45">
      <c r="B819" s="31">
        <f t="shared" si="49"/>
        <v>811</v>
      </c>
      <c r="C819" s="40"/>
      <c r="D819" s="27"/>
      <c r="E819" s="41"/>
      <c r="F819" s="32" t="str">
        <f>IFERROR(
    IF(
        AND($G$3=DATE(2024,10,1), E819=リスト!$A$38),
        VLOOKUP(E819, リスト!$A$2:$G$49, 2, FALSE),
        VLOOKUP(E819, リスト!$A$2:$G$49, 4, FALSE)
    ),
    "")</f>
        <v/>
      </c>
      <c r="G819" s="34" t="str">
        <f>IFERROR(VLOOKUP(E819, リスト!$A$2:$G$49, 6, FALSE), "")</f>
        <v/>
      </c>
      <c r="H819" s="40"/>
      <c r="I819" s="28"/>
      <c r="J819" s="47"/>
      <c r="K819" s="32" t="str">
        <f t="shared" si="48"/>
        <v/>
      </c>
      <c r="L819" s="29" t="str">
        <f t="shared" si="50"/>
        <v/>
      </c>
      <c r="M819" s="68" t="str">
        <f t="shared" si="51"/>
        <v/>
      </c>
    </row>
    <row r="820" spans="2:13" ht="22.8" x14ac:dyDescent="0.45">
      <c r="B820" s="31">
        <f t="shared" si="49"/>
        <v>812</v>
      </c>
      <c r="C820" s="40"/>
      <c r="D820" s="27"/>
      <c r="E820" s="41"/>
      <c r="F820" s="32" t="str">
        <f>IFERROR(
    IF(
        AND($G$3=DATE(2024,10,1), E820=リスト!$A$38),
        VLOOKUP(E820, リスト!$A$2:$G$49, 2, FALSE),
        VLOOKUP(E820, リスト!$A$2:$G$49, 4, FALSE)
    ),
    "")</f>
        <v/>
      </c>
      <c r="G820" s="34" t="str">
        <f>IFERROR(VLOOKUP(E820, リスト!$A$2:$G$49, 6, FALSE), "")</f>
        <v/>
      </c>
      <c r="H820" s="40"/>
      <c r="I820" s="28"/>
      <c r="J820" s="47"/>
      <c r="K820" s="32" t="str">
        <f t="shared" si="48"/>
        <v/>
      </c>
      <c r="L820" s="29" t="str">
        <f t="shared" si="50"/>
        <v/>
      </c>
      <c r="M820" s="68" t="str">
        <f t="shared" si="51"/>
        <v/>
      </c>
    </row>
    <row r="821" spans="2:13" ht="22.8" x14ac:dyDescent="0.45">
      <c r="B821" s="31">
        <f t="shared" si="49"/>
        <v>813</v>
      </c>
      <c r="C821" s="40"/>
      <c r="D821" s="27"/>
      <c r="E821" s="41"/>
      <c r="F821" s="32" t="str">
        <f>IFERROR(
    IF(
        AND($G$3=DATE(2024,10,1), E821=リスト!$A$38),
        VLOOKUP(E821, リスト!$A$2:$G$49, 2, FALSE),
        VLOOKUP(E821, リスト!$A$2:$G$49, 4, FALSE)
    ),
    "")</f>
        <v/>
      </c>
      <c r="G821" s="34" t="str">
        <f>IFERROR(VLOOKUP(E821, リスト!$A$2:$G$49, 6, FALSE), "")</f>
        <v/>
      </c>
      <c r="H821" s="40"/>
      <c r="I821" s="28"/>
      <c r="J821" s="47"/>
      <c r="K821" s="32" t="str">
        <f t="shared" si="48"/>
        <v/>
      </c>
      <c r="L821" s="29" t="str">
        <f t="shared" si="50"/>
        <v/>
      </c>
      <c r="M821" s="68" t="str">
        <f t="shared" si="51"/>
        <v/>
      </c>
    </row>
    <row r="822" spans="2:13" ht="22.8" x14ac:dyDescent="0.45">
      <c r="B822" s="31">
        <f t="shared" si="49"/>
        <v>814</v>
      </c>
      <c r="C822" s="40"/>
      <c r="D822" s="27"/>
      <c r="E822" s="41"/>
      <c r="F822" s="32" t="str">
        <f>IFERROR(
    IF(
        AND($G$3=DATE(2024,10,1), E822=リスト!$A$38),
        VLOOKUP(E822, リスト!$A$2:$G$49, 2, FALSE),
        VLOOKUP(E822, リスト!$A$2:$G$49, 4, FALSE)
    ),
    "")</f>
        <v/>
      </c>
      <c r="G822" s="34" t="str">
        <f>IFERROR(VLOOKUP(E822, リスト!$A$2:$G$49, 6, FALSE), "")</f>
        <v/>
      </c>
      <c r="H822" s="40"/>
      <c r="I822" s="28"/>
      <c r="J822" s="47"/>
      <c r="K822" s="32" t="str">
        <f t="shared" si="48"/>
        <v/>
      </c>
      <c r="L822" s="29" t="str">
        <f t="shared" si="50"/>
        <v/>
      </c>
      <c r="M822" s="68" t="str">
        <f t="shared" si="51"/>
        <v/>
      </c>
    </row>
    <row r="823" spans="2:13" ht="22.8" x14ac:dyDescent="0.45">
      <c r="B823" s="31">
        <f t="shared" si="49"/>
        <v>815</v>
      </c>
      <c r="C823" s="40"/>
      <c r="D823" s="27"/>
      <c r="E823" s="41"/>
      <c r="F823" s="32" t="str">
        <f>IFERROR(
    IF(
        AND($G$3=DATE(2024,10,1), E823=リスト!$A$38),
        VLOOKUP(E823, リスト!$A$2:$G$49, 2, FALSE),
        VLOOKUP(E823, リスト!$A$2:$G$49, 4, FALSE)
    ),
    "")</f>
        <v/>
      </c>
      <c r="G823" s="34" t="str">
        <f>IFERROR(VLOOKUP(E823, リスト!$A$2:$G$49, 6, FALSE), "")</f>
        <v/>
      </c>
      <c r="H823" s="40"/>
      <c r="I823" s="28"/>
      <c r="J823" s="47"/>
      <c r="K823" s="32" t="str">
        <f t="shared" si="48"/>
        <v/>
      </c>
      <c r="L823" s="29" t="str">
        <f t="shared" si="50"/>
        <v/>
      </c>
      <c r="M823" s="68" t="str">
        <f t="shared" si="51"/>
        <v/>
      </c>
    </row>
    <row r="824" spans="2:13" ht="22.8" x14ac:dyDescent="0.45">
      <c r="B824" s="31">
        <f t="shared" si="49"/>
        <v>816</v>
      </c>
      <c r="C824" s="40"/>
      <c r="D824" s="27"/>
      <c r="E824" s="41"/>
      <c r="F824" s="32" t="str">
        <f>IFERROR(
    IF(
        AND($G$3=DATE(2024,10,1), E824=リスト!$A$38),
        VLOOKUP(E824, リスト!$A$2:$G$49, 2, FALSE),
        VLOOKUP(E824, リスト!$A$2:$G$49, 4, FALSE)
    ),
    "")</f>
        <v/>
      </c>
      <c r="G824" s="34" t="str">
        <f>IFERROR(VLOOKUP(E824, リスト!$A$2:$G$49, 6, FALSE), "")</f>
        <v/>
      </c>
      <c r="H824" s="40"/>
      <c r="I824" s="28"/>
      <c r="J824" s="47"/>
      <c r="K824" s="32" t="str">
        <f t="shared" si="48"/>
        <v/>
      </c>
      <c r="L824" s="29" t="str">
        <f t="shared" si="50"/>
        <v/>
      </c>
      <c r="M824" s="68" t="str">
        <f t="shared" si="51"/>
        <v/>
      </c>
    </row>
    <row r="825" spans="2:13" ht="22.8" x14ac:dyDescent="0.45">
      <c r="B825" s="31">
        <f t="shared" si="49"/>
        <v>817</v>
      </c>
      <c r="C825" s="40"/>
      <c r="D825" s="27"/>
      <c r="E825" s="41"/>
      <c r="F825" s="32" t="str">
        <f>IFERROR(
    IF(
        AND($G$3=DATE(2024,10,1), E825=リスト!$A$38),
        VLOOKUP(E825, リスト!$A$2:$G$49, 2, FALSE),
        VLOOKUP(E825, リスト!$A$2:$G$49, 4, FALSE)
    ),
    "")</f>
        <v/>
      </c>
      <c r="G825" s="34" t="str">
        <f>IFERROR(VLOOKUP(E825, リスト!$A$2:$G$49, 6, FALSE), "")</f>
        <v/>
      </c>
      <c r="H825" s="40"/>
      <c r="I825" s="28"/>
      <c r="J825" s="47"/>
      <c r="K825" s="32" t="str">
        <f t="shared" si="48"/>
        <v/>
      </c>
      <c r="L825" s="29" t="str">
        <f t="shared" si="50"/>
        <v/>
      </c>
      <c r="M825" s="68" t="str">
        <f t="shared" si="51"/>
        <v/>
      </c>
    </row>
    <row r="826" spans="2:13" ht="22.8" x14ac:dyDescent="0.45">
      <c r="B826" s="31">
        <f t="shared" si="49"/>
        <v>818</v>
      </c>
      <c r="C826" s="40"/>
      <c r="D826" s="27"/>
      <c r="E826" s="41"/>
      <c r="F826" s="32" t="str">
        <f>IFERROR(
    IF(
        AND($G$3=DATE(2024,10,1), E826=リスト!$A$38),
        VLOOKUP(E826, リスト!$A$2:$G$49, 2, FALSE),
        VLOOKUP(E826, リスト!$A$2:$G$49, 4, FALSE)
    ),
    "")</f>
        <v/>
      </c>
      <c r="G826" s="34" t="str">
        <f>IFERROR(VLOOKUP(E826, リスト!$A$2:$G$49, 6, FALSE), "")</f>
        <v/>
      </c>
      <c r="H826" s="40"/>
      <c r="I826" s="28"/>
      <c r="J826" s="47"/>
      <c r="K826" s="32" t="str">
        <f t="shared" si="48"/>
        <v/>
      </c>
      <c r="L826" s="29" t="str">
        <f t="shared" si="50"/>
        <v/>
      </c>
      <c r="M826" s="68" t="str">
        <f t="shared" si="51"/>
        <v/>
      </c>
    </row>
    <row r="827" spans="2:13" ht="22.8" x14ac:dyDescent="0.45">
      <c r="B827" s="31">
        <f t="shared" si="49"/>
        <v>819</v>
      </c>
      <c r="C827" s="40"/>
      <c r="D827" s="27"/>
      <c r="E827" s="41"/>
      <c r="F827" s="32" t="str">
        <f>IFERROR(
    IF(
        AND($G$3=DATE(2024,10,1), E827=リスト!$A$38),
        VLOOKUP(E827, リスト!$A$2:$G$49, 2, FALSE),
        VLOOKUP(E827, リスト!$A$2:$G$49, 4, FALSE)
    ),
    "")</f>
        <v/>
      </c>
      <c r="G827" s="34" t="str">
        <f>IFERROR(VLOOKUP(E827, リスト!$A$2:$G$49, 6, FALSE), "")</f>
        <v/>
      </c>
      <c r="H827" s="40"/>
      <c r="I827" s="28"/>
      <c r="J827" s="47"/>
      <c r="K827" s="32" t="str">
        <f t="shared" si="48"/>
        <v/>
      </c>
      <c r="L827" s="29" t="str">
        <f t="shared" si="50"/>
        <v/>
      </c>
      <c r="M827" s="68" t="str">
        <f t="shared" si="51"/>
        <v/>
      </c>
    </row>
    <row r="828" spans="2:13" ht="22.8" x14ac:dyDescent="0.45">
      <c r="B828" s="31">
        <f t="shared" si="49"/>
        <v>820</v>
      </c>
      <c r="C828" s="40"/>
      <c r="D828" s="27"/>
      <c r="E828" s="41"/>
      <c r="F828" s="32" t="str">
        <f>IFERROR(
    IF(
        AND($G$3=DATE(2024,10,1), E828=リスト!$A$38),
        VLOOKUP(E828, リスト!$A$2:$G$49, 2, FALSE),
        VLOOKUP(E828, リスト!$A$2:$G$49, 4, FALSE)
    ),
    "")</f>
        <v/>
      </c>
      <c r="G828" s="34" t="str">
        <f>IFERROR(VLOOKUP(E828, リスト!$A$2:$G$49, 6, FALSE), "")</f>
        <v/>
      </c>
      <c r="H828" s="40"/>
      <c r="I828" s="28"/>
      <c r="J828" s="47"/>
      <c r="K828" s="32" t="str">
        <f t="shared" si="48"/>
        <v/>
      </c>
      <c r="L828" s="29" t="str">
        <f t="shared" si="50"/>
        <v/>
      </c>
      <c r="M828" s="68" t="str">
        <f t="shared" si="51"/>
        <v/>
      </c>
    </row>
    <row r="829" spans="2:13" ht="22.8" x14ac:dyDescent="0.45">
      <c r="B829" s="31">
        <f t="shared" si="49"/>
        <v>821</v>
      </c>
      <c r="C829" s="40"/>
      <c r="D829" s="27"/>
      <c r="E829" s="41"/>
      <c r="F829" s="32" t="str">
        <f>IFERROR(
    IF(
        AND($G$3=DATE(2024,10,1), E829=リスト!$A$38),
        VLOOKUP(E829, リスト!$A$2:$G$49, 2, FALSE),
        VLOOKUP(E829, リスト!$A$2:$G$49, 4, FALSE)
    ),
    "")</f>
        <v/>
      </c>
      <c r="G829" s="34" t="str">
        <f>IFERROR(VLOOKUP(E829, リスト!$A$2:$G$49, 6, FALSE), "")</f>
        <v/>
      </c>
      <c r="H829" s="40"/>
      <c r="I829" s="28"/>
      <c r="J829" s="47"/>
      <c r="K829" s="32" t="str">
        <f t="shared" si="48"/>
        <v/>
      </c>
      <c r="L829" s="29" t="str">
        <f t="shared" si="50"/>
        <v/>
      </c>
      <c r="M829" s="68" t="str">
        <f t="shared" si="51"/>
        <v/>
      </c>
    </row>
    <row r="830" spans="2:13" ht="22.8" x14ac:dyDescent="0.45">
      <c r="B830" s="31">
        <f t="shared" si="49"/>
        <v>822</v>
      </c>
      <c r="C830" s="40"/>
      <c r="D830" s="27"/>
      <c r="E830" s="41"/>
      <c r="F830" s="32" t="str">
        <f>IFERROR(
    IF(
        AND($G$3=DATE(2024,10,1), E830=リスト!$A$38),
        VLOOKUP(E830, リスト!$A$2:$G$49, 2, FALSE),
        VLOOKUP(E830, リスト!$A$2:$G$49, 4, FALSE)
    ),
    "")</f>
        <v/>
      </c>
      <c r="G830" s="34" t="str">
        <f>IFERROR(VLOOKUP(E830, リスト!$A$2:$G$49, 6, FALSE), "")</f>
        <v/>
      </c>
      <c r="H830" s="40"/>
      <c r="I830" s="28"/>
      <c r="J830" s="47"/>
      <c r="K830" s="32" t="str">
        <f t="shared" si="48"/>
        <v/>
      </c>
      <c r="L830" s="29" t="str">
        <f t="shared" si="50"/>
        <v/>
      </c>
      <c r="M830" s="68" t="str">
        <f t="shared" si="51"/>
        <v/>
      </c>
    </row>
    <row r="831" spans="2:13" ht="22.8" x14ac:dyDescent="0.45">
      <c r="B831" s="31">
        <f t="shared" si="49"/>
        <v>823</v>
      </c>
      <c r="C831" s="40"/>
      <c r="D831" s="27"/>
      <c r="E831" s="41"/>
      <c r="F831" s="32" t="str">
        <f>IFERROR(
    IF(
        AND($G$3=DATE(2024,10,1), E831=リスト!$A$38),
        VLOOKUP(E831, リスト!$A$2:$G$49, 2, FALSE),
        VLOOKUP(E831, リスト!$A$2:$G$49, 4, FALSE)
    ),
    "")</f>
        <v/>
      </c>
      <c r="G831" s="34" t="str">
        <f>IFERROR(VLOOKUP(E831, リスト!$A$2:$G$49, 6, FALSE), "")</f>
        <v/>
      </c>
      <c r="H831" s="40"/>
      <c r="I831" s="28"/>
      <c r="J831" s="47"/>
      <c r="K831" s="32" t="str">
        <f t="shared" si="48"/>
        <v/>
      </c>
      <c r="L831" s="29" t="str">
        <f t="shared" si="50"/>
        <v/>
      </c>
      <c r="M831" s="68" t="str">
        <f t="shared" si="51"/>
        <v/>
      </c>
    </row>
    <row r="832" spans="2:13" ht="22.8" x14ac:dyDescent="0.45">
      <c r="B832" s="31">
        <f t="shared" si="49"/>
        <v>824</v>
      </c>
      <c r="C832" s="40"/>
      <c r="D832" s="27"/>
      <c r="E832" s="41"/>
      <c r="F832" s="32" t="str">
        <f>IFERROR(
    IF(
        AND($G$3=DATE(2024,10,1), E832=リスト!$A$38),
        VLOOKUP(E832, リスト!$A$2:$G$49, 2, FALSE),
        VLOOKUP(E832, リスト!$A$2:$G$49, 4, FALSE)
    ),
    "")</f>
        <v/>
      </c>
      <c r="G832" s="34" t="str">
        <f>IFERROR(VLOOKUP(E832, リスト!$A$2:$G$49, 6, FALSE), "")</f>
        <v/>
      </c>
      <c r="H832" s="40"/>
      <c r="I832" s="28"/>
      <c r="J832" s="47"/>
      <c r="K832" s="32" t="str">
        <f t="shared" si="48"/>
        <v/>
      </c>
      <c r="L832" s="29" t="str">
        <f t="shared" si="50"/>
        <v/>
      </c>
      <c r="M832" s="68" t="str">
        <f t="shared" si="51"/>
        <v/>
      </c>
    </row>
    <row r="833" spans="2:13" ht="22.8" x14ac:dyDescent="0.45">
      <c r="B833" s="31">
        <f t="shared" si="49"/>
        <v>825</v>
      </c>
      <c r="C833" s="40"/>
      <c r="D833" s="27"/>
      <c r="E833" s="41"/>
      <c r="F833" s="32" t="str">
        <f>IFERROR(
    IF(
        AND($G$3=DATE(2024,10,1), E833=リスト!$A$38),
        VLOOKUP(E833, リスト!$A$2:$G$49, 2, FALSE),
        VLOOKUP(E833, リスト!$A$2:$G$49, 4, FALSE)
    ),
    "")</f>
        <v/>
      </c>
      <c r="G833" s="34" t="str">
        <f>IFERROR(VLOOKUP(E833, リスト!$A$2:$G$49, 6, FALSE), "")</f>
        <v/>
      </c>
      <c r="H833" s="40"/>
      <c r="I833" s="28"/>
      <c r="J833" s="47"/>
      <c r="K833" s="32" t="str">
        <f t="shared" si="48"/>
        <v/>
      </c>
      <c r="L833" s="29" t="str">
        <f t="shared" si="50"/>
        <v/>
      </c>
      <c r="M833" s="68" t="str">
        <f t="shared" si="51"/>
        <v/>
      </c>
    </row>
    <row r="834" spans="2:13" ht="22.8" x14ac:dyDescent="0.45">
      <c r="B834" s="31">
        <f t="shared" si="49"/>
        <v>826</v>
      </c>
      <c r="C834" s="40"/>
      <c r="D834" s="27"/>
      <c r="E834" s="41"/>
      <c r="F834" s="32" t="str">
        <f>IFERROR(
    IF(
        AND($G$3=DATE(2024,10,1), E834=リスト!$A$38),
        VLOOKUP(E834, リスト!$A$2:$G$49, 2, FALSE),
        VLOOKUP(E834, リスト!$A$2:$G$49, 4, FALSE)
    ),
    "")</f>
        <v/>
      </c>
      <c r="G834" s="34" t="str">
        <f>IFERROR(VLOOKUP(E834, リスト!$A$2:$G$49, 6, FALSE), "")</f>
        <v/>
      </c>
      <c r="H834" s="40"/>
      <c r="I834" s="28"/>
      <c r="J834" s="47"/>
      <c r="K834" s="32" t="str">
        <f t="shared" si="48"/>
        <v/>
      </c>
      <c r="L834" s="29" t="str">
        <f t="shared" si="50"/>
        <v/>
      </c>
      <c r="M834" s="68" t="str">
        <f t="shared" si="51"/>
        <v/>
      </c>
    </row>
    <row r="835" spans="2:13" ht="22.8" x14ac:dyDescent="0.45">
      <c r="B835" s="31">
        <f t="shared" si="49"/>
        <v>827</v>
      </c>
      <c r="C835" s="40"/>
      <c r="D835" s="27"/>
      <c r="E835" s="41"/>
      <c r="F835" s="32" t="str">
        <f>IFERROR(
    IF(
        AND($G$3=DATE(2024,10,1), E835=リスト!$A$38),
        VLOOKUP(E835, リスト!$A$2:$G$49, 2, FALSE),
        VLOOKUP(E835, リスト!$A$2:$G$49, 4, FALSE)
    ),
    "")</f>
        <v/>
      </c>
      <c r="G835" s="34" t="str">
        <f>IFERROR(VLOOKUP(E835, リスト!$A$2:$G$49, 6, FALSE), "")</f>
        <v/>
      </c>
      <c r="H835" s="40"/>
      <c r="I835" s="28"/>
      <c r="J835" s="47"/>
      <c r="K835" s="32" t="str">
        <f t="shared" si="48"/>
        <v/>
      </c>
      <c r="L835" s="29" t="str">
        <f t="shared" si="50"/>
        <v/>
      </c>
      <c r="M835" s="68" t="str">
        <f t="shared" si="51"/>
        <v/>
      </c>
    </row>
    <row r="836" spans="2:13" ht="22.8" x14ac:dyDescent="0.45">
      <c r="B836" s="31">
        <f t="shared" si="49"/>
        <v>828</v>
      </c>
      <c r="C836" s="40"/>
      <c r="D836" s="27"/>
      <c r="E836" s="41"/>
      <c r="F836" s="32" t="str">
        <f>IFERROR(
    IF(
        AND($G$3=DATE(2024,10,1), E836=リスト!$A$38),
        VLOOKUP(E836, リスト!$A$2:$G$49, 2, FALSE),
        VLOOKUP(E836, リスト!$A$2:$G$49, 4, FALSE)
    ),
    "")</f>
        <v/>
      </c>
      <c r="G836" s="34" t="str">
        <f>IFERROR(VLOOKUP(E836, リスト!$A$2:$G$49, 6, FALSE), "")</f>
        <v/>
      </c>
      <c r="H836" s="40"/>
      <c r="I836" s="28"/>
      <c r="J836" s="47"/>
      <c r="K836" s="32" t="str">
        <f t="shared" si="48"/>
        <v/>
      </c>
      <c r="L836" s="29" t="str">
        <f t="shared" si="50"/>
        <v/>
      </c>
      <c r="M836" s="68" t="str">
        <f t="shared" si="51"/>
        <v/>
      </c>
    </row>
    <row r="837" spans="2:13" ht="22.8" x14ac:dyDescent="0.45">
      <c r="B837" s="31">
        <f t="shared" si="49"/>
        <v>829</v>
      </c>
      <c r="C837" s="40"/>
      <c r="D837" s="27"/>
      <c r="E837" s="41"/>
      <c r="F837" s="32" t="str">
        <f>IFERROR(
    IF(
        AND($G$3=DATE(2024,10,1), E837=リスト!$A$38),
        VLOOKUP(E837, リスト!$A$2:$G$49, 2, FALSE),
        VLOOKUP(E837, リスト!$A$2:$G$49, 4, FALSE)
    ),
    "")</f>
        <v/>
      </c>
      <c r="G837" s="34" t="str">
        <f>IFERROR(VLOOKUP(E837, リスト!$A$2:$G$49, 6, FALSE), "")</f>
        <v/>
      </c>
      <c r="H837" s="40"/>
      <c r="I837" s="28"/>
      <c r="J837" s="47"/>
      <c r="K837" s="32" t="str">
        <f t="shared" si="48"/>
        <v/>
      </c>
      <c r="L837" s="29" t="str">
        <f t="shared" si="50"/>
        <v/>
      </c>
      <c r="M837" s="68" t="str">
        <f t="shared" si="51"/>
        <v/>
      </c>
    </row>
    <row r="838" spans="2:13" ht="22.8" x14ac:dyDescent="0.45">
      <c r="B838" s="31">
        <f t="shared" si="49"/>
        <v>830</v>
      </c>
      <c r="C838" s="40"/>
      <c r="D838" s="27"/>
      <c r="E838" s="41"/>
      <c r="F838" s="32" t="str">
        <f>IFERROR(
    IF(
        AND($G$3=DATE(2024,10,1), E838=リスト!$A$38),
        VLOOKUP(E838, リスト!$A$2:$G$49, 2, FALSE),
        VLOOKUP(E838, リスト!$A$2:$G$49, 4, FALSE)
    ),
    "")</f>
        <v/>
      </c>
      <c r="G838" s="34" t="str">
        <f>IFERROR(VLOOKUP(E838, リスト!$A$2:$G$49, 6, FALSE), "")</f>
        <v/>
      </c>
      <c r="H838" s="40"/>
      <c r="I838" s="28"/>
      <c r="J838" s="47"/>
      <c r="K838" s="32" t="str">
        <f t="shared" si="48"/>
        <v/>
      </c>
      <c r="L838" s="29" t="str">
        <f t="shared" si="50"/>
        <v/>
      </c>
      <c r="M838" s="68" t="str">
        <f t="shared" si="51"/>
        <v/>
      </c>
    </row>
    <row r="839" spans="2:13" ht="22.8" x14ac:dyDescent="0.45">
      <c r="B839" s="31">
        <f t="shared" si="49"/>
        <v>831</v>
      </c>
      <c r="C839" s="40"/>
      <c r="D839" s="27"/>
      <c r="E839" s="41"/>
      <c r="F839" s="32" t="str">
        <f>IFERROR(
    IF(
        AND($G$3=DATE(2024,10,1), E839=リスト!$A$38),
        VLOOKUP(E839, リスト!$A$2:$G$49, 2, FALSE),
        VLOOKUP(E839, リスト!$A$2:$G$49, 4, FALSE)
    ),
    "")</f>
        <v/>
      </c>
      <c r="G839" s="34" t="str">
        <f>IFERROR(VLOOKUP(E839, リスト!$A$2:$G$49, 6, FALSE), "")</f>
        <v/>
      </c>
      <c r="H839" s="40"/>
      <c r="I839" s="28"/>
      <c r="J839" s="47"/>
      <c r="K839" s="32" t="str">
        <f t="shared" si="48"/>
        <v/>
      </c>
      <c r="L839" s="29" t="str">
        <f t="shared" si="50"/>
        <v/>
      </c>
      <c r="M839" s="68" t="str">
        <f t="shared" si="51"/>
        <v/>
      </c>
    </row>
    <row r="840" spans="2:13" ht="22.8" x14ac:dyDescent="0.45">
      <c r="B840" s="31">
        <f t="shared" si="49"/>
        <v>832</v>
      </c>
      <c r="C840" s="40"/>
      <c r="D840" s="27"/>
      <c r="E840" s="41"/>
      <c r="F840" s="32" t="str">
        <f>IFERROR(
    IF(
        AND($G$3=DATE(2024,10,1), E840=リスト!$A$38),
        VLOOKUP(E840, リスト!$A$2:$G$49, 2, FALSE),
        VLOOKUP(E840, リスト!$A$2:$G$49, 4, FALSE)
    ),
    "")</f>
        <v/>
      </c>
      <c r="G840" s="34" t="str">
        <f>IFERROR(VLOOKUP(E840, リスト!$A$2:$G$49, 6, FALSE), "")</f>
        <v/>
      </c>
      <c r="H840" s="40"/>
      <c r="I840" s="28"/>
      <c r="J840" s="47"/>
      <c r="K840" s="32" t="str">
        <f t="shared" si="48"/>
        <v/>
      </c>
      <c r="L840" s="29" t="str">
        <f t="shared" si="50"/>
        <v/>
      </c>
      <c r="M840" s="68" t="str">
        <f t="shared" si="51"/>
        <v/>
      </c>
    </row>
    <row r="841" spans="2:13" ht="22.8" x14ac:dyDescent="0.45">
      <c r="B841" s="31">
        <f t="shared" si="49"/>
        <v>833</v>
      </c>
      <c r="C841" s="40"/>
      <c r="D841" s="27"/>
      <c r="E841" s="41"/>
      <c r="F841" s="32" t="str">
        <f>IFERROR(
    IF(
        AND($G$3=DATE(2024,10,1), E841=リスト!$A$38),
        VLOOKUP(E841, リスト!$A$2:$G$49, 2, FALSE),
        VLOOKUP(E841, リスト!$A$2:$G$49, 4, FALSE)
    ),
    "")</f>
        <v/>
      </c>
      <c r="G841" s="34" t="str">
        <f>IFERROR(VLOOKUP(E841, リスト!$A$2:$G$49, 6, FALSE), "")</f>
        <v/>
      </c>
      <c r="H841" s="40"/>
      <c r="I841" s="28"/>
      <c r="J841" s="47"/>
      <c r="K841" s="32" t="str">
        <f t="shared" ref="K841:K904" si="52">IF(COUNTBLANK(H841:J841)=3, "",
 IF(H841="3.時間給", IF(I841="", "", I841),
 IF(OR(H841="1.月給", H841="2.日給"),
    IF(OR(I841="", J841=""), "", ROUND(I841/J841,0)),
    "")))</f>
        <v/>
      </c>
      <c r="L841" s="29" t="str">
        <f t="shared" si="50"/>
        <v/>
      </c>
      <c r="M841" s="68" t="str">
        <f t="shared" si="51"/>
        <v/>
      </c>
    </row>
    <row r="842" spans="2:13" ht="22.8" x14ac:dyDescent="0.45">
      <c r="B842" s="31">
        <f t="shared" ref="B842:B905" si="53">ROW()-8</f>
        <v>834</v>
      </c>
      <c r="C842" s="40"/>
      <c r="D842" s="27"/>
      <c r="E842" s="41"/>
      <c r="F842" s="32" t="str">
        <f>IFERROR(
    IF(
        AND($G$3=DATE(2024,10,1), E842=リスト!$A$38),
        VLOOKUP(E842, リスト!$A$2:$G$49, 2, FALSE),
        VLOOKUP(E842, リスト!$A$2:$G$49, 4, FALSE)
    ),
    "")</f>
        <v/>
      </c>
      <c r="G842" s="34" t="str">
        <f>IFERROR(VLOOKUP(E842, リスト!$A$2:$G$49, 6, FALSE), "")</f>
        <v/>
      </c>
      <c r="H842" s="40"/>
      <c r="I842" s="28"/>
      <c r="J842" s="47"/>
      <c r="K842" s="32" t="str">
        <f t="shared" si="52"/>
        <v/>
      </c>
      <c r="L842" s="29" t="str">
        <f t="shared" ref="L842:L905" si="54">IFERROR(IF(E842="","",IF(K842&lt;F842,"×（法定外・特例等対象外です）",IF(K842&lt;G842,"〇",IF(K842&gt;=G842,"ー",NA())))),"")</f>
        <v/>
      </c>
      <c r="M842" s="68" t="str">
        <f t="shared" ref="M842:M905" si="55">IF(COUNTBLANK(D842:K842)=8, "",
 IF(D842="", "←D列に従業員名を姓名（フルネーム）で入力してください。誤変換にお気を付け下さい。",
 IF(E842="", "←E列に都道府県を入力してください。",
 IF(H842="", "←H列に1.月給～3.時間給を入力してください",
 IF(I842="", "←I列に金額を入力してください",
 IF(NOT(ISNUMBER(I842)), "←I列の金額は半角数字で入力してください",
 IF(H842="3.時間給", "",
 IF(J842="", "←J列に所定労働時間を入力してください",
 IF(NOT(ISNUMBER(J842)), "←J列の所定労働時間は半角数字で入力してください", "")))))))))</f>
        <v/>
      </c>
    </row>
    <row r="843" spans="2:13" ht="22.8" x14ac:dyDescent="0.45">
      <c r="B843" s="31">
        <f t="shared" si="53"/>
        <v>835</v>
      </c>
      <c r="C843" s="40"/>
      <c r="D843" s="27"/>
      <c r="E843" s="41"/>
      <c r="F843" s="32" t="str">
        <f>IFERROR(
    IF(
        AND($G$3=DATE(2024,10,1), E843=リスト!$A$38),
        VLOOKUP(E843, リスト!$A$2:$G$49, 2, FALSE),
        VLOOKUP(E843, リスト!$A$2:$G$49, 4, FALSE)
    ),
    "")</f>
        <v/>
      </c>
      <c r="G843" s="34" t="str">
        <f>IFERROR(VLOOKUP(E843, リスト!$A$2:$G$49, 6, FALSE), "")</f>
        <v/>
      </c>
      <c r="H843" s="40"/>
      <c r="I843" s="28"/>
      <c r="J843" s="47"/>
      <c r="K843" s="32" t="str">
        <f t="shared" si="52"/>
        <v/>
      </c>
      <c r="L843" s="29" t="str">
        <f t="shared" si="54"/>
        <v/>
      </c>
      <c r="M843" s="68" t="str">
        <f t="shared" si="55"/>
        <v/>
      </c>
    </row>
    <row r="844" spans="2:13" ht="22.8" x14ac:dyDescent="0.45">
      <c r="B844" s="31">
        <f t="shared" si="53"/>
        <v>836</v>
      </c>
      <c r="C844" s="40"/>
      <c r="D844" s="27"/>
      <c r="E844" s="41"/>
      <c r="F844" s="32" t="str">
        <f>IFERROR(
    IF(
        AND($G$3=DATE(2024,10,1), E844=リスト!$A$38),
        VLOOKUP(E844, リスト!$A$2:$G$49, 2, FALSE),
        VLOOKUP(E844, リスト!$A$2:$G$49, 4, FALSE)
    ),
    "")</f>
        <v/>
      </c>
      <c r="G844" s="34" t="str">
        <f>IFERROR(VLOOKUP(E844, リスト!$A$2:$G$49, 6, FALSE), "")</f>
        <v/>
      </c>
      <c r="H844" s="40"/>
      <c r="I844" s="28"/>
      <c r="J844" s="47"/>
      <c r="K844" s="32" t="str">
        <f t="shared" si="52"/>
        <v/>
      </c>
      <c r="L844" s="29" t="str">
        <f t="shared" si="54"/>
        <v/>
      </c>
      <c r="M844" s="68" t="str">
        <f t="shared" si="55"/>
        <v/>
      </c>
    </row>
    <row r="845" spans="2:13" ht="22.8" x14ac:dyDescent="0.45">
      <c r="B845" s="31">
        <f t="shared" si="53"/>
        <v>837</v>
      </c>
      <c r="C845" s="40"/>
      <c r="D845" s="27"/>
      <c r="E845" s="41"/>
      <c r="F845" s="32" t="str">
        <f>IFERROR(
    IF(
        AND($G$3=DATE(2024,10,1), E845=リスト!$A$38),
        VLOOKUP(E845, リスト!$A$2:$G$49, 2, FALSE),
        VLOOKUP(E845, リスト!$A$2:$G$49, 4, FALSE)
    ),
    "")</f>
        <v/>
      </c>
      <c r="G845" s="34" t="str">
        <f>IFERROR(VLOOKUP(E845, リスト!$A$2:$G$49, 6, FALSE), "")</f>
        <v/>
      </c>
      <c r="H845" s="40"/>
      <c r="I845" s="28"/>
      <c r="J845" s="47"/>
      <c r="K845" s="32" t="str">
        <f t="shared" si="52"/>
        <v/>
      </c>
      <c r="L845" s="29" t="str">
        <f t="shared" si="54"/>
        <v/>
      </c>
      <c r="M845" s="68" t="str">
        <f t="shared" si="55"/>
        <v/>
      </c>
    </row>
    <row r="846" spans="2:13" ht="22.8" x14ac:dyDescent="0.45">
      <c r="B846" s="31">
        <f t="shared" si="53"/>
        <v>838</v>
      </c>
      <c r="C846" s="40"/>
      <c r="D846" s="27"/>
      <c r="E846" s="41"/>
      <c r="F846" s="32" t="str">
        <f>IFERROR(
    IF(
        AND($G$3=DATE(2024,10,1), E846=リスト!$A$38),
        VLOOKUP(E846, リスト!$A$2:$G$49, 2, FALSE),
        VLOOKUP(E846, リスト!$A$2:$G$49, 4, FALSE)
    ),
    "")</f>
        <v/>
      </c>
      <c r="G846" s="34" t="str">
        <f>IFERROR(VLOOKUP(E846, リスト!$A$2:$G$49, 6, FALSE), "")</f>
        <v/>
      </c>
      <c r="H846" s="40"/>
      <c r="I846" s="28"/>
      <c r="J846" s="47"/>
      <c r="K846" s="32" t="str">
        <f t="shared" si="52"/>
        <v/>
      </c>
      <c r="L846" s="29" t="str">
        <f t="shared" si="54"/>
        <v/>
      </c>
      <c r="M846" s="68" t="str">
        <f t="shared" si="55"/>
        <v/>
      </c>
    </row>
    <row r="847" spans="2:13" ht="22.8" x14ac:dyDescent="0.45">
      <c r="B847" s="31">
        <f t="shared" si="53"/>
        <v>839</v>
      </c>
      <c r="C847" s="40"/>
      <c r="D847" s="27"/>
      <c r="E847" s="41"/>
      <c r="F847" s="32" t="str">
        <f>IFERROR(
    IF(
        AND($G$3=DATE(2024,10,1), E847=リスト!$A$38),
        VLOOKUP(E847, リスト!$A$2:$G$49, 2, FALSE),
        VLOOKUP(E847, リスト!$A$2:$G$49, 4, FALSE)
    ),
    "")</f>
        <v/>
      </c>
      <c r="G847" s="34" t="str">
        <f>IFERROR(VLOOKUP(E847, リスト!$A$2:$G$49, 6, FALSE), "")</f>
        <v/>
      </c>
      <c r="H847" s="40"/>
      <c r="I847" s="28"/>
      <c r="J847" s="47"/>
      <c r="K847" s="32" t="str">
        <f t="shared" si="52"/>
        <v/>
      </c>
      <c r="L847" s="29" t="str">
        <f t="shared" si="54"/>
        <v/>
      </c>
      <c r="M847" s="68" t="str">
        <f t="shared" si="55"/>
        <v/>
      </c>
    </row>
    <row r="848" spans="2:13" ht="22.8" x14ac:dyDescent="0.45">
      <c r="B848" s="31">
        <f t="shared" si="53"/>
        <v>840</v>
      </c>
      <c r="C848" s="40"/>
      <c r="D848" s="27"/>
      <c r="E848" s="41"/>
      <c r="F848" s="32" t="str">
        <f>IFERROR(
    IF(
        AND($G$3=DATE(2024,10,1), E848=リスト!$A$38),
        VLOOKUP(E848, リスト!$A$2:$G$49, 2, FALSE),
        VLOOKUP(E848, リスト!$A$2:$G$49, 4, FALSE)
    ),
    "")</f>
        <v/>
      </c>
      <c r="G848" s="34" t="str">
        <f>IFERROR(VLOOKUP(E848, リスト!$A$2:$G$49, 6, FALSE), "")</f>
        <v/>
      </c>
      <c r="H848" s="40"/>
      <c r="I848" s="28"/>
      <c r="J848" s="47"/>
      <c r="K848" s="32" t="str">
        <f t="shared" si="52"/>
        <v/>
      </c>
      <c r="L848" s="29" t="str">
        <f t="shared" si="54"/>
        <v/>
      </c>
      <c r="M848" s="68" t="str">
        <f t="shared" si="55"/>
        <v/>
      </c>
    </row>
    <row r="849" spans="2:13" ht="22.8" x14ac:dyDescent="0.45">
      <c r="B849" s="31">
        <f t="shared" si="53"/>
        <v>841</v>
      </c>
      <c r="C849" s="40"/>
      <c r="D849" s="27"/>
      <c r="E849" s="41"/>
      <c r="F849" s="32" t="str">
        <f>IFERROR(
    IF(
        AND($G$3=DATE(2024,10,1), E849=リスト!$A$38),
        VLOOKUP(E849, リスト!$A$2:$G$49, 2, FALSE),
        VLOOKUP(E849, リスト!$A$2:$G$49, 4, FALSE)
    ),
    "")</f>
        <v/>
      </c>
      <c r="G849" s="34" t="str">
        <f>IFERROR(VLOOKUP(E849, リスト!$A$2:$G$49, 6, FALSE), "")</f>
        <v/>
      </c>
      <c r="H849" s="40"/>
      <c r="I849" s="28"/>
      <c r="J849" s="47"/>
      <c r="K849" s="32" t="str">
        <f t="shared" si="52"/>
        <v/>
      </c>
      <c r="L849" s="29" t="str">
        <f t="shared" si="54"/>
        <v/>
      </c>
      <c r="M849" s="68" t="str">
        <f t="shared" si="55"/>
        <v/>
      </c>
    </row>
    <row r="850" spans="2:13" ht="22.8" x14ac:dyDescent="0.45">
      <c r="B850" s="31">
        <f t="shared" si="53"/>
        <v>842</v>
      </c>
      <c r="C850" s="40"/>
      <c r="D850" s="27"/>
      <c r="E850" s="41"/>
      <c r="F850" s="32" t="str">
        <f>IFERROR(
    IF(
        AND($G$3=DATE(2024,10,1), E850=リスト!$A$38),
        VLOOKUP(E850, リスト!$A$2:$G$49, 2, FALSE),
        VLOOKUP(E850, リスト!$A$2:$G$49, 4, FALSE)
    ),
    "")</f>
        <v/>
      </c>
      <c r="G850" s="34" t="str">
        <f>IFERROR(VLOOKUP(E850, リスト!$A$2:$G$49, 6, FALSE), "")</f>
        <v/>
      </c>
      <c r="H850" s="40"/>
      <c r="I850" s="28"/>
      <c r="J850" s="47"/>
      <c r="K850" s="32" t="str">
        <f t="shared" si="52"/>
        <v/>
      </c>
      <c r="L850" s="29" t="str">
        <f t="shared" si="54"/>
        <v/>
      </c>
      <c r="M850" s="68" t="str">
        <f t="shared" si="55"/>
        <v/>
      </c>
    </row>
    <row r="851" spans="2:13" ht="22.8" x14ac:dyDescent="0.45">
      <c r="B851" s="31">
        <f t="shared" si="53"/>
        <v>843</v>
      </c>
      <c r="C851" s="40"/>
      <c r="D851" s="27"/>
      <c r="E851" s="41"/>
      <c r="F851" s="32" t="str">
        <f>IFERROR(
    IF(
        AND($G$3=DATE(2024,10,1), E851=リスト!$A$38),
        VLOOKUP(E851, リスト!$A$2:$G$49, 2, FALSE),
        VLOOKUP(E851, リスト!$A$2:$G$49, 4, FALSE)
    ),
    "")</f>
        <v/>
      </c>
      <c r="G851" s="34" t="str">
        <f>IFERROR(VLOOKUP(E851, リスト!$A$2:$G$49, 6, FALSE), "")</f>
        <v/>
      </c>
      <c r="H851" s="40"/>
      <c r="I851" s="28"/>
      <c r="J851" s="47"/>
      <c r="K851" s="32" t="str">
        <f t="shared" si="52"/>
        <v/>
      </c>
      <c r="L851" s="29" t="str">
        <f t="shared" si="54"/>
        <v/>
      </c>
      <c r="M851" s="68" t="str">
        <f t="shared" si="55"/>
        <v/>
      </c>
    </row>
    <row r="852" spans="2:13" ht="22.8" x14ac:dyDescent="0.45">
      <c r="B852" s="31">
        <f t="shared" si="53"/>
        <v>844</v>
      </c>
      <c r="C852" s="40"/>
      <c r="D852" s="27"/>
      <c r="E852" s="41"/>
      <c r="F852" s="32" t="str">
        <f>IFERROR(
    IF(
        AND($G$3=DATE(2024,10,1), E852=リスト!$A$38),
        VLOOKUP(E852, リスト!$A$2:$G$49, 2, FALSE),
        VLOOKUP(E852, リスト!$A$2:$G$49, 4, FALSE)
    ),
    "")</f>
        <v/>
      </c>
      <c r="G852" s="34" t="str">
        <f>IFERROR(VLOOKUP(E852, リスト!$A$2:$G$49, 6, FALSE), "")</f>
        <v/>
      </c>
      <c r="H852" s="40"/>
      <c r="I852" s="28"/>
      <c r="J852" s="47"/>
      <c r="K852" s="32" t="str">
        <f t="shared" si="52"/>
        <v/>
      </c>
      <c r="L852" s="29" t="str">
        <f t="shared" si="54"/>
        <v/>
      </c>
      <c r="M852" s="68" t="str">
        <f t="shared" si="55"/>
        <v/>
      </c>
    </row>
    <row r="853" spans="2:13" ht="22.8" x14ac:dyDescent="0.45">
      <c r="B853" s="31">
        <f t="shared" si="53"/>
        <v>845</v>
      </c>
      <c r="C853" s="40"/>
      <c r="D853" s="27"/>
      <c r="E853" s="41"/>
      <c r="F853" s="32" t="str">
        <f>IFERROR(
    IF(
        AND($G$3=DATE(2024,10,1), E853=リスト!$A$38),
        VLOOKUP(E853, リスト!$A$2:$G$49, 2, FALSE),
        VLOOKUP(E853, リスト!$A$2:$G$49, 4, FALSE)
    ),
    "")</f>
        <v/>
      </c>
      <c r="G853" s="34" t="str">
        <f>IFERROR(VLOOKUP(E853, リスト!$A$2:$G$49, 6, FALSE), "")</f>
        <v/>
      </c>
      <c r="H853" s="40"/>
      <c r="I853" s="28"/>
      <c r="J853" s="47"/>
      <c r="K853" s="32" t="str">
        <f t="shared" si="52"/>
        <v/>
      </c>
      <c r="L853" s="29" t="str">
        <f t="shared" si="54"/>
        <v/>
      </c>
      <c r="M853" s="68" t="str">
        <f t="shared" si="55"/>
        <v/>
      </c>
    </row>
    <row r="854" spans="2:13" ht="22.8" x14ac:dyDescent="0.45">
      <c r="B854" s="31">
        <f t="shared" si="53"/>
        <v>846</v>
      </c>
      <c r="C854" s="40"/>
      <c r="D854" s="27"/>
      <c r="E854" s="41"/>
      <c r="F854" s="32" t="str">
        <f>IFERROR(
    IF(
        AND($G$3=DATE(2024,10,1), E854=リスト!$A$38),
        VLOOKUP(E854, リスト!$A$2:$G$49, 2, FALSE),
        VLOOKUP(E854, リスト!$A$2:$G$49, 4, FALSE)
    ),
    "")</f>
        <v/>
      </c>
      <c r="G854" s="34" t="str">
        <f>IFERROR(VLOOKUP(E854, リスト!$A$2:$G$49, 6, FALSE), "")</f>
        <v/>
      </c>
      <c r="H854" s="40"/>
      <c r="I854" s="28"/>
      <c r="J854" s="47"/>
      <c r="K854" s="32" t="str">
        <f t="shared" si="52"/>
        <v/>
      </c>
      <c r="L854" s="29" t="str">
        <f t="shared" si="54"/>
        <v/>
      </c>
      <c r="M854" s="68" t="str">
        <f t="shared" si="55"/>
        <v/>
      </c>
    </row>
    <row r="855" spans="2:13" ht="22.8" x14ac:dyDescent="0.45">
      <c r="B855" s="31">
        <f t="shared" si="53"/>
        <v>847</v>
      </c>
      <c r="C855" s="40"/>
      <c r="D855" s="27"/>
      <c r="E855" s="41"/>
      <c r="F855" s="32" t="str">
        <f>IFERROR(
    IF(
        AND($G$3=DATE(2024,10,1), E855=リスト!$A$38),
        VLOOKUP(E855, リスト!$A$2:$G$49, 2, FALSE),
        VLOOKUP(E855, リスト!$A$2:$G$49, 4, FALSE)
    ),
    "")</f>
        <v/>
      </c>
      <c r="G855" s="34" t="str">
        <f>IFERROR(VLOOKUP(E855, リスト!$A$2:$G$49, 6, FALSE), "")</f>
        <v/>
      </c>
      <c r="H855" s="40"/>
      <c r="I855" s="28"/>
      <c r="J855" s="47"/>
      <c r="K855" s="32" t="str">
        <f t="shared" si="52"/>
        <v/>
      </c>
      <c r="L855" s="29" t="str">
        <f t="shared" si="54"/>
        <v/>
      </c>
      <c r="M855" s="68" t="str">
        <f t="shared" si="55"/>
        <v/>
      </c>
    </row>
    <row r="856" spans="2:13" ht="22.8" x14ac:dyDescent="0.45">
      <c r="B856" s="31">
        <f t="shared" si="53"/>
        <v>848</v>
      </c>
      <c r="C856" s="40"/>
      <c r="D856" s="27"/>
      <c r="E856" s="41"/>
      <c r="F856" s="32" t="str">
        <f>IFERROR(
    IF(
        AND($G$3=DATE(2024,10,1), E856=リスト!$A$38),
        VLOOKUP(E856, リスト!$A$2:$G$49, 2, FALSE),
        VLOOKUP(E856, リスト!$A$2:$G$49, 4, FALSE)
    ),
    "")</f>
        <v/>
      </c>
      <c r="G856" s="34" t="str">
        <f>IFERROR(VLOOKUP(E856, リスト!$A$2:$G$49, 6, FALSE), "")</f>
        <v/>
      </c>
      <c r="H856" s="40"/>
      <c r="I856" s="28"/>
      <c r="J856" s="47"/>
      <c r="K856" s="32" t="str">
        <f t="shared" si="52"/>
        <v/>
      </c>
      <c r="L856" s="29" t="str">
        <f t="shared" si="54"/>
        <v/>
      </c>
      <c r="M856" s="68" t="str">
        <f t="shared" si="55"/>
        <v/>
      </c>
    </row>
    <row r="857" spans="2:13" ht="22.8" x14ac:dyDescent="0.45">
      <c r="B857" s="31">
        <f t="shared" si="53"/>
        <v>849</v>
      </c>
      <c r="C857" s="40"/>
      <c r="D857" s="27"/>
      <c r="E857" s="41"/>
      <c r="F857" s="32" t="str">
        <f>IFERROR(
    IF(
        AND($G$3=DATE(2024,10,1), E857=リスト!$A$38),
        VLOOKUP(E857, リスト!$A$2:$G$49, 2, FALSE),
        VLOOKUP(E857, リスト!$A$2:$G$49, 4, FALSE)
    ),
    "")</f>
        <v/>
      </c>
      <c r="G857" s="34" t="str">
        <f>IFERROR(VLOOKUP(E857, リスト!$A$2:$G$49, 6, FALSE), "")</f>
        <v/>
      </c>
      <c r="H857" s="40"/>
      <c r="I857" s="28"/>
      <c r="J857" s="47"/>
      <c r="K857" s="32" t="str">
        <f t="shared" si="52"/>
        <v/>
      </c>
      <c r="L857" s="29" t="str">
        <f t="shared" si="54"/>
        <v/>
      </c>
      <c r="M857" s="68" t="str">
        <f t="shared" si="55"/>
        <v/>
      </c>
    </row>
    <row r="858" spans="2:13" ht="22.8" x14ac:dyDescent="0.45">
      <c r="B858" s="31">
        <f t="shared" si="53"/>
        <v>850</v>
      </c>
      <c r="C858" s="40"/>
      <c r="D858" s="27"/>
      <c r="E858" s="41"/>
      <c r="F858" s="32" t="str">
        <f>IFERROR(
    IF(
        AND($G$3=DATE(2024,10,1), E858=リスト!$A$38),
        VLOOKUP(E858, リスト!$A$2:$G$49, 2, FALSE),
        VLOOKUP(E858, リスト!$A$2:$G$49, 4, FALSE)
    ),
    "")</f>
        <v/>
      </c>
      <c r="G858" s="34" t="str">
        <f>IFERROR(VLOOKUP(E858, リスト!$A$2:$G$49, 6, FALSE), "")</f>
        <v/>
      </c>
      <c r="H858" s="40"/>
      <c r="I858" s="28"/>
      <c r="J858" s="47"/>
      <c r="K858" s="32" t="str">
        <f t="shared" si="52"/>
        <v/>
      </c>
      <c r="L858" s="29" t="str">
        <f t="shared" si="54"/>
        <v/>
      </c>
      <c r="M858" s="68" t="str">
        <f t="shared" si="55"/>
        <v/>
      </c>
    </row>
    <row r="859" spans="2:13" ht="22.8" x14ac:dyDescent="0.45">
      <c r="B859" s="31">
        <f t="shared" si="53"/>
        <v>851</v>
      </c>
      <c r="C859" s="40"/>
      <c r="D859" s="27"/>
      <c r="E859" s="41"/>
      <c r="F859" s="32" t="str">
        <f>IFERROR(
    IF(
        AND($G$3=DATE(2024,10,1), E859=リスト!$A$38),
        VLOOKUP(E859, リスト!$A$2:$G$49, 2, FALSE),
        VLOOKUP(E859, リスト!$A$2:$G$49, 4, FALSE)
    ),
    "")</f>
        <v/>
      </c>
      <c r="G859" s="34" t="str">
        <f>IFERROR(VLOOKUP(E859, リスト!$A$2:$G$49, 6, FALSE), "")</f>
        <v/>
      </c>
      <c r="H859" s="40"/>
      <c r="I859" s="28"/>
      <c r="J859" s="47"/>
      <c r="K859" s="32" t="str">
        <f t="shared" si="52"/>
        <v/>
      </c>
      <c r="L859" s="29" t="str">
        <f t="shared" si="54"/>
        <v/>
      </c>
      <c r="M859" s="68" t="str">
        <f t="shared" si="55"/>
        <v/>
      </c>
    </row>
    <row r="860" spans="2:13" ht="22.8" x14ac:dyDescent="0.45">
      <c r="B860" s="31">
        <f t="shared" si="53"/>
        <v>852</v>
      </c>
      <c r="C860" s="40"/>
      <c r="D860" s="27"/>
      <c r="E860" s="41"/>
      <c r="F860" s="32" t="str">
        <f>IFERROR(
    IF(
        AND($G$3=DATE(2024,10,1), E860=リスト!$A$38),
        VLOOKUP(E860, リスト!$A$2:$G$49, 2, FALSE),
        VLOOKUP(E860, リスト!$A$2:$G$49, 4, FALSE)
    ),
    "")</f>
        <v/>
      </c>
      <c r="G860" s="34" t="str">
        <f>IFERROR(VLOOKUP(E860, リスト!$A$2:$G$49, 6, FALSE), "")</f>
        <v/>
      </c>
      <c r="H860" s="40"/>
      <c r="I860" s="28"/>
      <c r="J860" s="47"/>
      <c r="K860" s="32" t="str">
        <f t="shared" si="52"/>
        <v/>
      </c>
      <c r="L860" s="29" t="str">
        <f t="shared" si="54"/>
        <v/>
      </c>
      <c r="M860" s="68" t="str">
        <f t="shared" si="55"/>
        <v/>
      </c>
    </row>
    <row r="861" spans="2:13" ht="22.8" x14ac:dyDescent="0.45">
      <c r="B861" s="31">
        <f t="shared" si="53"/>
        <v>853</v>
      </c>
      <c r="C861" s="40"/>
      <c r="D861" s="27"/>
      <c r="E861" s="41"/>
      <c r="F861" s="32" t="str">
        <f>IFERROR(
    IF(
        AND($G$3=DATE(2024,10,1), E861=リスト!$A$38),
        VLOOKUP(E861, リスト!$A$2:$G$49, 2, FALSE),
        VLOOKUP(E861, リスト!$A$2:$G$49, 4, FALSE)
    ),
    "")</f>
        <v/>
      </c>
      <c r="G861" s="34" t="str">
        <f>IFERROR(VLOOKUP(E861, リスト!$A$2:$G$49, 6, FALSE), "")</f>
        <v/>
      </c>
      <c r="H861" s="40"/>
      <c r="I861" s="28"/>
      <c r="J861" s="47"/>
      <c r="K861" s="32" t="str">
        <f t="shared" si="52"/>
        <v/>
      </c>
      <c r="L861" s="29" t="str">
        <f t="shared" si="54"/>
        <v/>
      </c>
      <c r="M861" s="68" t="str">
        <f t="shared" si="55"/>
        <v/>
      </c>
    </row>
    <row r="862" spans="2:13" ht="22.8" x14ac:dyDescent="0.45">
      <c r="B862" s="31">
        <f t="shared" si="53"/>
        <v>854</v>
      </c>
      <c r="C862" s="40"/>
      <c r="D862" s="27"/>
      <c r="E862" s="41"/>
      <c r="F862" s="32" t="str">
        <f>IFERROR(
    IF(
        AND($G$3=DATE(2024,10,1), E862=リスト!$A$38),
        VLOOKUP(E862, リスト!$A$2:$G$49, 2, FALSE),
        VLOOKUP(E862, リスト!$A$2:$G$49, 4, FALSE)
    ),
    "")</f>
        <v/>
      </c>
      <c r="G862" s="34" t="str">
        <f>IFERROR(VLOOKUP(E862, リスト!$A$2:$G$49, 6, FALSE), "")</f>
        <v/>
      </c>
      <c r="H862" s="40"/>
      <c r="I862" s="28"/>
      <c r="J862" s="47"/>
      <c r="K862" s="32" t="str">
        <f t="shared" si="52"/>
        <v/>
      </c>
      <c r="L862" s="29" t="str">
        <f t="shared" si="54"/>
        <v/>
      </c>
      <c r="M862" s="68" t="str">
        <f t="shared" si="55"/>
        <v/>
      </c>
    </row>
    <row r="863" spans="2:13" ht="22.8" x14ac:dyDescent="0.45">
      <c r="B863" s="31">
        <f t="shared" si="53"/>
        <v>855</v>
      </c>
      <c r="C863" s="40"/>
      <c r="D863" s="27"/>
      <c r="E863" s="41"/>
      <c r="F863" s="32" t="str">
        <f>IFERROR(
    IF(
        AND($G$3=DATE(2024,10,1), E863=リスト!$A$38),
        VLOOKUP(E863, リスト!$A$2:$G$49, 2, FALSE),
        VLOOKUP(E863, リスト!$A$2:$G$49, 4, FALSE)
    ),
    "")</f>
        <v/>
      </c>
      <c r="G863" s="34" t="str">
        <f>IFERROR(VLOOKUP(E863, リスト!$A$2:$G$49, 6, FALSE), "")</f>
        <v/>
      </c>
      <c r="H863" s="40"/>
      <c r="I863" s="28"/>
      <c r="J863" s="47"/>
      <c r="K863" s="32" t="str">
        <f t="shared" si="52"/>
        <v/>
      </c>
      <c r="L863" s="29" t="str">
        <f t="shared" si="54"/>
        <v/>
      </c>
      <c r="M863" s="68" t="str">
        <f t="shared" si="55"/>
        <v/>
      </c>
    </row>
    <row r="864" spans="2:13" ht="22.8" x14ac:dyDescent="0.45">
      <c r="B864" s="31">
        <f t="shared" si="53"/>
        <v>856</v>
      </c>
      <c r="C864" s="40"/>
      <c r="D864" s="27"/>
      <c r="E864" s="41"/>
      <c r="F864" s="32" t="str">
        <f>IFERROR(
    IF(
        AND($G$3=DATE(2024,10,1), E864=リスト!$A$38),
        VLOOKUP(E864, リスト!$A$2:$G$49, 2, FALSE),
        VLOOKUP(E864, リスト!$A$2:$G$49, 4, FALSE)
    ),
    "")</f>
        <v/>
      </c>
      <c r="G864" s="34" t="str">
        <f>IFERROR(VLOOKUP(E864, リスト!$A$2:$G$49, 6, FALSE), "")</f>
        <v/>
      </c>
      <c r="H864" s="40"/>
      <c r="I864" s="28"/>
      <c r="J864" s="47"/>
      <c r="K864" s="32" t="str">
        <f t="shared" si="52"/>
        <v/>
      </c>
      <c r="L864" s="29" t="str">
        <f t="shared" si="54"/>
        <v/>
      </c>
      <c r="M864" s="68" t="str">
        <f t="shared" si="55"/>
        <v/>
      </c>
    </row>
    <row r="865" spans="2:13" ht="22.8" x14ac:dyDescent="0.45">
      <c r="B865" s="31">
        <f t="shared" si="53"/>
        <v>857</v>
      </c>
      <c r="C865" s="40"/>
      <c r="D865" s="27"/>
      <c r="E865" s="41"/>
      <c r="F865" s="32" t="str">
        <f>IFERROR(
    IF(
        AND($G$3=DATE(2024,10,1), E865=リスト!$A$38),
        VLOOKUP(E865, リスト!$A$2:$G$49, 2, FALSE),
        VLOOKUP(E865, リスト!$A$2:$G$49, 4, FALSE)
    ),
    "")</f>
        <v/>
      </c>
      <c r="G865" s="34" t="str">
        <f>IFERROR(VLOOKUP(E865, リスト!$A$2:$G$49, 6, FALSE), "")</f>
        <v/>
      </c>
      <c r="H865" s="40"/>
      <c r="I865" s="28"/>
      <c r="J865" s="47"/>
      <c r="K865" s="32" t="str">
        <f t="shared" si="52"/>
        <v/>
      </c>
      <c r="L865" s="29" t="str">
        <f t="shared" si="54"/>
        <v/>
      </c>
      <c r="M865" s="68" t="str">
        <f t="shared" si="55"/>
        <v/>
      </c>
    </row>
    <row r="866" spans="2:13" ht="22.8" x14ac:dyDescent="0.45">
      <c r="B866" s="31">
        <f t="shared" si="53"/>
        <v>858</v>
      </c>
      <c r="C866" s="40"/>
      <c r="D866" s="27"/>
      <c r="E866" s="41"/>
      <c r="F866" s="32" t="str">
        <f>IFERROR(
    IF(
        AND($G$3=DATE(2024,10,1), E866=リスト!$A$38),
        VLOOKUP(E866, リスト!$A$2:$G$49, 2, FALSE),
        VLOOKUP(E866, リスト!$A$2:$G$49, 4, FALSE)
    ),
    "")</f>
        <v/>
      </c>
      <c r="G866" s="34" t="str">
        <f>IFERROR(VLOOKUP(E866, リスト!$A$2:$G$49, 6, FALSE), "")</f>
        <v/>
      </c>
      <c r="H866" s="40"/>
      <c r="I866" s="28"/>
      <c r="J866" s="47"/>
      <c r="K866" s="32" t="str">
        <f t="shared" si="52"/>
        <v/>
      </c>
      <c r="L866" s="29" t="str">
        <f t="shared" si="54"/>
        <v/>
      </c>
      <c r="M866" s="68" t="str">
        <f t="shared" si="55"/>
        <v/>
      </c>
    </row>
    <row r="867" spans="2:13" ht="22.8" x14ac:dyDescent="0.45">
      <c r="B867" s="31">
        <f t="shared" si="53"/>
        <v>859</v>
      </c>
      <c r="C867" s="40"/>
      <c r="D867" s="27"/>
      <c r="E867" s="41"/>
      <c r="F867" s="32" t="str">
        <f>IFERROR(
    IF(
        AND($G$3=DATE(2024,10,1), E867=リスト!$A$38),
        VLOOKUP(E867, リスト!$A$2:$G$49, 2, FALSE),
        VLOOKUP(E867, リスト!$A$2:$G$49, 4, FALSE)
    ),
    "")</f>
        <v/>
      </c>
      <c r="G867" s="34" t="str">
        <f>IFERROR(VLOOKUP(E867, リスト!$A$2:$G$49, 6, FALSE), "")</f>
        <v/>
      </c>
      <c r="H867" s="40"/>
      <c r="I867" s="28"/>
      <c r="J867" s="47"/>
      <c r="K867" s="32" t="str">
        <f t="shared" si="52"/>
        <v/>
      </c>
      <c r="L867" s="29" t="str">
        <f t="shared" si="54"/>
        <v/>
      </c>
      <c r="M867" s="68" t="str">
        <f t="shared" si="55"/>
        <v/>
      </c>
    </row>
    <row r="868" spans="2:13" ht="22.8" x14ac:dyDescent="0.45">
      <c r="B868" s="31">
        <f t="shared" si="53"/>
        <v>860</v>
      </c>
      <c r="C868" s="40"/>
      <c r="D868" s="27"/>
      <c r="E868" s="41"/>
      <c r="F868" s="32" t="str">
        <f>IFERROR(
    IF(
        AND($G$3=DATE(2024,10,1), E868=リスト!$A$38),
        VLOOKUP(E868, リスト!$A$2:$G$49, 2, FALSE),
        VLOOKUP(E868, リスト!$A$2:$G$49, 4, FALSE)
    ),
    "")</f>
        <v/>
      </c>
      <c r="G868" s="34" t="str">
        <f>IFERROR(VLOOKUP(E868, リスト!$A$2:$G$49, 6, FALSE), "")</f>
        <v/>
      </c>
      <c r="H868" s="40"/>
      <c r="I868" s="28"/>
      <c r="J868" s="47"/>
      <c r="K868" s="32" t="str">
        <f t="shared" si="52"/>
        <v/>
      </c>
      <c r="L868" s="29" t="str">
        <f t="shared" si="54"/>
        <v/>
      </c>
      <c r="M868" s="68" t="str">
        <f t="shared" si="55"/>
        <v/>
      </c>
    </row>
    <row r="869" spans="2:13" ht="22.8" x14ac:dyDescent="0.45">
      <c r="B869" s="31">
        <f t="shared" si="53"/>
        <v>861</v>
      </c>
      <c r="C869" s="40"/>
      <c r="D869" s="27"/>
      <c r="E869" s="41"/>
      <c r="F869" s="32" t="str">
        <f>IFERROR(
    IF(
        AND($G$3=DATE(2024,10,1), E869=リスト!$A$38),
        VLOOKUP(E869, リスト!$A$2:$G$49, 2, FALSE),
        VLOOKUP(E869, リスト!$A$2:$G$49, 4, FALSE)
    ),
    "")</f>
        <v/>
      </c>
      <c r="G869" s="34" t="str">
        <f>IFERROR(VLOOKUP(E869, リスト!$A$2:$G$49, 6, FALSE), "")</f>
        <v/>
      </c>
      <c r="H869" s="40"/>
      <c r="I869" s="28"/>
      <c r="J869" s="47"/>
      <c r="K869" s="32" t="str">
        <f t="shared" si="52"/>
        <v/>
      </c>
      <c r="L869" s="29" t="str">
        <f t="shared" si="54"/>
        <v/>
      </c>
      <c r="M869" s="68" t="str">
        <f t="shared" si="55"/>
        <v/>
      </c>
    </row>
    <row r="870" spans="2:13" ht="22.8" x14ac:dyDescent="0.45">
      <c r="B870" s="31">
        <f t="shared" si="53"/>
        <v>862</v>
      </c>
      <c r="C870" s="40"/>
      <c r="D870" s="27"/>
      <c r="E870" s="41"/>
      <c r="F870" s="32" t="str">
        <f>IFERROR(
    IF(
        AND($G$3=DATE(2024,10,1), E870=リスト!$A$38),
        VLOOKUP(E870, リスト!$A$2:$G$49, 2, FALSE),
        VLOOKUP(E870, リスト!$A$2:$G$49, 4, FALSE)
    ),
    "")</f>
        <v/>
      </c>
      <c r="G870" s="34" t="str">
        <f>IFERROR(VLOOKUP(E870, リスト!$A$2:$G$49, 6, FALSE), "")</f>
        <v/>
      </c>
      <c r="H870" s="40"/>
      <c r="I870" s="28"/>
      <c r="J870" s="47"/>
      <c r="K870" s="32" t="str">
        <f t="shared" si="52"/>
        <v/>
      </c>
      <c r="L870" s="29" t="str">
        <f t="shared" si="54"/>
        <v/>
      </c>
      <c r="M870" s="68" t="str">
        <f t="shared" si="55"/>
        <v/>
      </c>
    </row>
    <row r="871" spans="2:13" ht="22.8" x14ac:dyDescent="0.45">
      <c r="B871" s="31">
        <f t="shared" si="53"/>
        <v>863</v>
      </c>
      <c r="C871" s="40"/>
      <c r="D871" s="27"/>
      <c r="E871" s="41"/>
      <c r="F871" s="32" t="str">
        <f>IFERROR(
    IF(
        AND($G$3=DATE(2024,10,1), E871=リスト!$A$38),
        VLOOKUP(E871, リスト!$A$2:$G$49, 2, FALSE),
        VLOOKUP(E871, リスト!$A$2:$G$49, 4, FALSE)
    ),
    "")</f>
        <v/>
      </c>
      <c r="G871" s="34" t="str">
        <f>IFERROR(VLOOKUP(E871, リスト!$A$2:$G$49, 6, FALSE), "")</f>
        <v/>
      </c>
      <c r="H871" s="40"/>
      <c r="I871" s="28"/>
      <c r="J871" s="47"/>
      <c r="K871" s="32" t="str">
        <f t="shared" si="52"/>
        <v/>
      </c>
      <c r="L871" s="29" t="str">
        <f t="shared" si="54"/>
        <v/>
      </c>
      <c r="M871" s="68" t="str">
        <f t="shared" si="55"/>
        <v/>
      </c>
    </row>
    <row r="872" spans="2:13" ht="22.8" x14ac:dyDescent="0.45">
      <c r="B872" s="31">
        <f t="shared" si="53"/>
        <v>864</v>
      </c>
      <c r="C872" s="40"/>
      <c r="D872" s="27"/>
      <c r="E872" s="41"/>
      <c r="F872" s="32" t="str">
        <f>IFERROR(
    IF(
        AND($G$3=DATE(2024,10,1), E872=リスト!$A$38),
        VLOOKUP(E872, リスト!$A$2:$G$49, 2, FALSE),
        VLOOKUP(E872, リスト!$A$2:$G$49, 4, FALSE)
    ),
    "")</f>
        <v/>
      </c>
      <c r="G872" s="34" t="str">
        <f>IFERROR(VLOOKUP(E872, リスト!$A$2:$G$49, 6, FALSE), "")</f>
        <v/>
      </c>
      <c r="H872" s="40"/>
      <c r="I872" s="28"/>
      <c r="J872" s="47"/>
      <c r="K872" s="32" t="str">
        <f t="shared" si="52"/>
        <v/>
      </c>
      <c r="L872" s="29" t="str">
        <f t="shared" si="54"/>
        <v/>
      </c>
      <c r="M872" s="68" t="str">
        <f t="shared" si="55"/>
        <v/>
      </c>
    </row>
    <row r="873" spans="2:13" ht="22.8" x14ac:dyDescent="0.45">
      <c r="B873" s="31">
        <f t="shared" si="53"/>
        <v>865</v>
      </c>
      <c r="C873" s="40"/>
      <c r="D873" s="27"/>
      <c r="E873" s="41"/>
      <c r="F873" s="32" t="str">
        <f>IFERROR(
    IF(
        AND($G$3=DATE(2024,10,1), E873=リスト!$A$38),
        VLOOKUP(E873, リスト!$A$2:$G$49, 2, FALSE),
        VLOOKUP(E873, リスト!$A$2:$G$49, 4, FALSE)
    ),
    "")</f>
        <v/>
      </c>
      <c r="G873" s="34" t="str">
        <f>IFERROR(VLOOKUP(E873, リスト!$A$2:$G$49, 6, FALSE), "")</f>
        <v/>
      </c>
      <c r="H873" s="40"/>
      <c r="I873" s="28"/>
      <c r="J873" s="47"/>
      <c r="K873" s="32" t="str">
        <f t="shared" si="52"/>
        <v/>
      </c>
      <c r="L873" s="29" t="str">
        <f t="shared" si="54"/>
        <v/>
      </c>
      <c r="M873" s="68" t="str">
        <f t="shared" si="55"/>
        <v/>
      </c>
    </row>
    <row r="874" spans="2:13" ht="22.8" x14ac:dyDescent="0.45">
      <c r="B874" s="31">
        <f t="shared" si="53"/>
        <v>866</v>
      </c>
      <c r="C874" s="40"/>
      <c r="D874" s="27"/>
      <c r="E874" s="41"/>
      <c r="F874" s="32" t="str">
        <f>IFERROR(
    IF(
        AND($G$3=DATE(2024,10,1), E874=リスト!$A$38),
        VLOOKUP(E874, リスト!$A$2:$G$49, 2, FALSE),
        VLOOKUP(E874, リスト!$A$2:$G$49, 4, FALSE)
    ),
    "")</f>
        <v/>
      </c>
      <c r="G874" s="34" t="str">
        <f>IFERROR(VLOOKUP(E874, リスト!$A$2:$G$49, 6, FALSE), "")</f>
        <v/>
      </c>
      <c r="H874" s="40"/>
      <c r="I874" s="28"/>
      <c r="J874" s="47"/>
      <c r="K874" s="32" t="str">
        <f t="shared" si="52"/>
        <v/>
      </c>
      <c r="L874" s="29" t="str">
        <f t="shared" si="54"/>
        <v/>
      </c>
      <c r="M874" s="68" t="str">
        <f t="shared" si="55"/>
        <v/>
      </c>
    </row>
    <row r="875" spans="2:13" ht="22.8" x14ac:dyDescent="0.45">
      <c r="B875" s="31">
        <f t="shared" si="53"/>
        <v>867</v>
      </c>
      <c r="C875" s="40"/>
      <c r="D875" s="27"/>
      <c r="E875" s="41"/>
      <c r="F875" s="32" t="str">
        <f>IFERROR(
    IF(
        AND($G$3=DATE(2024,10,1), E875=リスト!$A$38),
        VLOOKUP(E875, リスト!$A$2:$G$49, 2, FALSE),
        VLOOKUP(E875, リスト!$A$2:$G$49, 4, FALSE)
    ),
    "")</f>
        <v/>
      </c>
      <c r="G875" s="34" t="str">
        <f>IFERROR(VLOOKUP(E875, リスト!$A$2:$G$49, 6, FALSE), "")</f>
        <v/>
      </c>
      <c r="H875" s="40"/>
      <c r="I875" s="28"/>
      <c r="J875" s="47"/>
      <c r="K875" s="32" t="str">
        <f t="shared" si="52"/>
        <v/>
      </c>
      <c r="L875" s="29" t="str">
        <f t="shared" si="54"/>
        <v/>
      </c>
      <c r="M875" s="68" t="str">
        <f t="shared" si="55"/>
        <v/>
      </c>
    </row>
    <row r="876" spans="2:13" ht="22.8" x14ac:dyDescent="0.45">
      <c r="B876" s="31">
        <f t="shared" si="53"/>
        <v>868</v>
      </c>
      <c r="C876" s="40"/>
      <c r="D876" s="27"/>
      <c r="E876" s="41"/>
      <c r="F876" s="32" t="str">
        <f>IFERROR(
    IF(
        AND($G$3=DATE(2024,10,1), E876=リスト!$A$38),
        VLOOKUP(E876, リスト!$A$2:$G$49, 2, FALSE),
        VLOOKUP(E876, リスト!$A$2:$G$49, 4, FALSE)
    ),
    "")</f>
        <v/>
      </c>
      <c r="G876" s="34" t="str">
        <f>IFERROR(VLOOKUP(E876, リスト!$A$2:$G$49, 6, FALSE), "")</f>
        <v/>
      </c>
      <c r="H876" s="40"/>
      <c r="I876" s="28"/>
      <c r="J876" s="47"/>
      <c r="K876" s="32" t="str">
        <f t="shared" si="52"/>
        <v/>
      </c>
      <c r="L876" s="29" t="str">
        <f t="shared" si="54"/>
        <v/>
      </c>
      <c r="M876" s="68" t="str">
        <f t="shared" si="55"/>
        <v/>
      </c>
    </row>
    <row r="877" spans="2:13" ht="22.8" x14ac:dyDescent="0.45">
      <c r="B877" s="31">
        <f t="shared" si="53"/>
        <v>869</v>
      </c>
      <c r="C877" s="40"/>
      <c r="D877" s="27"/>
      <c r="E877" s="41"/>
      <c r="F877" s="32" t="str">
        <f>IFERROR(
    IF(
        AND($G$3=DATE(2024,10,1), E877=リスト!$A$38),
        VLOOKUP(E877, リスト!$A$2:$G$49, 2, FALSE),
        VLOOKUP(E877, リスト!$A$2:$G$49, 4, FALSE)
    ),
    "")</f>
        <v/>
      </c>
      <c r="G877" s="34" t="str">
        <f>IFERROR(VLOOKUP(E877, リスト!$A$2:$G$49, 6, FALSE), "")</f>
        <v/>
      </c>
      <c r="H877" s="40"/>
      <c r="I877" s="28"/>
      <c r="J877" s="47"/>
      <c r="K877" s="32" t="str">
        <f t="shared" si="52"/>
        <v/>
      </c>
      <c r="L877" s="29" t="str">
        <f t="shared" si="54"/>
        <v/>
      </c>
      <c r="M877" s="68" t="str">
        <f t="shared" si="55"/>
        <v/>
      </c>
    </row>
    <row r="878" spans="2:13" ht="22.8" x14ac:dyDescent="0.45">
      <c r="B878" s="31">
        <f t="shared" si="53"/>
        <v>870</v>
      </c>
      <c r="C878" s="40"/>
      <c r="D878" s="27"/>
      <c r="E878" s="41"/>
      <c r="F878" s="32" t="str">
        <f>IFERROR(
    IF(
        AND($G$3=DATE(2024,10,1), E878=リスト!$A$38),
        VLOOKUP(E878, リスト!$A$2:$G$49, 2, FALSE),
        VLOOKUP(E878, リスト!$A$2:$G$49, 4, FALSE)
    ),
    "")</f>
        <v/>
      </c>
      <c r="G878" s="34" t="str">
        <f>IFERROR(VLOOKUP(E878, リスト!$A$2:$G$49, 6, FALSE), "")</f>
        <v/>
      </c>
      <c r="H878" s="40"/>
      <c r="I878" s="28"/>
      <c r="J878" s="47"/>
      <c r="K878" s="32" t="str">
        <f t="shared" si="52"/>
        <v/>
      </c>
      <c r="L878" s="29" t="str">
        <f t="shared" si="54"/>
        <v/>
      </c>
      <c r="M878" s="68" t="str">
        <f t="shared" si="55"/>
        <v/>
      </c>
    </row>
    <row r="879" spans="2:13" ht="22.8" x14ac:dyDescent="0.45">
      <c r="B879" s="31">
        <f t="shared" si="53"/>
        <v>871</v>
      </c>
      <c r="C879" s="40"/>
      <c r="D879" s="27"/>
      <c r="E879" s="41"/>
      <c r="F879" s="32" t="str">
        <f>IFERROR(
    IF(
        AND($G$3=DATE(2024,10,1), E879=リスト!$A$38),
        VLOOKUP(E879, リスト!$A$2:$G$49, 2, FALSE),
        VLOOKUP(E879, リスト!$A$2:$G$49, 4, FALSE)
    ),
    "")</f>
        <v/>
      </c>
      <c r="G879" s="34" t="str">
        <f>IFERROR(VLOOKUP(E879, リスト!$A$2:$G$49, 6, FALSE), "")</f>
        <v/>
      </c>
      <c r="H879" s="40"/>
      <c r="I879" s="28"/>
      <c r="J879" s="47"/>
      <c r="K879" s="32" t="str">
        <f t="shared" si="52"/>
        <v/>
      </c>
      <c r="L879" s="29" t="str">
        <f t="shared" si="54"/>
        <v/>
      </c>
      <c r="M879" s="68" t="str">
        <f t="shared" si="55"/>
        <v/>
      </c>
    </row>
    <row r="880" spans="2:13" ht="22.8" x14ac:dyDescent="0.45">
      <c r="B880" s="31">
        <f t="shared" si="53"/>
        <v>872</v>
      </c>
      <c r="C880" s="40"/>
      <c r="D880" s="27"/>
      <c r="E880" s="41"/>
      <c r="F880" s="32" t="str">
        <f>IFERROR(
    IF(
        AND($G$3=DATE(2024,10,1), E880=リスト!$A$38),
        VLOOKUP(E880, リスト!$A$2:$G$49, 2, FALSE),
        VLOOKUP(E880, リスト!$A$2:$G$49, 4, FALSE)
    ),
    "")</f>
        <v/>
      </c>
      <c r="G880" s="34" t="str">
        <f>IFERROR(VLOOKUP(E880, リスト!$A$2:$G$49, 6, FALSE), "")</f>
        <v/>
      </c>
      <c r="H880" s="40"/>
      <c r="I880" s="28"/>
      <c r="J880" s="47"/>
      <c r="K880" s="32" t="str">
        <f t="shared" si="52"/>
        <v/>
      </c>
      <c r="L880" s="29" t="str">
        <f t="shared" si="54"/>
        <v/>
      </c>
      <c r="M880" s="68" t="str">
        <f t="shared" si="55"/>
        <v/>
      </c>
    </row>
    <row r="881" spans="2:13" ht="22.8" x14ac:dyDescent="0.45">
      <c r="B881" s="31">
        <f t="shared" si="53"/>
        <v>873</v>
      </c>
      <c r="C881" s="40"/>
      <c r="D881" s="27"/>
      <c r="E881" s="41"/>
      <c r="F881" s="32" t="str">
        <f>IFERROR(
    IF(
        AND($G$3=DATE(2024,10,1), E881=リスト!$A$38),
        VLOOKUP(E881, リスト!$A$2:$G$49, 2, FALSE),
        VLOOKUP(E881, リスト!$A$2:$G$49, 4, FALSE)
    ),
    "")</f>
        <v/>
      </c>
      <c r="G881" s="34" t="str">
        <f>IFERROR(VLOOKUP(E881, リスト!$A$2:$G$49, 6, FALSE), "")</f>
        <v/>
      </c>
      <c r="H881" s="40"/>
      <c r="I881" s="28"/>
      <c r="J881" s="47"/>
      <c r="K881" s="32" t="str">
        <f t="shared" si="52"/>
        <v/>
      </c>
      <c r="L881" s="29" t="str">
        <f t="shared" si="54"/>
        <v/>
      </c>
      <c r="M881" s="68" t="str">
        <f t="shared" si="55"/>
        <v/>
      </c>
    </row>
    <row r="882" spans="2:13" ht="22.8" x14ac:dyDescent="0.45">
      <c r="B882" s="31">
        <f t="shared" si="53"/>
        <v>874</v>
      </c>
      <c r="C882" s="40"/>
      <c r="D882" s="27"/>
      <c r="E882" s="41"/>
      <c r="F882" s="32" t="str">
        <f>IFERROR(
    IF(
        AND($G$3=DATE(2024,10,1), E882=リスト!$A$38),
        VLOOKUP(E882, リスト!$A$2:$G$49, 2, FALSE),
        VLOOKUP(E882, リスト!$A$2:$G$49, 4, FALSE)
    ),
    "")</f>
        <v/>
      </c>
      <c r="G882" s="34" t="str">
        <f>IFERROR(VLOOKUP(E882, リスト!$A$2:$G$49, 6, FALSE), "")</f>
        <v/>
      </c>
      <c r="H882" s="40"/>
      <c r="I882" s="28"/>
      <c r="J882" s="47"/>
      <c r="K882" s="32" t="str">
        <f t="shared" si="52"/>
        <v/>
      </c>
      <c r="L882" s="29" t="str">
        <f t="shared" si="54"/>
        <v/>
      </c>
      <c r="M882" s="68" t="str">
        <f t="shared" si="55"/>
        <v/>
      </c>
    </row>
    <row r="883" spans="2:13" ht="22.8" x14ac:dyDescent="0.45">
      <c r="B883" s="31">
        <f t="shared" si="53"/>
        <v>875</v>
      </c>
      <c r="C883" s="40"/>
      <c r="D883" s="27"/>
      <c r="E883" s="41"/>
      <c r="F883" s="32" t="str">
        <f>IFERROR(
    IF(
        AND($G$3=DATE(2024,10,1), E883=リスト!$A$38),
        VLOOKUP(E883, リスト!$A$2:$G$49, 2, FALSE),
        VLOOKUP(E883, リスト!$A$2:$G$49, 4, FALSE)
    ),
    "")</f>
        <v/>
      </c>
      <c r="G883" s="34" t="str">
        <f>IFERROR(VLOOKUP(E883, リスト!$A$2:$G$49, 6, FALSE), "")</f>
        <v/>
      </c>
      <c r="H883" s="40"/>
      <c r="I883" s="28"/>
      <c r="J883" s="47"/>
      <c r="K883" s="32" t="str">
        <f t="shared" si="52"/>
        <v/>
      </c>
      <c r="L883" s="29" t="str">
        <f t="shared" si="54"/>
        <v/>
      </c>
      <c r="M883" s="68" t="str">
        <f t="shared" si="55"/>
        <v/>
      </c>
    </row>
    <row r="884" spans="2:13" ht="22.8" x14ac:dyDescent="0.45">
      <c r="B884" s="31">
        <f t="shared" si="53"/>
        <v>876</v>
      </c>
      <c r="C884" s="40"/>
      <c r="D884" s="27"/>
      <c r="E884" s="41"/>
      <c r="F884" s="32" t="str">
        <f>IFERROR(
    IF(
        AND($G$3=DATE(2024,10,1), E884=リスト!$A$38),
        VLOOKUP(E884, リスト!$A$2:$G$49, 2, FALSE),
        VLOOKUP(E884, リスト!$A$2:$G$49, 4, FALSE)
    ),
    "")</f>
        <v/>
      </c>
      <c r="G884" s="34" t="str">
        <f>IFERROR(VLOOKUP(E884, リスト!$A$2:$G$49, 6, FALSE), "")</f>
        <v/>
      </c>
      <c r="H884" s="40"/>
      <c r="I884" s="28"/>
      <c r="J884" s="47"/>
      <c r="K884" s="32" t="str">
        <f t="shared" si="52"/>
        <v/>
      </c>
      <c r="L884" s="29" t="str">
        <f t="shared" si="54"/>
        <v/>
      </c>
      <c r="M884" s="68" t="str">
        <f t="shared" si="55"/>
        <v/>
      </c>
    </row>
    <row r="885" spans="2:13" ht="22.8" x14ac:dyDescent="0.45">
      <c r="B885" s="31">
        <f t="shared" si="53"/>
        <v>877</v>
      </c>
      <c r="C885" s="40"/>
      <c r="D885" s="27"/>
      <c r="E885" s="41"/>
      <c r="F885" s="32" t="str">
        <f>IFERROR(
    IF(
        AND($G$3=DATE(2024,10,1), E885=リスト!$A$38),
        VLOOKUP(E885, リスト!$A$2:$G$49, 2, FALSE),
        VLOOKUP(E885, リスト!$A$2:$G$49, 4, FALSE)
    ),
    "")</f>
        <v/>
      </c>
      <c r="G885" s="34" t="str">
        <f>IFERROR(VLOOKUP(E885, リスト!$A$2:$G$49, 6, FALSE), "")</f>
        <v/>
      </c>
      <c r="H885" s="40"/>
      <c r="I885" s="28"/>
      <c r="J885" s="47"/>
      <c r="K885" s="32" t="str">
        <f t="shared" si="52"/>
        <v/>
      </c>
      <c r="L885" s="29" t="str">
        <f t="shared" si="54"/>
        <v/>
      </c>
      <c r="M885" s="68" t="str">
        <f t="shared" si="55"/>
        <v/>
      </c>
    </row>
    <row r="886" spans="2:13" ht="22.8" x14ac:dyDescent="0.45">
      <c r="B886" s="31">
        <f t="shared" si="53"/>
        <v>878</v>
      </c>
      <c r="C886" s="40"/>
      <c r="D886" s="27"/>
      <c r="E886" s="41"/>
      <c r="F886" s="32" t="str">
        <f>IFERROR(
    IF(
        AND($G$3=DATE(2024,10,1), E886=リスト!$A$38),
        VLOOKUP(E886, リスト!$A$2:$G$49, 2, FALSE),
        VLOOKUP(E886, リスト!$A$2:$G$49, 4, FALSE)
    ),
    "")</f>
        <v/>
      </c>
      <c r="G886" s="34" t="str">
        <f>IFERROR(VLOOKUP(E886, リスト!$A$2:$G$49, 6, FALSE), "")</f>
        <v/>
      </c>
      <c r="H886" s="40"/>
      <c r="I886" s="28"/>
      <c r="J886" s="47"/>
      <c r="K886" s="32" t="str">
        <f t="shared" si="52"/>
        <v/>
      </c>
      <c r="L886" s="29" t="str">
        <f t="shared" si="54"/>
        <v/>
      </c>
      <c r="M886" s="68" t="str">
        <f t="shared" si="55"/>
        <v/>
      </c>
    </row>
    <row r="887" spans="2:13" ht="22.8" x14ac:dyDescent="0.45">
      <c r="B887" s="31">
        <f t="shared" si="53"/>
        <v>879</v>
      </c>
      <c r="C887" s="40"/>
      <c r="D887" s="27"/>
      <c r="E887" s="41"/>
      <c r="F887" s="32" t="str">
        <f>IFERROR(
    IF(
        AND($G$3=DATE(2024,10,1), E887=リスト!$A$38),
        VLOOKUP(E887, リスト!$A$2:$G$49, 2, FALSE),
        VLOOKUP(E887, リスト!$A$2:$G$49, 4, FALSE)
    ),
    "")</f>
        <v/>
      </c>
      <c r="G887" s="34" t="str">
        <f>IFERROR(VLOOKUP(E887, リスト!$A$2:$G$49, 6, FALSE), "")</f>
        <v/>
      </c>
      <c r="H887" s="40"/>
      <c r="I887" s="28"/>
      <c r="J887" s="47"/>
      <c r="K887" s="32" t="str">
        <f t="shared" si="52"/>
        <v/>
      </c>
      <c r="L887" s="29" t="str">
        <f t="shared" si="54"/>
        <v/>
      </c>
      <c r="M887" s="68" t="str">
        <f t="shared" si="55"/>
        <v/>
      </c>
    </row>
    <row r="888" spans="2:13" ht="22.8" x14ac:dyDescent="0.45">
      <c r="B888" s="31">
        <f t="shared" si="53"/>
        <v>880</v>
      </c>
      <c r="C888" s="40"/>
      <c r="D888" s="27"/>
      <c r="E888" s="41"/>
      <c r="F888" s="32" t="str">
        <f>IFERROR(
    IF(
        AND($G$3=DATE(2024,10,1), E888=リスト!$A$38),
        VLOOKUP(E888, リスト!$A$2:$G$49, 2, FALSE),
        VLOOKUP(E888, リスト!$A$2:$G$49, 4, FALSE)
    ),
    "")</f>
        <v/>
      </c>
      <c r="G888" s="34" t="str">
        <f>IFERROR(VLOOKUP(E888, リスト!$A$2:$G$49, 6, FALSE), "")</f>
        <v/>
      </c>
      <c r="H888" s="40"/>
      <c r="I888" s="28"/>
      <c r="J888" s="47"/>
      <c r="K888" s="32" t="str">
        <f t="shared" si="52"/>
        <v/>
      </c>
      <c r="L888" s="29" t="str">
        <f t="shared" si="54"/>
        <v/>
      </c>
      <c r="M888" s="68" t="str">
        <f t="shared" si="55"/>
        <v/>
      </c>
    </row>
    <row r="889" spans="2:13" ht="22.8" x14ac:dyDescent="0.45">
      <c r="B889" s="31">
        <f t="shared" si="53"/>
        <v>881</v>
      </c>
      <c r="C889" s="40"/>
      <c r="D889" s="27"/>
      <c r="E889" s="41"/>
      <c r="F889" s="32" t="str">
        <f>IFERROR(
    IF(
        AND($G$3=DATE(2024,10,1), E889=リスト!$A$38),
        VLOOKUP(E889, リスト!$A$2:$G$49, 2, FALSE),
        VLOOKUP(E889, リスト!$A$2:$G$49, 4, FALSE)
    ),
    "")</f>
        <v/>
      </c>
      <c r="G889" s="34" t="str">
        <f>IFERROR(VLOOKUP(E889, リスト!$A$2:$G$49, 6, FALSE), "")</f>
        <v/>
      </c>
      <c r="H889" s="40"/>
      <c r="I889" s="28"/>
      <c r="J889" s="47"/>
      <c r="K889" s="32" t="str">
        <f t="shared" si="52"/>
        <v/>
      </c>
      <c r="L889" s="29" t="str">
        <f t="shared" si="54"/>
        <v/>
      </c>
      <c r="M889" s="68" t="str">
        <f t="shared" si="55"/>
        <v/>
      </c>
    </row>
    <row r="890" spans="2:13" ht="22.8" x14ac:dyDescent="0.45">
      <c r="B890" s="31">
        <f t="shared" si="53"/>
        <v>882</v>
      </c>
      <c r="C890" s="40"/>
      <c r="D890" s="27"/>
      <c r="E890" s="41"/>
      <c r="F890" s="32" t="str">
        <f>IFERROR(
    IF(
        AND($G$3=DATE(2024,10,1), E890=リスト!$A$38),
        VLOOKUP(E890, リスト!$A$2:$G$49, 2, FALSE),
        VLOOKUP(E890, リスト!$A$2:$G$49, 4, FALSE)
    ),
    "")</f>
        <v/>
      </c>
      <c r="G890" s="34" t="str">
        <f>IFERROR(VLOOKUP(E890, リスト!$A$2:$G$49, 6, FALSE), "")</f>
        <v/>
      </c>
      <c r="H890" s="40"/>
      <c r="I890" s="28"/>
      <c r="J890" s="47"/>
      <c r="K890" s="32" t="str">
        <f t="shared" si="52"/>
        <v/>
      </c>
      <c r="L890" s="29" t="str">
        <f t="shared" si="54"/>
        <v/>
      </c>
      <c r="M890" s="68" t="str">
        <f t="shared" si="55"/>
        <v/>
      </c>
    </row>
    <row r="891" spans="2:13" ht="22.8" x14ac:dyDescent="0.45">
      <c r="B891" s="31">
        <f t="shared" si="53"/>
        <v>883</v>
      </c>
      <c r="C891" s="40"/>
      <c r="D891" s="27"/>
      <c r="E891" s="41"/>
      <c r="F891" s="32" t="str">
        <f>IFERROR(
    IF(
        AND($G$3=DATE(2024,10,1), E891=リスト!$A$38),
        VLOOKUP(E891, リスト!$A$2:$G$49, 2, FALSE),
        VLOOKUP(E891, リスト!$A$2:$G$49, 4, FALSE)
    ),
    "")</f>
        <v/>
      </c>
      <c r="G891" s="34" t="str">
        <f>IFERROR(VLOOKUP(E891, リスト!$A$2:$G$49, 6, FALSE), "")</f>
        <v/>
      </c>
      <c r="H891" s="40"/>
      <c r="I891" s="28"/>
      <c r="J891" s="47"/>
      <c r="K891" s="32" t="str">
        <f t="shared" si="52"/>
        <v/>
      </c>
      <c r="L891" s="29" t="str">
        <f t="shared" si="54"/>
        <v/>
      </c>
      <c r="M891" s="68" t="str">
        <f t="shared" si="55"/>
        <v/>
      </c>
    </row>
    <row r="892" spans="2:13" ht="22.8" x14ac:dyDescent="0.45">
      <c r="B892" s="31">
        <f t="shared" si="53"/>
        <v>884</v>
      </c>
      <c r="C892" s="40"/>
      <c r="D892" s="27"/>
      <c r="E892" s="41"/>
      <c r="F892" s="32" t="str">
        <f>IFERROR(
    IF(
        AND($G$3=DATE(2024,10,1), E892=リスト!$A$38),
        VLOOKUP(E892, リスト!$A$2:$G$49, 2, FALSE),
        VLOOKUP(E892, リスト!$A$2:$G$49, 4, FALSE)
    ),
    "")</f>
        <v/>
      </c>
      <c r="G892" s="34" t="str">
        <f>IFERROR(VLOOKUP(E892, リスト!$A$2:$G$49, 6, FALSE), "")</f>
        <v/>
      </c>
      <c r="H892" s="40"/>
      <c r="I892" s="28"/>
      <c r="J892" s="47"/>
      <c r="K892" s="32" t="str">
        <f t="shared" si="52"/>
        <v/>
      </c>
      <c r="L892" s="29" t="str">
        <f t="shared" si="54"/>
        <v/>
      </c>
      <c r="M892" s="68" t="str">
        <f t="shared" si="55"/>
        <v/>
      </c>
    </row>
    <row r="893" spans="2:13" ht="22.8" x14ac:dyDescent="0.45">
      <c r="B893" s="31">
        <f t="shared" si="53"/>
        <v>885</v>
      </c>
      <c r="C893" s="40"/>
      <c r="D893" s="27"/>
      <c r="E893" s="41"/>
      <c r="F893" s="32" t="str">
        <f>IFERROR(
    IF(
        AND($G$3=DATE(2024,10,1), E893=リスト!$A$38),
        VLOOKUP(E893, リスト!$A$2:$G$49, 2, FALSE),
        VLOOKUP(E893, リスト!$A$2:$G$49, 4, FALSE)
    ),
    "")</f>
        <v/>
      </c>
      <c r="G893" s="34" t="str">
        <f>IFERROR(VLOOKUP(E893, リスト!$A$2:$G$49, 6, FALSE), "")</f>
        <v/>
      </c>
      <c r="H893" s="40"/>
      <c r="I893" s="28"/>
      <c r="J893" s="47"/>
      <c r="K893" s="32" t="str">
        <f t="shared" si="52"/>
        <v/>
      </c>
      <c r="L893" s="29" t="str">
        <f t="shared" si="54"/>
        <v/>
      </c>
      <c r="M893" s="68" t="str">
        <f t="shared" si="55"/>
        <v/>
      </c>
    </row>
    <row r="894" spans="2:13" ht="22.8" x14ac:dyDescent="0.45">
      <c r="B894" s="31">
        <f t="shared" si="53"/>
        <v>886</v>
      </c>
      <c r="C894" s="40"/>
      <c r="D894" s="27"/>
      <c r="E894" s="41"/>
      <c r="F894" s="32" t="str">
        <f>IFERROR(
    IF(
        AND($G$3=DATE(2024,10,1), E894=リスト!$A$38),
        VLOOKUP(E894, リスト!$A$2:$G$49, 2, FALSE),
        VLOOKUP(E894, リスト!$A$2:$G$49, 4, FALSE)
    ),
    "")</f>
        <v/>
      </c>
      <c r="G894" s="34" t="str">
        <f>IFERROR(VLOOKUP(E894, リスト!$A$2:$G$49, 6, FALSE), "")</f>
        <v/>
      </c>
      <c r="H894" s="40"/>
      <c r="I894" s="28"/>
      <c r="J894" s="47"/>
      <c r="K894" s="32" t="str">
        <f t="shared" si="52"/>
        <v/>
      </c>
      <c r="L894" s="29" t="str">
        <f t="shared" si="54"/>
        <v/>
      </c>
      <c r="M894" s="68" t="str">
        <f t="shared" si="55"/>
        <v/>
      </c>
    </row>
    <row r="895" spans="2:13" ht="22.8" x14ac:dyDescent="0.45">
      <c r="B895" s="31">
        <f t="shared" si="53"/>
        <v>887</v>
      </c>
      <c r="C895" s="40"/>
      <c r="D895" s="27"/>
      <c r="E895" s="41"/>
      <c r="F895" s="32" t="str">
        <f>IFERROR(
    IF(
        AND($G$3=DATE(2024,10,1), E895=リスト!$A$38),
        VLOOKUP(E895, リスト!$A$2:$G$49, 2, FALSE),
        VLOOKUP(E895, リスト!$A$2:$G$49, 4, FALSE)
    ),
    "")</f>
        <v/>
      </c>
      <c r="G895" s="34" t="str">
        <f>IFERROR(VLOOKUP(E895, リスト!$A$2:$G$49, 6, FALSE), "")</f>
        <v/>
      </c>
      <c r="H895" s="40"/>
      <c r="I895" s="28"/>
      <c r="J895" s="47"/>
      <c r="K895" s="32" t="str">
        <f t="shared" si="52"/>
        <v/>
      </c>
      <c r="L895" s="29" t="str">
        <f t="shared" si="54"/>
        <v/>
      </c>
      <c r="M895" s="68" t="str">
        <f t="shared" si="55"/>
        <v/>
      </c>
    </row>
    <row r="896" spans="2:13" ht="22.8" x14ac:dyDescent="0.45">
      <c r="B896" s="31">
        <f t="shared" si="53"/>
        <v>888</v>
      </c>
      <c r="C896" s="40"/>
      <c r="D896" s="27"/>
      <c r="E896" s="41"/>
      <c r="F896" s="32" t="str">
        <f>IFERROR(
    IF(
        AND($G$3=DATE(2024,10,1), E896=リスト!$A$38),
        VLOOKUP(E896, リスト!$A$2:$G$49, 2, FALSE),
        VLOOKUP(E896, リスト!$A$2:$G$49, 4, FALSE)
    ),
    "")</f>
        <v/>
      </c>
      <c r="G896" s="34" t="str">
        <f>IFERROR(VLOOKUP(E896, リスト!$A$2:$G$49, 6, FALSE), "")</f>
        <v/>
      </c>
      <c r="H896" s="40"/>
      <c r="I896" s="28"/>
      <c r="J896" s="47"/>
      <c r="K896" s="32" t="str">
        <f t="shared" si="52"/>
        <v/>
      </c>
      <c r="L896" s="29" t="str">
        <f t="shared" si="54"/>
        <v/>
      </c>
      <c r="M896" s="68" t="str">
        <f t="shared" si="55"/>
        <v/>
      </c>
    </row>
    <row r="897" spans="2:13" ht="22.8" x14ac:dyDescent="0.45">
      <c r="B897" s="31">
        <f t="shared" si="53"/>
        <v>889</v>
      </c>
      <c r="C897" s="40"/>
      <c r="D897" s="27"/>
      <c r="E897" s="41"/>
      <c r="F897" s="32" t="str">
        <f>IFERROR(
    IF(
        AND($G$3=DATE(2024,10,1), E897=リスト!$A$38),
        VLOOKUP(E897, リスト!$A$2:$G$49, 2, FALSE),
        VLOOKUP(E897, リスト!$A$2:$G$49, 4, FALSE)
    ),
    "")</f>
        <v/>
      </c>
      <c r="G897" s="34" t="str">
        <f>IFERROR(VLOOKUP(E897, リスト!$A$2:$G$49, 6, FALSE), "")</f>
        <v/>
      </c>
      <c r="H897" s="40"/>
      <c r="I897" s="28"/>
      <c r="J897" s="47"/>
      <c r="K897" s="32" t="str">
        <f t="shared" si="52"/>
        <v/>
      </c>
      <c r="L897" s="29" t="str">
        <f t="shared" si="54"/>
        <v/>
      </c>
      <c r="M897" s="68" t="str">
        <f t="shared" si="55"/>
        <v/>
      </c>
    </row>
    <row r="898" spans="2:13" ht="22.8" x14ac:dyDescent="0.45">
      <c r="B898" s="31">
        <f t="shared" si="53"/>
        <v>890</v>
      </c>
      <c r="C898" s="40"/>
      <c r="D898" s="27"/>
      <c r="E898" s="41"/>
      <c r="F898" s="32" t="str">
        <f>IFERROR(
    IF(
        AND($G$3=DATE(2024,10,1), E898=リスト!$A$38),
        VLOOKUP(E898, リスト!$A$2:$G$49, 2, FALSE),
        VLOOKUP(E898, リスト!$A$2:$G$49, 4, FALSE)
    ),
    "")</f>
        <v/>
      </c>
      <c r="G898" s="34" t="str">
        <f>IFERROR(VLOOKUP(E898, リスト!$A$2:$G$49, 6, FALSE), "")</f>
        <v/>
      </c>
      <c r="H898" s="40"/>
      <c r="I898" s="28"/>
      <c r="J898" s="47"/>
      <c r="K898" s="32" t="str">
        <f t="shared" si="52"/>
        <v/>
      </c>
      <c r="L898" s="29" t="str">
        <f t="shared" si="54"/>
        <v/>
      </c>
      <c r="M898" s="68" t="str">
        <f t="shared" si="55"/>
        <v/>
      </c>
    </row>
    <row r="899" spans="2:13" ht="22.8" x14ac:dyDescent="0.45">
      <c r="B899" s="31">
        <f t="shared" si="53"/>
        <v>891</v>
      </c>
      <c r="C899" s="40"/>
      <c r="D899" s="27"/>
      <c r="E899" s="41"/>
      <c r="F899" s="32" t="str">
        <f>IFERROR(
    IF(
        AND($G$3=DATE(2024,10,1), E899=リスト!$A$38),
        VLOOKUP(E899, リスト!$A$2:$G$49, 2, FALSE),
        VLOOKUP(E899, リスト!$A$2:$G$49, 4, FALSE)
    ),
    "")</f>
        <v/>
      </c>
      <c r="G899" s="34" t="str">
        <f>IFERROR(VLOOKUP(E899, リスト!$A$2:$G$49, 6, FALSE), "")</f>
        <v/>
      </c>
      <c r="H899" s="40"/>
      <c r="I899" s="28"/>
      <c r="J899" s="47"/>
      <c r="K899" s="32" t="str">
        <f t="shared" si="52"/>
        <v/>
      </c>
      <c r="L899" s="29" t="str">
        <f t="shared" si="54"/>
        <v/>
      </c>
      <c r="M899" s="68" t="str">
        <f t="shared" si="55"/>
        <v/>
      </c>
    </row>
    <row r="900" spans="2:13" ht="22.8" x14ac:dyDescent="0.45">
      <c r="B900" s="31">
        <f t="shared" si="53"/>
        <v>892</v>
      </c>
      <c r="C900" s="40"/>
      <c r="D900" s="27"/>
      <c r="E900" s="41"/>
      <c r="F900" s="32" t="str">
        <f>IFERROR(
    IF(
        AND($G$3=DATE(2024,10,1), E900=リスト!$A$38),
        VLOOKUP(E900, リスト!$A$2:$G$49, 2, FALSE),
        VLOOKUP(E900, リスト!$A$2:$G$49, 4, FALSE)
    ),
    "")</f>
        <v/>
      </c>
      <c r="G900" s="34" t="str">
        <f>IFERROR(VLOOKUP(E900, リスト!$A$2:$G$49, 6, FALSE), "")</f>
        <v/>
      </c>
      <c r="H900" s="40"/>
      <c r="I900" s="28"/>
      <c r="J900" s="47"/>
      <c r="K900" s="32" t="str">
        <f t="shared" si="52"/>
        <v/>
      </c>
      <c r="L900" s="29" t="str">
        <f t="shared" si="54"/>
        <v/>
      </c>
      <c r="M900" s="68" t="str">
        <f t="shared" si="55"/>
        <v/>
      </c>
    </row>
    <row r="901" spans="2:13" ht="22.8" x14ac:dyDescent="0.45">
      <c r="B901" s="31">
        <f t="shared" si="53"/>
        <v>893</v>
      </c>
      <c r="C901" s="40"/>
      <c r="D901" s="27"/>
      <c r="E901" s="41"/>
      <c r="F901" s="32" t="str">
        <f>IFERROR(
    IF(
        AND($G$3=DATE(2024,10,1), E901=リスト!$A$38),
        VLOOKUP(E901, リスト!$A$2:$G$49, 2, FALSE),
        VLOOKUP(E901, リスト!$A$2:$G$49, 4, FALSE)
    ),
    "")</f>
        <v/>
      </c>
      <c r="G901" s="34" t="str">
        <f>IFERROR(VLOOKUP(E901, リスト!$A$2:$G$49, 6, FALSE), "")</f>
        <v/>
      </c>
      <c r="H901" s="40"/>
      <c r="I901" s="28"/>
      <c r="J901" s="47"/>
      <c r="K901" s="32" t="str">
        <f t="shared" si="52"/>
        <v/>
      </c>
      <c r="L901" s="29" t="str">
        <f t="shared" si="54"/>
        <v/>
      </c>
      <c r="M901" s="68" t="str">
        <f t="shared" si="55"/>
        <v/>
      </c>
    </row>
    <row r="902" spans="2:13" ht="22.8" x14ac:dyDescent="0.45">
      <c r="B902" s="31">
        <f t="shared" si="53"/>
        <v>894</v>
      </c>
      <c r="C902" s="40"/>
      <c r="D902" s="27"/>
      <c r="E902" s="41"/>
      <c r="F902" s="32" t="str">
        <f>IFERROR(
    IF(
        AND($G$3=DATE(2024,10,1), E902=リスト!$A$38),
        VLOOKUP(E902, リスト!$A$2:$G$49, 2, FALSE),
        VLOOKUP(E902, リスト!$A$2:$G$49, 4, FALSE)
    ),
    "")</f>
        <v/>
      </c>
      <c r="G902" s="34" t="str">
        <f>IFERROR(VLOOKUP(E902, リスト!$A$2:$G$49, 6, FALSE), "")</f>
        <v/>
      </c>
      <c r="H902" s="40"/>
      <c r="I902" s="28"/>
      <c r="J902" s="47"/>
      <c r="K902" s="32" t="str">
        <f t="shared" si="52"/>
        <v/>
      </c>
      <c r="L902" s="29" t="str">
        <f t="shared" si="54"/>
        <v/>
      </c>
      <c r="M902" s="68" t="str">
        <f t="shared" si="55"/>
        <v/>
      </c>
    </row>
    <row r="903" spans="2:13" ht="22.8" x14ac:dyDescent="0.45">
      <c r="B903" s="31">
        <f t="shared" si="53"/>
        <v>895</v>
      </c>
      <c r="C903" s="40"/>
      <c r="D903" s="27"/>
      <c r="E903" s="41"/>
      <c r="F903" s="32" t="str">
        <f>IFERROR(
    IF(
        AND($G$3=DATE(2024,10,1), E903=リスト!$A$38),
        VLOOKUP(E903, リスト!$A$2:$G$49, 2, FALSE),
        VLOOKUP(E903, リスト!$A$2:$G$49, 4, FALSE)
    ),
    "")</f>
        <v/>
      </c>
      <c r="G903" s="34" t="str">
        <f>IFERROR(VLOOKUP(E903, リスト!$A$2:$G$49, 6, FALSE), "")</f>
        <v/>
      </c>
      <c r="H903" s="40"/>
      <c r="I903" s="28"/>
      <c r="J903" s="47"/>
      <c r="K903" s="32" t="str">
        <f t="shared" si="52"/>
        <v/>
      </c>
      <c r="L903" s="29" t="str">
        <f t="shared" si="54"/>
        <v/>
      </c>
      <c r="M903" s="68" t="str">
        <f t="shared" si="55"/>
        <v/>
      </c>
    </row>
    <row r="904" spans="2:13" ht="22.8" x14ac:dyDescent="0.45">
      <c r="B904" s="31">
        <f t="shared" si="53"/>
        <v>896</v>
      </c>
      <c r="C904" s="40"/>
      <c r="D904" s="27"/>
      <c r="E904" s="41"/>
      <c r="F904" s="32" t="str">
        <f>IFERROR(
    IF(
        AND($G$3=DATE(2024,10,1), E904=リスト!$A$38),
        VLOOKUP(E904, リスト!$A$2:$G$49, 2, FALSE),
        VLOOKUP(E904, リスト!$A$2:$G$49, 4, FALSE)
    ),
    "")</f>
        <v/>
      </c>
      <c r="G904" s="34" t="str">
        <f>IFERROR(VLOOKUP(E904, リスト!$A$2:$G$49, 6, FALSE), "")</f>
        <v/>
      </c>
      <c r="H904" s="40"/>
      <c r="I904" s="28"/>
      <c r="J904" s="47"/>
      <c r="K904" s="32" t="str">
        <f t="shared" si="52"/>
        <v/>
      </c>
      <c r="L904" s="29" t="str">
        <f t="shared" si="54"/>
        <v/>
      </c>
      <c r="M904" s="68" t="str">
        <f t="shared" si="55"/>
        <v/>
      </c>
    </row>
    <row r="905" spans="2:13" ht="22.8" x14ac:dyDescent="0.45">
      <c r="B905" s="31">
        <f t="shared" si="53"/>
        <v>897</v>
      </c>
      <c r="C905" s="40"/>
      <c r="D905" s="27"/>
      <c r="E905" s="41"/>
      <c r="F905" s="32" t="str">
        <f>IFERROR(
    IF(
        AND($G$3=DATE(2024,10,1), E905=リスト!$A$38),
        VLOOKUP(E905, リスト!$A$2:$G$49, 2, FALSE),
        VLOOKUP(E905, リスト!$A$2:$G$49, 4, FALSE)
    ),
    "")</f>
        <v/>
      </c>
      <c r="G905" s="34" t="str">
        <f>IFERROR(VLOOKUP(E905, リスト!$A$2:$G$49, 6, FALSE), "")</f>
        <v/>
      </c>
      <c r="H905" s="40"/>
      <c r="I905" s="28"/>
      <c r="J905" s="47"/>
      <c r="K905" s="32" t="str">
        <f t="shared" ref="K905:K968" si="56">IF(COUNTBLANK(H905:J905)=3, "",
 IF(H905="3.時間給", IF(I905="", "", I905),
 IF(OR(H905="1.月給", H905="2.日給"),
    IF(OR(I905="", J905=""), "", ROUND(I905/J905,0)),
    "")))</f>
        <v/>
      </c>
      <c r="L905" s="29" t="str">
        <f t="shared" si="54"/>
        <v/>
      </c>
      <c r="M905" s="68" t="str">
        <f t="shared" si="55"/>
        <v/>
      </c>
    </row>
    <row r="906" spans="2:13" ht="22.8" x14ac:dyDescent="0.45">
      <c r="B906" s="31">
        <f t="shared" ref="B906:B969" si="57">ROW()-8</f>
        <v>898</v>
      </c>
      <c r="C906" s="40"/>
      <c r="D906" s="27"/>
      <c r="E906" s="41"/>
      <c r="F906" s="32" t="str">
        <f>IFERROR(
    IF(
        AND($G$3=DATE(2024,10,1), E906=リスト!$A$38),
        VLOOKUP(E906, リスト!$A$2:$G$49, 2, FALSE),
        VLOOKUP(E906, リスト!$A$2:$G$49, 4, FALSE)
    ),
    "")</f>
        <v/>
      </c>
      <c r="G906" s="34" t="str">
        <f>IFERROR(VLOOKUP(E906, リスト!$A$2:$G$49, 6, FALSE), "")</f>
        <v/>
      </c>
      <c r="H906" s="40"/>
      <c r="I906" s="28"/>
      <c r="J906" s="47"/>
      <c r="K906" s="32" t="str">
        <f t="shared" si="56"/>
        <v/>
      </c>
      <c r="L906" s="29" t="str">
        <f t="shared" ref="L906:L969" si="58">IFERROR(IF(E906="","",IF(K906&lt;F906,"×（法定外・特例等対象外です）",IF(K906&lt;G906,"〇",IF(K906&gt;=G906,"ー",NA())))),"")</f>
        <v/>
      </c>
      <c r="M906" s="68" t="str">
        <f t="shared" ref="M906:M969" si="59">IF(COUNTBLANK(D906:K906)=8, "",
 IF(D906="", "←D列に従業員名を姓名（フルネーム）で入力してください。誤変換にお気を付け下さい。",
 IF(E906="", "←E列に都道府県を入力してください。",
 IF(H906="", "←H列に1.月給～3.時間給を入力してください",
 IF(I906="", "←I列に金額を入力してください",
 IF(NOT(ISNUMBER(I906)), "←I列の金額は半角数字で入力してください",
 IF(H906="3.時間給", "",
 IF(J906="", "←J列に所定労働時間を入力してください",
 IF(NOT(ISNUMBER(J906)), "←J列の所定労働時間は半角数字で入力してください", "")))))))))</f>
        <v/>
      </c>
    </row>
    <row r="907" spans="2:13" ht="22.8" x14ac:dyDescent="0.45">
      <c r="B907" s="31">
        <f t="shared" si="57"/>
        <v>899</v>
      </c>
      <c r="C907" s="40"/>
      <c r="D907" s="27"/>
      <c r="E907" s="41"/>
      <c r="F907" s="32" t="str">
        <f>IFERROR(
    IF(
        AND($G$3=DATE(2024,10,1), E907=リスト!$A$38),
        VLOOKUP(E907, リスト!$A$2:$G$49, 2, FALSE),
        VLOOKUP(E907, リスト!$A$2:$G$49, 4, FALSE)
    ),
    "")</f>
        <v/>
      </c>
      <c r="G907" s="34" t="str">
        <f>IFERROR(VLOOKUP(E907, リスト!$A$2:$G$49, 6, FALSE), "")</f>
        <v/>
      </c>
      <c r="H907" s="40"/>
      <c r="I907" s="28"/>
      <c r="J907" s="47"/>
      <c r="K907" s="32" t="str">
        <f t="shared" si="56"/>
        <v/>
      </c>
      <c r="L907" s="29" t="str">
        <f t="shared" si="58"/>
        <v/>
      </c>
      <c r="M907" s="68" t="str">
        <f t="shared" si="59"/>
        <v/>
      </c>
    </row>
    <row r="908" spans="2:13" ht="22.8" x14ac:dyDescent="0.45">
      <c r="B908" s="31">
        <f t="shared" si="57"/>
        <v>900</v>
      </c>
      <c r="C908" s="40"/>
      <c r="D908" s="27"/>
      <c r="E908" s="41"/>
      <c r="F908" s="32" t="str">
        <f>IFERROR(
    IF(
        AND($G$3=DATE(2024,10,1), E908=リスト!$A$38),
        VLOOKUP(E908, リスト!$A$2:$G$49, 2, FALSE),
        VLOOKUP(E908, リスト!$A$2:$G$49, 4, FALSE)
    ),
    "")</f>
        <v/>
      </c>
      <c r="G908" s="34" t="str">
        <f>IFERROR(VLOOKUP(E908, リスト!$A$2:$G$49, 6, FALSE), "")</f>
        <v/>
      </c>
      <c r="H908" s="40"/>
      <c r="I908" s="28"/>
      <c r="J908" s="47"/>
      <c r="K908" s="32" t="str">
        <f t="shared" si="56"/>
        <v/>
      </c>
      <c r="L908" s="29" t="str">
        <f t="shared" si="58"/>
        <v/>
      </c>
      <c r="M908" s="68" t="str">
        <f t="shared" si="59"/>
        <v/>
      </c>
    </row>
    <row r="909" spans="2:13" ht="22.8" x14ac:dyDescent="0.45">
      <c r="B909" s="31">
        <f t="shared" si="57"/>
        <v>901</v>
      </c>
      <c r="C909" s="40"/>
      <c r="D909" s="27"/>
      <c r="E909" s="41"/>
      <c r="F909" s="32" t="str">
        <f>IFERROR(
    IF(
        AND($G$3=DATE(2024,10,1), E909=リスト!$A$38),
        VLOOKUP(E909, リスト!$A$2:$G$49, 2, FALSE),
        VLOOKUP(E909, リスト!$A$2:$G$49, 4, FALSE)
    ),
    "")</f>
        <v/>
      </c>
      <c r="G909" s="34" t="str">
        <f>IFERROR(VLOOKUP(E909, リスト!$A$2:$G$49, 6, FALSE), "")</f>
        <v/>
      </c>
      <c r="H909" s="40"/>
      <c r="I909" s="28"/>
      <c r="J909" s="47"/>
      <c r="K909" s="32" t="str">
        <f t="shared" si="56"/>
        <v/>
      </c>
      <c r="L909" s="29" t="str">
        <f t="shared" si="58"/>
        <v/>
      </c>
      <c r="M909" s="68" t="str">
        <f t="shared" si="59"/>
        <v/>
      </c>
    </row>
    <row r="910" spans="2:13" ht="22.8" x14ac:dyDescent="0.45">
      <c r="B910" s="31">
        <f t="shared" si="57"/>
        <v>902</v>
      </c>
      <c r="C910" s="40"/>
      <c r="D910" s="27"/>
      <c r="E910" s="41"/>
      <c r="F910" s="32" t="str">
        <f>IFERROR(
    IF(
        AND($G$3=DATE(2024,10,1), E910=リスト!$A$38),
        VLOOKUP(E910, リスト!$A$2:$G$49, 2, FALSE),
        VLOOKUP(E910, リスト!$A$2:$G$49, 4, FALSE)
    ),
    "")</f>
        <v/>
      </c>
      <c r="G910" s="34" t="str">
        <f>IFERROR(VLOOKUP(E910, リスト!$A$2:$G$49, 6, FALSE), "")</f>
        <v/>
      </c>
      <c r="H910" s="40"/>
      <c r="I910" s="28"/>
      <c r="J910" s="47"/>
      <c r="K910" s="32" t="str">
        <f t="shared" si="56"/>
        <v/>
      </c>
      <c r="L910" s="29" t="str">
        <f t="shared" si="58"/>
        <v/>
      </c>
      <c r="M910" s="68" t="str">
        <f t="shared" si="59"/>
        <v/>
      </c>
    </row>
    <row r="911" spans="2:13" ht="22.8" x14ac:dyDescent="0.45">
      <c r="B911" s="31">
        <f t="shared" si="57"/>
        <v>903</v>
      </c>
      <c r="C911" s="40"/>
      <c r="D911" s="27"/>
      <c r="E911" s="41"/>
      <c r="F911" s="32" t="str">
        <f>IFERROR(
    IF(
        AND($G$3=DATE(2024,10,1), E911=リスト!$A$38),
        VLOOKUP(E911, リスト!$A$2:$G$49, 2, FALSE),
        VLOOKUP(E911, リスト!$A$2:$G$49, 4, FALSE)
    ),
    "")</f>
        <v/>
      </c>
      <c r="G911" s="34" t="str">
        <f>IFERROR(VLOOKUP(E911, リスト!$A$2:$G$49, 6, FALSE), "")</f>
        <v/>
      </c>
      <c r="H911" s="40"/>
      <c r="I911" s="28"/>
      <c r="J911" s="47"/>
      <c r="K911" s="32" t="str">
        <f t="shared" si="56"/>
        <v/>
      </c>
      <c r="L911" s="29" t="str">
        <f t="shared" si="58"/>
        <v/>
      </c>
      <c r="M911" s="68" t="str">
        <f t="shared" si="59"/>
        <v/>
      </c>
    </row>
    <row r="912" spans="2:13" ht="22.8" x14ac:dyDescent="0.45">
      <c r="B912" s="31">
        <f t="shared" si="57"/>
        <v>904</v>
      </c>
      <c r="C912" s="40"/>
      <c r="D912" s="27"/>
      <c r="E912" s="41"/>
      <c r="F912" s="32" t="str">
        <f>IFERROR(
    IF(
        AND($G$3=DATE(2024,10,1), E912=リスト!$A$38),
        VLOOKUP(E912, リスト!$A$2:$G$49, 2, FALSE),
        VLOOKUP(E912, リスト!$A$2:$G$49, 4, FALSE)
    ),
    "")</f>
        <v/>
      </c>
      <c r="G912" s="34" t="str">
        <f>IFERROR(VLOOKUP(E912, リスト!$A$2:$G$49, 6, FALSE), "")</f>
        <v/>
      </c>
      <c r="H912" s="40"/>
      <c r="I912" s="28"/>
      <c r="J912" s="47"/>
      <c r="K912" s="32" t="str">
        <f t="shared" si="56"/>
        <v/>
      </c>
      <c r="L912" s="29" t="str">
        <f t="shared" si="58"/>
        <v/>
      </c>
      <c r="M912" s="68" t="str">
        <f t="shared" si="59"/>
        <v/>
      </c>
    </row>
    <row r="913" spans="2:13" ht="22.8" x14ac:dyDescent="0.45">
      <c r="B913" s="31">
        <f t="shared" si="57"/>
        <v>905</v>
      </c>
      <c r="C913" s="40"/>
      <c r="D913" s="27"/>
      <c r="E913" s="41"/>
      <c r="F913" s="32" t="str">
        <f>IFERROR(
    IF(
        AND($G$3=DATE(2024,10,1), E913=リスト!$A$38),
        VLOOKUP(E913, リスト!$A$2:$G$49, 2, FALSE),
        VLOOKUP(E913, リスト!$A$2:$G$49, 4, FALSE)
    ),
    "")</f>
        <v/>
      </c>
      <c r="G913" s="34" t="str">
        <f>IFERROR(VLOOKUP(E913, リスト!$A$2:$G$49, 6, FALSE), "")</f>
        <v/>
      </c>
      <c r="H913" s="40"/>
      <c r="I913" s="28"/>
      <c r="J913" s="47"/>
      <c r="K913" s="32" t="str">
        <f t="shared" si="56"/>
        <v/>
      </c>
      <c r="L913" s="29" t="str">
        <f t="shared" si="58"/>
        <v/>
      </c>
      <c r="M913" s="68" t="str">
        <f t="shared" si="59"/>
        <v/>
      </c>
    </row>
    <row r="914" spans="2:13" ht="22.8" x14ac:dyDescent="0.45">
      <c r="B914" s="31">
        <f t="shared" si="57"/>
        <v>906</v>
      </c>
      <c r="C914" s="40"/>
      <c r="D914" s="27"/>
      <c r="E914" s="41"/>
      <c r="F914" s="32" t="str">
        <f>IFERROR(
    IF(
        AND($G$3=DATE(2024,10,1), E914=リスト!$A$38),
        VLOOKUP(E914, リスト!$A$2:$G$49, 2, FALSE),
        VLOOKUP(E914, リスト!$A$2:$G$49, 4, FALSE)
    ),
    "")</f>
        <v/>
      </c>
      <c r="G914" s="34" t="str">
        <f>IFERROR(VLOOKUP(E914, リスト!$A$2:$G$49, 6, FALSE), "")</f>
        <v/>
      </c>
      <c r="H914" s="40"/>
      <c r="I914" s="28"/>
      <c r="J914" s="47"/>
      <c r="K914" s="32" t="str">
        <f t="shared" si="56"/>
        <v/>
      </c>
      <c r="L914" s="29" t="str">
        <f t="shared" si="58"/>
        <v/>
      </c>
      <c r="M914" s="68" t="str">
        <f t="shared" si="59"/>
        <v/>
      </c>
    </row>
    <row r="915" spans="2:13" ht="22.8" x14ac:dyDescent="0.45">
      <c r="B915" s="31">
        <f t="shared" si="57"/>
        <v>907</v>
      </c>
      <c r="C915" s="40"/>
      <c r="D915" s="27"/>
      <c r="E915" s="41"/>
      <c r="F915" s="32" t="str">
        <f>IFERROR(
    IF(
        AND($G$3=DATE(2024,10,1), E915=リスト!$A$38),
        VLOOKUP(E915, リスト!$A$2:$G$49, 2, FALSE),
        VLOOKUP(E915, リスト!$A$2:$G$49, 4, FALSE)
    ),
    "")</f>
        <v/>
      </c>
      <c r="G915" s="34" t="str">
        <f>IFERROR(VLOOKUP(E915, リスト!$A$2:$G$49, 6, FALSE), "")</f>
        <v/>
      </c>
      <c r="H915" s="40"/>
      <c r="I915" s="28"/>
      <c r="J915" s="47"/>
      <c r="K915" s="32" t="str">
        <f t="shared" si="56"/>
        <v/>
      </c>
      <c r="L915" s="29" t="str">
        <f t="shared" si="58"/>
        <v/>
      </c>
      <c r="M915" s="68" t="str">
        <f t="shared" si="59"/>
        <v/>
      </c>
    </row>
    <row r="916" spans="2:13" ht="22.8" x14ac:dyDescent="0.45">
      <c r="B916" s="31">
        <f t="shared" si="57"/>
        <v>908</v>
      </c>
      <c r="C916" s="40"/>
      <c r="D916" s="27"/>
      <c r="E916" s="41"/>
      <c r="F916" s="32" t="str">
        <f>IFERROR(
    IF(
        AND($G$3=DATE(2024,10,1), E916=リスト!$A$38),
        VLOOKUP(E916, リスト!$A$2:$G$49, 2, FALSE),
        VLOOKUP(E916, リスト!$A$2:$G$49, 4, FALSE)
    ),
    "")</f>
        <v/>
      </c>
      <c r="G916" s="34" t="str">
        <f>IFERROR(VLOOKUP(E916, リスト!$A$2:$G$49, 6, FALSE), "")</f>
        <v/>
      </c>
      <c r="H916" s="40"/>
      <c r="I916" s="28"/>
      <c r="J916" s="47"/>
      <c r="K916" s="32" t="str">
        <f t="shared" si="56"/>
        <v/>
      </c>
      <c r="L916" s="29" t="str">
        <f t="shared" si="58"/>
        <v/>
      </c>
      <c r="M916" s="68" t="str">
        <f t="shared" si="59"/>
        <v/>
      </c>
    </row>
    <row r="917" spans="2:13" ht="22.8" x14ac:dyDescent="0.45">
      <c r="B917" s="31">
        <f t="shared" si="57"/>
        <v>909</v>
      </c>
      <c r="C917" s="40"/>
      <c r="D917" s="27"/>
      <c r="E917" s="41"/>
      <c r="F917" s="32" t="str">
        <f>IFERROR(
    IF(
        AND($G$3=DATE(2024,10,1), E917=リスト!$A$38),
        VLOOKUP(E917, リスト!$A$2:$G$49, 2, FALSE),
        VLOOKUP(E917, リスト!$A$2:$G$49, 4, FALSE)
    ),
    "")</f>
        <v/>
      </c>
      <c r="G917" s="34" t="str">
        <f>IFERROR(VLOOKUP(E917, リスト!$A$2:$G$49, 6, FALSE), "")</f>
        <v/>
      </c>
      <c r="H917" s="40"/>
      <c r="I917" s="28"/>
      <c r="J917" s="47"/>
      <c r="K917" s="32" t="str">
        <f t="shared" si="56"/>
        <v/>
      </c>
      <c r="L917" s="29" t="str">
        <f t="shared" si="58"/>
        <v/>
      </c>
      <c r="M917" s="68" t="str">
        <f t="shared" si="59"/>
        <v/>
      </c>
    </row>
    <row r="918" spans="2:13" ht="22.8" x14ac:dyDescent="0.45">
      <c r="B918" s="31">
        <f t="shared" si="57"/>
        <v>910</v>
      </c>
      <c r="C918" s="40"/>
      <c r="D918" s="27"/>
      <c r="E918" s="41"/>
      <c r="F918" s="32" t="str">
        <f>IFERROR(
    IF(
        AND($G$3=DATE(2024,10,1), E918=リスト!$A$38),
        VLOOKUP(E918, リスト!$A$2:$G$49, 2, FALSE),
        VLOOKUP(E918, リスト!$A$2:$G$49, 4, FALSE)
    ),
    "")</f>
        <v/>
      </c>
      <c r="G918" s="34" t="str">
        <f>IFERROR(VLOOKUP(E918, リスト!$A$2:$G$49, 6, FALSE), "")</f>
        <v/>
      </c>
      <c r="H918" s="40"/>
      <c r="I918" s="28"/>
      <c r="J918" s="47"/>
      <c r="K918" s="32" t="str">
        <f t="shared" si="56"/>
        <v/>
      </c>
      <c r="L918" s="29" t="str">
        <f t="shared" si="58"/>
        <v/>
      </c>
      <c r="M918" s="68" t="str">
        <f t="shared" si="59"/>
        <v/>
      </c>
    </row>
    <row r="919" spans="2:13" ht="22.8" x14ac:dyDescent="0.45">
      <c r="B919" s="31">
        <f t="shared" si="57"/>
        <v>911</v>
      </c>
      <c r="C919" s="40"/>
      <c r="D919" s="27"/>
      <c r="E919" s="41"/>
      <c r="F919" s="32" t="str">
        <f>IFERROR(
    IF(
        AND($G$3=DATE(2024,10,1), E919=リスト!$A$38),
        VLOOKUP(E919, リスト!$A$2:$G$49, 2, FALSE),
        VLOOKUP(E919, リスト!$A$2:$G$49, 4, FALSE)
    ),
    "")</f>
        <v/>
      </c>
      <c r="G919" s="34" t="str">
        <f>IFERROR(VLOOKUP(E919, リスト!$A$2:$G$49, 6, FALSE), "")</f>
        <v/>
      </c>
      <c r="H919" s="40"/>
      <c r="I919" s="28"/>
      <c r="J919" s="47"/>
      <c r="K919" s="32" t="str">
        <f t="shared" si="56"/>
        <v/>
      </c>
      <c r="L919" s="29" t="str">
        <f t="shared" si="58"/>
        <v/>
      </c>
      <c r="M919" s="68" t="str">
        <f t="shared" si="59"/>
        <v/>
      </c>
    </row>
    <row r="920" spans="2:13" ht="22.8" x14ac:dyDescent="0.45">
      <c r="B920" s="31">
        <f t="shared" si="57"/>
        <v>912</v>
      </c>
      <c r="C920" s="40"/>
      <c r="D920" s="27"/>
      <c r="E920" s="41"/>
      <c r="F920" s="32" t="str">
        <f>IFERROR(
    IF(
        AND($G$3=DATE(2024,10,1), E920=リスト!$A$38),
        VLOOKUP(E920, リスト!$A$2:$G$49, 2, FALSE),
        VLOOKUP(E920, リスト!$A$2:$G$49, 4, FALSE)
    ),
    "")</f>
        <v/>
      </c>
      <c r="G920" s="34" t="str">
        <f>IFERROR(VLOOKUP(E920, リスト!$A$2:$G$49, 6, FALSE), "")</f>
        <v/>
      </c>
      <c r="H920" s="40"/>
      <c r="I920" s="28"/>
      <c r="J920" s="47"/>
      <c r="K920" s="32" t="str">
        <f t="shared" si="56"/>
        <v/>
      </c>
      <c r="L920" s="29" t="str">
        <f t="shared" si="58"/>
        <v/>
      </c>
      <c r="M920" s="68" t="str">
        <f t="shared" si="59"/>
        <v/>
      </c>
    </row>
    <row r="921" spans="2:13" ht="22.8" x14ac:dyDescent="0.45">
      <c r="B921" s="31">
        <f t="shared" si="57"/>
        <v>913</v>
      </c>
      <c r="C921" s="40"/>
      <c r="D921" s="27"/>
      <c r="E921" s="41"/>
      <c r="F921" s="32" t="str">
        <f>IFERROR(
    IF(
        AND($G$3=DATE(2024,10,1), E921=リスト!$A$38),
        VLOOKUP(E921, リスト!$A$2:$G$49, 2, FALSE),
        VLOOKUP(E921, リスト!$A$2:$G$49, 4, FALSE)
    ),
    "")</f>
        <v/>
      </c>
      <c r="G921" s="34" t="str">
        <f>IFERROR(VLOOKUP(E921, リスト!$A$2:$G$49, 6, FALSE), "")</f>
        <v/>
      </c>
      <c r="H921" s="40"/>
      <c r="I921" s="28"/>
      <c r="J921" s="47"/>
      <c r="K921" s="32" t="str">
        <f t="shared" si="56"/>
        <v/>
      </c>
      <c r="L921" s="29" t="str">
        <f t="shared" si="58"/>
        <v/>
      </c>
      <c r="M921" s="68" t="str">
        <f t="shared" si="59"/>
        <v/>
      </c>
    </row>
    <row r="922" spans="2:13" ht="22.8" x14ac:dyDescent="0.45">
      <c r="B922" s="31">
        <f t="shared" si="57"/>
        <v>914</v>
      </c>
      <c r="C922" s="40"/>
      <c r="D922" s="27"/>
      <c r="E922" s="41"/>
      <c r="F922" s="32" t="str">
        <f>IFERROR(
    IF(
        AND($G$3=DATE(2024,10,1), E922=リスト!$A$38),
        VLOOKUP(E922, リスト!$A$2:$G$49, 2, FALSE),
        VLOOKUP(E922, リスト!$A$2:$G$49, 4, FALSE)
    ),
    "")</f>
        <v/>
      </c>
      <c r="G922" s="34" t="str">
        <f>IFERROR(VLOOKUP(E922, リスト!$A$2:$G$49, 6, FALSE), "")</f>
        <v/>
      </c>
      <c r="H922" s="40"/>
      <c r="I922" s="28"/>
      <c r="J922" s="47"/>
      <c r="K922" s="32" t="str">
        <f t="shared" si="56"/>
        <v/>
      </c>
      <c r="L922" s="29" t="str">
        <f t="shared" si="58"/>
        <v/>
      </c>
      <c r="M922" s="68" t="str">
        <f t="shared" si="59"/>
        <v/>
      </c>
    </row>
    <row r="923" spans="2:13" ht="22.8" x14ac:dyDescent="0.45">
      <c r="B923" s="31">
        <f t="shared" si="57"/>
        <v>915</v>
      </c>
      <c r="C923" s="40"/>
      <c r="D923" s="27"/>
      <c r="E923" s="41"/>
      <c r="F923" s="32" t="str">
        <f>IFERROR(
    IF(
        AND($G$3=DATE(2024,10,1), E923=リスト!$A$38),
        VLOOKUP(E923, リスト!$A$2:$G$49, 2, FALSE),
        VLOOKUP(E923, リスト!$A$2:$G$49, 4, FALSE)
    ),
    "")</f>
        <v/>
      </c>
      <c r="G923" s="34" t="str">
        <f>IFERROR(VLOOKUP(E923, リスト!$A$2:$G$49, 6, FALSE), "")</f>
        <v/>
      </c>
      <c r="H923" s="40"/>
      <c r="I923" s="28"/>
      <c r="J923" s="47"/>
      <c r="K923" s="32" t="str">
        <f t="shared" si="56"/>
        <v/>
      </c>
      <c r="L923" s="29" t="str">
        <f t="shared" si="58"/>
        <v/>
      </c>
      <c r="M923" s="68" t="str">
        <f t="shared" si="59"/>
        <v/>
      </c>
    </row>
    <row r="924" spans="2:13" ht="22.8" x14ac:dyDescent="0.45">
      <c r="B924" s="31">
        <f t="shared" si="57"/>
        <v>916</v>
      </c>
      <c r="C924" s="40"/>
      <c r="D924" s="27"/>
      <c r="E924" s="41"/>
      <c r="F924" s="32" t="str">
        <f>IFERROR(
    IF(
        AND($G$3=DATE(2024,10,1), E924=リスト!$A$38),
        VLOOKUP(E924, リスト!$A$2:$G$49, 2, FALSE),
        VLOOKUP(E924, リスト!$A$2:$G$49, 4, FALSE)
    ),
    "")</f>
        <v/>
      </c>
      <c r="G924" s="34" t="str">
        <f>IFERROR(VLOOKUP(E924, リスト!$A$2:$G$49, 6, FALSE), "")</f>
        <v/>
      </c>
      <c r="H924" s="40"/>
      <c r="I924" s="28"/>
      <c r="J924" s="47"/>
      <c r="K924" s="32" t="str">
        <f t="shared" si="56"/>
        <v/>
      </c>
      <c r="L924" s="29" t="str">
        <f t="shared" si="58"/>
        <v/>
      </c>
      <c r="M924" s="68" t="str">
        <f t="shared" si="59"/>
        <v/>
      </c>
    </row>
    <row r="925" spans="2:13" ht="22.8" x14ac:dyDescent="0.45">
      <c r="B925" s="31">
        <f t="shared" si="57"/>
        <v>917</v>
      </c>
      <c r="C925" s="40"/>
      <c r="D925" s="27"/>
      <c r="E925" s="41"/>
      <c r="F925" s="32" t="str">
        <f>IFERROR(
    IF(
        AND($G$3=DATE(2024,10,1), E925=リスト!$A$38),
        VLOOKUP(E925, リスト!$A$2:$G$49, 2, FALSE),
        VLOOKUP(E925, リスト!$A$2:$G$49, 4, FALSE)
    ),
    "")</f>
        <v/>
      </c>
      <c r="G925" s="34" t="str">
        <f>IFERROR(VLOOKUP(E925, リスト!$A$2:$G$49, 6, FALSE), "")</f>
        <v/>
      </c>
      <c r="H925" s="40"/>
      <c r="I925" s="28"/>
      <c r="J925" s="47"/>
      <c r="K925" s="32" t="str">
        <f t="shared" si="56"/>
        <v/>
      </c>
      <c r="L925" s="29" t="str">
        <f t="shared" si="58"/>
        <v/>
      </c>
      <c r="M925" s="68" t="str">
        <f t="shared" si="59"/>
        <v/>
      </c>
    </row>
    <row r="926" spans="2:13" ht="22.8" x14ac:dyDescent="0.45">
      <c r="B926" s="31">
        <f t="shared" si="57"/>
        <v>918</v>
      </c>
      <c r="C926" s="40"/>
      <c r="D926" s="27"/>
      <c r="E926" s="41"/>
      <c r="F926" s="32" t="str">
        <f>IFERROR(
    IF(
        AND($G$3=DATE(2024,10,1), E926=リスト!$A$38),
        VLOOKUP(E926, リスト!$A$2:$G$49, 2, FALSE),
        VLOOKUP(E926, リスト!$A$2:$G$49, 4, FALSE)
    ),
    "")</f>
        <v/>
      </c>
      <c r="G926" s="34" t="str">
        <f>IFERROR(VLOOKUP(E926, リスト!$A$2:$G$49, 6, FALSE), "")</f>
        <v/>
      </c>
      <c r="H926" s="40"/>
      <c r="I926" s="28"/>
      <c r="J926" s="47"/>
      <c r="K926" s="32" t="str">
        <f t="shared" si="56"/>
        <v/>
      </c>
      <c r="L926" s="29" t="str">
        <f t="shared" si="58"/>
        <v/>
      </c>
      <c r="M926" s="68" t="str">
        <f t="shared" si="59"/>
        <v/>
      </c>
    </row>
    <row r="927" spans="2:13" ht="22.8" x14ac:dyDescent="0.45">
      <c r="B927" s="31">
        <f t="shared" si="57"/>
        <v>919</v>
      </c>
      <c r="C927" s="40"/>
      <c r="D927" s="27"/>
      <c r="E927" s="41"/>
      <c r="F927" s="32" t="str">
        <f>IFERROR(
    IF(
        AND($G$3=DATE(2024,10,1), E927=リスト!$A$38),
        VLOOKUP(E927, リスト!$A$2:$G$49, 2, FALSE),
        VLOOKUP(E927, リスト!$A$2:$G$49, 4, FALSE)
    ),
    "")</f>
        <v/>
      </c>
      <c r="G927" s="34" t="str">
        <f>IFERROR(VLOOKUP(E927, リスト!$A$2:$G$49, 6, FALSE), "")</f>
        <v/>
      </c>
      <c r="H927" s="40"/>
      <c r="I927" s="28"/>
      <c r="J927" s="47"/>
      <c r="K927" s="32" t="str">
        <f t="shared" si="56"/>
        <v/>
      </c>
      <c r="L927" s="29" t="str">
        <f t="shared" si="58"/>
        <v/>
      </c>
      <c r="M927" s="68" t="str">
        <f t="shared" si="59"/>
        <v/>
      </c>
    </row>
    <row r="928" spans="2:13" ht="22.8" x14ac:dyDescent="0.45">
      <c r="B928" s="31">
        <f t="shared" si="57"/>
        <v>920</v>
      </c>
      <c r="C928" s="40"/>
      <c r="D928" s="27"/>
      <c r="E928" s="41"/>
      <c r="F928" s="32" t="str">
        <f>IFERROR(
    IF(
        AND($G$3=DATE(2024,10,1), E928=リスト!$A$38),
        VLOOKUP(E928, リスト!$A$2:$G$49, 2, FALSE),
        VLOOKUP(E928, リスト!$A$2:$G$49, 4, FALSE)
    ),
    "")</f>
        <v/>
      </c>
      <c r="G928" s="34" t="str">
        <f>IFERROR(VLOOKUP(E928, リスト!$A$2:$G$49, 6, FALSE), "")</f>
        <v/>
      </c>
      <c r="H928" s="40"/>
      <c r="I928" s="28"/>
      <c r="J928" s="47"/>
      <c r="K928" s="32" t="str">
        <f t="shared" si="56"/>
        <v/>
      </c>
      <c r="L928" s="29" t="str">
        <f t="shared" si="58"/>
        <v/>
      </c>
      <c r="M928" s="68" t="str">
        <f t="shared" si="59"/>
        <v/>
      </c>
    </row>
    <row r="929" spans="2:13" ht="22.8" x14ac:dyDescent="0.45">
      <c r="B929" s="31">
        <f t="shared" si="57"/>
        <v>921</v>
      </c>
      <c r="C929" s="40"/>
      <c r="D929" s="27"/>
      <c r="E929" s="41"/>
      <c r="F929" s="32" t="str">
        <f>IFERROR(
    IF(
        AND($G$3=DATE(2024,10,1), E929=リスト!$A$38),
        VLOOKUP(E929, リスト!$A$2:$G$49, 2, FALSE),
        VLOOKUP(E929, リスト!$A$2:$G$49, 4, FALSE)
    ),
    "")</f>
        <v/>
      </c>
      <c r="G929" s="34" t="str">
        <f>IFERROR(VLOOKUP(E929, リスト!$A$2:$G$49, 6, FALSE), "")</f>
        <v/>
      </c>
      <c r="H929" s="40"/>
      <c r="I929" s="28"/>
      <c r="J929" s="47"/>
      <c r="K929" s="32" t="str">
        <f t="shared" si="56"/>
        <v/>
      </c>
      <c r="L929" s="29" t="str">
        <f t="shared" si="58"/>
        <v/>
      </c>
      <c r="M929" s="68" t="str">
        <f t="shared" si="59"/>
        <v/>
      </c>
    </row>
    <row r="930" spans="2:13" ht="22.8" x14ac:dyDescent="0.45">
      <c r="B930" s="31">
        <f t="shared" si="57"/>
        <v>922</v>
      </c>
      <c r="C930" s="40"/>
      <c r="D930" s="27"/>
      <c r="E930" s="41"/>
      <c r="F930" s="32" t="str">
        <f>IFERROR(
    IF(
        AND($G$3=DATE(2024,10,1), E930=リスト!$A$38),
        VLOOKUP(E930, リスト!$A$2:$G$49, 2, FALSE),
        VLOOKUP(E930, リスト!$A$2:$G$49, 4, FALSE)
    ),
    "")</f>
        <v/>
      </c>
      <c r="G930" s="34" t="str">
        <f>IFERROR(VLOOKUP(E930, リスト!$A$2:$G$49, 6, FALSE), "")</f>
        <v/>
      </c>
      <c r="H930" s="40"/>
      <c r="I930" s="28"/>
      <c r="J930" s="47"/>
      <c r="K930" s="32" t="str">
        <f t="shared" si="56"/>
        <v/>
      </c>
      <c r="L930" s="29" t="str">
        <f t="shared" si="58"/>
        <v/>
      </c>
      <c r="M930" s="68" t="str">
        <f t="shared" si="59"/>
        <v/>
      </c>
    </row>
    <row r="931" spans="2:13" ht="22.8" x14ac:dyDescent="0.45">
      <c r="B931" s="31">
        <f t="shared" si="57"/>
        <v>923</v>
      </c>
      <c r="C931" s="40"/>
      <c r="D931" s="27"/>
      <c r="E931" s="41"/>
      <c r="F931" s="32" t="str">
        <f>IFERROR(
    IF(
        AND($G$3=DATE(2024,10,1), E931=リスト!$A$38),
        VLOOKUP(E931, リスト!$A$2:$G$49, 2, FALSE),
        VLOOKUP(E931, リスト!$A$2:$G$49, 4, FALSE)
    ),
    "")</f>
        <v/>
      </c>
      <c r="G931" s="34" t="str">
        <f>IFERROR(VLOOKUP(E931, リスト!$A$2:$G$49, 6, FALSE), "")</f>
        <v/>
      </c>
      <c r="H931" s="40"/>
      <c r="I931" s="28"/>
      <c r="J931" s="47"/>
      <c r="K931" s="32" t="str">
        <f t="shared" si="56"/>
        <v/>
      </c>
      <c r="L931" s="29" t="str">
        <f t="shared" si="58"/>
        <v/>
      </c>
      <c r="M931" s="68" t="str">
        <f t="shared" si="59"/>
        <v/>
      </c>
    </row>
    <row r="932" spans="2:13" ht="22.8" x14ac:dyDescent="0.45">
      <c r="B932" s="31">
        <f t="shared" si="57"/>
        <v>924</v>
      </c>
      <c r="C932" s="40"/>
      <c r="D932" s="27"/>
      <c r="E932" s="41"/>
      <c r="F932" s="32" t="str">
        <f>IFERROR(
    IF(
        AND($G$3=DATE(2024,10,1), E932=リスト!$A$38),
        VLOOKUP(E932, リスト!$A$2:$G$49, 2, FALSE),
        VLOOKUP(E932, リスト!$A$2:$G$49, 4, FALSE)
    ),
    "")</f>
        <v/>
      </c>
      <c r="G932" s="34" t="str">
        <f>IFERROR(VLOOKUP(E932, リスト!$A$2:$G$49, 6, FALSE), "")</f>
        <v/>
      </c>
      <c r="H932" s="40"/>
      <c r="I932" s="28"/>
      <c r="J932" s="47"/>
      <c r="K932" s="32" t="str">
        <f t="shared" si="56"/>
        <v/>
      </c>
      <c r="L932" s="29" t="str">
        <f t="shared" si="58"/>
        <v/>
      </c>
      <c r="M932" s="68" t="str">
        <f t="shared" si="59"/>
        <v/>
      </c>
    </row>
    <row r="933" spans="2:13" ht="22.8" x14ac:dyDescent="0.45">
      <c r="B933" s="31">
        <f t="shared" si="57"/>
        <v>925</v>
      </c>
      <c r="C933" s="40"/>
      <c r="D933" s="27"/>
      <c r="E933" s="41"/>
      <c r="F933" s="32" t="str">
        <f>IFERROR(
    IF(
        AND($G$3=DATE(2024,10,1), E933=リスト!$A$38),
        VLOOKUP(E933, リスト!$A$2:$G$49, 2, FALSE),
        VLOOKUP(E933, リスト!$A$2:$G$49, 4, FALSE)
    ),
    "")</f>
        <v/>
      </c>
      <c r="G933" s="34" t="str">
        <f>IFERROR(VLOOKUP(E933, リスト!$A$2:$G$49, 6, FALSE), "")</f>
        <v/>
      </c>
      <c r="H933" s="40"/>
      <c r="I933" s="28"/>
      <c r="J933" s="47"/>
      <c r="K933" s="32" t="str">
        <f t="shared" si="56"/>
        <v/>
      </c>
      <c r="L933" s="29" t="str">
        <f t="shared" si="58"/>
        <v/>
      </c>
      <c r="M933" s="68" t="str">
        <f t="shared" si="59"/>
        <v/>
      </c>
    </row>
    <row r="934" spans="2:13" ht="22.8" x14ac:dyDescent="0.45">
      <c r="B934" s="31">
        <f t="shared" si="57"/>
        <v>926</v>
      </c>
      <c r="C934" s="40"/>
      <c r="D934" s="27"/>
      <c r="E934" s="41"/>
      <c r="F934" s="32" t="str">
        <f>IFERROR(
    IF(
        AND($G$3=DATE(2024,10,1), E934=リスト!$A$38),
        VLOOKUP(E934, リスト!$A$2:$G$49, 2, FALSE),
        VLOOKUP(E934, リスト!$A$2:$G$49, 4, FALSE)
    ),
    "")</f>
        <v/>
      </c>
      <c r="G934" s="34" t="str">
        <f>IFERROR(VLOOKUP(E934, リスト!$A$2:$G$49, 6, FALSE), "")</f>
        <v/>
      </c>
      <c r="H934" s="40"/>
      <c r="I934" s="28"/>
      <c r="J934" s="47"/>
      <c r="K934" s="32" t="str">
        <f t="shared" si="56"/>
        <v/>
      </c>
      <c r="L934" s="29" t="str">
        <f t="shared" si="58"/>
        <v/>
      </c>
      <c r="M934" s="68" t="str">
        <f t="shared" si="59"/>
        <v/>
      </c>
    </row>
    <row r="935" spans="2:13" ht="22.8" x14ac:dyDescent="0.45">
      <c r="B935" s="31">
        <f t="shared" si="57"/>
        <v>927</v>
      </c>
      <c r="C935" s="40"/>
      <c r="D935" s="27"/>
      <c r="E935" s="41"/>
      <c r="F935" s="32" t="str">
        <f>IFERROR(
    IF(
        AND($G$3=DATE(2024,10,1), E935=リスト!$A$38),
        VLOOKUP(E935, リスト!$A$2:$G$49, 2, FALSE),
        VLOOKUP(E935, リスト!$A$2:$G$49, 4, FALSE)
    ),
    "")</f>
        <v/>
      </c>
      <c r="G935" s="34" t="str">
        <f>IFERROR(VLOOKUP(E935, リスト!$A$2:$G$49, 6, FALSE), "")</f>
        <v/>
      </c>
      <c r="H935" s="40"/>
      <c r="I935" s="28"/>
      <c r="J935" s="47"/>
      <c r="K935" s="32" t="str">
        <f t="shared" si="56"/>
        <v/>
      </c>
      <c r="L935" s="29" t="str">
        <f t="shared" si="58"/>
        <v/>
      </c>
      <c r="M935" s="68" t="str">
        <f t="shared" si="59"/>
        <v/>
      </c>
    </row>
    <row r="936" spans="2:13" ht="22.8" x14ac:dyDescent="0.45">
      <c r="B936" s="31">
        <f t="shared" si="57"/>
        <v>928</v>
      </c>
      <c r="C936" s="40"/>
      <c r="D936" s="27"/>
      <c r="E936" s="41"/>
      <c r="F936" s="32" t="str">
        <f>IFERROR(
    IF(
        AND($G$3=DATE(2024,10,1), E936=リスト!$A$38),
        VLOOKUP(E936, リスト!$A$2:$G$49, 2, FALSE),
        VLOOKUP(E936, リスト!$A$2:$G$49, 4, FALSE)
    ),
    "")</f>
        <v/>
      </c>
      <c r="G936" s="34" t="str">
        <f>IFERROR(VLOOKUP(E936, リスト!$A$2:$G$49, 6, FALSE), "")</f>
        <v/>
      </c>
      <c r="H936" s="40"/>
      <c r="I936" s="28"/>
      <c r="J936" s="47"/>
      <c r="K936" s="32" t="str">
        <f t="shared" si="56"/>
        <v/>
      </c>
      <c r="L936" s="29" t="str">
        <f t="shared" si="58"/>
        <v/>
      </c>
      <c r="M936" s="68" t="str">
        <f t="shared" si="59"/>
        <v/>
      </c>
    </row>
    <row r="937" spans="2:13" ht="22.8" x14ac:dyDescent="0.45">
      <c r="B937" s="31">
        <f t="shared" si="57"/>
        <v>929</v>
      </c>
      <c r="C937" s="40"/>
      <c r="D937" s="27"/>
      <c r="E937" s="41"/>
      <c r="F937" s="32" t="str">
        <f>IFERROR(
    IF(
        AND($G$3=DATE(2024,10,1), E937=リスト!$A$38),
        VLOOKUP(E937, リスト!$A$2:$G$49, 2, FALSE),
        VLOOKUP(E937, リスト!$A$2:$G$49, 4, FALSE)
    ),
    "")</f>
        <v/>
      </c>
      <c r="G937" s="34" t="str">
        <f>IFERROR(VLOOKUP(E937, リスト!$A$2:$G$49, 6, FALSE), "")</f>
        <v/>
      </c>
      <c r="H937" s="40"/>
      <c r="I937" s="28"/>
      <c r="J937" s="47"/>
      <c r="K937" s="32" t="str">
        <f t="shared" si="56"/>
        <v/>
      </c>
      <c r="L937" s="29" t="str">
        <f t="shared" si="58"/>
        <v/>
      </c>
      <c r="M937" s="68" t="str">
        <f t="shared" si="59"/>
        <v/>
      </c>
    </row>
    <row r="938" spans="2:13" ht="22.8" x14ac:dyDescent="0.45">
      <c r="B938" s="31">
        <f t="shared" si="57"/>
        <v>930</v>
      </c>
      <c r="C938" s="40"/>
      <c r="D938" s="27"/>
      <c r="E938" s="41"/>
      <c r="F938" s="32" t="str">
        <f>IFERROR(
    IF(
        AND($G$3=DATE(2024,10,1), E938=リスト!$A$38),
        VLOOKUP(E938, リスト!$A$2:$G$49, 2, FALSE),
        VLOOKUP(E938, リスト!$A$2:$G$49, 4, FALSE)
    ),
    "")</f>
        <v/>
      </c>
      <c r="G938" s="34" t="str">
        <f>IFERROR(VLOOKUP(E938, リスト!$A$2:$G$49, 6, FALSE), "")</f>
        <v/>
      </c>
      <c r="H938" s="40"/>
      <c r="I938" s="28"/>
      <c r="J938" s="47"/>
      <c r="K938" s="32" t="str">
        <f t="shared" si="56"/>
        <v/>
      </c>
      <c r="L938" s="29" t="str">
        <f t="shared" si="58"/>
        <v/>
      </c>
      <c r="M938" s="68" t="str">
        <f t="shared" si="59"/>
        <v/>
      </c>
    </row>
    <row r="939" spans="2:13" ht="22.8" x14ac:dyDescent="0.45">
      <c r="B939" s="31">
        <f t="shared" si="57"/>
        <v>931</v>
      </c>
      <c r="C939" s="40"/>
      <c r="D939" s="27"/>
      <c r="E939" s="41"/>
      <c r="F939" s="32" t="str">
        <f>IFERROR(
    IF(
        AND($G$3=DATE(2024,10,1), E939=リスト!$A$38),
        VLOOKUP(E939, リスト!$A$2:$G$49, 2, FALSE),
        VLOOKUP(E939, リスト!$A$2:$G$49, 4, FALSE)
    ),
    "")</f>
        <v/>
      </c>
      <c r="G939" s="34" t="str">
        <f>IFERROR(VLOOKUP(E939, リスト!$A$2:$G$49, 6, FALSE), "")</f>
        <v/>
      </c>
      <c r="H939" s="40"/>
      <c r="I939" s="28"/>
      <c r="J939" s="47"/>
      <c r="K939" s="32" t="str">
        <f t="shared" si="56"/>
        <v/>
      </c>
      <c r="L939" s="29" t="str">
        <f t="shared" si="58"/>
        <v/>
      </c>
      <c r="M939" s="68" t="str">
        <f t="shared" si="59"/>
        <v/>
      </c>
    </row>
    <row r="940" spans="2:13" ht="22.8" x14ac:dyDescent="0.45">
      <c r="B940" s="31">
        <f t="shared" si="57"/>
        <v>932</v>
      </c>
      <c r="C940" s="40"/>
      <c r="D940" s="27"/>
      <c r="E940" s="41"/>
      <c r="F940" s="32" t="str">
        <f>IFERROR(
    IF(
        AND($G$3=DATE(2024,10,1), E940=リスト!$A$38),
        VLOOKUP(E940, リスト!$A$2:$G$49, 2, FALSE),
        VLOOKUP(E940, リスト!$A$2:$G$49, 4, FALSE)
    ),
    "")</f>
        <v/>
      </c>
      <c r="G940" s="34" t="str">
        <f>IFERROR(VLOOKUP(E940, リスト!$A$2:$G$49, 6, FALSE), "")</f>
        <v/>
      </c>
      <c r="H940" s="40"/>
      <c r="I940" s="28"/>
      <c r="J940" s="47"/>
      <c r="K940" s="32" t="str">
        <f t="shared" si="56"/>
        <v/>
      </c>
      <c r="L940" s="29" t="str">
        <f t="shared" si="58"/>
        <v/>
      </c>
      <c r="M940" s="68" t="str">
        <f t="shared" si="59"/>
        <v/>
      </c>
    </row>
    <row r="941" spans="2:13" ht="22.8" x14ac:dyDescent="0.45">
      <c r="B941" s="31">
        <f t="shared" si="57"/>
        <v>933</v>
      </c>
      <c r="C941" s="40"/>
      <c r="D941" s="27"/>
      <c r="E941" s="41"/>
      <c r="F941" s="32" t="str">
        <f>IFERROR(
    IF(
        AND($G$3=DATE(2024,10,1), E941=リスト!$A$38),
        VLOOKUP(E941, リスト!$A$2:$G$49, 2, FALSE),
        VLOOKUP(E941, リスト!$A$2:$G$49, 4, FALSE)
    ),
    "")</f>
        <v/>
      </c>
      <c r="G941" s="34" t="str">
        <f>IFERROR(VLOOKUP(E941, リスト!$A$2:$G$49, 6, FALSE), "")</f>
        <v/>
      </c>
      <c r="H941" s="40"/>
      <c r="I941" s="28"/>
      <c r="J941" s="47"/>
      <c r="K941" s="32" t="str">
        <f t="shared" si="56"/>
        <v/>
      </c>
      <c r="L941" s="29" t="str">
        <f t="shared" si="58"/>
        <v/>
      </c>
      <c r="M941" s="68" t="str">
        <f t="shared" si="59"/>
        <v/>
      </c>
    </row>
    <row r="942" spans="2:13" ht="22.8" x14ac:dyDescent="0.45">
      <c r="B942" s="31">
        <f t="shared" si="57"/>
        <v>934</v>
      </c>
      <c r="C942" s="40"/>
      <c r="D942" s="27"/>
      <c r="E942" s="41"/>
      <c r="F942" s="32" t="str">
        <f>IFERROR(
    IF(
        AND($G$3=DATE(2024,10,1), E942=リスト!$A$38),
        VLOOKUP(E942, リスト!$A$2:$G$49, 2, FALSE),
        VLOOKUP(E942, リスト!$A$2:$G$49, 4, FALSE)
    ),
    "")</f>
        <v/>
      </c>
      <c r="G942" s="34" t="str">
        <f>IFERROR(VLOOKUP(E942, リスト!$A$2:$G$49, 6, FALSE), "")</f>
        <v/>
      </c>
      <c r="H942" s="40"/>
      <c r="I942" s="28"/>
      <c r="J942" s="47"/>
      <c r="K942" s="32" t="str">
        <f t="shared" si="56"/>
        <v/>
      </c>
      <c r="L942" s="29" t="str">
        <f t="shared" si="58"/>
        <v/>
      </c>
      <c r="M942" s="68" t="str">
        <f t="shared" si="59"/>
        <v/>
      </c>
    </row>
    <row r="943" spans="2:13" ht="22.8" x14ac:dyDescent="0.45">
      <c r="B943" s="31">
        <f t="shared" si="57"/>
        <v>935</v>
      </c>
      <c r="C943" s="40"/>
      <c r="D943" s="27"/>
      <c r="E943" s="41"/>
      <c r="F943" s="32" t="str">
        <f>IFERROR(
    IF(
        AND($G$3=DATE(2024,10,1), E943=リスト!$A$38),
        VLOOKUP(E943, リスト!$A$2:$G$49, 2, FALSE),
        VLOOKUP(E943, リスト!$A$2:$G$49, 4, FALSE)
    ),
    "")</f>
        <v/>
      </c>
      <c r="G943" s="34" t="str">
        <f>IFERROR(VLOOKUP(E943, リスト!$A$2:$G$49, 6, FALSE), "")</f>
        <v/>
      </c>
      <c r="H943" s="40"/>
      <c r="I943" s="28"/>
      <c r="J943" s="47"/>
      <c r="K943" s="32" t="str">
        <f t="shared" si="56"/>
        <v/>
      </c>
      <c r="L943" s="29" t="str">
        <f t="shared" si="58"/>
        <v/>
      </c>
      <c r="M943" s="68" t="str">
        <f t="shared" si="59"/>
        <v/>
      </c>
    </row>
    <row r="944" spans="2:13" ht="22.8" x14ac:dyDescent="0.45">
      <c r="B944" s="31">
        <f t="shared" si="57"/>
        <v>936</v>
      </c>
      <c r="C944" s="40"/>
      <c r="D944" s="27"/>
      <c r="E944" s="41"/>
      <c r="F944" s="32" t="str">
        <f>IFERROR(
    IF(
        AND($G$3=DATE(2024,10,1), E944=リスト!$A$38),
        VLOOKUP(E944, リスト!$A$2:$G$49, 2, FALSE),
        VLOOKUP(E944, リスト!$A$2:$G$49, 4, FALSE)
    ),
    "")</f>
        <v/>
      </c>
      <c r="G944" s="34" t="str">
        <f>IFERROR(VLOOKUP(E944, リスト!$A$2:$G$49, 6, FALSE), "")</f>
        <v/>
      </c>
      <c r="H944" s="40"/>
      <c r="I944" s="28"/>
      <c r="J944" s="47"/>
      <c r="K944" s="32" t="str">
        <f t="shared" si="56"/>
        <v/>
      </c>
      <c r="L944" s="29" t="str">
        <f t="shared" si="58"/>
        <v/>
      </c>
      <c r="M944" s="68" t="str">
        <f t="shared" si="59"/>
        <v/>
      </c>
    </row>
    <row r="945" spans="2:13" ht="22.8" x14ac:dyDescent="0.45">
      <c r="B945" s="31">
        <f t="shared" si="57"/>
        <v>937</v>
      </c>
      <c r="C945" s="40"/>
      <c r="D945" s="27"/>
      <c r="E945" s="41"/>
      <c r="F945" s="32" t="str">
        <f>IFERROR(
    IF(
        AND($G$3=DATE(2024,10,1), E945=リスト!$A$38),
        VLOOKUP(E945, リスト!$A$2:$G$49, 2, FALSE),
        VLOOKUP(E945, リスト!$A$2:$G$49, 4, FALSE)
    ),
    "")</f>
        <v/>
      </c>
      <c r="G945" s="34" t="str">
        <f>IFERROR(VLOOKUP(E945, リスト!$A$2:$G$49, 6, FALSE), "")</f>
        <v/>
      </c>
      <c r="H945" s="40"/>
      <c r="I945" s="28"/>
      <c r="J945" s="47"/>
      <c r="K945" s="32" t="str">
        <f t="shared" si="56"/>
        <v/>
      </c>
      <c r="L945" s="29" t="str">
        <f t="shared" si="58"/>
        <v/>
      </c>
      <c r="M945" s="68" t="str">
        <f t="shared" si="59"/>
        <v/>
      </c>
    </row>
    <row r="946" spans="2:13" ht="22.8" x14ac:dyDescent="0.45">
      <c r="B946" s="31">
        <f t="shared" si="57"/>
        <v>938</v>
      </c>
      <c r="C946" s="40"/>
      <c r="D946" s="27"/>
      <c r="E946" s="41"/>
      <c r="F946" s="32" t="str">
        <f>IFERROR(
    IF(
        AND($G$3=DATE(2024,10,1), E946=リスト!$A$38),
        VLOOKUP(E946, リスト!$A$2:$G$49, 2, FALSE),
        VLOOKUP(E946, リスト!$A$2:$G$49, 4, FALSE)
    ),
    "")</f>
        <v/>
      </c>
      <c r="G946" s="34" t="str">
        <f>IFERROR(VLOOKUP(E946, リスト!$A$2:$G$49, 6, FALSE), "")</f>
        <v/>
      </c>
      <c r="H946" s="40"/>
      <c r="I946" s="28"/>
      <c r="J946" s="47"/>
      <c r="K946" s="32" t="str">
        <f t="shared" si="56"/>
        <v/>
      </c>
      <c r="L946" s="29" t="str">
        <f t="shared" si="58"/>
        <v/>
      </c>
      <c r="M946" s="68" t="str">
        <f t="shared" si="59"/>
        <v/>
      </c>
    </row>
    <row r="947" spans="2:13" ht="22.8" x14ac:dyDescent="0.45">
      <c r="B947" s="31">
        <f t="shared" si="57"/>
        <v>939</v>
      </c>
      <c r="C947" s="40"/>
      <c r="D947" s="27"/>
      <c r="E947" s="41"/>
      <c r="F947" s="32" t="str">
        <f>IFERROR(
    IF(
        AND($G$3=DATE(2024,10,1), E947=リスト!$A$38),
        VLOOKUP(E947, リスト!$A$2:$G$49, 2, FALSE),
        VLOOKUP(E947, リスト!$A$2:$G$49, 4, FALSE)
    ),
    "")</f>
        <v/>
      </c>
      <c r="G947" s="34" t="str">
        <f>IFERROR(VLOOKUP(E947, リスト!$A$2:$G$49, 6, FALSE), "")</f>
        <v/>
      </c>
      <c r="H947" s="40"/>
      <c r="I947" s="28"/>
      <c r="J947" s="47"/>
      <c r="K947" s="32" t="str">
        <f t="shared" si="56"/>
        <v/>
      </c>
      <c r="L947" s="29" t="str">
        <f t="shared" si="58"/>
        <v/>
      </c>
      <c r="M947" s="68" t="str">
        <f t="shared" si="59"/>
        <v/>
      </c>
    </row>
    <row r="948" spans="2:13" ht="22.8" x14ac:dyDescent="0.45">
      <c r="B948" s="31">
        <f t="shared" si="57"/>
        <v>940</v>
      </c>
      <c r="C948" s="40"/>
      <c r="D948" s="27"/>
      <c r="E948" s="41"/>
      <c r="F948" s="32" t="str">
        <f>IFERROR(
    IF(
        AND($G$3=DATE(2024,10,1), E948=リスト!$A$38),
        VLOOKUP(E948, リスト!$A$2:$G$49, 2, FALSE),
        VLOOKUP(E948, リスト!$A$2:$G$49, 4, FALSE)
    ),
    "")</f>
        <v/>
      </c>
      <c r="G948" s="34" t="str">
        <f>IFERROR(VLOOKUP(E948, リスト!$A$2:$G$49, 6, FALSE), "")</f>
        <v/>
      </c>
      <c r="H948" s="40"/>
      <c r="I948" s="28"/>
      <c r="J948" s="47"/>
      <c r="K948" s="32" t="str">
        <f t="shared" si="56"/>
        <v/>
      </c>
      <c r="L948" s="29" t="str">
        <f t="shared" si="58"/>
        <v/>
      </c>
      <c r="M948" s="68" t="str">
        <f t="shared" si="59"/>
        <v/>
      </c>
    </row>
    <row r="949" spans="2:13" ht="22.8" x14ac:dyDescent="0.45">
      <c r="B949" s="31">
        <f t="shared" si="57"/>
        <v>941</v>
      </c>
      <c r="C949" s="40"/>
      <c r="D949" s="27"/>
      <c r="E949" s="41"/>
      <c r="F949" s="32" t="str">
        <f>IFERROR(
    IF(
        AND($G$3=DATE(2024,10,1), E949=リスト!$A$38),
        VLOOKUP(E949, リスト!$A$2:$G$49, 2, FALSE),
        VLOOKUP(E949, リスト!$A$2:$G$49, 4, FALSE)
    ),
    "")</f>
        <v/>
      </c>
      <c r="G949" s="34" t="str">
        <f>IFERROR(VLOOKUP(E949, リスト!$A$2:$G$49, 6, FALSE), "")</f>
        <v/>
      </c>
      <c r="H949" s="40"/>
      <c r="I949" s="28"/>
      <c r="J949" s="47"/>
      <c r="K949" s="32" t="str">
        <f t="shared" si="56"/>
        <v/>
      </c>
      <c r="L949" s="29" t="str">
        <f t="shared" si="58"/>
        <v/>
      </c>
      <c r="M949" s="68" t="str">
        <f t="shared" si="59"/>
        <v/>
      </c>
    </row>
    <row r="950" spans="2:13" ht="22.8" x14ac:dyDescent="0.45">
      <c r="B950" s="31">
        <f t="shared" si="57"/>
        <v>942</v>
      </c>
      <c r="C950" s="40"/>
      <c r="D950" s="27"/>
      <c r="E950" s="41"/>
      <c r="F950" s="32" t="str">
        <f>IFERROR(
    IF(
        AND($G$3=DATE(2024,10,1), E950=リスト!$A$38),
        VLOOKUP(E950, リスト!$A$2:$G$49, 2, FALSE),
        VLOOKUP(E950, リスト!$A$2:$G$49, 4, FALSE)
    ),
    "")</f>
        <v/>
      </c>
      <c r="G950" s="34" t="str">
        <f>IFERROR(VLOOKUP(E950, リスト!$A$2:$G$49, 6, FALSE), "")</f>
        <v/>
      </c>
      <c r="H950" s="40"/>
      <c r="I950" s="28"/>
      <c r="J950" s="47"/>
      <c r="K950" s="32" t="str">
        <f t="shared" si="56"/>
        <v/>
      </c>
      <c r="L950" s="29" t="str">
        <f t="shared" si="58"/>
        <v/>
      </c>
      <c r="M950" s="68" t="str">
        <f t="shared" si="59"/>
        <v/>
      </c>
    </row>
    <row r="951" spans="2:13" ht="22.8" x14ac:dyDescent="0.45">
      <c r="B951" s="31">
        <f t="shared" si="57"/>
        <v>943</v>
      </c>
      <c r="C951" s="40"/>
      <c r="D951" s="27"/>
      <c r="E951" s="41"/>
      <c r="F951" s="32" t="str">
        <f>IFERROR(
    IF(
        AND($G$3=DATE(2024,10,1), E951=リスト!$A$38),
        VLOOKUP(E951, リスト!$A$2:$G$49, 2, FALSE),
        VLOOKUP(E951, リスト!$A$2:$G$49, 4, FALSE)
    ),
    "")</f>
        <v/>
      </c>
      <c r="G951" s="34" t="str">
        <f>IFERROR(VLOOKUP(E951, リスト!$A$2:$G$49, 6, FALSE), "")</f>
        <v/>
      </c>
      <c r="H951" s="40"/>
      <c r="I951" s="28"/>
      <c r="J951" s="47"/>
      <c r="K951" s="32" t="str">
        <f t="shared" si="56"/>
        <v/>
      </c>
      <c r="L951" s="29" t="str">
        <f t="shared" si="58"/>
        <v/>
      </c>
      <c r="M951" s="68" t="str">
        <f t="shared" si="59"/>
        <v/>
      </c>
    </row>
    <row r="952" spans="2:13" ht="22.8" x14ac:dyDescent="0.45">
      <c r="B952" s="31">
        <f t="shared" si="57"/>
        <v>944</v>
      </c>
      <c r="C952" s="40"/>
      <c r="D952" s="27"/>
      <c r="E952" s="41"/>
      <c r="F952" s="32" t="str">
        <f>IFERROR(
    IF(
        AND($G$3=DATE(2024,10,1), E952=リスト!$A$38),
        VLOOKUP(E952, リスト!$A$2:$G$49, 2, FALSE),
        VLOOKUP(E952, リスト!$A$2:$G$49, 4, FALSE)
    ),
    "")</f>
        <v/>
      </c>
      <c r="G952" s="34" t="str">
        <f>IFERROR(VLOOKUP(E952, リスト!$A$2:$G$49, 6, FALSE), "")</f>
        <v/>
      </c>
      <c r="H952" s="40"/>
      <c r="I952" s="28"/>
      <c r="J952" s="47"/>
      <c r="K952" s="32" t="str">
        <f t="shared" si="56"/>
        <v/>
      </c>
      <c r="L952" s="29" t="str">
        <f t="shared" si="58"/>
        <v/>
      </c>
      <c r="M952" s="68" t="str">
        <f t="shared" si="59"/>
        <v/>
      </c>
    </row>
    <row r="953" spans="2:13" ht="22.8" x14ac:dyDescent="0.45">
      <c r="B953" s="31">
        <f t="shared" si="57"/>
        <v>945</v>
      </c>
      <c r="C953" s="40"/>
      <c r="D953" s="27"/>
      <c r="E953" s="41"/>
      <c r="F953" s="32" t="str">
        <f>IFERROR(
    IF(
        AND($G$3=DATE(2024,10,1), E953=リスト!$A$38),
        VLOOKUP(E953, リスト!$A$2:$G$49, 2, FALSE),
        VLOOKUP(E953, リスト!$A$2:$G$49, 4, FALSE)
    ),
    "")</f>
        <v/>
      </c>
      <c r="G953" s="34" t="str">
        <f>IFERROR(VLOOKUP(E953, リスト!$A$2:$G$49, 6, FALSE), "")</f>
        <v/>
      </c>
      <c r="H953" s="40"/>
      <c r="I953" s="28"/>
      <c r="J953" s="47"/>
      <c r="K953" s="32" t="str">
        <f t="shared" si="56"/>
        <v/>
      </c>
      <c r="L953" s="29" t="str">
        <f t="shared" si="58"/>
        <v/>
      </c>
      <c r="M953" s="68" t="str">
        <f t="shared" si="59"/>
        <v/>
      </c>
    </row>
    <row r="954" spans="2:13" ht="22.8" x14ac:dyDescent="0.45">
      <c r="B954" s="31">
        <f t="shared" si="57"/>
        <v>946</v>
      </c>
      <c r="C954" s="40"/>
      <c r="D954" s="27"/>
      <c r="E954" s="41"/>
      <c r="F954" s="32" t="str">
        <f>IFERROR(
    IF(
        AND($G$3=DATE(2024,10,1), E954=リスト!$A$38),
        VLOOKUP(E954, リスト!$A$2:$G$49, 2, FALSE),
        VLOOKUP(E954, リスト!$A$2:$G$49, 4, FALSE)
    ),
    "")</f>
        <v/>
      </c>
      <c r="G954" s="34" t="str">
        <f>IFERROR(VLOOKUP(E954, リスト!$A$2:$G$49, 6, FALSE), "")</f>
        <v/>
      </c>
      <c r="H954" s="40"/>
      <c r="I954" s="28"/>
      <c r="J954" s="47"/>
      <c r="K954" s="32" t="str">
        <f t="shared" si="56"/>
        <v/>
      </c>
      <c r="L954" s="29" t="str">
        <f t="shared" si="58"/>
        <v/>
      </c>
      <c r="M954" s="68" t="str">
        <f t="shared" si="59"/>
        <v/>
      </c>
    </row>
    <row r="955" spans="2:13" ht="22.8" x14ac:dyDescent="0.45">
      <c r="B955" s="31">
        <f t="shared" si="57"/>
        <v>947</v>
      </c>
      <c r="C955" s="40"/>
      <c r="D955" s="27"/>
      <c r="E955" s="41"/>
      <c r="F955" s="32" t="str">
        <f>IFERROR(
    IF(
        AND($G$3=DATE(2024,10,1), E955=リスト!$A$38),
        VLOOKUP(E955, リスト!$A$2:$G$49, 2, FALSE),
        VLOOKUP(E955, リスト!$A$2:$G$49, 4, FALSE)
    ),
    "")</f>
        <v/>
      </c>
      <c r="G955" s="34" t="str">
        <f>IFERROR(VLOOKUP(E955, リスト!$A$2:$G$49, 6, FALSE), "")</f>
        <v/>
      </c>
      <c r="H955" s="40"/>
      <c r="I955" s="28"/>
      <c r="J955" s="47"/>
      <c r="K955" s="32" t="str">
        <f t="shared" si="56"/>
        <v/>
      </c>
      <c r="L955" s="29" t="str">
        <f t="shared" si="58"/>
        <v/>
      </c>
      <c r="M955" s="68" t="str">
        <f t="shared" si="59"/>
        <v/>
      </c>
    </row>
    <row r="956" spans="2:13" ht="22.8" x14ac:dyDescent="0.45">
      <c r="B956" s="31">
        <f t="shared" si="57"/>
        <v>948</v>
      </c>
      <c r="C956" s="40"/>
      <c r="D956" s="27"/>
      <c r="E956" s="41"/>
      <c r="F956" s="32" t="str">
        <f>IFERROR(
    IF(
        AND($G$3=DATE(2024,10,1), E956=リスト!$A$38),
        VLOOKUP(E956, リスト!$A$2:$G$49, 2, FALSE),
        VLOOKUP(E956, リスト!$A$2:$G$49, 4, FALSE)
    ),
    "")</f>
        <v/>
      </c>
      <c r="G956" s="34" t="str">
        <f>IFERROR(VLOOKUP(E956, リスト!$A$2:$G$49, 6, FALSE), "")</f>
        <v/>
      </c>
      <c r="H956" s="40"/>
      <c r="I956" s="28"/>
      <c r="J956" s="47"/>
      <c r="K956" s="32" t="str">
        <f t="shared" si="56"/>
        <v/>
      </c>
      <c r="L956" s="29" t="str">
        <f t="shared" si="58"/>
        <v/>
      </c>
      <c r="M956" s="68" t="str">
        <f t="shared" si="59"/>
        <v/>
      </c>
    </row>
    <row r="957" spans="2:13" ht="22.8" x14ac:dyDescent="0.45">
      <c r="B957" s="31">
        <f t="shared" si="57"/>
        <v>949</v>
      </c>
      <c r="C957" s="40"/>
      <c r="D957" s="27"/>
      <c r="E957" s="41"/>
      <c r="F957" s="32" t="str">
        <f>IFERROR(
    IF(
        AND($G$3=DATE(2024,10,1), E957=リスト!$A$38),
        VLOOKUP(E957, リスト!$A$2:$G$49, 2, FALSE),
        VLOOKUP(E957, リスト!$A$2:$G$49, 4, FALSE)
    ),
    "")</f>
        <v/>
      </c>
      <c r="G957" s="34" t="str">
        <f>IFERROR(VLOOKUP(E957, リスト!$A$2:$G$49, 6, FALSE), "")</f>
        <v/>
      </c>
      <c r="H957" s="40"/>
      <c r="I957" s="28"/>
      <c r="J957" s="47"/>
      <c r="K957" s="32" t="str">
        <f t="shared" si="56"/>
        <v/>
      </c>
      <c r="L957" s="29" t="str">
        <f t="shared" si="58"/>
        <v/>
      </c>
      <c r="M957" s="68" t="str">
        <f t="shared" si="59"/>
        <v/>
      </c>
    </row>
    <row r="958" spans="2:13" ht="22.8" x14ac:dyDescent="0.45">
      <c r="B958" s="31">
        <f t="shared" si="57"/>
        <v>950</v>
      </c>
      <c r="C958" s="40"/>
      <c r="D958" s="27"/>
      <c r="E958" s="41"/>
      <c r="F958" s="32" t="str">
        <f>IFERROR(
    IF(
        AND($G$3=DATE(2024,10,1), E958=リスト!$A$38),
        VLOOKUP(E958, リスト!$A$2:$G$49, 2, FALSE),
        VLOOKUP(E958, リスト!$A$2:$G$49, 4, FALSE)
    ),
    "")</f>
        <v/>
      </c>
      <c r="G958" s="34" t="str">
        <f>IFERROR(VLOOKUP(E958, リスト!$A$2:$G$49, 6, FALSE), "")</f>
        <v/>
      </c>
      <c r="H958" s="40"/>
      <c r="I958" s="28"/>
      <c r="J958" s="47"/>
      <c r="K958" s="32" t="str">
        <f t="shared" si="56"/>
        <v/>
      </c>
      <c r="L958" s="29" t="str">
        <f t="shared" si="58"/>
        <v/>
      </c>
      <c r="M958" s="68" t="str">
        <f t="shared" si="59"/>
        <v/>
      </c>
    </row>
    <row r="959" spans="2:13" ht="22.8" x14ac:dyDescent="0.45">
      <c r="B959" s="31">
        <f t="shared" si="57"/>
        <v>951</v>
      </c>
      <c r="C959" s="40"/>
      <c r="D959" s="27"/>
      <c r="E959" s="41"/>
      <c r="F959" s="32" t="str">
        <f>IFERROR(
    IF(
        AND($G$3=DATE(2024,10,1), E959=リスト!$A$38),
        VLOOKUP(E959, リスト!$A$2:$G$49, 2, FALSE),
        VLOOKUP(E959, リスト!$A$2:$G$49, 4, FALSE)
    ),
    "")</f>
        <v/>
      </c>
      <c r="G959" s="34" t="str">
        <f>IFERROR(VLOOKUP(E959, リスト!$A$2:$G$49, 6, FALSE), "")</f>
        <v/>
      </c>
      <c r="H959" s="40"/>
      <c r="I959" s="28"/>
      <c r="J959" s="47"/>
      <c r="K959" s="32" t="str">
        <f t="shared" si="56"/>
        <v/>
      </c>
      <c r="L959" s="29" t="str">
        <f t="shared" si="58"/>
        <v/>
      </c>
      <c r="M959" s="68" t="str">
        <f t="shared" si="59"/>
        <v/>
      </c>
    </row>
    <row r="960" spans="2:13" ht="22.8" x14ac:dyDescent="0.45">
      <c r="B960" s="31">
        <f t="shared" si="57"/>
        <v>952</v>
      </c>
      <c r="C960" s="40"/>
      <c r="D960" s="27"/>
      <c r="E960" s="41"/>
      <c r="F960" s="32" t="str">
        <f>IFERROR(
    IF(
        AND($G$3=DATE(2024,10,1), E960=リスト!$A$38),
        VLOOKUP(E960, リスト!$A$2:$G$49, 2, FALSE),
        VLOOKUP(E960, リスト!$A$2:$G$49, 4, FALSE)
    ),
    "")</f>
        <v/>
      </c>
      <c r="G960" s="34" t="str">
        <f>IFERROR(VLOOKUP(E960, リスト!$A$2:$G$49, 6, FALSE), "")</f>
        <v/>
      </c>
      <c r="H960" s="40"/>
      <c r="I960" s="28"/>
      <c r="J960" s="47"/>
      <c r="K960" s="32" t="str">
        <f t="shared" si="56"/>
        <v/>
      </c>
      <c r="L960" s="29" t="str">
        <f t="shared" si="58"/>
        <v/>
      </c>
      <c r="M960" s="68" t="str">
        <f t="shared" si="59"/>
        <v/>
      </c>
    </row>
    <row r="961" spans="2:13" ht="22.8" x14ac:dyDescent="0.45">
      <c r="B961" s="31">
        <f t="shared" si="57"/>
        <v>953</v>
      </c>
      <c r="C961" s="40"/>
      <c r="D961" s="27"/>
      <c r="E961" s="41"/>
      <c r="F961" s="32" t="str">
        <f>IFERROR(
    IF(
        AND($G$3=DATE(2024,10,1), E961=リスト!$A$38),
        VLOOKUP(E961, リスト!$A$2:$G$49, 2, FALSE),
        VLOOKUP(E961, リスト!$A$2:$G$49, 4, FALSE)
    ),
    "")</f>
        <v/>
      </c>
      <c r="G961" s="34" t="str">
        <f>IFERROR(VLOOKUP(E961, リスト!$A$2:$G$49, 6, FALSE), "")</f>
        <v/>
      </c>
      <c r="H961" s="40"/>
      <c r="I961" s="28"/>
      <c r="J961" s="47"/>
      <c r="K961" s="32" t="str">
        <f t="shared" si="56"/>
        <v/>
      </c>
      <c r="L961" s="29" t="str">
        <f t="shared" si="58"/>
        <v/>
      </c>
      <c r="M961" s="68" t="str">
        <f t="shared" si="59"/>
        <v/>
      </c>
    </row>
    <row r="962" spans="2:13" ht="22.8" x14ac:dyDescent="0.45">
      <c r="B962" s="31">
        <f t="shared" si="57"/>
        <v>954</v>
      </c>
      <c r="C962" s="40"/>
      <c r="D962" s="27"/>
      <c r="E962" s="41"/>
      <c r="F962" s="32" t="str">
        <f>IFERROR(
    IF(
        AND($G$3=DATE(2024,10,1), E962=リスト!$A$38),
        VLOOKUP(E962, リスト!$A$2:$G$49, 2, FALSE),
        VLOOKUP(E962, リスト!$A$2:$G$49, 4, FALSE)
    ),
    "")</f>
        <v/>
      </c>
      <c r="G962" s="34" t="str">
        <f>IFERROR(VLOOKUP(E962, リスト!$A$2:$G$49, 6, FALSE), "")</f>
        <v/>
      </c>
      <c r="H962" s="40"/>
      <c r="I962" s="28"/>
      <c r="J962" s="47"/>
      <c r="K962" s="32" t="str">
        <f t="shared" si="56"/>
        <v/>
      </c>
      <c r="L962" s="29" t="str">
        <f t="shared" si="58"/>
        <v/>
      </c>
      <c r="M962" s="68" t="str">
        <f t="shared" si="59"/>
        <v/>
      </c>
    </row>
    <row r="963" spans="2:13" ht="22.8" x14ac:dyDescent="0.45">
      <c r="B963" s="31">
        <f t="shared" si="57"/>
        <v>955</v>
      </c>
      <c r="C963" s="40"/>
      <c r="D963" s="27"/>
      <c r="E963" s="41"/>
      <c r="F963" s="32" t="str">
        <f>IFERROR(
    IF(
        AND($G$3=DATE(2024,10,1), E963=リスト!$A$38),
        VLOOKUP(E963, リスト!$A$2:$G$49, 2, FALSE),
        VLOOKUP(E963, リスト!$A$2:$G$49, 4, FALSE)
    ),
    "")</f>
        <v/>
      </c>
      <c r="G963" s="34" t="str">
        <f>IFERROR(VLOOKUP(E963, リスト!$A$2:$G$49, 6, FALSE), "")</f>
        <v/>
      </c>
      <c r="H963" s="40"/>
      <c r="I963" s="28"/>
      <c r="J963" s="47"/>
      <c r="K963" s="32" t="str">
        <f t="shared" si="56"/>
        <v/>
      </c>
      <c r="L963" s="29" t="str">
        <f t="shared" si="58"/>
        <v/>
      </c>
      <c r="M963" s="68" t="str">
        <f t="shared" si="59"/>
        <v/>
      </c>
    </row>
    <row r="964" spans="2:13" ht="22.8" x14ac:dyDescent="0.45">
      <c r="B964" s="31">
        <f t="shared" si="57"/>
        <v>956</v>
      </c>
      <c r="C964" s="40"/>
      <c r="D964" s="27"/>
      <c r="E964" s="41"/>
      <c r="F964" s="32" t="str">
        <f>IFERROR(
    IF(
        AND($G$3=DATE(2024,10,1), E964=リスト!$A$38),
        VLOOKUP(E964, リスト!$A$2:$G$49, 2, FALSE),
        VLOOKUP(E964, リスト!$A$2:$G$49, 4, FALSE)
    ),
    "")</f>
        <v/>
      </c>
      <c r="G964" s="34" t="str">
        <f>IFERROR(VLOOKUP(E964, リスト!$A$2:$G$49, 6, FALSE), "")</f>
        <v/>
      </c>
      <c r="H964" s="40"/>
      <c r="I964" s="28"/>
      <c r="J964" s="47"/>
      <c r="K964" s="32" t="str">
        <f t="shared" si="56"/>
        <v/>
      </c>
      <c r="L964" s="29" t="str">
        <f t="shared" si="58"/>
        <v/>
      </c>
      <c r="M964" s="68" t="str">
        <f t="shared" si="59"/>
        <v/>
      </c>
    </row>
    <row r="965" spans="2:13" ht="22.8" x14ac:dyDescent="0.45">
      <c r="B965" s="31">
        <f t="shared" si="57"/>
        <v>957</v>
      </c>
      <c r="C965" s="40"/>
      <c r="D965" s="27"/>
      <c r="E965" s="41"/>
      <c r="F965" s="32" t="str">
        <f>IFERROR(
    IF(
        AND($G$3=DATE(2024,10,1), E965=リスト!$A$38),
        VLOOKUP(E965, リスト!$A$2:$G$49, 2, FALSE),
        VLOOKUP(E965, リスト!$A$2:$G$49, 4, FALSE)
    ),
    "")</f>
        <v/>
      </c>
      <c r="G965" s="34" t="str">
        <f>IFERROR(VLOOKUP(E965, リスト!$A$2:$G$49, 6, FALSE), "")</f>
        <v/>
      </c>
      <c r="H965" s="40"/>
      <c r="I965" s="28"/>
      <c r="J965" s="47"/>
      <c r="K965" s="32" t="str">
        <f t="shared" si="56"/>
        <v/>
      </c>
      <c r="L965" s="29" t="str">
        <f t="shared" si="58"/>
        <v/>
      </c>
      <c r="M965" s="68" t="str">
        <f t="shared" si="59"/>
        <v/>
      </c>
    </row>
    <row r="966" spans="2:13" ht="22.8" x14ac:dyDescent="0.45">
      <c r="B966" s="31">
        <f t="shared" si="57"/>
        <v>958</v>
      </c>
      <c r="C966" s="40"/>
      <c r="D966" s="27"/>
      <c r="E966" s="41"/>
      <c r="F966" s="32" t="str">
        <f>IFERROR(
    IF(
        AND($G$3=DATE(2024,10,1), E966=リスト!$A$38),
        VLOOKUP(E966, リスト!$A$2:$G$49, 2, FALSE),
        VLOOKUP(E966, リスト!$A$2:$G$49, 4, FALSE)
    ),
    "")</f>
        <v/>
      </c>
      <c r="G966" s="34" t="str">
        <f>IFERROR(VLOOKUP(E966, リスト!$A$2:$G$49, 6, FALSE), "")</f>
        <v/>
      </c>
      <c r="H966" s="40"/>
      <c r="I966" s="28"/>
      <c r="J966" s="47"/>
      <c r="K966" s="32" t="str">
        <f t="shared" si="56"/>
        <v/>
      </c>
      <c r="L966" s="29" t="str">
        <f t="shared" si="58"/>
        <v/>
      </c>
      <c r="M966" s="68" t="str">
        <f t="shared" si="59"/>
        <v/>
      </c>
    </row>
    <row r="967" spans="2:13" ht="22.8" x14ac:dyDescent="0.45">
      <c r="B967" s="31">
        <f t="shared" si="57"/>
        <v>959</v>
      </c>
      <c r="C967" s="40"/>
      <c r="D967" s="27"/>
      <c r="E967" s="41"/>
      <c r="F967" s="32" t="str">
        <f>IFERROR(
    IF(
        AND($G$3=DATE(2024,10,1), E967=リスト!$A$38),
        VLOOKUP(E967, リスト!$A$2:$G$49, 2, FALSE),
        VLOOKUP(E967, リスト!$A$2:$G$49, 4, FALSE)
    ),
    "")</f>
        <v/>
      </c>
      <c r="G967" s="34" t="str">
        <f>IFERROR(VLOOKUP(E967, リスト!$A$2:$G$49, 6, FALSE), "")</f>
        <v/>
      </c>
      <c r="H967" s="40"/>
      <c r="I967" s="28"/>
      <c r="J967" s="47"/>
      <c r="K967" s="32" t="str">
        <f t="shared" si="56"/>
        <v/>
      </c>
      <c r="L967" s="29" t="str">
        <f t="shared" si="58"/>
        <v/>
      </c>
      <c r="M967" s="68" t="str">
        <f t="shared" si="59"/>
        <v/>
      </c>
    </row>
    <row r="968" spans="2:13" ht="22.8" x14ac:dyDescent="0.45">
      <c r="B968" s="31">
        <f t="shared" si="57"/>
        <v>960</v>
      </c>
      <c r="C968" s="40"/>
      <c r="D968" s="27"/>
      <c r="E968" s="41"/>
      <c r="F968" s="32" t="str">
        <f>IFERROR(
    IF(
        AND($G$3=DATE(2024,10,1), E968=リスト!$A$38),
        VLOOKUP(E968, リスト!$A$2:$G$49, 2, FALSE),
        VLOOKUP(E968, リスト!$A$2:$G$49, 4, FALSE)
    ),
    "")</f>
        <v/>
      </c>
      <c r="G968" s="34" t="str">
        <f>IFERROR(VLOOKUP(E968, リスト!$A$2:$G$49, 6, FALSE), "")</f>
        <v/>
      </c>
      <c r="H968" s="40"/>
      <c r="I968" s="28"/>
      <c r="J968" s="47"/>
      <c r="K968" s="32" t="str">
        <f t="shared" si="56"/>
        <v/>
      </c>
      <c r="L968" s="29" t="str">
        <f t="shared" si="58"/>
        <v/>
      </c>
      <c r="M968" s="68" t="str">
        <f t="shared" si="59"/>
        <v/>
      </c>
    </row>
    <row r="969" spans="2:13" ht="22.8" x14ac:dyDescent="0.45">
      <c r="B969" s="31">
        <f t="shared" si="57"/>
        <v>961</v>
      </c>
      <c r="C969" s="40"/>
      <c r="D969" s="27"/>
      <c r="E969" s="41"/>
      <c r="F969" s="32" t="str">
        <f>IFERROR(
    IF(
        AND($G$3=DATE(2024,10,1), E969=リスト!$A$38),
        VLOOKUP(E969, リスト!$A$2:$G$49, 2, FALSE),
        VLOOKUP(E969, リスト!$A$2:$G$49, 4, FALSE)
    ),
    "")</f>
        <v/>
      </c>
      <c r="G969" s="34" t="str">
        <f>IFERROR(VLOOKUP(E969, リスト!$A$2:$G$49, 6, FALSE), "")</f>
        <v/>
      </c>
      <c r="H969" s="40"/>
      <c r="I969" s="28"/>
      <c r="J969" s="47"/>
      <c r="K969" s="32" t="str">
        <f t="shared" ref="K969:K1032" si="60">IF(COUNTBLANK(H969:J969)=3, "",
 IF(H969="3.時間給", IF(I969="", "", I969),
 IF(OR(H969="1.月給", H969="2.日給"),
    IF(OR(I969="", J969=""), "", ROUND(I969/J969,0)),
    "")))</f>
        <v/>
      </c>
      <c r="L969" s="29" t="str">
        <f t="shared" si="58"/>
        <v/>
      </c>
      <c r="M969" s="68" t="str">
        <f t="shared" si="59"/>
        <v/>
      </c>
    </row>
    <row r="970" spans="2:13" ht="22.8" x14ac:dyDescent="0.45">
      <c r="B970" s="31">
        <f t="shared" ref="B970:B1033" si="61">ROW()-8</f>
        <v>962</v>
      </c>
      <c r="C970" s="40"/>
      <c r="D970" s="27"/>
      <c r="E970" s="41"/>
      <c r="F970" s="32" t="str">
        <f>IFERROR(
    IF(
        AND($G$3=DATE(2024,10,1), E970=リスト!$A$38),
        VLOOKUP(E970, リスト!$A$2:$G$49, 2, FALSE),
        VLOOKUP(E970, リスト!$A$2:$G$49, 4, FALSE)
    ),
    "")</f>
        <v/>
      </c>
      <c r="G970" s="34" t="str">
        <f>IFERROR(VLOOKUP(E970, リスト!$A$2:$G$49, 6, FALSE), "")</f>
        <v/>
      </c>
      <c r="H970" s="40"/>
      <c r="I970" s="28"/>
      <c r="J970" s="47"/>
      <c r="K970" s="32" t="str">
        <f t="shared" si="60"/>
        <v/>
      </c>
      <c r="L970" s="29" t="str">
        <f t="shared" ref="L970:L1033" si="62">IFERROR(IF(E970="","",IF(K970&lt;F970,"×（法定外・特例等対象外です）",IF(K970&lt;G970,"〇",IF(K970&gt;=G970,"ー",NA())))),"")</f>
        <v/>
      </c>
      <c r="M970" s="68" t="str">
        <f t="shared" ref="M970:M1033" si="63">IF(COUNTBLANK(D970:K970)=8, "",
 IF(D970="", "←D列に従業員名を姓名（フルネーム）で入力してください。誤変換にお気を付け下さい。",
 IF(E970="", "←E列に都道府県を入力してください。",
 IF(H970="", "←H列に1.月給～3.時間給を入力してください",
 IF(I970="", "←I列に金額を入力してください",
 IF(NOT(ISNUMBER(I970)), "←I列の金額は半角数字で入力してください",
 IF(H970="3.時間給", "",
 IF(J970="", "←J列に所定労働時間を入力してください",
 IF(NOT(ISNUMBER(J970)), "←J列の所定労働時間は半角数字で入力してください", "")))))))))</f>
        <v/>
      </c>
    </row>
    <row r="971" spans="2:13" ht="22.8" x14ac:dyDescent="0.45">
      <c r="B971" s="31">
        <f t="shared" si="61"/>
        <v>963</v>
      </c>
      <c r="C971" s="40"/>
      <c r="D971" s="27"/>
      <c r="E971" s="41"/>
      <c r="F971" s="32" t="str">
        <f>IFERROR(
    IF(
        AND($G$3=DATE(2024,10,1), E971=リスト!$A$38),
        VLOOKUP(E971, リスト!$A$2:$G$49, 2, FALSE),
        VLOOKUP(E971, リスト!$A$2:$G$49, 4, FALSE)
    ),
    "")</f>
        <v/>
      </c>
      <c r="G971" s="34" t="str">
        <f>IFERROR(VLOOKUP(E971, リスト!$A$2:$G$49, 6, FALSE), "")</f>
        <v/>
      </c>
      <c r="H971" s="40"/>
      <c r="I971" s="28"/>
      <c r="J971" s="47"/>
      <c r="K971" s="32" t="str">
        <f t="shared" si="60"/>
        <v/>
      </c>
      <c r="L971" s="29" t="str">
        <f t="shared" si="62"/>
        <v/>
      </c>
      <c r="M971" s="68" t="str">
        <f t="shared" si="63"/>
        <v/>
      </c>
    </row>
    <row r="972" spans="2:13" ht="22.8" x14ac:dyDescent="0.45">
      <c r="B972" s="31">
        <f t="shared" si="61"/>
        <v>964</v>
      </c>
      <c r="C972" s="40"/>
      <c r="D972" s="27"/>
      <c r="E972" s="41"/>
      <c r="F972" s="32" t="str">
        <f>IFERROR(
    IF(
        AND($G$3=DATE(2024,10,1), E972=リスト!$A$38),
        VLOOKUP(E972, リスト!$A$2:$G$49, 2, FALSE),
        VLOOKUP(E972, リスト!$A$2:$G$49, 4, FALSE)
    ),
    "")</f>
        <v/>
      </c>
      <c r="G972" s="34" t="str">
        <f>IFERROR(VLOOKUP(E972, リスト!$A$2:$G$49, 6, FALSE), "")</f>
        <v/>
      </c>
      <c r="H972" s="40"/>
      <c r="I972" s="28"/>
      <c r="J972" s="47"/>
      <c r="K972" s="32" t="str">
        <f t="shared" si="60"/>
        <v/>
      </c>
      <c r="L972" s="29" t="str">
        <f t="shared" si="62"/>
        <v/>
      </c>
      <c r="M972" s="68" t="str">
        <f t="shared" si="63"/>
        <v/>
      </c>
    </row>
    <row r="973" spans="2:13" ht="22.8" x14ac:dyDescent="0.45">
      <c r="B973" s="31">
        <f t="shared" si="61"/>
        <v>965</v>
      </c>
      <c r="C973" s="40"/>
      <c r="D973" s="27"/>
      <c r="E973" s="41"/>
      <c r="F973" s="32" t="str">
        <f>IFERROR(
    IF(
        AND($G$3=DATE(2024,10,1), E973=リスト!$A$38),
        VLOOKUP(E973, リスト!$A$2:$G$49, 2, FALSE),
        VLOOKUP(E973, リスト!$A$2:$G$49, 4, FALSE)
    ),
    "")</f>
        <v/>
      </c>
      <c r="G973" s="34" t="str">
        <f>IFERROR(VLOOKUP(E973, リスト!$A$2:$G$49, 6, FALSE), "")</f>
        <v/>
      </c>
      <c r="H973" s="40"/>
      <c r="I973" s="28"/>
      <c r="J973" s="47"/>
      <c r="K973" s="32" t="str">
        <f t="shared" si="60"/>
        <v/>
      </c>
      <c r="L973" s="29" t="str">
        <f t="shared" si="62"/>
        <v/>
      </c>
      <c r="M973" s="68" t="str">
        <f t="shared" si="63"/>
        <v/>
      </c>
    </row>
    <row r="974" spans="2:13" ht="22.8" x14ac:dyDescent="0.45">
      <c r="B974" s="31">
        <f t="shared" si="61"/>
        <v>966</v>
      </c>
      <c r="C974" s="40"/>
      <c r="D974" s="27"/>
      <c r="E974" s="41"/>
      <c r="F974" s="32" t="str">
        <f>IFERROR(
    IF(
        AND($G$3=DATE(2024,10,1), E974=リスト!$A$38),
        VLOOKUP(E974, リスト!$A$2:$G$49, 2, FALSE),
        VLOOKUP(E974, リスト!$A$2:$G$49, 4, FALSE)
    ),
    "")</f>
        <v/>
      </c>
      <c r="G974" s="34" t="str">
        <f>IFERROR(VLOOKUP(E974, リスト!$A$2:$G$49, 6, FALSE), "")</f>
        <v/>
      </c>
      <c r="H974" s="40"/>
      <c r="I974" s="28"/>
      <c r="J974" s="47"/>
      <c r="K974" s="32" t="str">
        <f t="shared" si="60"/>
        <v/>
      </c>
      <c r="L974" s="29" t="str">
        <f t="shared" si="62"/>
        <v/>
      </c>
      <c r="M974" s="68" t="str">
        <f t="shared" si="63"/>
        <v/>
      </c>
    </row>
    <row r="975" spans="2:13" ht="22.8" x14ac:dyDescent="0.45">
      <c r="B975" s="31">
        <f t="shared" si="61"/>
        <v>967</v>
      </c>
      <c r="C975" s="40"/>
      <c r="D975" s="27"/>
      <c r="E975" s="41"/>
      <c r="F975" s="32" t="str">
        <f>IFERROR(
    IF(
        AND($G$3=DATE(2024,10,1), E975=リスト!$A$38),
        VLOOKUP(E975, リスト!$A$2:$G$49, 2, FALSE),
        VLOOKUP(E975, リスト!$A$2:$G$49, 4, FALSE)
    ),
    "")</f>
        <v/>
      </c>
      <c r="G975" s="34" t="str">
        <f>IFERROR(VLOOKUP(E975, リスト!$A$2:$G$49, 6, FALSE), "")</f>
        <v/>
      </c>
      <c r="H975" s="40"/>
      <c r="I975" s="28"/>
      <c r="J975" s="47"/>
      <c r="K975" s="32" t="str">
        <f t="shared" si="60"/>
        <v/>
      </c>
      <c r="L975" s="29" t="str">
        <f t="shared" si="62"/>
        <v/>
      </c>
      <c r="M975" s="68" t="str">
        <f t="shared" si="63"/>
        <v/>
      </c>
    </row>
    <row r="976" spans="2:13" ht="22.8" x14ac:dyDescent="0.45">
      <c r="B976" s="31">
        <f t="shared" si="61"/>
        <v>968</v>
      </c>
      <c r="C976" s="40"/>
      <c r="D976" s="27"/>
      <c r="E976" s="41"/>
      <c r="F976" s="32" t="str">
        <f>IFERROR(
    IF(
        AND($G$3=DATE(2024,10,1), E976=リスト!$A$38),
        VLOOKUP(E976, リスト!$A$2:$G$49, 2, FALSE),
        VLOOKUP(E976, リスト!$A$2:$G$49, 4, FALSE)
    ),
    "")</f>
        <v/>
      </c>
      <c r="G976" s="34" t="str">
        <f>IFERROR(VLOOKUP(E976, リスト!$A$2:$G$49, 6, FALSE), "")</f>
        <v/>
      </c>
      <c r="H976" s="40"/>
      <c r="I976" s="28"/>
      <c r="J976" s="47"/>
      <c r="K976" s="32" t="str">
        <f t="shared" si="60"/>
        <v/>
      </c>
      <c r="L976" s="29" t="str">
        <f t="shared" si="62"/>
        <v/>
      </c>
      <c r="M976" s="68" t="str">
        <f t="shared" si="63"/>
        <v/>
      </c>
    </row>
    <row r="977" spans="2:13" ht="22.8" x14ac:dyDescent="0.45">
      <c r="B977" s="31">
        <f t="shared" si="61"/>
        <v>969</v>
      </c>
      <c r="C977" s="40"/>
      <c r="D977" s="27"/>
      <c r="E977" s="41"/>
      <c r="F977" s="32" t="str">
        <f>IFERROR(
    IF(
        AND($G$3=DATE(2024,10,1), E977=リスト!$A$38),
        VLOOKUP(E977, リスト!$A$2:$G$49, 2, FALSE),
        VLOOKUP(E977, リスト!$A$2:$G$49, 4, FALSE)
    ),
    "")</f>
        <v/>
      </c>
      <c r="G977" s="34" t="str">
        <f>IFERROR(VLOOKUP(E977, リスト!$A$2:$G$49, 6, FALSE), "")</f>
        <v/>
      </c>
      <c r="H977" s="40"/>
      <c r="I977" s="28"/>
      <c r="J977" s="47"/>
      <c r="K977" s="32" t="str">
        <f t="shared" si="60"/>
        <v/>
      </c>
      <c r="L977" s="29" t="str">
        <f t="shared" si="62"/>
        <v/>
      </c>
      <c r="M977" s="68" t="str">
        <f t="shared" si="63"/>
        <v/>
      </c>
    </row>
    <row r="978" spans="2:13" ht="22.8" x14ac:dyDescent="0.45">
      <c r="B978" s="31">
        <f t="shared" si="61"/>
        <v>970</v>
      </c>
      <c r="C978" s="40"/>
      <c r="D978" s="27"/>
      <c r="E978" s="41"/>
      <c r="F978" s="32" t="str">
        <f>IFERROR(
    IF(
        AND($G$3=DATE(2024,10,1), E978=リスト!$A$38),
        VLOOKUP(E978, リスト!$A$2:$G$49, 2, FALSE),
        VLOOKUP(E978, リスト!$A$2:$G$49, 4, FALSE)
    ),
    "")</f>
        <v/>
      </c>
      <c r="G978" s="34" t="str">
        <f>IFERROR(VLOOKUP(E978, リスト!$A$2:$G$49, 6, FALSE), "")</f>
        <v/>
      </c>
      <c r="H978" s="40"/>
      <c r="I978" s="28"/>
      <c r="J978" s="47"/>
      <c r="K978" s="32" t="str">
        <f t="shared" si="60"/>
        <v/>
      </c>
      <c r="L978" s="29" t="str">
        <f t="shared" si="62"/>
        <v/>
      </c>
      <c r="M978" s="68" t="str">
        <f t="shared" si="63"/>
        <v/>
      </c>
    </row>
    <row r="979" spans="2:13" ht="22.8" x14ac:dyDescent="0.45">
      <c r="B979" s="31">
        <f t="shared" si="61"/>
        <v>971</v>
      </c>
      <c r="C979" s="40"/>
      <c r="D979" s="27"/>
      <c r="E979" s="41"/>
      <c r="F979" s="32" t="str">
        <f>IFERROR(
    IF(
        AND($G$3=DATE(2024,10,1), E979=リスト!$A$38),
        VLOOKUP(E979, リスト!$A$2:$G$49, 2, FALSE),
        VLOOKUP(E979, リスト!$A$2:$G$49, 4, FALSE)
    ),
    "")</f>
        <v/>
      </c>
      <c r="G979" s="34" t="str">
        <f>IFERROR(VLOOKUP(E979, リスト!$A$2:$G$49, 6, FALSE), "")</f>
        <v/>
      </c>
      <c r="H979" s="40"/>
      <c r="I979" s="28"/>
      <c r="J979" s="47"/>
      <c r="K979" s="32" t="str">
        <f t="shared" si="60"/>
        <v/>
      </c>
      <c r="L979" s="29" t="str">
        <f t="shared" si="62"/>
        <v/>
      </c>
      <c r="M979" s="68" t="str">
        <f t="shared" si="63"/>
        <v/>
      </c>
    </row>
    <row r="980" spans="2:13" ht="22.8" x14ac:dyDescent="0.45">
      <c r="B980" s="31">
        <f t="shared" si="61"/>
        <v>972</v>
      </c>
      <c r="C980" s="40"/>
      <c r="D980" s="27"/>
      <c r="E980" s="41"/>
      <c r="F980" s="32" t="str">
        <f>IFERROR(
    IF(
        AND($G$3=DATE(2024,10,1), E980=リスト!$A$38),
        VLOOKUP(E980, リスト!$A$2:$G$49, 2, FALSE),
        VLOOKUP(E980, リスト!$A$2:$G$49, 4, FALSE)
    ),
    "")</f>
        <v/>
      </c>
      <c r="G980" s="34" t="str">
        <f>IFERROR(VLOOKUP(E980, リスト!$A$2:$G$49, 6, FALSE), "")</f>
        <v/>
      </c>
      <c r="H980" s="40"/>
      <c r="I980" s="28"/>
      <c r="J980" s="47"/>
      <c r="K980" s="32" t="str">
        <f t="shared" si="60"/>
        <v/>
      </c>
      <c r="L980" s="29" t="str">
        <f t="shared" si="62"/>
        <v/>
      </c>
      <c r="M980" s="68" t="str">
        <f t="shared" si="63"/>
        <v/>
      </c>
    </row>
    <row r="981" spans="2:13" ht="22.8" x14ac:dyDescent="0.45">
      <c r="B981" s="31">
        <f t="shared" si="61"/>
        <v>973</v>
      </c>
      <c r="C981" s="40"/>
      <c r="D981" s="27"/>
      <c r="E981" s="41"/>
      <c r="F981" s="32" t="str">
        <f>IFERROR(
    IF(
        AND($G$3=DATE(2024,10,1), E981=リスト!$A$38),
        VLOOKUP(E981, リスト!$A$2:$G$49, 2, FALSE),
        VLOOKUP(E981, リスト!$A$2:$G$49, 4, FALSE)
    ),
    "")</f>
        <v/>
      </c>
      <c r="G981" s="34" t="str">
        <f>IFERROR(VLOOKUP(E981, リスト!$A$2:$G$49, 6, FALSE), "")</f>
        <v/>
      </c>
      <c r="H981" s="40"/>
      <c r="I981" s="28"/>
      <c r="J981" s="47"/>
      <c r="K981" s="32" t="str">
        <f t="shared" si="60"/>
        <v/>
      </c>
      <c r="L981" s="29" t="str">
        <f t="shared" si="62"/>
        <v/>
      </c>
      <c r="M981" s="68" t="str">
        <f t="shared" si="63"/>
        <v/>
      </c>
    </row>
    <row r="982" spans="2:13" ht="22.8" x14ac:dyDescent="0.45">
      <c r="B982" s="31">
        <f t="shared" si="61"/>
        <v>974</v>
      </c>
      <c r="C982" s="40"/>
      <c r="D982" s="27"/>
      <c r="E982" s="41"/>
      <c r="F982" s="32" t="str">
        <f>IFERROR(
    IF(
        AND($G$3=DATE(2024,10,1), E982=リスト!$A$38),
        VLOOKUP(E982, リスト!$A$2:$G$49, 2, FALSE),
        VLOOKUP(E982, リスト!$A$2:$G$49, 4, FALSE)
    ),
    "")</f>
        <v/>
      </c>
      <c r="G982" s="34" t="str">
        <f>IFERROR(VLOOKUP(E982, リスト!$A$2:$G$49, 6, FALSE), "")</f>
        <v/>
      </c>
      <c r="H982" s="40"/>
      <c r="I982" s="28"/>
      <c r="J982" s="47"/>
      <c r="K982" s="32" t="str">
        <f t="shared" si="60"/>
        <v/>
      </c>
      <c r="L982" s="29" t="str">
        <f t="shared" si="62"/>
        <v/>
      </c>
      <c r="M982" s="68" t="str">
        <f t="shared" si="63"/>
        <v/>
      </c>
    </row>
    <row r="983" spans="2:13" ht="22.8" x14ac:dyDescent="0.45">
      <c r="B983" s="31">
        <f t="shared" si="61"/>
        <v>975</v>
      </c>
      <c r="C983" s="40"/>
      <c r="D983" s="27"/>
      <c r="E983" s="41"/>
      <c r="F983" s="32" t="str">
        <f>IFERROR(
    IF(
        AND($G$3=DATE(2024,10,1), E983=リスト!$A$38),
        VLOOKUP(E983, リスト!$A$2:$G$49, 2, FALSE),
        VLOOKUP(E983, リスト!$A$2:$G$49, 4, FALSE)
    ),
    "")</f>
        <v/>
      </c>
      <c r="G983" s="34" t="str">
        <f>IFERROR(VLOOKUP(E983, リスト!$A$2:$G$49, 6, FALSE), "")</f>
        <v/>
      </c>
      <c r="H983" s="40"/>
      <c r="I983" s="28"/>
      <c r="J983" s="47"/>
      <c r="K983" s="32" t="str">
        <f t="shared" si="60"/>
        <v/>
      </c>
      <c r="L983" s="29" t="str">
        <f t="shared" si="62"/>
        <v/>
      </c>
      <c r="M983" s="68" t="str">
        <f t="shared" si="63"/>
        <v/>
      </c>
    </row>
    <row r="984" spans="2:13" ht="22.8" x14ac:dyDescent="0.45">
      <c r="B984" s="31">
        <f t="shared" si="61"/>
        <v>976</v>
      </c>
      <c r="C984" s="40"/>
      <c r="D984" s="27"/>
      <c r="E984" s="41"/>
      <c r="F984" s="32" t="str">
        <f>IFERROR(
    IF(
        AND($G$3=DATE(2024,10,1), E984=リスト!$A$38),
        VLOOKUP(E984, リスト!$A$2:$G$49, 2, FALSE),
        VLOOKUP(E984, リスト!$A$2:$G$49, 4, FALSE)
    ),
    "")</f>
        <v/>
      </c>
      <c r="G984" s="34" t="str">
        <f>IFERROR(VLOOKUP(E984, リスト!$A$2:$G$49, 6, FALSE), "")</f>
        <v/>
      </c>
      <c r="H984" s="40"/>
      <c r="I984" s="28"/>
      <c r="J984" s="47"/>
      <c r="K984" s="32" t="str">
        <f t="shared" si="60"/>
        <v/>
      </c>
      <c r="L984" s="29" t="str">
        <f t="shared" si="62"/>
        <v/>
      </c>
      <c r="M984" s="68" t="str">
        <f t="shared" si="63"/>
        <v/>
      </c>
    </row>
    <row r="985" spans="2:13" ht="22.8" x14ac:dyDescent="0.45">
      <c r="B985" s="31">
        <f t="shared" si="61"/>
        <v>977</v>
      </c>
      <c r="C985" s="40"/>
      <c r="D985" s="27"/>
      <c r="E985" s="41"/>
      <c r="F985" s="32" t="str">
        <f>IFERROR(
    IF(
        AND($G$3=DATE(2024,10,1), E985=リスト!$A$38),
        VLOOKUP(E985, リスト!$A$2:$G$49, 2, FALSE),
        VLOOKUP(E985, リスト!$A$2:$G$49, 4, FALSE)
    ),
    "")</f>
        <v/>
      </c>
      <c r="G985" s="34" t="str">
        <f>IFERROR(VLOOKUP(E985, リスト!$A$2:$G$49, 6, FALSE), "")</f>
        <v/>
      </c>
      <c r="H985" s="40"/>
      <c r="I985" s="28"/>
      <c r="J985" s="47"/>
      <c r="K985" s="32" t="str">
        <f t="shared" si="60"/>
        <v/>
      </c>
      <c r="L985" s="29" t="str">
        <f t="shared" si="62"/>
        <v/>
      </c>
      <c r="M985" s="68" t="str">
        <f t="shared" si="63"/>
        <v/>
      </c>
    </row>
    <row r="986" spans="2:13" ht="22.8" x14ac:dyDescent="0.45">
      <c r="B986" s="31">
        <f t="shared" si="61"/>
        <v>978</v>
      </c>
      <c r="C986" s="40"/>
      <c r="D986" s="27"/>
      <c r="E986" s="41"/>
      <c r="F986" s="32" t="str">
        <f>IFERROR(
    IF(
        AND($G$3=DATE(2024,10,1), E986=リスト!$A$38),
        VLOOKUP(E986, リスト!$A$2:$G$49, 2, FALSE),
        VLOOKUP(E986, リスト!$A$2:$G$49, 4, FALSE)
    ),
    "")</f>
        <v/>
      </c>
      <c r="G986" s="34" t="str">
        <f>IFERROR(VLOOKUP(E986, リスト!$A$2:$G$49, 6, FALSE), "")</f>
        <v/>
      </c>
      <c r="H986" s="40"/>
      <c r="I986" s="28"/>
      <c r="J986" s="47"/>
      <c r="K986" s="32" t="str">
        <f t="shared" si="60"/>
        <v/>
      </c>
      <c r="L986" s="29" t="str">
        <f t="shared" si="62"/>
        <v/>
      </c>
      <c r="M986" s="68" t="str">
        <f t="shared" si="63"/>
        <v/>
      </c>
    </row>
    <row r="987" spans="2:13" ht="22.8" x14ac:dyDescent="0.45">
      <c r="B987" s="31">
        <f t="shared" si="61"/>
        <v>979</v>
      </c>
      <c r="C987" s="40"/>
      <c r="D987" s="27"/>
      <c r="E987" s="41"/>
      <c r="F987" s="32" t="str">
        <f>IFERROR(
    IF(
        AND($G$3=DATE(2024,10,1), E987=リスト!$A$38),
        VLOOKUP(E987, リスト!$A$2:$G$49, 2, FALSE),
        VLOOKUP(E987, リスト!$A$2:$G$49, 4, FALSE)
    ),
    "")</f>
        <v/>
      </c>
      <c r="G987" s="34" t="str">
        <f>IFERROR(VLOOKUP(E987, リスト!$A$2:$G$49, 6, FALSE), "")</f>
        <v/>
      </c>
      <c r="H987" s="40"/>
      <c r="I987" s="28"/>
      <c r="J987" s="47"/>
      <c r="K987" s="32" t="str">
        <f t="shared" si="60"/>
        <v/>
      </c>
      <c r="L987" s="29" t="str">
        <f t="shared" si="62"/>
        <v/>
      </c>
      <c r="M987" s="68" t="str">
        <f t="shared" si="63"/>
        <v/>
      </c>
    </row>
    <row r="988" spans="2:13" ht="22.8" x14ac:dyDescent="0.45">
      <c r="B988" s="31">
        <f t="shared" si="61"/>
        <v>980</v>
      </c>
      <c r="C988" s="40"/>
      <c r="D988" s="27"/>
      <c r="E988" s="41"/>
      <c r="F988" s="32" t="str">
        <f>IFERROR(
    IF(
        AND($G$3=DATE(2024,10,1), E988=リスト!$A$38),
        VLOOKUP(E988, リスト!$A$2:$G$49, 2, FALSE),
        VLOOKUP(E988, リスト!$A$2:$G$49, 4, FALSE)
    ),
    "")</f>
        <v/>
      </c>
      <c r="G988" s="34" t="str">
        <f>IFERROR(VLOOKUP(E988, リスト!$A$2:$G$49, 6, FALSE), "")</f>
        <v/>
      </c>
      <c r="H988" s="40"/>
      <c r="I988" s="28"/>
      <c r="J988" s="47"/>
      <c r="K988" s="32" t="str">
        <f t="shared" si="60"/>
        <v/>
      </c>
      <c r="L988" s="29" t="str">
        <f t="shared" si="62"/>
        <v/>
      </c>
      <c r="M988" s="68" t="str">
        <f t="shared" si="63"/>
        <v/>
      </c>
    </row>
    <row r="989" spans="2:13" ht="22.8" x14ac:dyDescent="0.45">
      <c r="B989" s="31">
        <f t="shared" si="61"/>
        <v>981</v>
      </c>
      <c r="C989" s="40"/>
      <c r="D989" s="27"/>
      <c r="E989" s="41"/>
      <c r="F989" s="32" t="str">
        <f>IFERROR(
    IF(
        AND($G$3=DATE(2024,10,1), E989=リスト!$A$38),
        VLOOKUP(E989, リスト!$A$2:$G$49, 2, FALSE),
        VLOOKUP(E989, リスト!$A$2:$G$49, 4, FALSE)
    ),
    "")</f>
        <v/>
      </c>
      <c r="G989" s="34" t="str">
        <f>IFERROR(VLOOKUP(E989, リスト!$A$2:$G$49, 6, FALSE), "")</f>
        <v/>
      </c>
      <c r="H989" s="40"/>
      <c r="I989" s="28"/>
      <c r="J989" s="47"/>
      <c r="K989" s="32" t="str">
        <f t="shared" si="60"/>
        <v/>
      </c>
      <c r="L989" s="29" t="str">
        <f t="shared" si="62"/>
        <v/>
      </c>
      <c r="M989" s="68" t="str">
        <f t="shared" si="63"/>
        <v/>
      </c>
    </row>
    <row r="990" spans="2:13" ht="22.8" x14ac:dyDescent="0.45">
      <c r="B990" s="31">
        <f t="shared" si="61"/>
        <v>982</v>
      </c>
      <c r="C990" s="40"/>
      <c r="D990" s="27"/>
      <c r="E990" s="41"/>
      <c r="F990" s="32" t="str">
        <f>IFERROR(
    IF(
        AND($G$3=DATE(2024,10,1), E990=リスト!$A$38),
        VLOOKUP(E990, リスト!$A$2:$G$49, 2, FALSE),
        VLOOKUP(E990, リスト!$A$2:$G$49, 4, FALSE)
    ),
    "")</f>
        <v/>
      </c>
      <c r="G990" s="34" t="str">
        <f>IFERROR(VLOOKUP(E990, リスト!$A$2:$G$49, 6, FALSE), "")</f>
        <v/>
      </c>
      <c r="H990" s="40"/>
      <c r="I990" s="28"/>
      <c r="J990" s="47"/>
      <c r="K990" s="32" t="str">
        <f t="shared" si="60"/>
        <v/>
      </c>
      <c r="L990" s="29" t="str">
        <f t="shared" si="62"/>
        <v/>
      </c>
      <c r="M990" s="68" t="str">
        <f t="shared" si="63"/>
        <v/>
      </c>
    </row>
    <row r="991" spans="2:13" ht="22.8" x14ac:dyDescent="0.45">
      <c r="B991" s="31">
        <f t="shared" si="61"/>
        <v>983</v>
      </c>
      <c r="C991" s="40"/>
      <c r="D991" s="27"/>
      <c r="E991" s="41"/>
      <c r="F991" s="32" t="str">
        <f>IFERROR(
    IF(
        AND($G$3=DATE(2024,10,1), E991=リスト!$A$38),
        VLOOKUP(E991, リスト!$A$2:$G$49, 2, FALSE),
        VLOOKUP(E991, リスト!$A$2:$G$49, 4, FALSE)
    ),
    "")</f>
        <v/>
      </c>
      <c r="G991" s="34" t="str">
        <f>IFERROR(VLOOKUP(E991, リスト!$A$2:$G$49, 6, FALSE), "")</f>
        <v/>
      </c>
      <c r="H991" s="40"/>
      <c r="I991" s="28"/>
      <c r="J991" s="47"/>
      <c r="K991" s="32" t="str">
        <f t="shared" si="60"/>
        <v/>
      </c>
      <c r="L991" s="29" t="str">
        <f t="shared" si="62"/>
        <v/>
      </c>
      <c r="M991" s="68" t="str">
        <f t="shared" si="63"/>
        <v/>
      </c>
    </row>
    <row r="992" spans="2:13" ht="22.8" x14ac:dyDescent="0.45">
      <c r="B992" s="31">
        <f t="shared" si="61"/>
        <v>984</v>
      </c>
      <c r="C992" s="40"/>
      <c r="D992" s="27"/>
      <c r="E992" s="41"/>
      <c r="F992" s="32" t="str">
        <f>IFERROR(
    IF(
        AND($G$3=DATE(2024,10,1), E992=リスト!$A$38),
        VLOOKUP(E992, リスト!$A$2:$G$49, 2, FALSE),
        VLOOKUP(E992, リスト!$A$2:$G$49, 4, FALSE)
    ),
    "")</f>
        <v/>
      </c>
      <c r="G992" s="34" t="str">
        <f>IFERROR(VLOOKUP(E992, リスト!$A$2:$G$49, 6, FALSE), "")</f>
        <v/>
      </c>
      <c r="H992" s="40"/>
      <c r="I992" s="28"/>
      <c r="J992" s="47"/>
      <c r="K992" s="32" t="str">
        <f t="shared" si="60"/>
        <v/>
      </c>
      <c r="L992" s="29" t="str">
        <f t="shared" si="62"/>
        <v/>
      </c>
      <c r="M992" s="68" t="str">
        <f t="shared" si="63"/>
        <v/>
      </c>
    </row>
    <row r="993" spans="2:13" ht="22.8" x14ac:dyDescent="0.45">
      <c r="B993" s="31">
        <f t="shared" si="61"/>
        <v>985</v>
      </c>
      <c r="C993" s="40"/>
      <c r="D993" s="27"/>
      <c r="E993" s="41"/>
      <c r="F993" s="32" t="str">
        <f>IFERROR(
    IF(
        AND($G$3=DATE(2024,10,1), E993=リスト!$A$38),
        VLOOKUP(E993, リスト!$A$2:$G$49, 2, FALSE),
        VLOOKUP(E993, リスト!$A$2:$G$49, 4, FALSE)
    ),
    "")</f>
        <v/>
      </c>
      <c r="G993" s="34" t="str">
        <f>IFERROR(VLOOKUP(E993, リスト!$A$2:$G$49, 6, FALSE), "")</f>
        <v/>
      </c>
      <c r="H993" s="40"/>
      <c r="I993" s="28"/>
      <c r="J993" s="47"/>
      <c r="K993" s="32" t="str">
        <f t="shared" si="60"/>
        <v/>
      </c>
      <c r="L993" s="29" t="str">
        <f t="shared" si="62"/>
        <v/>
      </c>
      <c r="M993" s="68" t="str">
        <f t="shared" si="63"/>
        <v/>
      </c>
    </row>
    <row r="994" spans="2:13" ht="22.8" x14ac:dyDescent="0.45">
      <c r="B994" s="31">
        <f t="shared" si="61"/>
        <v>986</v>
      </c>
      <c r="C994" s="40"/>
      <c r="D994" s="27"/>
      <c r="E994" s="41"/>
      <c r="F994" s="32" t="str">
        <f>IFERROR(
    IF(
        AND($G$3=DATE(2024,10,1), E994=リスト!$A$38),
        VLOOKUP(E994, リスト!$A$2:$G$49, 2, FALSE),
        VLOOKUP(E994, リスト!$A$2:$G$49, 4, FALSE)
    ),
    "")</f>
        <v/>
      </c>
      <c r="G994" s="34" t="str">
        <f>IFERROR(VLOOKUP(E994, リスト!$A$2:$G$49, 6, FALSE), "")</f>
        <v/>
      </c>
      <c r="H994" s="40"/>
      <c r="I994" s="28"/>
      <c r="J994" s="47"/>
      <c r="K994" s="32" t="str">
        <f t="shared" si="60"/>
        <v/>
      </c>
      <c r="L994" s="29" t="str">
        <f t="shared" si="62"/>
        <v/>
      </c>
      <c r="M994" s="68" t="str">
        <f t="shared" si="63"/>
        <v/>
      </c>
    </row>
    <row r="995" spans="2:13" ht="22.8" x14ac:dyDescent="0.45">
      <c r="B995" s="31">
        <f t="shared" si="61"/>
        <v>987</v>
      </c>
      <c r="C995" s="40"/>
      <c r="D995" s="27"/>
      <c r="E995" s="41"/>
      <c r="F995" s="32" t="str">
        <f>IFERROR(
    IF(
        AND($G$3=DATE(2024,10,1), E995=リスト!$A$38),
        VLOOKUP(E995, リスト!$A$2:$G$49, 2, FALSE),
        VLOOKUP(E995, リスト!$A$2:$G$49, 4, FALSE)
    ),
    "")</f>
        <v/>
      </c>
      <c r="G995" s="34" t="str">
        <f>IFERROR(VLOOKUP(E995, リスト!$A$2:$G$49, 6, FALSE), "")</f>
        <v/>
      </c>
      <c r="H995" s="40"/>
      <c r="I995" s="28"/>
      <c r="J995" s="47"/>
      <c r="K995" s="32" t="str">
        <f t="shared" si="60"/>
        <v/>
      </c>
      <c r="L995" s="29" t="str">
        <f t="shared" si="62"/>
        <v/>
      </c>
      <c r="M995" s="68" t="str">
        <f t="shared" si="63"/>
        <v/>
      </c>
    </row>
    <row r="996" spans="2:13" ht="22.8" x14ac:dyDescent="0.45">
      <c r="B996" s="31">
        <f t="shared" si="61"/>
        <v>988</v>
      </c>
      <c r="C996" s="40"/>
      <c r="D996" s="27"/>
      <c r="E996" s="41"/>
      <c r="F996" s="32" t="str">
        <f>IFERROR(
    IF(
        AND($G$3=DATE(2024,10,1), E996=リスト!$A$38),
        VLOOKUP(E996, リスト!$A$2:$G$49, 2, FALSE),
        VLOOKUP(E996, リスト!$A$2:$G$49, 4, FALSE)
    ),
    "")</f>
        <v/>
      </c>
      <c r="G996" s="34" t="str">
        <f>IFERROR(VLOOKUP(E996, リスト!$A$2:$G$49, 6, FALSE), "")</f>
        <v/>
      </c>
      <c r="H996" s="40"/>
      <c r="I996" s="28"/>
      <c r="J996" s="47"/>
      <c r="K996" s="32" t="str">
        <f t="shared" si="60"/>
        <v/>
      </c>
      <c r="L996" s="29" t="str">
        <f t="shared" si="62"/>
        <v/>
      </c>
      <c r="M996" s="68" t="str">
        <f t="shared" si="63"/>
        <v/>
      </c>
    </row>
    <row r="997" spans="2:13" ht="22.8" x14ac:dyDescent="0.45">
      <c r="B997" s="31">
        <f t="shared" si="61"/>
        <v>989</v>
      </c>
      <c r="C997" s="40"/>
      <c r="D997" s="27"/>
      <c r="E997" s="41"/>
      <c r="F997" s="32" t="str">
        <f>IFERROR(
    IF(
        AND($G$3=DATE(2024,10,1), E997=リスト!$A$38),
        VLOOKUP(E997, リスト!$A$2:$G$49, 2, FALSE),
        VLOOKUP(E997, リスト!$A$2:$G$49, 4, FALSE)
    ),
    "")</f>
        <v/>
      </c>
      <c r="G997" s="34" t="str">
        <f>IFERROR(VLOOKUP(E997, リスト!$A$2:$G$49, 6, FALSE), "")</f>
        <v/>
      </c>
      <c r="H997" s="40"/>
      <c r="I997" s="28"/>
      <c r="J997" s="47"/>
      <c r="K997" s="32" t="str">
        <f t="shared" si="60"/>
        <v/>
      </c>
      <c r="L997" s="29" t="str">
        <f t="shared" si="62"/>
        <v/>
      </c>
      <c r="M997" s="68" t="str">
        <f t="shared" si="63"/>
        <v/>
      </c>
    </row>
    <row r="998" spans="2:13" ht="22.8" x14ac:dyDescent="0.45">
      <c r="B998" s="31">
        <f t="shared" si="61"/>
        <v>990</v>
      </c>
      <c r="C998" s="40"/>
      <c r="D998" s="27"/>
      <c r="E998" s="41"/>
      <c r="F998" s="32" t="str">
        <f>IFERROR(
    IF(
        AND($G$3=DATE(2024,10,1), E998=リスト!$A$38),
        VLOOKUP(E998, リスト!$A$2:$G$49, 2, FALSE),
        VLOOKUP(E998, リスト!$A$2:$G$49, 4, FALSE)
    ),
    "")</f>
        <v/>
      </c>
      <c r="G998" s="34" t="str">
        <f>IFERROR(VLOOKUP(E998, リスト!$A$2:$G$49, 6, FALSE), "")</f>
        <v/>
      </c>
      <c r="H998" s="40"/>
      <c r="I998" s="28"/>
      <c r="J998" s="47"/>
      <c r="K998" s="32" t="str">
        <f t="shared" si="60"/>
        <v/>
      </c>
      <c r="L998" s="29" t="str">
        <f t="shared" si="62"/>
        <v/>
      </c>
      <c r="M998" s="68" t="str">
        <f t="shared" si="63"/>
        <v/>
      </c>
    </row>
    <row r="999" spans="2:13" ht="22.8" x14ac:dyDescent="0.45">
      <c r="B999" s="31">
        <f t="shared" si="61"/>
        <v>991</v>
      </c>
      <c r="C999" s="40"/>
      <c r="D999" s="27"/>
      <c r="E999" s="41"/>
      <c r="F999" s="32" t="str">
        <f>IFERROR(
    IF(
        AND($G$3=DATE(2024,10,1), E999=リスト!$A$38),
        VLOOKUP(E999, リスト!$A$2:$G$49, 2, FALSE),
        VLOOKUP(E999, リスト!$A$2:$G$49, 4, FALSE)
    ),
    "")</f>
        <v/>
      </c>
      <c r="G999" s="34" t="str">
        <f>IFERROR(VLOOKUP(E999, リスト!$A$2:$G$49, 6, FALSE), "")</f>
        <v/>
      </c>
      <c r="H999" s="40"/>
      <c r="I999" s="28"/>
      <c r="J999" s="47"/>
      <c r="K999" s="32" t="str">
        <f t="shared" si="60"/>
        <v/>
      </c>
      <c r="L999" s="29" t="str">
        <f t="shared" si="62"/>
        <v/>
      </c>
      <c r="M999" s="68" t="str">
        <f t="shared" si="63"/>
        <v/>
      </c>
    </row>
    <row r="1000" spans="2:13" ht="22.8" x14ac:dyDescent="0.45">
      <c r="B1000" s="31">
        <f t="shared" si="61"/>
        <v>992</v>
      </c>
      <c r="C1000" s="40"/>
      <c r="D1000" s="27"/>
      <c r="E1000" s="41"/>
      <c r="F1000" s="32" t="str">
        <f>IFERROR(
    IF(
        AND($G$3=DATE(2024,10,1), E1000=リスト!$A$38),
        VLOOKUP(E1000, リスト!$A$2:$G$49, 2, FALSE),
        VLOOKUP(E1000, リスト!$A$2:$G$49, 4, FALSE)
    ),
    "")</f>
        <v/>
      </c>
      <c r="G1000" s="34" t="str">
        <f>IFERROR(VLOOKUP(E1000, リスト!$A$2:$G$49, 6, FALSE), "")</f>
        <v/>
      </c>
      <c r="H1000" s="40"/>
      <c r="I1000" s="28"/>
      <c r="J1000" s="47"/>
      <c r="K1000" s="32" t="str">
        <f t="shared" si="60"/>
        <v/>
      </c>
      <c r="L1000" s="29" t="str">
        <f t="shared" si="62"/>
        <v/>
      </c>
      <c r="M1000" s="68" t="str">
        <f t="shared" si="63"/>
        <v/>
      </c>
    </row>
    <row r="1001" spans="2:13" ht="22.8" x14ac:dyDescent="0.45">
      <c r="B1001" s="31">
        <f t="shared" si="61"/>
        <v>993</v>
      </c>
      <c r="C1001" s="40"/>
      <c r="D1001" s="27"/>
      <c r="E1001" s="41"/>
      <c r="F1001" s="32" t="str">
        <f>IFERROR(
    IF(
        AND($G$3=DATE(2024,10,1), E1001=リスト!$A$38),
        VLOOKUP(E1001, リスト!$A$2:$G$49, 2, FALSE),
        VLOOKUP(E1001, リスト!$A$2:$G$49, 4, FALSE)
    ),
    "")</f>
        <v/>
      </c>
      <c r="G1001" s="34" t="str">
        <f>IFERROR(VLOOKUP(E1001, リスト!$A$2:$G$49, 6, FALSE), "")</f>
        <v/>
      </c>
      <c r="H1001" s="40"/>
      <c r="I1001" s="28"/>
      <c r="J1001" s="47"/>
      <c r="K1001" s="32" t="str">
        <f t="shared" si="60"/>
        <v/>
      </c>
      <c r="L1001" s="29" t="str">
        <f t="shared" si="62"/>
        <v/>
      </c>
      <c r="M1001" s="68" t="str">
        <f t="shared" si="63"/>
        <v/>
      </c>
    </row>
    <row r="1002" spans="2:13" ht="22.8" x14ac:dyDescent="0.45">
      <c r="B1002" s="31">
        <f t="shared" si="61"/>
        <v>994</v>
      </c>
      <c r="C1002" s="40"/>
      <c r="D1002" s="27"/>
      <c r="E1002" s="41"/>
      <c r="F1002" s="32" t="str">
        <f>IFERROR(
    IF(
        AND($G$3=DATE(2024,10,1), E1002=リスト!$A$38),
        VLOOKUP(E1002, リスト!$A$2:$G$49, 2, FALSE),
        VLOOKUP(E1002, リスト!$A$2:$G$49, 4, FALSE)
    ),
    "")</f>
        <v/>
      </c>
      <c r="G1002" s="34" t="str">
        <f>IFERROR(VLOOKUP(E1002, リスト!$A$2:$G$49, 6, FALSE), "")</f>
        <v/>
      </c>
      <c r="H1002" s="40"/>
      <c r="I1002" s="28"/>
      <c r="J1002" s="47"/>
      <c r="K1002" s="32" t="str">
        <f t="shared" si="60"/>
        <v/>
      </c>
      <c r="L1002" s="29" t="str">
        <f t="shared" si="62"/>
        <v/>
      </c>
      <c r="M1002" s="68" t="str">
        <f t="shared" si="63"/>
        <v/>
      </c>
    </row>
    <row r="1003" spans="2:13" ht="22.8" x14ac:dyDescent="0.45">
      <c r="B1003" s="31">
        <f t="shared" si="61"/>
        <v>995</v>
      </c>
      <c r="C1003" s="40"/>
      <c r="D1003" s="27"/>
      <c r="E1003" s="41"/>
      <c r="F1003" s="32" t="str">
        <f>IFERROR(
    IF(
        AND($G$3=DATE(2024,10,1), E1003=リスト!$A$38),
        VLOOKUP(E1003, リスト!$A$2:$G$49, 2, FALSE),
        VLOOKUP(E1003, リスト!$A$2:$G$49, 4, FALSE)
    ),
    "")</f>
        <v/>
      </c>
      <c r="G1003" s="34" t="str">
        <f>IFERROR(VLOOKUP(E1003, リスト!$A$2:$G$49, 6, FALSE), "")</f>
        <v/>
      </c>
      <c r="H1003" s="40"/>
      <c r="I1003" s="28"/>
      <c r="J1003" s="47"/>
      <c r="K1003" s="32" t="str">
        <f t="shared" si="60"/>
        <v/>
      </c>
      <c r="L1003" s="29" t="str">
        <f t="shared" si="62"/>
        <v/>
      </c>
      <c r="M1003" s="68" t="str">
        <f t="shared" si="63"/>
        <v/>
      </c>
    </row>
    <row r="1004" spans="2:13" ht="22.8" x14ac:dyDescent="0.45">
      <c r="B1004" s="31">
        <f t="shared" si="61"/>
        <v>996</v>
      </c>
      <c r="C1004" s="40"/>
      <c r="D1004" s="27"/>
      <c r="E1004" s="41"/>
      <c r="F1004" s="32" t="str">
        <f>IFERROR(
    IF(
        AND($G$3=DATE(2024,10,1), E1004=リスト!$A$38),
        VLOOKUP(E1004, リスト!$A$2:$G$49, 2, FALSE),
        VLOOKUP(E1004, リスト!$A$2:$G$49, 4, FALSE)
    ),
    "")</f>
        <v/>
      </c>
      <c r="G1004" s="34" t="str">
        <f>IFERROR(VLOOKUP(E1004, リスト!$A$2:$G$49, 6, FALSE), "")</f>
        <v/>
      </c>
      <c r="H1004" s="40"/>
      <c r="I1004" s="28"/>
      <c r="J1004" s="47"/>
      <c r="K1004" s="32" t="str">
        <f t="shared" si="60"/>
        <v/>
      </c>
      <c r="L1004" s="29" t="str">
        <f t="shared" si="62"/>
        <v/>
      </c>
      <c r="M1004" s="68" t="str">
        <f t="shared" si="63"/>
        <v/>
      </c>
    </row>
    <row r="1005" spans="2:13" ht="22.8" x14ac:dyDescent="0.45">
      <c r="B1005" s="31">
        <f t="shared" si="61"/>
        <v>997</v>
      </c>
      <c r="C1005" s="40"/>
      <c r="D1005" s="27"/>
      <c r="E1005" s="41"/>
      <c r="F1005" s="32" t="str">
        <f>IFERROR(
    IF(
        AND($G$3=DATE(2024,10,1), E1005=リスト!$A$38),
        VLOOKUP(E1005, リスト!$A$2:$G$49, 2, FALSE),
        VLOOKUP(E1005, リスト!$A$2:$G$49, 4, FALSE)
    ),
    "")</f>
        <v/>
      </c>
      <c r="G1005" s="34" t="str">
        <f>IFERROR(VLOOKUP(E1005, リスト!$A$2:$G$49, 6, FALSE), "")</f>
        <v/>
      </c>
      <c r="H1005" s="40"/>
      <c r="I1005" s="28"/>
      <c r="J1005" s="47"/>
      <c r="K1005" s="32" t="str">
        <f t="shared" si="60"/>
        <v/>
      </c>
      <c r="L1005" s="29" t="str">
        <f t="shared" si="62"/>
        <v/>
      </c>
      <c r="M1005" s="68" t="str">
        <f t="shared" si="63"/>
        <v/>
      </c>
    </row>
    <row r="1006" spans="2:13" ht="22.8" x14ac:dyDescent="0.45">
      <c r="B1006" s="31">
        <f t="shared" si="61"/>
        <v>998</v>
      </c>
      <c r="C1006" s="40"/>
      <c r="D1006" s="27"/>
      <c r="E1006" s="41"/>
      <c r="F1006" s="32" t="str">
        <f>IFERROR(
    IF(
        AND($G$3=DATE(2024,10,1), E1006=リスト!$A$38),
        VLOOKUP(E1006, リスト!$A$2:$G$49, 2, FALSE),
        VLOOKUP(E1006, リスト!$A$2:$G$49, 4, FALSE)
    ),
    "")</f>
        <v/>
      </c>
      <c r="G1006" s="34" t="str">
        <f>IFERROR(VLOOKUP(E1006, リスト!$A$2:$G$49, 6, FALSE), "")</f>
        <v/>
      </c>
      <c r="H1006" s="40"/>
      <c r="I1006" s="28"/>
      <c r="J1006" s="47"/>
      <c r="K1006" s="32" t="str">
        <f t="shared" si="60"/>
        <v/>
      </c>
      <c r="L1006" s="29" t="str">
        <f t="shared" si="62"/>
        <v/>
      </c>
      <c r="M1006" s="68" t="str">
        <f t="shared" si="63"/>
        <v/>
      </c>
    </row>
    <row r="1007" spans="2:13" ht="22.8" x14ac:dyDescent="0.45">
      <c r="B1007" s="31">
        <f t="shared" si="61"/>
        <v>999</v>
      </c>
      <c r="C1007" s="40"/>
      <c r="D1007" s="27"/>
      <c r="E1007" s="41"/>
      <c r="F1007" s="32" t="str">
        <f>IFERROR(
    IF(
        AND($G$3=DATE(2024,10,1), E1007=リスト!$A$38),
        VLOOKUP(E1007, リスト!$A$2:$G$49, 2, FALSE),
        VLOOKUP(E1007, リスト!$A$2:$G$49, 4, FALSE)
    ),
    "")</f>
        <v/>
      </c>
      <c r="G1007" s="34" t="str">
        <f>IFERROR(VLOOKUP(E1007, リスト!$A$2:$G$49, 6, FALSE), "")</f>
        <v/>
      </c>
      <c r="H1007" s="40"/>
      <c r="I1007" s="28"/>
      <c r="J1007" s="47"/>
      <c r="K1007" s="32" t="str">
        <f t="shared" si="60"/>
        <v/>
      </c>
      <c r="L1007" s="29" t="str">
        <f t="shared" si="62"/>
        <v/>
      </c>
      <c r="M1007" s="68" t="str">
        <f t="shared" si="63"/>
        <v/>
      </c>
    </row>
    <row r="1008" spans="2:13" ht="22.8" x14ac:dyDescent="0.45">
      <c r="B1008" s="31">
        <f t="shared" si="61"/>
        <v>1000</v>
      </c>
      <c r="C1008" s="40"/>
      <c r="D1008" s="27"/>
      <c r="E1008" s="41"/>
      <c r="F1008" s="32" t="str">
        <f>IFERROR(
    IF(
        AND($G$3=DATE(2024,10,1), E1008=リスト!$A$38),
        VLOOKUP(E1008, リスト!$A$2:$G$49, 2, FALSE),
        VLOOKUP(E1008, リスト!$A$2:$G$49, 4, FALSE)
    ),
    "")</f>
        <v/>
      </c>
      <c r="G1008" s="34" t="str">
        <f>IFERROR(VLOOKUP(E1008, リスト!$A$2:$G$49, 6, FALSE), "")</f>
        <v/>
      </c>
      <c r="H1008" s="40"/>
      <c r="I1008" s="28"/>
      <c r="J1008" s="47"/>
      <c r="K1008" s="32" t="str">
        <f t="shared" si="60"/>
        <v/>
      </c>
      <c r="L1008" s="29" t="str">
        <f t="shared" si="62"/>
        <v/>
      </c>
      <c r="M1008" s="68" t="str">
        <f t="shared" si="63"/>
        <v/>
      </c>
    </row>
    <row r="1009" spans="2:13" ht="22.8" x14ac:dyDescent="0.45">
      <c r="B1009" s="31">
        <f t="shared" si="61"/>
        <v>1001</v>
      </c>
      <c r="C1009" s="40"/>
      <c r="D1009" s="27"/>
      <c r="E1009" s="41"/>
      <c r="F1009" s="32" t="str">
        <f>IFERROR(
    IF(
        AND($G$3=DATE(2024,10,1), E1009=リスト!$A$38),
        VLOOKUP(E1009, リスト!$A$2:$G$49, 2, FALSE),
        VLOOKUP(E1009, リスト!$A$2:$G$49, 4, FALSE)
    ),
    "")</f>
        <v/>
      </c>
      <c r="G1009" s="34" t="str">
        <f>IFERROR(VLOOKUP(E1009, リスト!$A$2:$G$49, 6, FALSE), "")</f>
        <v/>
      </c>
      <c r="H1009" s="40"/>
      <c r="I1009" s="28"/>
      <c r="J1009" s="47"/>
      <c r="K1009" s="32" t="str">
        <f t="shared" si="60"/>
        <v/>
      </c>
      <c r="L1009" s="29" t="str">
        <f t="shared" si="62"/>
        <v/>
      </c>
      <c r="M1009" s="68" t="str">
        <f t="shared" si="63"/>
        <v/>
      </c>
    </row>
    <row r="1010" spans="2:13" ht="22.8" x14ac:dyDescent="0.45">
      <c r="B1010" s="31">
        <f t="shared" si="61"/>
        <v>1002</v>
      </c>
      <c r="C1010" s="40"/>
      <c r="D1010" s="27"/>
      <c r="E1010" s="41"/>
      <c r="F1010" s="32" t="str">
        <f>IFERROR(
    IF(
        AND($G$3=DATE(2024,10,1), E1010=リスト!$A$38),
        VLOOKUP(E1010, リスト!$A$2:$G$49, 2, FALSE),
        VLOOKUP(E1010, リスト!$A$2:$G$49, 4, FALSE)
    ),
    "")</f>
        <v/>
      </c>
      <c r="G1010" s="34" t="str">
        <f>IFERROR(VLOOKUP(E1010, リスト!$A$2:$G$49, 6, FALSE), "")</f>
        <v/>
      </c>
      <c r="H1010" s="40"/>
      <c r="I1010" s="28"/>
      <c r="J1010" s="47"/>
      <c r="K1010" s="32" t="str">
        <f t="shared" si="60"/>
        <v/>
      </c>
      <c r="L1010" s="29" t="str">
        <f t="shared" si="62"/>
        <v/>
      </c>
      <c r="M1010" s="68" t="str">
        <f t="shared" si="63"/>
        <v/>
      </c>
    </row>
    <row r="1011" spans="2:13" ht="22.8" x14ac:dyDescent="0.45">
      <c r="B1011" s="31">
        <f t="shared" si="61"/>
        <v>1003</v>
      </c>
      <c r="C1011" s="40"/>
      <c r="D1011" s="27"/>
      <c r="E1011" s="41"/>
      <c r="F1011" s="32" t="str">
        <f>IFERROR(
    IF(
        AND($G$3=DATE(2024,10,1), E1011=リスト!$A$38),
        VLOOKUP(E1011, リスト!$A$2:$G$49, 2, FALSE),
        VLOOKUP(E1011, リスト!$A$2:$G$49, 4, FALSE)
    ),
    "")</f>
        <v/>
      </c>
      <c r="G1011" s="34" t="str">
        <f>IFERROR(VLOOKUP(E1011, リスト!$A$2:$G$49, 6, FALSE), "")</f>
        <v/>
      </c>
      <c r="H1011" s="40"/>
      <c r="I1011" s="28"/>
      <c r="J1011" s="47"/>
      <c r="K1011" s="32" t="str">
        <f t="shared" si="60"/>
        <v/>
      </c>
      <c r="L1011" s="29" t="str">
        <f t="shared" si="62"/>
        <v/>
      </c>
      <c r="M1011" s="68" t="str">
        <f t="shared" si="63"/>
        <v/>
      </c>
    </row>
    <row r="1012" spans="2:13" ht="22.8" x14ac:dyDescent="0.45">
      <c r="B1012" s="31">
        <f t="shared" si="61"/>
        <v>1004</v>
      </c>
      <c r="C1012" s="40"/>
      <c r="D1012" s="27"/>
      <c r="E1012" s="41"/>
      <c r="F1012" s="32" t="str">
        <f>IFERROR(
    IF(
        AND($G$3=DATE(2024,10,1), E1012=リスト!$A$38),
        VLOOKUP(E1012, リスト!$A$2:$G$49, 2, FALSE),
        VLOOKUP(E1012, リスト!$A$2:$G$49, 4, FALSE)
    ),
    "")</f>
        <v/>
      </c>
      <c r="G1012" s="34" t="str">
        <f>IFERROR(VLOOKUP(E1012, リスト!$A$2:$G$49, 6, FALSE), "")</f>
        <v/>
      </c>
      <c r="H1012" s="40"/>
      <c r="I1012" s="28"/>
      <c r="J1012" s="47"/>
      <c r="K1012" s="32" t="str">
        <f t="shared" si="60"/>
        <v/>
      </c>
      <c r="L1012" s="29" t="str">
        <f t="shared" si="62"/>
        <v/>
      </c>
      <c r="M1012" s="68" t="str">
        <f t="shared" si="63"/>
        <v/>
      </c>
    </row>
    <row r="1013" spans="2:13" ht="22.8" x14ac:dyDescent="0.45">
      <c r="B1013" s="31">
        <f t="shared" si="61"/>
        <v>1005</v>
      </c>
      <c r="C1013" s="40"/>
      <c r="D1013" s="27"/>
      <c r="E1013" s="41"/>
      <c r="F1013" s="32" t="str">
        <f>IFERROR(
    IF(
        AND($G$3=DATE(2024,10,1), E1013=リスト!$A$38),
        VLOOKUP(E1013, リスト!$A$2:$G$49, 2, FALSE),
        VLOOKUP(E1013, リスト!$A$2:$G$49, 4, FALSE)
    ),
    "")</f>
        <v/>
      </c>
      <c r="G1013" s="34" t="str">
        <f>IFERROR(VLOOKUP(E1013, リスト!$A$2:$G$49, 6, FALSE), "")</f>
        <v/>
      </c>
      <c r="H1013" s="40"/>
      <c r="I1013" s="28"/>
      <c r="J1013" s="47"/>
      <c r="K1013" s="32" t="str">
        <f t="shared" si="60"/>
        <v/>
      </c>
      <c r="L1013" s="29" t="str">
        <f t="shared" si="62"/>
        <v/>
      </c>
      <c r="M1013" s="68" t="str">
        <f t="shared" si="63"/>
        <v/>
      </c>
    </row>
    <row r="1014" spans="2:13" ht="22.8" x14ac:dyDescent="0.45">
      <c r="B1014" s="31">
        <f t="shared" si="61"/>
        <v>1006</v>
      </c>
      <c r="C1014" s="40"/>
      <c r="D1014" s="27"/>
      <c r="E1014" s="41"/>
      <c r="F1014" s="32" t="str">
        <f>IFERROR(
    IF(
        AND($G$3=DATE(2024,10,1), E1014=リスト!$A$38),
        VLOOKUP(E1014, リスト!$A$2:$G$49, 2, FALSE),
        VLOOKUP(E1014, リスト!$A$2:$G$49, 4, FALSE)
    ),
    "")</f>
        <v/>
      </c>
      <c r="G1014" s="34" t="str">
        <f>IFERROR(VLOOKUP(E1014, リスト!$A$2:$G$49, 6, FALSE), "")</f>
        <v/>
      </c>
      <c r="H1014" s="40"/>
      <c r="I1014" s="28"/>
      <c r="J1014" s="47"/>
      <c r="K1014" s="32" t="str">
        <f t="shared" si="60"/>
        <v/>
      </c>
      <c r="L1014" s="29" t="str">
        <f t="shared" si="62"/>
        <v/>
      </c>
      <c r="M1014" s="68" t="str">
        <f t="shared" si="63"/>
        <v/>
      </c>
    </row>
    <row r="1015" spans="2:13" ht="22.8" x14ac:dyDescent="0.45">
      <c r="B1015" s="31">
        <f t="shared" si="61"/>
        <v>1007</v>
      </c>
      <c r="C1015" s="40"/>
      <c r="D1015" s="27"/>
      <c r="E1015" s="41"/>
      <c r="F1015" s="32" t="str">
        <f>IFERROR(
    IF(
        AND($G$3=DATE(2024,10,1), E1015=リスト!$A$38),
        VLOOKUP(E1015, リスト!$A$2:$G$49, 2, FALSE),
        VLOOKUP(E1015, リスト!$A$2:$G$49, 4, FALSE)
    ),
    "")</f>
        <v/>
      </c>
      <c r="G1015" s="34" t="str">
        <f>IFERROR(VLOOKUP(E1015, リスト!$A$2:$G$49, 6, FALSE), "")</f>
        <v/>
      </c>
      <c r="H1015" s="40"/>
      <c r="I1015" s="28"/>
      <c r="J1015" s="47"/>
      <c r="K1015" s="32" t="str">
        <f t="shared" si="60"/>
        <v/>
      </c>
      <c r="L1015" s="29" t="str">
        <f t="shared" si="62"/>
        <v/>
      </c>
      <c r="M1015" s="68" t="str">
        <f t="shared" si="63"/>
        <v/>
      </c>
    </row>
    <row r="1016" spans="2:13" ht="22.8" x14ac:dyDescent="0.45">
      <c r="B1016" s="31">
        <f t="shared" si="61"/>
        <v>1008</v>
      </c>
      <c r="C1016" s="40"/>
      <c r="D1016" s="27"/>
      <c r="E1016" s="41"/>
      <c r="F1016" s="32" t="str">
        <f>IFERROR(
    IF(
        AND($G$3=DATE(2024,10,1), E1016=リスト!$A$38),
        VLOOKUP(E1016, リスト!$A$2:$G$49, 2, FALSE),
        VLOOKUP(E1016, リスト!$A$2:$G$49, 4, FALSE)
    ),
    "")</f>
        <v/>
      </c>
      <c r="G1016" s="34" t="str">
        <f>IFERROR(VLOOKUP(E1016, リスト!$A$2:$G$49, 6, FALSE), "")</f>
        <v/>
      </c>
      <c r="H1016" s="40"/>
      <c r="I1016" s="28"/>
      <c r="J1016" s="47"/>
      <c r="K1016" s="32" t="str">
        <f t="shared" si="60"/>
        <v/>
      </c>
      <c r="L1016" s="29" t="str">
        <f t="shared" si="62"/>
        <v/>
      </c>
      <c r="M1016" s="68" t="str">
        <f t="shared" si="63"/>
        <v/>
      </c>
    </row>
    <row r="1017" spans="2:13" ht="22.8" x14ac:dyDescent="0.45">
      <c r="B1017" s="31">
        <f t="shared" si="61"/>
        <v>1009</v>
      </c>
      <c r="C1017" s="40"/>
      <c r="D1017" s="27"/>
      <c r="E1017" s="41"/>
      <c r="F1017" s="32" t="str">
        <f>IFERROR(
    IF(
        AND($G$3=DATE(2024,10,1), E1017=リスト!$A$38),
        VLOOKUP(E1017, リスト!$A$2:$G$49, 2, FALSE),
        VLOOKUP(E1017, リスト!$A$2:$G$49, 4, FALSE)
    ),
    "")</f>
        <v/>
      </c>
      <c r="G1017" s="34" t="str">
        <f>IFERROR(VLOOKUP(E1017, リスト!$A$2:$G$49, 6, FALSE), "")</f>
        <v/>
      </c>
      <c r="H1017" s="40"/>
      <c r="I1017" s="28"/>
      <c r="J1017" s="47"/>
      <c r="K1017" s="32" t="str">
        <f t="shared" si="60"/>
        <v/>
      </c>
      <c r="L1017" s="29" t="str">
        <f t="shared" si="62"/>
        <v/>
      </c>
      <c r="M1017" s="68" t="str">
        <f t="shared" si="63"/>
        <v/>
      </c>
    </row>
    <row r="1018" spans="2:13" ht="22.8" x14ac:dyDescent="0.45">
      <c r="B1018" s="31">
        <f t="shared" si="61"/>
        <v>1010</v>
      </c>
      <c r="C1018" s="40"/>
      <c r="D1018" s="27"/>
      <c r="E1018" s="41"/>
      <c r="F1018" s="32" t="str">
        <f>IFERROR(
    IF(
        AND($G$3=DATE(2024,10,1), E1018=リスト!$A$38),
        VLOOKUP(E1018, リスト!$A$2:$G$49, 2, FALSE),
        VLOOKUP(E1018, リスト!$A$2:$G$49, 4, FALSE)
    ),
    "")</f>
        <v/>
      </c>
      <c r="G1018" s="34" t="str">
        <f>IFERROR(VLOOKUP(E1018, リスト!$A$2:$G$49, 6, FALSE), "")</f>
        <v/>
      </c>
      <c r="H1018" s="40"/>
      <c r="I1018" s="28"/>
      <c r="J1018" s="47"/>
      <c r="K1018" s="32" t="str">
        <f t="shared" si="60"/>
        <v/>
      </c>
      <c r="L1018" s="29" t="str">
        <f t="shared" si="62"/>
        <v/>
      </c>
      <c r="M1018" s="68" t="str">
        <f t="shared" si="63"/>
        <v/>
      </c>
    </row>
    <row r="1019" spans="2:13" ht="22.8" x14ac:dyDescent="0.45">
      <c r="B1019" s="31">
        <f t="shared" si="61"/>
        <v>1011</v>
      </c>
      <c r="C1019" s="40"/>
      <c r="D1019" s="27"/>
      <c r="E1019" s="41"/>
      <c r="F1019" s="32" t="str">
        <f>IFERROR(
    IF(
        AND($G$3=DATE(2024,10,1), E1019=リスト!$A$38),
        VLOOKUP(E1019, リスト!$A$2:$G$49, 2, FALSE),
        VLOOKUP(E1019, リスト!$A$2:$G$49, 4, FALSE)
    ),
    "")</f>
        <v/>
      </c>
      <c r="G1019" s="34" t="str">
        <f>IFERROR(VLOOKUP(E1019, リスト!$A$2:$G$49, 6, FALSE), "")</f>
        <v/>
      </c>
      <c r="H1019" s="40"/>
      <c r="I1019" s="28"/>
      <c r="J1019" s="47"/>
      <c r="K1019" s="32" t="str">
        <f t="shared" si="60"/>
        <v/>
      </c>
      <c r="L1019" s="29" t="str">
        <f t="shared" si="62"/>
        <v/>
      </c>
      <c r="M1019" s="68" t="str">
        <f t="shared" si="63"/>
        <v/>
      </c>
    </row>
    <row r="1020" spans="2:13" ht="22.8" x14ac:dyDescent="0.45">
      <c r="B1020" s="31">
        <f t="shared" si="61"/>
        <v>1012</v>
      </c>
      <c r="C1020" s="40"/>
      <c r="D1020" s="27"/>
      <c r="E1020" s="41"/>
      <c r="F1020" s="32" t="str">
        <f>IFERROR(
    IF(
        AND($G$3=DATE(2024,10,1), E1020=リスト!$A$38),
        VLOOKUP(E1020, リスト!$A$2:$G$49, 2, FALSE),
        VLOOKUP(E1020, リスト!$A$2:$G$49, 4, FALSE)
    ),
    "")</f>
        <v/>
      </c>
      <c r="G1020" s="34" t="str">
        <f>IFERROR(VLOOKUP(E1020, リスト!$A$2:$G$49, 6, FALSE), "")</f>
        <v/>
      </c>
      <c r="H1020" s="40"/>
      <c r="I1020" s="28"/>
      <c r="J1020" s="47"/>
      <c r="K1020" s="32" t="str">
        <f t="shared" si="60"/>
        <v/>
      </c>
      <c r="L1020" s="29" t="str">
        <f t="shared" si="62"/>
        <v/>
      </c>
      <c r="M1020" s="68" t="str">
        <f t="shared" si="63"/>
        <v/>
      </c>
    </row>
    <row r="1021" spans="2:13" ht="22.8" x14ac:dyDescent="0.45">
      <c r="B1021" s="31">
        <f t="shared" si="61"/>
        <v>1013</v>
      </c>
      <c r="C1021" s="40"/>
      <c r="D1021" s="27"/>
      <c r="E1021" s="41"/>
      <c r="F1021" s="32" t="str">
        <f>IFERROR(
    IF(
        AND($G$3=DATE(2024,10,1), E1021=リスト!$A$38),
        VLOOKUP(E1021, リスト!$A$2:$G$49, 2, FALSE),
        VLOOKUP(E1021, リスト!$A$2:$G$49, 4, FALSE)
    ),
    "")</f>
        <v/>
      </c>
      <c r="G1021" s="34" t="str">
        <f>IFERROR(VLOOKUP(E1021, リスト!$A$2:$G$49, 6, FALSE), "")</f>
        <v/>
      </c>
      <c r="H1021" s="40"/>
      <c r="I1021" s="28"/>
      <c r="J1021" s="47"/>
      <c r="K1021" s="32" t="str">
        <f t="shared" si="60"/>
        <v/>
      </c>
      <c r="L1021" s="29" t="str">
        <f t="shared" si="62"/>
        <v/>
      </c>
      <c r="M1021" s="68" t="str">
        <f t="shared" si="63"/>
        <v/>
      </c>
    </row>
    <row r="1022" spans="2:13" ht="22.8" x14ac:dyDescent="0.45">
      <c r="B1022" s="31">
        <f t="shared" si="61"/>
        <v>1014</v>
      </c>
      <c r="C1022" s="40"/>
      <c r="D1022" s="27"/>
      <c r="E1022" s="41"/>
      <c r="F1022" s="32" t="str">
        <f>IFERROR(
    IF(
        AND($G$3=DATE(2024,10,1), E1022=リスト!$A$38),
        VLOOKUP(E1022, リスト!$A$2:$G$49, 2, FALSE),
        VLOOKUP(E1022, リスト!$A$2:$G$49, 4, FALSE)
    ),
    "")</f>
        <v/>
      </c>
      <c r="G1022" s="34" t="str">
        <f>IFERROR(VLOOKUP(E1022, リスト!$A$2:$G$49, 6, FALSE), "")</f>
        <v/>
      </c>
      <c r="H1022" s="40"/>
      <c r="I1022" s="28"/>
      <c r="J1022" s="47"/>
      <c r="K1022" s="32" t="str">
        <f t="shared" si="60"/>
        <v/>
      </c>
      <c r="L1022" s="29" t="str">
        <f t="shared" si="62"/>
        <v/>
      </c>
      <c r="M1022" s="68" t="str">
        <f t="shared" si="63"/>
        <v/>
      </c>
    </row>
    <row r="1023" spans="2:13" ht="22.8" x14ac:dyDescent="0.45">
      <c r="B1023" s="31">
        <f t="shared" si="61"/>
        <v>1015</v>
      </c>
      <c r="C1023" s="40"/>
      <c r="D1023" s="27"/>
      <c r="E1023" s="41"/>
      <c r="F1023" s="32" t="str">
        <f>IFERROR(
    IF(
        AND($G$3=DATE(2024,10,1), E1023=リスト!$A$38),
        VLOOKUP(E1023, リスト!$A$2:$G$49, 2, FALSE),
        VLOOKUP(E1023, リスト!$A$2:$G$49, 4, FALSE)
    ),
    "")</f>
        <v/>
      </c>
      <c r="G1023" s="34" t="str">
        <f>IFERROR(VLOOKUP(E1023, リスト!$A$2:$G$49, 6, FALSE), "")</f>
        <v/>
      </c>
      <c r="H1023" s="40"/>
      <c r="I1023" s="28"/>
      <c r="J1023" s="47"/>
      <c r="K1023" s="32" t="str">
        <f t="shared" si="60"/>
        <v/>
      </c>
      <c r="L1023" s="29" t="str">
        <f t="shared" si="62"/>
        <v/>
      </c>
      <c r="M1023" s="68" t="str">
        <f t="shared" si="63"/>
        <v/>
      </c>
    </row>
    <row r="1024" spans="2:13" ht="22.8" x14ac:dyDescent="0.45">
      <c r="B1024" s="31">
        <f t="shared" si="61"/>
        <v>1016</v>
      </c>
      <c r="C1024" s="40"/>
      <c r="D1024" s="27"/>
      <c r="E1024" s="41"/>
      <c r="F1024" s="32" t="str">
        <f>IFERROR(
    IF(
        AND($G$3=DATE(2024,10,1), E1024=リスト!$A$38),
        VLOOKUP(E1024, リスト!$A$2:$G$49, 2, FALSE),
        VLOOKUP(E1024, リスト!$A$2:$G$49, 4, FALSE)
    ),
    "")</f>
        <v/>
      </c>
      <c r="G1024" s="34" t="str">
        <f>IFERROR(VLOOKUP(E1024, リスト!$A$2:$G$49, 6, FALSE), "")</f>
        <v/>
      </c>
      <c r="H1024" s="40"/>
      <c r="I1024" s="28"/>
      <c r="J1024" s="47"/>
      <c r="K1024" s="32" t="str">
        <f t="shared" si="60"/>
        <v/>
      </c>
      <c r="L1024" s="29" t="str">
        <f t="shared" si="62"/>
        <v/>
      </c>
      <c r="M1024" s="68" t="str">
        <f t="shared" si="63"/>
        <v/>
      </c>
    </row>
    <row r="1025" spans="2:13" ht="22.8" x14ac:dyDescent="0.45">
      <c r="B1025" s="31">
        <f t="shared" si="61"/>
        <v>1017</v>
      </c>
      <c r="C1025" s="40"/>
      <c r="D1025" s="27"/>
      <c r="E1025" s="41"/>
      <c r="F1025" s="32" t="str">
        <f>IFERROR(
    IF(
        AND($G$3=DATE(2024,10,1), E1025=リスト!$A$38),
        VLOOKUP(E1025, リスト!$A$2:$G$49, 2, FALSE),
        VLOOKUP(E1025, リスト!$A$2:$G$49, 4, FALSE)
    ),
    "")</f>
        <v/>
      </c>
      <c r="G1025" s="34" t="str">
        <f>IFERROR(VLOOKUP(E1025, リスト!$A$2:$G$49, 6, FALSE), "")</f>
        <v/>
      </c>
      <c r="H1025" s="40"/>
      <c r="I1025" s="28"/>
      <c r="J1025" s="47"/>
      <c r="K1025" s="32" t="str">
        <f t="shared" si="60"/>
        <v/>
      </c>
      <c r="L1025" s="29" t="str">
        <f t="shared" si="62"/>
        <v/>
      </c>
      <c r="M1025" s="68" t="str">
        <f t="shared" si="63"/>
        <v/>
      </c>
    </row>
    <row r="1026" spans="2:13" ht="22.8" x14ac:dyDescent="0.45">
      <c r="B1026" s="31">
        <f t="shared" si="61"/>
        <v>1018</v>
      </c>
      <c r="C1026" s="40"/>
      <c r="D1026" s="27"/>
      <c r="E1026" s="41"/>
      <c r="F1026" s="32" t="str">
        <f>IFERROR(
    IF(
        AND($G$3=DATE(2024,10,1), E1026=リスト!$A$38),
        VLOOKUP(E1026, リスト!$A$2:$G$49, 2, FALSE),
        VLOOKUP(E1026, リスト!$A$2:$G$49, 4, FALSE)
    ),
    "")</f>
        <v/>
      </c>
      <c r="G1026" s="34" t="str">
        <f>IFERROR(VLOOKUP(E1026, リスト!$A$2:$G$49, 6, FALSE), "")</f>
        <v/>
      </c>
      <c r="H1026" s="40"/>
      <c r="I1026" s="28"/>
      <c r="J1026" s="47"/>
      <c r="K1026" s="32" t="str">
        <f t="shared" si="60"/>
        <v/>
      </c>
      <c r="L1026" s="29" t="str">
        <f t="shared" si="62"/>
        <v/>
      </c>
      <c r="M1026" s="68" t="str">
        <f t="shared" si="63"/>
        <v/>
      </c>
    </row>
    <row r="1027" spans="2:13" ht="22.8" x14ac:dyDescent="0.45">
      <c r="B1027" s="31">
        <f t="shared" si="61"/>
        <v>1019</v>
      </c>
      <c r="C1027" s="40"/>
      <c r="D1027" s="27"/>
      <c r="E1027" s="41"/>
      <c r="F1027" s="32" t="str">
        <f>IFERROR(
    IF(
        AND($G$3=DATE(2024,10,1), E1027=リスト!$A$38),
        VLOOKUP(E1027, リスト!$A$2:$G$49, 2, FALSE),
        VLOOKUP(E1027, リスト!$A$2:$G$49, 4, FALSE)
    ),
    "")</f>
        <v/>
      </c>
      <c r="G1027" s="34" t="str">
        <f>IFERROR(VLOOKUP(E1027, リスト!$A$2:$G$49, 6, FALSE), "")</f>
        <v/>
      </c>
      <c r="H1027" s="40"/>
      <c r="I1027" s="28"/>
      <c r="J1027" s="47"/>
      <c r="K1027" s="32" t="str">
        <f t="shared" si="60"/>
        <v/>
      </c>
      <c r="L1027" s="29" t="str">
        <f t="shared" si="62"/>
        <v/>
      </c>
      <c r="M1027" s="68" t="str">
        <f t="shared" si="63"/>
        <v/>
      </c>
    </row>
    <row r="1028" spans="2:13" ht="22.8" x14ac:dyDescent="0.45">
      <c r="B1028" s="31">
        <f t="shared" si="61"/>
        <v>1020</v>
      </c>
      <c r="C1028" s="40"/>
      <c r="D1028" s="27"/>
      <c r="E1028" s="41"/>
      <c r="F1028" s="32" t="str">
        <f>IFERROR(
    IF(
        AND($G$3=DATE(2024,10,1), E1028=リスト!$A$38),
        VLOOKUP(E1028, リスト!$A$2:$G$49, 2, FALSE),
        VLOOKUP(E1028, リスト!$A$2:$G$49, 4, FALSE)
    ),
    "")</f>
        <v/>
      </c>
      <c r="G1028" s="34" t="str">
        <f>IFERROR(VLOOKUP(E1028, リスト!$A$2:$G$49, 6, FALSE), "")</f>
        <v/>
      </c>
      <c r="H1028" s="40"/>
      <c r="I1028" s="28"/>
      <c r="J1028" s="47"/>
      <c r="K1028" s="32" t="str">
        <f t="shared" si="60"/>
        <v/>
      </c>
      <c r="L1028" s="29" t="str">
        <f t="shared" si="62"/>
        <v/>
      </c>
      <c r="M1028" s="68" t="str">
        <f t="shared" si="63"/>
        <v/>
      </c>
    </row>
    <row r="1029" spans="2:13" ht="22.8" x14ac:dyDescent="0.45">
      <c r="B1029" s="31">
        <f t="shared" si="61"/>
        <v>1021</v>
      </c>
      <c r="C1029" s="40"/>
      <c r="D1029" s="27"/>
      <c r="E1029" s="41"/>
      <c r="F1029" s="32" t="str">
        <f>IFERROR(
    IF(
        AND($G$3=DATE(2024,10,1), E1029=リスト!$A$38),
        VLOOKUP(E1029, リスト!$A$2:$G$49, 2, FALSE),
        VLOOKUP(E1029, リスト!$A$2:$G$49, 4, FALSE)
    ),
    "")</f>
        <v/>
      </c>
      <c r="G1029" s="34" t="str">
        <f>IFERROR(VLOOKUP(E1029, リスト!$A$2:$G$49, 6, FALSE), "")</f>
        <v/>
      </c>
      <c r="H1029" s="40"/>
      <c r="I1029" s="28"/>
      <c r="J1029" s="47"/>
      <c r="K1029" s="32" t="str">
        <f t="shared" si="60"/>
        <v/>
      </c>
      <c r="L1029" s="29" t="str">
        <f t="shared" si="62"/>
        <v/>
      </c>
      <c r="M1029" s="68" t="str">
        <f t="shared" si="63"/>
        <v/>
      </c>
    </row>
    <row r="1030" spans="2:13" ht="22.8" x14ac:dyDescent="0.45">
      <c r="B1030" s="31">
        <f t="shared" si="61"/>
        <v>1022</v>
      </c>
      <c r="C1030" s="40"/>
      <c r="D1030" s="27"/>
      <c r="E1030" s="41"/>
      <c r="F1030" s="32" t="str">
        <f>IFERROR(
    IF(
        AND($G$3=DATE(2024,10,1), E1030=リスト!$A$38),
        VLOOKUP(E1030, リスト!$A$2:$G$49, 2, FALSE),
        VLOOKUP(E1030, リスト!$A$2:$G$49, 4, FALSE)
    ),
    "")</f>
        <v/>
      </c>
      <c r="G1030" s="34" t="str">
        <f>IFERROR(VLOOKUP(E1030, リスト!$A$2:$G$49, 6, FALSE), "")</f>
        <v/>
      </c>
      <c r="H1030" s="40"/>
      <c r="I1030" s="28"/>
      <c r="J1030" s="47"/>
      <c r="K1030" s="32" t="str">
        <f t="shared" si="60"/>
        <v/>
      </c>
      <c r="L1030" s="29" t="str">
        <f t="shared" si="62"/>
        <v/>
      </c>
      <c r="M1030" s="68" t="str">
        <f t="shared" si="63"/>
        <v/>
      </c>
    </row>
    <row r="1031" spans="2:13" ht="22.8" x14ac:dyDescent="0.45">
      <c r="B1031" s="31">
        <f t="shared" si="61"/>
        <v>1023</v>
      </c>
      <c r="C1031" s="40"/>
      <c r="D1031" s="27"/>
      <c r="E1031" s="41"/>
      <c r="F1031" s="32" t="str">
        <f>IFERROR(
    IF(
        AND($G$3=DATE(2024,10,1), E1031=リスト!$A$38),
        VLOOKUP(E1031, リスト!$A$2:$G$49, 2, FALSE),
        VLOOKUP(E1031, リスト!$A$2:$G$49, 4, FALSE)
    ),
    "")</f>
        <v/>
      </c>
      <c r="G1031" s="34" t="str">
        <f>IFERROR(VLOOKUP(E1031, リスト!$A$2:$G$49, 6, FALSE), "")</f>
        <v/>
      </c>
      <c r="H1031" s="40"/>
      <c r="I1031" s="28"/>
      <c r="J1031" s="47"/>
      <c r="K1031" s="32" t="str">
        <f t="shared" si="60"/>
        <v/>
      </c>
      <c r="L1031" s="29" t="str">
        <f t="shared" si="62"/>
        <v/>
      </c>
      <c r="M1031" s="68" t="str">
        <f t="shared" si="63"/>
        <v/>
      </c>
    </row>
    <row r="1032" spans="2:13" ht="22.8" x14ac:dyDescent="0.45">
      <c r="B1032" s="31">
        <f t="shared" si="61"/>
        <v>1024</v>
      </c>
      <c r="C1032" s="40"/>
      <c r="D1032" s="27"/>
      <c r="E1032" s="41"/>
      <c r="F1032" s="32" t="str">
        <f>IFERROR(
    IF(
        AND($G$3=DATE(2024,10,1), E1032=リスト!$A$38),
        VLOOKUP(E1032, リスト!$A$2:$G$49, 2, FALSE),
        VLOOKUP(E1032, リスト!$A$2:$G$49, 4, FALSE)
    ),
    "")</f>
        <v/>
      </c>
      <c r="G1032" s="34" t="str">
        <f>IFERROR(VLOOKUP(E1032, リスト!$A$2:$G$49, 6, FALSE), "")</f>
        <v/>
      </c>
      <c r="H1032" s="40"/>
      <c r="I1032" s="28"/>
      <c r="J1032" s="47"/>
      <c r="K1032" s="32" t="str">
        <f t="shared" si="60"/>
        <v/>
      </c>
      <c r="L1032" s="29" t="str">
        <f t="shared" si="62"/>
        <v/>
      </c>
      <c r="M1032" s="68" t="str">
        <f t="shared" si="63"/>
        <v/>
      </c>
    </row>
    <row r="1033" spans="2:13" ht="22.8" x14ac:dyDescent="0.45">
      <c r="B1033" s="31">
        <f t="shared" si="61"/>
        <v>1025</v>
      </c>
      <c r="C1033" s="40"/>
      <c r="D1033" s="27"/>
      <c r="E1033" s="41"/>
      <c r="F1033" s="32" t="str">
        <f>IFERROR(
    IF(
        AND($G$3=DATE(2024,10,1), E1033=リスト!$A$38),
        VLOOKUP(E1033, リスト!$A$2:$G$49, 2, FALSE),
        VLOOKUP(E1033, リスト!$A$2:$G$49, 4, FALSE)
    ),
    "")</f>
        <v/>
      </c>
      <c r="G1033" s="34" t="str">
        <f>IFERROR(VLOOKUP(E1033, リスト!$A$2:$G$49, 6, FALSE), "")</f>
        <v/>
      </c>
      <c r="H1033" s="40"/>
      <c r="I1033" s="28"/>
      <c r="J1033" s="47"/>
      <c r="K1033" s="32" t="str">
        <f t="shared" ref="K1033:K1096" si="64">IF(COUNTBLANK(H1033:J1033)=3, "",
 IF(H1033="3.時間給", IF(I1033="", "", I1033),
 IF(OR(H1033="1.月給", H1033="2.日給"),
    IF(OR(I1033="", J1033=""), "", ROUND(I1033/J1033,0)),
    "")))</f>
        <v/>
      </c>
      <c r="L1033" s="29" t="str">
        <f t="shared" si="62"/>
        <v/>
      </c>
      <c r="M1033" s="68" t="str">
        <f t="shared" si="63"/>
        <v/>
      </c>
    </row>
    <row r="1034" spans="2:13" ht="22.8" x14ac:dyDescent="0.45">
      <c r="B1034" s="31">
        <f t="shared" ref="B1034:B1097" si="65">ROW()-8</f>
        <v>1026</v>
      </c>
      <c r="C1034" s="40"/>
      <c r="D1034" s="27"/>
      <c r="E1034" s="41"/>
      <c r="F1034" s="32" t="str">
        <f>IFERROR(
    IF(
        AND($G$3=DATE(2024,10,1), E1034=リスト!$A$38),
        VLOOKUP(E1034, リスト!$A$2:$G$49, 2, FALSE),
        VLOOKUP(E1034, リスト!$A$2:$G$49, 4, FALSE)
    ),
    "")</f>
        <v/>
      </c>
      <c r="G1034" s="34" t="str">
        <f>IFERROR(VLOOKUP(E1034, リスト!$A$2:$G$49, 6, FALSE), "")</f>
        <v/>
      </c>
      <c r="H1034" s="40"/>
      <c r="I1034" s="28"/>
      <c r="J1034" s="47"/>
      <c r="K1034" s="32" t="str">
        <f t="shared" si="64"/>
        <v/>
      </c>
      <c r="L1034" s="29" t="str">
        <f t="shared" ref="L1034:L1097" si="66">IFERROR(IF(E1034="","",IF(K1034&lt;F1034,"×（法定外・特例等対象外です）",IF(K1034&lt;G1034,"〇",IF(K1034&gt;=G1034,"ー",NA())))),"")</f>
        <v/>
      </c>
      <c r="M1034" s="68" t="str">
        <f t="shared" ref="M1034:M1097" si="67">IF(COUNTBLANK(D1034:K1034)=8, "",
 IF(D1034="", "←D列に従業員名を姓名（フルネーム）で入力してください。誤変換にお気を付け下さい。",
 IF(E1034="", "←E列に都道府県を入力してください。",
 IF(H1034="", "←H列に1.月給～3.時間給を入力してください",
 IF(I1034="", "←I列に金額を入力してください",
 IF(NOT(ISNUMBER(I1034)), "←I列の金額は半角数字で入力してください",
 IF(H1034="3.時間給", "",
 IF(J1034="", "←J列に所定労働時間を入力してください",
 IF(NOT(ISNUMBER(J1034)), "←J列の所定労働時間は半角数字で入力してください", "")))))))))</f>
        <v/>
      </c>
    </row>
    <row r="1035" spans="2:13" ht="22.8" x14ac:dyDescent="0.45">
      <c r="B1035" s="31">
        <f t="shared" si="65"/>
        <v>1027</v>
      </c>
      <c r="C1035" s="40"/>
      <c r="D1035" s="27"/>
      <c r="E1035" s="41"/>
      <c r="F1035" s="32" t="str">
        <f>IFERROR(
    IF(
        AND($G$3=DATE(2024,10,1), E1035=リスト!$A$38),
        VLOOKUP(E1035, リスト!$A$2:$G$49, 2, FALSE),
        VLOOKUP(E1035, リスト!$A$2:$G$49, 4, FALSE)
    ),
    "")</f>
        <v/>
      </c>
      <c r="G1035" s="34" t="str">
        <f>IFERROR(VLOOKUP(E1035, リスト!$A$2:$G$49, 6, FALSE), "")</f>
        <v/>
      </c>
      <c r="H1035" s="40"/>
      <c r="I1035" s="28"/>
      <c r="J1035" s="47"/>
      <c r="K1035" s="32" t="str">
        <f t="shared" si="64"/>
        <v/>
      </c>
      <c r="L1035" s="29" t="str">
        <f t="shared" si="66"/>
        <v/>
      </c>
      <c r="M1035" s="68" t="str">
        <f t="shared" si="67"/>
        <v/>
      </c>
    </row>
    <row r="1036" spans="2:13" ht="22.8" x14ac:dyDescent="0.45">
      <c r="B1036" s="31">
        <f t="shared" si="65"/>
        <v>1028</v>
      </c>
      <c r="C1036" s="40"/>
      <c r="D1036" s="27"/>
      <c r="E1036" s="41"/>
      <c r="F1036" s="32" t="str">
        <f>IFERROR(
    IF(
        AND($G$3=DATE(2024,10,1), E1036=リスト!$A$38),
        VLOOKUP(E1036, リスト!$A$2:$G$49, 2, FALSE),
        VLOOKUP(E1036, リスト!$A$2:$G$49, 4, FALSE)
    ),
    "")</f>
        <v/>
      </c>
      <c r="G1036" s="34" t="str">
        <f>IFERROR(VLOOKUP(E1036, リスト!$A$2:$G$49, 6, FALSE), "")</f>
        <v/>
      </c>
      <c r="H1036" s="40"/>
      <c r="I1036" s="28"/>
      <c r="J1036" s="47"/>
      <c r="K1036" s="32" t="str">
        <f t="shared" si="64"/>
        <v/>
      </c>
      <c r="L1036" s="29" t="str">
        <f t="shared" si="66"/>
        <v/>
      </c>
      <c r="M1036" s="68" t="str">
        <f t="shared" si="67"/>
        <v/>
      </c>
    </row>
    <row r="1037" spans="2:13" ht="22.8" x14ac:dyDescent="0.45">
      <c r="B1037" s="31">
        <f t="shared" si="65"/>
        <v>1029</v>
      </c>
      <c r="C1037" s="40"/>
      <c r="D1037" s="27"/>
      <c r="E1037" s="41"/>
      <c r="F1037" s="32" t="str">
        <f>IFERROR(
    IF(
        AND($G$3=DATE(2024,10,1), E1037=リスト!$A$38),
        VLOOKUP(E1037, リスト!$A$2:$G$49, 2, FALSE),
        VLOOKUP(E1037, リスト!$A$2:$G$49, 4, FALSE)
    ),
    "")</f>
        <v/>
      </c>
      <c r="G1037" s="34" t="str">
        <f>IFERROR(VLOOKUP(E1037, リスト!$A$2:$G$49, 6, FALSE), "")</f>
        <v/>
      </c>
      <c r="H1037" s="40"/>
      <c r="I1037" s="28"/>
      <c r="J1037" s="47"/>
      <c r="K1037" s="32" t="str">
        <f t="shared" si="64"/>
        <v/>
      </c>
      <c r="L1037" s="29" t="str">
        <f t="shared" si="66"/>
        <v/>
      </c>
      <c r="M1037" s="68" t="str">
        <f t="shared" si="67"/>
        <v/>
      </c>
    </row>
    <row r="1038" spans="2:13" ht="22.8" x14ac:dyDescent="0.45">
      <c r="B1038" s="31">
        <f t="shared" si="65"/>
        <v>1030</v>
      </c>
      <c r="C1038" s="40"/>
      <c r="D1038" s="27"/>
      <c r="E1038" s="41"/>
      <c r="F1038" s="32" t="str">
        <f>IFERROR(
    IF(
        AND($G$3=DATE(2024,10,1), E1038=リスト!$A$38),
        VLOOKUP(E1038, リスト!$A$2:$G$49, 2, FALSE),
        VLOOKUP(E1038, リスト!$A$2:$G$49, 4, FALSE)
    ),
    "")</f>
        <v/>
      </c>
      <c r="G1038" s="34" t="str">
        <f>IFERROR(VLOOKUP(E1038, リスト!$A$2:$G$49, 6, FALSE), "")</f>
        <v/>
      </c>
      <c r="H1038" s="40"/>
      <c r="I1038" s="28"/>
      <c r="J1038" s="47"/>
      <c r="K1038" s="32" t="str">
        <f t="shared" si="64"/>
        <v/>
      </c>
      <c r="L1038" s="29" t="str">
        <f t="shared" si="66"/>
        <v/>
      </c>
      <c r="M1038" s="68" t="str">
        <f t="shared" si="67"/>
        <v/>
      </c>
    </row>
    <row r="1039" spans="2:13" ht="22.8" x14ac:dyDescent="0.45">
      <c r="B1039" s="31">
        <f t="shared" si="65"/>
        <v>1031</v>
      </c>
      <c r="C1039" s="40"/>
      <c r="D1039" s="27"/>
      <c r="E1039" s="41"/>
      <c r="F1039" s="32" t="str">
        <f>IFERROR(
    IF(
        AND($G$3=DATE(2024,10,1), E1039=リスト!$A$38),
        VLOOKUP(E1039, リスト!$A$2:$G$49, 2, FALSE),
        VLOOKUP(E1039, リスト!$A$2:$G$49, 4, FALSE)
    ),
    "")</f>
        <v/>
      </c>
      <c r="G1039" s="34" t="str">
        <f>IFERROR(VLOOKUP(E1039, リスト!$A$2:$G$49, 6, FALSE), "")</f>
        <v/>
      </c>
      <c r="H1039" s="40"/>
      <c r="I1039" s="28"/>
      <c r="J1039" s="47"/>
      <c r="K1039" s="32" t="str">
        <f t="shared" si="64"/>
        <v/>
      </c>
      <c r="L1039" s="29" t="str">
        <f t="shared" si="66"/>
        <v/>
      </c>
      <c r="M1039" s="68" t="str">
        <f t="shared" si="67"/>
        <v/>
      </c>
    </row>
    <row r="1040" spans="2:13" ht="22.8" x14ac:dyDescent="0.45">
      <c r="B1040" s="31">
        <f t="shared" si="65"/>
        <v>1032</v>
      </c>
      <c r="C1040" s="40"/>
      <c r="D1040" s="27"/>
      <c r="E1040" s="41"/>
      <c r="F1040" s="32" t="str">
        <f>IFERROR(
    IF(
        AND($G$3=DATE(2024,10,1), E1040=リスト!$A$38),
        VLOOKUP(E1040, リスト!$A$2:$G$49, 2, FALSE),
        VLOOKUP(E1040, リスト!$A$2:$G$49, 4, FALSE)
    ),
    "")</f>
        <v/>
      </c>
      <c r="G1040" s="34" t="str">
        <f>IFERROR(VLOOKUP(E1040, リスト!$A$2:$G$49, 6, FALSE), "")</f>
        <v/>
      </c>
      <c r="H1040" s="40"/>
      <c r="I1040" s="28"/>
      <c r="J1040" s="47"/>
      <c r="K1040" s="32" t="str">
        <f t="shared" si="64"/>
        <v/>
      </c>
      <c r="L1040" s="29" t="str">
        <f t="shared" si="66"/>
        <v/>
      </c>
      <c r="M1040" s="68" t="str">
        <f t="shared" si="67"/>
        <v/>
      </c>
    </row>
    <row r="1041" spans="2:13" ht="22.8" x14ac:dyDescent="0.45">
      <c r="B1041" s="31">
        <f t="shared" si="65"/>
        <v>1033</v>
      </c>
      <c r="C1041" s="40"/>
      <c r="D1041" s="27"/>
      <c r="E1041" s="41"/>
      <c r="F1041" s="32" t="str">
        <f>IFERROR(
    IF(
        AND($G$3=DATE(2024,10,1), E1041=リスト!$A$38),
        VLOOKUP(E1041, リスト!$A$2:$G$49, 2, FALSE),
        VLOOKUP(E1041, リスト!$A$2:$G$49, 4, FALSE)
    ),
    "")</f>
        <v/>
      </c>
      <c r="G1041" s="34" t="str">
        <f>IFERROR(VLOOKUP(E1041, リスト!$A$2:$G$49, 6, FALSE), "")</f>
        <v/>
      </c>
      <c r="H1041" s="40"/>
      <c r="I1041" s="28"/>
      <c r="J1041" s="47"/>
      <c r="K1041" s="32" t="str">
        <f t="shared" si="64"/>
        <v/>
      </c>
      <c r="L1041" s="29" t="str">
        <f t="shared" si="66"/>
        <v/>
      </c>
      <c r="M1041" s="68" t="str">
        <f t="shared" si="67"/>
        <v/>
      </c>
    </row>
    <row r="1042" spans="2:13" ht="22.8" x14ac:dyDescent="0.45">
      <c r="B1042" s="31">
        <f t="shared" si="65"/>
        <v>1034</v>
      </c>
      <c r="C1042" s="40"/>
      <c r="D1042" s="27"/>
      <c r="E1042" s="41"/>
      <c r="F1042" s="32" t="str">
        <f>IFERROR(
    IF(
        AND($G$3=DATE(2024,10,1), E1042=リスト!$A$38),
        VLOOKUP(E1042, リスト!$A$2:$G$49, 2, FALSE),
        VLOOKUP(E1042, リスト!$A$2:$G$49, 4, FALSE)
    ),
    "")</f>
        <v/>
      </c>
      <c r="G1042" s="34" t="str">
        <f>IFERROR(VLOOKUP(E1042, リスト!$A$2:$G$49, 6, FALSE), "")</f>
        <v/>
      </c>
      <c r="H1042" s="40"/>
      <c r="I1042" s="28"/>
      <c r="J1042" s="47"/>
      <c r="K1042" s="32" t="str">
        <f t="shared" si="64"/>
        <v/>
      </c>
      <c r="L1042" s="29" t="str">
        <f t="shared" si="66"/>
        <v/>
      </c>
      <c r="M1042" s="68" t="str">
        <f t="shared" si="67"/>
        <v/>
      </c>
    </row>
    <row r="1043" spans="2:13" ht="22.8" x14ac:dyDescent="0.45">
      <c r="B1043" s="31">
        <f t="shared" si="65"/>
        <v>1035</v>
      </c>
      <c r="C1043" s="40"/>
      <c r="D1043" s="27"/>
      <c r="E1043" s="41"/>
      <c r="F1043" s="32" t="str">
        <f>IFERROR(
    IF(
        AND($G$3=DATE(2024,10,1), E1043=リスト!$A$38),
        VLOOKUP(E1043, リスト!$A$2:$G$49, 2, FALSE),
        VLOOKUP(E1043, リスト!$A$2:$G$49, 4, FALSE)
    ),
    "")</f>
        <v/>
      </c>
      <c r="G1043" s="34" t="str">
        <f>IFERROR(VLOOKUP(E1043, リスト!$A$2:$G$49, 6, FALSE), "")</f>
        <v/>
      </c>
      <c r="H1043" s="40"/>
      <c r="I1043" s="28"/>
      <c r="J1043" s="47"/>
      <c r="K1043" s="32" t="str">
        <f t="shared" si="64"/>
        <v/>
      </c>
      <c r="L1043" s="29" t="str">
        <f t="shared" si="66"/>
        <v/>
      </c>
      <c r="M1043" s="68" t="str">
        <f t="shared" si="67"/>
        <v/>
      </c>
    </row>
    <row r="1044" spans="2:13" ht="22.8" x14ac:dyDescent="0.45">
      <c r="B1044" s="31">
        <f t="shared" si="65"/>
        <v>1036</v>
      </c>
      <c r="C1044" s="40"/>
      <c r="D1044" s="27"/>
      <c r="E1044" s="41"/>
      <c r="F1044" s="32" t="str">
        <f>IFERROR(
    IF(
        AND($G$3=DATE(2024,10,1), E1044=リスト!$A$38),
        VLOOKUP(E1044, リスト!$A$2:$G$49, 2, FALSE),
        VLOOKUP(E1044, リスト!$A$2:$G$49, 4, FALSE)
    ),
    "")</f>
        <v/>
      </c>
      <c r="G1044" s="34" t="str">
        <f>IFERROR(VLOOKUP(E1044, リスト!$A$2:$G$49, 6, FALSE), "")</f>
        <v/>
      </c>
      <c r="H1044" s="40"/>
      <c r="I1044" s="28"/>
      <c r="J1044" s="47"/>
      <c r="K1044" s="32" t="str">
        <f t="shared" si="64"/>
        <v/>
      </c>
      <c r="L1044" s="29" t="str">
        <f t="shared" si="66"/>
        <v/>
      </c>
      <c r="M1044" s="68" t="str">
        <f t="shared" si="67"/>
        <v/>
      </c>
    </row>
    <row r="1045" spans="2:13" ht="22.8" x14ac:dyDescent="0.45">
      <c r="B1045" s="31">
        <f t="shared" si="65"/>
        <v>1037</v>
      </c>
      <c r="C1045" s="40"/>
      <c r="D1045" s="27"/>
      <c r="E1045" s="41"/>
      <c r="F1045" s="32" t="str">
        <f>IFERROR(
    IF(
        AND($G$3=DATE(2024,10,1), E1045=リスト!$A$38),
        VLOOKUP(E1045, リスト!$A$2:$G$49, 2, FALSE),
        VLOOKUP(E1045, リスト!$A$2:$G$49, 4, FALSE)
    ),
    "")</f>
        <v/>
      </c>
      <c r="G1045" s="34" t="str">
        <f>IFERROR(VLOOKUP(E1045, リスト!$A$2:$G$49, 6, FALSE), "")</f>
        <v/>
      </c>
      <c r="H1045" s="40"/>
      <c r="I1045" s="28"/>
      <c r="J1045" s="47"/>
      <c r="K1045" s="32" t="str">
        <f t="shared" si="64"/>
        <v/>
      </c>
      <c r="L1045" s="29" t="str">
        <f t="shared" si="66"/>
        <v/>
      </c>
      <c r="M1045" s="68" t="str">
        <f t="shared" si="67"/>
        <v/>
      </c>
    </row>
    <row r="1046" spans="2:13" ht="22.8" x14ac:dyDescent="0.45">
      <c r="B1046" s="31">
        <f t="shared" si="65"/>
        <v>1038</v>
      </c>
      <c r="C1046" s="40"/>
      <c r="D1046" s="27"/>
      <c r="E1046" s="41"/>
      <c r="F1046" s="32" t="str">
        <f>IFERROR(
    IF(
        AND($G$3=DATE(2024,10,1), E1046=リスト!$A$38),
        VLOOKUP(E1046, リスト!$A$2:$G$49, 2, FALSE),
        VLOOKUP(E1046, リスト!$A$2:$G$49, 4, FALSE)
    ),
    "")</f>
        <v/>
      </c>
      <c r="G1046" s="34" t="str">
        <f>IFERROR(VLOOKUP(E1046, リスト!$A$2:$G$49, 6, FALSE), "")</f>
        <v/>
      </c>
      <c r="H1046" s="40"/>
      <c r="I1046" s="28"/>
      <c r="J1046" s="47"/>
      <c r="K1046" s="32" t="str">
        <f t="shared" si="64"/>
        <v/>
      </c>
      <c r="L1046" s="29" t="str">
        <f t="shared" si="66"/>
        <v/>
      </c>
      <c r="M1046" s="68" t="str">
        <f t="shared" si="67"/>
        <v/>
      </c>
    </row>
    <row r="1047" spans="2:13" ht="22.8" x14ac:dyDescent="0.45">
      <c r="B1047" s="31">
        <f t="shared" si="65"/>
        <v>1039</v>
      </c>
      <c r="C1047" s="40"/>
      <c r="D1047" s="27"/>
      <c r="E1047" s="41"/>
      <c r="F1047" s="32" t="str">
        <f>IFERROR(
    IF(
        AND($G$3=DATE(2024,10,1), E1047=リスト!$A$38),
        VLOOKUP(E1047, リスト!$A$2:$G$49, 2, FALSE),
        VLOOKUP(E1047, リスト!$A$2:$G$49, 4, FALSE)
    ),
    "")</f>
        <v/>
      </c>
      <c r="G1047" s="34" t="str">
        <f>IFERROR(VLOOKUP(E1047, リスト!$A$2:$G$49, 6, FALSE), "")</f>
        <v/>
      </c>
      <c r="H1047" s="40"/>
      <c r="I1047" s="28"/>
      <c r="J1047" s="47"/>
      <c r="K1047" s="32" t="str">
        <f t="shared" si="64"/>
        <v/>
      </c>
      <c r="L1047" s="29" t="str">
        <f t="shared" si="66"/>
        <v/>
      </c>
      <c r="M1047" s="68" t="str">
        <f t="shared" si="67"/>
        <v/>
      </c>
    </row>
    <row r="1048" spans="2:13" ht="22.8" x14ac:dyDescent="0.45">
      <c r="B1048" s="31">
        <f t="shared" si="65"/>
        <v>1040</v>
      </c>
      <c r="C1048" s="40"/>
      <c r="D1048" s="27"/>
      <c r="E1048" s="41"/>
      <c r="F1048" s="32" t="str">
        <f>IFERROR(
    IF(
        AND($G$3=DATE(2024,10,1), E1048=リスト!$A$38),
        VLOOKUP(E1048, リスト!$A$2:$G$49, 2, FALSE),
        VLOOKUP(E1048, リスト!$A$2:$G$49, 4, FALSE)
    ),
    "")</f>
        <v/>
      </c>
      <c r="G1048" s="34" t="str">
        <f>IFERROR(VLOOKUP(E1048, リスト!$A$2:$G$49, 6, FALSE), "")</f>
        <v/>
      </c>
      <c r="H1048" s="40"/>
      <c r="I1048" s="28"/>
      <c r="J1048" s="47"/>
      <c r="K1048" s="32" t="str">
        <f t="shared" si="64"/>
        <v/>
      </c>
      <c r="L1048" s="29" t="str">
        <f t="shared" si="66"/>
        <v/>
      </c>
      <c r="M1048" s="68" t="str">
        <f t="shared" si="67"/>
        <v/>
      </c>
    </row>
    <row r="1049" spans="2:13" ht="22.8" x14ac:dyDescent="0.45">
      <c r="B1049" s="31">
        <f t="shared" si="65"/>
        <v>1041</v>
      </c>
      <c r="C1049" s="40"/>
      <c r="D1049" s="27"/>
      <c r="E1049" s="41"/>
      <c r="F1049" s="32" t="str">
        <f>IFERROR(
    IF(
        AND($G$3=DATE(2024,10,1), E1049=リスト!$A$38),
        VLOOKUP(E1049, リスト!$A$2:$G$49, 2, FALSE),
        VLOOKUP(E1049, リスト!$A$2:$G$49, 4, FALSE)
    ),
    "")</f>
        <v/>
      </c>
      <c r="G1049" s="34" t="str">
        <f>IFERROR(VLOOKUP(E1049, リスト!$A$2:$G$49, 6, FALSE), "")</f>
        <v/>
      </c>
      <c r="H1049" s="40"/>
      <c r="I1049" s="28"/>
      <c r="J1049" s="47"/>
      <c r="K1049" s="32" t="str">
        <f t="shared" si="64"/>
        <v/>
      </c>
      <c r="L1049" s="29" t="str">
        <f t="shared" si="66"/>
        <v/>
      </c>
      <c r="M1049" s="68" t="str">
        <f t="shared" si="67"/>
        <v/>
      </c>
    </row>
    <row r="1050" spans="2:13" ht="22.8" x14ac:dyDescent="0.45">
      <c r="B1050" s="31">
        <f t="shared" si="65"/>
        <v>1042</v>
      </c>
      <c r="C1050" s="40"/>
      <c r="D1050" s="27"/>
      <c r="E1050" s="41"/>
      <c r="F1050" s="32" t="str">
        <f>IFERROR(
    IF(
        AND($G$3=DATE(2024,10,1), E1050=リスト!$A$38),
        VLOOKUP(E1050, リスト!$A$2:$G$49, 2, FALSE),
        VLOOKUP(E1050, リスト!$A$2:$G$49, 4, FALSE)
    ),
    "")</f>
        <v/>
      </c>
      <c r="G1050" s="34" t="str">
        <f>IFERROR(VLOOKUP(E1050, リスト!$A$2:$G$49, 6, FALSE), "")</f>
        <v/>
      </c>
      <c r="H1050" s="40"/>
      <c r="I1050" s="28"/>
      <c r="J1050" s="47"/>
      <c r="K1050" s="32" t="str">
        <f t="shared" si="64"/>
        <v/>
      </c>
      <c r="L1050" s="29" t="str">
        <f t="shared" si="66"/>
        <v/>
      </c>
      <c r="M1050" s="68" t="str">
        <f t="shared" si="67"/>
        <v/>
      </c>
    </row>
    <row r="1051" spans="2:13" ht="22.8" x14ac:dyDescent="0.45">
      <c r="B1051" s="31">
        <f t="shared" si="65"/>
        <v>1043</v>
      </c>
      <c r="C1051" s="40"/>
      <c r="D1051" s="27"/>
      <c r="E1051" s="41"/>
      <c r="F1051" s="32" t="str">
        <f>IFERROR(
    IF(
        AND($G$3=DATE(2024,10,1), E1051=リスト!$A$38),
        VLOOKUP(E1051, リスト!$A$2:$G$49, 2, FALSE),
        VLOOKUP(E1051, リスト!$A$2:$G$49, 4, FALSE)
    ),
    "")</f>
        <v/>
      </c>
      <c r="G1051" s="34" t="str">
        <f>IFERROR(VLOOKUP(E1051, リスト!$A$2:$G$49, 6, FALSE), "")</f>
        <v/>
      </c>
      <c r="H1051" s="40"/>
      <c r="I1051" s="28"/>
      <c r="J1051" s="47"/>
      <c r="K1051" s="32" t="str">
        <f t="shared" si="64"/>
        <v/>
      </c>
      <c r="L1051" s="29" t="str">
        <f t="shared" si="66"/>
        <v/>
      </c>
      <c r="M1051" s="68" t="str">
        <f t="shared" si="67"/>
        <v/>
      </c>
    </row>
    <row r="1052" spans="2:13" ht="22.8" x14ac:dyDescent="0.45">
      <c r="B1052" s="31">
        <f t="shared" si="65"/>
        <v>1044</v>
      </c>
      <c r="C1052" s="40"/>
      <c r="D1052" s="27"/>
      <c r="E1052" s="41"/>
      <c r="F1052" s="32" t="str">
        <f>IFERROR(
    IF(
        AND($G$3=DATE(2024,10,1), E1052=リスト!$A$38),
        VLOOKUP(E1052, リスト!$A$2:$G$49, 2, FALSE),
        VLOOKUP(E1052, リスト!$A$2:$G$49, 4, FALSE)
    ),
    "")</f>
        <v/>
      </c>
      <c r="G1052" s="34" t="str">
        <f>IFERROR(VLOOKUP(E1052, リスト!$A$2:$G$49, 6, FALSE), "")</f>
        <v/>
      </c>
      <c r="H1052" s="40"/>
      <c r="I1052" s="28"/>
      <c r="J1052" s="47"/>
      <c r="K1052" s="32" t="str">
        <f t="shared" si="64"/>
        <v/>
      </c>
      <c r="L1052" s="29" t="str">
        <f t="shared" si="66"/>
        <v/>
      </c>
      <c r="M1052" s="68" t="str">
        <f t="shared" si="67"/>
        <v/>
      </c>
    </row>
    <row r="1053" spans="2:13" ht="22.8" x14ac:dyDescent="0.45">
      <c r="B1053" s="31">
        <f t="shared" si="65"/>
        <v>1045</v>
      </c>
      <c r="C1053" s="40"/>
      <c r="D1053" s="27"/>
      <c r="E1053" s="41"/>
      <c r="F1053" s="32" t="str">
        <f>IFERROR(
    IF(
        AND($G$3=DATE(2024,10,1), E1053=リスト!$A$38),
        VLOOKUP(E1053, リスト!$A$2:$G$49, 2, FALSE),
        VLOOKUP(E1053, リスト!$A$2:$G$49, 4, FALSE)
    ),
    "")</f>
        <v/>
      </c>
      <c r="G1053" s="34" t="str">
        <f>IFERROR(VLOOKUP(E1053, リスト!$A$2:$G$49, 6, FALSE), "")</f>
        <v/>
      </c>
      <c r="H1053" s="40"/>
      <c r="I1053" s="28"/>
      <c r="J1053" s="47"/>
      <c r="K1053" s="32" t="str">
        <f t="shared" si="64"/>
        <v/>
      </c>
      <c r="L1053" s="29" t="str">
        <f t="shared" si="66"/>
        <v/>
      </c>
      <c r="M1053" s="68" t="str">
        <f t="shared" si="67"/>
        <v/>
      </c>
    </row>
    <row r="1054" spans="2:13" ht="22.8" x14ac:dyDescent="0.45">
      <c r="B1054" s="31">
        <f t="shared" si="65"/>
        <v>1046</v>
      </c>
      <c r="C1054" s="40"/>
      <c r="D1054" s="27"/>
      <c r="E1054" s="41"/>
      <c r="F1054" s="32" t="str">
        <f>IFERROR(
    IF(
        AND($G$3=DATE(2024,10,1), E1054=リスト!$A$38),
        VLOOKUP(E1054, リスト!$A$2:$G$49, 2, FALSE),
        VLOOKUP(E1054, リスト!$A$2:$G$49, 4, FALSE)
    ),
    "")</f>
        <v/>
      </c>
      <c r="G1054" s="34" t="str">
        <f>IFERROR(VLOOKUP(E1054, リスト!$A$2:$G$49, 6, FALSE), "")</f>
        <v/>
      </c>
      <c r="H1054" s="40"/>
      <c r="I1054" s="28"/>
      <c r="J1054" s="47"/>
      <c r="K1054" s="32" t="str">
        <f t="shared" si="64"/>
        <v/>
      </c>
      <c r="L1054" s="29" t="str">
        <f t="shared" si="66"/>
        <v/>
      </c>
      <c r="M1054" s="68" t="str">
        <f t="shared" si="67"/>
        <v/>
      </c>
    </row>
    <row r="1055" spans="2:13" ht="22.8" x14ac:dyDescent="0.45">
      <c r="B1055" s="31">
        <f t="shared" si="65"/>
        <v>1047</v>
      </c>
      <c r="C1055" s="40"/>
      <c r="D1055" s="27"/>
      <c r="E1055" s="41"/>
      <c r="F1055" s="32" t="str">
        <f>IFERROR(
    IF(
        AND($G$3=DATE(2024,10,1), E1055=リスト!$A$38),
        VLOOKUP(E1055, リスト!$A$2:$G$49, 2, FALSE),
        VLOOKUP(E1055, リスト!$A$2:$G$49, 4, FALSE)
    ),
    "")</f>
        <v/>
      </c>
      <c r="G1055" s="34" t="str">
        <f>IFERROR(VLOOKUP(E1055, リスト!$A$2:$G$49, 6, FALSE), "")</f>
        <v/>
      </c>
      <c r="H1055" s="40"/>
      <c r="I1055" s="28"/>
      <c r="J1055" s="47"/>
      <c r="K1055" s="32" t="str">
        <f t="shared" si="64"/>
        <v/>
      </c>
      <c r="L1055" s="29" t="str">
        <f t="shared" si="66"/>
        <v/>
      </c>
      <c r="M1055" s="68" t="str">
        <f t="shared" si="67"/>
        <v/>
      </c>
    </row>
    <row r="1056" spans="2:13" ht="22.8" x14ac:dyDescent="0.45">
      <c r="B1056" s="31">
        <f t="shared" si="65"/>
        <v>1048</v>
      </c>
      <c r="C1056" s="40"/>
      <c r="D1056" s="27"/>
      <c r="E1056" s="41"/>
      <c r="F1056" s="32" t="str">
        <f>IFERROR(
    IF(
        AND($G$3=DATE(2024,10,1), E1056=リスト!$A$38),
        VLOOKUP(E1056, リスト!$A$2:$G$49, 2, FALSE),
        VLOOKUP(E1056, リスト!$A$2:$G$49, 4, FALSE)
    ),
    "")</f>
        <v/>
      </c>
      <c r="G1056" s="34" t="str">
        <f>IFERROR(VLOOKUP(E1056, リスト!$A$2:$G$49, 6, FALSE), "")</f>
        <v/>
      </c>
      <c r="H1056" s="40"/>
      <c r="I1056" s="28"/>
      <c r="J1056" s="47"/>
      <c r="K1056" s="32" t="str">
        <f t="shared" si="64"/>
        <v/>
      </c>
      <c r="L1056" s="29" t="str">
        <f t="shared" si="66"/>
        <v/>
      </c>
      <c r="M1056" s="68" t="str">
        <f t="shared" si="67"/>
        <v/>
      </c>
    </row>
    <row r="1057" spans="2:13" ht="22.8" x14ac:dyDescent="0.45">
      <c r="B1057" s="31">
        <f t="shared" si="65"/>
        <v>1049</v>
      </c>
      <c r="C1057" s="40"/>
      <c r="D1057" s="27"/>
      <c r="E1057" s="41"/>
      <c r="F1057" s="32" t="str">
        <f>IFERROR(
    IF(
        AND($G$3=DATE(2024,10,1), E1057=リスト!$A$38),
        VLOOKUP(E1057, リスト!$A$2:$G$49, 2, FALSE),
        VLOOKUP(E1057, リスト!$A$2:$G$49, 4, FALSE)
    ),
    "")</f>
        <v/>
      </c>
      <c r="G1057" s="34" t="str">
        <f>IFERROR(VLOOKUP(E1057, リスト!$A$2:$G$49, 6, FALSE), "")</f>
        <v/>
      </c>
      <c r="H1057" s="40"/>
      <c r="I1057" s="28"/>
      <c r="J1057" s="47"/>
      <c r="K1057" s="32" t="str">
        <f t="shared" si="64"/>
        <v/>
      </c>
      <c r="L1057" s="29" t="str">
        <f t="shared" si="66"/>
        <v/>
      </c>
      <c r="M1057" s="68" t="str">
        <f t="shared" si="67"/>
        <v/>
      </c>
    </row>
    <row r="1058" spans="2:13" ht="22.8" x14ac:dyDescent="0.45">
      <c r="B1058" s="31">
        <f t="shared" si="65"/>
        <v>1050</v>
      </c>
      <c r="C1058" s="40"/>
      <c r="D1058" s="27"/>
      <c r="E1058" s="41"/>
      <c r="F1058" s="32" t="str">
        <f>IFERROR(
    IF(
        AND($G$3=DATE(2024,10,1), E1058=リスト!$A$38),
        VLOOKUP(E1058, リスト!$A$2:$G$49, 2, FALSE),
        VLOOKUP(E1058, リスト!$A$2:$G$49, 4, FALSE)
    ),
    "")</f>
        <v/>
      </c>
      <c r="G1058" s="34" t="str">
        <f>IFERROR(VLOOKUP(E1058, リスト!$A$2:$G$49, 6, FALSE), "")</f>
        <v/>
      </c>
      <c r="H1058" s="40"/>
      <c r="I1058" s="28"/>
      <c r="J1058" s="47"/>
      <c r="K1058" s="32" t="str">
        <f t="shared" si="64"/>
        <v/>
      </c>
      <c r="L1058" s="29" t="str">
        <f t="shared" si="66"/>
        <v/>
      </c>
      <c r="M1058" s="68" t="str">
        <f t="shared" si="67"/>
        <v/>
      </c>
    </row>
    <row r="1059" spans="2:13" ht="22.8" x14ac:dyDescent="0.45">
      <c r="B1059" s="31">
        <f t="shared" si="65"/>
        <v>1051</v>
      </c>
      <c r="C1059" s="40"/>
      <c r="D1059" s="27"/>
      <c r="E1059" s="41"/>
      <c r="F1059" s="32" t="str">
        <f>IFERROR(
    IF(
        AND($G$3=DATE(2024,10,1), E1059=リスト!$A$38),
        VLOOKUP(E1059, リスト!$A$2:$G$49, 2, FALSE),
        VLOOKUP(E1059, リスト!$A$2:$G$49, 4, FALSE)
    ),
    "")</f>
        <v/>
      </c>
      <c r="G1059" s="34" t="str">
        <f>IFERROR(VLOOKUP(E1059, リスト!$A$2:$G$49, 6, FALSE), "")</f>
        <v/>
      </c>
      <c r="H1059" s="40"/>
      <c r="I1059" s="28"/>
      <c r="J1059" s="47"/>
      <c r="K1059" s="32" t="str">
        <f t="shared" si="64"/>
        <v/>
      </c>
      <c r="L1059" s="29" t="str">
        <f t="shared" si="66"/>
        <v/>
      </c>
      <c r="M1059" s="68" t="str">
        <f t="shared" si="67"/>
        <v/>
      </c>
    </row>
    <row r="1060" spans="2:13" ht="22.8" x14ac:dyDescent="0.45">
      <c r="B1060" s="31">
        <f t="shared" si="65"/>
        <v>1052</v>
      </c>
      <c r="C1060" s="40"/>
      <c r="D1060" s="27"/>
      <c r="E1060" s="41"/>
      <c r="F1060" s="32" t="str">
        <f>IFERROR(
    IF(
        AND($G$3=DATE(2024,10,1), E1060=リスト!$A$38),
        VLOOKUP(E1060, リスト!$A$2:$G$49, 2, FALSE),
        VLOOKUP(E1060, リスト!$A$2:$G$49, 4, FALSE)
    ),
    "")</f>
        <v/>
      </c>
      <c r="G1060" s="34" t="str">
        <f>IFERROR(VLOOKUP(E1060, リスト!$A$2:$G$49, 6, FALSE), "")</f>
        <v/>
      </c>
      <c r="H1060" s="40"/>
      <c r="I1060" s="28"/>
      <c r="J1060" s="47"/>
      <c r="K1060" s="32" t="str">
        <f t="shared" si="64"/>
        <v/>
      </c>
      <c r="L1060" s="29" t="str">
        <f t="shared" si="66"/>
        <v/>
      </c>
      <c r="M1060" s="68" t="str">
        <f t="shared" si="67"/>
        <v/>
      </c>
    </row>
    <row r="1061" spans="2:13" ht="22.8" x14ac:dyDescent="0.45">
      <c r="B1061" s="31">
        <f t="shared" si="65"/>
        <v>1053</v>
      </c>
      <c r="C1061" s="40"/>
      <c r="D1061" s="27"/>
      <c r="E1061" s="41"/>
      <c r="F1061" s="32" t="str">
        <f>IFERROR(
    IF(
        AND($G$3=DATE(2024,10,1), E1061=リスト!$A$38),
        VLOOKUP(E1061, リスト!$A$2:$G$49, 2, FALSE),
        VLOOKUP(E1061, リスト!$A$2:$G$49, 4, FALSE)
    ),
    "")</f>
        <v/>
      </c>
      <c r="G1061" s="34" t="str">
        <f>IFERROR(VLOOKUP(E1061, リスト!$A$2:$G$49, 6, FALSE), "")</f>
        <v/>
      </c>
      <c r="H1061" s="40"/>
      <c r="I1061" s="28"/>
      <c r="J1061" s="47"/>
      <c r="K1061" s="32" t="str">
        <f t="shared" si="64"/>
        <v/>
      </c>
      <c r="L1061" s="29" t="str">
        <f t="shared" si="66"/>
        <v/>
      </c>
      <c r="M1061" s="68" t="str">
        <f t="shared" si="67"/>
        <v/>
      </c>
    </row>
    <row r="1062" spans="2:13" ht="22.8" x14ac:dyDescent="0.45">
      <c r="B1062" s="31">
        <f t="shared" si="65"/>
        <v>1054</v>
      </c>
      <c r="C1062" s="40"/>
      <c r="D1062" s="27"/>
      <c r="E1062" s="41"/>
      <c r="F1062" s="32" t="str">
        <f>IFERROR(
    IF(
        AND($G$3=DATE(2024,10,1), E1062=リスト!$A$38),
        VLOOKUP(E1062, リスト!$A$2:$G$49, 2, FALSE),
        VLOOKUP(E1062, リスト!$A$2:$G$49, 4, FALSE)
    ),
    "")</f>
        <v/>
      </c>
      <c r="G1062" s="34" t="str">
        <f>IFERROR(VLOOKUP(E1062, リスト!$A$2:$G$49, 6, FALSE), "")</f>
        <v/>
      </c>
      <c r="H1062" s="40"/>
      <c r="I1062" s="28"/>
      <c r="J1062" s="47"/>
      <c r="K1062" s="32" t="str">
        <f t="shared" si="64"/>
        <v/>
      </c>
      <c r="L1062" s="29" t="str">
        <f t="shared" si="66"/>
        <v/>
      </c>
      <c r="M1062" s="68" t="str">
        <f t="shared" si="67"/>
        <v/>
      </c>
    </row>
    <row r="1063" spans="2:13" ht="22.8" x14ac:dyDescent="0.45">
      <c r="B1063" s="31">
        <f t="shared" si="65"/>
        <v>1055</v>
      </c>
      <c r="C1063" s="40"/>
      <c r="D1063" s="27"/>
      <c r="E1063" s="41"/>
      <c r="F1063" s="32" t="str">
        <f>IFERROR(
    IF(
        AND($G$3=DATE(2024,10,1), E1063=リスト!$A$38),
        VLOOKUP(E1063, リスト!$A$2:$G$49, 2, FALSE),
        VLOOKUP(E1063, リスト!$A$2:$G$49, 4, FALSE)
    ),
    "")</f>
        <v/>
      </c>
      <c r="G1063" s="34" t="str">
        <f>IFERROR(VLOOKUP(E1063, リスト!$A$2:$G$49, 6, FALSE), "")</f>
        <v/>
      </c>
      <c r="H1063" s="40"/>
      <c r="I1063" s="28"/>
      <c r="J1063" s="47"/>
      <c r="K1063" s="32" t="str">
        <f t="shared" si="64"/>
        <v/>
      </c>
      <c r="L1063" s="29" t="str">
        <f t="shared" si="66"/>
        <v/>
      </c>
      <c r="M1063" s="68" t="str">
        <f t="shared" si="67"/>
        <v/>
      </c>
    </row>
    <row r="1064" spans="2:13" ht="22.8" x14ac:dyDescent="0.45">
      <c r="B1064" s="31">
        <f t="shared" si="65"/>
        <v>1056</v>
      </c>
      <c r="C1064" s="40"/>
      <c r="D1064" s="27"/>
      <c r="E1064" s="41"/>
      <c r="F1064" s="32" t="str">
        <f>IFERROR(
    IF(
        AND($G$3=DATE(2024,10,1), E1064=リスト!$A$38),
        VLOOKUP(E1064, リスト!$A$2:$G$49, 2, FALSE),
        VLOOKUP(E1064, リスト!$A$2:$G$49, 4, FALSE)
    ),
    "")</f>
        <v/>
      </c>
      <c r="G1064" s="34" t="str">
        <f>IFERROR(VLOOKUP(E1064, リスト!$A$2:$G$49, 6, FALSE), "")</f>
        <v/>
      </c>
      <c r="H1064" s="40"/>
      <c r="I1064" s="28"/>
      <c r="J1064" s="47"/>
      <c r="K1064" s="32" t="str">
        <f t="shared" si="64"/>
        <v/>
      </c>
      <c r="L1064" s="29" t="str">
        <f t="shared" si="66"/>
        <v/>
      </c>
      <c r="M1064" s="68" t="str">
        <f t="shared" si="67"/>
        <v/>
      </c>
    </row>
    <row r="1065" spans="2:13" ht="22.8" x14ac:dyDescent="0.45">
      <c r="B1065" s="31">
        <f t="shared" si="65"/>
        <v>1057</v>
      </c>
      <c r="C1065" s="40"/>
      <c r="D1065" s="27"/>
      <c r="E1065" s="41"/>
      <c r="F1065" s="32" t="str">
        <f>IFERROR(
    IF(
        AND($G$3=DATE(2024,10,1), E1065=リスト!$A$38),
        VLOOKUP(E1065, リスト!$A$2:$G$49, 2, FALSE),
        VLOOKUP(E1065, リスト!$A$2:$G$49, 4, FALSE)
    ),
    "")</f>
        <v/>
      </c>
      <c r="G1065" s="34" t="str">
        <f>IFERROR(VLOOKUP(E1065, リスト!$A$2:$G$49, 6, FALSE), "")</f>
        <v/>
      </c>
      <c r="H1065" s="40"/>
      <c r="I1065" s="28"/>
      <c r="J1065" s="47"/>
      <c r="K1065" s="32" t="str">
        <f t="shared" si="64"/>
        <v/>
      </c>
      <c r="L1065" s="29" t="str">
        <f t="shared" si="66"/>
        <v/>
      </c>
      <c r="M1065" s="68" t="str">
        <f t="shared" si="67"/>
        <v/>
      </c>
    </row>
    <row r="1066" spans="2:13" ht="22.8" x14ac:dyDescent="0.45">
      <c r="B1066" s="31">
        <f t="shared" si="65"/>
        <v>1058</v>
      </c>
      <c r="C1066" s="40"/>
      <c r="D1066" s="27"/>
      <c r="E1066" s="41"/>
      <c r="F1066" s="32" t="str">
        <f>IFERROR(
    IF(
        AND($G$3=DATE(2024,10,1), E1066=リスト!$A$38),
        VLOOKUP(E1066, リスト!$A$2:$G$49, 2, FALSE),
        VLOOKUP(E1066, リスト!$A$2:$G$49, 4, FALSE)
    ),
    "")</f>
        <v/>
      </c>
      <c r="G1066" s="34" t="str">
        <f>IFERROR(VLOOKUP(E1066, リスト!$A$2:$G$49, 6, FALSE), "")</f>
        <v/>
      </c>
      <c r="H1066" s="40"/>
      <c r="I1066" s="28"/>
      <c r="J1066" s="47"/>
      <c r="K1066" s="32" t="str">
        <f t="shared" si="64"/>
        <v/>
      </c>
      <c r="L1066" s="29" t="str">
        <f t="shared" si="66"/>
        <v/>
      </c>
      <c r="M1066" s="68" t="str">
        <f t="shared" si="67"/>
        <v/>
      </c>
    </row>
    <row r="1067" spans="2:13" ht="22.8" x14ac:dyDescent="0.45">
      <c r="B1067" s="31">
        <f t="shared" si="65"/>
        <v>1059</v>
      </c>
      <c r="C1067" s="40"/>
      <c r="D1067" s="27"/>
      <c r="E1067" s="41"/>
      <c r="F1067" s="32" t="str">
        <f>IFERROR(
    IF(
        AND($G$3=DATE(2024,10,1), E1067=リスト!$A$38),
        VLOOKUP(E1067, リスト!$A$2:$G$49, 2, FALSE),
        VLOOKUP(E1067, リスト!$A$2:$G$49, 4, FALSE)
    ),
    "")</f>
        <v/>
      </c>
      <c r="G1067" s="34" t="str">
        <f>IFERROR(VLOOKUP(E1067, リスト!$A$2:$G$49, 6, FALSE), "")</f>
        <v/>
      </c>
      <c r="H1067" s="40"/>
      <c r="I1067" s="28"/>
      <c r="J1067" s="47"/>
      <c r="K1067" s="32" t="str">
        <f t="shared" si="64"/>
        <v/>
      </c>
      <c r="L1067" s="29" t="str">
        <f t="shared" si="66"/>
        <v/>
      </c>
      <c r="M1067" s="68" t="str">
        <f t="shared" si="67"/>
        <v/>
      </c>
    </row>
    <row r="1068" spans="2:13" ht="22.8" x14ac:dyDescent="0.45">
      <c r="B1068" s="31">
        <f t="shared" si="65"/>
        <v>1060</v>
      </c>
      <c r="C1068" s="40"/>
      <c r="D1068" s="27"/>
      <c r="E1068" s="41"/>
      <c r="F1068" s="32" t="str">
        <f>IFERROR(
    IF(
        AND($G$3=DATE(2024,10,1), E1068=リスト!$A$38),
        VLOOKUP(E1068, リスト!$A$2:$G$49, 2, FALSE),
        VLOOKUP(E1068, リスト!$A$2:$G$49, 4, FALSE)
    ),
    "")</f>
        <v/>
      </c>
      <c r="G1068" s="34" t="str">
        <f>IFERROR(VLOOKUP(E1068, リスト!$A$2:$G$49, 6, FALSE), "")</f>
        <v/>
      </c>
      <c r="H1068" s="40"/>
      <c r="I1068" s="28"/>
      <c r="J1068" s="47"/>
      <c r="K1068" s="32" t="str">
        <f t="shared" si="64"/>
        <v/>
      </c>
      <c r="L1068" s="29" t="str">
        <f t="shared" si="66"/>
        <v/>
      </c>
      <c r="M1068" s="68" t="str">
        <f t="shared" si="67"/>
        <v/>
      </c>
    </row>
    <row r="1069" spans="2:13" ht="22.8" x14ac:dyDescent="0.45">
      <c r="B1069" s="31">
        <f t="shared" si="65"/>
        <v>1061</v>
      </c>
      <c r="C1069" s="40"/>
      <c r="D1069" s="27"/>
      <c r="E1069" s="41"/>
      <c r="F1069" s="32" t="str">
        <f>IFERROR(
    IF(
        AND($G$3=DATE(2024,10,1), E1069=リスト!$A$38),
        VLOOKUP(E1069, リスト!$A$2:$G$49, 2, FALSE),
        VLOOKUP(E1069, リスト!$A$2:$G$49, 4, FALSE)
    ),
    "")</f>
        <v/>
      </c>
      <c r="G1069" s="34" t="str">
        <f>IFERROR(VLOOKUP(E1069, リスト!$A$2:$G$49, 6, FALSE), "")</f>
        <v/>
      </c>
      <c r="H1069" s="40"/>
      <c r="I1069" s="28"/>
      <c r="J1069" s="47"/>
      <c r="K1069" s="32" t="str">
        <f t="shared" si="64"/>
        <v/>
      </c>
      <c r="L1069" s="29" t="str">
        <f t="shared" si="66"/>
        <v/>
      </c>
      <c r="M1069" s="68" t="str">
        <f t="shared" si="67"/>
        <v/>
      </c>
    </row>
    <row r="1070" spans="2:13" ht="22.8" x14ac:dyDescent="0.45">
      <c r="B1070" s="31">
        <f t="shared" si="65"/>
        <v>1062</v>
      </c>
      <c r="C1070" s="40"/>
      <c r="D1070" s="27"/>
      <c r="E1070" s="41"/>
      <c r="F1070" s="32" t="str">
        <f>IFERROR(
    IF(
        AND($G$3=DATE(2024,10,1), E1070=リスト!$A$38),
        VLOOKUP(E1070, リスト!$A$2:$G$49, 2, FALSE),
        VLOOKUP(E1070, リスト!$A$2:$G$49, 4, FALSE)
    ),
    "")</f>
        <v/>
      </c>
      <c r="G1070" s="34" t="str">
        <f>IFERROR(VLOOKUP(E1070, リスト!$A$2:$G$49, 6, FALSE), "")</f>
        <v/>
      </c>
      <c r="H1070" s="40"/>
      <c r="I1070" s="28"/>
      <c r="J1070" s="47"/>
      <c r="K1070" s="32" t="str">
        <f t="shared" si="64"/>
        <v/>
      </c>
      <c r="L1070" s="29" t="str">
        <f t="shared" si="66"/>
        <v/>
      </c>
      <c r="M1070" s="68" t="str">
        <f t="shared" si="67"/>
        <v/>
      </c>
    </row>
    <row r="1071" spans="2:13" ht="22.8" x14ac:dyDescent="0.45">
      <c r="B1071" s="31">
        <f t="shared" si="65"/>
        <v>1063</v>
      </c>
      <c r="C1071" s="40"/>
      <c r="D1071" s="27"/>
      <c r="E1071" s="41"/>
      <c r="F1071" s="32" t="str">
        <f>IFERROR(
    IF(
        AND($G$3=DATE(2024,10,1), E1071=リスト!$A$38),
        VLOOKUP(E1071, リスト!$A$2:$G$49, 2, FALSE),
        VLOOKUP(E1071, リスト!$A$2:$G$49, 4, FALSE)
    ),
    "")</f>
        <v/>
      </c>
      <c r="G1071" s="34" t="str">
        <f>IFERROR(VLOOKUP(E1071, リスト!$A$2:$G$49, 6, FALSE), "")</f>
        <v/>
      </c>
      <c r="H1071" s="40"/>
      <c r="I1071" s="28"/>
      <c r="J1071" s="47"/>
      <c r="K1071" s="32" t="str">
        <f t="shared" si="64"/>
        <v/>
      </c>
      <c r="L1071" s="29" t="str">
        <f t="shared" si="66"/>
        <v/>
      </c>
      <c r="M1071" s="68" t="str">
        <f t="shared" si="67"/>
        <v/>
      </c>
    </row>
    <row r="1072" spans="2:13" ht="22.8" x14ac:dyDescent="0.45">
      <c r="B1072" s="31">
        <f t="shared" si="65"/>
        <v>1064</v>
      </c>
      <c r="C1072" s="40"/>
      <c r="D1072" s="27"/>
      <c r="E1072" s="41"/>
      <c r="F1072" s="32" t="str">
        <f>IFERROR(
    IF(
        AND($G$3=DATE(2024,10,1), E1072=リスト!$A$38),
        VLOOKUP(E1072, リスト!$A$2:$G$49, 2, FALSE),
        VLOOKUP(E1072, リスト!$A$2:$G$49, 4, FALSE)
    ),
    "")</f>
        <v/>
      </c>
      <c r="G1072" s="34" t="str">
        <f>IFERROR(VLOOKUP(E1072, リスト!$A$2:$G$49, 6, FALSE), "")</f>
        <v/>
      </c>
      <c r="H1072" s="40"/>
      <c r="I1072" s="28"/>
      <c r="J1072" s="47"/>
      <c r="K1072" s="32" t="str">
        <f t="shared" si="64"/>
        <v/>
      </c>
      <c r="L1072" s="29" t="str">
        <f t="shared" si="66"/>
        <v/>
      </c>
      <c r="M1072" s="68" t="str">
        <f t="shared" si="67"/>
        <v/>
      </c>
    </row>
    <row r="1073" spans="2:13" ht="22.8" x14ac:dyDescent="0.45">
      <c r="B1073" s="31">
        <f t="shared" si="65"/>
        <v>1065</v>
      </c>
      <c r="C1073" s="40"/>
      <c r="D1073" s="27"/>
      <c r="E1073" s="41"/>
      <c r="F1073" s="32" t="str">
        <f>IFERROR(
    IF(
        AND($G$3=DATE(2024,10,1), E1073=リスト!$A$38),
        VLOOKUP(E1073, リスト!$A$2:$G$49, 2, FALSE),
        VLOOKUP(E1073, リスト!$A$2:$G$49, 4, FALSE)
    ),
    "")</f>
        <v/>
      </c>
      <c r="G1073" s="34" t="str">
        <f>IFERROR(VLOOKUP(E1073, リスト!$A$2:$G$49, 6, FALSE), "")</f>
        <v/>
      </c>
      <c r="H1073" s="40"/>
      <c r="I1073" s="28"/>
      <c r="J1073" s="47"/>
      <c r="K1073" s="32" t="str">
        <f t="shared" si="64"/>
        <v/>
      </c>
      <c r="L1073" s="29" t="str">
        <f t="shared" si="66"/>
        <v/>
      </c>
      <c r="M1073" s="68" t="str">
        <f t="shared" si="67"/>
        <v/>
      </c>
    </row>
    <row r="1074" spans="2:13" ht="22.8" x14ac:dyDescent="0.45">
      <c r="B1074" s="31">
        <f t="shared" si="65"/>
        <v>1066</v>
      </c>
      <c r="C1074" s="40"/>
      <c r="D1074" s="27"/>
      <c r="E1074" s="41"/>
      <c r="F1074" s="32" t="str">
        <f>IFERROR(
    IF(
        AND($G$3=DATE(2024,10,1), E1074=リスト!$A$38),
        VLOOKUP(E1074, リスト!$A$2:$G$49, 2, FALSE),
        VLOOKUP(E1074, リスト!$A$2:$G$49, 4, FALSE)
    ),
    "")</f>
        <v/>
      </c>
      <c r="G1074" s="34" t="str">
        <f>IFERROR(VLOOKUP(E1074, リスト!$A$2:$G$49, 6, FALSE), "")</f>
        <v/>
      </c>
      <c r="H1074" s="40"/>
      <c r="I1074" s="28"/>
      <c r="J1074" s="47"/>
      <c r="K1074" s="32" t="str">
        <f t="shared" si="64"/>
        <v/>
      </c>
      <c r="L1074" s="29" t="str">
        <f t="shared" si="66"/>
        <v/>
      </c>
      <c r="M1074" s="68" t="str">
        <f t="shared" si="67"/>
        <v/>
      </c>
    </row>
    <row r="1075" spans="2:13" ht="22.8" x14ac:dyDescent="0.45">
      <c r="B1075" s="31">
        <f t="shared" si="65"/>
        <v>1067</v>
      </c>
      <c r="C1075" s="40"/>
      <c r="D1075" s="27"/>
      <c r="E1075" s="41"/>
      <c r="F1075" s="32" t="str">
        <f>IFERROR(
    IF(
        AND($G$3=DATE(2024,10,1), E1075=リスト!$A$38),
        VLOOKUP(E1075, リスト!$A$2:$G$49, 2, FALSE),
        VLOOKUP(E1075, リスト!$A$2:$G$49, 4, FALSE)
    ),
    "")</f>
        <v/>
      </c>
      <c r="G1075" s="34" t="str">
        <f>IFERROR(VLOOKUP(E1075, リスト!$A$2:$G$49, 6, FALSE), "")</f>
        <v/>
      </c>
      <c r="H1075" s="40"/>
      <c r="I1075" s="28"/>
      <c r="J1075" s="47"/>
      <c r="K1075" s="32" t="str">
        <f t="shared" si="64"/>
        <v/>
      </c>
      <c r="L1075" s="29" t="str">
        <f t="shared" si="66"/>
        <v/>
      </c>
      <c r="M1075" s="68" t="str">
        <f t="shared" si="67"/>
        <v/>
      </c>
    </row>
    <row r="1076" spans="2:13" ht="22.8" x14ac:dyDescent="0.45">
      <c r="B1076" s="31">
        <f t="shared" si="65"/>
        <v>1068</v>
      </c>
      <c r="C1076" s="40"/>
      <c r="D1076" s="27"/>
      <c r="E1076" s="41"/>
      <c r="F1076" s="32" t="str">
        <f>IFERROR(
    IF(
        AND($G$3=DATE(2024,10,1), E1076=リスト!$A$38),
        VLOOKUP(E1076, リスト!$A$2:$G$49, 2, FALSE),
        VLOOKUP(E1076, リスト!$A$2:$G$49, 4, FALSE)
    ),
    "")</f>
        <v/>
      </c>
      <c r="G1076" s="34" t="str">
        <f>IFERROR(VLOOKUP(E1076, リスト!$A$2:$G$49, 6, FALSE), "")</f>
        <v/>
      </c>
      <c r="H1076" s="40"/>
      <c r="I1076" s="28"/>
      <c r="J1076" s="47"/>
      <c r="K1076" s="32" t="str">
        <f t="shared" si="64"/>
        <v/>
      </c>
      <c r="L1076" s="29" t="str">
        <f t="shared" si="66"/>
        <v/>
      </c>
      <c r="M1076" s="68" t="str">
        <f t="shared" si="67"/>
        <v/>
      </c>
    </row>
    <row r="1077" spans="2:13" ht="22.8" x14ac:dyDescent="0.45">
      <c r="B1077" s="31">
        <f t="shared" si="65"/>
        <v>1069</v>
      </c>
      <c r="C1077" s="40"/>
      <c r="D1077" s="27"/>
      <c r="E1077" s="41"/>
      <c r="F1077" s="32" t="str">
        <f>IFERROR(
    IF(
        AND($G$3=DATE(2024,10,1), E1077=リスト!$A$38),
        VLOOKUP(E1077, リスト!$A$2:$G$49, 2, FALSE),
        VLOOKUP(E1077, リスト!$A$2:$G$49, 4, FALSE)
    ),
    "")</f>
        <v/>
      </c>
      <c r="G1077" s="34" t="str">
        <f>IFERROR(VLOOKUP(E1077, リスト!$A$2:$G$49, 6, FALSE), "")</f>
        <v/>
      </c>
      <c r="H1077" s="40"/>
      <c r="I1077" s="28"/>
      <c r="J1077" s="47"/>
      <c r="K1077" s="32" t="str">
        <f t="shared" si="64"/>
        <v/>
      </c>
      <c r="L1077" s="29" t="str">
        <f t="shared" si="66"/>
        <v/>
      </c>
      <c r="M1077" s="68" t="str">
        <f t="shared" si="67"/>
        <v/>
      </c>
    </row>
    <row r="1078" spans="2:13" ht="22.8" x14ac:dyDescent="0.45">
      <c r="B1078" s="31">
        <f t="shared" si="65"/>
        <v>1070</v>
      </c>
      <c r="C1078" s="40"/>
      <c r="D1078" s="27"/>
      <c r="E1078" s="41"/>
      <c r="F1078" s="32" t="str">
        <f>IFERROR(
    IF(
        AND($G$3=DATE(2024,10,1), E1078=リスト!$A$38),
        VLOOKUP(E1078, リスト!$A$2:$G$49, 2, FALSE),
        VLOOKUP(E1078, リスト!$A$2:$G$49, 4, FALSE)
    ),
    "")</f>
        <v/>
      </c>
      <c r="G1078" s="34" t="str">
        <f>IFERROR(VLOOKUP(E1078, リスト!$A$2:$G$49, 6, FALSE), "")</f>
        <v/>
      </c>
      <c r="H1078" s="40"/>
      <c r="I1078" s="28"/>
      <c r="J1078" s="47"/>
      <c r="K1078" s="32" t="str">
        <f t="shared" si="64"/>
        <v/>
      </c>
      <c r="L1078" s="29" t="str">
        <f t="shared" si="66"/>
        <v/>
      </c>
      <c r="M1078" s="68" t="str">
        <f t="shared" si="67"/>
        <v/>
      </c>
    </row>
    <row r="1079" spans="2:13" ht="22.8" x14ac:dyDescent="0.45">
      <c r="B1079" s="31">
        <f t="shared" si="65"/>
        <v>1071</v>
      </c>
      <c r="C1079" s="40"/>
      <c r="D1079" s="27"/>
      <c r="E1079" s="41"/>
      <c r="F1079" s="32" t="str">
        <f>IFERROR(
    IF(
        AND($G$3=DATE(2024,10,1), E1079=リスト!$A$38),
        VLOOKUP(E1079, リスト!$A$2:$G$49, 2, FALSE),
        VLOOKUP(E1079, リスト!$A$2:$G$49, 4, FALSE)
    ),
    "")</f>
        <v/>
      </c>
      <c r="G1079" s="34" t="str">
        <f>IFERROR(VLOOKUP(E1079, リスト!$A$2:$G$49, 6, FALSE), "")</f>
        <v/>
      </c>
      <c r="H1079" s="40"/>
      <c r="I1079" s="28"/>
      <c r="J1079" s="47"/>
      <c r="K1079" s="32" t="str">
        <f t="shared" si="64"/>
        <v/>
      </c>
      <c r="L1079" s="29" t="str">
        <f t="shared" si="66"/>
        <v/>
      </c>
      <c r="M1079" s="68" t="str">
        <f t="shared" si="67"/>
        <v/>
      </c>
    </row>
    <row r="1080" spans="2:13" ht="22.8" x14ac:dyDescent="0.45">
      <c r="B1080" s="31">
        <f t="shared" si="65"/>
        <v>1072</v>
      </c>
      <c r="C1080" s="40"/>
      <c r="D1080" s="27"/>
      <c r="E1080" s="41"/>
      <c r="F1080" s="32" t="str">
        <f>IFERROR(
    IF(
        AND($G$3=DATE(2024,10,1), E1080=リスト!$A$38),
        VLOOKUP(E1080, リスト!$A$2:$G$49, 2, FALSE),
        VLOOKUP(E1080, リスト!$A$2:$G$49, 4, FALSE)
    ),
    "")</f>
        <v/>
      </c>
      <c r="G1080" s="34" t="str">
        <f>IFERROR(VLOOKUP(E1080, リスト!$A$2:$G$49, 6, FALSE), "")</f>
        <v/>
      </c>
      <c r="H1080" s="40"/>
      <c r="I1080" s="28"/>
      <c r="J1080" s="47"/>
      <c r="K1080" s="32" t="str">
        <f t="shared" si="64"/>
        <v/>
      </c>
      <c r="L1080" s="29" t="str">
        <f t="shared" si="66"/>
        <v/>
      </c>
      <c r="M1080" s="68" t="str">
        <f t="shared" si="67"/>
        <v/>
      </c>
    </row>
    <row r="1081" spans="2:13" ht="22.8" x14ac:dyDescent="0.45">
      <c r="B1081" s="31">
        <f t="shared" si="65"/>
        <v>1073</v>
      </c>
      <c r="C1081" s="40"/>
      <c r="D1081" s="27"/>
      <c r="E1081" s="41"/>
      <c r="F1081" s="32" t="str">
        <f>IFERROR(
    IF(
        AND($G$3=DATE(2024,10,1), E1081=リスト!$A$38),
        VLOOKUP(E1081, リスト!$A$2:$G$49, 2, FALSE),
        VLOOKUP(E1081, リスト!$A$2:$G$49, 4, FALSE)
    ),
    "")</f>
        <v/>
      </c>
      <c r="G1081" s="34" t="str">
        <f>IFERROR(VLOOKUP(E1081, リスト!$A$2:$G$49, 6, FALSE), "")</f>
        <v/>
      </c>
      <c r="H1081" s="40"/>
      <c r="I1081" s="28"/>
      <c r="J1081" s="47"/>
      <c r="K1081" s="32" t="str">
        <f t="shared" si="64"/>
        <v/>
      </c>
      <c r="L1081" s="29" t="str">
        <f t="shared" si="66"/>
        <v/>
      </c>
      <c r="M1081" s="68" t="str">
        <f t="shared" si="67"/>
        <v/>
      </c>
    </row>
    <row r="1082" spans="2:13" ht="22.8" x14ac:dyDescent="0.45">
      <c r="B1082" s="31">
        <f t="shared" si="65"/>
        <v>1074</v>
      </c>
      <c r="C1082" s="40"/>
      <c r="D1082" s="27"/>
      <c r="E1082" s="41"/>
      <c r="F1082" s="32" t="str">
        <f>IFERROR(
    IF(
        AND($G$3=DATE(2024,10,1), E1082=リスト!$A$38),
        VLOOKUP(E1082, リスト!$A$2:$G$49, 2, FALSE),
        VLOOKUP(E1082, リスト!$A$2:$G$49, 4, FALSE)
    ),
    "")</f>
        <v/>
      </c>
      <c r="G1082" s="34" t="str">
        <f>IFERROR(VLOOKUP(E1082, リスト!$A$2:$G$49, 6, FALSE), "")</f>
        <v/>
      </c>
      <c r="H1082" s="40"/>
      <c r="I1082" s="28"/>
      <c r="J1082" s="47"/>
      <c r="K1082" s="32" t="str">
        <f t="shared" si="64"/>
        <v/>
      </c>
      <c r="L1082" s="29" t="str">
        <f t="shared" si="66"/>
        <v/>
      </c>
      <c r="M1082" s="68" t="str">
        <f t="shared" si="67"/>
        <v/>
      </c>
    </row>
    <row r="1083" spans="2:13" ht="22.8" x14ac:dyDescent="0.45">
      <c r="B1083" s="31">
        <f t="shared" si="65"/>
        <v>1075</v>
      </c>
      <c r="C1083" s="40"/>
      <c r="D1083" s="27"/>
      <c r="E1083" s="41"/>
      <c r="F1083" s="32" t="str">
        <f>IFERROR(
    IF(
        AND($G$3=DATE(2024,10,1), E1083=リスト!$A$38),
        VLOOKUP(E1083, リスト!$A$2:$G$49, 2, FALSE),
        VLOOKUP(E1083, リスト!$A$2:$G$49, 4, FALSE)
    ),
    "")</f>
        <v/>
      </c>
      <c r="G1083" s="34" t="str">
        <f>IFERROR(VLOOKUP(E1083, リスト!$A$2:$G$49, 6, FALSE), "")</f>
        <v/>
      </c>
      <c r="H1083" s="40"/>
      <c r="I1083" s="28"/>
      <c r="J1083" s="47"/>
      <c r="K1083" s="32" t="str">
        <f t="shared" si="64"/>
        <v/>
      </c>
      <c r="L1083" s="29" t="str">
        <f t="shared" si="66"/>
        <v/>
      </c>
      <c r="M1083" s="68" t="str">
        <f t="shared" si="67"/>
        <v/>
      </c>
    </row>
    <row r="1084" spans="2:13" ht="22.8" x14ac:dyDescent="0.45">
      <c r="B1084" s="31">
        <f t="shared" si="65"/>
        <v>1076</v>
      </c>
      <c r="C1084" s="40"/>
      <c r="D1084" s="27"/>
      <c r="E1084" s="41"/>
      <c r="F1084" s="32" t="str">
        <f>IFERROR(
    IF(
        AND($G$3=DATE(2024,10,1), E1084=リスト!$A$38),
        VLOOKUP(E1084, リスト!$A$2:$G$49, 2, FALSE),
        VLOOKUP(E1084, リスト!$A$2:$G$49, 4, FALSE)
    ),
    "")</f>
        <v/>
      </c>
      <c r="G1084" s="34" t="str">
        <f>IFERROR(VLOOKUP(E1084, リスト!$A$2:$G$49, 6, FALSE), "")</f>
        <v/>
      </c>
      <c r="H1084" s="40"/>
      <c r="I1084" s="28"/>
      <c r="J1084" s="47"/>
      <c r="K1084" s="32" t="str">
        <f t="shared" si="64"/>
        <v/>
      </c>
      <c r="L1084" s="29" t="str">
        <f t="shared" si="66"/>
        <v/>
      </c>
      <c r="M1084" s="68" t="str">
        <f t="shared" si="67"/>
        <v/>
      </c>
    </row>
    <row r="1085" spans="2:13" ht="22.8" x14ac:dyDescent="0.45">
      <c r="B1085" s="31">
        <f t="shared" si="65"/>
        <v>1077</v>
      </c>
      <c r="C1085" s="40"/>
      <c r="D1085" s="27"/>
      <c r="E1085" s="41"/>
      <c r="F1085" s="32" t="str">
        <f>IFERROR(
    IF(
        AND($G$3=DATE(2024,10,1), E1085=リスト!$A$38),
        VLOOKUP(E1085, リスト!$A$2:$G$49, 2, FALSE),
        VLOOKUP(E1085, リスト!$A$2:$G$49, 4, FALSE)
    ),
    "")</f>
        <v/>
      </c>
      <c r="G1085" s="34" t="str">
        <f>IFERROR(VLOOKUP(E1085, リスト!$A$2:$G$49, 6, FALSE), "")</f>
        <v/>
      </c>
      <c r="H1085" s="40"/>
      <c r="I1085" s="28"/>
      <c r="J1085" s="47"/>
      <c r="K1085" s="32" t="str">
        <f t="shared" si="64"/>
        <v/>
      </c>
      <c r="L1085" s="29" t="str">
        <f t="shared" si="66"/>
        <v/>
      </c>
      <c r="M1085" s="68" t="str">
        <f t="shared" si="67"/>
        <v/>
      </c>
    </row>
    <row r="1086" spans="2:13" ht="22.8" x14ac:dyDescent="0.45">
      <c r="B1086" s="31">
        <f t="shared" si="65"/>
        <v>1078</v>
      </c>
      <c r="C1086" s="40"/>
      <c r="D1086" s="27"/>
      <c r="E1086" s="41"/>
      <c r="F1086" s="32" t="str">
        <f>IFERROR(
    IF(
        AND($G$3=DATE(2024,10,1), E1086=リスト!$A$38),
        VLOOKUP(E1086, リスト!$A$2:$G$49, 2, FALSE),
        VLOOKUP(E1086, リスト!$A$2:$G$49, 4, FALSE)
    ),
    "")</f>
        <v/>
      </c>
      <c r="G1086" s="34" t="str">
        <f>IFERROR(VLOOKUP(E1086, リスト!$A$2:$G$49, 6, FALSE), "")</f>
        <v/>
      </c>
      <c r="H1086" s="40"/>
      <c r="I1086" s="28"/>
      <c r="J1086" s="47"/>
      <c r="K1086" s="32" t="str">
        <f t="shared" si="64"/>
        <v/>
      </c>
      <c r="L1086" s="29" t="str">
        <f t="shared" si="66"/>
        <v/>
      </c>
      <c r="M1086" s="68" t="str">
        <f t="shared" si="67"/>
        <v/>
      </c>
    </row>
    <row r="1087" spans="2:13" ht="22.8" x14ac:dyDescent="0.45">
      <c r="B1087" s="31">
        <f t="shared" si="65"/>
        <v>1079</v>
      </c>
      <c r="C1087" s="40"/>
      <c r="D1087" s="27"/>
      <c r="E1087" s="41"/>
      <c r="F1087" s="32" t="str">
        <f>IFERROR(
    IF(
        AND($G$3=DATE(2024,10,1), E1087=リスト!$A$38),
        VLOOKUP(E1087, リスト!$A$2:$G$49, 2, FALSE),
        VLOOKUP(E1087, リスト!$A$2:$G$49, 4, FALSE)
    ),
    "")</f>
        <v/>
      </c>
      <c r="G1087" s="34" t="str">
        <f>IFERROR(VLOOKUP(E1087, リスト!$A$2:$G$49, 6, FALSE), "")</f>
        <v/>
      </c>
      <c r="H1087" s="40"/>
      <c r="I1087" s="28"/>
      <c r="J1087" s="47"/>
      <c r="K1087" s="32" t="str">
        <f t="shared" si="64"/>
        <v/>
      </c>
      <c r="L1087" s="29" t="str">
        <f t="shared" si="66"/>
        <v/>
      </c>
      <c r="M1087" s="68" t="str">
        <f t="shared" si="67"/>
        <v/>
      </c>
    </row>
    <row r="1088" spans="2:13" ht="22.8" x14ac:dyDescent="0.45">
      <c r="B1088" s="31">
        <f t="shared" si="65"/>
        <v>1080</v>
      </c>
      <c r="C1088" s="40"/>
      <c r="D1088" s="27"/>
      <c r="E1088" s="41"/>
      <c r="F1088" s="32" t="str">
        <f>IFERROR(
    IF(
        AND($G$3=DATE(2024,10,1), E1088=リスト!$A$38),
        VLOOKUP(E1088, リスト!$A$2:$G$49, 2, FALSE),
        VLOOKUP(E1088, リスト!$A$2:$G$49, 4, FALSE)
    ),
    "")</f>
        <v/>
      </c>
      <c r="G1088" s="34" t="str">
        <f>IFERROR(VLOOKUP(E1088, リスト!$A$2:$G$49, 6, FALSE), "")</f>
        <v/>
      </c>
      <c r="H1088" s="40"/>
      <c r="I1088" s="28"/>
      <c r="J1088" s="47"/>
      <c r="K1088" s="32" t="str">
        <f t="shared" si="64"/>
        <v/>
      </c>
      <c r="L1088" s="29" t="str">
        <f t="shared" si="66"/>
        <v/>
      </c>
      <c r="M1088" s="68" t="str">
        <f t="shared" si="67"/>
        <v/>
      </c>
    </row>
    <row r="1089" spans="2:13" ht="22.8" x14ac:dyDescent="0.45">
      <c r="B1089" s="31">
        <f t="shared" si="65"/>
        <v>1081</v>
      </c>
      <c r="C1089" s="40"/>
      <c r="D1089" s="27"/>
      <c r="E1089" s="41"/>
      <c r="F1089" s="32" t="str">
        <f>IFERROR(
    IF(
        AND($G$3=DATE(2024,10,1), E1089=リスト!$A$38),
        VLOOKUP(E1089, リスト!$A$2:$G$49, 2, FALSE),
        VLOOKUP(E1089, リスト!$A$2:$G$49, 4, FALSE)
    ),
    "")</f>
        <v/>
      </c>
      <c r="G1089" s="34" t="str">
        <f>IFERROR(VLOOKUP(E1089, リスト!$A$2:$G$49, 6, FALSE), "")</f>
        <v/>
      </c>
      <c r="H1089" s="40"/>
      <c r="I1089" s="28"/>
      <c r="J1089" s="47"/>
      <c r="K1089" s="32" t="str">
        <f t="shared" si="64"/>
        <v/>
      </c>
      <c r="L1089" s="29" t="str">
        <f t="shared" si="66"/>
        <v/>
      </c>
      <c r="M1089" s="68" t="str">
        <f t="shared" si="67"/>
        <v/>
      </c>
    </row>
    <row r="1090" spans="2:13" ht="22.8" x14ac:dyDescent="0.45">
      <c r="B1090" s="31">
        <f t="shared" si="65"/>
        <v>1082</v>
      </c>
      <c r="C1090" s="40"/>
      <c r="D1090" s="27"/>
      <c r="E1090" s="41"/>
      <c r="F1090" s="32" t="str">
        <f>IFERROR(
    IF(
        AND($G$3=DATE(2024,10,1), E1090=リスト!$A$38),
        VLOOKUP(E1090, リスト!$A$2:$G$49, 2, FALSE),
        VLOOKUP(E1090, リスト!$A$2:$G$49, 4, FALSE)
    ),
    "")</f>
        <v/>
      </c>
      <c r="G1090" s="34" t="str">
        <f>IFERROR(VLOOKUP(E1090, リスト!$A$2:$G$49, 6, FALSE), "")</f>
        <v/>
      </c>
      <c r="H1090" s="40"/>
      <c r="I1090" s="28"/>
      <c r="J1090" s="47"/>
      <c r="K1090" s="32" t="str">
        <f t="shared" si="64"/>
        <v/>
      </c>
      <c r="L1090" s="29" t="str">
        <f t="shared" si="66"/>
        <v/>
      </c>
      <c r="M1090" s="68" t="str">
        <f t="shared" si="67"/>
        <v/>
      </c>
    </row>
    <row r="1091" spans="2:13" ht="22.8" x14ac:dyDescent="0.45">
      <c r="B1091" s="31">
        <f t="shared" si="65"/>
        <v>1083</v>
      </c>
      <c r="C1091" s="40"/>
      <c r="D1091" s="27"/>
      <c r="E1091" s="41"/>
      <c r="F1091" s="32" t="str">
        <f>IFERROR(
    IF(
        AND($G$3=DATE(2024,10,1), E1091=リスト!$A$38),
        VLOOKUP(E1091, リスト!$A$2:$G$49, 2, FALSE),
        VLOOKUP(E1091, リスト!$A$2:$G$49, 4, FALSE)
    ),
    "")</f>
        <v/>
      </c>
      <c r="G1091" s="34" t="str">
        <f>IFERROR(VLOOKUP(E1091, リスト!$A$2:$G$49, 6, FALSE), "")</f>
        <v/>
      </c>
      <c r="H1091" s="40"/>
      <c r="I1091" s="28"/>
      <c r="J1091" s="47"/>
      <c r="K1091" s="32" t="str">
        <f t="shared" si="64"/>
        <v/>
      </c>
      <c r="L1091" s="29" t="str">
        <f t="shared" si="66"/>
        <v/>
      </c>
      <c r="M1091" s="68" t="str">
        <f t="shared" si="67"/>
        <v/>
      </c>
    </row>
    <row r="1092" spans="2:13" ht="22.8" x14ac:dyDescent="0.45">
      <c r="B1092" s="31">
        <f t="shared" si="65"/>
        <v>1084</v>
      </c>
      <c r="C1092" s="40"/>
      <c r="D1092" s="27"/>
      <c r="E1092" s="41"/>
      <c r="F1092" s="32" t="str">
        <f>IFERROR(
    IF(
        AND($G$3=DATE(2024,10,1), E1092=リスト!$A$38),
        VLOOKUP(E1092, リスト!$A$2:$G$49, 2, FALSE),
        VLOOKUP(E1092, リスト!$A$2:$G$49, 4, FALSE)
    ),
    "")</f>
        <v/>
      </c>
      <c r="G1092" s="34" t="str">
        <f>IFERROR(VLOOKUP(E1092, リスト!$A$2:$G$49, 6, FALSE), "")</f>
        <v/>
      </c>
      <c r="H1092" s="40"/>
      <c r="I1092" s="28"/>
      <c r="J1092" s="47"/>
      <c r="K1092" s="32" t="str">
        <f t="shared" si="64"/>
        <v/>
      </c>
      <c r="L1092" s="29" t="str">
        <f t="shared" si="66"/>
        <v/>
      </c>
      <c r="M1092" s="68" t="str">
        <f t="shared" si="67"/>
        <v/>
      </c>
    </row>
    <row r="1093" spans="2:13" ht="22.8" x14ac:dyDescent="0.45">
      <c r="B1093" s="31">
        <f t="shared" si="65"/>
        <v>1085</v>
      </c>
      <c r="C1093" s="40"/>
      <c r="D1093" s="27"/>
      <c r="E1093" s="41"/>
      <c r="F1093" s="32" t="str">
        <f>IFERROR(
    IF(
        AND($G$3=DATE(2024,10,1), E1093=リスト!$A$38),
        VLOOKUP(E1093, リスト!$A$2:$G$49, 2, FALSE),
        VLOOKUP(E1093, リスト!$A$2:$G$49, 4, FALSE)
    ),
    "")</f>
        <v/>
      </c>
      <c r="G1093" s="34" t="str">
        <f>IFERROR(VLOOKUP(E1093, リスト!$A$2:$G$49, 6, FALSE), "")</f>
        <v/>
      </c>
      <c r="H1093" s="40"/>
      <c r="I1093" s="28"/>
      <c r="J1093" s="47"/>
      <c r="K1093" s="32" t="str">
        <f t="shared" si="64"/>
        <v/>
      </c>
      <c r="L1093" s="29" t="str">
        <f t="shared" si="66"/>
        <v/>
      </c>
      <c r="M1093" s="68" t="str">
        <f t="shared" si="67"/>
        <v/>
      </c>
    </row>
    <row r="1094" spans="2:13" ht="22.8" x14ac:dyDescent="0.45">
      <c r="B1094" s="31">
        <f t="shared" si="65"/>
        <v>1086</v>
      </c>
      <c r="C1094" s="40"/>
      <c r="D1094" s="27"/>
      <c r="E1094" s="41"/>
      <c r="F1094" s="32" t="str">
        <f>IFERROR(
    IF(
        AND($G$3=DATE(2024,10,1), E1094=リスト!$A$38),
        VLOOKUP(E1094, リスト!$A$2:$G$49, 2, FALSE),
        VLOOKUP(E1094, リスト!$A$2:$G$49, 4, FALSE)
    ),
    "")</f>
        <v/>
      </c>
      <c r="G1094" s="34" t="str">
        <f>IFERROR(VLOOKUP(E1094, リスト!$A$2:$G$49, 6, FALSE), "")</f>
        <v/>
      </c>
      <c r="H1094" s="40"/>
      <c r="I1094" s="28"/>
      <c r="J1094" s="47"/>
      <c r="K1094" s="32" t="str">
        <f t="shared" si="64"/>
        <v/>
      </c>
      <c r="L1094" s="29" t="str">
        <f t="shared" si="66"/>
        <v/>
      </c>
      <c r="M1094" s="68" t="str">
        <f t="shared" si="67"/>
        <v/>
      </c>
    </row>
    <row r="1095" spans="2:13" ht="22.8" x14ac:dyDescent="0.45">
      <c r="B1095" s="31">
        <f t="shared" si="65"/>
        <v>1087</v>
      </c>
      <c r="C1095" s="40"/>
      <c r="D1095" s="27"/>
      <c r="E1095" s="41"/>
      <c r="F1095" s="32" t="str">
        <f>IFERROR(
    IF(
        AND($G$3=DATE(2024,10,1), E1095=リスト!$A$38),
        VLOOKUP(E1095, リスト!$A$2:$G$49, 2, FALSE),
        VLOOKUP(E1095, リスト!$A$2:$G$49, 4, FALSE)
    ),
    "")</f>
        <v/>
      </c>
      <c r="G1095" s="34" t="str">
        <f>IFERROR(VLOOKUP(E1095, リスト!$A$2:$G$49, 6, FALSE), "")</f>
        <v/>
      </c>
      <c r="H1095" s="40"/>
      <c r="I1095" s="28"/>
      <c r="J1095" s="47"/>
      <c r="K1095" s="32" t="str">
        <f t="shared" si="64"/>
        <v/>
      </c>
      <c r="L1095" s="29" t="str">
        <f t="shared" si="66"/>
        <v/>
      </c>
      <c r="M1095" s="68" t="str">
        <f t="shared" si="67"/>
        <v/>
      </c>
    </row>
    <row r="1096" spans="2:13" ht="22.8" x14ac:dyDescent="0.45">
      <c r="B1096" s="31">
        <f t="shared" si="65"/>
        <v>1088</v>
      </c>
      <c r="C1096" s="40"/>
      <c r="D1096" s="27"/>
      <c r="E1096" s="41"/>
      <c r="F1096" s="32" t="str">
        <f>IFERROR(
    IF(
        AND($G$3=DATE(2024,10,1), E1096=リスト!$A$38),
        VLOOKUP(E1096, リスト!$A$2:$G$49, 2, FALSE),
        VLOOKUP(E1096, リスト!$A$2:$G$49, 4, FALSE)
    ),
    "")</f>
        <v/>
      </c>
      <c r="G1096" s="34" t="str">
        <f>IFERROR(VLOOKUP(E1096, リスト!$A$2:$G$49, 6, FALSE), "")</f>
        <v/>
      </c>
      <c r="H1096" s="40"/>
      <c r="I1096" s="28"/>
      <c r="J1096" s="47"/>
      <c r="K1096" s="32" t="str">
        <f t="shared" si="64"/>
        <v/>
      </c>
      <c r="L1096" s="29" t="str">
        <f t="shared" si="66"/>
        <v/>
      </c>
      <c r="M1096" s="68" t="str">
        <f t="shared" si="67"/>
        <v/>
      </c>
    </row>
    <row r="1097" spans="2:13" ht="22.8" x14ac:dyDescent="0.45">
      <c r="B1097" s="31">
        <f t="shared" si="65"/>
        <v>1089</v>
      </c>
      <c r="C1097" s="40"/>
      <c r="D1097" s="27"/>
      <c r="E1097" s="41"/>
      <c r="F1097" s="32" t="str">
        <f>IFERROR(
    IF(
        AND($G$3=DATE(2024,10,1), E1097=リスト!$A$38),
        VLOOKUP(E1097, リスト!$A$2:$G$49, 2, FALSE),
        VLOOKUP(E1097, リスト!$A$2:$G$49, 4, FALSE)
    ),
    "")</f>
        <v/>
      </c>
      <c r="G1097" s="34" t="str">
        <f>IFERROR(VLOOKUP(E1097, リスト!$A$2:$G$49, 6, FALSE), "")</f>
        <v/>
      </c>
      <c r="H1097" s="40"/>
      <c r="I1097" s="28"/>
      <c r="J1097" s="47"/>
      <c r="K1097" s="32" t="str">
        <f t="shared" ref="K1097:K1160" si="68">IF(COUNTBLANK(H1097:J1097)=3, "",
 IF(H1097="3.時間給", IF(I1097="", "", I1097),
 IF(OR(H1097="1.月給", H1097="2.日給"),
    IF(OR(I1097="", J1097=""), "", ROUND(I1097/J1097,0)),
    "")))</f>
        <v/>
      </c>
      <c r="L1097" s="29" t="str">
        <f t="shared" si="66"/>
        <v/>
      </c>
      <c r="M1097" s="68" t="str">
        <f t="shared" si="67"/>
        <v/>
      </c>
    </row>
    <row r="1098" spans="2:13" ht="22.8" x14ac:dyDescent="0.45">
      <c r="B1098" s="31">
        <f t="shared" ref="B1098:B1161" si="69">ROW()-8</f>
        <v>1090</v>
      </c>
      <c r="C1098" s="40"/>
      <c r="D1098" s="27"/>
      <c r="E1098" s="41"/>
      <c r="F1098" s="32" t="str">
        <f>IFERROR(
    IF(
        AND($G$3=DATE(2024,10,1), E1098=リスト!$A$38),
        VLOOKUP(E1098, リスト!$A$2:$G$49, 2, FALSE),
        VLOOKUP(E1098, リスト!$A$2:$G$49, 4, FALSE)
    ),
    "")</f>
        <v/>
      </c>
      <c r="G1098" s="34" t="str">
        <f>IFERROR(VLOOKUP(E1098, リスト!$A$2:$G$49, 6, FALSE), "")</f>
        <v/>
      </c>
      <c r="H1098" s="40"/>
      <c r="I1098" s="28"/>
      <c r="J1098" s="47"/>
      <c r="K1098" s="32" t="str">
        <f t="shared" si="68"/>
        <v/>
      </c>
      <c r="L1098" s="29" t="str">
        <f t="shared" ref="L1098:L1161" si="70">IFERROR(IF(E1098="","",IF(K1098&lt;F1098,"×（法定外・特例等対象外です）",IF(K1098&lt;G1098,"〇",IF(K1098&gt;=G1098,"ー",NA())))),"")</f>
        <v/>
      </c>
      <c r="M1098" s="68" t="str">
        <f t="shared" ref="M1098:M1161" si="71">IF(COUNTBLANK(D1098:K1098)=8, "",
 IF(D1098="", "←D列に従業員名を姓名（フルネーム）で入力してください。誤変換にお気を付け下さい。",
 IF(E1098="", "←E列に都道府県を入力してください。",
 IF(H1098="", "←H列に1.月給～3.時間給を入力してください",
 IF(I1098="", "←I列に金額を入力してください",
 IF(NOT(ISNUMBER(I1098)), "←I列の金額は半角数字で入力してください",
 IF(H1098="3.時間給", "",
 IF(J1098="", "←J列に所定労働時間を入力してください",
 IF(NOT(ISNUMBER(J1098)), "←J列の所定労働時間は半角数字で入力してください", "")))))))))</f>
        <v/>
      </c>
    </row>
    <row r="1099" spans="2:13" ht="22.8" x14ac:dyDescent="0.45">
      <c r="B1099" s="31">
        <f t="shared" si="69"/>
        <v>1091</v>
      </c>
      <c r="C1099" s="40"/>
      <c r="D1099" s="27"/>
      <c r="E1099" s="41"/>
      <c r="F1099" s="32" t="str">
        <f>IFERROR(
    IF(
        AND($G$3=DATE(2024,10,1), E1099=リスト!$A$38),
        VLOOKUP(E1099, リスト!$A$2:$G$49, 2, FALSE),
        VLOOKUP(E1099, リスト!$A$2:$G$49, 4, FALSE)
    ),
    "")</f>
        <v/>
      </c>
      <c r="G1099" s="34" t="str">
        <f>IFERROR(VLOOKUP(E1099, リスト!$A$2:$G$49, 6, FALSE), "")</f>
        <v/>
      </c>
      <c r="H1099" s="40"/>
      <c r="I1099" s="28"/>
      <c r="J1099" s="47"/>
      <c r="K1099" s="32" t="str">
        <f t="shared" si="68"/>
        <v/>
      </c>
      <c r="L1099" s="29" t="str">
        <f t="shared" si="70"/>
        <v/>
      </c>
      <c r="M1099" s="68" t="str">
        <f t="shared" si="71"/>
        <v/>
      </c>
    </row>
    <row r="1100" spans="2:13" ht="22.8" x14ac:dyDescent="0.45">
      <c r="B1100" s="31">
        <f t="shared" si="69"/>
        <v>1092</v>
      </c>
      <c r="C1100" s="40"/>
      <c r="D1100" s="27"/>
      <c r="E1100" s="41"/>
      <c r="F1100" s="32" t="str">
        <f>IFERROR(
    IF(
        AND($G$3=DATE(2024,10,1), E1100=リスト!$A$38),
        VLOOKUP(E1100, リスト!$A$2:$G$49, 2, FALSE),
        VLOOKUP(E1100, リスト!$A$2:$G$49, 4, FALSE)
    ),
    "")</f>
        <v/>
      </c>
      <c r="G1100" s="34" t="str">
        <f>IFERROR(VLOOKUP(E1100, リスト!$A$2:$G$49, 6, FALSE), "")</f>
        <v/>
      </c>
      <c r="H1100" s="40"/>
      <c r="I1100" s="28"/>
      <c r="J1100" s="47"/>
      <c r="K1100" s="32" t="str">
        <f t="shared" si="68"/>
        <v/>
      </c>
      <c r="L1100" s="29" t="str">
        <f t="shared" si="70"/>
        <v/>
      </c>
      <c r="M1100" s="68" t="str">
        <f t="shared" si="71"/>
        <v/>
      </c>
    </row>
    <row r="1101" spans="2:13" ht="22.8" x14ac:dyDescent="0.45">
      <c r="B1101" s="31">
        <f t="shared" si="69"/>
        <v>1093</v>
      </c>
      <c r="C1101" s="40"/>
      <c r="D1101" s="27"/>
      <c r="E1101" s="41"/>
      <c r="F1101" s="32" t="str">
        <f>IFERROR(
    IF(
        AND($G$3=DATE(2024,10,1), E1101=リスト!$A$38),
        VLOOKUP(E1101, リスト!$A$2:$G$49, 2, FALSE),
        VLOOKUP(E1101, リスト!$A$2:$G$49, 4, FALSE)
    ),
    "")</f>
        <v/>
      </c>
      <c r="G1101" s="34" t="str">
        <f>IFERROR(VLOOKUP(E1101, リスト!$A$2:$G$49, 6, FALSE), "")</f>
        <v/>
      </c>
      <c r="H1101" s="40"/>
      <c r="I1101" s="28"/>
      <c r="J1101" s="47"/>
      <c r="K1101" s="32" t="str">
        <f t="shared" si="68"/>
        <v/>
      </c>
      <c r="L1101" s="29" t="str">
        <f t="shared" si="70"/>
        <v/>
      </c>
      <c r="M1101" s="68" t="str">
        <f t="shared" si="71"/>
        <v/>
      </c>
    </row>
    <row r="1102" spans="2:13" ht="22.8" x14ac:dyDescent="0.45">
      <c r="B1102" s="31">
        <f t="shared" si="69"/>
        <v>1094</v>
      </c>
      <c r="C1102" s="40"/>
      <c r="D1102" s="27"/>
      <c r="E1102" s="41"/>
      <c r="F1102" s="32" t="str">
        <f>IFERROR(
    IF(
        AND($G$3=DATE(2024,10,1), E1102=リスト!$A$38),
        VLOOKUP(E1102, リスト!$A$2:$G$49, 2, FALSE),
        VLOOKUP(E1102, リスト!$A$2:$G$49, 4, FALSE)
    ),
    "")</f>
        <v/>
      </c>
      <c r="G1102" s="34" t="str">
        <f>IFERROR(VLOOKUP(E1102, リスト!$A$2:$G$49, 6, FALSE), "")</f>
        <v/>
      </c>
      <c r="H1102" s="40"/>
      <c r="I1102" s="28"/>
      <c r="J1102" s="47"/>
      <c r="K1102" s="32" t="str">
        <f t="shared" si="68"/>
        <v/>
      </c>
      <c r="L1102" s="29" t="str">
        <f t="shared" si="70"/>
        <v/>
      </c>
      <c r="M1102" s="68" t="str">
        <f t="shared" si="71"/>
        <v/>
      </c>
    </row>
    <row r="1103" spans="2:13" ht="22.8" x14ac:dyDescent="0.45">
      <c r="B1103" s="31">
        <f t="shared" si="69"/>
        <v>1095</v>
      </c>
      <c r="C1103" s="40"/>
      <c r="D1103" s="27"/>
      <c r="E1103" s="41"/>
      <c r="F1103" s="32" t="str">
        <f>IFERROR(
    IF(
        AND($G$3=DATE(2024,10,1), E1103=リスト!$A$38),
        VLOOKUP(E1103, リスト!$A$2:$G$49, 2, FALSE),
        VLOOKUP(E1103, リスト!$A$2:$G$49, 4, FALSE)
    ),
    "")</f>
        <v/>
      </c>
      <c r="G1103" s="34" t="str">
        <f>IFERROR(VLOOKUP(E1103, リスト!$A$2:$G$49, 6, FALSE), "")</f>
        <v/>
      </c>
      <c r="H1103" s="40"/>
      <c r="I1103" s="28"/>
      <c r="J1103" s="47"/>
      <c r="K1103" s="32" t="str">
        <f t="shared" si="68"/>
        <v/>
      </c>
      <c r="L1103" s="29" t="str">
        <f t="shared" si="70"/>
        <v/>
      </c>
      <c r="M1103" s="68" t="str">
        <f t="shared" si="71"/>
        <v/>
      </c>
    </row>
    <row r="1104" spans="2:13" ht="22.8" x14ac:dyDescent="0.45">
      <c r="B1104" s="31">
        <f t="shared" si="69"/>
        <v>1096</v>
      </c>
      <c r="C1104" s="40"/>
      <c r="D1104" s="27"/>
      <c r="E1104" s="41"/>
      <c r="F1104" s="32" t="str">
        <f>IFERROR(
    IF(
        AND($G$3=DATE(2024,10,1), E1104=リスト!$A$38),
        VLOOKUP(E1104, リスト!$A$2:$G$49, 2, FALSE),
        VLOOKUP(E1104, リスト!$A$2:$G$49, 4, FALSE)
    ),
    "")</f>
        <v/>
      </c>
      <c r="G1104" s="34" t="str">
        <f>IFERROR(VLOOKUP(E1104, リスト!$A$2:$G$49, 6, FALSE), "")</f>
        <v/>
      </c>
      <c r="H1104" s="40"/>
      <c r="I1104" s="28"/>
      <c r="J1104" s="47"/>
      <c r="K1104" s="32" t="str">
        <f t="shared" si="68"/>
        <v/>
      </c>
      <c r="L1104" s="29" t="str">
        <f t="shared" si="70"/>
        <v/>
      </c>
      <c r="M1104" s="68" t="str">
        <f t="shared" si="71"/>
        <v/>
      </c>
    </row>
    <row r="1105" spans="2:13" ht="22.8" x14ac:dyDescent="0.45">
      <c r="B1105" s="31">
        <f t="shared" si="69"/>
        <v>1097</v>
      </c>
      <c r="C1105" s="40"/>
      <c r="D1105" s="27"/>
      <c r="E1105" s="41"/>
      <c r="F1105" s="32" t="str">
        <f>IFERROR(
    IF(
        AND($G$3=DATE(2024,10,1), E1105=リスト!$A$38),
        VLOOKUP(E1105, リスト!$A$2:$G$49, 2, FALSE),
        VLOOKUP(E1105, リスト!$A$2:$G$49, 4, FALSE)
    ),
    "")</f>
        <v/>
      </c>
      <c r="G1105" s="34" t="str">
        <f>IFERROR(VLOOKUP(E1105, リスト!$A$2:$G$49, 6, FALSE), "")</f>
        <v/>
      </c>
      <c r="H1105" s="40"/>
      <c r="I1105" s="28"/>
      <c r="J1105" s="47"/>
      <c r="K1105" s="32" t="str">
        <f t="shared" si="68"/>
        <v/>
      </c>
      <c r="L1105" s="29" t="str">
        <f t="shared" si="70"/>
        <v/>
      </c>
      <c r="M1105" s="68" t="str">
        <f t="shared" si="71"/>
        <v/>
      </c>
    </row>
    <row r="1106" spans="2:13" ht="22.8" x14ac:dyDescent="0.45">
      <c r="B1106" s="31">
        <f t="shared" si="69"/>
        <v>1098</v>
      </c>
      <c r="C1106" s="40"/>
      <c r="D1106" s="27"/>
      <c r="E1106" s="41"/>
      <c r="F1106" s="32" t="str">
        <f>IFERROR(
    IF(
        AND($G$3=DATE(2024,10,1), E1106=リスト!$A$38),
        VLOOKUP(E1106, リスト!$A$2:$G$49, 2, FALSE),
        VLOOKUP(E1106, リスト!$A$2:$G$49, 4, FALSE)
    ),
    "")</f>
        <v/>
      </c>
      <c r="G1106" s="34" t="str">
        <f>IFERROR(VLOOKUP(E1106, リスト!$A$2:$G$49, 6, FALSE), "")</f>
        <v/>
      </c>
      <c r="H1106" s="40"/>
      <c r="I1106" s="28"/>
      <c r="J1106" s="47"/>
      <c r="K1106" s="32" t="str">
        <f t="shared" si="68"/>
        <v/>
      </c>
      <c r="L1106" s="29" t="str">
        <f t="shared" si="70"/>
        <v/>
      </c>
      <c r="M1106" s="68" t="str">
        <f t="shared" si="71"/>
        <v/>
      </c>
    </row>
    <row r="1107" spans="2:13" ht="22.8" x14ac:dyDescent="0.45">
      <c r="B1107" s="31">
        <f t="shared" si="69"/>
        <v>1099</v>
      </c>
      <c r="C1107" s="40"/>
      <c r="D1107" s="27"/>
      <c r="E1107" s="41"/>
      <c r="F1107" s="32" t="str">
        <f>IFERROR(
    IF(
        AND($G$3=DATE(2024,10,1), E1107=リスト!$A$38),
        VLOOKUP(E1107, リスト!$A$2:$G$49, 2, FALSE),
        VLOOKUP(E1107, リスト!$A$2:$G$49, 4, FALSE)
    ),
    "")</f>
        <v/>
      </c>
      <c r="G1107" s="34" t="str">
        <f>IFERROR(VLOOKUP(E1107, リスト!$A$2:$G$49, 6, FALSE), "")</f>
        <v/>
      </c>
      <c r="H1107" s="40"/>
      <c r="I1107" s="28"/>
      <c r="J1107" s="47"/>
      <c r="K1107" s="32" t="str">
        <f t="shared" si="68"/>
        <v/>
      </c>
      <c r="L1107" s="29" t="str">
        <f t="shared" si="70"/>
        <v/>
      </c>
      <c r="M1107" s="68" t="str">
        <f t="shared" si="71"/>
        <v/>
      </c>
    </row>
    <row r="1108" spans="2:13" ht="22.8" x14ac:dyDescent="0.45">
      <c r="B1108" s="31">
        <f t="shared" si="69"/>
        <v>1100</v>
      </c>
      <c r="C1108" s="40"/>
      <c r="D1108" s="27"/>
      <c r="E1108" s="41"/>
      <c r="F1108" s="32" t="str">
        <f>IFERROR(
    IF(
        AND($G$3=DATE(2024,10,1), E1108=リスト!$A$38),
        VLOOKUP(E1108, リスト!$A$2:$G$49, 2, FALSE),
        VLOOKUP(E1108, リスト!$A$2:$G$49, 4, FALSE)
    ),
    "")</f>
        <v/>
      </c>
      <c r="G1108" s="34" t="str">
        <f>IFERROR(VLOOKUP(E1108, リスト!$A$2:$G$49, 6, FALSE), "")</f>
        <v/>
      </c>
      <c r="H1108" s="40"/>
      <c r="I1108" s="28"/>
      <c r="J1108" s="47"/>
      <c r="K1108" s="32" t="str">
        <f t="shared" si="68"/>
        <v/>
      </c>
      <c r="L1108" s="29" t="str">
        <f t="shared" si="70"/>
        <v/>
      </c>
      <c r="M1108" s="68" t="str">
        <f t="shared" si="71"/>
        <v/>
      </c>
    </row>
    <row r="1109" spans="2:13" ht="22.8" x14ac:dyDescent="0.45">
      <c r="B1109" s="31">
        <f t="shared" si="69"/>
        <v>1101</v>
      </c>
      <c r="C1109" s="40"/>
      <c r="D1109" s="27"/>
      <c r="E1109" s="41"/>
      <c r="F1109" s="32" t="str">
        <f>IFERROR(
    IF(
        AND($G$3=DATE(2024,10,1), E1109=リスト!$A$38),
        VLOOKUP(E1109, リスト!$A$2:$G$49, 2, FALSE),
        VLOOKUP(E1109, リスト!$A$2:$G$49, 4, FALSE)
    ),
    "")</f>
        <v/>
      </c>
      <c r="G1109" s="34" t="str">
        <f>IFERROR(VLOOKUP(E1109, リスト!$A$2:$G$49, 6, FALSE), "")</f>
        <v/>
      </c>
      <c r="H1109" s="40"/>
      <c r="I1109" s="28"/>
      <c r="J1109" s="47"/>
      <c r="K1109" s="32" t="str">
        <f t="shared" si="68"/>
        <v/>
      </c>
      <c r="L1109" s="29" t="str">
        <f t="shared" si="70"/>
        <v/>
      </c>
      <c r="M1109" s="68" t="str">
        <f t="shared" si="71"/>
        <v/>
      </c>
    </row>
    <row r="1110" spans="2:13" ht="22.8" x14ac:dyDescent="0.45">
      <c r="B1110" s="31">
        <f t="shared" si="69"/>
        <v>1102</v>
      </c>
      <c r="C1110" s="40"/>
      <c r="D1110" s="27"/>
      <c r="E1110" s="41"/>
      <c r="F1110" s="32" t="str">
        <f>IFERROR(
    IF(
        AND($G$3=DATE(2024,10,1), E1110=リスト!$A$38),
        VLOOKUP(E1110, リスト!$A$2:$G$49, 2, FALSE),
        VLOOKUP(E1110, リスト!$A$2:$G$49, 4, FALSE)
    ),
    "")</f>
        <v/>
      </c>
      <c r="G1110" s="34" t="str">
        <f>IFERROR(VLOOKUP(E1110, リスト!$A$2:$G$49, 6, FALSE), "")</f>
        <v/>
      </c>
      <c r="H1110" s="40"/>
      <c r="I1110" s="28"/>
      <c r="J1110" s="47"/>
      <c r="K1110" s="32" t="str">
        <f t="shared" si="68"/>
        <v/>
      </c>
      <c r="L1110" s="29" t="str">
        <f t="shared" si="70"/>
        <v/>
      </c>
      <c r="M1110" s="68" t="str">
        <f t="shared" si="71"/>
        <v/>
      </c>
    </row>
    <row r="1111" spans="2:13" ht="22.8" x14ac:dyDescent="0.45">
      <c r="B1111" s="31">
        <f t="shared" si="69"/>
        <v>1103</v>
      </c>
      <c r="C1111" s="40"/>
      <c r="D1111" s="27"/>
      <c r="E1111" s="41"/>
      <c r="F1111" s="32" t="str">
        <f>IFERROR(
    IF(
        AND($G$3=DATE(2024,10,1), E1111=リスト!$A$38),
        VLOOKUP(E1111, リスト!$A$2:$G$49, 2, FALSE),
        VLOOKUP(E1111, リスト!$A$2:$G$49, 4, FALSE)
    ),
    "")</f>
        <v/>
      </c>
      <c r="G1111" s="34" t="str">
        <f>IFERROR(VLOOKUP(E1111, リスト!$A$2:$G$49, 6, FALSE), "")</f>
        <v/>
      </c>
      <c r="H1111" s="40"/>
      <c r="I1111" s="28"/>
      <c r="J1111" s="47"/>
      <c r="K1111" s="32" t="str">
        <f t="shared" si="68"/>
        <v/>
      </c>
      <c r="L1111" s="29" t="str">
        <f t="shared" si="70"/>
        <v/>
      </c>
      <c r="M1111" s="68" t="str">
        <f t="shared" si="71"/>
        <v/>
      </c>
    </row>
    <row r="1112" spans="2:13" ht="22.8" x14ac:dyDescent="0.45">
      <c r="B1112" s="31">
        <f t="shared" si="69"/>
        <v>1104</v>
      </c>
      <c r="C1112" s="40"/>
      <c r="D1112" s="27"/>
      <c r="E1112" s="41"/>
      <c r="F1112" s="32" t="str">
        <f>IFERROR(
    IF(
        AND($G$3=DATE(2024,10,1), E1112=リスト!$A$38),
        VLOOKUP(E1112, リスト!$A$2:$G$49, 2, FALSE),
        VLOOKUP(E1112, リスト!$A$2:$G$49, 4, FALSE)
    ),
    "")</f>
        <v/>
      </c>
      <c r="G1112" s="34" t="str">
        <f>IFERROR(VLOOKUP(E1112, リスト!$A$2:$G$49, 6, FALSE), "")</f>
        <v/>
      </c>
      <c r="H1112" s="40"/>
      <c r="I1112" s="28"/>
      <c r="J1112" s="47"/>
      <c r="K1112" s="32" t="str">
        <f t="shared" si="68"/>
        <v/>
      </c>
      <c r="L1112" s="29" t="str">
        <f t="shared" si="70"/>
        <v/>
      </c>
      <c r="M1112" s="68" t="str">
        <f t="shared" si="71"/>
        <v/>
      </c>
    </row>
    <row r="1113" spans="2:13" ht="22.8" x14ac:dyDescent="0.45">
      <c r="B1113" s="31">
        <f t="shared" si="69"/>
        <v>1105</v>
      </c>
      <c r="C1113" s="40"/>
      <c r="D1113" s="27"/>
      <c r="E1113" s="41"/>
      <c r="F1113" s="32" t="str">
        <f>IFERROR(
    IF(
        AND($G$3=DATE(2024,10,1), E1113=リスト!$A$38),
        VLOOKUP(E1113, リスト!$A$2:$G$49, 2, FALSE),
        VLOOKUP(E1113, リスト!$A$2:$G$49, 4, FALSE)
    ),
    "")</f>
        <v/>
      </c>
      <c r="G1113" s="34" t="str">
        <f>IFERROR(VLOOKUP(E1113, リスト!$A$2:$G$49, 6, FALSE), "")</f>
        <v/>
      </c>
      <c r="H1113" s="40"/>
      <c r="I1113" s="28"/>
      <c r="J1113" s="47"/>
      <c r="K1113" s="32" t="str">
        <f t="shared" si="68"/>
        <v/>
      </c>
      <c r="L1113" s="29" t="str">
        <f t="shared" si="70"/>
        <v/>
      </c>
      <c r="M1113" s="68" t="str">
        <f t="shared" si="71"/>
        <v/>
      </c>
    </row>
    <row r="1114" spans="2:13" ht="22.8" x14ac:dyDescent="0.45">
      <c r="B1114" s="31">
        <f t="shared" si="69"/>
        <v>1106</v>
      </c>
      <c r="C1114" s="40"/>
      <c r="D1114" s="27"/>
      <c r="E1114" s="41"/>
      <c r="F1114" s="32" t="str">
        <f>IFERROR(
    IF(
        AND($G$3=DATE(2024,10,1), E1114=リスト!$A$38),
        VLOOKUP(E1114, リスト!$A$2:$G$49, 2, FALSE),
        VLOOKUP(E1114, リスト!$A$2:$G$49, 4, FALSE)
    ),
    "")</f>
        <v/>
      </c>
      <c r="G1114" s="34" t="str">
        <f>IFERROR(VLOOKUP(E1114, リスト!$A$2:$G$49, 6, FALSE), "")</f>
        <v/>
      </c>
      <c r="H1114" s="40"/>
      <c r="I1114" s="28"/>
      <c r="J1114" s="47"/>
      <c r="K1114" s="32" t="str">
        <f t="shared" si="68"/>
        <v/>
      </c>
      <c r="L1114" s="29" t="str">
        <f t="shared" si="70"/>
        <v/>
      </c>
      <c r="M1114" s="68" t="str">
        <f t="shared" si="71"/>
        <v/>
      </c>
    </row>
    <row r="1115" spans="2:13" ht="22.8" x14ac:dyDescent="0.45">
      <c r="B1115" s="31">
        <f t="shared" si="69"/>
        <v>1107</v>
      </c>
      <c r="C1115" s="40"/>
      <c r="D1115" s="27"/>
      <c r="E1115" s="41"/>
      <c r="F1115" s="32" t="str">
        <f>IFERROR(
    IF(
        AND($G$3=DATE(2024,10,1), E1115=リスト!$A$38),
        VLOOKUP(E1115, リスト!$A$2:$G$49, 2, FALSE),
        VLOOKUP(E1115, リスト!$A$2:$G$49, 4, FALSE)
    ),
    "")</f>
        <v/>
      </c>
      <c r="G1115" s="34" t="str">
        <f>IFERROR(VLOOKUP(E1115, リスト!$A$2:$G$49, 6, FALSE), "")</f>
        <v/>
      </c>
      <c r="H1115" s="40"/>
      <c r="I1115" s="28"/>
      <c r="J1115" s="47"/>
      <c r="K1115" s="32" t="str">
        <f t="shared" si="68"/>
        <v/>
      </c>
      <c r="L1115" s="29" t="str">
        <f t="shared" si="70"/>
        <v/>
      </c>
      <c r="M1115" s="68" t="str">
        <f t="shared" si="71"/>
        <v/>
      </c>
    </row>
    <row r="1116" spans="2:13" ht="22.8" x14ac:dyDescent="0.45">
      <c r="B1116" s="31">
        <f t="shared" si="69"/>
        <v>1108</v>
      </c>
      <c r="C1116" s="40"/>
      <c r="D1116" s="27"/>
      <c r="E1116" s="41"/>
      <c r="F1116" s="32" t="str">
        <f>IFERROR(
    IF(
        AND($G$3=DATE(2024,10,1), E1116=リスト!$A$38),
        VLOOKUP(E1116, リスト!$A$2:$G$49, 2, FALSE),
        VLOOKUP(E1116, リスト!$A$2:$G$49, 4, FALSE)
    ),
    "")</f>
        <v/>
      </c>
      <c r="G1116" s="34" t="str">
        <f>IFERROR(VLOOKUP(E1116, リスト!$A$2:$G$49, 6, FALSE), "")</f>
        <v/>
      </c>
      <c r="H1116" s="40"/>
      <c r="I1116" s="28"/>
      <c r="J1116" s="47"/>
      <c r="K1116" s="32" t="str">
        <f t="shared" si="68"/>
        <v/>
      </c>
      <c r="L1116" s="29" t="str">
        <f t="shared" si="70"/>
        <v/>
      </c>
      <c r="M1116" s="68" t="str">
        <f t="shared" si="71"/>
        <v/>
      </c>
    </row>
    <row r="1117" spans="2:13" ht="22.8" x14ac:dyDescent="0.45">
      <c r="B1117" s="31">
        <f t="shared" si="69"/>
        <v>1109</v>
      </c>
      <c r="C1117" s="40"/>
      <c r="D1117" s="27"/>
      <c r="E1117" s="41"/>
      <c r="F1117" s="32" t="str">
        <f>IFERROR(
    IF(
        AND($G$3=DATE(2024,10,1), E1117=リスト!$A$38),
        VLOOKUP(E1117, リスト!$A$2:$G$49, 2, FALSE),
        VLOOKUP(E1117, リスト!$A$2:$G$49, 4, FALSE)
    ),
    "")</f>
        <v/>
      </c>
      <c r="G1117" s="34" t="str">
        <f>IFERROR(VLOOKUP(E1117, リスト!$A$2:$G$49, 6, FALSE), "")</f>
        <v/>
      </c>
      <c r="H1117" s="40"/>
      <c r="I1117" s="28"/>
      <c r="J1117" s="47"/>
      <c r="K1117" s="32" t="str">
        <f t="shared" si="68"/>
        <v/>
      </c>
      <c r="L1117" s="29" t="str">
        <f t="shared" si="70"/>
        <v/>
      </c>
      <c r="M1117" s="68" t="str">
        <f t="shared" si="71"/>
        <v/>
      </c>
    </row>
    <row r="1118" spans="2:13" ht="22.8" x14ac:dyDescent="0.45">
      <c r="B1118" s="31">
        <f t="shared" si="69"/>
        <v>1110</v>
      </c>
      <c r="C1118" s="40"/>
      <c r="D1118" s="27"/>
      <c r="E1118" s="41"/>
      <c r="F1118" s="32" t="str">
        <f>IFERROR(
    IF(
        AND($G$3=DATE(2024,10,1), E1118=リスト!$A$38),
        VLOOKUP(E1118, リスト!$A$2:$G$49, 2, FALSE),
        VLOOKUP(E1118, リスト!$A$2:$G$49, 4, FALSE)
    ),
    "")</f>
        <v/>
      </c>
      <c r="G1118" s="34" t="str">
        <f>IFERROR(VLOOKUP(E1118, リスト!$A$2:$G$49, 6, FALSE), "")</f>
        <v/>
      </c>
      <c r="H1118" s="40"/>
      <c r="I1118" s="28"/>
      <c r="J1118" s="47"/>
      <c r="K1118" s="32" t="str">
        <f t="shared" si="68"/>
        <v/>
      </c>
      <c r="L1118" s="29" t="str">
        <f t="shared" si="70"/>
        <v/>
      </c>
      <c r="M1118" s="68" t="str">
        <f t="shared" si="71"/>
        <v/>
      </c>
    </row>
    <row r="1119" spans="2:13" ht="22.8" x14ac:dyDescent="0.45">
      <c r="B1119" s="31">
        <f t="shared" si="69"/>
        <v>1111</v>
      </c>
      <c r="C1119" s="40"/>
      <c r="D1119" s="27"/>
      <c r="E1119" s="41"/>
      <c r="F1119" s="32" t="str">
        <f>IFERROR(
    IF(
        AND($G$3=DATE(2024,10,1), E1119=リスト!$A$38),
        VLOOKUP(E1119, リスト!$A$2:$G$49, 2, FALSE),
        VLOOKUP(E1119, リスト!$A$2:$G$49, 4, FALSE)
    ),
    "")</f>
        <v/>
      </c>
      <c r="G1119" s="34" t="str">
        <f>IFERROR(VLOOKUP(E1119, リスト!$A$2:$G$49, 6, FALSE), "")</f>
        <v/>
      </c>
      <c r="H1119" s="40"/>
      <c r="I1119" s="28"/>
      <c r="J1119" s="47"/>
      <c r="K1119" s="32" t="str">
        <f t="shared" si="68"/>
        <v/>
      </c>
      <c r="L1119" s="29" t="str">
        <f t="shared" si="70"/>
        <v/>
      </c>
      <c r="M1119" s="68" t="str">
        <f t="shared" si="71"/>
        <v/>
      </c>
    </row>
    <row r="1120" spans="2:13" ht="22.8" x14ac:dyDescent="0.45">
      <c r="B1120" s="31">
        <f t="shared" si="69"/>
        <v>1112</v>
      </c>
      <c r="C1120" s="40"/>
      <c r="D1120" s="27"/>
      <c r="E1120" s="41"/>
      <c r="F1120" s="32" t="str">
        <f>IFERROR(
    IF(
        AND($G$3=DATE(2024,10,1), E1120=リスト!$A$38),
        VLOOKUP(E1120, リスト!$A$2:$G$49, 2, FALSE),
        VLOOKUP(E1120, リスト!$A$2:$G$49, 4, FALSE)
    ),
    "")</f>
        <v/>
      </c>
      <c r="G1120" s="34" t="str">
        <f>IFERROR(VLOOKUP(E1120, リスト!$A$2:$G$49, 6, FALSE), "")</f>
        <v/>
      </c>
      <c r="H1120" s="40"/>
      <c r="I1120" s="28"/>
      <c r="J1120" s="47"/>
      <c r="K1120" s="32" t="str">
        <f t="shared" si="68"/>
        <v/>
      </c>
      <c r="L1120" s="29" t="str">
        <f t="shared" si="70"/>
        <v/>
      </c>
      <c r="M1120" s="68" t="str">
        <f t="shared" si="71"/>
        <v/>
      </c>
    </row>
    <row r="1121" spans="2:13" ht="22.8" x14ac:dyDescent="0.45">
      <c r="B1121" s="31">
        <f t="shared" si="69"/>
        <v>1113</v>
      </c>
      <c r="C1121" s="40"/>
      <c r="D1121" s="27"/>
      <c r="E1121" s="41"/>
      <c r="F1121" s="32" t="str">
        <f>IFERROR(
    IF(
        AND($G$3=DATE(2024,10,1), E1121=リスト!$A$38),
        VLOOKUP(E1121, リスト!$A$2:$G$49, 2, FALSE),
        VLOOKUP(E1121, リスト!$A$2:$G$49, 4, FALSE)
    ),
    "")</f>
        <v/>
      </c>
      <c r="G1121" s="34" t="str">
        <f>IFERROR(VLOOKUP(E1121, リスト!$A$2:$G$49, 6, FALSE), "")</f>
        <v/>
      </c>
      <c r="H1121" s="40"/>
      <c r="I1121" s="28"/>
      <c r="J1121" s="47"/>
      <c r="K1121" s="32" t="str">
        <f t="shared" si="68"/>
        <v/>
      </c>
      <c r="L1121" s="29" t="str">
        <f t="shared" si="70"/>
        <v/>
      </c>
      <c r="M1121" s="68" t="str">
        <f t="shared" si="71"/>
        <v/>
      </c>
    </row>
    <row r="1122" spans="2:13" ht="22.8" x14ac:dyDescent="0.45">
      <c r="B1122" s="31">
        <f t="shared" si="69"/>
        <v>1114</v>
      </c>
      <c r="C1122" s="40"/>
      <c r="D1122" s="27"/>
      <c r="E1122" s="41"/>
      <c r="F1122" s="32" t="str">
        <f>IFERROR(
    IF(
        AND($G$3=DATE(2024,10,1), E1122=リスト!$A$38),
        VLOOKUP(E1122, リスト!$A$2:$G$49, 2, FALSE),
        VLOOKUP(E1122, リスト!$A$2:$G$49, 4, FALSE)
    ),
    "")</f>
        <v/>
      </c>
      <c r="G1122" s="34" t="str">
        <f>IFERROR(VLOOKUP(E1122, リスト!$A$2:$G$49, 6, FALSE), "")</f>
        <v/>
      </c>
      <c r="H1122" s="40"/>
      <c r="I1122" s="28"/>
      <c r="J1122" s="47"/>
      <c r="K1122" s="32" t="str">
        <f t="shared" si="68"/>
        <v/>
      </c>
      <c r="L1122" s="29" t="str">
        <f t="shared" si="70"/>
        <v/>
      </c>
      <c r="M1122" s="68" t="str">
        <f t="shared" si="71"/>
        <v/>
      </c>
    </row>
    <row r="1123" spans="2:13" ht="22.8" x14ac:dyDescent="0.45">
      <c r="B1123" s="31">
        <f t="shared" si="69"/>
        <v>1115</v>
      </c>
      <c r="C1123" s="40"/>
      <c r="D1123" s="27"/>
      <c r="E1123" s="41"/>
      <c r="F1123" s="32" t="str">
        <f>IFERROR(
    IF(
        AND($G$3=DATE(2024,10,1), E1123=リスト!$A$38),
        VLOOKUP(E1123, リスト!$A$2:$G$49, 2, FALSE),
        VLOOKUP(E1123, リスト!$A$2:$G$49, 4, FALSE)
    ),
    "")</f>
        <v/>
      </c>
      <c r="G1123" s="34" t="str">
        <f>IFERROR(VLOOKUP(E1123, リスト!$A$2:$G$49, 6, FALSE), "")</f>
        <v/>
      </c>
      <c r="H1123" s="40"/>
      <c r="I1123" s="28"/>
      <c r="J1123" s="47"/>
      <c r="K1123" s="32" t="str">
        <f t="shared" si="68"/>
        <v/>
      </c>
      <c r="L1123" s="29" t="str">
        <f t="shared" si="70"/>
        <v/>
      </c>
      <c r="M1123" s="68" t="str">
        <f t="shared" si="71"/>
        <v/>
      </c>
    </row>
    <row r="1124" spans="2:13" ht="22.8" x14ac:dyDescent="0.45">
      <c r="B1124" s="31">
        <f t="shared" si="69"/>
        <v>1116</v>
      </c>
      <c r="C1124" s="40"/>
      <c r="D1124" s="27"/>
      <c r="E1124" s="41"/>
      <c r="F1124" s="32" t="str">
        <f>IFERROR(
    IF(
        AND($G$3=DATE(2024,10,1), E1124=リスト!$A$38),
        VLOOKUP(E1124, リスト!$A$2:$G$49, 2, FALSE),
        VLOOKUP(E1124, リスト!$A$2:$G$49, 4, FALSE)
    ),
    "")</f>
        <v/>
      </c>
      <c r="G1124" s="34" t="str">
        <f>IFERROR(VLOOKUP(E1124, リスト!$A$2:$G$49, 6, FALSE), "")</f>
        <v/>
      </c>
      <c r="H1124" s="40"/>
      <c r="I1124" s="28"/>
      <c r="J1124" s="47"/>
      <c r="K1124" s="32" t="str">
        <f t="shared" si="68"/>
        <v/>
      </c>
      <c r="L1124" s="29" t="str">
        <f t="shared" si="70"/>
        <v/>
      </c>
      <c r="M1124" s="68" t="str">
        <f t="shared" si="71"/>
        <v/>
      </c>
    </row>
    <row r="1125" spans="2:13" ht="22.8" x14ac:dyDescent="0.45">
      <c r="B1125" s="31">
        <f t="shared" si="69"/>
        <v>1117</v>
      </c>
      <c r="C1125" s="40"/>
      <c r="D1125" s="27"/>
      <c r="E1125" s="41"/>
      <c r="F1125" s="32" t="str">
        <f>IFERROR(
    IF(
        AND($G$3=DATE(2024,10,1), E1125=リスト!$A$38),
        VLOOKUP(E1125, リスト!$A$2:$G$49, 2, FALSE),
        VLOOKUP(E1125, リスト!$A$2:$G$49, 4, FALSE)
    ),
    "")</f>
        <v/>
      </c>
      <c r="G1125" s="34" t="str">
        <f>IFERROR(VLOOKUP(E1125, リスト!$A$2:$G$49, 6, FALSE), "")</f>
        <v/>
      </c>
      <c r="H1125" s="40"/>
      <c r="I1125" s="28"/>
      <c r="J1125" s="47"/>
      <c r="K1125" s="32" t="str">
        <f t="shared" si="68"/>
        <v/>
      </c>
      <c r="L1125" s="29" t="str">
        <f t="shared" si="70"/>
        <v/>
      </c>
      <c r="M1125" s="68" t="str">
        <f t="shared" si="71"/>
        <v/>
      </c>
    </row>
    <row r="1126" spans="2:13" ht="22.8" x14ac:dyDescent="0.45">
      <c r="B1126" s="31">
        <f t="shared" si="69"/>
        <v>1118</v>
      </c>
      <c r="C1126" s="40"/>
      <c r="D1126" s="27"/>
      <c r="E1126" s="41"/>
      <c r="F1126" s="32" t="str">
        <f>IFERROR(
    IF(
        AND($G$3=DATE(2024,10,1), E1126=リスト!$A$38),
        VLOOKUP(E1126, リスト!$A$2:$G$49, 2, FALSE),
        VLOOKUP(E1126, リスト!$A$2:$G$49, 4, FALSE)
    ),
    "")</f>
        <v/>
      </c>
      <c r="G1126" s="34" t="str">
        <f>IFERROR(VLOOKUP(E1126, リスト!$A$2:$G$49, 6, FALSE), "")</f>
        <v/>
      </c>
      <c r="H1126" s="40"/>
      <c r="I1126" s="28"/>
      <c r="J1126" s="47"/>
      <c r="K1126" s="32" t="str">
        <f t="shared" si="68"/>
        <v/>
      </c>
      <c r="L1126" s="29" t="str">
        <f t="shared" si="70"/>
        <v/>
      </c>
      <c r="M1126" s="68" t="str">
        <f t="shared" si="71"/>
        <v/>
      </c>
    </row>
    <row r="1127" spans="2:13" ht="22.8" x14ac:dyDescent="0.45">
      <c r="B1127" s="31">
        <f t="shared" si="69"/>
        <v>1119</v>
      </c>
      <c r="C1127" s="40"/>
      <c r="D1127" s="27"/>
      <c r="E1127" s="41"/>
      <c r="F1127" s="32" t="str">
        <f>IFERROR(
    IF(
        AND($G$3=DATE(2024,10,1), E1127=リスト!$A$38),
        VLOOKUP(E1127, リスト!$A$2:$G$49, 2, FALSE),
        VLOOKUP(E1127, リスト!$A$2:$G$49, 4, FALSE)
    ),
    "")</f>
        <v/>
      </c>
      <c r="G1127" s="34" t="str">
        <f>IFERROR(VLOOKUP(E1127, リスト!$A$2:$G$49, 6, FALSE), "")</f>
        <v/>
      </c>
      <c r="H1127" s="40"/>
      <c r="I1127" s="28"/>
      <c r="J1127" s="47"/>
      <c r="K1127" s="32" t="str">
        <f t="shared" si="68"/>
        <v/>
      </c>
      <c r="L1127" s="29" t="str">
        <f t="shared" si="70"/>
        <v/>
      </c>
      <c r="M1127" s="68" t="str">
        <f t="shared" si="71"/>
        <v/>
      </c>
    </row>
    <row r="1128" spans="2:13" ht="22.8" x14ac:dyDescent="0.45">
      <c r="B1128" s="31">
        <f t="shared" si="69"/>
        <v>1120</v>
      </c>
      <c r="C1128" s="40"/>
      <c r="D1128" s="27"/>
      <c r="E1128" s="41"/>
      <c r="F1128" s="32" t="str">
        <f>IFERROR(
    IF(
        AND($G$3=DATE(2024,10,1), E1128=リスト!$A$38),
        VLOOKUP(E1128, リスト!$A$2:$G$49, 2, FALSE),
        VLOOKUP(E1128, リスト!$A$2:$G$49, 4, FALSE)
    ),
    "")</f>
        <v/>
      </c>
      <c r="G1128" s="34" t="str">
        <f>IFERROR(VLOOKUP(E1128, リスト!$A$2:$G$49, 6, FALSE), "")</f>
        <v/>
      </c>
      <c r="H1128" s="40"/>
      <c r="I1128" s="28"/>
      <c r="J1128" s="47"/>
      <c r="K1128" s="32" t="str">
        <f t="shared" si="68"/>
        <v/>
      </c>
      <c r="L1128" s="29" t="str">
        <f t="shared" si="70"/>
        <v/>
      </c>
      <c r="M1128" s="68" t="str">
        <f t="shared" si="71"/>
        <v/>
      </c>
    </row>
    <row r="1129" spans="2:13" ht="22.8" x14ac:dyDescent="0.45">
      <c r="B1129" s="31">
        <f t="shared" si="69"/>
        <v>1121</v>
      </c>
      <c r="C1129" s="40"/>
      <c r="D1129" s="27"/>
      <c r="E1129" s="41"/>
      <c r="F1129" s="32" t="str">
        <f>IFERROR(
    IF(
        AND($G$3=DATE(2024,10,1), E1129=リスト!$A$38),
        VLOOKUP(E1129, リスト!$A$2:$G$49, 2, FALSE),
        VLOOKUP(E1129, リスト!$A$2:$G$49, 4, FALSE)
    ),
    "")</f>
        <v/>
      </c>
      <c r="G1129" s="34" t="str">
        <f>IFERROR(VLOOKUP(E1129, リスト!$A$2:$G$49, 6, FALSE), "")</f>
        <v/>
      </c>
      <c r="H1129" s="40"/>
      <c r="I1129" s="28"/>
      <c r="J1129" s="47"/>
      <c r="K1129" s="32" t="str">
        <f t="shared" si="68"/>
        <v/>
      </c>
      <c r="L1129" s="29" t="str">
        <f t="shared" si="70"/>
        <v/>
      </c>
      <c r="M1129" s="68" t="str">
        <f t="shared" si="71"/>
        <v/>
      </c>
    </row>
    <row r="1130" spans="2:13" ht="22.8" x14ac:dyDescent="0.45">
      <c r="B1130" s="31">
        <f t="shared" si="69"/>
        <v>1122</v>
      </c>
      <c r="C1130" s="40"/>
      <c r="D1130" s="27"/>
      <c r="E1130" s="41"/>
      <c r="F1130" s="32" t="str">
        <f>IFERROR(
    IF(
        AND($G$3=DATE(2024,10,1), E1130=リスト!$A$38),
        VLOOKUP(E1130, リスト!$A$2:$G$49, 2, FALSE),
        VLOOKUP(E1130, リスト!$A$2:$G$49, 4, FALSE)
    ),
    "")</f>
        <v/>
      </c>
      <c r="G1130" s="34" t="str">
        <f>IFERROR(VLOOKUP(E1130, リスト!$A$2:$G$49, 6, FALSE), "")</f>
        <v/>
      </c>
      <c r="H1130" s="40"/>
      <c r="I1130" s="28"/>
      <c r="J1130" s="47"/>
      <c r="K1130" s="32" t="str">
        <f t="shared" si="68"/>
        <v/>
      </c>
      <c r="L1130" s="29" t="str">
        <f t="shared" si="70"/>
        <v/>
      </c>
      <c r="M1130" s="68" t="str">
        <f t="shared" si="71"/>
        <v/>
      </c>
    </row>
    <row r="1131" spans="2:13" ht="22.8" x14ac:dyDescent="0.45">
      <c r="B1131" s="31">
        <f t="shared" si="69"/>
        <v>1123</v>
      </c>
      <c r="C1131" s="40"/>
      <c r="D1131" s="27"/>
      <c r="E1131" s="41"/>
      <c r="F1131" s="32" t="str">
        <f>IFERROR(
    IF(
        AND($G$3=DATE(2024,10,1), E1131=リスト!$A$38),
        VLOOKUP(E1131, リスト!$A$2:$G$49, 2, FALSE),
        VLOOKUP(E1131, リスト!$A$2:$G$49, 4, FALSE)
    ),
    "")</f>
        <v/>
      </c>
      <c r="G1131" s="34" t="str">
        <f>IFERROR(VLOOKUP(E1131, リスト!$A$2:$G$49, 6, FALSE), "")</f>
        <v/>
      </c>
      <c r="H1131" s="40"/>
      <c r="I1131" s="28"/>
      <c r="J1131" s="47"/>
      <c r="K1131" s="32" t="str">
        <f t="shared" si="68"/>
        <v/>
      </c>
      <c r="L1131" s="29" t="str">
        <f t="shared" si="70"/>
        <v/>
      </c>
      <c r="M1131" s="68" t="str">
        <f t="shared" si="71"/>
        <v/>
      </c>
    </row>
    <row r="1132" spans="2:13" ht="22.8" x14ac:dyDescent="0.45">
      <c r="B1132" s="31">
        <f t="shared" si="69"/>
        <v>1124</v>
      </c>
      <c r="C1132" s="40"/>
      <c r="D1132" s="27"/>
      <c r="E1132" s="41"/>
      <c r="F1132" s="32" t="str">
        <f>IFERROR(
    IF(
        AND($G$3=DATE(2024,10,1), E1132=リスト!$A$38),
        VLOOKUP(E1132, リスト!$A$2:$G$49, 2, FALSE),
        VLOOKUP(E1132, リスト!$A$2:$G$49, 4, FALSE)
    ),
    "")</f>
        <v/>
      </c>
      <c r="G1132" s="34" t="str">
        <f>IFERROR(VLOOKUP(E1132, リスト!$A$2:$G$49, 6, FALSE), "")</f>
        <v/>
      </c>
      <c r="H1132" s="40"/>
      <c r="I1132" s="28"/>
      <c r="J1132" s="47"/>
      <c r="K1132" s="32" t="str">
        <f t="shared" si="68"/>
        <v/>
      </c>
      <c r="L1132" s="29" t="str">
        <f t="shared" si="70"/>
        <v/>
      </c>
      <c r="M1132" s="68" t="str">
        <f t="shared" si="71"/>
        <v/>
      </c>
    </row>
    <row r="1133" spans="2:13" ht="22.8" x14ac:dyDescent="0.45">
      <c r="B1133" s="31">
        <f t="shared" si="69"/>
        <v>1125</v>
      </c>
      <c r="C1133" s="40"/>
      <c r="D1133" s="27"/>
      <c r="E1133" s="41"/>
      <c r="F1133" s="32" t="str">
        <f>IFERROR(
    IF(
        AND($G$3=DATE(2024,10,1), E1133=リスト!$A$38),
        VLOOKUP(E1133, リスト!$A$2:$G$49, 2, FALSE),
        VLOOKUP(E1133, リスト!$A$2:$G$49, 4, FALSE)
    ),
    "")</f>
        <v/>
      </c>
      <c r="G1133" s="34" t="str">
        <f>IFERROR(VLOOKUP(E1133, リスト!$A$2:$G$49, 6, FALSE), "")</f>
        <v/>
      </c>
      <c r="H1133" s="40"/>
      <c r="I1133" s="28"/>
      <c r="J1133" s="47"/>
      <c r="K1133" s="32" t="str">
        <f t="shared" si="68"/>
        <v/>
      </c>
      <c r="L1133" s="29" t="str">
        <f t="shared" si="70"/>
        <v/>
      </c>
      <c r="M1133" s="68" t="str">
        <f t="shared" si="71"/>
        <v/>
      </c>
    </row>
    <row r="1134" spans="2:13" ht="22.8" x14ac:dyDescent="0.45">
      <c r="B1134" s="31">
        <f t="shared" si="69"/>
        <v>1126</v>
      </c>
      <c r="C1134" s="40"/>
      <c r="D1134" s="27"/>
      <c r="E1134" s="41"/>
      <c r="F1134" s="32" t="str">
        <f>IFERROR(
    IF(
        AND($G$3=DATE(2024,10,1), E1134=リスト!$A$38),
        VLOOKUP(E1134, リスト!$A$2:$G$49, 2, FALSE),
        VLOOKUP(E1134, リスト!$A$2:$G$49, 4, FALSE)
    ),
    "")</f>
        <v/>
      </c>
      <c r="G1134" s="34" t="str">
        <f>IFERROR(VLOOKUP(E1134, リスト!$A$2:$G$49, 6, FALSE), "")</f>
        <v/>
      </c>
      <c r="H1134" s="40"/>
      <c r="I1134" s="28"/>
      <c r="J1134" s="47"/>
      <c r="K1134" s="32" t="str">
        <f t="shared" si="68"/>
        <v/>
      </c>
      <c r="L1134" s="29" t="str">
        <f t="shared" si="70"/>
        <v/>
      </c>
      <c r="M1134" s="68" t="str">
        <f t="shared" si="71"/>
        <v/>
      </c>
    </row>
    <row r="1135" spans="2:13" ht="22.8" x14ac:dyDescent="0.45">
      <c r="B1135" s="31">
        <f t="shared" si="69"/>
        <v>1127</v>
      </c>
      <c r="C1135" s="40"/>
      <c r="D1135" s="27"/>
      <c r="E1135" s="41"/>
      <c r="F1135" s="32" t="str">
        <f>IFERROR(
    IF(
        AND($G$3=DATE(2024,10,1), E1135=リスト!$A$38),
        VLOOKUP(E1135, リスト!$A$2:$G$49, 2, FALSE),
        VLOOKUP(E1135, リスト!$A$2:$G$49, 4, FALSE)
    ),
    "")</f>
        <v/>
      </c>
      <c r="G1135" s="34" t="str">
        <f>IFERROR(VLOOKUP(E1135, リスト!$A$2:$G$49, 6, FALSE), "")</f>
        <v/>
      </c>
      <c r="H1135" s="40"/>
      <c r="I1135" s="28"/>
      <c r="J1135" s="47"/>
      <c r="K1135" s="32" t="str">
        <f t="shared" si="68"/>
        <v/>
      </c>
      <c r="L1135" s="29" t="str">
        <f t="shared" si="70"/>
        <v/>
      </c>
      <c r="M1135" s="68" t="str">
        <f t="shared" si="71"/>
        <v/>
      </c>
    </row>
    <row r="1136" spans="2:13" ht="22.8" x14ac:dyDescent="0.45">
      <c r="B1136" s="31">
        <f t="shared" si="69"/>
        <v>1128</v>
      </c>
      <c r="C1136" s="40"/>
      <c r="D1136" s="27"/>
      <c r="E1136" s="41"/>
      <c r="F1136" s="32" t="str">
        <f>IFERROR(
    IF(
        AND($G$3=DATE(2024,10,1), E1136=リスト!$A$38),
        VLOOKUP(E1136, リスト!$A$2:$G$49, 2, FALSE),
        VLOOKUP(E1136, リスト!$A$2:$G$49, 4, FALSE)
    ),
    "")</f>
        <v/>
      </c>
      <c r="G1136" s="34" t="str">
        <f>IFERROR(VLOOKUP(E1136, リスト!$A$2:$G$49, 6, FALSE), "")</f>
        <v/>
      </c>
      <c r="H1136" s="40"/>
      <c r="I1136" s="28"/>
      <c r="J1136" s="47"/>
      <c r="K1136" s="32" t="str">
        <f t="shared" si="68"/>
        <v/>
      </c>
      <c r="L1136" s="29" t="str">
        <f t="shared" si="70"/>
        <v/>
      </c>
      <c r="M1136" s="68" t="str">
        <f t="shared" si="71"/>
        <v/>
      </c>
    </row>
    <row r="1137" spans="2:13" ht="22.8" x14ac:dyDescent="0.45">
      <c r="B1137" s="31">
        <f t="shared" si="69"/>
        <v>1129</v>
      </c>
      <c r="C1137" s="40"/>
      <c r="D1137" s="27"/>
      <c r="E1137" s="41"/>
      <c r="F1137" s="32" t="str">
        <f>IFERROR(
    IF(
        AND($G$3=DATE(2024,10,1), E1137=リスト!$A$38),
        VLOOKUP(E1137, リスト!$A$2:$G$49, 2, FALSE),
        VLOOKUP(E1137, リスト!$A$2:$G$49, 4, FALSE)
    ),
    "")</f>
        <v/>
      </c>
      <c r="G1137" s="34" t="str">
        <f>IFERROR(VLOOKUP(E1137, リスト!$A$2:$G$49, 6, FALSE), "")</f>
        <v/>
      </c>
      <c r="H1137" s="40"/>
      <c r="I1137" s="28"/>
      <c r="J1137" s="47"/>
      <c r="K1137" s="32" t="str">
        <f t="shared" si="68"/>
        <v/>
      </c>
      <c r="L1137" s="29" t="str">
        <f t="shared" si="70"/>
        <v/>
      </c>
      <c r="M1137" s="68" t="str">
        <f t="shared" si="71"/>
        <v/>
      </c>
    </row>
    <row r="1138" spans="2:13" ht="22.8" x14ac:dyDescent="0.45">
      <c r="B1138" s="31">
        <f t="shared" si="69"/>
        <v>1130</v>
      </c>
      <c r="C1138" s="40"/>
      <c r="D1138" s="27"/>
      <c r="E1138" s="41"/>
      <c r="F1138" s="32" t="str">
        <f>IFERROR(
    IF(
        AND($G$3=DATE(2024,10,1), E1138=リスト!$A$38),
        VLOOKUP(E1138, リスト!$A$2:$G$49, 2, FALSE),
        VLOOKUP(E1138, リスト!$A$2:$G$49, 4, FALSE)
    ),
    "")</f>
        <v/>
      </c>
      <c r="G1138" s="34" t="str">
        <f>IFERROR(VLOOKUP(E1138, リスト!$A$2:$G$49, 6, FALSE), "")</f>
        <v/>
      </c>
      <c r="H1138" s="40"/>
      <c r="I1138" s="28"/>
      <c r="J1138" s="47"/>
      <c r="K1138" s="32" t="str">
        <f t="shared" si="68"/>
        <v/>
      </c>
      <c r="L1138" s="29" t="str">
        <f t="shared" si="70"/>
        <v/>
      </c>
      <c r="M1138" s="68" t="str">
        <f t="shared" si="71"/>
        <v/>
      </c>
    </row>
    <row r="1139" spans="2:13" ht="22.8" x14ac:dyDescent="0.45">
      <c r="B1139" s="31">
        <f t="shared" si="69"/>
        <v>1131</v>
      </c>
      <c r="C1139" s="40"/>
      <c r="D1139" s="27"/>
      <c r="E1139" s="41"/>
      <c r="F1139" s="32" t="str">
        <f>IFERROR(
    IF(
        AND($G$3=DATE(2024,10,1), E1139=リスト!$A$38),
        VLOOKUP(E1139, リスト!$A$2:$G$49, 2, FALSE),
        VLOOKUP(E1139, リスト!$A$2:$G$49, 4, FALSE)
    ),
    "")</f>
        <v/>
      </c>
      <c r="G1139" s="34" t="str">
        <f>IFERROR(VLOOKUP(E1139, リスト!$A$2:$G$49, 6, FALSE), "")</f>
        <v/>
      </c>
      <c r="H1139" s="40"/>
      <c r="I1139" s="28"/>
      <c r="J1139" s="47"/>
      <c r="K1139" s="32" t="str">
        <f t="shared" si="68"/>
        <v/>
      </c>
      <c r="L1139" s="29" t="str">
        <f t="shared" si="70"/>
        <v/>
      </c>
      <c r="M1139" s="68" t="str">
        <f t="shared" si="71"/>
        <v/>
      </c>
    </row>
    <row r="1140" spans="2:13" ht="22.8" x14ac:dyDescent="0.45">
      <c r="B1140" s="31">
        <f t="shared" si="69"/>
        <v>1132</v>
      </c>
      <c r="C1140" s="40"/>
      <c r="D1140" s="27"/>
      <c r="E1140" s="41"/>
      <c r="F1140" s="32" t="str">
        <f>IFERROR(
    IF(
        AND($G$3=DATE(2024,10,1), E1140=リスト!$A$38),
        VLOOKUP(E1140, リスト!$A$2:$G$49, 2, FALSE),
        VLOOKUP(E1140, リスト!$A$2:$G$49, 4, FALSE)
    ),
    "")</f>
        <v/>
      </c>
      <c r="G1140" s="34" t="str">
        <f>IFERROR(VLOOKUP(E1140, リスト!$A$2:$G$49, 6, FALSE), "")</f>
        <v/>
      </c>
      <c r="H1140" s="40"/>
      <c r="I1140" s="28"/>
      <c r="J1140" s="47"/>
      <c r="K1140" s="32" t="str">
        <f t="shared" si="68"/>
        <v/>
      </c>
      <c r="L1140" s="29" t="str">
        <f t="shared" si="70"/>
        <v/>
      </c>
      <c r="M1140" s="68" t="str">
        <f t="shared" si="71"/>
        <v/>
      </c>
    </row>
    <row r="1141" spans="2:13" ht="22.8" x14ac:dyDescent="0.45">
      <c r="B1141" s="31">
        <f t="shared" si="69"/>
        <v>1133</v>
      </c>
      <c r="C1141" s="40"/>
      <c r="D1141" s="27"/>
      <c r="E1141" s="41"/>
      <c r="F1141" s="32" t="str">
        <f>IFERROR(
    IF(
        AND($G$3=DATE(2024,10,1), E1141=リスト!$A$38),
        VLOOKUP(E1141, リスト!$A$2:$G$49, 2, FALSE),
        VLOOKUP(E1141, リスト!$A$2:$G$49, 4, FALSE)
    ),
    "")</f>
        <v/>
      </c>
      <c r="G1141" s="34" t="str">
        <f>IFERROR(VLOOKUP(E1141, リスト!$A$2:$G$49, 6, FALSE), "")</f>
        <v/>
      </c>
      <c r="H1141" s="40"/>
      <c r="I1141" s="28"/>
      <c r="J1141" s="47"/>
      <c r="K1141" s="32" t="str">
        <f t="shared" si="68"/>
        <v/>
      </c>
      <c r="L1141" s="29" t="str">
        <f t="shared" si="70"/>
        <v/>
      </c>
      <c r="M1141" s="68" t="str">
        <f t="shared" si="71"/>
        <v/>
      </c>
    </row>
    <row r="1142" spans="2:13" ht="22.8" x14ac:dyDescent="0.45">
      <c r="B1142" s="31">
        <f t="shared" si="69"/>
        <v>1134</v>
      </c>
      <c r="C1142" s="40"/>
      <c r="D1142" s="27"/>
      <c r="E1142" s="41"/>
      <c r="F1142" s="32" t="str">
        <f>IFERROR(
    IF(
        AND($G$3=DATE(2024,10,1), E1142=リスト!$A$38),
        VLOOKUP(E1142, リスト!$A$2:$G$49, 2, FALSE),
        VLOOKUP(E1142, リスト!$A$2:$G$49, 4, FALSE)
    ),
    "")</f>
        <v/>
      </c>
      <c r="G1142" s="34" t="str">
        <f>IFERROR(VLOOKUP(E1142, リスト!$A$2:$G$49, 6, FALSE), "")</f>
        <v/>
      </c>
      <c r="H1142" s="40"/>
      <c r="I1142" s="28"/>
      <c r="J1142" s="47"/>
      <c r="K1142" s="32" t="str">
        <f t="shared" si="68"/>
        <v/>
      </c>
      <c r="L1142" s="29" t="str">
        <f t="shared" si="70"/>
        <v/>
      </c>
      <c r="M1142" s="68" t="str">
        <f t="shared" si="71"/>
        <v/>
      </c>
    </row>
    <row r="1143" spans="2:13" ht="22.8" x14ac:dyDescent="0.45">
      <c r="B1143" s="31">
        <f t="shared" si="69"/>
        <v>1135</v>
      </c>
      <c r="C1143" s="40"/>
      <c r="D1143" s="27"/>
      <c r="E1143" s="41"/>
      <c r="F1143" s="32" t="str">
        <f>IFERROR(
    IF(
        AND($G$3=DATE(2024,10,1), E1143=リスト!$A$38),
        VLOOKUP(E1143, リスト!$A$2:$G$49, 2, FALSE),
        VLOOKUP(E1143, リスト!$A$2:$G$49, 4, FALSE)
    ),
    "")</f>
        <v/>
      </c>
      <c r="G1143" s="34" t="str">
        <f>IFERROR(VLOOKUP(E1143, リスト!$A$2:$G$49, 6, FALSE), "")</f>
        <v/>
      </c>
      <c r="H1143" s="40"/>
      <c r="I1143" s="28"/>
      <c r="J1143" s="47"/>
      <c r="K1143" s="32" t="str">
        <f t="shared" si="68"/>
        <v/>
      </c>
      <c r="L1143" s="29" t="str">
        <f t="shared" si="70"/>
        <v/>
      </c>
      <c r="M1143" s="68" t="str">
        <f t="shared" si="71"/>
        <v/>
      </c>
    </row>
    <row r="1144" spans="2:13" ht="22.8" x14ac:dyDescent="0.45">
      <c r="B1144" s="31">
        <f t="shared" si="69"/>
        <v>1136</v>
      </c>
      <c r="C1144" s="40"/>
      <c r="D1144" s="27"/>
      <c r="E1144" s="41"/>
      <c r="F1144" s="32" t="str">
        <f>IFERROR(
    IF(
        AND($G$3=DATE(2024,10,1), E1144=リスト!$A$38),
        VLOOKUP(E1144, リスト!$A$2:$G$49, 2, FALSE),
        VLOOKUP(E1144, リスト!$A$2:$G$49, 4, FALSE)
    ),
    "")</f>
        <v/>
      </c>
      <c r="G1144" s="34" t="str">
        <f>IFERROR(VLOOKUP(E1144, リスト!$A$2:$G$49, 6, FALSE), "")</f>
        <v/>
      </c>
      <c r="H1144" s="40"/>
      <c r="I1144" s="28"/>
      <c r="J1144" s="47"/>
      <c r="K1144" s="32" t="str">
        <f t="shared" si="68"/>
        <v/>
      </c>
      <c r="L1144" s="29" t="str">
        <f t="shared" si="70"/>
        <v/>
      </c>
      <c r="M1144" s="68" t="str">
        <f t="shared" si="71"/>
        <v/>
      </c>
    </row>
    <row r="1145" spans="2:13" ht="22.8" x14ac:dyDescent="0.45">
      <c r="B1145" s="31">
        <f t="shared" si="69"/>
        <v>1137</v>
      </c>
      <c r="C1145" s="40"/>
      <c r="D1145" s="27"/>
      <c r="E1145" s="41"/>
      <c r="F1145" s="32" t="str">
        <f>IFERROR(
    IF(
        AND($G$3=DATE(2024,10,1), E1145=リスト!$A$38),
        VLOOKUP(E1145, リスト!$A$2:$G$49, 2, FALSE),
        VLOOKUP(E1145, リスト!$A$2:$G$49, 4, FALSE)
    ),
    "")</f>
        <v/>
      </c>
      <c r="G1145" s="34" t="str">
        <f>IFERROR(VLOOKUP(E1145, リスト!$A$2:$G$49, 6, FALSE), "")</f>
        <v/>
      </c>
      <c r="H1145" s="40"/>
      <c r="I1145" s="28"/>
      <c r="J1145" s="47"/>
      <c r="K1145" s="32" t="str">
        <f t="shared" si="68"/>
        <v/>
      </c>
      <c r="L1145" s="29" t="str">
        <f t="shared" si="70"/>
        <v/>
      </c>
      <c r="M1145" s="68" t="str">
        <f t="shared" si="71"/>
        <v/>
      </c>
    </row>
    <row r="1146" spans="2:13" ht="22.8" x14ac:dyDescent="0.45">
      <c r="B1146" s="31">
        <f t="shared" si="69"/>
        <v>1138</v>
      </c>
      <c r="C1146" s="40"/>
      <c r="D1146" s="27"/>
      <c r="E1146" s="41"/>
      <c r="F1146" s="32" t="str">
        <f>IFERROR(
    IF(
        AND($G$3=DATE(2024,10,1), E1146=リスト!$A$38),
        VLOOKUP(E1146, リスト!$A$2:$G$49, 2, FALSE),
        VLOOKUP(E1146, リスト!$A$2:$G$49, 4, FALSE)
    ),
    "")</f>
        <v/>
      </c>
      <c r="G1146" s="34" t="str">
        <f>IFERROR(VLOOKUP(E1146, リスト!$A$2:$G$49, 6, FALSE), "")</f>
        <v/>
      </c>
      <c r="H1146" s="40"/>
      <c r="I1146" s="28"/>
      <c r="J1146" s="47"/>
      <c r="K1146" s="32" t="str">
        <f t="shared" si="68"/>
        <v/>
      </c>
      <c r="L1146" s="29" t="str">
        <f t="shared" si="70"/>
        <v/>
      </c>
      <c r="M1146" s="68" t="str">
        <f t="shared" si="71"/>
        <v/>
      </c>
    </row>
    <row r="1147" spans="2:13" ht="22.8" x14ac:dyDescent="0.45">
      <c r="B1147" s="31">
        <f t="shared" si="69"/>
        <v>1139</v>
      </c>
      <c r="C1147" s="40"/>
      <c r="D1147" s="27"/>
      <c r="E1147" s="41"/>
      <c r="F1147" s="32" t="str">
        <f>IFERROR(
    IF(
        AND($G$3=DATE(2024,10,1), E1147=リスト!$A$38),
        VLOOKUP(E1147, リスト!$A$2:$G$49, 2, FALSE),
        VLOOKUP(E1147, リスト!$A$2:$G$49, 4, FALSE)
    ),
    "")</f>
        <v/>
      </c>
      <c r="G1147" s="34" t="str">
        <f>IFERROR(VLOOKUP(E1147, リスト!$A$2:$G$49, 6, FALSE), "")</f>
        <v/>
      </c>
      <c r="H1147" s="40"/>
      <c r="I1147" s="28"/>
      <c r="J1147" s="47"/>
      <c r="K1147" s="32" t="str">
        <f t="shared" si="68"/>
        <v/>
      </c>
      <c r="L1147" s="29" t="str">
        <f t="shared" si="70"/>
        <v/>
      </c>
      <c r="M1147" s="68" t="str">
        <f t="shared" si="71"/>
        <v/>
      </c>
    </row>
    <row r="1148" spans="2:13" ht="22.8" x14ac:dyDescent="0.45">
      <c r="B1148" s="31">
        <f t="shared" si="69"/>
        <v>1140</v>
      </c>
      <c r="C1148" s="40"/>
      <c r="D1148" s="27"/>
      <c r="E1148" s="41"/>
      <c r="F1148" s="32" t="str">
        <f>IFERROR(
    IF(
        AND($G$3=DATE(2024,10,1), E1148=リスト!$A$38),
        VLOOKUP(E1148, リスト!$A$2:$G$49, 2, FALSE),
        VLOOKUP(E1148, リスト!$A$2:$G$49, 4, FALSE)
    ),
    "")</f>
        <v/>
      </c>
      <c r="G1148" s="34" t="str">
        <f>IFERROR(VLOOKUP(E1148, リスト!$A$2:$G$49, 6, FALSE), "")</f>
        <v/>
      </c>
      <c r="H1148" s="40"/>
      <c r="I1148" s="28"/>
      <c r="J1148" s="47"/>
      <c r="K1148" s="32" t="str">
        <f t="shared" si="68"/>
        <v/>
      </c>
      <c r="L1148" s="29" t="str">
        <f t="shared" si="70"/>
        <v/>
      </c>
      <c r="M1148" s="68" t="str">
        <f t="shared" si="71"/>
        <v/>
      </c>
    </row>
    <row r="1149" spans="2:13" ht="22.8" x14ac:dyDescent="0.45">
      <c r="B1149" s="31">
        <f t="shared" si="69"/>
        <v>1141</v>
      </c>
      <c r="C1149" s="40"/>
      <c r="D1149" s="27"/>
      <c r="E1149" s="41"/>
      <c r="F1149" s="32" t="str">
        <f>IFERROR(
    IF(
        AND($G$3=DATE(2024,10,1), E1149=リスト!$A$38),
        VLOOKUP(E1149, リスト!$A$2:$G$49, 2, FALSE),
        VLOOKUP(E1149, リスト!$A$2:$G$49, 4, FALSE)
    ),
    "")</f>
        <v/>
      </c>
      <c r="G1149" s="34" t="str">
        <f>IFERROR(VLOOKUP(E1149, リスト!$A$2:$G$49, 6, FALSE), "")</f>
        <v/>
      </c>
      <c r="H1149" s="40"/>
      <c r="I1149" s="28"/>
      <c r="J1149" s="47"/>
      <c r="K1149" s="32" t="str">
        <f t="shared" si="68"/>
        <v/>
      </c>
      <c r="L1149" s="29" t="str">
        <f t="shared" si="70"/>
        <v/>
      </c>
      <c r="M1149" s="68" t="str">
        <f t="shared" si="71"/>
        <v/>
      </c>
    </row>
    <row r="1150" spans="2:13" ht="22.8" x14ac:dyDescent="0.45">
      <c r="B1150" s="31">
        <f t="shared" si="69"/>
        <v>1142</v>
      </c>
      <c r="C1150" s="40"/>
      <c r="D1150" s="27"/>
      <c r="E1150" s="41"/>
      <c r="F1150" s="32" t="str">
        <f>IFERROR(
    IF(
        AND($G$3=DATE(2024,10,1), E1150=リスト!$A$38),
        VLOOKUP(E1150, リスト!$A$2:$G$49, 2, FALSE),
        VLOOKUP(E1150, リスト!$A$2:$G$49, 4, FALSE)
    ),
    "")</f>
        <v/>
      </c>
      <c r="G1150" s="34" t="str">
        <f>IFERROR(VLOOKUP(E1150, リスト!$A$2:$G$49, 6, FALSE), "")</f>
        <v/>
      </c>
      <c r="H1150" s="40"/>
      <c r="I1150" s="28"/>
      <c r="J1150" s="47"/>
      <c r="K1150" s="32" t="str">
        <f t="shared" si="68"/>
        <v/>
      </c>
      <c r="L1150" s="29" t="str">
        <f t="shared" si="70"/>
        <v/>
      </c>
      <c r="M1150" s="68" t="str">
        <f t="shared" si="71"/>
        <v/>
      </c>
    </row>
    <row r="1151" spans="2:13" ht="22.8" x14ac:dyDescent="0.45">
      <c r="B1151" s="31">
        <f t="shared" si="69"/>
        <v>1143</v>
      </c>
      <c r="C1151" s="40"/>
      <c r="D1151" s="27"/>
      <c r="E1151" s="41"/>
      <c r="F1151" s="32" t="str">
        <f>IFERROR(
    IF(
        AND($G$3=DATE(2024,10,1), E1151=リスト!$A$38),
        VLOOKUP(E1151, リスト!$A$2:$G$49, 2, FALSE),
        VLOOKUP(E1151, リスト!$A$2:$G$49, 4, FALSE)
    ),
    "")</f>
        <v/>
      </c>
      <c r="G1151" s="34" t="str">
        <f>IFERROR(VLOOKUP(E1151, リスト!$A$2:$G$49, 6, FALSE), "")</f>
        <v/>
      </c>
      <c r="H1151" s="40"/>
      <c r="I1151" s="28"/>
      <c r="J1151" s="47"/>
      <c r="K1151" s="32" t="str">
        <f t="shared" si="68"/>
        <v/>
      </c>
      <c r="L1151" s="29" t="str">
        <f t="shared" si="70"/>
        <v/>
      </c>
      <c r="M1151" s="68" t="str">
        <f t="shared" si="71"/>
        <v/>
      </c>
    </row>
    <row r="1152" spans="2:13" ht="22.8" x14ac:dyDescent="0.45">
      <c r="B1152" s="31">
        <f t="shared" si="69"/>
        <v>1144</v>
      </c>
      <c r="C1152" s="40"/>
      <c r="D1152" s="27"/>
      <c r="E1152" s="41"/>
      <c r="F1152" s="32" t="str">
        <f>IFERROR(
    IF(
        AND($G$3=DATE(2024,10,1), E1152=リスト!$A$38),
        VLOOKUP(E1152, リスト!$A$2:$G$49, 2, FALSE),
        VLOOKUP(E1152, リスト!$A$2:$G$49, 4, FALSE)
    ),
    "")</f>
        <v/>
      </c>
      <c r="G1152" s="34" t="str">
        <f>IFERROR(VLOOKUP(E1152, リスト!$A$2:$G$49, 6, FALSE), "")</f>
        <v/>
      </c>
      <c r="H1152" s="40"/>
      <c r="I1152" s="28"/>
      <c r="J1152" s="47"/>
      <c r="K1152" s="32" t="str">
        <f t="shared" si="68"/>
        <v/>
      </c>
      <c r="L1152" s="29" t="str">
        <f t="shared" si="70"/>
        <v/>
      </c>
      <c r="M1152" s="68" t="str">
        <f t="shared" si="71"/>
        <v/>
      </c>
    </row>
    <row r="1153" spans="2:13" ht="22.8" x14ac:dyDescent="0.45">
      <c r="B1153" s="31">
        <f t="shared" si="69"/>
        <v>1145</v>
      </c>
      <c r="C1153" s="40"/>
      <c r="D1153" s="27"/>
      <c r="E1153" s="41"/>
      <c r="F1153" s="32" t="str">
        <f>IFERROR(
    IF(
        AND($G$3=DATE(2024,10,1), E1153=リスト!$A$38),
        VLOOKUP(E1153, リスト!$A$2:$G$49, 2, FALSE),
        VLOOKUP(E1153, リスト!$A$2:$G$49, 4, FALSE)
    ),
    "")</f>
        <v/>
      </c>
      <c r="G1153" s="34" t="str">
        <f>IFERROR(VLOOKUP(E1153, リスト!$A$2:$G$49, 6, FALSE), "")</f>
        <v/>
      </c>
      <c r="H1153" s="40"/>
      <c r="I1153" s="28"/>
      <c r="J1153" s="47"/>
      <c r="K1153" s="32" t="str">
        <f t="shared" si="68"/>
        <v/>
      </c>
      <c r="L1153" s="29" t="str">
        <f t="shared" si="70"/>
        <v/>
      </c>
      <c r="M1153" s="68" t="str">
        <f t="shared" si="71"/>
        <v/>
      </c>
    </row>
    <row r="1154" spans="2:13" ht="22.8" x14ac:dyDescent="0.45">
      <c r="B1154" s="31">
        <f t="shared" si="69"/>
        <v>1146</v>
      </c>
      <c r="C1154" s="40"/>
      <c r="D1154" s="27"/>
      <c r="E1154" s="41"/>
      <c r="F1154" s="32" t="str">
        <f>IFERROR(
    IF(
        AND($G$3=DATE(2024,10,1), E1154=リスト!$A$38),
        VLOOKUP(E1154, リスト!$A$2:$G$49, 2, FALSE),
        VLOOKUP(E1154, リスト!$A$2:$G$49, 4, FALSE)
    ),
    "")</f>
        <v/>
      </c>
      <c r="G1154" s="34" t="str">
        <f>IFERROR(VLOOKUP(E1154, リスト!$A$2:$G$49, 6, FALSE), "")</f>
        <v/>
      </c>
      <c r="H1154" s="40"/>
      <c r="I1154" s="28"/>
      <c r="J1154" s="47"/>
      <c r="K1154" s="32" t="str">
        <f t="shared" si="68"/>
        <v/>
      </c>
      <c r="L1154" s="29" t="str">
        <f t="shared" si="70"/>
        <v/>
      </c>
      <c r="M1154" s="68" t="str">
        <f t="shared" si="71"/>
        <v/>
      </c>
    </row>
    <row r="1155" spans="2:13" ht="22.8" x14ac:dyDescent="0.45">
      <c r="B1155" s="31">
        <f t="shared" si="69"/>
        <v>1147</v>
      </c>
      <c r="C1155" s="40"/>
      <c r="D1155" s="27"/>
      <c r="E1155" s="41"/>
      <c r="F1155" s="32" t="str">
        <f>IFERROR(
    IF(
        AND($G$3=DATE(2024,10,1), E1155=リスト!$A$38),
        VLOOKUP(E1155, リスト!$A$2:$G$49, 2, FALSE),
        VLOOKUP(E1155, リスト!$A$2:$G$49, 4, FALSE)
    ),
    "")</f>
        <v/>
      </c>
      <c r="G1155" s="34" t="str">
        <f>IFERROR(VLOOKUP(E1155, リスト!$A$2:$G$49, 6, FALSE), "")</f>
        <v/>
      </c>
      <c r="H1155" s="40"/>
      <c r="I1155" s="28"/>
      <c r="J1155" s="47"/>
      <c r="K1155" s="32" t="str">
        <f t="shared" si="68"/>
        <v/>
      </c>
      <c r="L1155" s="29" t="str">
        <f t="shared" si="70"/>
        <v/>
      </c>
      <c r="M1155" s="68" t="str">
        <f t="shared" si="71"/>
        <v/>
      </c>
    </row>
    <row r="1156" spans="2:13" ht="22.8" x14ac:dyDescent="0.45">
      <c r="B1156" s="31">
        <f t="shared" si="69"/>
        <v>1148</v>
      </c>
      <c r="C1156" s="40"/>
      <c r="D1156" s="27"/>
      <c r="E1156" s="41"/>
      <c r="F1156" s="32" t="str">
        <f>IFERROR(
    IF(
        AND($G$3=DATE(2024,10,1), E1156=リスト!$A$38),
        VLOOKUP(E1156, リスト!$A$2:$G$49, 2, FALSE),
        VLOOKUP(E1156, リスト!$A$2:$G$49, 4, FALSE)
    ),
    "")</f>
        <v/>
      </c>
      <c r="G1156" s="34" t="str">
        <f>IFERROR(VLOOKUP(E1156, リスト!$A$2:$G$49, 6, FALSE), "")</f>
        <v/>
      </c>
      <c r="H1156" s="40"/>
      <c r="I1156" s="28"/>
      <c r="J1156" s="47"/>
      <c r="K1156" s="32" t="str">
        <f t="shared" si="68"/>
        <v/>
      </c>
      <c r="L1156" s="29" t="str">
        <f t="shared" si="70"/>
        <v/>
      </c>
      <c r="M1156" s="68" t="str">
        <f t="shared" si="71"/>
        <v/>
      </c>
    </row>
    <row r="1157" spans="2:13" ht="22.8" x14ac:dyDescent="0.45">
      <c r="B1157" s="31">
        <f t="shared" si="69"/>
        <v>1149</v>
      </c>
      <c r="C1157" s="40"/>
      <c r="D1157" s="27"/>
      <c r="E1157" s="41"/>
      <c r="F1157" s="32" t="str">
        <f>IFERROR(
    IF(
        AND($G$3=DATE(2024,10,1), E1157=リスト!$A$38),
        VLOOKUP(E1157, リスト!$A$2:$G$49, 2, FALSE),
        VLOOKUP(E1157, リスト!$A$2:$G$49, 4, FALSE)
    ),
    "")</f>
        <v/>
      </c>
      <c r="G1157" s="34" t="str">
        <f>IFERROR(VLOOKUP(E1157, リスト!$A$2:$G$49, 6, FALSE), "")</f>
        <v/>
      </c>
      <c r="H1157" s="40"/>
      <c r="I1157" s="28"/>
      <c r="J1157" s="47"/>
      <c r="K1157" s="32" t="str">
        <f t="shared" si="68"/>
        <v/>
      </c>
      <c r="L1157" s="29" t="str">
        <f t="shared" si="70"/>
        <v/>
      </c>
      <c r="M1157" s="68" t="str">
        <f t="shared" si="71"/>
        <v/>
      </c>
    </row>
    <row r="1158" spans="2:13" ht="22.8" x14ac:dyDescent="0.45">
      <c r="B1158" s="31">
        <f t="shared" si="69"/>
        <v>1150</v>
      </c>
      <c r="C1158" s="40"/>
      <c r="D1158" s="27"/>
      <c r="E1158" s="41"/>
      <c r="F1158" s="32" t="str">
        <f>IFERROR(
    IF(
        AND($G$3=DATE(2024,10,1), E1158=リスト!$A$38),
        VLOOKUP(E1158, リスト!$A$2:$G$49, 2, FALSE),
        VLOOKUP(E1158, リスト!$A$2:$G$49, 4, FALSE)
    ),
    "")</f>
        <v/>
      </c>
      <c r="G1158" s="34" t="str">
        <f>IFERROR(VLOOKUP(E1158, リスト!$A$2:$G$49, 6, FALSE), "")</f>
        <v/>
      </c>
      <c r="H1158" s="40"/>
      <c r="I1158" s="28"/>
      <c r="J1158" s="47"/>
      <c r="K1158" s="32" t="str">
        <f t="shared" si="68"/>
        <v/>
      </c>
      <c r="L1158" s="29" t="str">
        <f t="shared" si="70"/>
        <v/>
      </c>
      <c r="M1158" s="68" t="str">
        <f t="shared" si="71"/>
        <v/>
      </c>
    </row>
    <row r="1159" spans="2:13" ht="22.8" x14ac:dyDescent="0.45">
      <c r="B1159" s="31">
        <f t="shared" si="69"/>
        <v>1151</v>
      </c>
      <c r="C1159" s="40"/>
      <c r="D1159" s="27"/>
      <c r="E1159" s="41"/>
      <c r="F1159" s="32" t="str">
        <f>IFERROR(
    IF(
        AND($G$3=DATE(2024,10,1), E1159=リスト!$A$38),
        VLOOKUP(E1159, リスト!$A$2:$G$49, 2, FALSE),
        VLOOKUP(E1159, リスト!$A$2:$G$49, 4, FALSE)
    ),
    "")</f>
        <v/>
      </c>
      <c r="G1159" s="34" t="str">
        <f>IFERROR(VLOOKUP(E1159, リスト!$A$2:$G$49, 6, FALSE), "")</f>
        <v/>
      </c>
      <c r="H1159" s="40"/>
      <c r="I1159" s="28"/>
      <c r="J1159" s="47"/>
      <c r="K1159" s="32" t="str">
        <f t="shared" si="68"/>
        <v/>
      </c>
      <c r="L1159" s="29" t="str">
        <f t="shared" si="70"/>
        <v/>
      </c>
      <c r="M1159" s="68" t="str">
        <f t="shared" si="71"/>
        <v/>
      </c>
    </row>
    <row r="1160" spans="2:13" ht="22.8" x14ac:dyDescent="0.45">
      <c r="B1160" s="31">
        <f t="shared" si="69"/>
        <v>1152</v>
      </c>
      <c r="C1160" s="40"/>
      <c r="D1160" s="27"/>
      <c r="E1160" s="41"/>
      <c r="F1160" s="32" t="str">
        <f>IFERROR(
    IF(
        AND($G$3=DATE(2024,10,1), E1160=リスト!$A$38),
        VLOOKUP(E1160, リスト!$A$2:$G$49, 2, FALSE),
        VLOOKUP(E1160, リスト!$A$2:$G$49, 4, FALSE)
    ),
    "")</f>
        <v/>
      </c>
      <c r="G1160" s="34" t="str">
        <f>IFERROR(VLOOKUP(E1160, リスト!$A$2:$G$49, 6, FALSE), "")</f>
        <v/>
      </c>
      <c r="H1160" s="40"/>
      <c r="I1160" s="28"/>
      <c r="J1160" s="47"/>
      <c r="K1160" s="32" t="str">
        <f t="shared" si="68"/>
        <v/>
      </c>
      <c r="L1160" s="29" t="str">
        <f t="shared" si="70"/>
        <v/>
      </c>
      <c r="M1160" s="68" t="str">
        <f t="shared" si="71"/>
        <v/>
      </c>
    </row>
    <row r="1161" spans="2:13" ht="22.8" x14ac:dyDescent="0.45">
      <c r="B1161" s="31">
        <f t="shared" si="69"/>
        <v>1153</v>
      </c>
      <c r="C1161" s="40"/>
      <c r="D1161" s="27"/>
      <c r="E1161" s="41"/>
      <c r="F1161" s="32" t="str">
        <f>IFERROR(
    IF(
        AND($G$3=DATE(2024,10,1), E1161=リスト!$A$38),
        VLOOKUP(E1161, リスト!$A$2:$G$49, 2, FALSE),
        VLOOKUP(E1161, リスト!$A$2:$G$49, 4, FALSE)
    ),
    "")</f>
        <v/>
      </c>
      <c r="G1161" s="34" t="str">
        <f>IFERROR(VLOOKUP(E1161, リスト!$A$2:$G$49, 6, FALSE), "")</f>
        <v/>
      </c>
      <c r="H1161" s="40"/>
      <c r="I1161" s="28"/>
      <c r="J1161" s="47"/>
      <c r="K1161" s="32" t="str">
        <f t="shared" ref="K1161:K1224" si="72">IF(COUNTBLANK(H1161:J1161)=3, "",
 IF(H1161="3.時間給", IF(I1161="", "", I1161),
 IF(OR(H1161="1.月給", H1161="2.日給"),
    IF(OR(I1161="", J1161=""), "", ROUND(I1161/J1161,0)),
    "")))</f>
        <v/>
      </c>
      <c r="L1161" s="29" t="str">
        <f t="shared" si="70"/>
        <v/>
      </c>
      <c r="M1161" s="68" t="str">
        <f t="shared" si="71"/>
        <v/>
      </c>
    </row>
    <row r="1162" spans="2:13" ht="22.8" x14ac:dyDescent="0.45">
      <c r="B1162" s="31">
        <f t="shared" ref="B1162:B1225" si="73">ROW()-8</f>
        <v>1154</v>
      </c>
      <c r="C1162" s="40"/>
      <c r="D1162" s="27"/>
      <c r="E1162" s="41"/>
      <c r="F1162" s="32" t="str">
        <f>IFERROR(
    IF(
        AND($G$3=DATE(2024,10,1), E1162=リスト!$A$38),
        VLOOKUP(E1162, リスト!$A$2:$G$49, 2, FALSE),
        VLOOKUP(E1162, リスト!$A$2:$G$49, 4, FALSE)
    ),
    "")</f>
        <v/>
      </c>
      <c r="G1162" s="34" t="str">
        <f>IFERROR(VLOOKUP(E1162, リスト!$A$2:$G$49, 6, FALSE), "")</f>
        <v/>
      </c>
      <c r="H1162" s="40"/>
      <c r="I1162" s="28"/>
      <c r="J1162" s="47"/>
      <c r="K1162" s="32" t="str">
        <f t="shared" si="72"/>
        <v/>
      </c>
      <c r="L1162" s="29" t="str">
        <f t="shared" ref="L1162:L1225" si="74">IFERROR(IF(E1162="","",IF(K1162&lt;F1162,"×（法定外・特例等対象外です）",IF(K1162&lt;G1162,"〇",IF(K1162&gt;=G1162,"ー",NA())))),"")</f>
        <v/>
      </c>
      <c r="M1162" s="68" t="str">
        <f t="shared" ref="M1162:M1225" si="75">IF(COUNTBLANK(D1162:K1162)=8, "",
 IF(D1162="", "←D列に従業員名を姓名（フルネーム）で入力してください。誤変換にお気を付け下さい。",
 IF(E1162="", "←E列に都道府県を入力してください。",
 IF(H1162="", "←H列に1.月給～3.時間給を入力してください",
 IF(I1162="", "←I列に金額を入力してください",
 IF(NOT(ISNUMBER(I1162)), "←I列の金額は半角数字で入力してください",
 IF(H1162="3.時間給", "",
 IF(J1162="", "←J列に所定労働時間を入力してください",
 IF(NOT(ISNUMBER(J1162)), "←J列の所定労働時間は半角数字で入力してください", "")))))))))</f>
        <v/>
      </c>
    </row>
    <row r="1163" spans="2:13" ht="22.8" x14ac:dyDescent="0.45">
      <c r="B1163" s="31">
        <f t="shared" si="73"/>
        <v>1155</v>
      </c>
      <c r="C1163" s="40"/>
      <c r="D1163" s="27"/>
      <c r="E1163" s="41"/>
      <c r="F1163" s="32" t="str">
        <f>IFERROR(
    IF(
        AND($G$3=DATE(2024,10,1), E1163=リスト!$A$38),
        VLOOKUP(E1163, リスト!$A$2:$G$49, 2, FALSE),
        VLOOKUP(E1163, リスト!$A$2:$G$49, 4, FALSE)
    ),
    "")</f>
        <v/>
      </c>
      <c r="G1163" s="34" t="str">
        <f>IFERROR(VLOOKUP(E1163, リスト!$A$2:$G$49, 6, FALSE), "")</f>
        <v/>
      </c>
      <c r="H1163" s="40"/>
      <c r="I1163" s="28"/>
      <c r="J1163" s="47"/>
      <c r="K1163" s="32" t="str">
        <f t="shared" si="72"/>
        <v/>
      </c>
      <c r="L1163" s="29" t="str">
        <f t="shared" si="74"/>
        <v/>
      </c>
      <c r="M1163" s="68" t="str">
        <f t="shared" si="75"/>
        <v/>
      </c>
    </row>
    <row r="1164" spans="2:13" ht="22.8" x14ac:dyDescent="0.45">
      <c r="B1164" s="31">
        <f t="shared" si="73"/>
        <v>1156</v>
      </c>
      <c r="C1164" s="40"/>
      <c r="D1164" s="27"/>
      <c r="E1164" s="41"/>
      <c r="F1164" s="32" t="str">
        <f>IFERROR(
    IF(
        AND($G$3=DATE(2024,10,1), E1164=リスト!$A$38),
        VLOOKUP(E1164, リスト!$A$2:$G$49, 2, FALSE),
        VLOOKUP(E1164, リスト!$A$2:$G$49, 4, FALSE)
    ),
    "")</f>
        <v/>
      </c>
      <c r="G1164" s="34" t="str">
        <f>IFERROR(VLOOKUP(E1164, リスト!$A$2:$G$49, 6, FALSE), "")</f>
        <v/>
      </c>
      <c r="H1164" s="40"/>
      <c r="I1164" s="28"/>
      <c r="J1164" s="47"/>
      <c r="K1164" s="32" t="str">
        <f t="shared" si="72"/>
        <v/>
      </c>
      <c r="L1164" s="29" t="str">
        <f t="shared" si="74"/>
        <v/>
      </c>
      <c r="M1164" s="68" t="str">
        <f t="shared" si="75"/>
        <v/>
      </c>
    </row>
    <row r="1165" spans="2:13" ht="22.8" x14ac:dyDescent="0.45">
      <c r="B1165" s="31">
        <f t="shared" si="73"/>
        <v>1157</v>
      </c>
      <c r="C1165" s="40"/>
      <c r="D1165" s="27"/>
      <c r="E1165" s="41"/>
      <c r="F1165" s="32" t="str">
        <f>IFERROR(
    IF(
        AND($G$3=DATE(2024,10,1), E1165=リスト!$A$38),
        VLOOKUP(E1165, リスト!$A$2:$G$49, 2, FALSE),
        VLOOKUP(E1165, リスト!$A$2:$G$49, 4, FALSE)
    ),
    "")</f>
        <v/>
      </c>
      <c r="G1165" s="34" t="str">
        <f>IFERROR(VLOOKUP(E1165, リスト!$A$2:$G$49, 6, FALSE), "")</f>
        <v/>
      </c>
      <c r="H1165" s="40"/>
      <c r="I1165" s="28"/>
      <c r="J1165" s="47"/>
      <c r="K1165" s="32" t="str">
        <f t="shared" si="72"/>
        <v/>
      </c>
      <c r="L1165" s="29" t="str">
        <f t="shared" si="74"/>
        <v/>
      </c>
      <c r="M1165" s="68" t="str">
        <f t="shared" si="75"/>
        <v/>
      </c>
    </row>
    <row r="1166" spans="2:13" ht="22.8" x14ac:dyDescent="0.45">
      <c r="B1166" s="31">
        <f t="shared" si="73"/>
        <v>1158</v>
      </c>
      <c r="C1166" s="40"/>
      <c r="D1166" s="27"/>
      <c r="E1166" s="41"/>
      <c r="F1166" s="32" t="str">
        <f>IFERROR(
    IF(
        AND($G$3=DATE(2024,10,1), E1166=リスト!$A$38),
        VLOOKUP(E1166, リスト!$A$2:$G$49, 2, FALSE),
        VLOOKUP(E1166, リスト!$A$2:$G$49, 4, FALSE)
    ),
    "")</f>
        <v/>
      </c>
      <c r="G1166" s="34" t="str">
        <f>IFERROR(VLOOKUP(E1166, リスト!$A$2:$G$49, 6, FALSE), "")</f>
        <v/>
      </c>
      <c r="H1166" s="40"/>
      <c r="I1166" s="28"/>
      <c r="J1166" s="47"/>
      <c r="K1166" s="32" t="str">
        <f t="shared" si="72"/>
        <v/>
      </c>
      <c r="L1166" s="29" t="str">
        <f t="shared" si="74"/>
        <v/>
      </c>
      <c r="M1166" s="68" t="str">
        <f t="shared" si="75"/>
        <v/>
      </c>
    </row>
    <row r="1167" spans="2:13" ht="22.8" x14ac:dyDescent="0.45">
      <c r="B1167" s="31">
        <f t="shared" si="73"/>
        <v>1159</v>
      </c>
      <c r="C1167" s="40"/>
      <c r="D1167" s="27"/>
      <c r="E1167" s="41"/>
      <c r="F1167" s="32" t="str">
        <f>IFERROR(
    IF(
        AND($G$3=DATE(2024,10,1), E1167=リスト!$A$38),
        VLOOKUP(E1167, リスト!$A$2:$G$49, 2, FALSE),
        VLOOKUP(E1167, リスト!$A$2:$G$49, 4, FALSE)
    ),
    "")</f>
        <v/>
      </c>
      <c r="G1167" s="34" t="str">
        <f>IFERROR(VLOOKUP(E1167, リスト!$A$2:$G$49, 6, FALSE), "")</f>
        <v/>
      </c>
      <c r="H1167" s="40"/>
      <c r="I1167" s="28"/>
      <c r="J1167" s="47"/>
      <c r="K1167" s="32" t="str">
        <f t="shared" si="72"/>
        <v/>
      </c>
      <c r="L1167" s="29" t="str">
        <f t="shared" si="74"/>
        <v/>
      </c>
      <c r="M1167" s="68" t="str">
        <f t="shared" si="75"/>
        <v/>
      </c>
    </row>
    <row r="1168" spans="2:13" ht="22.8" x14ac:dyDescent="0.45">
      <c r="B1168" s="31">
        <f t="shared" si="73"/>
        <v>1160</v>
      </c>
      <c r="C1168" s="40"/>
      <c r="D1168" s="27"/>
      <c r="E1168" s="41"/>
      <c r="F1168" s="32" t="str">
        <f>IFERROR(
    IF(
        AND($G$3=DATE(2024,10,1), E1168=リスト!$A$38),
        VLOOKUP(E1168, リスト!$A$2:$G$49, 2, FALSE),
        VLOOKUP(E1168, リスト!$A$2:$G$49, 4, FALSE)
    ),
    "")</f>
        <v/>
      </c>
      <c r="G1168" s="34" t="str">
        <f>IFERROR(VLOOKUP(E1168, リスト!$A$2:$G$49, 6, FALSE), "")</f>
        <v/>
      </c>
      <c r="H1168" s="40"/>
      <c r="I1168" s="28"/>
      <c r="J1168" s="47"/>
      <c r="K1168" s="32" t="str">
        <f t="shared" si="72"/>
        <v/>
      </c>
      <c r="L1168" s="29" t="str">
        <f t="shared" si="74"/>
        <v/>
      </c>
      <c r="M1168" s="68" t="str">
        <f t="shared" si="75"/>
        <v/>
      </c>
    </row>
    <row r="1169" spans="2:13" ht="22.8" x14ac:dyDescent="0.45">
      <c r="B1169" s="31">
        <f t="shared" si="73"/>
        <v>1161</v>
      </c>
      <c r="C1169" s="40"/>
      <c r="D1169" s="27"/>
      <c r="E1169" s="41"/>
      <c r="F1169" s="32" t="str">
        <f>IFERROR(
    IF(
        AND($G$3=DATE(2024,10,1), E1169=リスト!$A$38),
        VLOOKUP(E1169, リスト!$A$2:$G$49, 2, FALSE),
        VLOOKUP(E1169, リスト!$A$2:$G$49, 4, FALSE)
    ),
    "")</f>
        <v/>
      </c>
      <c r="G1169" s="34" t="str">
        <f>IFERROR(VLOOKUP(E1169, リスト!$A$2:$G$49, 6, FALSE), "")</f>
        <v/>
      </c>
      <c r="H1169" s="40"/>
      <c r="I1169" s="28"/>
      <c r="J1169" s="47"/>
      <c r="K1169" s="32" t="str">
        <f t="shared" si="72"/>
        <v/>
      </c>
      <c r="L1169" s="29" t="str">
        <f t="shared" si="74"/>
        <v/>
      </c>
      <c r="M1169" s="68" t="str">
        <f t="shared" si="75"/>
        <v/>
      </c>
    </row>
    <row r="1170" spans="2:13" ht="22.8" x14ac:dyDescent="0.45">
      <c r="B1170" s="31">
        <f t="shared" si="73"/>
        <v>1162</v>
      </c>
      <c r="C1170" s="40"/>
      <c r="D1170" s="27"/>
      <c r="E1170" s="41"/>
      <c r="F1170" s="32" t="str">
        <f>IFERROR(
    IF(
        AND($G$3=DATE(2024,10,1), E1170=リスト!$A$38),
        VLOOKUP(E1170, リスト!$A$2:$G$49, 2, FALSE),
        VLOOKUP(E1170, リスト!$A$2:$G$49, 4, FALSE)
    ),
    "")</f>
        <v/>
      </c>
      <c r="G1170" s="34" t="str">
        <f>IFERROR(VLOOKUP(E1170, リスト!$A$2:$G$49, 6, FALSE), "")</f>
        <v/>
      </c>
      <c r="H1170" s="40"/>
      <c r="I1170" s="28"/>
      <c r="J1170" s="47"/>
      <c r="K1170" s="32" t="str">
        <f t="shared" si="72"/>
        <v/>
      </c>
      <c r="L1170" s="29" t="str">
        <f t="shared" si="74"/>
        <v/>
      </c>
      <c r="M1170" s="68" t="str">
        <f t="shared" si="75"/>
        <v/>
      </c>
    </row>
    <row r="1171" spans="2:13" ht="22.8" x14ac:dyDescent="0.45">
      <c r="B1171" s="31">
        <f t="shared" si="73"/>
        <v>1163</v>
      </c>
      <c r="C1171" s="40"/>
      <c r="D1171" s="27"/>
      <c r="E1171" s="41"/>
      <c r="F1171" s="32" t="str">
        <f>IFERROR(
    IF(
        AND($G$3=DATE(2024,10,1), E1171=リスト!$A$38),
        VLOOKUP(E1171, リスト!$A$2:$G$49, 2, FALSE),
        VLOOKUP(E1171, リスト!$A$2:$G$49, 4, FALSE)
    ),
    "")</f>
        <v/>
      </c>
      <c r="G1171" s="34" t="str">
        <f>IFERROR(VLOOKUP(E1171, リスト!$A$2:$G$49, 6, FALSE), "")</f>
        <v/>
      </c>
      <c r="H1171" s="40"/>
      <c r="I1171" s="28"/>
      <c r="J1171" s="47"/>
      <c r="K1171" s="32" t="str">
        <f t="shared" si="72"/>
        <v/>
      </c>
      <c r="L1171" s="29" t="str">
        <f t="shared" si="74"/>
        <v/>
      </c>
      <c r="M1171" s="68" t="str">
        <f t="shared" si="75"/>
        <v/>
      </c>
    </row>
    <row r="1172" spans="2:13" ht="22.8" x14ac:dyDescent="0.45">
      <c r="B1172" s="31">
        <f t="shared" si="73"/>
        <v>1164</v>
      </c>
      <c r="C1172" s="40"/>
      <c r="D1172" s="27"/>
      <c r="E1172" s="41"/>
      <c r="F1172" s="32" t="str">
        <f>IFERROR(
    IF(
        AND($G$3=DATE(2024,10,1), E1172=リスト!$A$38),
        VLOOKUP(E1172, リスト!$A$2:$G$49, 2, FALSE),
        VLOOKUP(E1172, リスト!$A$2:$G$49, 4, FALSE)
    ),
    "")</f>
        <v/>
      </c>
      <c r="G1172" s="34" t="str">
        <f>IFERROR(VLOOKUP(E1172, リスト!$A$2:$G$49, 6, FALSE), "")</f>
        <v/>
      </c>
      <c r="H1172" s="40"/>
      <c r="I1172" s="28"/>
      <c r="J1172" s="47"/>
      <c r="K1172" s="32" t="str">
        <f t="shared" si="72"/>
        <v/>
      </c>
      <c r="L1172" s="29" t="str">
        <f t="shared" si="74"/>
        <v/>
      </c>
      <c r="M1172" s="68" t="str">
        <f t="shared" si="75"/>
        <v/>
      </c>
    </row>
    <row r="1173" spans="2:13" ht="22.8" x14ac:dyDescent="0.45">
      <c r="B1173" s="31">
        <f t="shared" si="73"/>
        <v>1165</v>
      </c>
      <c r="C1173" s="40"/>
      <c r="D1173" s="27"/>
      <c r="E1173" s="41"/>
      <c r="F1173" s="32" t="str">
        <f>IFERROR(
    IF(
        AND($G$3=DATE(2024,10,1), E1173=リスト!$A$38),
        VLOOKUP(E1173, リスト!$A$2:$G$49, 2, FALSE),
        VLOOKUP(E1173, リスト!$A$2:$G$49, 4, FALSE)
    ),
    "")</f>
        <v/>
      </c>
      <c r="G1173" s="34" t="str">
        <f>IFERROR(VLOOKUP(E1173, リスト!$A$2:$G$49, 6, FALSE), "")</f>
        <v/>
      </c>
      <c r="H1173" s="40"/>
      <c r="I1173" s="28"/>
      <c r="J1173" s="47"/>
      <c r="K1173" s="32" t="str">
        <f t="shared" si="72"/>
        <v/>
      </c>
      <c r="L1173" s="29" t="str">
        <f t="shared" si="74"/>
        <v/>
      </c>
      <c r="M1173" s="68" t="str">
        <f t="shared" si="75"/>
        <v/>
      </c>
    </row>
    <row r="1174" spans="2:13" ht="22.8" x14ac:dyDescent="0.45">
      <c r="B1174" s="31">
        <f t="shared" si="73"/>
        <v>1166</v>
      </c>
      <c r="C1174" s="40"/>
      <c r="D1174" s="27"/>
      <c r="E1174" s="41"/>
      <c r="F1174" s="32" t="str">
        <f>IFERROR(
    IF(
        AND($G$3=DATE(2024,10,1), E1174=リスト!$A$38),
        VLOOKUP(E1174, リスト!$A$2:$G$49, 2, FALSE),
        VLOOKUP(E1174, リスト!$A$2:$G$49, 4, FALSE)
    ),
    "")</f>
        <v/>
      </c>
      <c r="G1174" s="34" t="str">
        <f>IFERROR(VLOOKUP(E1174, リスト!$A$2:$G$49, 6, FALSE), "")</f>
        <v/>
      </c>
      <c r="H1174" s="40"/>
      <c r="I1174" s="28"/>
      <c r="J1174" s="47"/>
      <c r="K1174" s="32" t="str">
        <f t="shared" si="72"/>
        <v/>
      </c>
      <c r="L1174" s="29" t="str">
        <f t="shared" si="74"/>
        <v/>
      </c>
      <c r="M1174" s="68" t="str">
        <f t="shared" si="75"/>
        <v/>
      </c>
    </row>
    <row r="1175" spans="2:13" ht="22.8" x14ac:dyDescent="0.45">
      <c r="B1175" s="31">
        <f t="shared" si="73"/>
        <v>1167</v>
      </c>
      <c r="C1175" s="40"/>
      <c r="D1175" s="27"/>
      <c r="E1175" s="41"/>
      <c r="F1175" s="32" t="str">
        <f>IFERROR(
    IF(
        AND($G$3=DATE(2024,10,1), E1175=リスト!$A$38),
        VLOOKUP(E1175, リスト!$A$2:$G$49, 2, FALSE),
        VLOOKUP(E1175, リスト!$A$2:$G$49, 4, FALSE)
    ),
    "")</f>
        <v/>
      </c>
      <c r="G1175" s="34" t="str">
        <f>IFERROR(VLOOKUP(E1175, リスト!$A$2:$G$49, 6, FALSE), "")</f>
        <v/>
      </c>
      <c r="H1175" s="40"/>
      <c r="I1175" s="28"/>
      <c r="J1175" s="47"/>
      <c r="K1175" s="32" t="str">
        <f t="shared" si="72"/>
        <v/>
      </c>
      <c r="L1175" s="29" t="str">
        <f t="shared" si="74"/>
        <v/>
      </c>
      <c r="M1175" s="68" t="str">
        <f t="shared" si="75"/>
        <v/>
      </c>
    </row>
    <row r="1176" spans="2:13" ht="22.8" x14ac:dyDescent="0.45">
      <c r="B1176" s="31">
        <f t="shared" si="73"/>
        <v>1168</v>
      </c>
      <c r="C1176" s="40"/>
      <c r="D1176" s="27"/>
      <c r="E1176" s="41"/>
      <c r="F1176" s="32" t="str">
        <f>IFERROR(
    IF(
        AND($G$3=DATE(2024,10,1), E1176=リスト!$A$38),
        VLOOKUP(E1176, リスト!$A$2:$G$49, 2, FALSE),
        VLOOKUP(E1176, リスト!$A$2:$G$49, 4, FALSE)
    ),
    "")</f>
        <v/>
      </c>
      <c r="G1176" s="34" t="str">
        <f>IFERROR(VLOOKUP(E1176, リスト!$A$2:$G$49, 6, FALSE), "")</f>
        <v/>
      </c>
      <c r="H1176" s="40"/>
      <c r="I1176" s="28"/>
      <c r="J1176" s="47"/>
      <c r="K1176" s="32" t="str">
        <f t="shared" si="72"/>
        <v/>
      </c>
      <c r="L1176" s="29" t="str">
        <f t="shared" si="74"/>
        <v/>
      </c>
      <c r="M1176" s="68" t="str">
        <f t="shared" si="75"/>
        <v/>
      </c>
    </row>
    <row r="1177" spans="2:13" ht="22.8" x14ac:dyDescent="0.45">
      <c r="B1177" s="31">
        <f t="shared" si="73"/>
        <v>1169</v>
      </c>
      <c r="C1177" s="40"/>
      <c r="D1177" s="27"/>
      <c r="E1177" s="41"/>
      <c r="F1177" s="32" t="str">
        <f>IFERROR(
    IF(
        AND($G$3=DATE(2024,10,1), E1177=リスト!$A$38),
        VLOOKUP(E1177, リスト!$A$2:$G$49, 2, FALSE),
        VLOOKUP(E1177, リスト!$A$2:$G$49, 4, FALSE)
    ),
    "")</f>
        <v/>
      </c>
      <c r="G1177" s="34" t="str">
        <f>IFERROR(VLOOKUP(E1177, リスト!$A$2:$G$49, 6, FALSE), "")</f>
        <v/>
      </c>
      <c r="H1177" s="40"/>
      <c r="I1177" s="28"/>
      <c r="J1177" s="47"/>
      <c r="K1177" s="32" t="str">
        <f t="shared" si="72"/>
        <v/>
      </c>
      <c r="L1177" s="29" t="str">
        <f t="shared" si="74"/>
        <v/>
      </c>
      <c r="M1177" s="68" t="str">
        <f t="shared" si="75"/>
        <v/>
      </c>
    </row>
    <row r="1178" spans="2:13" ht="22.8" x14ac:dyDescent="0.45">
      <c r="B1178" s="31">
        <f t="shared" si="73"/>
        <v>1170</v>
      </c>
      <c r="C1178" s="40"/>
      <c r="D1178" s="27"/>
      <c r="E1178" s="41"/>
      <c r="F1178" s="32" t="str">
        <f>IFERROR(
    IF(
        AND($G$3=DATE(2024,10,1), E1178=リスト!$A$38),
        VLOOKUP(E1178, リスト!$A$2:$G$49, 2, FALSE),
        VLOOKUP(E1178, リスト!$A$2:$G$49, 4, FALSE)
    ),
    "")</f>
        <v/>
      </c>
      <c r="G1178" s="34" t="str">
        <f>IFERROR(VLOOKUP(E1178, リスト!$A$2:$G$49, 6, FALSE), "")</f>
        <v/>
      </c>
      <c r="H1178" s="40"/>
      <c r="I1178" s="28"/>
      <c r="J1178" s="47"/>
      <c r="K1178" s="32" t="str">
        <f t="shared" si="72"/>
        <v/>
      </c>
      <c r="L1178" s="29" t="str">
        <f t="shared" si="74"/>
        <v/>
      </c>
      <c r="M1178" s="68" t="str">
        <f t="shared" si="75"/>
        <v/>
      </c>
    </row>
    <row r="1179" spans="2:13" ht="22.8" x14ac:dyDescent="0.45">
      <c r="B1179" s="31">
        <f t="shared" si="73"/>
        <v>1171</v>
      </c>
      <c r="C1179" s="40"/>
      <c r="D1179" s="27"/>
      <c r="E1179" s="41"/>
      <c r="F1179" s="32" t="str">
        <f>IFERROR(
    IF(
        AND($G$3=DATE(2024,10,1), E1179=リスト!$A$38),
        VLOOKUP(E1179, リスト!$A$2:$G$49, 2, FALSE),
        VLOOKUP(E1179, リスト!$A$2:$G$49, 4, FALSE)
    ),
    "")</f>
        <v/>
      </c>
      <c r="G1179" s="34" t="str">
        <f>IFERROR(VLOOKUP(E1179, リスト!$A$2:$G$49, 6, FALSE), "")</f>
        <v/>
      </c>
      <c r="H1179" s="40"/>
      <c r="I1179" s="28"/>
      <c r="J1179" s="47"/>
      <c r="K1179" s="32" t="str">
        <f t="shared" si="72"/>
        <v/>
      </c>
      <c r="L1179" s="29" t="str">
        <f t="shared" si="74"/>
        <v/>
      </c>
      <c r="M1179" s="68" t="str">
        <f t="shared" si="75"/>
        <v/>
      </c>
    </row>
    <row r="1180" spans="2:13" ht="22.8" x14ac:dyDescent="0.45">
      <c r="B1180" s="31">
        <f t="shared" si="73"/>
        <v>1172</v>
      </c>
      <c r="C1180" s="40"/>
      <c r="D1180" s="27"/>
      <c r="E1180" s="41"/>
      <c r="F1180" s="32" t="str">
        <f>IFERROR(
    IF(
        AND($G$3=DATE(2024,10,1), E1180=リスト!$A$38),
        VLOOKUP(E1180, リスト!$A$2:$G$49, 2, FALSE),
        VLOOKUP(E1180, リスト!$A$2:$G$49, 4, FALSE)
    ),
    "")</f>
        <v/>
      </c>
      <c r="G1180" s="34" t="str">
        <f>IFERROR(VLOOKUP(E1180, リスト!$A$2:$G$49, 6, FALSE), "")</f>
        <v/>
      </c>
      <c r="H1180" s="40"/>
      <c r="I1180" s="28"/>
      <c r="J1180" s="47"/>
      <c r="K1180" s="32" t="str">
        <f t="shared" si="72"/>
        <v/>
      </c>
      <c r="L1180" s="29" t="str">
        <f t="shared" si="74"/>
        <v/>
      </c>
      <c r="M1180" s="68" t="str">
        <f t="shared" si="75"/>
        <v/>
      </c>
    </row>
    <row r="1181" spans="2:13" ht="22.8" x14ac:dyDescent="0.45">
      <c r="B1181" s="31">
        <f t="shared" si="73"/>
        <v>1173</v>
      </c>
      <c r="C1181" s="40"/>
      <c r="D1181" s="27"/>
      <c r="E1181" s="41"/>
      <c r="F1181" s="32" t="str">
        <f>IFERROR(
    IF(
        AND($G$3=DATE(2024,10,1), E1181=リスト!$A$38),
        VLOOKUP(E1181, リスト!$A$2:$G$49, 2, FALSE),
        VLOOKUP(E1181, リスト!$A$2:$G$49, 4, FALSE)
    ),
    "")</f>
        <v/>
      </c>
      <c r="G1181" s="34" t="str">
        <f>IFERROR(VLOOKUP(E1181, リスト!$A$2:$G$49, 6, FALSE), "")</f>
        <v/>
      </c>
      <c r="H1181" s="40"/>
      <c r="I1181" s="28"/>
      <c r="J1181" s="47"/>
      <c r="K1181" s="32" t="str">
        <f t="shared" si="72"/>
        <v/>
      </c>
      <c r="L1181" s="29" t="str">
        <f t="shared" si="74"/>
        <v/>
      </c>
      <c r="M1181" s="68" t="str">
        <f t="shared" si="75"/>
        <v/>
      </c>
    </row>
    <row r="1182" spans="2:13" ht="22.8" x14ac:dyDescent="0.45">
      <c r="B1182" s="31">
        <f t="shared" si="73"/>
        <v>1174</v>
      </c>
      <c r="C1182" s="40"/>
      <c r="D1182" s="27"/>
      <c r="E1182" s="41"/>
      <c r="F1182" s="32" t="str">
        <f>IFERROR(
    IF(
        AND($G$3=DATE(2024,10,1), E1182=リスト!$A$38),
        VLOOKUP(E1182, リスト!$A$2:$G$49, 2, FALSE),
        VLOOKUP(E1182, リスト!$A$2:$G$49, 4, FALSE)
    ),
    "")</f>
        <v/>
      </c>
      <c r="G1182" s="34" t="str">
        <f>IFERROR(VLOOKUP(E1182, リスト!$A$2:$G$49, 6, FALSE), "")</f>
        <v/>
      </c>
      <c r="H1182" s="40"/>
      <c r="I1182" s="28"/>
      <c r="J1182" s="47"/>
      <c r="K1182" s="32" t="str">
        <f t="shared" si="72"/>
        <v/>
      </c>
      <c r="L1182" s="29" t="str">
        <f t="shared" si="74"/>
        <v/>
      </c>
      <c r="M1182" s="68" t="str">
        <f t="shared" si="75"/>
        <v/>
      </c>
    </row>
    <row r="1183" spans="2:13" ht="22.8" x14ac:dyDescent="0.45">
      <c r="B1183" s="31">
        <f t="shared" si="73"/>
        <v>1175</v>
      </c>
      <c r="C1183" s="40"/>
      <c r="D1183" s="27"/>
      <c r="E1183" s="41"/>
      <c r="F1183" s="32" t="str">
        <f>IFERROR(
    IF(
        AND($G$3=DATE(2024,10,1), E1183=リスト!$A$38),
        VLOOKUP(E1183, リスト!$A$2:$G$49, 2, FALSE),
        VLOOKUP(E1183, リスト!$A$2:$G$49, 4, FALSE)
    ),
    "")</f>
        <v/>
      </c>
      <c r="G1183" s="34" t="str">
        <f>IFERROR(VLOOKUP(E1183, リスト!$A$2:$G$49, 6, FALSE), "")</f>
        <v/>
      </c>
      <c r="H1183" s="40"/>
      <c r="I1183" s="28"/>
      <c r="J1183" s="47"/>
      <c r="K1183" s="32" t="str">
        <f t="shared" si="72"/>
        <v/>
      </c>
      <c r="L1183" s="29" t="str">
        <f t="shared" si="74"/>
        <v/>
      </c>
      <c r="M1183" s="68" t="str">
        <f t="shared" si="75"/>
        <v/>
      </c>
    </row>
    <row r="1184" spans="2:13" ht="22.8" x14ac:dyDescent="0.45">
      <c r="B1184" s="31">
        <f t="shared" si="73"/>
        <v>1176</v>
      </c>
      <c r="C1184" s="40"/>
      <c r="D1184" s="27"/>
      <c r="E1184" s="41"/>
      <c r="F1184" s="32" t="str">
        <f>IFERROR(
    IF(
        AND($G$3=DATE(2024,10,1), E1184=リスト!$A$38),
        VLOOKUP(E1184, リスト!$A$2:$G$49, 2, FALSE),
        VLOOKUP(E1184, リスト!$A$2:$G$49, 4, FALSE)
    ),
    "")</f>
        <v/>
      </c>
      <c r="G1184" s="34" t="str">
        <f>IFERROR(VLOOKUP(E1184, リスト!$A$2:$G$49, 6, FALSE), "")</f>
        <v/>
      </c>
      <c r="H1184" s="40"/>
      <c r="I1184" s="28"/>
      <c r="J1184" s="47"/>
      <c r="K1184" s="32" t="str">
        <f t="shared" si="72"/>
        <v/>
      </c>
      <c r="L1184" s="29" t="str">
        <f t="shared" si="74"/>
        <v/>
      </c>
      <c r="M1184" s="68" t="str">
        <f t="shared" si="75"/>
        <v/>
      </c>
    </row>
    <row r="1185" spans="2:13" ht="22.8" x14ac:dyDescent="0.45">
      <c r="B1185" s="31">
        <f t="shared" si="73"/>
        <v>1177</v>
      </c>
      <c r="C1185" s="40"/>
      <c r="D1185" s="27"/>
      <c r="E1185" s="41"/>
      <c r="F1185" s="32" t="str">
        <f>IFERROR(
    IF(
        AND($G$3=DATE(2024,10,1), E1185=リスト!$A$38),
        VLOOKUP(E1185, リスト!$A$2:$G$49, 2, FALSE),
        VLOOKUP(E1185, リスト!$A$2:$G$49, 4, FALSE)
    ),
    "")</f>
        <v/>
      </c>
      <c r="G1185" s="34" t="str">
        <f>IFERROR(VLOOKUP(E1185, リスト!$A$2:$G$49, 6, FALSE), "")</f>
        <v/>
      </c>
      <c r="H1185" s="40"/>
      <c r="I1185" s="28"/>
      <c r="J1185" s="47"/>
      <c r="K1185" s="32" t="str">
        <f t="shared" si="72"/>
        <v/>
      </c>
      <c r="L1185" s="29" t="str">
        <f t="shared" si="74"/>
        <v/>
      </c>
      <c r="M1185" s="68" t="str">
        <f t="shared" si="75"/>
        <v/>
      </c>
    </row>
    <row r="1186" spans="2:13" ht="22.8" x14ac:dyDescent="0.45">
      <c r="B1186" s="31">
        <f t="shared" si="73"/>
        <v>1178</v>
      </c>
      <c r="C1186" s="40"/>
      <c r="D1186" s="27"/>
      <c r="E1186" s="41"/>
      <c r="F1186" s="32" t="str">
        <f>IFERROR(
    IF(
        AND($G$3=DATE(2024,10,1), E1186=リスト!$A$38),
        VLOOKUP(E1186, リスト!$A$2:$G$49, 2, FALSE),
        VLOOKUP(E1186, リスト!$A$2:$G$49, 4, FALSE)
    ),
    "")</f>
        <v/>
      </c>
      <c r="G1186" s="34" t="str">
        <f>IFERROR(VLOOKUP(E1186, リスト!$A$2:$G$49, 6, FALSE), "")</f>
        <v/>
      </c>
      <c r="H1186" s="40"/>
      <c r="I1186" s="28"/>
      <c r="J1186" s="47"/>
      <c r="K1186" s="32" t="str">
        <f t="shared" si="72"/>
        <v/>
      </c>
      <c r="L1186" s="29" t="str">
        <f t="shared" si="74"/>
        <v/>
      </c>
      <c r="M1186" s="68" t="str">
        <f t="shared" si="75"/>
        <v/>
      </c>
    </row>
    <row r="1187" spans="2:13" ht="22.8" x14ac:dyDescent="0.45">
      <c r="B1187" s="31">
        <f t="shared" si="73"/>
        <v>1179</v>
      </c>
      <c r="C1187" s="40"/>
      <c r="D1187" s="27"/>
      <c r="E1187" s="41"/>
      <c r="F1187" s="32" t="str">
        <f>IFERROR(
    IF(
        AND($G$3=DATE(2024,10,1), E1187=リスト!$A$38),
        VLOOKUP(E1187, リスト!$A$2:$G$49, 2, FALSE),
        VLOOKUP(E1187, リスト!$A$2:$G$49, 4, FALSE)
    ),
    "")</f>
        <v/>
      </c>
      <c r="G1187" s="34" t="str">
        <f>IFERROR(VLOOKUP(E1187, リスト!$A$2:$G$49, 6, FALSE), "")</f>
        <v/>
      </c>
      <c r="H1187" s="40"/>
      <c r="I1187" s="28"/>
      <c r="J1187" s="47"/>
      <c r="K1187" s="32" t="str">
        <f t="shared" si="72"/>
        <v/>
      </c>
      <c r="L1187" s="29" t="str">
        <f t="shared" si="74"/>
        <v/>
      </c>
      <c r="M1187" s="68" t="str">
        <f t="shared" si="75"/>
        <v/>
      </c>
    </row>
    <row r="1188" spans="2:13" ht="22.8" x14ac:dyDescent="0.45">
      <c r="B1188" s="31">
        <f t="shared" si="73"/>
        <v>1180</v>
      </c>
      <c r="C1188" s="40"/>
      <c r="D1188" s="27"/>
      <c r="E1188" s="41"/>
      <c r="F1188" s="32" t="str">
        <f>IFERROR(
    IF(
        AND($G$3=DATE(2024,10,1), E1188=リスト!$A$38),
        VLOOKUP(E1188, リスト!$A$2:$G$49, 2, FALSE),
        VLOOKUP(E1188, リスト!$A$2:$G$49, 4, FALSE)
    ),
    "")</f>
        <v/>
      </c>
      <c r="G1188" s="34" t="str">
        <f>IFERROR(VLOOKUP(E1188, リスト!$A$2:$G$49, 6, FALSE), "")</f>
        <v/>
      </c>
      <c r="H1188" s="40"/>
      <c r="I1188" s="28"/>
      <c r="J1188" s="47"/>
      <c r="K1188" s="32" t="str">
        <f t="shared" si="72"/>
        <v/>
      </c>
      <c r="L1188" s="29" t="str">
        <f t="shared" si="74"/>
        <v/>
      </c>
      <c r="M1188" s="68" t="str">
        <f t="shared" si="75"/>
        <v/>
      </c>
    </row>
    <row r="1189" spans="2:13" ht="22.8" x14ac:dyDescent="0.45">
      <c r="B1189" s="31">
        <f t="shared" si="73"/>
        <v>1181</v>
      </c>
      <c r="C1189" s="40"/>
      <c r="D1189" s="27"/>
      <c r="E1189" s="41"/>
      <c r="F1189" s="32" t="str">
        <f>IFERROR(
    IF(
        AND($G$3=DATE(2024,10,1), E1189=リスト!$A$38),
        VLOOKUP(E1189, リスト!$A$2:$G$49, 2, FALSE),
        VLOOKUP(E1189, リスト!$A$2:$G$49, 4, FALSE)
    ),
    "")</f>
        <v/>
      </c>
      <c r="G1189" s="34" t="str">
        <f>IFERROR(VLOOKUP(E1189, リスト!$A$2:$G$49, 6, FALSE), "")</f>
        <v/>
      </c>
      <c r="H1189" s="40"/>
      <c r="I1189" s="28"/>
      <c r="J1189" s="47"/>
      <c r="K1189" s="32" t="str">
        <f t="shared" si="72"/>
        <v/>
      </c>
      <c r="L1189" s="29" t="str">
        <f t="shared" si="74"/>
        <v/>
      </c>
      <c r="M1189" s="68" t="str">
        <f t="shared" si="75"/>
        <v/>
      </c>
    </row>
    <row r="1190" spans="2:13" ht="22.8" x14ac:dyDescent="0.45">
      <c r="B1190" s="31">
        <f t="shared" si="73"/>
        <v>1182</v>
      </c>
      <c r="C1190" s="40"/>
      <c r="D1190" s="27"/>
      <c r="E1190" s="41"/>
      <c r="F1190" s="32" t="str">
        <f>IFERROR(
    IF(
        AND($G$3=DATE(2024,10,1), E1190=リスト!$A$38),
        VLOOKUP(E1190, リスト!$A$2:$G$49, 2, FALSE),
        VLOOKUP(E1190, リスト!$A$2:$G$49, 4, FALSE)
    ),
    "")</f>
        <v/>
      </c>
      <c r="G1190" s="34" t="str">
        <f>IFERROR(VLOOKUP(E1190, リスト!$A$2:$G$49, 6, FALSE), "")</f>
        <v/>
      </c>
      <c r="H1190" s="40"/>
      <c r="I1190" s="28"/>
      <c r="J1190" s="47"/>
      <c r="K1190" s="32" t="str">
        <f t="shared" si="72"/>
        <v/>
      </c>
      <c r="L1190" s="29" t="str">
        <f t="shared" si="74"/>
        <v/>
      </c>
      <c r="M1190" s="68" t="str">
        <f t="shared" si="75"/>
        <v/>
      </c>
    </row>
    <row r="1191" spans="2:13" ht="22.8" x14ac:dyDescent="0.45">
      <c r="B1191" s="31">
        <f t="shared" si="73"/>
        <v>1183</v>
      </c>
      <c r="C1191" s="40"/>
      <c r="D1191" s="27"/>
      <c r="E1191" s="41"/>
      <c r="F1191" s="32" t="str">
        <f>IFERROR(
    IF(
        AND($G$3=DATE(2024,10,1), E1191=リスト!$A$38),
        VLOOKUP(E1191, リスト!$A$2:$G$49, 2, FALSE),
        VLOOKUP(E1191, リスト!$A$2:$G$49, 4, FALSE)
    ),
    "")</f>
        <v/>
      </c>
      <c r="G1191" s="34" t="str">
        <f>IFERROR(VLOOKUP(E1191, リスト!$A$2:$G$49, 6, FALSE), "")</f>
        <v/>
      </c>
      <c r="H1191" s="40"/>
      <c r="I1191" s="28"/>
      <c r="J1191" s="47"/>
      <c r="K1191" s="32" t="str">
        <f t="shared" si="72"/>
        <v/>
      </c>
      <c r="L1191" s="29" t="str">
        <f t="shared" si="74"/>
        <v/>
      </c>
      <c r="M1191" s="68" t="str">
        <f t="shared" si="75"/>
        <v/>
      </c>
    </row>
    <row r="1192" spans="2:13" ht="22.8" x14ac:dyDescent="0.45">
      <c r="B1192" s="31">
        <f t="shared" si="73"/>
        <v>1184</v>
      </c>
      <c r="C1192" s="40"/>
      <c r="D1192" s="27"/>
      <c r="E1192" s="41"/>
      <c r="F1192" s="32" t="str">
        <f>IFERROR(
    IF(
        AND($G$3=DATE(2024,10,1), E1192=リスト!$A$38),
        VLOOKUP(E1192, リスト!$A$2:$G$49, 2, FALSE),
        VLOOKUP(E1192, リスト!$A$2:$G$49, 4, FALSE)
    ),
    "")</f>
        <v/>
      </c>
      <c r="G1192" s="34" t="str">
        <f>IFERROR(VLOOKUP(E1192, リスト!$A$2:$G$49, 6, FALSE), "")</f>
        <v/>
      </c>
      <c r="H1192" s="40"/>
      <c r="I1192" s="28"/>
      <c r="J1192" s="47"/>
      <c r="K1192" s="32" t="str">
        <f t="shared" si="72"/>
        <v/>
      </c>
      <c r="L1192" s="29" t="str">
        <f t="shared" si="74"/>
        <v/>
      </c>
      <c r="M1192" s="68" t="str">
        <f t="shared" si="75"/>
        <v/>
      </c>
    </row>
    <row r="1193" spans="2:13" ht="22.8" x14ac:dyDescent="0.45">
      <c r="B1193" s="31">
        <f t="shared" si="73"/>
        <v>1185</v>
      </c>
      <c r="C1193" s="40"/>
      <c r="D1193" s="27"/>
      <c r="E1193" s="41"/>
      <c r="F1193" s="32" t="str">
        <f>IFERROR(
    IF(
        AND($G$3=DATE(2024,10,1), E1193=リスト!$A$38),
        VLOOKUP(E1193, リスト!$A$2:$G$49, 2, FALSE),
        VLOOKUP(E1193, リスト!$A$2:$G$49, 4, FALSE)
    ),
    "")</f>
        <v/>
      </c>
      <c r="G1193" s="34" t="str">
        <f>IFERROR(VLOOKUP(E1193, リスト!$A$2:$G$49, 6, FALSE), "")</f>
        <v/>
      </c>
      <c r="H1193" s="40"/>
      <c r="I1193" s="28"/>
      <c r="J1193" s="47"/>
      <c r="K1193" s="32" t="str">
        <f t="shared" si="72"/>
        <v/>
      </c>
      <c r="L1193" s="29" t="str">
        <f t="shared" si="74"/>
        <v/>
      </c>
      <c r="M1193" s="68" t="str">
        <f t="shared" si="75"/>
        <v/>
      </c>
    </row>
    <row r="1194" spans="2:13" ht="22.8" x14ac:dyDescent="0.45">
      <c r="B1194" s="31">
        <f t="shared" si="73"/>
        <v>1186</v>
      </c>
      <c r="C1194" s="40"/>
      <c r="D1194" s="27"/>
      <c r="E1194" s="41"/>
      <c r="F1194" s="32" t="str">
        <f>IFERROR(
    IF(
        AND($G$3=DATE(2024,10,1), E1194=リスト!$A$38),
        VLOOKUP(E1194, リスト!$A$2:$G$49, 2, FALSE),
        VLOOKUP(E1194, リスト!$A$2:$G$49, 4, FALSE)
    ),
    "")</f>
        <v/>
      </c>
      <c r="G1194" s="34" t="str">
        <f>IFERROR(VLOOKUP(E1194, リスト!$A$2:$G$49, 6, FALSE), "")</f>
        <v/>
      </c>
      <c r="H1194" s="40"/>
      <c r="I1194" s="28"/>
      <c r="J1194" s="47"/>
      <c r="K1194" s="32" t="str">
        <f t="shared" si="72"/>
        <v/>
      </c>
      <c r="L1194" s="29" t="str">
        <f t="shared" si="74"/>
        <v/>
      </c>
      <c r="M1194" s="68" t="str">
        <f t="shared" si="75"/>
        <v/>
      </c>
    </row>
    <row r="1195" spans="2:13" ht="22.8" x14ac:dyDescent="0.45">
      <c r="B1195" s="31">
        <f t="shared" si="73"/>
        <v>1187</v>
      </c>
      <c r="C1195" s="40"/>
      <c r="D1195" s="27"/>
      <c r="E1195" s="41"/>
      <c r="F1195" s="32" t="str">
        <f>IFERROR(
    IF(
        AND($G$3=DATE(2024,10,1), E1195=リスト!$A$38),
        VLOOKUP(E1195, リスト!$A$2:$G$49, 2, FALSE),
        VLOOKUP(E1195, リスト!$A$2:$G$49, 4, FALSE)
    ),
    "")</f>
        <v/>
      </c>
      <c r="G1195" s="34" t="str">
        <f>IFERROR(VLOOKUP(E1195, リスト!$A$2:$G$49, 6, FALSE), "")</f>
        <v/>
      </c>
      <c r="H1195" s="40"/>
      <c r="I1195" s="28"/>
      <c r="J1195" s="47"/>
      <c r="K1195" s="32" t="str">
        <f t="shared" si="72"/>
        <v/>
      </c>
      <c r="L1195" s="29" t="str">
        <f t="shared" si="74"/>
        <v/>
      </c>
      <c r="M1195" s="68" t="str">
        <f t="shared" si="75"/>
        <v/>
      </c>
    </row>
    <row r="1196" spans="2:13" ht="22.8" x14ac:dyDescent="0.45">
      <c r="B1196" s="31">
        <f t="shared" si="73"/>
        <v>1188</v>
      </c>
      <c r="C1196" s="40"/>
      <c r="D1196" s="27"/>
      <c r="E1196" s="41"/>
      <c r="F1196" s="32" t="str">
        <f>IFERROR(
    IF(
        AND($G$3=DATE(2024,10,1), E1196=リスト!$A$38),
        VLOOKUP(E1196, リスト!$A$2:$G$49, 2, FALSE),
        VLOOKUP(E1196, リスト!$A$2:$G$49, 4, FALSE)
    ),
    "")</f>
        <v/>
      </c>
      <c r="G1196" s="34" t="str">
        <f>IFERROR(VLOOKUP(E1196, リスト!$A$2:$G$49, 6, FALSE), "")</f>
        <v/>
      </c>
      <c r="H1196" s="40"/>
      <c r="I1196" s="28"/>
      <c r="J1196" s="47"/>
      <c r="K1196" s="32" t="str">
        <f t="shared" si="72"/>
        <v/>
      </c>
      <c r="L1196" s="29" t="str">
        <f t="shared" si="74"/>
        <v/>
      </c>
      <c r="M1196" s="68" t="str">
        <f t="shared" si="75"/>
        <v/>
      </c>
    </row>
    <row r="1197" spans="2:13" ht="22.8" x14ac:dyDescent="0.45">
      <c r="B1197" s="31">
        <f t="shared" si="73"/>
        <v>1189</v>
      </c>
      <c r="C1197" s="40"/>
      <c r="D1197" s="27"/>
      <c r="E1197" s="41"/>
      <c r="F1197" s="32" t="str">
        <f>IFERROR(
    IF(
        AND($G$3=DATE(2024,10,1), E1197=リスト!$A$38),
        VLOOKUP(E1197, リスト!$A$2:$G$49, 2, FALSE),
        VLOOKUP(E1197, リスト!$A$2:$G$49, 4, FALSE)
    ),
    "")</f>
        <v/>
      </c>
      <c r="G1197" s="34" t="str">
        <f>IFERROR(VLOOKUP(E1197, リスト!$A$2:$G$49, 6, FALSE), "")</f>
        <v/>
      </c>
      <c r="H1197" s="40"/>
      <c r="I1197" s="28"/>
      <c r="J1197" s="47"/>
      <c r="K1197" s="32" t="str">
        <f t="shared" si="72"/>
        <v/>
      </c>
      <c r="L1197" s="29" t="str">
        <f t="shared" si="74"/>
        <v/>
      </c>
      <c r="M1197" s="68" t="str">
        <f t="shared" si="75"/>
        <v/>
      </c>
    </row>
    <row r="1198" spans="2:13" ht="22.8" x14ac:dyDescent="0.45">
      <c r="B1198" s="31">
        <f t="shared" si="73"/>
        <v>1190</v>
      </c>
      <c r="C1198" s="40"/>
      <c r="D1198" s="27"/>
      <c r="E1198" s="41"/>
      <c r="F1198" s="32" t="str">
        <f>IFERROR(
    IF(
        AND($G$3=DATE(2024,10,1), E1198=リスト!$A$38),
        VLOOKUP(E1198, リスト!$A$2:$G$49, 2, FALSE),
        VLOOKUP(E1198, リスト!$A$2:$G$49, 4, FALSE)
    ),
    "")</f>
        <v/>
      </c>
      <c r="G1198" s="34" t="str">
        <f>IFERROR(VLOOKUP(E1198, リスト!$A$2:$G$49, 6, FALSE), "")</f>
        <v/>
      </c>
      <c r="H1198" s="40"/>
      <c r="I1198" s="28"/>
      <c r="J1198" s="47"/>
      <c r="K1198" s="32" t="str">
        <f t="shared" si="72"/>
        <v/>
      </c>
      <c r="L1198" s="29" t="str">
        <f t="shared" si="74"/>
        <v/>
      </c>
      <c r="M1198" s="68" t="str">
        <f t="shared" si="75"/>
        <v/>
      </c>
    </row>
    <row r="1199" spans="2:13" ht="22.8" x14ac:dyDescent="0.45">
      <c r="B1199" s="31">
        <f t="shared" si="73"/>
        <v>1191</v>
      </c>
      <c r="C1199" s="40"/>
      <c r="D1199" s="27"/>
      <c r="E1199" s="41"/>
      <c r="F1199" s="32" t="str">
        <f>IFERROR(
    IF(
        AND($G$3=DATE(2024,10,1), E1199=リスト!$A$38),
        VLOOKUP(E1199, リスト!$A$2:$G$49, 2, FALSE),
        VLOOKUP(E1199, リスト!$A$2:$G$49, 4, FALSE)
    ),
    "")</f>
        <v/>
      </c>
      <c r="G1199" s="34" t="str">
        <f>IFERROR(VLOOKUP(E1199, リスト!$A$2:$G$49, 6, FALSE), "")</f>
        <v/>
      </c>
      <c r="H1199" s="40"/>
      <c r="I1199" s="28"/>
      <c r="J1199" s="47"/>
      <c r="K1199" s="32" t="str">
        <f t="shared" si="72"/>
        <v/>
      </c>
      <c r="L1199" s="29" t="str">
        <f t="shared" si="74"/>
        <v/>
      </c>
      <c r="M1199" s="68" t="str">
        <f t="shared" si="75"/>
        <v/>
      </c>
    </row>
    <row r="1200" spans="2:13" ht="22.8" x14ac:dyDescent="0.45">
      <c r="B1200" s="31">
        <f t="shared" si="73"/>
        <v>1192</v>
      </c>
      <c r="C1200" s="40"/>
      <c r="D1200" s="27"/>
      <c r="E1200" s="41"/>
      <c r="F1200" s="32" t="str">
        <f>IFERROR(
    IF(
        AND($G$3=DATE(2024,10,1), E1200=リスト!$A$38),
        VLOOKUP(E1200, リスト!$A$2:$G$49, 2, FALSE),
        VLOOKUP(E1200, リスト!$A$2:$G$49, 4, FALSE)
    ),
    "")</f>
        <v/>
      </c>
      <c r="G1200" s="34" t="str">
        <f>IFERROR(VLOOKUP(E1200, リスト!$A$2:$G$49, 6, FALSE), "")</f>
        <v/>
      </c>
      <c r="H1200" s="40"/>
      <c r="I1200" s="28"/>
      <c r="J1200" s="47"/>
      <c r="K1200" s="32" t="str">
        <f t="shared" si="72"/>
        <v/>
      </c>
      <c r="L1200" s="29" t="str">
        <f t="shared" si="74"/>
        <v/>
      </c>
      <c r="M1200" s="68" t="str">
        <f t="shared" si="75"/>
        <v/>
      </c>
    </row>
    <row r="1201" spans="2:13" ht="22.8" x14ac:dyDescent="0.45">
      <c r="B1201" s="31">
        <f t="shared" si="73"/>
        <v>1193</v>
      </c>
      <c r="C1201" s="40"/>
      <c r="D1201" s="27"/>
      <c r="E1201" s="41"/>
      <c r="F1201" s="32" t="str">
        <f>IFERROR(
    IF(
        AND($G$3=DATE(2024,10,1), E1201=リスト!$A$38),
        VLOOKUP(E1201, リスト!$A$2:$G$49, 2, FALSE),
        VLOOKUP(E1201, リスト!$A$2:$G$49, 4, FALSE)
    ),
    "")</f>
        <v/>
      </c>
      <c r="G1201" s="34" t="str">
        <f>IFERROR(VLOOKUP(E1201, リスト!$A$2:$G$49, 6, FALSE), "")</f>
        <v/>
      </c>
      <c r="H1201" s="40"/>
      <c r="I1201" s="28"/>
      <c r="J1201" s="47"/>
      <c r="K1201" s="32" t="str">
        <f t="shared" si="72"/>
        <v/>
      </c>
      <c r="L1201" s="29" t="str">
        <f t="shared" si="74"/>
        <v/>
      </c>
      <c r="M1201" s="68" t="str">
        <f t="shared" si="75"/>
        <v/>
      </c>
    </row>
    <row r="1202" spans="2:13" ht="22.8" x14ac:dyDescent="0.45">
      <c r="B1202" s="31">
        <f t="shared" si="73"/>
        <v>1194</v>
      </c>
      <c r="C1202" s="40"/>
      <c r="D1202" s="27"/>
      <c r="E1202" s="41"/>
      <c r="F1202" s="32" t="str">
        <f>IFERROR(
    IF(
        AND($G$3=DATE(2024,10,1), E1202=リスト!$A$38),
        VLOOKUP(E1202, リスト!$A$2:$G$49, 2, FALSE),
        VLOOKUP(E1202, リスト!$A$2:$G$49, 4, FALSE)
    ),
    "")</f>
        <v/>
      </c>
      <c r="G1202" s="34" t="str">
        <f>IFERROR(VLOOKUP(E1202, リスト!$A$2:$G$49, 6, FALSE), "")</f>
        <v/>
      </c>
      <c r="H1202" s="40"/>
      <c r="I1202" s="28"/>
      <c r="J1202" s="47"/>
      <c r="K1202" s="32" t="str">
        <f t="shared" si="72"/>
        <v/>
      </c>
      <c r="L1202" s="29" t="str">
        <f t="shared" si="74"/>
        <v/>
      </c>
      <c r="M1202" s="68" t="str">
        <f t="shared" si="75"/>
        <v/>
      </c>
    </row>
    <row r="1203" spans="2:13" ht="22.8" x14ac:dyDescent="0.45">
      <c r="B1203" s="31">
        <f t="shared" si="73"/>
        <v>1195</v>
      </c>
      <c r="C1203" s="40"/>
      <c r="D1203" s="27"/>
      <c r="E1203" s="41"/>
      <c r="F1203" s="32" t="str">
        <f>IFERROR(
    IF(
        AND($G$3=DATE(2024,10,1), E1203=リスト!$A$38),
        VLOOKUP(E1203, リスト!$A$2:$G$49, 2, FALSE),
        VLOOKUP(E1203, リスト!$A$2:$G$49, 4, FALSE)
    ),
    "")</f>
        <v/>
      </c>
      <c r="G1203" s="34" t="str">
        <f>IFERROR(VLOOKUP(E1203, リスト!$A$2:$G$49, 6, FALSE), "")</f>
        <v/>
      </c>
      <c r="H1203" s="40"/>
      <c r="I1203" s="28"/>
      <c r="J1203" s="47"/>
      <c r="K1203" s="32" t="str">
        <f t="shared" si="72"/>
        <v/>
      </c>
      <c r="L1203" s="29" t="str">
        <f t="shared" si="74"/>
        <v/>
      </c>
      <c r="M1203" s="68" t="str">
        <f t="shared" si="75"/>
        <v/>
      </c>
    </row>
    <row r="1204" spans="2:13" ht="22.8" x14ac:dyDescent="0.45">
      <c r="B1204" s="31">
        <f t="shared" si="73"/>
        <v>1196</v>
      </c>
      <c r="C1204" s="40"/>
      <c r="D1204" s="27"/>
      <c r="E1204" s="41"/>
      <c r="F1204" s="32" t="str">
        <f>IFERROR(
    IF(
        AND($G$3=DATE(2024,10,1), E1204=リスト!$A$38),
        VLOOKUP(E1204, リスト!$A$2:$G$49, 2, FALSE),
        VLOOKUP(E1204, リスト!$A$2:$G$49, 4, FALSE)
    ),
    "")</f>
        <v/>
      </c>
      <c r="G1204" s="34" t="str">
        <f>IFERROR(VLOOKUP(E1204, リスト!$A$2:$G$49, 6, FALSE), "")</f>
        <v/>
      </c>
      <c r="H1204" s="40"/>
      <c r="I1204" s="28"/>
      <c r="J1204" s="47"/>
      <c r="K1204" s="32" t="str">
        <f t="shared" si="72"/>
        <v/>
      </c>
      <c r="L1204" s="29" t="str">
        <f t="shared" si="74"/>
        <v/>
      </c>
      <c r="M1204" s="68" t="str">
        <f t="shared" si="75"/>
        <v/>
      </c>
    </row>
    <row r="1205" spans="2:13" ht="22.8" x14ac:dyDescent="0.45">
      <c r="B1205" s="31">
        <f t="shared" si="73"/>
        <v>1197</v>
      </c>
      <c r="C1205" s="40"/>
      <c r="D1205" s="27"/>
      <c r="E1205" s="41"/>
      <c r="F1205" s="32" t="str">
        <f>IFERROR(
    IF(
        AND($G$3=DATE(2024,10,1), E1205=リスト!$A$38),
        VLOOKUP(E1205, リスト!$A$2:$G$49, 2, FALSE),
        VLOOKUP(E1205, リスト!$A$2:$G$49, 4, FALSE)
    ),
    "")</f>
        <v/>
      </c>
      <c r="G1205" s="34" t="str">
        <f>IFERROR(VLOOKUP(E1205, リスト!$A$2:$G$49, 6, FALSE), "")</f>
        <v/>
      </c>
      <c r="H1205" s="40"/>
      <c r="I1205" s="28"/>
      <c r="J1205" s="47"/>
      <c r="K1205" s="32" t="str">
        <f t="shared" si="72"/>
        <v/>
      </c>
      <c r="L1205" s="29" t="str">
        <f t="shared" si="74"/>
        <v/>
      </c>
      <c r="M1205" s="68" t="str">
        <f t="shared" si="75"/>
        <v/>
      </c>
    </row>
    <row r="1206" spans="2:13" ht="22.8" x14ac:dyDescent="0.45">
      <c r="B1206" s="31">
        <f t="shared" si="73"/>
        <v>1198</v>
      </c>
      <c r="C1206" s="40"/>
      <c r="D1206" s="27"/>
      <c r="E1206" s="41"/>
      <c r="F1206" s="32" t="str">
        <f>IFERROR(
    IF(
        AND($G$3=DATE(2024,10,1), E1206=リスト!$A$38),
        VLOOKUP(E1206, リスト!$A$2:$G$49, 2, FALSE),
        VLOOKUP(E1206, リスト!$A$2:$G$49, 4, FALSE)
    ),
    "")</f>
        <v/>
      </c>
      <c r="G1206" s="34" t="str">
        <f>IFERROR(VLOOKUP(E1206, リスト!$A$2:$G$49, 6, FALSE), "")</f>
        <v/>
      </c>
      <c r="H1206" s="40"/>
      <c r="I1206" s="28"/>
      <c r="J1206" s="47"/>
      <c r="K1206" s="32" t="str">
        <f t="shared" si="72"/>
        <v/>
      </c>
      <c r="L1206" s="29" t="str">
        <f t="shared" si="74"/>
        <v/>
      </c>
      <c r="M1206" s="68" t="str">
        <f t="shared" si="75"/>
        <v/>
      </c>
    </row>
    <row r="1207" spans="2:13" ht="22.8" x14ac:dyDescent="0.45">
      <c r="B1207" s="31">
        <f t="shared" si="73"/>
        <v>1199</v>
      </c>
      <c r="C1207" s="40"/>
      <c r="D1207" s="27"/>
      <c r="E1207" s="41"/>
      <c r="F1207" s="32" t="str">
        <f>IFERROR(
    IF(
        AND($G$3=DATE(2024,10,1), E1207=リスト!$A$38),
        VLOOKUP(E1207, リスト!$A$2:$G$49, 2, FALSE),
        VLOOKUP(E1207, リスト!$A$2:$G$49, 4, FALSE)
    ),
    "")</f>
        <v/>
      </c>
      <c r="G1207" s="34" t="str">
        <f>IFERROR(VLOOKUP(E1207, リスト!$A$2:$G$49, 6, FALSE), "")</f>
        <v/>
      </c>
      <c r="H1207" s="40"/>
      <c r="I1207" s="28"/>
      <c r="J1207" s="47"/>
      <c r="K1207" s="32" t="str">
        <f t="shared" si="72"/>
        <v/>
      </c>
      <c r="L1207" s="29" t="str">
        <f t="shared" si="74"/>
        <v/>
      </c>
      <c r="M1207" s="68" t="str">
        <f t="shared" si="75"/>
        <v/>
      </c>
    </row>
    <row r="1208" spans="2:13" ht="22.8" x14ac:dyDescent="0.45">
      <c r="B1208" s="31">
        <f t="shared" si="73"/>
        <v>1200</v>
      </c>
      <c r="C1208" s="40"/>
      <c r="D1208" s="27"/>
      <c r="E1208" s="41"/>
      <c r="F1208" s="32" t="str">
        <f>IFERROR(
    IF(
        AND($G$3=DATE(2024,10,1), E1208=リスト!$A$38),
        VLOOKUP(E1208, リスト!$A$2:$G$49, 2, FALSE),
        VLOOKUP(E1208, リスト!$A$2:$G$49, 4, FALSE)
    ),
    "")</f>
        <v/>
      </c>
      <c r="G1208" s="34" t="str">
        <f>IFERROR(VLOOKUP(E1208, リスト!$A$2:$G$49, 6, FALSE), "")</f>
        <v/>
      </c>
      <c r="H1208" s="40"/>
      <c r="I1208" s="28"/>
      <c r="J1208" s="47"/>
      <c r="K1208" s="32" t="str">
        <f t="shared" si="72"/>
        <v/>
      </c>
      <c r="L1208" s="29" t="str">
        <f t="shared" si="74"/>
        <v/>
      </c>
      <c r="M1208" s="68" t="str">
        <f t="shared" si="75"/>
        <v/>
      </c>
    </row>
    <row r="1209" spans="2:13" ht="22.8" x14ac:dyDescent="0.45">
      <c r="B1209" s="31">
        <f t="shared" si="73"/>
        <v>1201</v>
      </c>
      <c r="C1209" s="40"/>
      <c r="D1209" s="27"/>
      <c r="E1209" s="41"/>
      <c r="F1209" s="32" t="str">
        <f>IFERROR(
    IF(
        AND($G$3=DATE(2024,10,1), E1209=リスト!$A$38),
        VLOOKUP(E1209, リスト!$A$2:$G$49, 2, FALSE),
        VLOOKUP(E1209, リスト!$A$2:$G$49, 4, FALSE)
    ),
    "")</f>
        <v/>
      </c>
      <c r="G1209" s="34" t="str">
        <f>IFERROR(VLOOKUP(E1209, リスト!$A$2:$G$49, 6, FALSE), "")</f>
        <v/>
      </c>
      <c r="H1209" s="40"/>
      <c r="I1209" s="28"/>
      <c r="J1209" s="47"/>
      <c r="K1209" s="32" t="str">
        <f t="shared" si="72"/>
        <v/>
      </c>
      <c r="L1209" s="29" t="str">
        <f t="shared" si="74"/>
        <v/>
      </c>
      <c r="M1209" s="68" t="str">
        <f t="shared" si="75"/>
        <v/>
      </c>
    </row>
    <row r="1210" spans="2:13" ht="22.8" x14ac:dyDescent="0.45">
      <c r="B1210" s="31">
        <f t="shared" si="73"/>
        <v>1202</v>
      </c>
      <c r="C1210" s="40"/>
      <c r="D1210" s="27"/>
      <c r="E1210" s="41"/>
      <c r="F1210" s="32" t="str">
        <f>IFERROR(
    IF(
        AND($G$3=DATE(2024,10,1), E1210=リスト!$A$38),
        VLOOKUP(E1210, リスト!$A$2:$G$49, 2, FALSE),
        VLOOKUP(E1210, リスト!$A$2:$G$49, 4, FALSE)
    ),
    "")</f>
        <v/>
      </c>
      <c r="G1210" s="34" t="str">
        <f>IFERROR(VLOOKUP(E1210, リスト!$A$2:$G$49, 6, FALSE), "")</f>
        <v/>
      </c>
      <c r="H1210" s="40"/>
      <c r="I1210" s="28"/>
      <c r="J1210" s="47"/>
      <c r="K1210" s="32" t="str">
        <f t="shared" si="72"/>
        <v/>
      </c>
      <c r="L1210" s="29" t="str">
        <f t="shared" si="74"/>
        <v/>
      </c>
      <c r="M1210" s="68" t="str">
        <f t="shared" si="75"/>
        <v/>
      </c>
    </row>
    <row r="1211" spans="2:13" ht="22.8" x14ac:dyDescent="0.45">
      <c r="B1211" s="31">
        <f t="shared" si="73"/>
        <v>1203</v>
      </c>
      <c r="C1211" s="40"/>
      <c r="D1211" s="27"/>
      <c r="E1211" s="41"/>
      <c r="F1211" s="32" t="str">
        <f>IFERROR(
    IF(
        AND($G$3=DATE(2024,10,1), E1211=リスト!$A$38),
        VLOOKUP(E1211, リスト!$A$2:$G$49, 2, FALSE),
        VLOOKUP(E1211, リスト!$A$2:$G$49, 4, FALSE)
    ),
    "")</f>
        <v/>
      </c>
      <c r="G1211" s="34" t="str">
        <f>IFERROR(VLOOKUP(E1211, リスト!$A$2:$G$49, 6, FALSE), "")</f>
        <v/>
      </c>
      <c r="H1211" s="40"/>
      <c r="I1211" s="28"/>
      <c r="J1211" s="47"/>
      <c r="K1211" s="32" t="str">
        <f t="shared" si="72"/>
        <v/>
      </c>
      <c r="L1211" s="29" t="str">
        <f t="shared" si="74"/>
        <v/>
      </c>
      <c r="M1211" s="68" t="str">
        <f t="shared" si="75"/>
        <v/>
      </c>
    </row>
    <row r="1212" spans="2:13" ht="22.8" x14ac:dyDescent="0.45">
      <c r="B1212" s="31">
        <f t="shared" si="73"/>
        <v>1204</v>
      </c>
      <c r="C1212" s="40"/>
      <c r="D1212" s="27"/>
      <c r="E1212" s="41"/>
      <c r="F1212" s="32" t="str">
        <f>IFERROR(
    IF(
        AND($G$3=DATE(2024,10,1), E1212=リスト!$A$38),
        VLOOKUP(E1212, リスト!$A$2:$G$49, 2, FALSE),
        VLOOKUP(E1212, リスト!$A$2:$G$49, 4, FALSE)
    ),
    "")</f>
        <v/>
      </c>
      <c r="G1212" s="34" t="str">
        <f>IFERROR(VLOOKUP(E1212, リスト!$A$2:$G$49, 6, FALSE), "")</f>
        <v/>
      </c>
      <c r="H1212" s="40"/>
      <c r="I1212" s="28"/>
      <c r="J1212" s="47"/>
      <c r="K1212" s="32" t="str">
        <f t="shared" si="72"/>
        <v/>
      </c>
      <c r="L1212" s="29" t="str">
        <f t="shared" si="74"/>
        <v/>
      </c>
      <c r="M1212" s="68" t="str">
        <f t="shared" si="75"/>
        <v/>
      </c>
    </row>
    <row r="1213" spans="2:13" ht="22.8" x14ac:dyDescent="0.45">
      <c r="B1213" s="31">
        <f t="shared" si="73"/>
        <v>1205</v>
      </c>
      <c r="C1213" s="40"/>
      <c r="D1213" s="27"/>
      <c r="E1213" s="41"/>
      <c r="F1213" s="32" t="str">
        <f>IFERROR(
    IF(
        AND($G$3=DATE(2024,10,1), E1213=リスト!$A$38),
        VLOOKUP(E1213, リスト!$A$2:$G$49, 2, FALSE),
        VLOOKUP(E1213, リスト!$A$2:$G$49, 4, FALSE)
    ),
    "")</f>
        <v/>
      </c>
      <c r="G1213" s="34" t="str">
        <f>IFERROR(VLOOKUP(E1213, リスト!$A$2:$G$49, 6, FALSE), "")</f>
        <v/>
      </c>
      <c r="H1213" s="40"/>
      <c r="I1213" s="28"/>
      <c r="J1213" s="47"/>
      <c r="K1213" s="32" t="str">
        <f t="shared" si="72"/>
        <v/>
      </c>
      <c r="L1213" s="29" t="str">
        <f t="shared" si="74"/>
        <v/>
      </c>
      <c r="M1213" s="68" t="str">
        <f t="shared" si="75"/>
        <v/>
      </c>
    </row>
    <row r="1214" spans="2:13" ht="22.8" x14ac:dyDescent="0.45">
      <c r="B1214" s="31">
        <f t="shared" si="73"/>
        <v>1206</v>
      </c>
      <c r="C1214" s="40"/>
      <c r="D1214" s="27"/>
      <c r="E1214" s="41"/>
      <c r="F1214" s="32" t="str">
        <f>IFERROR(
    IF(
        AND($G$3=DATE(2024,10,1), E1214=リスト!$A$38),
        VLOOKUP(E1214, リスト!$A$2:$G$49, 2, FALSE),
        VLOOKUP(E1214, リスト!$A$2:$G$49, 4, FALSE)
    ),
    "")</f>
        <v/>
      </c>
      <c r="G1214" s="34" t="str">
        <f>IFERROR(VLOOKUP(E1214, リスト!$A$2:$G$49, 6, FALSE), "")</f>
        <v/>
      </c>
      <c r="H1214" s="40"/>
      <c r="I1214" s="28"/>
      <c r="J1214" s="47"/>
      <c r="K1214" s="32" t="str">
        <f t="shared" si="72"/>
        <v/>
      </c>
      <c r="L1214" s="29" t="str">
        <f t="shared" si="74"/>
        <v/>
      </c>
      <c r="M1214" s="68" t="str">
        <f t="shared" si="75"/>
        <v/>
      </c>
    </row>
    <row r="1215" spans="2:13" ht="22.8" x14ac:dyDescent="0.45">
      <c r="B1215" s="31">
        <f t="shared" si="73"/>
        <v>1207</v>
      </c>
      <c r="C1215" s="40"/>
      <c r="D1215" s="27"/>
      <c r="E1215" s="41"/>
      <c r="F1215" s="32" t="str">
        <f>IFERROR(
    IF(
        AND($G$3=DATE(2024,10,1), E1215=リスト!$A$38),
        VLOOKUP(E1215, リスト!$A$2:$G$49, 2, FALSE),
        VLOOKUP(E1215, リスト!$A$2:$G$49, 4, FALSE)
    ),
    "")</f>
        <v/>
      </c>
      <c r="G1215" s="34" t="str">
        <f>IFERROR(VLOOKUP(E1215, リスト!$A$2:$G$49, 6, FALSE), "")</f>
        <v/>
      </c>
      <c r="H1215" s="40"/>
      <c r="I1215" s="28"/>
      <c r="J1215" s="47"/>
      <c r="K1215" s="32" t="str">
        <f t="shared" si="72"/>
        <v/>
      </c>
      <c r="L1215" s="29" t="str">
        <f t="shared" si="74"/>
        <v/>
      </c>
      <c r="M1215" s="68" t="str">
        <f t="shared" si="75"/>
        <v/>
      </c>
    </row>
    <row r="1216" spans="2:13" ht="22.8" x14ac:dyDescent="0.45">
      <c r="B1216" s="31">
        <f t="shared" si="73"/>
        <v>1208</v>
      </c>
      <c r="C1216" s="40"/>
      <c r="D1216" s="27"/>
      <c r="E1216" s="41"/>
      <c r="F1216" s="32" t="str">
        <f>IFERROR(
    IF(
        AND($G$3=DATE(2024,10,1), E1216=リスト!$A$38),
        VLOOKUP(E1216, リスト!$A$2:$G$49, 2, FALSE),
        VLOOKUP(E1216, リスト!$A$2:$G$49, 4, FALSE)
    ),
    "")</f>
        <v/>
      </c>
      <c r="G1216" s="34" t="str">
        <f>IFERROR(VLOOKUP(E1216, リスト!$A$2:$G$49, 6, FALSE), "")</f>
        <v/>
      </c>
      <c r="H1216" s="40"/>
      <c r="I1216" s="28"/>
      <c r="J1216" s="47"/>
      <c r="K1216" s="32" t="str">
        <f t="shared" si="72"/>
        <v/>
      </c>
      <c r="L1216" s="29" t="str">
        <f t="shared" si="74"/>
        <v/>
      </c>
      <c r="M1216" s="68" t="str">
        <f t="shared" si="75"/>
        <v/>
      </c>
    </row>
    <row r="1217" spans="2:13" ht="22.8" x14ac:dyDescent="0.45">
      <c r="B1217" s="31">
        <f t="shared" si="73"/>
        <v>1209</v>
      </c>
      <c r="C1217" s="40"/>
      <c r="D1217" s="27"/>
      <c r="E1217" s="41"/>
      <c r="F1217" s="32" t="str">
        <f>IFERROR(
    IF(
        AND($G$3=DATE(2024,10,1), E1217=リスト!$A$38),
        VLOOKUP(E1217, リスト!$A$2:$G$49, 2, FALSE),
        VLOOKUP(E1217, リスト!$A$2:$G$49, 4, FALSE)
    ),
    "")</f>
        <v/>
      </c>
      <c r="G1217" s="34" t="str">
        <f>IFERROR(VLOOKUP(E1217, リスト!$A$2:$G$49, 6, FALSE), "")</f>
        <v/>
      </c>
      <c r="H1217" s="40"/>
      <c r="I1217" s="28"/>
      <c r="J1217" s="47"/>
      <c r="K1217" s="32" t="str">
        <f t="shared" si="72"/>
        <v/>
      </c>
      <c r="L1217" s="29" t="str">
        <f t="shared" si="74"/>
        <v/>
      </c>
      <c r="M1217" s="68" t="str">
        <f t="shared" si="75"/>
        <v/>
      </c>
    </row>
    <row r="1218" spans="2:13" ht="22.8" x14ac:dyDescent="0.45">
      <c r="B1218" s="31">
        <f t="shared" si="73"/>
        <v>1210</v>
      </c>
      <c r="C1218" s="40"/>
      <c r="D1218" s="27"/>
      <c r="E1218" s="41"/>
      <c r="F1218" s="32" t="str">
        <f>IFERROR(
    IF(
        AND($G$3=DATE(2024,10,1), E1218=リスト!$A$38),
        VLOOKUP(E1218, リスト!$A$2:$G$49, 2, FALSE),
        VLOOKUP(E1218, リスト!$A$2:$G$49, 4, FALSE)
    ),
    "")</f>
        <v/>
      </c>
      <c r="G1218" s="34" t="str">
        <f>IFERROR(VLOOKUP(E1218, リスト!$A$2:$G$49, 6, FALSE), "")</f>
        <v/>
      </c>
      <c r="H1218" s="40"/>
      <c r="I1218" s="28"/>
      <c r="J1218" s="47"/>
      <c r="K1218" s="32" t="str">
        <f t="shared" si="72"/>
        <v/>
      </c>
      <c r="L1218" s="29" t="str">
        <f t="shared" si="74"/>
        <v/>
      </c>
      <c r="M1218" s="68" t="str">
        <f t="shared" si="75"/>
        <v/>
      </c>
    </row>
    <row r="1219" spans="2:13" ht="22.8" x14ac:dyDescent="0.45">
      <c r="B1219" s="31">
        <f t="shared" si="73"/>
        <v>1211</v>
      </c>
      <c r="C1219" s="40"/>
      <c r="D1219" s="27"/>
      <c r="E1219" s="41"/>
      <c r="F1219" s="32" t="str">
        <f>IFERROR(
    IF(
        AND($G$3=DATE(2024,10,1), E1219=リスト!$A$38),
        VLOOKUP(E1219, リスト!$A$2:$G$49, 2, FALSE),
        VLOOKUP(E1219, リスト!$A$2:$G$49, 4, FALSE)
    ),
    "")</f>
        <v/>
      </c>
      <c r="G1219" s="34" t="str">
        <f>IFERROR(VLOOKUP(E1219, リスト!$A$2:$G$49, 6, FALSE), "")</f>
        <v/>
      </c>
      <c r="H1219" s="40"/>
      <c r="I1219" s="28"/>
      <c r="J1219" s="47"/>
      <c r="K1219" s="32" t="str">
        <f t="shared" si="72"/>
        <v/>
      </c>
      <c r="L1219" s="29" t="str">
        <f t="shared" si="74"/>
        <v/>
      </c>
      <c r="M1219" s="68" t="str">
        <f t="shared" si="75"/>
        <v/>
      </c>
    </row>
    <row r="1220" spans="2:13" ht="22.8" x14ac:dyDescent="0.45">
      <c r="B1220" s="31">
        <f t="shared" si="73"/>
        <v>1212</v>
      </c>
      <c r="C1220" s="40"/>
      <c r="D1220" s="27"/>
      <c r="E1220" s="41"/>
      <c r="F1220" s="32" t="str">
        <f>IFERROR(
    IF(
        AND($G$3=DATE(2024,10,1), E1220=リスト!$A$38),
        VLOOKUP(E1220, リスト!$A$2:$G$49, 2, FALSE),
        VLOOKUP(E1220, リスト!$A$2:$G$49, 4, FALSE)
    ),
    "")</f>
        <v/>
      </c>
      <c r="G1220" s="34" t="str">
        <f>IFERROR(VLOOKUP(E1220, リスト!$A$2:$G$49, 6, FALSE), "")</f>
        <v/>
      </c>
      <c r="H1220" s="40"/>
      <c r="I1220" s="28"/>
      <c r="J1220" s="47"/>
      <c r="K1220" s="32" t="str">
        <f t="shared" si="72"/>
        <v/>
      </c>
      <c r="L1220" s="29" t="str">
        <f t="shared" si="74"/>
        <v/>
      </c>
      <c r="M1220" s="68" t="str">
        <f t="shared" si="75"/>
        <v/>
      </c>
    </row>
    <row r="1221" spans="2:13" ht="22.8" x14ac:dyDescent="0.45">
      <c r="B1221" s="31">
        <f t="shared" si="73"/>
        <v>1213</v>
      </c>
      <c r="C1221" s="40"/>
      <c r="D1221" s="27"/>
      <c r="E1221" s="41"/>
      <c r="F1221" s="32" t="str">
        <f>IFERROR(
    IF(
        AND($G$3=DATE(2024,10,1), E1221=リスト!$A$38),
        VLOOKUP(E1221, リスト!$A$2:$G$49, 2, FALSE),
        VLOOKUP(E1221, リスト!$A$2:$G$49, 4, FALSE)
    ),
    "")</f>
        <v/>
      </c>
      <c r="G1221" s="34" t="str">
        <f>IFERROR(VLOOKUP(E1221, リスト!$A$2:$G$49, 6, FALSE), "")</f>
        <v/>
      </c>
      <c r="H1221" s="40"/>
      <c r="I1221" s="28"/>
      <c r="J1221" s="47"/>
      <c r="K1221" s="32" t="str">
        <f t="shared" si="72"/>
        <v/>
      </c>
      <c r="L1221" s="29" t="str">
        <f t="shared" si="74"/>
        <v/>
      </c>
      <c r="M1221" s="68" t="str">
        <f t="shared" si="75"/>
        <v/>
      </c>
    </row>
    <row r="1222" spans="2:13" ht="22.8" x14ac:dyDescent="0.45">
      <c r="B1222" s="31">
        <f t="shared" si="73"/>
        <v>1214</v>
      </c>
      <c r="C1222" s="40"/>
      <c r="D1222" s="27"/>
      <c r="E1222" s="41"/>
      <c r="F1222" s="32" t="str">
        <f>IFERROR(
    IF(
        AND($G$3=DATE(2024,10,1), E1222=リスト!$A$38),
        VLOOKUP(E1222, リスト!$A$2:$G$49, 2, FALSE),
        VLOOKUP(E1222, リスト!$A$2:$G$49, 4, FALSE)
    ),
    "")</f>
        <v/>
      </c>
      <c r="G1222" s="34" t="str">
        <f>IFERROR(VLOOKUP(E1222, リスト!$A$2:$G$49, 6, FALSE), "")</f>
        <v/>
      </c>
      <c r="H1222" s="40"/>
      <c r="I1222" s="28"/>
      <c r="J1222" s="47"/>
      <c r="K1222" s="32" t="str">
        <f t="shared" si="72"/>
        <v/>
      </c>
      <c r="L1222" s="29" t="str">
        <f t="shared" si="74"/>
        <v/>
      </c>
      <c r="M1222" s="68" t="str">
        <f t="shared" si="75"/>
        <v/>
      </c>
    </row>
    <row r="1223" spans="2:13" ht="22.8" x14ac:dyDescent="0.45">
      <c r="B1223" s="31">
        <f t="shared" si="73"/>
        <v>1215</v>
      </c>
      <c r="C1223" s="40"/>
      <c r="D1223" s="27"/>
      <c r="E1223" s="41"/>
      <c r="F1223" s="32" t="str">
        <f>IFERROR(
    IF(
        AND($G$3=DATE(2024,10,1), E1223=リスト!$A$38),
        VLOOKUP(E1223, リスト!$A$2:$G$49, 2, FALSE),
        VLOOKUP(E1223, リスト!$A$2:$G$49, 4, FALSE)
    ),
    "")</f>
        <v/>
      </c>
      <c r="G1223" s="34" t="str">
        <f>IFERROR(VLOOKUP(E1223, リスト!$A$2:$G$49, 6, FALSE), "")</f>
        <v/>
      </c>
      <c r="H1223" s="40"/>
      <c r="I1223" s="28"/>
      <c r="J1223" s="47"/>
      <c r="K1223" s="32" t="str">
        <f t="shared" si="72"/>
        <v/>
      </c>
      <c r="L1223" s="29" t="str">
        <f t="shared" si="74"/>
        <v/>
      </c>
      <c r="M1223" s="68" t="str">
        <f t="shared" si="75"/>
        <v/>
      </c>
    </row>
    <row r="1224" spans="2:13" ht="22.8" x14ac:dyDescent="0.45">
      <c r="B1224" s="31">
        <f t="shared" si="73"/>
        <v>1216</v>
      </c>
      <c r="C1224" s="40"/>
      <c r="D1224" s="27"/>
      <c r="E1224" s="41"/>
      <c r="F1224" s="32" t="str">
        <f>IFERROR(
    IF(
        AND($G$3=DATE(2024,10,1), E1224=リスト!$A$38),
        VLOOKUP(E1224, リスト!$A$2:$G$49, 2, FALSE),
        VLOOKUP(E1224, リスト!$A$2:$G$49, 4, FALSE)
    ),
    "")</f>
        <v/>
      </c>
      <c r="G1224" s="34" t="str">
        <f>IFERROR(VLOOKUP(E1224, リスト!$A$2:$G$49, 6, FALSE), "")</f>
        <v/>
      </c>
      <c r="H1224" s="40"/>
      <c r="I1224" s="28"/>
      <c r="J1224" s="47"/>
      <c r="K1224" s="32" t="str">
        <f t="shared" si="72"/>
        <v/>
      </c>
      <c r="L1224" s="29" t="str">
        <f t="shared" si="74"/>
        <v/>
      </c>
      <c r="M1224" s="68" t="str">
        <f t="shared" si="75"/>
        <v/>
      </c>
    </row>
    <row r="1225" spans="2:13" ht="22.8" x14ac:dyDescent="0.45">
      <c r="B1225" s="31">
        <f t="shared" si="73"/>
        <v>1217</v>
      </c>
      <c r="C1225" s="40"/>
      <c r="D1225" s="27"/>
      <c r="E1225" s="41"/>
      <c r="F1225" s="32" t="str">
        <f>IFERROR(
    IF(
        AND($G$3=DATE(2024,10,1), E1225=リスト!$A$38),
        VLOOKUP(E1225, リスト!$A$2:$G$49, 2, FALSE),
        VLOOKUP(E1225, リスト!$A$2:$G$49, 4, FALSE)
    ),
    "")</f>
        <v/>
      </c>
      <c r="G1225" s="34" t="str">
        <f>IFERROR(VLOOKUP(E1225, リスト!$A$2:$G$49, 6, FALSE), "")</f>
        <v/>
      </c>
      <c r="H1225" s="40"/>
      <c r="I1225" s="28"/>
      <c r="J1225" s="47"/>
      <c r="K1225" s="32" t="str">
        <f t="shared" ref="K1225:K1288" si="76">IF(COUNTBLANK(H1225:J1225)=3, "",
 IF(H1225="3.時間給", IF(I1225="", "", I1225),
 IF(OR(H1225="1.月給", H1225="2.日給"),
    IF(OR(I1225="", J1225=""), "", ROUND(I1225/J1225,0)),
    "")))</f>
        <v/>
      </c>
      <c r="L1225" s="29" t="str">
        <f t="shared" si="74"/>
        <v/>
      </c>
      <c r="M1225" s="68" t="str">
        <f t="shared" si="75"/>
        <v/>
      </c>
    </row>
    <row r="1226" spans="2:13" ht="22.8" x14ac:dyDescent="0.45">
      <c r="B1226" s="31">
        <f t="shared" ref="B1226:B1289" si="77">ROW()-8</f>
        <v>1218</v>
      </c>
      <c r="C1226" s="40"/>
      <c r="D1226" s="27"/>
      <c r="E1226" s="41"/>
      <c r="F1226" s="32" t="str">
        <f>IFERROR(
    IF(
        AND($G$3=DATE(2024,10,1), E1226=リスト!$A$38),
        VLOOKUP(E1226, リスト!$A$2:$G$49, 2, FALSE),
        VLOOKUP(E1226, リスト!$A$2:$G$49, 4, FALSE)
    ),
    "")</f>
        <v/>
      </c>
      <c r="G1226" s="34" t="str">
        <f>IFERROR(VLOOKUP(E1226, リスト!$A$2:$G$49, 6, FALSE), "")</f>
        <v/>
      </c>
      <c r="H1226" s="40"/>
      <c r="I1226" s="28"/>
      <c r="J1226" s="47"/>
      <c r="K1226" s="32" t="str">
        <f t="shared" si="76"/>
        <v/>
      </c>
      <c r="L1226" s="29" t="str">
        <f t="shared" ref="L1226:L1289" si="78">IFERROR(IF(E1226="","",IF(K1226&lt;F1226,"×（法定外・特例等対象外です）",IF(K1226&lt;G1226,"〇",IF(K1226&gt;=G1226,"ー",NA())))),"")</f>
        <v/>
      </c>
      <c r="M1226" s="68" t="str">
        <f t="shared" ref="M1226:M1289" si="79">IF(COUNTBLANK(D1226:K1226)=8, "",
 IF(D1226="", "←D列に従業員名を姓名（フルネーム）で入力してください。誤変換にお気を付け下さい。",
 IF(E1226="", "←E列に都道府県を入力してください。",
 IF(H1226="", "←H列に1.月給～3.時間給を入力してください",
 IF(I1226="", "←I列に金額を入力してください",
 IF(NOT(ISNUMBER(I1226)), "←I列の金額は半角数字で入力してください",
 IF(H1226="3.時間給", "",
 IF(J1226="", "←J列に所定労働時間を入力してください",
 IF(NOT(ISNUMBER(J1226)), "←J列の所定労働時間は半角数字で入力してください", "")))))))))</f>
        <v/>
      </c>
    </row>
    <row r="1227" spans="2:13" ht="22.8" x14ac:dyDescent="0.45">
      <c r="B1227" s="31">
        <f t="shared" si="77"/>
        <v>1219</v>
      </c>
      <c r="C1227" s="40"/>
      <c r="D1227" s="27"/>
      <c r="E1227" s="41"/>
      <c r="F1227" s="32" t="str">
        <f>IFERROR(
    IF(
        AND($G$3=DATE(2024,10,1), E1227=リスト!$A$38),
        VLOOKUP(E1227, リスト!$A$2:$G$49, 2, FALSE),
        VLOOKUP(E1227, リスト!$A$2:$G$49, 4, FALSE)
    ),
    "")</f>
        <v/>
      </c>
      <c r="G1227" s="34" t="str">
        <f>IFERROR(VLOOKUP(E1227, リスト!$A$2:$G$49, 6, FALSE), "")</f>
        <v/>
      </c>
      <c r="H1227" s="40"/>
      <c r="I1227" s="28"/>
      <c r="J1227" s="47"/>
      <c r="K1227" s="32" t="str">
        <f t="shared" si="76"/>
        <v/>
      </c>
      <c r="L1227" s="29" t="str">
        <f t="shared" si="78"/>
        <v/>
      </c>
      <c r="M1227" s="68" t="str">
        <f t="shared" si="79"/>
        <v/>
      </c>
    </row>
    <row r="1228" spans="2:13" ht="22.8" x14ac:dyDescent="0.45">
      <c r="B1228" s="31">
        <f t="shared" si="77"/>
        <v>1220</v>
      </c>
      <c r="C1228" s="40"/>
      <c r="D1228" s="27"/>
      <c r="E1228" s="41"/>
      <c r="F1228" s="32" t="str">
        <f>IFERROR(
    IF(
        AND($G$3=DATE(2024,10,1), E1228=リスト!$A$38),
        VLOOKUP(E1228, リスト!$A$2:$G$49, 2, FALSE),
        VLOOKUP(E1228, リスト!$A$2:$G$49, 4, FALSE)
    ),
    "")</f>
        <v/>
      </c>
      <c r="G1228" s="34" t="str">
        <f>IFERROR(VLOOKUP(E1228, リスト!$A$2:$G$49, 6, FALSE), "")</f>
        <v/>
      </c>
      <c r="H1228" s="40"/>
      <c r="I1228" s="28"/>
      <c r="J1228" s="47"/>
      <c r="K1228" s="32" t="str">
        <f t="shared" si="76"/>
        <v/>
      </c>
      <c r="L1228" s="29" t="str">
        <f t="shared" si="78"/>
        <v/>
      </c>
      <c r="M1228" s="68" t="str">
        <f t="shared" si="79"/>
        <v/>
      </c>
    </row>
    <row r="1229" spans="2:13" ht="22.8" x14ac:dyDescent="0.45">
      <c r="B1229" s="31">
        <f t="shared" si="77"/>
        <v>1221</v>
      </c>
      <c r="C1229" s="40"/>
      <c r="D1229" s="27"/>
      <c r="E1229" s="41"/>
      <c r="F1229" s="32" t="str">
        <f>IFERROR(
    IF(
        AND($G$3=DATE(2024,10,1), E1229=リスト!$A$38),
        VLOOKUP(E1229, リスト!$A$2:$G$49, 2, FALSE),
        VLOOKUP(E1229, リスト!$A$2:$G$49, 4, FALSE)
    ),
    "")</f>
        <v/>
      </c>
      <c r="G1229" s="34" t="str">
        <f>IFERROR(VLOOKUP(E1229, リスト!$A$2:$G$49, 6, FALSE), "")</f>
        <v/>
      </c>
      <c r="H1229" s="40"/>
      <c r="I1229" s="28"/>
      <c r="J1229" s="47"/>
      <c r="K1229" s="32" t="str">
        <f t="shared" si="76"/>
        <v/>
      </c>
      <c r="L1229" s="29" t="str">
        <f t="shared" si="78"/>
        <v/>
      </c>
      <c r="M1229" s="68" t="str">
        <f t="shared" si="79"/>
        <v/>
      </c>
    </row>
    <row r="1230" spans="2:13" ht="22.8" x14ac:dyDescent="0.45">
      <c r="B1230" s="31">
        <f t="shared" si="77"/>
        <v>1222</v>
      </c>
      <c r="C1230" s="40"/>
      <c r="D1230" s="27"/>
      <c r="E1230" s="41"/>
      <c r="F1230" s="32" t="str">
        <f>IFERROR(
    IF(
        AND($G$3=DATE(2024,10,1), E1230=リスト!$A$38),
        VLOOKUP(E1230, リスト!$A$2:$G$49, 2, FALSE),
        VLOOKUP(E1230, リスト!$A$2:$G$49, 4, FALSE)
    ),
    "")</f>
        <v/>
      </c>
      <c r="G1230" s="34" t="str">
        <f>IFERROR(VLOOKUP(E1230, リスト!$A$2:$G$49, 6, FALSE), "")</f>
        <v/>
      </c>
      <c r="H1230" s="40"/>
      <c r="I1230" s="28"/>
      <c r="J1230" s="47"/>
      <c r="K1230" s="32" t="str">
        <f t="shared" si="76"/>
        <v/>
      </c>
      <c r="L1230" s="29" t="str">
        <f t="shared" si="78"/>
        <v/>
      </c>
      <c r="M1230" s="68" t="str">
        <f t="shared" si="79"/>
        <v/>
      </c>
    </row>
    <row r="1231" spans="2:13" ht="22.8" x14ac:dyDescent="0.45">
      <c r="B1231" s="31">
        <f t="shared" si="77"/>
        <v>1223</v>
      </c>
      <c r="C1231" s="40"/>
      <c r="D1231" s="27"/>
      <c r="E1231" s="41"/>
      <c r="F1231" s="32" t="str">
        <f>IFERROR(
    IF(
        AND($G$3=DATE(2024,10,1), E1231=リスト!$A$38),
        VLOOKUP(E1231, リスト!$A$2:$G$49, 2, FALSE),
        VLOOKUP(E1231, リスト!$A$2:$G$49, 4, FALSE)
    ),
    "")</f>
        <v/>
      </c>
      <c r="G1231" s="34" t="str">
        <f>IFERROR(VLOOKUP(E1231, リスト!$A$2:$G$49, 6, FALSE), "")</f>
        <v/>
      </c>
      <c r="H1231" s="40"/>
      <c r="I1231" s="28"/>
      <c r="J1231" s="47"/>
      <c r="K1231" s="32" t="str">
        <f t="shared" si="76"/>
        <v/>
      </c>
      <c r="L1231" s="29" t="str">
        <f t="shared" si="78"/>
        <v/>
      </c>
      <c r="M1231" s="68" t="str">
        <f t="shared" si="79"/>
        <v/>
      </c>
    </row>
    <row r="1232" spans="2:13" ht="22.8" x14ac:dyDescent="0.45">
      <c r="B1232" s="31">
        <f t="shared" si="77"/>
        <v>1224</v>
      </c>
      <c r="C1232" s="40"/>
      <c r="D1232" s="27"/>
      <c r="E1232" s="41"/>
      <c r="F1232" s="32" t="str">
        <f>IFERROR(
    IF(
        AND($G$3=DATE(2024,10,1), E1232=リスト!$A$38),
        VLOOKUP(E1232, リスト!$A$2:$G$49, 2, FALSE),
        VLOOKUP(E1232, リスト!$A$2:$G$49, 4, FALSE)
    ),
    "")</f>
        <v/>
      </c>
      <c r="G1232" s="34" t="str">
        <f>IFERROR(VLOOKUP(E1232, リスト!$A$2:$G$49, 6, FALSE), "")</f>
        <v/>
      </c>
      <c r="H1232" s="40"/>
      <c r="I1232" s="28"/>
      <c r="J1232" s="47"/>
      <c r="K1232" s="32" t="str">
        <f t="shared" si="76"/>
        <v/>
      </c>
      <c r="L1232" s="29" t="str">
        <f t="shared" si="78"/>
        <v/>
      </c>
      <c r="M1232" s="68" t="str">
        <f t="shared" si="79"/>
        <v/>
      </c>
    </row>
    <row r="1233" spans="2:13" ht="22.8" x14ac:dyDescent="0.45">
      <c r="B1233" s="31">
        <f t="shared" si="77"/>
        <v>1225</v>
      </c>
      <c r="C1233" s="40"/>
      <c r="D1233" s="27"/>
      <c r="E1233" s="41"/>
      <c r="F1233" s="32" t="str">
        <f>IFERROR(
    IF(
        AND($G$3=DATE(2024,10,1), E1233=リスト!$A$38),
        VLOOKUP(E1233, リスト!$A$2:$G$49, 2, FALSE),
        VLOOKUP(E1233, リスト!$A$2:$G$49, 4, FALSE)
    ),
    "")</f>
        <v/>
      </c>
      <c r="G1233" s="34" t="str">
        <f>IFERROR(VLOOKUP(E1233, リスト!$A$2:$G$49, 6, FALSE), "")</f>
        <v/>
      </c>
      <c r="H1233" s="40"/>
      <c r="I1233" s="28"/>
      <c r="J1233" s="47"/>
      <c r="K1233" s="32" t="str">
        <f t="shared" si="76"/>
        <v/>
      </c>
      <c r="L1233" s="29" t="str">
        <f t="shared" si="78"/>
        <v/>
      </c>
      <c r="M1233" s="68" t="str">
        <f t="shared" si="79"/>
        <v/>
      </c>
    </row>
    <row r="1234" spans="2:13" ht="22.8" x14ac:dyDescent="0.45">
      <c r="B1234" s="31">
        <f t="shared" si="77"/>
        <v>1226</v>
      </c>
      <c r="C1234" s="40"/>
      <c r="D1234" s="27"/>
      <c r="E1234" s="41"/>
      <c r="F1234" s="32" t="str">
        <f>IFERROR(
    IF(
        AND($G$3=DATE(2024,10,1), E1234=リスト!$A$38),
        VLOOKUP(E1234, リスト!$A$2:$G$49, 2, FALSE),
        VLOOKUP(E1234, リスト!$A$2:$G$49, 4, FALSE)
    ),
    "")</f>
        <v/>
      </c>
      <c r="G1234" s="34" t="str">
        <f>IFERROR(VLOOKUP(E1234, リスト!$A$2:$G$49, 6, FALSE), "")</f>
        <v/>
      </c>
      <c r="H1234" s="40"/>
      <c r="I1234" s="28"/>
      <c r="J1234" s="47"/>
      <c r="K1234" s="32" t="str">
        <f t="shared" si="76"/>
        <v/>
      </c>
      <c r="L1234" s="29" t="str">
        <f t="shared" si="78"/>
        <v/>
      </c>
      <c r="M1234" s="68" t="str">
        <f t="shared" si="79"/>
        <v/>
      </c>
    </row>
    <row r="1235" spans="2:13" ht="22.8" x14ac:dyDescent="0.45">
      <c r="B1235" s="31">
        <f t="shared" si="77"/>
        <v>1227</v>
      </c>
      <c r="C1235" s="40"/>
      <c r="D1235" s="27"/>
      <c r="E1235" s="41"/>
      <c r="F1235" s="32" t="str">
        <f>IFERROR(
    IF(
        AND($G$3=DATE(2024,10,1), E1235=リスト!$A$38),
        VLOOKUP(E1235, リスト!$A$2:$G$49, 2, FALSE),
        VLOOKUP(E1235, リスト!$A$2:$G$49, 4, FALSE)
    ),
    "")</f>
        <v/>
      </c>
      <c r="G1235" s="34" t="str">
        <f>IFERROR(VLOOKUP(E1235, リスト!$A$2:$G$49, 6, FALSE), "")</f>
        <v/>
      </c>
      <c r="H1235" s="40"/>
      <c r="I1235" s="28"/>
      <c r="J1235" s="47"/>
      <c r="K1235" s="32" t="str">
        <f t="shared" si="76"/>
        <v/>
      </c>
      <c r="L1235" s="29" t="str">
        <f t="shared" si="78"/>
        <v/>
      </c>
      <c r="M1235" s="68" t="str">
        <f t="shared" si="79"/>
        <v/>
      </c>
    </row>
    <row r="1236" spans="2:13" ht="22.8" x14ac:dyDescent="0.45">
      <c r="B1236" s="31">
        <f t="shared" si="77"/>
        <v>1228</v>
      </c>
      <c r="C1236" s="40"/>
      <c r="D1236" s="27"/>
      <c r="E1236" s="41"/>
      <c r="F1236" s="32" t="str">
        <f>IFERROR(
    IF(
        AND($G$3=DATE(2024,10,1), E1236=リスト!$A$38),
        VLOOKUP(E1236, リスト!$A$2:$G$49, 2, FALSE),
        VLOOKUP(E1236, リスト!$A$2:$G$49, 4, FALSE)
    ),
    "")</f>
        <v/>
      </c>
      <c r="G1236" s="34" t="str">
        <f>IFERROR(VLOOKUP(E1236, リスト!$A$2:$G$49, 6, FALSE), "")</f>
        <v/>
      </c>
      <c r="H1236" s="40"/>
      <c r="I1236" s="28"/>
      <c r="J1236" s="47"/>
      <c r="K1236" s="32" t="str">
        <f t="shared" si="76"/>
        <v/>
      </c>
      <c r="L1236" s="29" t="str">
        <f t="shared" si="78"/>
        <v/>
      </c>
      <c r="M1236" s="68" t="str">
        <f t="shared" si="79"/>
        <v/>
      </c>
    </row>
    <row r="1237" spans="2:13" ht="22.8" x14ac:dyDescent="0.45">
      <c r="B1237" s="31">
        <f t="shared" si="77"/>
        <v>1229</v>
      </c>
      <c r="C1237" s="40"/>
      <c r="D1237" s="27"/>
      <c r="E1237" s="41"/>
      <c r="F1237" s="32" t="str">
        <f>IFERROR(
    IF(
        AND($G$3=DATE(2024,10,1), E1237=リスト!$A$38),
        VLOOKUP(E1237, リスト!$A$2:$G$49, 2, FALSE),
        VLOOKUP(E1237, リスト!$A$2:$G$49, 4, FALSE)
    ),
    "")</f>
        <v/>
      </c>
      <c r="G1237" s="34" t="str">
        <f>IFERROR(VLOOKUP(E1237, リスト!$A$2:$G$49, 6, FALSE), "")</f>
        <v/>
      </c>
      <c r="H1237" s="40"/>
      <c r="I1237" s="28"/>
      <c r="J1237" s="47"/>
      <c r="K1237" s="32" t="str">
        <f t="shared" si="76"/>
        <v/>
      </c>
      <c r="L1237" s="29" t="str">
        <f t="shared" si="78"/>
        <v/>
      </c>
      <c r="M1237" s="68" t="str">
        <f t="shared" si="79"/>
        <v/>
      </c>
    </row>
    <row r="1238" spans="2:13" ht="22.8" x14ac:dyDescent="0.45">
      <c r="B1238" s="31">
        <f t="shared" si="77"/>
        <v>1230</v>
      </c>
      <c r="C1238" s="40"/>
      <c r="D1238" s="27"/>
      <c r="E1238" s="41"/>
      <c r="F1238" s="32" t="str">
        <f>IFERROR(
    IF(
        AND($G$3=DATE(2024,10,1), E1238=リスト!$A$38),
        VLOOKUP(E1238, リスト!$A$2:$G$49, 2, FALSE),
        VLOOKUP(E1238, リスト!$A$2:$G$49, 4, FALSE)
    ),
    "")</f>
        <v/>
      </c>
      <c r="G1238" s="34" t="str">
        <f>IFERROR(VLOOKUP(E1238, リスト!$A$2:$G$49, 6, FALSE), "")</f>
        <v/>
      </c>
      <c r="H1238" s="40"/>
      <c r="I1238" s="28"/>
      <c r="J1238" s="47"/>
      <c r="K1238" s="32" t="str">
        <f t="shared" si="76"/>
        <v/>
      </c>
      <c r="L1238" s="29" t="str">
        <f t="shared" si="78"/>
        <v/>
      </c>
      <c r="M1238" s="68" t="str">
        <f t="shared" si="79"/>
        <v/>
      </c>
    </row>
    <row r="1239" spans="2:13" ht="22.8" x14ac:dyDescent="0.45">
      <c r="B1239" s="31">
        <f t="shared" si="77"/>
        <v>1231</v>
      </c>
      <c r="C1239" s="40"/>
      <c r="D1239" s="27"/>
      <c r="E1239" s="41"/>
      <c r="F1239" s="32" t="str">
        <f>IFERROR(
    IF(
        AND($G$3=DATE(2024,10,1), E1239=リスト!$A$38),
        VLOOKUP(E1239, リスト!$A$2:$G$49, 2, FALSE),
        VLOOKUP(E1239, リスト!$A$2:$G$49, 4, FALSE)
    ),
    "")</f>
        <v/>
      </c>
      <c r="G1239" s="34" t="str">
        <f>IFERROR(VLOOKUP(E1239, リスト!$A$2:$G$49, 6, FALSE), "")</f>
        <v/>
      </c>
      <c r="H1239" s="40"/>
      <c r="I1239" s="28"/>
      <c r="J1239" s="47"/>
      <c r="K1239" s="32" t="str">
        <f t="shared" si="76"/>
        <v/>
      </c>
      <c r="L1239" s="29" t="str">
        <f t="shared" si="78"/>
        <v/>
      </c>
      <c r="M1239" s="68" t="str">
        <f t="shared" si="79"/>
        <v/>
      </c>
    </row>
    <row r="1240" spans="2:13" ht="22.8" x14ac:dyDescent="0.45">
      <c r="B1240" s="31">
        <f t="shared" si="77"/>
        <v>1232</v>
      </c>
      <c r="C1240" s="40"/>
      <c r="D1240" s="27"/>
      <c r="E1240" s="41"/>
      <c r="F1240" s="32" t="str">
        <f>IFERROR(
    IF(
        AND($G$3=DATE(2024,10,1), E1240=リスト!$A$38),
        VLOOKUP(E1240, リスト!$A$2:$G$49, 2, FALSE),
        VLOOKUP(E1240, リスト!$A$2:$G$49, 4, FALSE)
    ),
    "")</f>
        <v/>
      </c>
      <c r="G1240" s="34" t="str">
        <f>IFERROR(VLOOKUP(E1240, リスト!$A$2:$G$49, 6, FALSE), "")</f>
        <v/>
      </c>
      <c r="H1240" s="40"/>
      <c r="I1240" s="28"/>
      <c r="J1240" s="47"/>
      <c r="K1240" s="32" t="str">
        <f t="shared" si="76"/>
        <v/>
      </c>
      <c r="L1240" s="29" t="str">
        <f t="shared" si="78"/>
        <v/>
      </c>
      <c r="M1240" s="68" t="str">
        <f t="shared" si="79"/>
        <v/>
      </c>
    </row>
    <row r="1241" spans="2:13" ht="22.8" x14ac:dyDescent="0.45">
      <c r="B1241" s="31">
        <f t="shared" si="77"/>
        <v>1233</v>
      </c>
      <c r="C1241" s="40"/>
      <c r="D1241" s="27"/>
      <c r="E1241" s="41"/>
      <c r="F1241" s="32" t="str">
        <f>IFERROR(
    IF(
        AND($G$3=DATE(2024,10,1), E1241=リスト!$A$38),
        VLOOKUP(E1241, リスト!$A$2:$G$49, 2, FALSE),
        VLOOKUP(E1241, リスト!$A$2:$G$49, 4, FALSE)
    ),
    "")</f>
        <v/>
      </c>
      <c r="G1241" s="34" t="str">
        <f>IFERROR(VLOOKUP(E1241, リスト!$A$2:$G$49, 6, FALSE), "")</f>
        <v/>
      </c>
      <c r="H1241" s="40"/>
      <c r="I1241" s="28"/>
      <c r="J1241" s="47"/>
      <c r="K1241" s="32" t="str">
        <f t="shared" si="76"/>
        <v/>
      </c>
      <c r="L1241" s="29" t="str">
        <f t="shared" si="78"/>
        <v/>
      </c>
      <c r="M1241" s="68" t="str">
        <f t="shared" si="79"/>
        <v/>
      </c>
    </row>
    <row r="1242" spans="2:13" ht="22.8" x14ac:dyDescent="0.45">
      <c r="B1242" s="31">
        <f t="shared" si="77"/>
        <v>1234</v>
      </c>
      <c r="C1242" s="40"/>
      <c r="D1242" s="27"/>
      <c r="E1242" s="41"/>
      <c r="F1242" s="32" t="str">
        <f>IFERROR(
    IF(
        AND($G$3=DATE(2024,10,1), E1242=リスト!$A$38),
        VLOOKUP(E1242, リスト!$A$2:$G$49, 2, FALSE),
        VLOOKUP(E1242, リスト!$A$2:$G$49, 4, FALSE)
    ),
    "")</f>
        <v/>
      </c>
      <c r="G1242" s="34" t="str">
        <f>IFERROR(VLOOKUP(E1242, リスト!$A$2:$G$49, 6, FALSE), "")</f>
        <v/>
      </c>
      <c r="H1242" s="40"/>
      <c r="I1242" s="28"/>
      <c r="J1242" s="47"/>
      <c r="K1242" s="32" t="str">
        <f t="shared" si="76"/>
        <v/>
      </c>
      <c r="L1242" s="29" t="str">
        <f t="shared" si="78"/>
        <v/>
      </c>
      <c r="M1242" s="68" t="str">
        <f t="shared" si="79"/>
        <v/>
      </c>
    </row>
    <row r="1243" spans="2:13" ht="22.8" x14ac:dyDescent="0.45">
      <c r="B1243" s="31">
        <f t="shared" si="77"/>
        <v>1235</v>
      </c>
      <c r="C1243" s="40"/>
      <c r="D1243" s="27"/>
      <c r="E1243" s="41"/>
      <c r="F1243" s="32" t="str">
        <f>IFERROR(
    IF(
        AND($G$3=DATE(2024,10,1), E1243=リスト!$A$38),
        VLOOKUP(E1243, リスト!$A$2:$G$49, 2, FALSE),
        VLOOKUP(E1243, リスト!$A$2:$G$49, 4, FALSE)
    ),
    "")</f>
        <v/>
      </c>
      <c r="G1243" s="34" t="str">
        <f>IFERROR(VLOOKUP(E1243, リスト!$A$2:$G$49, 6, FALSE), "")</f>
        <v/>
      </c>
      <c r="H1243" s="40"/>
      <c r="I1243" s="28"/>
      <c r="J1243" s="47"/>
      <c r="K1243" s="32" t="str">
        <f t="shared" si="76"/>
        <v/>
      </c>
      <c r="L1243" s="29" t="str">
        <f t="shared" si="78"/>
        <v/>
      </c>
      <c r="M1243" s="68" t="str">
        <f t="shared" si="79"/>
        <v/>
      </c>
    </row>
    <row r="1244" spans="2:13" ht="22.8" x14ac:dyDescent="0.45">
      <c r="B1244" s="31">
        <f t="shared" si="77"/>
        <v>1236</v>
      </c>
      <c r="C1244" s="40"/>
      <c r="D1244" s="27"/>
      <c r="E1244" s="41"/>
      <c r="F1244" s="32" t="str">
        <f>IFERROR(
    IF(
        AND($G$3=DATE(2024,10,1), E1244=リスト!$A$38),
        VLOOKUP(E1244, リスト!$A$2:$G$49, 2, FALSE),
        VLOOKUP(E1244, リスト!$A$2:$G$49, 4, FALSE)
    ),
    "")</f>
        <v/>
      </c>
      <c r="G1244" s="34" t="str">
        <f>IFERROR(VLOOKUP(E1244, リスト!$A$2:$G$49, 6, FALSE), "")</f>
        <v/>
      </c>
      <c r="H1244" s="40"/>
      <c r="I1244" s="28"/>
      <c r="J1244" s="47"/>
      <c r="K1244" s="32" t="str">
        <f t="shared" si="76"/>
        <v/>
      </c>
      <c r="L1244" s="29" t="str">
        <f t="shared" si="78"/>
        <v/>
      </c>
      <c r="M1244" s="68" t="str">
        <f t="shared" si="79"/>
        <v/>
      </c>
    </row>
    <row r="1245" spans="2:13" ht="22.8" x14ac:dyDescent="0.45">
      <c r="B1245" s="31">
        <f t="shared" si="77"/>
        <v>1237</v>
      </c>
      <c r="C1245" s="40"/>
      <c r="D1245" s="27"/>
      <c r="E1245" s="41"/>
      <c r="F1245" s="32" t="str">
        <f>IFERROR(
    IF(
        AND($G$3=DATE(2024,10,1), E1245=リスト!$A$38),
        VLOOKUP(E1245, リスト!$A$2:$G$49, 2, FALSE),
        VLOOKUP(E1245, リスト!$A$2:$G$49, 4, FALSE)
    ),
    "")</f>
        <v/>
      </c>
      <c r="G1245" s="34" t="str">
        <f>IFERROR(VLOOKUP(E1245, リスト!$A$2:$G$49, 6, FALSE), "")</f>
        <v/>
      </c>
      <c r="H1245" s="40"/>
      <c r="I1245" s="28"/>
      <c r="J1245" s="47"/>
      <c r="K1245" s="32" t="str">
        <f t="shared" si="76"/>
        <v/>
      </c>
      <c r="L1245" s="29" t="str">
        <f t="shared" si="78"/>
        <v/>
      </c>
      <c r="M1245" s="68" t="str">
        <f t="shared" si="79"/>
        <v/>
      </c>
    </row>
    <row r="1246" spans="2:13" ht="22.8" x14ac:dyDescent="0.45">
      <c r="B1246" s="31">
        <f t="shared" si="77"/>
        <v>1238</v>
      </c>
      <c r="C1246" s="40"/>
      <c r="D1246" s="27"/>
      <c r="E1246" s="41"/>
      <c r="F1246" s="32" t="str">
        <f>IFERROR(
    IF(
        AND($G$3=DATE(2024,10,1), E1246=リスト!$A$38),
        VLOOKUP(E1246, リスト!$A$2:$G$49, 2, FALSE),
        VLOOKUP(E1246, リスト!$A$2:$G$49, 4, FALSE)
    ),
    "")</f>
        <v/>
      </c>
      <c r="G1246" s="34" t="str">
        <f>IFERROR(VLOOKUP(E1246, リスト!$A$2:$G$49, 6, FALSE), "")</f>
        <v/>
      </c>
      <c r="H1246" s="40"/>
      <c r="I1246" s="28"/>
      <c r="J1246" s="47"/>
      <c r="K1246" s="32" t="str">
        <f t="shared" si="76"/>
        <v/>
      </c>
      <c r="L1246" s="29" t="str">
        <f t="shared" si="78"/>
        <v/>
      </c>
      <c r="M1246" s="68" t="str">
        <f t="shared" si="79"/>
        <v/>
      </c>
    </row>
    <row r="1247" spans="2:13" ht="22.8" x14ac:dyDescent="0.45">
      <c r="B1247" s="31">
        <f t="shared" si="77"/>
        <v>1239</v>
      </c>
      <c r="C1247" s="40"/>
      <c r="D1247" s="27"/>
      <c r="E1247" s="41"/>
      <c r="F1247" s="32" t="str">
        <f>IFERROR(
    IF(
        AND($G$3=DATE(2024,10,1), E1247=リスト!$A$38),
        VLOOKUP(E1247, リスト!$A$2:$G$49, 2, FALSE),
        VLOOKUP(E1247, リスト!$A$2:$G$49, 4, FALSE)
    ),
    "")</f>
        <v/>
      </c>
      <c r="G1247" s="34" t="str">
        <f>IFERROR(VLOOKUP(E1247, リスト!$A$2:$G$49, 6, FALSE), "")</f>
        <v/>
      </c>
      <c r="H1247" s="40"/>
      <c r="I1247" s="28"/>
      <c r="J1247" s="47"/>
      <c r="K1247" s="32" t="str">
        <f t="shared" si="76"/>
        <v/>
      </c>
      <c r="L1247" s="29" t="str">
        <f t="shared" si="78"/>
        <v/>
      </c>
      <c r="M1247" s="68" t="str">
        <f t="shared" si="79"/>
        <v/>
      </c>
    </row>
    <row r="1248" spans="2:13" ht="22.8" x14ac:dyDescent="0.45">
      <c r="B1248" s="31">
        <f t="shared" si="77"/>
        <v>1240</v>
      </c>
      <c r="C1248" s="40"/>
      <c r="D1248" s="27"/>
      <c r="E1248" s="41"/>
      <c r="F1248" s="32" t="str">
        <f>IFERROR(
    IF(
        AND($G$3=DATE(2024,10,1), E1248=リスト!$A$38),
        VLOOKUP(E1248, リスト!$A$2:$G$49, 2, FALSE),
        VLOOKUP(E1248, リスト!$A$2:$G$49, 4, FALSE)
    ),
    "")</f>
        <v/>
      </c>
      <c r="G1248" s="34" t="str">
        <f>IFERROR(VLOOKUP(E1248, リスト!$A$2:$G$49, 6, FALSE), "")</f>
        <v/>
      </c>
      <c r="H1248" s="40"/>
      <c r="I1248" s="28"/>
      <c r="J1248" s="47"/>
      <c r="K1248" s="32" t="str">
        <f t="shared" si="76"/>
        <v/>
      </c>
      <c r="L1248" s="29" t="str">
        <f t="shared" si="78"/>
        <v/>
      </c>
      <c r="M1248" s="68" t="str">
        <f t="shared" si="79"/>
        <v/>
      </c>
    </row>
    <row r="1249" spans="2:13" ht="22.8" x14ac:dyDescent="0.45">
      <c r="B1249" s="31">
        <f t="shared" si="77"/>
        <v>1241</v>
      </c>
      <c r="C1249" s="40"/>
      <c r="D1249" s="27"/>
      <c r="E1249" s="41"/>
      <c r="F1249" s="32" t="str">
        <f>IFERROR(
    IF(
        AND($G$3=DATE(2024,10,1), E1249=リスト!$A$38),
        VLOOKUP(E1249, リスト!$A$2:$G$49, 2, FALSE),
        VLOOKUP(E1249, リスト!$A$2:$G$49, 4, FALSE)
    ),
    "")</f>
        <v/>
      </c>
      <c r="G1249" s="34" t="str">
        <f>IFERROR(VLOOKUP(E1249, リスト!$A$2:$G$49, 6, FALSE), "")</f>
        <v/>
      </c>
      <c r="H1249" s="40"/>
      <c r="I1249" s="28"/>
      <c r="J1249" s="47"/>
      <c r="K1249" s="32" t="str">
        <f t="shared" si="76"/>
        <v/>
      </c>
      <c r="L1249" s="29" t="str">
        <f t="shared" si="78"/>
        <v/>
      </c>
      <c r="M1249" s="68" t="str">
        <f t="shared" si="79"/>
        <v/>
      </c>
    </row>
    <row r="1250" spans="2:13" ht="22.8" x14ac:dyDescent="0.45">
      <c r="B1250" s="31">
        <f t="shared" si="77"/>
        <v>1242</v>
      </c>
      <c r="C1250" s="40"/>
      <c r="D1250" s="27"/>
      <c r="E1250" s="41"/>
      <c r="F1250" s="32" t="str">
        <f>IFERROR(
    IF(
        AND($G$3=DATE(2024,10,1), E1250=リスト!$A$38),
        VLOOKUP(E1250, リスト!$A$2:$G$49, 2, FALSE),
        VLOOKUP(E1250, リスト!$A$2:$G$49, 4, FALSE)
    ),
    "")</f>
        <v/>
      </c>
      <c r="G1250" s="34" t="str">
        <f>IFERROR(VLOOKUP(E1250, リスト!$A$2:$G$49, 6, FALSE), "")</f>
        <v/>
      </c>
      <c r="H1250" s="40"/>
      <c r="I1250" s="28"/>
      <c r="J1250" s="47"/>
      <c r="K1250" s="32" t="str">
        <f t="shared" si="76"/>
        <v/>
      </c>
      <c r="L1250" s="29" t="str">
        <f t="shared" si="78"/>
        <v/>
      </c>
      <c r="M1250" s="68" t="str">
        <f t="shared" si="79"/>
        <v/>
      </c>
    </row>
    <row r="1251" spans="2:13" ht="22.8" x14ac:dyDescent="0.45">
      <c r="B1251" s="31">
        <f t="shared" si="77"/>
        <v>1243</v>
      </c>
      <c r="C1251" s="40"/>
      <c r="D1251" s="27"/>
      <c r="E1251" s="41"/>
      <c r="F1251" s="32" t="str">
        <f>IFERROR(
    IF(
        AND($G$3=DATE(2024,10,1), E1251=リスト!$A$38),
        VLOOKUP(E1251, リスト!$A$2:$G$49, 2, FALSE),
        VLOOKUP(E1251, リスト!$A$2:$G$49, 4, FALSE)
    ),
    "")</f>
        <v/>
      </c>
      <c r="G1251" s="34" t="str">
        <f>IFERROR(VLOOKUP(E1251, リスト!$A$2:$G$49, 6, FALSE), "")</f>
        <v/>
      </c>
      <c r="H1251" s="40"/>
      <c r="I1251" s="28"/>
      <c r="J1251" s="47"/>
      <c r="K1251" s="32" t="str">
        <f t="shared" si="76"/>
        <v/>
      </c>
      <c r="L1251" s="29" t="str">
        <f t="shared" si="78"/>
        <v/>
      </c>
      <c r="M1251" s="68" t="str">
        <f t="shared" si="79"/>
        <v/>
      </c>
    </row>
    <row r="1252" spans="2:13" ht="22.8" x14ac:dyDescent="0.45">
      <c r="B1252" s="31">
        <f t="shared" si="77"/>
        <v>1244</v>
      </c>
      <c r="C1252" s="40"/>
      <c r="D1252" s="27"/>
      <c r="E1252" s="41"/>
      <c r="F1252" s="32" t="str">
        <f>IFERROR(
    IF(
        AND($G$3=DATE(2024,10,1), E1252=リスト!$A$38),
        VLOOKUP(E1252, リスト!$A$2:$G$49, 2, FALSE),
        VLOOKUP(E1252, リスト!$A$2:$G$49, 4, FALSE)
    ),
    "")</f>
        <v/>
      </c>
      <c r="G1252" s="34" t="str">
        <f>IFERROR(VLOOKUP(E1252, リスト!$A$2:$G$49, 6, FALSE), "")</f>
        <v/>
      </c>
      <c r="H1252" s="40"/>
      <c r="I1252" s="28"/>
      <c r="J1252" s="47"/>
      <c r="K1252" s="32" t="str">
        <f t="shared" si="76"/>
        <v/>
      </c>
      <c r="L1252" s="29" t="str">
        <f t="shared" si="78"/>
        <v/>
      </c>
      <c r="M1252" s="68" t="str">
        <f t="shared" si="79"/>
        <v/>
      </c>
    </row>
    <row r="1253" spans="2:13" ht="22.8" x14ac:dyDescent="0.45">
      <c r="B1253" s="31">
        <f t="shared" si="77"/>
        <v>1245</v>
      </c>
      <c r="C1253" s="40"/>
      <c r="D1253" s="27"/>
      <c r="E1253" s="41"/>
      <c r="F1253" s="32" t="str">
        <f>IFERROR(
    IF(
        AND($G$3=DATE(2024,10,1), E1253=リスト!$A$38),
        VLOOKUP(E1253, リスト!$A$2:$G$49, 2, FALSE),
        VLOOKUP(E1253, リスト!$A$2:$G$49, 4, FALSE)
    ),
    "")</f>
        <v/>
      </c>
      <c r="G1253" s="34" t="str">
        <f>IFERROR(VLOOKUP(E1253, リスト!$A$2:$G$49, 6, FALSE), "")</f>
        <v/>
      </c>
      <c r="H1253" s="40"/>
      <c r="I1253" s="28"/>
      <c r="J1253" s="47"/>
      <c r="K1253" s="32" t="str">
        <f t="shared" si="76"/>
        <v/>
      </c>
      <c r="L1253" s="29" t="str">
        <f t="shared" si="78"/>
        <v/>
      </c>
      <c r="M1253" s="68" t="str">
        <f t="shared" si="79"/>
        <v/>
      </c>
    </row>
    <row r="1254" spans="2:13" ht="22.8" x14ac:dyDescent="0.45">
      <c r="B1254" s="31">
        <f t="shared" si="77"/>
        <v>1246</v>
      </c>
      <c r="C1254" s="40"/>
      <c r="D1254" s="27"/>
      <c r="E1254" s="41"/>
      <c r="F1254" s="32" t="str">
        <f>IFERROR(
    IF(
        AND($G$3=DATE(2024,10,1), E1254=リスト!$A$38),
        VLOOKUP(E1254, リスト!$A$2:$G$49, 2, FALSE),
        VLOOKUP(E1254, リスト!$A$2:$G$49, 4, FALSE)
    ),
    "")</f>
        <v/>
      </c>
      <c r="G1254" s="34" t="str">
        <f>IFERROR(VLOOKUP(E1254, リスト!$A$2:$G$49, 6, FALSE), "")</f>
        <v/>
      </c>
      <c r="H1254" s="40"/>
      <c r="I1254" s="28"/>
      <c r="J1254" s="47"/>
      <c r="K1254" s="32" t="str">
        <f t="shared" si="76"/>
        <v/>
      </c>
      <c r="L1254" s="29" t="str">
        <f t="shared" si="78"/>
        <v/>
      </c>
      <c r="M1254" s="68" t="str">
        <f t="shared" si="79"/>
        <v/>
      </c>
    </row>
    <row r="1255" spans="2:13" ht="22.8" x14ac:dyDescent="0.45">
      <c r="B1255" s="31">
        <f t="shared" si="77"/>
        <v>1247</v>
      </c>
      <c r="C1255" s="40"/>
      <c r="D1255" s="27"/>
      <c r="E1255" s="41"/>
      <c r="F1255" s="32" t="str">
        <f>IFERROR(
    IF(
        AND($G$3=DATE(2024,10,1), E1255=リスト!$A$38),
        VLOOKUP(E1255, リスト!$A$2:$G$49, 2, FALSE),
        VLOOKUP(E1255, リスト!$A$2:$G$49, 4, FALSE)
    ),
    "")</f>
        <v/>
      </c>
      <c r="G1255" s="34" t="str">
        <f>IFERROR(VLOOKUP(E1255, リスト!$A$2:$G$49, 6, FALSE), "")</f>
        <v/>
      </c>
      <c r="H1255" s="40"/>
      <c r="I1255" s="28"/>
      <c r="J1255" s="47"/>
      <c r="K1255" s="32" t="str">
        <f t="shared" si="76"/>
        <v/>
      </c>
      <c r="L1255" s="29" t="str">
        <f t="shared" si="78"/>
        <v/>
      </c>
      <c r="M1255" s="68" t="str">
        <f t="shared" si="79"/>
        <v/>
      </c>
    </row>
    <row r="1256" spans="2:13" ht="22.8" x14ac:dyDescent="0.45">
      <c r="B1256" s="31">
        <f t="shared" si="77"/>
        <v>1248</v>
      </c>
      <c r="C1256" s="40"/>
      <c r="D1256" s="27"/>
      <c r="E1256" s="41"/>
      <c r="F1256" s="32" t="str">
        <f>IFERROR(
    IF(
        AND($G$3=DATE(2024,10,1), E1256=リスト!$A$38),
        VLOOKUP(E1256, リスト!$A$2:$G$49, 2, FALSE),
        VLOOKUP(E1256, リスト!$A$2:$G$49, 4, FALSE)
    ),
    "")</f>
        <v/>
      </c>
      <c r="G1256" s="34" t="str">
        <f>IFERROR(VLOOKUP(E1256, リスト!$A$2:$G$49, 6, FALSE), "")</f>
        <v/>
      </c>
      <c r="H1256" s="40"/>
      <c r="I1256" s="28"/>
      <c r="J1256" s="47"/>
      <c r="K1256" s="32" t="str">
        <f t="shared" si="76"/>
        <v/>
      </c>
      <c r="L1256" s="29" t="str">
        <f t="shared" si="78"/>
        <v/>
      </c>
      <c r="M1256" s="68" t="str">
        <f t="shared" si="79"/>
        <v/>
      </c>
    </row>
    <row r="1257" spans="2:13" ht="22.8" x14ac:dyDescent="0.45">
      <c r="B1257" s="31">
        <f t="shared" si="77"/>
        <v>1249</v>
      </c>
      <c r="C1257" s="40"/>
      <c r="D1257" s="27"/>
      <c r="E1257" s="41"/>
      <c r="F1257" s="32" t="str">
        <f>IFERROR(
    IF(
        AND($G$3=DATE(2024,10,1), E1257=リスト!$A$38),
        VLOOKUP(E1257, リスト!$A$2:$G$49, 2, FALSE),
        VLOOKUP(E1257, リスト!$A$2:$G$49, 4, FALSE)
    ),
    "")</f>
        <v/>
      </c>
      <c r="G1257" s="34" t="str">
        <f>IFERROR(VLOOKUP(E1257, リスト!$A$2:$G$49, 6, FALSE), "")</f>
        <v/>
      </c>
      <c r="H1257" s="40"/>
      <c r="I1257" s="28"/>
      <c r="J1257" s="47"/>
      <c r="K1257" s="32" t="str">
        <f t="shared" si="76"/>
        <v/>
      </c>
      <c r="L1257" s="29" t="str">
        <f t="shared" si="78"/>
        <v/>
      </c>
      <c r="M1257" s="68" t="str">
        <f t="shared" si="79"/>
        <v/>
      </c>
    </row>
    <row r="1258" spans="2:13" ht="22.8" x14ac:dyDescent="0.45">
      <c r="B1258" s="31">
        <f t="shared" si="77"/>
        <v>1250</v>
      </c>
      <c r="C1258" s="40"/>
      <c r="D1258" s="27"/>
      <c r="E1258" s="41"/>
      <c r="F1258" s="32" t="str">
        <f>IFERROR(
    IF(
        AND($G$3=DATE(2024,10,1), E1258=リスト!$A$38),
        VLOOKUP(E1258, リスト!$A$2:$G$49, 2, FALSE),
        VLOOKUP(E1258, リスト!$A$2:$G$49, 4, FALSE)
    ),
    "")</f>
        <v/>
      </c>
      <c r="G1258" s="34" t="str">
        <f>IFERROR(VLOOKUP(E1258, リスト!$A$2:$G$49, 6, FALSE), "")</f>
        <v/>
      </c>
      <c r="H1258" s="40"/>
      <c r="I1258" s="28"/>
      <c r="J1258" s="47"/>
      <c r="K1258" s="32" t="str">
        <f t="shared" si="76"/>
        <v/>
      </c>
      <c r="L1258" s="29" t="str">
        <f t="shared" si="78"/>
        <v/>
      </c>
      <c r="M1258" s="68" t="str">
        <f t="shared" si="79"/>
        <v/>
      </c>
    </row>
    <row r="1259" spans="2:13" ht="22.8" x14ac:dyDescent="0.45">
      <c r="B1259" s="31">
        <f t="shared" si="77"/>
        <v>1251</v>
      </c>
      <c r="C1259" s="40"/>
      <c r="D1259" s="27"/>
      <c r="E1259" s="41"/>
      <c r="F1259" s="32" t="str">
        <f>IFERROR(
    IF(
        AND($G$3=DATE(2024,10,1), E1259=リスト!$A$38),
        VLOOKUP(E1259, リスト!$A$2:$G$49, 2, FALSE),
        VLOOKUP(E1259, リスト!$A$2:$G$49, 4, FALSE)
    ),
    "")</f>
        <v/>
      </c>
      <c r="G1259" s="34" t="str">
        <f>IFERROR(VLOOKUP(E1259, リスト!$A$2:$G$49, 6, FALSE), "")</f>
        <v/>
      </c>
      <c r="H1259" s="40"/>
      <c r="I1259" s="28"/>
      <c r="J1259" s="47"/>
      <c r="K1259" s="32" t="str">
        <f t="shared" si="76"/>
        <v/>
      </c>
      <c r="L1259" s="29" t="str">
        <f t="shared" si="78"/>
        <v/>
      </c>
      <c r="M1259" s="68" t="str">
        <f t="shared" si="79"/>
        <v/>
      </c>
    </row>
    <row r="1260" spans="2:13" ht="22.8" x14ac:dyDescent="0.45">
      <c r="B1260" s="31">
        <f t="shared" si="77"/>
        <v>1252</v>
      </c>
      <c r="C1260" s="40"/>
      <c r="D1260" s="27"/>
      <c r="E1260" s="41"/>
      <c r="F1260" s="32" t="str">
        <f>IFERROR(
    IF(
        AND($G$3=DATE(2024,10,1), E1260=リスト!$A$38),
        VLOOKUP(E1260, リスト!$A$2:$G$49, 2, FALSE),
        VLOOKUP(E1260, リスト!$A$2:$G$49, 4, FALSE)
    ),
    "")</f>
        <v/>
      </c>
      <c r="G1260" s="34" t="str">
        <f>IFERROR(VLOOKUP(E1260, リスト!$A$2:$G$49, 6, FALSE), "")</f>
        <v/>
      </c>
      <c r="H1260" s="40"/>
      <c r="I1260" s="28"/>
      <c r="J1260" s="47"/>
      <c r="K1260" s="32" t="str">
        <f t="shared" si="76"/>
        <v/>
      </c>
      <c r="L1260" s="29" t="str">
        <f t="shared" si="78"/>
        <v/>
      </c>
      <c r="M1260" s="68" t="str">
        <f t="shared" si="79"/>
        <v/>
      </c>
    </row>
    <row r="1261" spans="2:13" ht="22.8" x14ac:dyDescent="0.45">
      <c r="B1261" s="31">
        <f t="shared" si="77"/>
        <v>1253</v>
      </c>
      <c r="C1261" s="40"/>
      <c r="D1261" s="27"/>
      <c r="E1261" s="41"/>
      <c r="F1261" s="32" t="str">
        <f>IFERROR(
    IF(
        AND($G$3=DATE(2024,10,1), E1261=リスト!$A$38),
        VLOOKUP(E1261, リスト!$A$2:$G$49, 2, FALSE),
        VLOOKUP(E1261, リスト!$A$2:$G$49, 4, FALSE)
    ),
    "")</f>
        <v/>
      </c>
      <c r="G1261" s="34" t="str">
        <f>IFERROR(VLOOKUP(E1261, リスト!$A$2:$G$49, 6, FALSE), "")</f>
        <v/>
      </c>
      <c r="H1261" s="40"/>
      <c r="I1261" s="28"/>
      <c r="J1261" s="47"/>
      <c r="K1261" s="32" t="str">
        <f t="shared" si="76"/>
        <v/>
      </c>
      <c r="L1261" s="29" t="str">
        <f t="shared" si="78"/>
        <v/>
      </c>
      <c r="M1261" s="68" t="str">
        <f t="shared" si="79"/>
        <v/>
      </c>
    </row>
    <row r="1262" spans="2:13" ht="22.8" x14ac:dyDescent="0.45">
      <c r="B1262" s="31">
        <f t="shared" si="77"/>
        <v>1254</v>
      </c>
      <c r="C1262" s="40"/>
      <c r="D1262" s="27"/>
      <c r="E1262" s="41"/>
      <c r="F1262" s="32" t="str">
        <f>IFERROR(
    IF(
        AND($G$3=DATE(2024,10,1), E1262=リスト!$A$38),
        VLOOKUP(E1262, リスト!$A$2:$G$49, 2, FALSE),
        VLOOKUP(E1262, リスト!$A$2:$G$49, 4, FALSE)
    ),
    "")</f>
        <v/>
      </c>
      <c r="G1262" s="34" t="str">
        <f>IFERROR(VLOOKUP(E1262, リスト!$A$2:$G$49, 6, FALSE), "")</f>
        <v/>
      </c>
      <c r="H1262" s="40"/>
      <c r="I1262" s="28"/>
      <c r="J1262" s="47"/>
      <c r="K1262" s="32" t="str">
        <f t="shared" si="76"/>
        <v/>
      </c>
      <c r="L1262" s="29" t="str">
        <f t="shared" si="78"/>
        <v/>
      </c>
      <c r="M1262" s="68" t="str">
        <f t="shared" si="79"/>
        <v/>
      </c>
    </row>
    <row r="1263" spans="2:13" ht="22.8" x14ac:dyDescent="0.45">
      <c r="B1263" s="31">
        <f t="shared" si="77"/>
        <v>1255</v>
      </c>
      <c r="C1263" s="40"/>
      <c r="D1263" s="27"/>
      <c r="E1263" s="41"/>
      <c r="F1263" s="32" t="str">
        <f>IFERROR(
    IF(
        AND($G$3=DATE(2024,10,1), E1263=リスト!$A$38),
        VLOOKUP(E1263, リスト!$A$2:$G$49, 2, FALSE),
        VLOOKUP(E1263, リスト!$A$2:$G$49, 4, FALSE)
    ),
    "")</f>
        <v/>
      </c>
      <c r="G1263" s="34" t="str">
        <f>IFERROR(VLOOKUP(E1263, リスト!$A$2:$G$49, 6, FALSE), "")</f>
        <v/>
      </c>
      <c r="H1263" s="40"/>
      <c r="I1263" s="28"/>
      <c r="J1263" s="47"/>
      <c r="K1263" s="32" t="str">
        <f t="shared" si="76"/>
        <v/>
      </c>
      <c r="L1263" s="29" t="str">
        <f t="shared" si="78"/>
        <v/>
      </c>
      <c r="M1263" s="68" t="str">
        <f t="shared" si="79"/>
        <v/>
      </c>
    </row>
    <row r="1264" spans="2:13" ht="22.8" x14ac:dyDescent="0.45">
      <c r="B1264" s="31">
        <f t="shared" si="77"/>
        <v>1256</v>
      </c>
      <c r="C1264" s="40"/>
      <c r="D1264" s="27"/>
      <c r="E1264" s="41"/>
      <c r="F1264" s="32" t="str">
        <f>IFERROR(
    IF(
        AND($G$3=DATE(2024,10,1), E1264=リスト!$A$38),
        VLOOKUP(E1264, リスト!$A$2:$G$49, 2, FALSE),
        VLOOKUP(E1264, リスト!$A$2:$G$49, 4, FALSE)
    ),
    "")</f>
        <v/>
      </c>
      <c r="G1264" s="34" t="str">
        <f>IFERROR(VLOOKUP(E1264, リスト!$A$2:$G$49, 6, FALSE), "")</f>
        <v/>
      </c>
      <c r="H1264" s="40"/>
      <c r="I1264" s="28"/>
      <c r="J1264" s="47"/>
      <c r="K1264" s="32" t="str">
        <f t="shared" si="76"/>
        <v/>
      </c>
      <c r="L1264" s="29" t="str">
        <f t="shared" si="78"/>
        <v/>
      </c>
      <c r="M1264" s="68" t="str">
        <f t="shared" si="79"/>
        <v/>
      </c>
    </row>
    <row r="1265" spans="2:13" ht="22.8" x14ac:dyDescent="0.45">
      <c r="B1265" s="31">
        <f t="shared" si="77"/>
        <v>1257</v>
      </c>
      <c r="C1265" s="40"/>
      <c r="D1265" s="27"/>
      <c r="E1265" s="41"/>
      <c r="F1265" s="32" t="str">
        <f>IFERROR(
    IF(
        AND($G$3=DATE(2024,10,1), E1265=リスト!$A$38),
        VLOOKUP(E1265, リスト!$A$2:$G$49, 2, FALSE),
        VLOOKUP(E1265, リスト!$A$2:$G$49, 4, FALSE)
    ),
    "")</f>
        <v/>
      </c>
      <c r="G1265" s="34" t="str">
        <f>IFERROR(VLOOKUP(E1265, リスト!$A$2:$G$49, 6, FALSE), "")</f>
        <v/>
      </c>
      <c r="H1265" s="40"/>
      <c r="I1265" s="28"/>
      <c r="J1265" s="47"/>
      <c r="K1265" s="32" t="str">
        <f t="shared" si="76"/>
        <v/>
      </c>
      <c r="L1265" s="29" t="str">
        <f t="shared" si="78"/>
        <v/>
      </c>
      <c r="M1265" s="68" t="str">
        <f t="shared" si="79"/>
        <v/>
      </c>
    </row>
    <row r="1266" spans="2:13" ht="22.8" x14ac:dyDescent="0.45">
      <c r="B1266" s="31">
        <f t="shared" si="77"/>
        <v>1258</v>
      </c>
      <c r="C1266" s="40"/>
      <c r="D1266" s="27"/>
      <c r="E1266" s="41"/>
      <c r="F1266" s="32" t="str">
        <f>IFERROR(
    IF(
        AND($G$3=DATE(2024,10,1), E1266=リスト!$A$38),
        VLOOKUP(E1266, リスト!$A$2:$G$49, 2, FALSE),
        VLOOKUP(E1266, リスト!$A$2:$G$49, 4, FALSE)
    ),
    "")</f>
        <v/>
      </c>
      <c r="G1266" s="34" t="str">
        <f>IFERROR(VLOOKUP(E1266, リスト!$A$2:$G$49, 6, FALSE), "")</f>
        <v/>
      </c>
      <c r="H1266" s="40"/>
      <c r="I1266" s="28"/>
      <c r="J1266" s="47"/>
      <c r="K1266" s="32" t="str">
        <f t="shared" si="76"/>
        <v/>
      </c>
      <c r="L1266" s="29" t="str">
        <f t="shared" si="78"/>
        <v/>
      </c>
      <c r="M1266" s="68" t="str">
        <f t="shared" si="79"/>
        <v/>
      </c>
    </row>
    <row r="1267" spans="2:13" ht="22.8" x14ac:dyDescent="0.45">
      <c r="B1267" s="31">
        <f t="shared" si="77"/>
        <v>1259</v>
      </c>
      <c r="C1267" s="40"/>
      <c r="D1267" s="27"/>
      <c r="E1267" s="41"/>
      <c r="F1267" s="32" t="str">
        <f>IFERROR(
    IF(
        AND($G$3=DATE(2024,10,1), E1267=リスト!$A$38),
        VLOOKUP(E1267, リスト!$A$2:$G$49, 2, FALSE),
        VLOOKUP(E1267, リスト!$A$2:$G$49, 4, FALSE)
    ),
    "")</f>
        <v/>
      </c>
      <c r="G1267" s="34" t="str">
        <f>IFERROR(VLOOKUP(E1267, リスト!$A$2:$G$49, 6, FALSE), "")</f>
        <v/>
      </c>
      <c r="H1267" s="40"/>
      <c r="I1267" s="28"/>
      <c r="J1267" s="47"/>
      <c r="K1267" s="32" t="str">
        <f t="shared" si="76"/>
        <v/>
      </c>
      <c r="L1267" s="29" t="str">
        <f t="shared" si="78"/>
        <v/>
      </c>
      <c r="M1267" s="68" t="str">
        <f t="shared" si="79"/>
        <v/>
      </c>
    </row>
    <row r="1268" spans="2:13" ht="22.8" x14ac:dyDescent="0.45">
      <c r="B1268" s="31">
        <f t="shared" si="77"/>
        <v>1260</v>
      </c>
      <c r="C1268" s="40"/>
      <c r="D1268" s="27"/>
      <c r="E1268" s="41"/>
      <c r="F1268" s="32" t="str">
        <f>IFERROR(
    IF(
        AND($G$3=DATE(2024,10,1), E1268=リスト!$A$38),
        VLOOKUP(E1268, リスト!$A$2:$G$49, 2, FALSE),
        VLOOKUP(E1268, リスト!$A$2:$G$49, 4, FALSE)
    ),
    "")</f>
        <v/>
      </c>
      <c r="G1268" s="34" t="str">
        <f>IFERROR(VLOOKUP(E1268, リスト!$A$2:$G$49, 6, FALSE), "")</f>
        <v/>
      </c>
      <c r="H1268" s="40"/>
      <c r="I1268" s="28"/>
      <c r="J1268" s="47"/>
      <c r="K1268" s="32" t="str">
        <f t="shared" si="76"/>
        <v/>
      </c>
      <c r="L1268" s="29" t="str">
        <f t="shared" si="78"/>
        <v/>
      </c>
      <c r="M1268" s="68" t="str">
        <f t="shared" si="79"/>
        <v/>
      </c>
    </row>
    <row r="1269" spans="2:13" ht="22.8" x14ac:dyDescent="0.45">
      <c r="B1269" s="31">
        <f t="shared" si="77"/>
        <v>1261</v>
      </c>
      <c r="C1269" s="40"/>
      <c r="D1269" s="27"/>
      <c r="E1269" s="41"/>
      <c r="F1269" s="32" t="str">
        <f>IFERROR(
    IF(
        AND($G$3=DATE(2024,10,1), E1269=リスト!$A$38),
        VLOOKUP(E1269, リスト!$A$2:$G$49, 2, FALSE),
        VLOOKUP(E1269, リスト!$A$2:$G$49, 4, FALSE)
    ),
    "")</f>
        <v/>
      </c>
      <c r="G1269" s="34" t="str">
        <f>IFERROR(VLOOKUP(E1269, リスト!$A$2:$G$49, 6, FALSE), "")</f>
        <v/>
      </c>
      <c r="H1269" s="40"/>
      <c r="I1269" s="28"/>
      <c r="J1269" s="47"/>
      <c r="K1269" s="32" t="str">
        <f t="shared" si="76"/>
        <v/>
      </c>
      <c r="L1269" s="29" t="str">
        <f t="shared" si="78"/>
        <v/>
      </c>
      <c r="M1269" s="68" t="str">
        <f t="shared" si="79"/>
        <v/>
      </c>
    </row>
    <row r="1270" spans="2:13" ht="22.8" x14ac:dyDescent="0.45">
      <c r="B1270" s="31">
        <f t="shared" si="77"/>
        <v>1262</v>
      </c>
      <c r="C1270" s="40"/>
      <c r="D1270" s="27"/>
      <c r="E1270" s="41"/>
      <c r="F1270" s="32" t="str">
        <f>IFERROR(
    IF(
        AND($G$3=DATE(2024,10,1), E1270=リスト!$A$38),
        VLOOKUP(E1270, リスト!$A$2:$G$49, 2, FALSE),
        VLOOKUP(E1270, リスト!$A$2:$G$49, 4, FALSE)
    ),
    "")</f>
        <v/>
      </c>
      <c r="G1270" s="34" t="str">
        <f>IFERROR(VLOOKUP(E1270, リスト!$A$2:$G$49, 6, FALSE), "")</f>
        <v/>
      </c>
      <c r="H1270" s="40"/>
      <c r="I1270" s="28"/>
      <c r="J1270" s="47"/>
      <c r="K1270" s="32" t="str">
        <f t="shared" si="76"/>
        <v/>
      </c>
      <c r="L1270" s="29" t="str">
        <f t="shared" si="78"/>
        <v/>
      </c>
      <c r="M1270" s="68" t="str">
        <f t="shared" si="79"/>
        <v/>
      </c>
    </row>
    <row r="1271" spans="2:13" ht="22.8" x14ac:dyDescent="0.45">
      <c r="B1271" s="31">
        <f t="shared" si="77"/>
        <v>1263</v>
      </c>
      <c r="C1271" s="40"/>
      <c r="D1271" s="27"/>
      <c r="E1271" s="41"/>
      <c r="F1271" s="32" t="str">
        <f>IFERROR(
    IF(
        AND($G$3=DATE(2024,10,1), E1271=リスト!$A$38),
        VLOOKUP(E1271, リスト!$A$2:$G$49, 2, FALSE),
        VLOOKUP(E1271, リスト!$A$2:$G$49, 4, FALSE)
    ),
    "")</f>
        <v/>
      </c>
      <c r="G1271" s="34" t="str">
        <f>IFERROR(VLOOKUP(E1271, リスト!$A$2:$G$49, 6, FALSE), "")</f>
        <v/>
      </c>
      <c r="H1271" s="40"/>
      <c r="I1271" s="28"/>
      <c r="J1271" s="47"/>
      <c r="K1271" s="32" t="str">
        <f t="shared" si="76"/>
        <v/>
      </c>
      <c r="L1271" s="29" t="str">
        <f t="shared" si="78"/>
        <v/>
      </c>
      <c r="M1271" s="68" t="str">
        <f t="shared" si="79"/>
        <v/>
      </c>
    </row>
    <row r="1272" spans="2:13" ht="22.8" x14ac:dyDescent="0.45">
      <c r="B1272" s="31">
        <f t="shared" si="77"/>
        <v>1264</v>
      </c>
      <c r="C1272" s="40"/>
      <c r="D1272" s="27"/>
      <c r="E1272" s="41"/>
      <c r="F1272" s="32" t="str">
        <f>IFERROR(
    IF(
        AND($G$3=DATE(2024,10,1), E1272=リスト!$A$38),
        VLOOKUP(E1272, リスト!$A$2:$G$49, 2, FALSE),
        VLOOKUP(E1272, リスト!$A$2:$G$49, 4, FALSE)
    ),
    "")</f>
        <v/>
      </c>
      <c r="G1272" s="34" t="str">
        <f>IFERROR(VLOOKUP(E1272, リスト!$A$2:$G$49, 6, FALSE), "")</f>
        <v/>
      </c>
      <c r="H1272" s="40"/>
      <c r="I1272" s="28"/>
      <c r="J1272" s="47"/>
      <c r="K1272" s="32" t="str">
        <f t="shared" si="76"/>
        <v/>
      </c>
      <c r="L1272" s="29" t="str">
        <f t="shared" si="78"/>
        <v/>
      </c>
      <c r="M1272" s="68" t="str">
        <f t="shared" si="79"/>
        <v/>
      </c>
    </row>
    <row r="1273" spans="2:13" ht="22.8" x14ac:dyDescent="0.45">
      <c r="B1273" s="31">
        <f t="shared" si="77"/>
        <v>1265</v>
      </c>
      <c r="C1273" s="40"/>
      <c r="D1273" s="27"/>
      <c r="E1273" s="41"/>
      <c r="F1273" s="32" t="str">
        <f>IFERROR(
    IF(
        AND($G$3=DATE(2024,10,1), E1273=リスト!$A$38),
        VLOOKUP(E1273, リスト!$A$2:$G$49, 2, FALSE),
        VLOOKUP(E1273, リスト!$A$2:$G$49, 4, FALSE)
    ),
    "")</f>
        <v/>
      </c>
      <c r="G1273" s="34" t="str">
        <f>IFERROR(VLOOKUP(E1273, リスト!$A$2:$G$49, 6, FALSE), "")</f>
        <v/>
      </c>
      <c r="H1273" s="40"/>
      <c r="I1273" s="28"/>
      <c r="J1273" s="47"/>
      <c r="K1273" s="32" t="str">
        <f t="shared" si="76"/>
        <v/>
      </c>
      <c r="L1273" s="29" t="str">
        <f t="shared" si="78"/>
        <v/>
      </c>
      <c r="M1273" s="68" t="str">
        <f t="shared" si="79"/>
        <v/>
      </c>
    </row>
    <row r="1274" spans="2:13" ht="22.8" x14ac:dyDescent="0.45">
      <c r="B1274" s="31">
        <f t="shared" si="77"/>
        <v>1266</v>
      </c>
      <c r="C1274" s="40"/>
      <c r="D1274" s="27"/>
      <c r="E1274" s="41"/>
      <c r="F1274" s="32" t="str">
        <f>IFERROR(
    IF(
        AND($G$3=DATE(2024,10,1), E1274=リスト!$A$38),
        VLOOKUP(E1274, リスト!$A$2:$G$49, 2, FALSE),
        VLOOKUP(E1274, リスト!$A$2:$G$49, 4, FALSE)
    ),
    "")</f>
        <v/>
      </c>
      <c r="G1274" s="34" t="str">
        <f>IFERROR(VLOOKUP(E1274, リスト!$A$2:$G$49, 6, FALSE), "")</f>
        <v/>
      </c>
      <c r="H1274" s="40"/>
      <c r="I1274" s="28"/>
      <c r="J1274" s="47"/>
      <c r="K1274" s="32" t="str">
        <f t="shared" si="76"/>
        <v/>
      </c>
      <c r="L1274" s="29" t="str">
        <f t="shared" si="78"/>
        <v/>
      </c>
      <c r="M1274" s="68" t="str">
        <f t="shared" si="79"/>
        <v/>
      </c>
    </row>
    <row r="1275" spans="2:13" ht="22.8" x14ac:dyDescent="0.45">
      <c r="B1275" s="31">
        <f t="shared" si="77"/>
        <v>1267</v>
      </c>
      <c r="C1275" s="40"/>
      <c r="D1275" s="27"/>
      <c r="E1275" s="41"/>
      <c r="F1275" s="32" t="str">
        <f>IFERROR(
    IF(
        AND($G$3=DATE(2024,10,1), E1275=リスト!$A$38),
        VLOOKUP(E1275, リスト!$A$2:$G$49, 2, FALSE),
        VLOOKUP(E1275, リスト!$A$2:$G$49, 4, FALSE)
    ),
    "")</f>
        <v/>
      </c>
      <c r="G1275" s="34" t="str">
        <f>IFERROR(VLOOKUP(E1275, リスト!$A$2:$G$49, 6, FALSE), "")</f>
        <v/>
      </c>
      <c r="H1275" s="40"/>
      <c r="I1275" s="28"/>
      <c r="J1275" s="47"/>
      <c r="K1275" s="32" t="str">
        <f t="shared" si="76"/>
        <v/>
      </c>
      <c r="L1275" s="29" t="str">
        <f t="shared" si="78"/>
        <v/>
      </c>
      <c r="M1275" s="68" t="str">
        <f t="shared" si="79"/>
        <v/>
      </c>
    </row>
    <row r="1276" spans="2:13" ht="22.8" x14ac:dyDescent="0.45">
      <c r="B1276" s="31">
        <f t="shared" si="77"/>
        <v>1268</v>
      </c>
      <c r="C1276" s="40"/>
      <c r="D1276" s="27"/>
      <c r="E1276" s="41"/>
      <c r="F1276" s="32" t="str">
        <f>IFERROR(
    IF(
        AND($G$3=DATE(2024,10,1), E1276=リスト!$A$38),
        VLOOKUP(E1276, リスト!$A$2:$G$49, 2, FALSE),
        VLOOKUP(E1276, リスト!$A$2:$G$49, 4, FALSE)
    ),
    "")</f>
        <v/>
      </c>
      <c r="G1276" s="34" t="str">
        <f>IFERROR(VLOOKUP(E1276, リスト!$A$2:$G$49, 6, FALSE), "")</f>
        <v/>
      </c>
      <c r="H1276" s="40"/>
      <c r="I1276" s="28"/>
      <c r="J1276" s="47"/>
      <c r="K1276" s="32" t="str">
        <f t="shared" si="76"/>
        <v/>
      </c>
      <c r="L1276" s="29" t="str">
        <f t="shared" si="78"/>
        <v/>
      </c>
      <c r="M1276" s="68" t="str">
        <f t="shared" si="79"/>
        <v/>
      </c>
    </row>
    <row r="1277" spans="2:13" ht="22.8" x14ac:dyDescent="0.45">
      <c r="B1277" s="31">
        <f t="shared" si="77"/>
        <v>1269</v>
      </c>
      <c r="C1277" s="40"/>
      <c r="D1277" s="27"/>
      <c r="E1277" s="41"/>
      <c r="F1277" s="32" t="str">
        <f>IFERROR(
    IF(
        AND($G$3=DATE(2024,10,1), E1277=リスト!$A$38),
        VLOOKUP(E1277, リスト!$A$2:$G$49, 2, FALSE),
        VLOOKUP(E1277, リスト!$A$2:$G$49, 4, FALSE)
    ),
    "")</f>
        <v/>
      </c>
      <c r="G1277" s="34" t="str">
        <f>IFERROR(VLOOKUP(E1277, リスト!$A$2:$G$49, 6, FALSE), "")</f>
        <v/>
      </c>
      <c r="H1277" s="40"/>
      <c r="I1277" s="28"/>
      <c r="J1277" s="47"/>
      <c r="K1277" s="32" t="str">
        <f t="shared" si="76"/>
        <v/>
      </c>
      <c r="L1277" s="29" t="str">
        <f t="shared" si="78"/>
        <v/>
      </c>
      <c r="M1277" s="68" t="str">
        <f t="shared" si="79"/>
        <v/>
      </c>
    </row>
    <row r="1278" spans="2:13" ht="22.8" x14ac:dyDescent="0.45">
      <c r="B1278" s="31">
        <f t="shared" si="77"/>
        <v>1270</v>
      </c>
      <c r="C1278" s="40"/>
      <c r="D1278" s="27"/>
      <c r="E1278" s="41"/>
      <c r="F1278" s="32" t="str">
        <f>IFERROR(
    IF(
        AND($G$3=DATE(2024,10,1), E1278=リスト!$A$38),
        VLOOKUP(E1278, リスト!$A$2:$G$49, 2, FALSE),
        VLOOKUP(E1278, リスト!$A$2:$G$49, 4, FALSE)
    ),
    "")</f>
        <v/>
      </c>
      <c r="G1278" s="34" t="str">
        <f>IFERROR(VLOOKUP(E1278, リスト!$A$2:$G$49, 6, FALSE), "")</f>
        <v/>
      </c>
      <c r="H1278" s="40"/>
      <c r="I1278" s="28"/>
      <c r="J1278" s="47"/>
      <c r="K1278" s="32" t="str">
        <f t="shared" si="76"/>
        <v/>
      </c>
      <c r="L1278" s="29" t="str">
        <f t="shared" si="78"/>
        <v/>
      </c>
      <c r="M1278" s="68" t="str">
        <f t="shared" si="79"/>
        <v/>
      </c>
    </row>
    <row r="1279" spans="2:13" ht="22.8" x14ac:dyDescent="0.45">
      <c r="B1279" s="31">
        <f t="shared" si="77"/>
        <v>1271</v>
      </c>
      <c r="C1279" s="40"/>
      <c r="D1279" s="27"/>
      <c r="E1279" s="41"/>
      <c r="F1279" s="32" t="str">
        <f>IFERROR(
    IF(
        AND($G$3=DATE(2024,10,1), E1279=リスト!$A$38),
        VLOOKUP(E1279, リスト!$A$2:$G$49, 2, FALSE),
        VLOOKUP(E1279, リスト!$A$2:$G$49, 4, FALSE)
    ),
    "")</f>
        <v/>
      </c>
      <c r="G1279" s="34" t="str">
        <f>IFERROR(VLOOKUP(E1279, リスト!$A$2:$G$49, 6, FALSE), "")</f>
        <v/>
      </c>
      <c r="H1279" s="40"/>
      <c r="I1279" s="28"/>
      <c r="J1279" s="47"/>
      <c r="K1279" s="32" t="str">
        <f t="shared" si="76"/>
        <v/>
      </c>
      <c r="L1279" s="29" t="str">
        <f t="shared" si="78"/>
        <v/>
      </c>
      <c r="M1279" s="68" t="str">
        <f t="shared" si="79"/>
        <v/>
      </c>
    </row>
    <row r="1280" spans="2:13" ht="22.8" x14ac:dyDescent="0.45">
      <c r="B1280" s="31">
        <f t="shared" si="77"/>
        <v>1272</v>
      </c>
      <c r="C1280" s="40"/>
      <c r="D1280" s="27"/>
      <c r="E1280" s="41"/>
      <c r="F1280" s="32" t="str">
        <f>IFERROR(
    IF(
        AND($G$3=DATE(2024,10,1), E1280=リスト!$A$38),
        VLOOKUP(E1280, リスト!$A$2:$G$49, 2, FALSE),
        VLOOKUP(E1280, リスト!$A$2:$G$49, 4, FALSE)
    ),
    "")</f>
        <v/>
      </c>
      <c r="G1280" s="34" t="str">
        <f>IFERROR(VLOOKUP(E1280, リスト!$A$2:$G$49, 6, FALSE), "")</f>
        <v/>
      </c>
      <c r="H1280" s="40"/>
      <c r="I1280" s="28"/>
      <c r="J1280" s="47"/>
      <c r="K1280" s="32" t="str">
        <f t="shared" si="76"/>
        <v/>
      </c>
      <c r="L1280" s="29" t="str">
        <f t="shared" si="78"/>
        <v/>
      </c>
      <c r="M1280" s="68" t="str">
        <f t="shared" si="79"/>
        <v/>
      </c>
    </row>
    <row r="1281" spans="2:13" ht="22.8" x14ac:dyDescent="0.45">
      <c r="B1281" s="31">
        <f t="shared" si="77"/>
        <v>1273</v>
      </c>
      <c r="C1281" s="40"/>
      <c r="D1281" s="27"/>
      <c r="E1281" s="41"/>
      <c r="F1281" s="32" t="str">
        <f>IFERROR(
    IF(
        AND($G$3=DATE(2024,10,1), E1281=リスト!$A$38),
        VLOOKUP(E1281, リスト!$A$2:$G$49, 2, FALSE),
        VLOOKUP(E1281, リスト!$A$2:$G$49, 4, FALSE)
    ),
    "")</f>
        <v/>
      </c>
      <c r="G1281" s="34" t="str">
        <f>IFERROR(VLOOKUP(E1281, リスト!$A$2:$G$49, 6, FALSE), "")</f>
        <v/>
      </c>
      <c r="H1281" s="40"/>
      <c r="I1281" s="28"/>
      <c r="J1281" s="47"/>
      <c r="K1281" s="32" t="str">
        <f t="shared" si="76"/>
        <v/>
      </c>
      <c r="L1281" s="29" t="str">
        <f t="shared" si="78"/>
        <v/>
      </c>
      <c r="M1281" s="68" t="str">
        <f t="shared" si="79"/>
        <v/>
      </c>
    </row>
    <row r="1282" spans="2:13" ht="22.8" x14ac:dyDescent="0.45">
      <c r="B1282" s="31">
        <f t="shared" si="77"/>
        <v>1274</v>
      </c>
      <c r="C1282" s="40"/>
      <c r="D1282" s="27"/>
      <c r="E1282" s="41"/>
      <c r="F1282" s="32" t="str">
        <f>IFERROR(
    IF(
        AND($G$3=DATE(2024,10,1), E1282=リスト!$A$38),
        VLOOKUP(E1282, リスト!$A$2:$G$49, 2, FALSE),
        VLOOKUP(E1282, リスト!$A$2:$G$49, 4, FALSE)
    ),
    "")</f>
        <v/>
      </c>
      <c r="G1282" s="34" t="str">
        <f>IFERROR(VLOOKUP(E1282, リスト!$A$2:$G$49, 6, FALSE), "")</f>
        <v/>
      </c>
      <c r="H1282" s="40"/>
      <c r="I1282" s="28"/>
      <c r="J1282" s="47"/>
      <c r="K1282" s="32" t="str">
        <f t="shared" si="76"/>
        <v/>
      </c>
      <c r="L1282" s="29" t="str">
        <f t="shared" si="78"/>
        <v/>
      </c>
      <c r="M1282" s="68" t="str">
        <f t="shared" si="79"/>
        <v/>
      </c>
    </row>
    <row r="1283" spans="2:13" ht="22.8" x14ac:dyDescent="0.45">
      <c r="B1283" s="31">
        <f t="shared" si="77"/>
        <v>1275</v>
      </c>
      <c r="C1283" s="40"/>
      <c r="D1283" s="27"/>
      <c r="E1283" s="41"/>
      <c r="F1283" s="32" t="str">
        <f>IFERROR(
    IF(
        AND($G$3=DATE(2024,10,1), E1283=リスト!$A$38),
        VLOOKUP(E1283, リスト!$A$2:$G$49, 2, FALSE),
        VLOOKUP(E1283, リスト!$A$2:$G$49, 4, FALSE)
    ),
    "")</f>
        <v/>
      </c>
      <c r="G1283" s="34" t="str">
        <f>IFERROR(VLOOKUP(E1283, リスト!$A$2:$G$49, 6, FALSE), "")</f>
        <v/>
      </c>
      <c r="H1283" s="40"/>
      <c r="I1283" s="28"/>
      <c r="J1283" s="47"/>
      <c r="K1283" s="32" t="str">
        <f t="shared" si="76"/>
        <v/>
      </c>
      <c r="L1283" s="29" t="str">
        <f t="shared" si="78"/>
        <v/>
      </c>
      <c r="M1283" s="68" t="str">
        <f t="shared" si="79"/>
        <v/>
      </c>
    </row>
    <row r="1284" spans="2:13" ht="22.8" x14ac:dyDescent="0.45">
      <c r="B1284" s="31">
        <f t="shared" si="77"/>
        <v>1276</v>
      </c>
      <c r="C1284" s="40"/>
      <c r="D1284" s="27"/>
      <c r="E1284" s="41"/>
      <c r="F1284" s="32" t="str">
        <f>IFERROR(
    IF(
        AND($G$3=DATE(2024,10,1), E1284=リスト!$A$38),
        VLOOKUP(E1284, リスト!$A$2:$G$49, 2, FALSE),
        VLOOKUP(E1284, リスト!$A$2:$G$49, 4, FALSE)
    ),
    "")</f>
        <v/>
      </c>
      <c r="G1284" s="34" t="str">
        <f>IFERROR(VLOOKUP(E1284, リスト!$A$2:$G$49, 6, FALSE), "")</f>
        <v/>
      </c>
      <c r="H1284" s="40"/>
      <c r="I1284" s="28"/>
      <c r="J1284" s="47"/>
      <c r="K1284" s="32" t="str">
        <f t="shared" si="76"/>
        <v/>
      </c>
      <c r="L1284" s="29" t="str">
        <f t="shared" si="78"/>
        <v/>
      </c>
      <c r="M1284" s="68" t="str">
        <f t="shared" si="79"/>
        <v/>
      </c>
    </row>
    <row r="1285" spans="2:13" ht="22.8" x14ac:dyDescent="0.45">
      <c r="B1285" s="31">
        <f t="shared" si="77"/>
        <v>1277</v>
      </c>
      <c r="C1285" s="40"/>
      <c r="D1285" s="27"/>
      <c r="E1285" s="41"/>
      <c r="F1285" s="32" t="str">
        <f>IFERROR(
    IF(
        AND($G$3=DATE(2024,10,1), E1285=リスト!$A$38),
        VLOOKUP(E1285, リスト!$A$2:$G$49, 2, FALSE),
        VLOOKUP(E1285, リスト!$A$2:$G$49, 4, FALSE)
    ),
    "")</f>
        <v/>
      </c>
      <c r="G1285" s="34" t="str">
        <f>IFERROR(VLOOKUP(E1285, リスト!$A$2:$G$49, 6, FALSE), "")</f>
        <v/>
      </c>
      <c r="H1285" s="40"/>
      <c r="I1285" s="28"/>
      <c r="J1285" s="47"/>
      <c r="K1285" s="32" t="str">
        <f t="shared" si="76"/>
        <v/>
      </c>
      <c r="L1285" s="29" t="str">
        <f t="shared" si="78"/>
        <v/>
      </c>
      <c r="M1285" s="68" t="str">
        <f t="shared" si="79"/>
        <v/>
      </c>
    </row>
    <row r="1286" spans="2:13" ht="22.8" x14ac:dyDescent="0.45">
      <c r="B1286" s="31">
        <f t="shared" si="77"/>
        <v>1278</v>
      </c>
      <c r="C1286" s="40"/>
      <c r="D1286" s="27"/>
      <c r="E1286" s="41"/>
      <c r="F1286" s="32" t="str">
        <f>IFERROR(
    IF(
        AND($G$3=DATE(2024,10,1), E1286=リスト!$A$38),
        VLOOKUP(E1286, リスト!$A$2:$G$49, 2, FALSE),
        VLOOKUP(E1286, リスト!$A$2:$G$49, 4, FALSE)
    ),
    "")</f>
        <v/>
      </c>
      <c r="G1286" s="34" t="str">
        <f>IFERROR(VLOOKUP(E1286, リスト!$A$2:$G$49, 6, FALSE), "")</f>
        <v/>
      </c>
      <c r="H1286" s="40"/>
      <c r="I1286" s="28"/>
      <c r="J1286" s="47"/>
      <c r="K1286" s="32" t="str">
        <f t="shared" si="76"/>
        <v/>
      </c>
      <c r="L1286" s="29" t="str">
        <f t="shared" si="78"/>
        <v/>
      </c>
      <c r="M1286" s="68" t="str">
        <f t="shared" si="79"/>
        <v/>
      </c>
    </row>
    <row r="1287" spans="2:13" ht="22.8" x14ac:dyDescent="0.45">
      <c r="B1287" s="31">
        <f t="shared" si="77"/>
        <v>1279</v>
      </c>
      <c r="C1287" s="40"/>
      <c r="D1287" s="27"/>
      <c r="E1287" s="41"/>
      <c r="F1287" s="32" t="str">
        <f>IFERROR(
    IF(
        AND($G$3=DATE(2024,10,1), E1287=リスト!$A$38),
        VLOOKUP(E1287, リスト!$A$2:$G$49, 2, FALSE),
        VLOOKUP(E1287, リスト!$A$2:$G$49, 4, FALSE)
    ),
    "")</f>
        <v/>
      </c>
      <c r="G1287" s="34" t="str">
        <f>IFERROR(VLOOKUP(E1287, リスト!$A$2:$G$49, 6, FALSE), "")</f>
        <v/>
      </c>
      <c r="H1287" s="40"/>
      <c r="I1287" s="28"/>
      <c r="J1287" s="47"/>
      <c r="K1287" s="32" t="str">
        <f t="shared" si="76"/>
        <v/>
      </c>
      <c r="L1287" s="29" t="str">
        <f t="shared" si="78"/>
        <v/>
      </c>
      <c r="M1287" s="68" t="str">
        <f t="shared" si="79"/>
        <v/>
      </c>
    </row>
    <row r="1288" spans="2:13" ht="22.8" x14ac:dyDescent="0.45">
      <c r="B1288" s="31">
        <f t="shared" si="77"/>
        <v>1280</v>
      </c>
      <c r="C1288" s="40"/>
      <c r="D1288" s="27"/>
      <c r="E1288" s="41"/>
      <c r="F1288" s="32" t="str">
        <f>IFERROR(
    IF(
        AND($G$3=DATE(2024,10,1), E1288=リスト!$A$38),
        VLOOKUP(E1288, リスト!$A$2:$G$49, 2, FALSE),
        VLOOKUP(E1288, リスト!$A$2:$G$49, 4, FALSE)
    ),
    "")</f>
        <v/>
      </c>
      <c r="G1288" s="34" t="str">
        <f>IFERROR(VLOOKUP(E1288, リスト!$A$2:$G$49, 6, FALSE), "")</f>
        <v/>
      </c>
      <c r="H1288" s="40"/>
      <c r="I1288" s="28"/>
      <c r="J1288" s="47"/>
      <c r="K1288" s="32" t="str">
        <f t="shared" si="76"/>
        <v/>
      </c>
      <c r="L1288" s="29" t="str">
        <f t="shared" si="78"/>
        <v/>
      </c>
      <c r="M1288" s="68" t="str">
        <f t="shared" si="79"/>
        <v/>
      </c>
    </row>
    <row r="1289" spans="2:13" ht="22.8" x14ac:dyDescent="0.45">
      <c r="B1289" s="31">
        <f t="shared" si="77"/>
        <v>1281</v>
      </c>
      <c r="C1289" s="40"/>
      <c r="D1289" s="27"/>
      <c r="E1289" s="41"/>
      <c r="F1289" s="32" t="str">
        <f>IFERROR(
    IF(
        AND($G$3=DATE(2024,10,1), E1289=リスト!$A$38),
        VLOOKUP(E1289, リスト!$A$2:$G$49, 2, FALSE),
        VLOOKUP(E1289, リスト!$A$2:$G$49, 4, FALSE)
    ),
    "")</f>
        <v/>
      </c>
      <c r="G1289" s="34" t="str">
        <f>IFERROR(VLOOKUP(E1289, リスト!$A$2:$G$49, 6, FALSE), "")</f>
        <v/>
      </c>
      <c r="H1289" s="40"/>
      <c r="I1289" s="28"/>
      <c r="J1289" s="47"/>
      <c r="K1289" s="32" t="str">
        <f t="shared" ref="K1289:K1352" si="80">IF(COUNTBLANK(H1289:J1289)=3, "",
 IF(H1289="3.時間給", IF(I1289="", "", I1289),
 IF(OR(H1289="1.月給", H1289="2.日給"),
    IF(OR(I1289="", J1289=""), "", ROUND(I1289/J1289,0)),
    "")))</f>
        <v/>
      </c>
      <c r="L1289" s="29" t="str">
        <f t="shared" si="78"/>
        <v/>
      </c>
      <c r="M1289" s="68" t="str">
        <f t="shared" si="79"/>
        <v/>
      </c>
    </row>
    <row r="1290" spans="2:13" ht="22.8" x14ac:dyDescent="0.45">
      <c r="B1290" s="31">
        <f t="shared" ref="B1290:B1353" si="81">ROW()-8</f>
        <v>1282</v>
      </c>
      <c r="C1290" s="40"/>
      <c r="D1290" s="27"/>
      <c r="E1290" s="41"/>
      <c r="F1290" s="32" t="str">
        <f>IFERROR(
    IF(
        AND($G$3=DATE(2024,10,1), E1290=リスト!$A$38),
        VLOOKUP(E1290, リスト!$A$2:$G$49, 2, FALSE),
        VLOOKUP(E1290, リスト!$A$2:$G$49, 4, FALSE)
    ),
    "")</f>
        <v/>
      </c>
      <c r="G1290" s="34" t="str">
        <f>IFERROR(VLOOKUP(E1290, リスト!$A$2:$G$49, 6, FALSE), "")</f>
        <v/>
      </c>
      <c r="H1290" s="40"/>
      <c r="I1290" s="28"/>
      <c r="J1290" s="47"/>
      <c r="K1290" s="32" t="str">
        <f t="shared" si="80"/>
        <v/>
      </c>
      <c r="L1290" s="29" t="str">
        <f t="shared" ref="L1290:L1353" si="82">IFERROR(IF(E1290="","",IF(K1290&lt;F1290,"×（法定外・特例等対象外です）",IF(K1290&lt;G1290,"〇",IF(K1290&gt;=G1290,"ー",NA())))),"")</f>
        <v/>
      </c>
      <c r="M1290" s="68" t="str">
        <f t="shared" ref="M1290:M1353" si="83">IF(COUNTBLANK(D1290:K1290)=8, "",
 IF(D1290="", "←D列に従業員名を姓名（フルネーム）で入力してください。誤変換にお気を付け下さい。",
 IF(E1290="", "←E列に都道府県を入力してください。",
 IF(H1290="", "←H列に1.月給～3.時間給を入力してください",
 IF(I1290="", "←I列に金額を入力してください",
 IF(NOT(ISNUMBER(I1290)), "←I列の金額は半角数字で入力してください",
 IF(H1290="3.時間給", "",
 IF(J1290="", "←J列に所定労働時間を入力してください",
 IF(NOT(ISNUMBER(J1290)), "←J列の所定労働時間は半角数字で入力してください", "")))))))))</f>
        <v/>
      </c>
    </row>
    <row r="1291" spans="2:13" ht="22.8" x14ac:dyDescent="0.45">
      <c r="B1291" s="31">
        <f t="shared" si="81"/>
        <v>1283</v>
      </c>
      <c r="C1291" s="40"/>
      <c r="D1291" s="27"/>
      <c r="E1291" s="41"/>
      <c r="F1291" s="32" t="str">
        <f>IFERROR(
    IF(
        AND($G$3=DATE(2024,10,1), E1291=リスト!$A$38),
        VLOOKUP(E1291, リスト!$A$2:$G$49, 2, FALSE),
        VLOOKUP(E1291, リスト!$A$2:$G$49, 4, FALSE)
    ),
    "")</f>
        <v/>
      </c>
      <c r="G1291" s="34" t="str">
        <f>IFERROR(VLOOKUP(E1291, リスト!$A$2:$G$49, 6, FALSE), "")</f>
        <v/>
      </c>
      <c r="H1291" s="40"/>
      <c r="I1291" s="28"/>
      <c r="J1291" s="47"/>
      <c r="K1291" s="32" t="str">
        <f t="shared" si="80"/>
        <v/>
      </c>
      <c r="L1291" s="29" t="str">
        <f t="shared" si="82"/>
        <v/>
      </c>
      <c r="M1291" s="68" t="str">
        <f t="shared" si="83"/>
        <v/>
      </c>
    </row>
    <row r="1292" spans="2:13" ht="22.8" x14ac:dyDescent="0.45">
      <c r="B1292" s="31">
        <f t="shared" si="81"/>
        <v>1284</v>
      </c>
      <c r="C1292" s="40"/>
      <c r="D1292" s="27"/>
      <c r="E1292" s="41"/>
      <c r="F1292" s="32" t="str">
        <f>IFERROR(
    IF(
        AND($G$3=DATE(2024,10,1), E1292=リスト!$A$38),
        VLOOKUP(E1292, リスト!$A$2:$G$49, 2, FALSE),
        VLOOKUP(E1292, リスト!$A$2:$G$49, 4, FALSE)
    ),
    "")</f>
        <v/>
      </c>
      <c r="G1292" s="34" t="str">
        <f>IFERROR(VLOOKUP(E1292, リスト!$A$2:$G$49, 6, FALSE), "")</f>
        <v/>
      </c>
      <c r="H1292" s="40"/>
      <c r="I1292" s="28"/>
      <c r="J1292" s="47"/>
      <c r="K1292" s="32" t="str">
        <f t="shared" si="80"/>
        <v/>
      </c>
      <c r="L1292" s="29" t="str">
        <f t="shared" si="82"/>
        <v/>
      </c>
      <c r="M1292" s="68" t="str">
        <f t="shared" si="83"/>
        <v/>
      </c>
    </row>
    <row r="1293" spans="2:13" ht="22.8" x14ac:dyDescent="0.45">
      <c r="B1293" s="31">
        <f t="shared" si="81"/>
        <v>1285</v>
      </c>
      <c r="C1293" s="40"/>
      <c r="D1293" s="27"/>
      <c r="E1293" s="41"/>
      <c r="F1293" s="32" t="str">
        <f>IFERROR(
    IF(
        AND($G$3=DATE(2024,10,1), E1293=リスト!$A$38),
        VLOOKUP(E1293, リスト!$A$2:$G$49, 2, FALSE),
        VLOOKUP(E1293, リスト!$A$2:$G$49, 4, FALSE)
    ),
    "")</f>
        <v/>
      </c>
      <c r="G1293" s="34" t="str">
        <f>IFERROR(VLOOKUP(E1293, リスト!$A$2:$G$49, 6, FALSE), "")</f>
        <v/>
      </c>
      <c r="H1293" s="40"/>
      <c r="I1293" s="28"/>
      <c r="J1293" s="47"/>
      <c r="K1293" s="32" t="str">
        <f t="shared" si="80"/>
        <v/>
      </c>
      <c r="L1293" s="29" t="str">
        <f t="shared" si="82"/>
        <v/>
      </c>
      <c r="M1293" s="68" t="str">
        <f t="shared" si="83"/>
        <v/>
      </c>
    </row>
    <row r="1294" spans="2:13" ht="22.8" x14ac:dyDescent="0.45">
      <c r="B1294" s="31">
        <f t="shared" si="81"/>
        <v>1286</v>
      </c>
      <c r="C1294" s="40"/>
      <c r="D1294" s="27"/>
      <c r="E1294" s="41"/>
      <c r="F1294" s="32" t="str">
        <f>IFERROR(
    IF(
        AND($G$3=DATE(2024,10,1), E1294=リスト!$A$38),
        VLOOKUP(E1294, リスト!$A$2:$G$49, 2, FALSE),
        VLOOKUP(E1294, リスト!$A$2:$G$49, 4, FALSE)
    ),
    "")</f>
        <v/>
      </c>
      <c r="G1294" s="34" t="str">
        <f>IFERROR(VLOOKUP(E1294, リスト!$A$2:$G$49, 6, FALSE), "")</f>
        <v/>
      </c>
      <c r="H1294" s="40"/>
      <c r="I1294" s="28"/>
      <c r="J1294" s="47"/>
      <c r="K1294" s="32" t="str">
        <f t="shared" si="80"/>
        <v/>
      </c>
      <c r="L1294" s="29" t="str">
        <f t="shared" si="82"/>
        <v/>
      </c>
      <c r="M1294" s="68" t="str">
        <f t="shared" si="83"/>
        <v/>
      </c>
    </row>
    <row r="1295" spans="2:13" ht="22.8" x14ac:dyDescent="0.45">
      <c r="B1295" s="31">
        <f t="shared" si="81"/>
        <v>1287</v>
      </c>
      <c r="C1295" s="40"/>
      <c r="D1295" s="27"/>
      <c r="E1295" s="41"/>
      <c r="F1295" s="32" t="str">
        <f>IFERROR(
    IF(
        AND($G$3=DATE(2024,10,1), E1295=リスト!$A$38),
        VLOOKUP(E1295, リスト!$A$2:$G$49, 2, FALSE),
        VLOOKUP(E1295, リスト!$A$2:$G$49, 4, FALSE)
    ),
    "")</f>
        <v/>
      </c>
      <c r="G1295" s="34" t="str">
        <f>IFERROR(VLOOKUP(E1295, リスト!$A$2:$G$49, 6, FALSE), "")</f>
        <v/>
      </c>
      <c r="H1295" s="40"/>
      <c r="I1295" s="28"/>
      <c r="J1295" s="47"/>
      <c r="K1295" s="32" t="str">
        <f t="shared" si="80"/>
        <v/>
      </c>
      <c r="L1295" s="29" t="str">
        <f t="shared" si="82"/>
        <v/>
      </c>
      <c r="M1295" s="68" t="str">
        <f t="shared" si="83"/>
        <v/>
      </c>
    </row>
    <row r="1296" spans="2:13" ht="22.8" x14ac:dyDescent="0.45">
      <c r="B1296" s="31">
        <f t="shared" si="81"/>
        <v>1288</v>
      </c>
      <c r="C1296" s="40"/>
      <c r="D1296" s="27"/>
      <c r="E1296" s="41"/>
      <c r="F1296" s="32" t="str">
        <f>IFERROR(
    IF(
        AND($G$3=DATE(2024,10,1), E1296=リスト!$A$38),
        VLOOKUP(E1296, リスト!$A$2:$G$49, 2, FALSE),
        VLOOKUP(E1296, リスト!$A$2:$G$49, 4, FALSE)
    ),
    "")</f>
        <v/>
      </c>
      <c r="G1296" s="34" t="str">
        <f>IFERROR(VLOOKUP(E1296, リスト!$A$2:$G$49, 6, FALSE), "")</f>
        <v/>
      </c>
      <c r="H1296" s="40"/>
      <c r="I1296" s="28"/>
      <c r="J1296" s="47"/>
      <c r="K1296" s="32" t="str">
        <f t="shared" si="80"/>
        <v/>
      </c>
      <c r="L1296" s="29" t="str">
        <f t="shared" si="82"/>
        <v/>
      </c>
      <c r="M1296" s="68" t="str">
        <f t="shared" si="83"/>
        <v/>
      </c>
    </row>
    <row r="1297" spans="2:13" ht="22.8" x14ac:dyDescent="0.45">
      <c r="B1297" s="31">
        <f t="shared" si="81"/>
        <v>1289</v>
      </c>
      <c r="C1297" s="40"/>
      <c r="D1297" s="27"/>
      <c r="E1297" s="41"/>
      <c r="F1297" s="32" t="str">
        <f>IFERROR(
    IF(
        AND($G$3=DATE(2024,10,1), E1297=リスト!$A$38),
        VLOOKUP(E1297, リスト!$A$2:$G$49, 2, FALSE),
        VLOOKUP(E1297, リスト!$A$2:$G$49, 4, FALSE)
    ),
    "")</f>
        <v/>
      </c>
      <c r="G1297" s="34" t="str">
        <f>IFERROR(VLOOKUP(E1297, リスト!$A$2:$G$49, 6, FALSE), "")</f>
        <v/>
      </c>
      <c r="H1297" s="40"/>
      <c r="I1297" s="28"/>
      <c r="J1297" s="47"/>
      <c r="K1297" s="32" t="str">
        <f t="shared" si="80"/>
        <v/>
      </c>
      <c r="L1297" s="29" t="str">
        <f t="shared" si="82"/>
        <v/>
      </c>
      <c r="M1297" s="68" t="str">
        <f t="shared" si="83"/>
        <v/>
      </c>
    </row>
    <row r="1298" spans="2:13" ht="22.8" x14ac:dyDescent="0.45">
      <c r="B1298" s="31">
        <f t="shared" si="81"/>
        <v>1290</v>
      </c>
      <c r="C1298" s="40"/>
      <c r="D1298" s="27"/>
      <c r="E1298" s="41"/>
      <c r="F1298" s="32" t="str">
        <f>IFERROR(
    IF(
        AND($G$3=DATE(2024,10,1), E1298=リスト!$A$38),
        VLOOKUP(E1298, リスト!$A$2:$G$49, 2, FALSE),
        VLOOKUP(E1298, リスト!$A$2:$G$49, 4, FALSE)
    ),
    "")</f>
        <v/>
      </c>
      <c r="G1298" s="34" t="str">
        <f>IFERROR(VLOOKUP(E1298, リスト!$A$2:$G$49, 6, FALSE), "")</f>
        <v/>
      </c>
      <c r="H1298" s="40"/>
      <c r="I1298" s="28"/>
      <c r="J1298" s="47"/>
      <c r="K1298" s="32" t="str">
        <f t="shared" si="80"/>
        <v/>
      </c>
      <c r="L1298" s="29" t="str">
        <f t="shared" si="82"/>
        <v/>
      </c>
      <c r="M1298" s="68" t="str">
        <f t="shared" si="83"/>
        <v/>
      </c>
    </row>
    <row r="1299" spans="2:13" ht="22.8" x14ac:dyDescent="0.45">
      <c r="B1299" s="31">
        <f t="shared" si="81"/>
        <v>1291</v>
      </c>
      <c r="C1299" s="40"/>
      <c r="D1299" s="27"/>
      <c r="E1299" s="41"/>
      <c r="F1299" s="32" t="str">
        <f>IFERROR(
    IF(
        AND($G$3=DATE(2024,10,1), E1299=リスト!$A$38),
        VLOOKUP(E1299, リスト!$A$2:$G$49, 2, FALSE),
        VLOOKUP(E1299, リスト!$A$2:$G$49, 4, FALSE)
    ),
    "")</f>
        <v/>
      </c>
      <c r="G1299" s="34" t="str">
        <f>IFERROR(VLOOKUP(E1299, リスト!$A$2:$G$49, 6, FALSE), "")</f>
        <v/>
      </c>
      <c r="H1299" s="40"/>
      <c r="I1299" s="28"/>
      <c r="J1299" s="47"/>
      <c r="K1299" s="32" t="str">
        <f t="shared" si="80"/>
        <v/>
      </c>
      <c r="L1299" s="29" t="str">
        <f t="shared" si="82"/>
        <v/>
      </c>
      <c r="M1299" s="68" t="str">
        <f t="shared" si="83"/>
        <v/>
      </c>
    </row>
    <row r="1300" spans="2:13" ht="22.8" x14ac:dyDescent="0.45">
      <c r="B1300" s="31">
        <f t="shared" si="81"/>
        <v>1292</v>
      </c>
      <c r="C1300" s="40"/>
      <c r="D1300" s="27"/>
      <c r="E1300" s="41"/>
      <c r="F1300" s="32" t="str">
        <f>IFERROR(
    IF(
        AND($G$3=DATE(2024,10,1), E1300=リスト!$A$38),
        VLOOKUP(E1300, リスト!$A$2:$G$49, 2, FALSE),
        VLOOKUP(E1300, リスト!$A$2:$G$49, 4, FALSE)
    ),
    "")</f>
        <v/>
      </c>
      <c r="G1300" s="34" t="str">
        <f>IFERROR(VLOOKUP(E1300, リスト!$A$2:$G$49, 6, FALSE), "")</f>
        <v/>
      </c>
      <c r="H1300" s="40"/>
      <c r="I1300" s="28"/>
      <c r="J1300" s="47"/>
      <c r="K1300" s="32" t="str">
        <f t="shared" si="80"/>
        <v/>
      </c>
      <c r="L1300" s="29" t="str">
        <f t="shared" si="82"/>
        <v/>
      </c>
      <c r="M1300" s="68" t="str">
        <f t="shared" si="83"/>
        <v/>
      </c>
    </row>
    <row r="1301" spans="2:13" ht="22.8" x14ac:dyDescent="0.45">
      <c r="B1301" s="31">
        <f t="shared" si="81"/>
        <v>1293</v>
      </c>
      <c r="C1301" s="40"/>
      <c r="D1301" s="27"/>
      <c r="E1301" s="41"/>
      <c r="F1301" s="32" t="str">
        <f>IFERROR(
    IF(
        AND($G$3=DATE(2024,10,1), E1301=リスト!$A$38),
        VLOOKUP(E1301, リスト!$A$2:$G$49, 2, FALSE),
        VLOOKUP(E1301, リスト!$A$2:$G$49, 4, FALSE)
    ),
    "")</f>
        <v/>
      </c>
      <c r="G1301" s="34" t="str">
        <f>IFERROR(VLOOKUP(E1301, リスト!$A$2:$G$49, 6, FALSE), "")</f>
        <v/>
      </c>
      <c r="H1301" s="40"/>
      <c r="I1301" s="28"/>
      <c r="J1301" s="47"/>
      <c r="K1301" s="32" t="str">
        <f t="shared" si="80"/>
        <v/>
      </c>
      <c r="L1301" s="29" t="str">
        <f t="shared" si="82"/>
        <v/>
      </c>
      <c r="M1301" s="68" t="str">
        <f t="shared" si="83"/>
        <v/>
      </c>
    </row>
    <row r="1302" spans="2:13" ht="22.8" x14ac:dyDescent="0.45">
      <c r="B1302" s="31">
        <f t="shared" si="81"/>
        <v>1294</v>
      </c>
      <c r="C1302" s="40"/>
      <c r="D1302" s="27"/>
      <c r="E1302" s="41"/>
      <c r="F1302" s="32" t="str">
        <f>IFERROR(
    IF(
        AND($G$3=DATE(2024,10,1), E1302=リスト!$A$38),
        VLOOKUP(E1302, リスト!$A$2:$G$49, 2, FALSE),
        VLOOKUP(E1302, リスト!$A$2:$G$49, 4, FALSE)
    ),
    "")</f>
        <v/>
      </c>
      <c r="G1302" s="34" t="str">
        <f>IFERROR(VLOOKUP(E1302, リスト!$A$2:$G$49, 6, FALSE), "")</f>
        <v/>
      </c>
      <c r="H1302" s="40"/>
      <c r="I1302" s="28"/>
      <c r="J1302" s="47"/>
      <c r="K1302" s="32" t="str">
        <f t="shared" si="80"/>
        <v/>
      </c>
      <c r="L1302" s="29" t="str">
        <f t="shared" si="82"/>
        <v/>
      </c>
      <c r="M1302" s="68" t="str">
        <f t="shared" si="83"/>
        <v/>
      </c>
    </row>
    <row r="1303" spans="2:13" ht="22.8" x14ac:dyDescent="0.45">
      <c r="B1303" s="31">
        <f t="shared" si="81"/>
        <v>1295</v>
      </c>
      <c r="C1303" s="40"/>
      <c r="D1303" s="27"/>
      <c r="E1303" s="41"/>
      <c r="F1303" s="32" t="str">
        <f>IFERROR(
    IF(
        AND($G$3=DATE(2024,10,1), E1303=リスト!$A$38),
        VLOOKUP(E1303, リスト!$A$2:$G$49, 2, FALSE),
        VLOOKUP(E1303, リスト!$A$2:$G$49, 4, FALSE)
    ),
    "")</f>
        <v/>
      </c>
      <c r="G1303" s="34" t="str">
        <f>IFERROR(VLOOKUP(E1303, リスト!$A$2:$G$49, 6, FALSE), "")</f>
        <v/>
      </c>
      <c r="H1303" s="40"/>
      <c r="I1303" s="28"/>
      <c r="J1303" s="47"/>
      <c r="K1303" s="32" t="str">
        <f t="shared" si="80"/>
        <v/>
      </c>
      <c r="L1303" s="29" t="str">
        <f t="shared" si="82"/>
        <v/>
      </c>
      <c r="M1303" s="68" t="str">
        <f t="shared" si="83"/>
        <v/>
      </c>
    </row>
    <row r="1304" spans="2:13" ht="22.8" x14ac:dyDescent="0.45">
      <c r="B1304" s="31">
        <f t="shared" si="81"/>
        <v>1296</v>
      </c>
      <c r="C1304" s="40"/>
      <c r="D1304" s="27"/>
      <c r="E1304" s="41"/>
      <c r="F1304" s="32" t="str">
        <f>IFERROR(
    IF(
        AND($G$3=DATE(2024,10,1), E1304=リスト!$A$38),
        VLOOKUP(E1304, リスト!$A$2:$G$49, 2, FALSE),
        VLOOKUP(E1304, リスト!$A$2:$G$49, 4, FALSE)
    ),
    "")</f>
        <v/>
      </c>
      <c r="G1304" s="34" t="str">
        <f>IFERROR(VLOOKUP(E1304, リスト!$A$2:$G$49, 6, FALSE), "")</f>
        <v/>
      </c>
      <c r="H1304" s="40"/>
      <c r="I1304" s="28"/>
      <c r="J1304" s="47"/>
      <c r="K1304" s="32" t="str">
        <f t="shared" si="80"/>
        <v/>
      </c>
      <c r="L1304" s="29" t="str">
        <f t="shared" si="82"/>
        <v/>
      </c>
      <c r="M1304" s="68" t="str">
        <f t="shared" si="83"/>
        <v/>
      </c>
    </row>
    <row r="1305" spans="2:13" ht="22.8" x14ac:dyDescent="0.45">
      <c r="B1305" s="31">
        <f t="shared" si="81"/>
        <v>1297</v>
      </c>
      <c r="C1305" s="40"/>
      <c r="D1305" s="27"/>
      <c r="E1305" s="41"/>
      <c r="F1305" s="32" t="str">
        <f>IFERROR(
    IF(
        AND($G$3=DATE(2024,10,1), E1305=リスト!$A$38),
        VLOOKUP(E1305, リスト!$A$2:$G$49, 2, FALSE),
        VLOOKUP(E1305, リスト!$A$2:$G$49, 4, FALSE)
    ),
    "")</f>
        <v/>
      </c>
      <c r="G1305" s="34" t="str">
        <f>IFERROR(VLOOKUP(E1305, リスト!$A$2:$G$49, 6, FALSE), "")</f>
        <v/>
      </c>
      <c r="H1305" s="40"/>
      <c r="I1305" s="28"/>
      <c r="J1305" s="47"/>
      <c r="K1305" s="32" t="str">
        <f t="shared" si="80"/>
        <v/>
      </c>
      <c r="L1305" s="29" t="str">
        <f t="shared" si="82"/>
        <v/>
      </c>
      <c r="M1305" s="68" t="str">
        <f t="shared" si="83"/>
        <v/>
      </c>
    </row>
    <row r="1306" spans="2:13" ht="22.8" x14ac:dyDescent="0.45">
      <c r="B1306" s="31">
        <f t="shared" si="81"/>
        <v>1298</v>
      </c>
      <c r="C1306" s="40"/>
      <c r="D1306" s="27"/>
      <c r="E1306" s="41"/>
      <c r="F1306" s="32" t="str">
        <f>IFERROR(
    IF(
        AND($G$3=DATE(2024,10,1), E1306=リスト!$A$38),
        VLOOKUP(E1306, リスト!$A$2:$G$49, 2, FALSE),
        VLOOKUP(E1306, リスト!$A$2:$G$49, 4, FALSE)
    ),
    "")</f>
        <v/>
      </c>
      <c r="G1306" s="34" t="str">
        <f>IFERROR(VLOOKUP(E1306, リスト!$A$2:$G$49, 6, FALSE), "")</f>
        <v/>
      </c>
      <c r="H1306" s="40"/>
      <c r="I1306" s="28"/>
      <c r="J1306" s="47"/>
      <c r="K1306" s="32" t="str">
        <f t="shared" si="80"/>
        <v/>
      </c>
      <c r="L1306" s="29" t="str">
        <f t="shared" si="82"/>
        <v/>
      </c>
      <c r="M1306" s="68" t="str">
        <f t="shared" si="83"/>
        <v/>
      </c>
    </row>
    <row r="1307" spans="2:13" ht="22.8" x14ac:dyDescent="0.45">
      <c r="B1307" s="31">
        <f t="shared" si="81"/>
        <v>1299</v>
      </c>
      <c r="C1307" s="40"/>
      <c r="D1307" s="27"/>
      <c r="E1307" s="41"/>
      <c r="F1307" s="32" t="str">
        <f>IFERROR(
    IF(
        AND($G$3=DATE(2024,10,1), E1307=リスト!$A$38),
        VLOOKUP(E1307, リスト!$A$2:$G$49, 2, FALSE),
        VLOOKUP(E1307, リスト!$A$2:$G$49, 4, FALSE)
    ),
    "")</f>
        <v/>
      </c>
      <c r="G1307" s="34" t="str">
        <f>IFERROR(VLOOKUP(E1307, リスト!$A$2:$G$49, 6, FALSE), "")</f>
        <v/>
      </c>
      <c r="H1307" s="40"/>
      <c r="I1307" s="28"/>
      <c r="J1307" s="47"/>
      <c r="K1307" s="32" t="str">
        <f t="shared" si="80"/>
        <v/>
      </c>
      <c r="L1307" s="29" t="str">
        <f t="shared" si="82"/>
        <v/>
      </c>
      <c r="M1307" s="68" t="str">
        <f t="shared" si="83"/>
        <v/>
      </c>
    </row>
    <row r="1308" spans="2:13" ht="22.8" x14ac:dyDescent="0.45">
      <c r="B1308" s="31">
        <f t="shared" si="81"/>
        <v>1300</v>
      </c>
      <c r="C1308" s="40"/>
      <c r="D1308" s="27"/>
      <c r="E1308" s="41"/>
      <c r="F1308" s="32" t="str">
        <f>IFERROR(
    IF(
        AND($G$3=DATE(2024,10,1), E1308=リスト!$A$38),
        VLOOKUP(E1308, リスト!$A$2:$G$49, 2, FALSE),
        VLOOKUP(E1308, リスト!$A$2:$G$49, 4, FALSE)
    ),
    "")</f>
        <v/>
      </c>
      <c r="G1308" s="34" t="str">
        <f>IFERROR(VLOOKUP(E1308, リスト!$A$2:$G$49, 6, FALSE), "")</f>
        <v/>
      </c>
      <c r="H1308" s="40"/>
      <c r="I1308" s="28"/>
      <c r="J1308" s="47"/>
      <c r="K1308" s="32" t="str">
        <f t="shared" si="80"/>
        <v/>
      </c>
      <c r="L1308" s="29" t="str">
        <f t="shared" si="82"/>
        <v/>
      </c>
      <c r="M1308" s="68" t="str">
        <f t="shared" si="83"/>
        <v/>
      </c>
    </row>
    <row r="1309" spans="2:13" ht="22.8" x14ac:dyDescent="0.45">
      <c r="B1309" s="31">
        <f t="shared" si="81"/>
        <v>1301</v>
      </c>
      <c r="C1309" s="40"/>
      <c r="D1309" s="27"/>
      <c r="E1309" s="41"/>
      <c r="F1309" s="32" t="str">
        <f>IFERROR(
    IF(
        AND($G$3=DATE(2024,10,1), E1309=リスト!$A$38),
        VLOOKUP(E1309, リスト!$A$2:$G$49, 2, FALSE),
        VLOOKUP(E1309, リスト!$A$2:$G$49, 4, FALSE)
    ),
    "")</f>
        <v/>
      </c>
      <c r="G1309" s="34" t="str">
        <f>IFERROR(VLOOKUP(E1309, リスト!$A$2:$G$49, 6, FALSE), "")</f>
        <v/>
      </c>
      <c r="H1309" s="40"/>
      <c r="I1309" s="28"/>
      <c r="J1309" s="47"/>
      <c r="K1309" s="32" t="str">
        <f t="shared" si="80"/>
        <v/>
      </c>
      <c r="L1309" s="29" t="str">
        <f t="shared" si="82"/>
        <v/>
      </c>
      <c r="M1309" s="68" t="str">
        <f t="shared" si="83"/>
        <v/>
      </c>
    </row>
    <row r="1310" spans="2:13" ht="22.8" x14ac:dyDescent="0.45">
      <c r="B1310" s="31">
        <f t="shared" si="81"/>
        <v>1302</v>
      </c>
      <c r="C1310" s="40"/>
      <c r="D1310" s="27"/>
      <c r="E1310" s="41"/>
      <c r="F1310" s="32" t="str">
        <f>IFERROR(
    IF(
        AND($G$3=DATE(2024,10,1), E1310=リスト!$A$38),
        VLOOKUP(E1310, リスト!$A$2:$G$49, 2, FALSE),
        VLOOKUP(E1310, リスト!$A$2:$G$49, 4, FALSE)
    ),
    "")</f>
        <v/>
      </c>
      <c r="G1310" s="34" t="str">
        <f>IFERROR(VLOOKUP(E1310, リスト!$A$2:$G$49, 6, FALSE), "")</f>
        <v/>
      </c>
      <c r="H1310" s="40"/>
      <c r="I1310" s="28"/>
      <c r="J1310" s="47"/>
      <c r="K1310" s="32" t="str">
        <f t="shared" si="80"/>
        <v/>
      </c>
      <c r="L1310" s="29" t="str">
        <f t="shared" si="82"/>
        <v/>
      </c>
      <c r="M1310" s="68" t="str">
        <f t="shared" si="83"/>
        <v/>
      </c>
    </row>
    <row r="1311" spans="2:13" ht="22.8" x14ac:dyDescent="0.45">
      <c r="B1311" s="31">
        <f t="shared" si="81"/>
        <v>1303</v>
      </c>
      <c r="C1311" s="40"/>
      <c r="D1311" s="27"/>
      <c r="E1311" s="41"/>
      <c r="F1311" s="32" t="str">
        <f>IFERROR(
    IF(
        AND($G$3=DATE(2024,10,1), E1311=リスト!$A$38),
        VLOOKUP(E1311, リスト!$A$2:$G$49, 2, FALSE),
        VLOOKUP(E1311, リスト!$A$2:$G$49, 4, FALSE)
    ),
    "")</f>
        <v/>
      </c>
      <c r="G1311" s="34" t="str">
        <f>IFERROR(VLOOKUP(E1311, リスト!$A$2:$G$49, 6, FALSE), "")</f>
        <v/>
      </c>
      <c r="H1311" s="40"/>
      <c r="I1311" s="28"/>
      <c r="J1311" s="47"/>
      <c r="K1311" s="32" t="str">
        <f t="shared" si="80"/>
        <v/>
      </c>
      <c r="L1311" s="29" t="str">
        <f t="shared" si="82"/>
        <v/>
      </c>
      <c r="M1311" s="68" t="str">
        <f t="shared" si="83"/>
        <v/>
      </c>
    </row>
    <row r="1312" spans="2:13" ht="22.8" x14ac:dyDescent="0.45">
      <c r="B1312" s="31">
        <f t="shared" si="81"/>
        <v>1304</v>
      </c>
      <c r="C1312" s="40"/>
      <c r="D1312" s="27"/>
      <c r="E1312" s="41"/>
      <c r="F1312" s="32" t="str">
        <f>IFERROR(
    IF(
        AND($G$3=DATE(2024,10,1), E1312=リスト!$A$38),
        VLOOKUP(E1312, リスト!$A$2:$G$49, 2, FALSE),
        VLOOKUP(E1312, リスト!$A$2:$G$49, 4, FALSE)
    ),
    "")</f>
        <v/>
      </c>
      <c r="G1312" s="34" t="str">
        <f>IFERROR(VLOOKUP(E1312, リスト!$A$2:$G$49, 6, FALSE), "")</f>
        <v/>
      </c>
      <c r="H1312" s="40"/>
      <c r="I1312" s="28"/>
      <c r="J1312" s="47"/>
      <c r="K1312" s="32" t="str">
        <f t="shared" si="80"/>
        <v/>
      </c>
      <c r="L1312" s="29" t="str">
        <f t="shared" si="82"/>
        <v/>
      </c>
      <c r="M1312" s="68" t="str">
        <f t="shared" si="83"/>
        <v/>
      </c>
    </row>
    <row r="1313" spans="2:13" ht="22.8" x14ac:dyDescent="0.45">
      <c r="B1313" s="31">
        <f t="shared" si="81"/>
        <v>1305</v>
      </c>
      <c r="C1313" s="40"/>
      <c r="D1313" s="27"/>
      <c r="E1313" s="41"/>
      <c r="F1313" s="32" t="str">
        <f>IFERROR(
    IF(
        AND($G$3=DATE(2024,10,1), E1313=リスト!$A$38),
        VLOOKUP(E1313, リスト!$A$2:$G$49, 2, FALSE),
        VLOOKUP(E1313, リスト!$A$2:$G$49, 4, FALSE)
    ),
    "")</f>
        <v/>
      </c>
      <c r="G1313" s="34" t="str">
        <f>IFERROR(VLOOKUP(E1313, リスト!$A$2:$G$49, 6, FALSE), "")</f>
        <v/>
      </c>
      <c r="H1313" s="40"/>
      <c r="I1313" s="28"/>
      <c r="J1313" s="47"/>
      <c r="K1313" s="32" t="str">
        <f t="shared" si="80"/>
        <v/>
      </c>
      <c r="L1313" s="29" t="str">
        <f t="shared" si="82"/>
        <v/>
      </c>
      <c r="M1313" s="68" t="str">
        <f t="shared" si="83"/>
        <v/>
      </c>
    </row>
    <row r="1314" spans="2:13" ht="22.8" x14ac:dyDescent="0.45">
      <c r="B1314" s="31">
        <f t="shared" si="81"/>
        <v>1306</v>
      </c>
      <c r="C1314" s="40"/>
      <c r="D1314" s="27"/>
      <c r="E1314" s="41"/>
      <c r="F1314" s="32" t="str">
        <f>IFERROR(
    IF(
        AND($G$3=DATE(2024,10,1), E1314=リスト!$A$38),
        VLOOKUP(E1314, リスト!$A$2:$G$49, 2, FALSE),
        VLOOKUP(E1314, リスト!$A$2:$G$49, 4, FALSE)
    ),
    "")</f>
        <v/>
      </c>
      <c r="G1314" s="34" t="str">
        <f>IFERROR(VLOOKUP(E1314, リスト!$A$2:$G$49, 6, FALSE), "")</f>
        <v/>
      </c>
      <c r="H1314" s="40"/>
      <c r="I1314" s="28"/>
      <c r="J1314" s="47"/>
      <c r="K1314" s="32" t="str">
        <f t="shared" si="80"/>
        <v/>
      </c>
      <c r="L1314" s="29" t="str">
        <f t="shared" si="82"/>
        <v/>
      </c>
      <c r="M1314" s="68" t="str">
        <f t="shared" si="83"/>
        <v/>
      </c>
    </row>
    <row r="1315" spans="2:13" ht="22.8" x14ac:dyDescent="0.45">
      <c r="B1315" s="31">
        <f t="shared" si="81"/>
        <v>1307</v>
      </c>
      <c r="C1315" s="40"/>
      <c r="D1315" s="27"/>
      <c r="E1315" s="41"/>
      <c r="F1315" s="32" t="str">
        <f>IFERROR(
    IF(
        AND($G$3=DATE(2024,10,1), E1315=リスト!$A$38),
        VLOOKUP(E1315, リスト!$A$2:$G$49, 2, FALSE),
        VLOOKUP(E1315, リスト!$A$2:$G$49, 4, FALSE)
    ),
    "")</f>
        <v/>
      </c>
      <c r="G1315" s="34" t="str">
        <f>IFERROR(VLOOKUP(E1315, リスト!$A$2:$G$49, 6, FALSE), "")</f>
        <v/>
      </c>
      <c r="H1315" s="40"/>
      <c r="I1315" s="28"/>
      <c r="J1315" s="47"/>
      <c r="K1315" s="32" t="str">
        <f t="shared" si="80"/>
        <v/>
      </c>
      <c r="L1315" s="29" t="str">
        <f t="shared" si="82"/>
        <v/>
      </c>
      <c r="M1315" s="68" t="str">
        <f t="shared" si="83"/>
        <v/>
      </c>
    </row>
    <row r="1316" spans="2:13" ht="22.8" x14ac:dyDescent="0.45">
      <c r="B1316" s="31">
        <f t="shared" si="81"/>
        <v>1308</v>
      </c>
      <c r="C1316" s="40"/>
      <c r="D1316" s="27"/>
      <c r="E1316" s="41"/>
      <c r="F1316" s="32" t="str">
        <f>IFERROR(
    IF(
        AND($G$3=DATE(2024,10,1), E1316=リスト!$A$38),
        VLOOKUP(E1316, リスト!$A$2:$G$49, 2, FALSE),
        VLOOKUP(E1316, リスト!$A$2:$G$49, 4, FALSE)
    ),
    "")</f>
        <v/>
      </c>
      <c r="G1316" s="34" t="str">
        <f>IFERROR(VLOOKUP(E1316, リスト!$A$2:$G$49, 6, FALSE), "")</f>
        <v/>
      </c>
      <c r="H1316" s="40"/>
      <c r="I1316" s="28"/>
      <c r="J1316" s="47"/>
      <c r="K1316" s="32" t="str">
        <f t="shared" si="80"/>
        <v/>
      </c>
      <c r="L1316" s="29" t="str">
        <f t="shared" si="82"/>
        <v/>
      </c>
      <c r="M1316" s="68" t="str">
        <f t="shared" si="83"/>
        <v/>
      </c>
    </row>
    <row r="1317" spans="2:13" ht="22.8" x14ac:dyDescent="0.45">
      <c r="B1317" s="31">
        <f t="shared" si="81"/>
        <v>1309</v>
      </c>
      <c r="C1317" s="40"/>
      <c r="D1317" s="27"/>
      <c r="E1317" s="41"/>
      <c r="F1317" s="32" t="str">
        <f>IFERROR(
    IF(
        AND($G$3=DATE(2024,10,1), E1317=リスト!$A$38),
        VLOOKUP(E1317, リスト!$A$2:$G$49, 2, FALSE),
        VLOOKUP(E1317, リスト!$A$2:$G$49, 4, FALSE)
    ),
    "")</f>
        <v/>
      </c>
      <c r="G1317" s="34" t="str">
        <f>IFERROR(VLOOKUP(E1317, リスト!$A$2:$G$49, 6, FALSE), "")</f>
        <v/>
      </c>
      <c r="H1317" s="40"/>
      <c r="I1317" s="28"/>
      <c r="J1317" s="47"/>
      <c r="K1317" s="32" t="str">
        <f t="shared" si="80"/>
        <v/>
      </c>
      <c r="L1317" s="29" t="str">
        <f t="shared" si="82"/>
        <v/>
      </c>
      <c r="M1317" s="68" t="str">
        <f t="shared" si="83"/>
        <v/>
      </c>
    </row>
    <row r="1318" spans="2:13" ht="22.8" x14ac:dyDescent="0.45">
      <c r="B1318" s="31">
        <f t="shared" si="81"/>
        <v>1310</v>
      </c>
      <c r="C1318" s="40"/>
      <c r="D1318" s="27"/>
      <c r="E1318" s="41"/>
      <c r="F1318" s="32" t="str">
        <f>IFERROR(
    IF(
        AND($G$3=DATE(2024,10,1), E1318=リスト!$A$38),
        VLOOKUP(E1318, リスト!$A$2:$G$49, 2, FALSE),
        VLOOKUP(E1318, リスト!$A$2:$G$49, 4, FALSE)
    ),
    "")</f>
        <v/>
      </c>
      <c r="G1318" s="34" t="str">
        <f>IFERROR(VLOOKUP(E1318, リスト!$A$2:$G$49, 6, FALSE), "")</f>
        <v/>
      </c>
      <c r="H1318" s="40"/>
      <c r="I1318" s="28"/>
      <c r="J1318" s="47"/>
      <c r="K1318" s="32" t="str">
        <f t="shared" si="80"/>
        <v/>
      </c>
      <c r="L1318" s="29" t="str">
        <f t="shared" si="82"/>
        <v/>
      </c>
      <c r="M1318" s="68" t="str">
        <f t="shared" si="83"/>
        <v/>
      </c>
    </row>
    <row r="1319" spans="2:13" ht="22.8" x14ac:dyDescent="0.45">
      <c r="B1319" s="31">
        <f t="shared" si="81"/>
        <v>1311</v>
      </c>
      <c r="C1319" s="40"/>
      <c r="D1319" s="27"/>
      <c r="E1319" s="41"/>
      <c r="F1319" s="32" t="str">
        <f>IFERROR(
    IF(
        AND($G$3=DATE(2024,10,1), E1319=リスト!$A$38),
        VLOOKUP(E1319, リスト!$A$2:$G$49, 2, FALSE),
        VLOOKUP(E1319, リスト!$A$2:$G$49, 4, FALSE)
    ),
    "")</f>
        <v/>
      </c>
      <c r="G1319" s="34" t="str">
        <f>IFERROR(VLOOKUP(E1319, リスト!$A$2:$G$49, 6, FALSE), "")</f>
        <v/>
      </c>
      <c r="H1319" s="40"/>
      <c r="I1319" s="28"/>
      <c r="J1319" s="47"/>
      <c r="K1319" s="32" t="str">
        <f t="shared" si="80"/>
        <v/>
      </c>
      <c r="L1319" s="29" t="str">
        <f t="shared" si="82"/>
        <v/>
      </c>
      <c r="M1319" s="68" t="str">
        <f t="shared" si="83"/>
        <v/>
      </c>
    </row>
    <row r="1320" spans="2:13" ht="22.8" x14ac:dyDescent="0.45">
      <c r="B1320" s="31">
        <f t="shared" si="81"/>
        <v>1312</v>
      </c>
      <c r="C1320" s="40"/>
      <c r="D1320" s="27"/>
      <c r="E1320" s="41"/>
      <c r="F1320" s="32" t="str">
        <f>IFERROR(
    IF(
        AND($G$3=DATE(2024,10,1), E1320=リスト!$A$38),
        VLOOKUP(E1320, リスト!$A$2:$G$49, 2, FALSE),
        VLOOKUP(E1320, リスト!$A$2:$G$49, 4, FALSE)
    ),
    "")</f>
        <v/>
      </c>
      <c r="G1320" s="34" t="str">
        <f>IFERROR(VLOOKUP(E1320, リスト!$A$2:$G$49, 6, FALSE), "")</f>
        <v/>
      </c>
      <c r="H1320" s="40"/>
      <c r="I1320" s="28"/>
      <c r="J1320" s="47"/>
      <c r="K1320" s="32" t="str">
        <f t="shared" si="80"/>
        <v/>
      </c>
      <c r="L1320" s="29" t="str">
        <f t="shared" si="82"/>
        <v/>
      </c>
      <c r="M1320" s="68" t="str">
        <f t="shared" si="83"/>
        <v/>
      </c>
    </row>
    <row r="1321" spans="2:13" ht="22.8" x14ac:dyDescent="0.45">
      <c r="B1321" s="31">
        <f t="shared" si="81"/>
        <v>1313</v>
      </c>
      <c r="C1321" s="40"/>
      <c r="D1321" s="27"/>
      <c r="E1321" s="41"/>
      <c r="F1321" s="32" t="str">
        <f>IFERROR(
    IF(
        AND($G$3=DATE(2024,10,1), E1321=リスト!$A$38),
        VLOOKUP(E1321, リスト!$A$2:$G$49, 2, FALSE),
        VLOOKUP(E1321, リスト!$A$2:$G$49, 4, FALSE)
    ),
    "")</f>
        <v/>
      </c>
      <c r="G1321" s="34" t="str">
        <f>IFERROR(VLOOKUP(E1321, リスト!$A$2:$G$49, 6, FALSE), "")</f>
        <v/>
      </c>
      <c r="H1321" s="40"/>
      <c r="I1321" s="28"/>
      <c r="J1321" s="47"/>
      <c r="K1321" s="32" t="str">
        <f t="shared" si="80"/>
        <v/>
      </c>
      <c r="L1321" s="29" t="str">
        <f t="shared" si="82"/>
        <v/>
      </c>
      <c r="M1321" s="68" t="str">
        <f t="shared" si="83"/>
        <v/>
      </c>
    </row>
    <row r="1322" spans="2:13" ht="22.8" x14ac:dyDescent="0.45">
      <c r="B1322" s="31">
        <f t="shared" si="81"/>
        <v>1314</v>
      </c>
      <c r="C1322" s="40"/>
      <c r="D1322" s="27"/>
      <c r="E1322" s="41"/>
      <c r="F1322" s="32" t="str">
        <f>IFERROR(
    IF(
        AND($G$3=DATE(2024,10,1), E1322=リスト!$A$38),
        VLOOKUP(E1322, リスト!$A$2:$G$49, 2, FALSE),
        VLOOKUP(E1322, リスト!$A$2:$G$49, 4, FALSE)
    ),
    "")</f>
        <v/>
      </c>
      <c r="G1322" s="34" t="str">
        <f>IFERROR(VLOOKUP(E1322, リスト!$A$2:$G$49, 6, FALSE), "")</f>
        <v/>
      </c>
      <c r="H1322" s="40"/>
      <c r="I1322" s="28"/>
      <c r="J1322" s="47"/>
      <c r="K1322" s="32" t="str">
        <f t="shared" si="80"/>
        <v/>
      </c>
      <c r="L1322" s="29" t="str">
        <f t="shared" si="82"/>
        <v/>
      </c>
      <c r="M1322" s="68" t="str">
        <f t="shared" si="83"/>
        <v/>
      </c>
    </row>
    <row r="1323" spans="2:13" ht="22.8" x14ac:dyDescent="0.45">
      <c r="B1323" s="31">
        <f t="shared" si="81"/>
        <v>1315</v>
      </c>
      <c r="C1323" s="40"/>
      <c r="D1323" s="27"/>
      <c r="E1323" s="41"/>
      <c r="F1323" s="32" t="str">
        <f>IFERROR(
    IF(
        AND($G$3=DATE(2024,10,1), E1323=リスト!$A$38),
        VLOOKUP(E1323, リスト!$A$2:$G$49, 2, FALSE),
        VLOOKUP(E1323, リスト!$A$2:$G$49, 4, FALSE)
    ),
    "")</f>
        <v/>
      </c>
      <c r="G1323" s="34" t="str">
        <f>IFERROR(VLOOKUP(E1323, リスト!$A$2:$G$49, 6, FALSE), "")</f>
        <v/>
      </c>
      <c r="H1323" s="40"/>
      <c r="I1323" s="28"/>
      <c r="J1323" s="47"/>
      <c r="K1323" s="32" t="str">
        <f t="shared" si="80"/>
        <v/>
      </c>
      <c r="L1323" s="29" t="str">
        <f t="shared" si="82"/>
        <v/>
      </c>
      <c r="M1323" s="68" t="str">
        <f t="shared" si="83"/>
        <v/>
      </c>
    </row>
    <row r="1324" spans="2:13" ht="22.8" x14ac:dyDescent="0.45">
      <c r="B1324" s="31">
        <f t="shared" si="81"/>
        <v>1316</v>
      </c>
      <c r="C1324" s="40"/>
      <c r="D1324" s="27"/>
      <c r="E1324" s="41"/>
      <c r="F1324" s="32" t="str">
        <f>IFERROR(
    IF(
        AND($G$3=DATE(2024,10,1), E1324=リスト!$A$38),
        VLOOKUP(E1324, リスト!$A$2:$G$49, 2, FALSE),
        VLOOKUP(E1324, リスト!$A$2:$G$49, 4, FALSE)
    ),
    "")</f>
        <v/>
      </c>
      <c r="G1324" s="34" t="str">
        <f>IFERROR(VLOOKUP(E1324, リスト!$A$2:$G$49, 6, FALSE), "")</f>
        <v/>
      </c>
      <c r="H1324" s="40"/>
      <c r="I1324" s="28"/>
      <c r="J1324" s="47"/>
      <c r="K1324" s="32" t="str">
        <f t="shared" si="80"/>
        <v/>
      </c>
      <c r="L1324" s="29" t="str">
        <f t="shared" si="82"/>
        <v/>
      </c>
      <c r="M1324" s="68" t="str">
        <f t="shared" si="83"/>
        <v/>
      </c>
    </row>
    <row r="1325" spans="2:13" ht="22.8" x14ac:dyDescent="0.45">
      <c r="B1325" s="31">
        <f t="shared" si="81"/>
        <v>1317</v>
      </c>
      <c r="C1325" s="40"/>
      <c r="D1325" s="27"/>
      <c r="E1325" s="41"/>
      <c r="F1325" s="32" t="str">
        <f>IFERROR(
    IF(
        AND($G$3=DATE(2024,10,1), E1325=リスト!$A$38),
        VLOOKUP(E1325, リスト!$A$2:$G$49, 2, FALSE),
        VLOOKUP(E1325, リスト!$A$2:$G$49, 4, FALSE)
    ),
    "")</f>
        <v/>
      </c>
      <c r="G1325" s="34" t="str">
        <f>IFERROR(VLOOKUP(E1325, リスト!$A$2:$G$49, 6, FALSE), "")</f>
        <v/>
      </c>
      <c r="H1325" s="40"/>
      <c r="I1325" s="28"/>
      <c r="J1325" s="47"/>
      <c r="K1325" s="32" t="str">
        <f t="shared" si="80"/>
        <v/>
      </c>
      <c r="L1325" s="29" t="str">
        <f t="shared" si="82"/>
        <v/>
      </c>
      <c r="M1325" s="68" t="str">
        <f t="shared" si="83"/>
        <v/>
      </c>
    </row>
    <row r="1326" spans="2:13" ht="22.8" x14ac:dyDescent="0.45">
      <c r="B1326" s="31">
        <f t="shared" si="81"/>
        <v>1318</v>
      </c>
      <c r="C1326" s="40"/>
      <c r="D1326" s="27"/>
      <c r="E1326" s="41"/>
      <c r="F1326" s="32" t="str">
        <f>IFERROR(
    IF(
        AND($G$3=DATE(2024,10,1), E1326=リスト!$A$38),
        VLOOKUP(E1326, リスト!$A$2:$G$49, 2, FALSE),
        VLOOKUP(E1326, リスト!$A$2:$G$49, 4, FALSE)
    ),
    "")</f>
        <v/>
      </c>
      <c r="G1326" s="34" t="str">
        <f>IFERROR(VLOOKUP(E1326, リスト!$A$2:$G$49, 6, FALSE), "")</f>
        <v/>
      </c>
      <c r="H1326" s="40"/>
      <c r="I1326" s="28"/>
      <c r="J1326" s="47"/>
      <c r="K1326" s="32" t="str">
        <f t="shared" si="80"/>
        <v/>
      </c>
      <c r="L1326" s="29" t="str">
        <f t="shared" si="82"/>
        <v/>
      </c>
      <c r="M1326" s="68" t="str">
        <f t="shared" si="83"/>
        <v/>
      </c>
    </row>
    <row r="1327" spans="2:13" ht="22.8" x14ac:dyDescent="0.45">
      <c r="B1327" s="31">
        <f t="shared" si="81"/>
        <v>1319</v>
      </c>
      <c r="C1327" s="40"/>
      <c r="D1327" s="27"/>
      <c r="E1327" s="41"/>
      <c r="F1327" s="32" t="str">
        <f>IFERROR(
    IF(
        AND($G$3=DATE(2024,10,1), E1327=リスト!$A$38),
        VLOOKUP(E1327, リスト!$A$2:$G$49, 2, FALSE),
        VLOOKUP(E1327, リスト!$A$2:$G$49, 4, FALSE)
    ),
    "")</f>
        <v/>
      </c>
      <c r="G1327" s="34" t="str">
        <f>IFERROR(VLOOKUP(E1327, リスト!$A$2:$G$49, 6, FALSE), "")</f>
        <v/>
      </c>
      <c r="H1327" s="40"/>
      <c r="I1327" s="28"/>
      <c r="J1327" s="47"/>
      <c r="K1327" s="32" t="str">
        <f t="shared" si="80"/>
        <v/>
      </c>
      <c r="L1327" s="29" t="str">
        <f t="shared" si="82"/>
        <v/>
      </c>
      <c r="M1327" s="68" t="str">
        <f t="shared" si="83"/>
        <v/>
      </c>
    </row>
    <row r="1328" spans="2:13" ht="22.8" x14ac:dyDescent="0.45">
      <c r="B1328" s="31">
        <f t="shared" si="81"/>
        <v>1320</v>
      </c>
      <c r="C1328" s="40"/>
      <c r="D1328" s="27"/>
      <c r="E1328" s="41"/>
      <c r="F1328" s="32" t="str">
        <f>IFERROR(
    IF(
        AND($G$3=DATE(2024,10,1), E1328=リスト!$A$38),
        VLOOKUP(E1328, リスト!$A$2:$G$49, 2, FALSE),
        VLOOKUP(E1328, リスト!$A$2:$G$49, 4, FALSE)
    ),
    "")</f>
        <v/>
      </c>
      <c r="G1328" s="34" t="str">
        <f>IFERROR(VLOOKUP(E1328, リスト!$A$2:$G$49, 6, FALSE), "")</f>
        <v/>
      </c>
      <c r="H1328" s="40"/>
      <c r="I1328" s="28"/>
      <c r="J1328" s="47"/>
      <c r="K1328" s="32" t="str">
        <f t="shared" si="80"/>
        <v/>
      </c>
      <c r="L1328" s="29" t="str">
        <f t="shared" si="82"/>
        <v/>
      </c>
      <c r="M1328" s="68" t="str">
        <f t="shared" si="83"/>
        <v/>
      </c>
    </row>
    <row r="1329" spans="2:13" ht="22.8" x14ac:dyDescent="0.45">
      <c r="B1329" s="31">
        <f t="shared" si="81"/>
        <v>1321</v>
      </c>
      <c r="C1329" s="40"/>
      <c r="D1329" s="27"/>
      <c r="E1329" s="41"/>
      <c r="F1329" s="32" t="str">
        <f>IFERROR(
    IF(
        AND($G$3=DATE(2024,10,1), E1329=リスト!$A$38),
        VLOOKUP(E1329, リスト!$A$2:$G$49, 2, FALSE),
        VLOOKUP(E1329, リスト!$A$2:$G$49, 4, FALSE)
    ),
    "")</f>
        <v/>
      </c>
      <c r="G1329" s="34" t="str">
        <f>IFERROR(VLOOKUP(E1329, リスト!$A$2:$G$49, 6, FALSE), "")</f>
        <v/>
      </c>
      <c r="H1329" s="40"/>
      <c r="I1329" s="28"/>
      <c r="J1329" s="47"/>
      <c r="K1329" s="32" t="str">
        <f t="shared" si="80"/>
        <v/>
      </c>
      <c r="L1329" s="29" t="str">
        <f t="shared" si="82"/>
        <v/>
      </c>
      <c r="M1329" s="68" t="str">
        <f t="shared" si="83"/>
        <v/>
      </c>
    </row>
    <row r="1330" spans="2:13" ht="22.8" x14ac:dyDescent="0.45">
      <c r="B1330" s="31">
        <f t="shared" si="81"/>
        <v>1322</v>
      </c>
      <c r="C1330" s="40"/>
      <c r="D1330" s="27"/>
      <c r="E1330" s="41"/>
      <c r="F1330" s="32" t="str">
        <f>IFERROR(
    IF(
        AND($G$3=DATE(2024,10,1), E1330=リスト!$A$38),
        VLOOKUP(E1330, リスト!$A$2:$G$49, 2, FALSE),
        VLOOKUP(E1330, リスト!$A$2:$G$49, 4, FALSE)
    ),
    "")</f>
        <v/>
      </c>
      <c r="G1330" s="34" t="str">
        <f>IFERROR(VLOOKUP(E1330, リスト!$A$2:$G$49, 6, FALSE), "")</f>
        <v/>
      </c>
      <c r="H1330" s="40"/>
      <c r="I1330" s="28"/>
      <c r="J1330" s="47"/>
      <c r="K1330" s="32" t="str">
        <f t="shared" si="80"/>
        <v/>
      </c>
      <c r="L1330" s="29" t="str">
        <f t="shared" si="82"/>
        <v/>
      </c>
      <c r="M1330" s="68" t="str">
        <f t="shared" si="83"/>
        <v/>
      </c>
    </row>
    <row r="1331" spans="2:13" ht="22.8" x14ac:dyDescent="0.45">
      <c r="B1331" s="31">
        <f t="shared" si="81"/>
        <v>1323</v>
      </c>
      <c r="C1331" s="40"/>
      <c r="D1331" s="27"/>
      <c r="E1331" s="41"/>
      <c r="F1331" s="32" t="str">
        <f>IFERROR(
    IF(
        AND($G$3=DATE(2024,10,1), E1331=リスト!$A$38),
        VLOOKUP(E1331, リスト!$A$2:$G$49, 2, FALSE),
        VLOOKUP(E1331, リスト!$A$2:$G$49, 4, FALSE)
    ),
    "")</f>
        <v/>
      </c>
      <c r="G1331" s="34" t="str">
        <f>IFERROR(VLOOKUP(E1331, リスト!$A$2:$G$49, 6, FALSE), "")</f>
        <v/>
      </c>
      <c r="H1331" s="40"/>
      <c r="I1331" s="28"/>
      <c r="J1331" s="47"/>
      <c r="K1331" s="32" t="str">
        <f t="shared" si="80"/>
        <v/>
      </c>
      <c r="L1331" s="29" t="str">
        <f t="shared" si="82"/>
        <v/>
      </c>
      <c r="M1331" s="68" t="str">
        <f t="shared" si="83"/>
        <v/>
      </c>
    </row>
    <row r="1332" spans="2:13" ht="22.8" x14ac:dyDescent="0.45">
      <c r="B1332" s="31">
        <f t="shared" si="81"/>
        <v>1324</v>
      </c>
      <c r="C1332" s="40"/>
      <c r="D1332" s="27"/>
      <c r="E1332" s="41"/>
      <c r="F1332" s="32" t="str">
        <f>IFERROR(
    IF(
        AND($G$3=DATE(2024,10,1), E1332=リスト!$A$38),
        VLOOKUP(E1332, リスト!$A$2:$G$49, 2, FALSE),
        VLOOKUP(E1332, リスト!$A$2:$G$49, 4, FALSE)
    ),
    "")</f>
        <v/>
      </c>
      <c r="G1332" s="34" t="str">
        <f>IFERROR(VLOOKUP(E1332, リスト!$A$2:$G$49, 6, FALSE), "")</f>
        <v/>
      </c>
      <c r="H1332" s="40"/>
      <c r="I1332" s="28"/>
      <c r="J1332" s="47"/>
      <c r="K1332" s="32" t="str">
        <f t="shared" si="80"/>
        <v/>
      </c>
      <c r="L1332" s="29" t="str">
        <f t="shared" si="82"/>
        <v/>
      </c>
      <c r="M1332" s="68" t="str">
        <f t="shared" si="83"/>
        <v/>
      </c>
    </row>
    <row r="1333" spans="2:13" ht="22.8" x14ac:dyDescent="0.45">
      <c r="B1333" s="31">
        <f t="shared" si="81"/>
        <v>1325</v>
      </c>
      <c r="C1333" s="40"/>
      <c r="D1333" s="27"/>
      <c r="E1333" s="41"/>
      <c r="F1333" s="32" t="str">
        <f>IFERROR(
    IF(
        AND($G$3=DATE(2024,10,1), E1333=リスト!$A$38),
        VLOOKUP(E1333, リスト!$A$2:$G$49, 2, FALSE),
        VLOOKUP(E1333, リスト!$A$2:$G$49, 4, FALSE)
    ),
    "")</f>
        <v/>
      </c>
      <c r="G1333" s="34" t="str">
        <f>IFERROR(VLOOKUP(E1333, リスト!$A$2:$G$49, 6, FALSE), "")</f>
        <v/>
      </c>
      <c r="H1333" s="40"/>
      <c r="I1333" s="28"/>
      <c r="J1333" s="47"/>
      <c r="K1333" s="32" t="str">
        <f t="shared" si="80"/>
        <v/>
      </c>
      <c r="L1333" s="29" t="str">
        <f t="shared" si="82"/>
        <v/>
      </c>
      <c r="M1333" s="68" t="str">
        <f t="shared" si="83"/>
        <v/>
      </c>
    </row>
    <row r="1334" spans="2:13" ht="22.8" x14ac:dyDescent="0.45">
      <c r="B1334" s="31">
        <f t="shared" si="81"/>
        <v>1326</v>
      </c>
      <c r="C1334" s="40"/>
      <c r="D1334" s="27"/>
      <c r="E1334" s="41"/>
      <c r="F1334" s="32" t="str">
        <f>IFERROR(
    IF(
        AND($G$3=DATE(2024,10,1), E1334=リスト!$A$38),
        VLOOKUP(E1334, リスト!$A$2:$G$49, 2, FALSE),
        VLOOKUP(E1334, リスト!$A$2:$G$49, 4, FALSE)
    ),
    "")</f>
        <v/>
      </c>
      <c r="G1334" s="34" t="str">
        <f>IFERROR(VLOOKUP(E1334, リスト!$A$2:$G$49, 6, FALSE), "")</f>
        <v/>
      </c>
      <c r="H1334" s="40"/>
      <c r="I1334" s="28"/>
      <c r="J1334" s="47"/>
      <c r="K1334" s="32" t="str">
        <f t="shared" si="80"/>
        <v/>
      </c>
      <c r="L1334" s="29" t="str">
        <f t="shared" si="82"/>
        <v/>
      </c>
      <c r="M1334" s="68" t="str">
        <f t="shared" si="83"/>
        <v/>
      </c>
    </row>
    <row r="1335" spans="2:13" ht="22.8" x14ac:dyDescent="0.45">
      <c r="B1335" s="31">
        <f t="shared" si="81"/>
        <v>1327</v>
      </c>
      <c r="C1335" s="40"/>
      <c r="D1335" s="27"/>
      <c r="E1335" s="41"/>
      <c r="F1335" s="32" t="str">
        <f>IFERROR(
    IF(
        AND($G$3=DATE(2024,10,1), E1335=リスト!$A$38),
        VLOOKUP(E1335, リスト!$A$2:$G$49, 2, FALSE),
        VLOOKUP(E1335, リスト!$A$2:$G$49, 4, FALSE)
    ),
    "")</f>
        <v/>
      </c>
      <c r="G1335" s="34" t="str">
        <f>IFERROR(VLOOKUP(E1335, リスト!$A$2:$G$49, 6, FALSE), "")</f>
        <v/>
      </c>
      <c r="H1335" s="40"/>
      <c r="I1335" s="28"/>
      <c r="J1335" s="47"/>
      <c r="K1335" s="32" t="str">
        <f t="shared" si="80"/>
        <v/>
      </c>
      <c r="L1335" s="29" t="str">
        <f t="shared" si="82"/>
        <v/>
      </c>
      <c r="M1335" s="68" t="str">
        <f t="shared" si="83"/>
        <v/>
      </c>
    </row>
    <row r="1336" spans="2:13" ht="22.8" x14ac:dyDescent="0.45">
      <c r="B1336" s="31">
        <f t="shared" si="81"/>
        <v>1328</v>
      </c>
      <c r="C1336" s="40"/>
      <c r="D1336" s="27"/>
      <c r="E1336" s="41"/>
      <c r="F1336" s="32" t="str">
        <f>IFERROR(
    IF(
        AND($G$3=DATE(2024,10,1), E1336=リスト!$A$38),
        VLOOKUP(E1336, リスト!$A$2:$G$49, 2, FALSE),
        VLOOKUP(E1336, リスト!$A$2:$G$49, 4, FALSE)
    ),
    "")</f>
        <v/>
      </c>
      <c r="G1336" s="34" t="str">
        <f>IFERROR(VLOOKUP(E1336, リスト!$A$2:$G$49, 6, FALSE), "")</f>
        <v/>
      </c>
      <c r="H1336" s="40"/>
      <c r="I1336" s="28"/>
      <c r="J1336" s="47"/>
      <c r="K1336" s="32" t="str">
        <f t="shared" si="80"/>
        <v/>
      </c>
      <c r="L1336" s="29" t="str">
        <f t="shared" si="82"/>
        <v/>
      </c>
      <c r="M1336" s="68" t="str">
        <f t="shared" si="83"/>
        <v/>
      </c>
    </row>
    <row r="1337" spans="2:13" ht="22.8" x14ac:dyDescent="0.45">
      <c r="B1337" s="31">
        <f t="shared" si="81"/>
        <v>1329</v>
      </c>
      <c r="C1337" s="40"/>
      <c r="D1337" s="27"/>
      <c r="E1337" s="41"/>
      <c r="F1337" s="32" t="str">
        <f>IFERROR(
    IF(
        AND($G$3=DATE(2024,10,1), E1337=リスト!$A$38),
        VLOOKUP(E1337, リスト!$A$2:$G$49, 2, FALSE),
        VLOOKUP(E1337, リスト!$A$2:$G$49, 4, FALSE)
    ),
    "")</f>
        <v/>
      </c>
      <c r="G1337" s="34" t="str">
        <f>IFERROR(VLOOKUP(E1337, リスト!$A$2:$G$49, 6, FALSE), "")</f>
        <v/>
      </c>
      <c r="H1337" s="40"/>
      <c r="I1337" s="28"/>
      <c r="J1337" s="47"/>
      <c r="K1337" s="32" t="str">
        <f t="shared" si="80"/>
        <v/>
      </c>
      <c r="L1337" s="29" t="str">
        <f t="shared" si="82"/>
        <v/>
      </c>
      <c r="M1337" s="68" t="str">
        <f t="shared" si="83"/>
        <v/>
      </c>
    </row>
    <row r="1338" spans="2:13" ht="22.8" x14ac:dyDescent="0.45">
      <c r="B1338" s="31">
        <f t="shared" si="81"/>
        <v>1330</v>
      </c>
      <c r="C1338" s="40"/>
      <c r="D1338" s="27"/>
      <c r="E1338" s="41"/>
      <c r="F1338" s="32" t="str">
        <f>IFERROR(
    IF(
        AND($G$3=DATE(2024,10,1), E1338=リスト!$A$38),
        VLOOKUP(E1338, リスト!$A$2:$G$49, 2, FALSE),
        VLOOKUP(E1338, リスト!$A$2:$G$49, 4, FALSE)
    ),
    "")</f>
        <v/>
      </c>
      <c r="G1338" s="34" t="str">
        <f>IFERROR(VLOOKUP(E1338, リスト!$A$2:$G$49, 6, FALSE), "")</f>
        <v/>
      </c>
      <c r="H1338" s="40"/>
      <c r="I1338" s="28"/>
      <c r="J1338" s="47"/>
      <c r="K1338" s="32" t="str">
        <f t="shared" si="80"/>
        <v/>
      </c>
      <c r="L1338" s="29" t="str">
        <f t="shared" si="82"/>
        <v/>
      </c>
      <c r="M1338" s="68" t="str">
        <f t="shared" si="83"/>
        <v/>
      </c>
    </row>
    <row r="1339" spans="2:13" ht="22.8" x14ac:dyDescent="0.45">
      <c r="B1339" s="31">
        <f t="shared" si="81"/>
        <v>1331</v>
      </c>
      <c r="C1339" s="40"/>
      <c r="D1339" s="27"/>
      <c r="E1339" s="41"/>
      <c r="F1339" s="32" t="str">
        <f>IFERROR(
    IF(
        AND($G$3=DATE(2024,10,1), E1339=リスト!$A$38),
        VLOOKUP(E1339, リスト!$A$2:$G$49, 2, FALSE),
        VLOOKUP(E1339, リスト!$A$2:$G$49, 4, FALSE)
    ),
    "")</f>
        <v/>
      </c>
      <c r="G1339" s="34" t="str">
        <f>IFERROR(VLOOKUP(E1339, リスト!$A$2:$G$49, 6, FALSE), "")</f>
        <v/>
      </c>
      <c r="H1339" s="40"/>
      <c r="I1339" s="28"/>
      <c r="J1339" s="47"/>
      <c r="K1339" s="32" t="str">
        <f t="shared" si="80"/>
        <v/>
      </c>
      <c r="L1339" s="29" t="str">
        <f t="shared" si="82"/>
        <v/>
      </c>
      <c r="M1339" s="68" t="str">
        <f t="shared" si="83"/>
        <v/>
      </c>
    </row>
    <row r="1340" spans="2:13" ht="22.8" x14ac:dyDescent="0.45">
      <c r="B1340" s="31">
        <f t="shared" si="81"/>
        <v>1332</v>
      </c>
      <c r="C1340" s="40"/>
      <c r="D1340" s="27"/>
      <c r="E1340" s="41"/>
      <c r="F1340" s="32" t="str">
        <f>IFERROR(
    IF(
        AND($G$3=DATE(2024,10,1), E1340=リスト!$A$38),
        VLOOKUP(E1340, リスト!$A$2:$G$49, 2, FALSE),
        VLOOKUP(E1340, リスト!$A$2:$G$49, 4, FALSE)
    ),
    "")</f>
        <v/>
      </c>
      <c r="G1340" s="34" t="str">
        <f>IFERROR(VLOOKUP(E1340, リスト!$A$2:$G$49, 6, FALSE), "")</f>
        <v/>
      </c>
      <c r="H1340" s="40"/>
      <c r="I1340" s="28"/>
      <c r="J1340" s="47"/>
      <c r="K1340" s="32" t="str">
        <f t="shared" si="80"/>
        <v/>
      </c>
      <c r="L1340" s="29" t="str">
        <f t="shared" si="82"/>
        <v/>
      </c>
      <c r="M1340" s="68" t="str">
        <f t="shared" si="83"/>
        <v/>
      </c>
    </row>
    <row r="1341" spans="2:13" ht="22.8" x14ac:dyDescent="0.45">
      <c r="B1341" s="31">
        <f t="shared" si="81"/>
        <v>1333</v>
      </c>
      <c r="C1341" s="40"/>
      <c r="D1341" s="27"/>
      <c r="E1341" s="41"/>
      <c r="F1341" s="32" t="str">
        <f>IFERROR(
    IF(
        AND($G$3=DATE(2024,10,1), E1341=リスト!$A$38),
        VLOOKUP(E1341, リスト!$A$2:$G$49, 2, FALSE),
        VLOOKUP(E1341, リスト!$A$2:$G$49, 4, FALSE)
    ),
    "")</f>
        <v/>
      </c>
      <c r="G1341" s="34" t="str">
        <f>IFERROR(VLOOKUP(E1341, リスト!$A$2:$G$49, 6, FALSE), "")</f>
        <v/>
      </c>
      <c r="H1341" s="40"/>
      <c r="I1341" s="28"/>
      <c r="J1341" s="47"/>
      <c r="K1341" s="32" t="str">
        <f t="shared" si="80"/>
        <v/>
      </c>
      <c r="L1341" s="29" t="str">
        <f t="shared" si="82"/>
        <v/>
      </c>
      <c r="M1341" s="68" t="str">
        <f t="shared" si="83"/>
        <v/>
      </c>
    </row>
    <row r="1342" spans="2:13" ht="22.8" x14ac:dyDescent="0.45">
      <c r="B1342" s="31">
        <f t="shared" si="81"/>
        <v>1334</v>
      </c>
      <c r="C1342" s="40"/>
      <c r="D1342" s="27"/>
      <c r="E1342" s="41"/>
      <c r="F1342" s="32" t="str">
        <f>IFERROR(
    IF(
        AND($G$3=DATE(2024,10,1), E1342=リスト!$A$38),
        VLOOKUP(E1342, リスト!$A$2:$G$49, 2, FALSE),
        VLOOKUP(E1342, リスト!$A$2:$G$49, 4, FALSE)
    ),
    "")</f>
        <v/>
      </c>
      <c r="G1342" s="34" t="str">
        <f>IFERROR(VLOOKUP(E1342, リスト!$A$2:$G$49, 6, FALSE), "")</f>
        <v/>
      </c>
      <c r="H1342" s="40"/>
      <c r="I1342" s="28"/>
      <c r="J1342" s="47"/>
      <c r="K1342" s="32" t="str">
        <f t="shared" si="80"/>
        <v/>
      </c>
      <c r="L1342" s="29" t="str">
        <f t="shared" si="82"/>
        <v/>
      </c>
      <c r="M1342" s="68" t="str">
        <f t="shared" si="83"/>
        <v/>
      </c>
    </row>
    <row r="1343" spans="2:13" ht="22.8" x14ac:dyDescent="0.45">
      <c r="B1343" s="31">
        <f t="shared" si="81"/>
        <v>1335</v>
      </c>
      <c r="C1343" s="40"/>
      <c r="D1343" s="27"/>
      <c r="E1343" s="41"/>
      <c r="F1343" s="32" t="str">
        <f>IFERROR(
    IF(
        AND($G$3=DATE(2024,10,1), E1343=リスト!$A$38),
        VLOOKUP(E1343, リスト!$A$2:$G$49, 2, FALSE),
        VLOOKUP(E1343, リスト!$A$2:$G$49, 4, FALSE)
    ),
    "")</f>
        <v/>
      </c>
      <c r="G1343" s="34" t="str">
        <f>IFERROR(VLOOKUP(E1343, リスト!$A$2:$G$49, 6, FALSE), "")</f>
        <v/>
      </c>
      <c r="H1343" s="40"/>
      <c r="I1343" s="28"/>
      <c r="J1343" s="47"/>
      <c r="K1343" s="32" t="str">
        <f t="shared" si="80"/>
        <v/>
      </c>
      <c r="L1343" s="29" t="str">
        <f t="shared" si="82"/>
        <v/>
      </c>
      <c r="M1343" s="68" t="str">
        <f t="shared" si="83"/>
        <v/>
      </c>
    </row>
    <row r="1344" spans="2:13" ht="22.8" x14ac:dyDescent="0.45">
      <c r="B1344" s="31">
        <f t="shared" si="81"/>
        <v>1336</v>
      </c>
      <c r="C1344" s="40"/>
      <c r="D1344" s="27"/>
      <c r="E1344" s="41"/>
      <c r="F1344" s="32" t="str">
        <f>IFERROR(
    IF(
        AND($G$3=DATE(2024,10,1), E1344=リスト!$A$38),
        VLOOKUP(E1344, リスト!$A$2:$G$49, 2, FALSE),
        VLOOKUP(E1344, リスト!$A$2:$G$49, 4, FALSE)
    ),
    "")</f>
        <v/>
      </c>
      <c r="G1344" s="34" t="str">
        <f>IFERROR(VLOOKUP(E1344, リスト!$A$2:$G$49, 6, FALSE), "")</f>
        <v/>
      </c>
      <c r="H1344" s="40"/>
      <c r="I1344" s="28"/>
      <c r="J1344" s="47"/>
      <c r="K1344" s="32" t="str">
        <f t="shared" si="80"/>
        <v/>
      </c>
      <c r="L1344" s="29" t="str">
        <f t="shared" si="82"/>
        <v/>
      </c>
      <c r="M1344" s="68" t="str">
        <f t="shared" si="83"/>
        <v/>
      </c>
    </row>
    <row r="1345" spans="2:13" ht="22.8" x14ac:dyDescent="0.45">
      <c r="B1345" s="31">
        <f t="shared" si="81"/>
        <v>1337</v>
      </c>
      <c r="C1345" s="40"/>
      <c r="D1345" s="27"/>
      <c r="E1345" s="41"/>
      <c r="F1345" s="32" t="str">
        <f>IFERROR(
    IF(
        AND($G$3=DATE(2024,10,1), E1345=リスト!$A$38),
        VLOOKUP(E1345, リスト!$A$2:$G$49, 2, FALSE),
        VLOOKUP(E1345, リスト!$A$2:$G$49, 4, FALSE)
    ),
    "")</f>
        <v/>
      </c>
      <c r="G1345" s="34" t="str">
        <f>IFERROR(VLOOKUP(E1345, リスト!$A$2:$G$49, 6, FALSE), "")</f>
        <v/>
      </c>
      <c r="H1345" s="40"/>
      <c r="I1345" s="28"/>
      <c r="J1345" s="47"/>
      <c r="K1345" s="32" t="str">
        <f t="shared" si="80"/>
        <v/>
      </c>
      <c r="L1345" s="29" t="str">
        <f t="shared" si="82"/>
        <v/>
      </c>
      <c r="M1345" s="68" t="str">
        <f t="shared" si="83"/>
        <v/>
      </c>
    </row>
    <row r="1346" spans="2:13" ht="22.8" x14ac:dyDescent="0.45">
      <c r="B1346" s="31">
        <f t="shared" si="81"/>
        <v>1338</v>
      </c>
      <c r="C1346" s="40"/>
      <c r="D1346" s="27"/>
      <c r="E1346" s="41"/>
      <c r="F1346" s="32" t="str">
        <f>IFERROR(
    IF(
        AND($G$3=DATE(2024,10,1), E1346=リスト!$A$38),
        VLOOKUP(E1346, リスト!$A$2:$G$49, 2, FALSE),
        VLOOKUP(E1346, リスト!$A$2:$G$49, 4, FALSE)
    ),
    "")</f>
        <v/>
      </c>
      <c r="G1346" s="34" t="str">
        <f>IFERROR(VLOOKUP(E1346, リスト!$A$2:$G$49, 6, FALSE), "")</f>
        <v/>
      </c>
      <c r="H1346" s="40"/>
      <c r="I1346" s="28"/>
      <c r="J1346" s="47"/>
      <c r="K1346" s="32" t="str">
        <f t="shared" si="80"/>
        <v/>
      </c>
      <c r="L1346" s="29" t="str">
        <f t="shared" si="82"/>
        <v/>
      </c>
      <c r="M1346" s="68" t="str">
        <f t="shared" si="83"/>
        <v/>
      </c>
    </row>
    <row r="1347" spans="2:13" ht="22.8" x14ac:dyDescent="0.45">
      <c r="B1347" s="31">
        <f t="shared" si="81"/>
        <v>1339</v>
      </c>
      <c r="C1347" s="40"/>
      <c r="D1347" s="27"/>
      <c r="E1347" s="41"/>
      <c r="F1347" s="32" t="str">
        <f>IFERROR(
    IF(
        AND($G$3=DATE(2024,10,1), E1347=リスト!$A$38),
        VLOOKUP(E1347, リスト!$A$2:$G$49, 2, FALSE),
        VLOOKUP(E1347, リスト!$A$2:$G$49, 4, FALSE)
    ),
    "")</f>
        <v/>
      </c>
      <c r="G1347" s="34" t="str">
        <f>IFERROR(VLOOKUP(E1347, リスト!$A$2:$G$49, 6, FALSE), "")</f>
        <v/>
      </c>
      <c r="H1347" s="40"/>
      <c r="I1347" s="28"/>
      <c r="J1347" s="47"/>
      <c r="K1347" s="32" t="str">
        <f t="shared" si="80"/>
        <v/>
      </c>
      <c r="L1347" s="29" t="str">
        <f t="shared" si="82"/>
        <v/>
      </c>
      <c r="M1347" s="68" t="str">
        <f t="shared" si="83"/>
        <v/>
      </c>
    </row>
    <row r="1348" spans="2:13" ht="22.8" x14ac:dyDescent="0.45">
      <c r="B1348" s="31">
        <f t="shared" si="81"/>
        <v>1340</v>
      </c>
      <c r="C1348" s="40"/>
      <c r="D1348" s="27"/>
      <c r="E1348" s="41"/>
      <c r="F1348" s="32" t="str">
        <f>IFERROR(
    IF(
        AND($G$3=DATE(2024,10,1), E1348=リスト!$A$38),
        VLOOKUP(E1348, リスト!$A$2:$G$49, 2, FALSE),
        VLOOKUP(E1348, リスト!$A$2:$G$49, 4, FALSE)
    ),
    "")</f>
        <v/>
      </c>
      <c r="G1348" s="34" t="str">
        <f>IFERROR(VLOOKUP(E1348, リスト!$A$2:$G$49, 6, FALSE), "")</f>
        <v/>
      </c>
      <c r="H1348" s="40"/>
      <c r="I1348" s="28"/>
      <c r="J1348" s="47"/>
      <c r="K1348" s="32" t="str">
        <f t="shared" si="80"/>
        <v/>
      </c>
      <c r="L1348" s="29" t="str">
        <f t="shared" si="82"/>
        <v/>
      </c>
      <c r="M1348" s="68" t="str">
        <f t="shared" si="83"/>
        <v/>
      </c>
    </row>
    <row r="1349" spans="2:13" ht="22.8" x14ac:dyDescent="0.45">
      <c r="B1349" s="31">
        <f t="shared" si="81"/>
        <v>1341</v>
      </c>
      <c r="C1349" s="40"/>
      <c r="D1349" s="27"/>
      <c r="E1349" s="41"/>
      <c r="F1349" s="32" t="str">
        <f>IFERROR(
    IF(
        AND($G$3=DATE(2024,10,1), E1349=リスト!$A$38),
        VLOOKUP(E1349, リスト!$A$2:$G$49, 2, FALSE),
        VLOOKUP(E1349, リスト!$A$2:$G$49, 4, FALSE)
    ),
    "")</f>
        <v/>
      </c>
      <c r="G1349" s="34" t="str">
        <f>IFERROR(VLOOKUP(E1349, リスト!$A$2:$G$49, 6, FALSE), "")</f>
        <v/>
      </c>
      <c r="H1349" s="40"/>
      <c r="I1349" s="28"/>
      <c r="J1349" s="47"/>
      <c r="K1349" s="32" t="str">
        <f t="shared" si="80"/>
        <v/>
      </c>
      <c r="L1349" s="29" t="str">
        <f t="shared" si="82"/>
        <v/>
      </c>
      <c r="M1349" s="68" t="str">
        <f t="shared" si="83"/>
        <v/>
      </c>
    </row>
    <row r="1350" spans="2:13" ht="22.8" x14ac:dyDescent="0.45">
      <c r="B1350" s="31">
        <f t="shared" si="81"/>
        <v>1342</v>
      </c>
      <c r="C1350" s="40"/>
      <c r="D1350" s="27"/>
      <c r="E1350" s="41"/>
      <c r="F1350" s="32" t="str">
        <f>IFERROR(
    IF(
        AND($G$3=DATE(2024,10,1), E1350=リスト!$A$38),
        VLOOKUP(E1350, リスト!$A$2:$G$49, 2, FALSE),
        VLOOKUP(E1350, リスト!$A$2:$G$49, 4, FALSE)
    ),
    "")</f>
        <v/>
      </c>
      <c r="G1350" s="34" t="str">
        <f>IFERROR(VLOOKUP(E1350, リスト!$A$2:$G$49, 6, FALSE), "")</f>
        <v/>
      </c>
      <c r="H1350" s="40"/>
      <c r="I1350" s="28"/>
      <c r="J1350" s="47"/>
      <c r="K1350" s="32" t="str">
        <f t="shared" si="80"/>
        <v/>
      </c>
      <c r="L1350" s="29" t="str">
        <f t="shared" si="82"/>
        <v/>
      </c>
      <c r="M1350" s="68" t="str">
        <f t="shared" si="83"/>
        <v/>
      </c>
    </row>
    <row r="1351" spans="2:13" ht="22.8" x14ac:dyDescent="0.45">
      <c r="B1351" s="31">
        <f t="shared" si="81"/>
        <v>1343</v>
      </c>
      <c r="C1351" s="40"/>
      <c r="D1351" s="27"/>
      <c r="E1351" s="41"/>
      <c r="F1351" s="32" t="str">
        <f>IFERROR(
    IF(
        AND($G$3=DATE(2024,10,1), E1351=リスト!$A$38),
        VLOOKUP(E1351, リスト!$A$2:$G$49, 2, FALSE),
        VLOOKUP(E1351, リスト!$A$2:$G$49, 4, FALSE)
    ),
    "")</f>
        <v/>
      </c>
      <c r="G1351" s="34" t="str">
        <f>IFERROR(VLOOKUP(E1351, リスト!$A$2:$G$49, 6, FALSE), "")</f>
        <v/>
      </c>
      <c r="H1351" s="40"/>
      <c r="I1351" s="28"/>
      <c r="J1351" s="47"/>
      <c r="K1351" s="32" t="str">
        <f t="shared" si="80"/>
        <v/>
      </c>
      <c r="L1351" s="29" t="str">
        <f t="shared" si="82"/>
        <v/>
      </c>
      <c r="M1351" s="68" t="str">
        <f t="shared" si="83"/>
        <v/>
      </c>
    </row>
    <row r="1352" spans="2:13" ht="22.8" x14ac:dyDescent="0.45">
      <c r="B1352" s="31">
        <f t="shared" si="81"/>
        <v>1344</v>
      </c>
      <c r="C1352" s="40"/>
      <c r="D1352" s="27"/>
      <c r="E1352" s="41"/>
      <c r="F1352" s="32" t="str">
        <f>IFERROR(
    IF(
        AND($G$3=DATE(2024,10,1), E1352=リスト!$A$38),
        VLOOKUP(E1352, リスト!$A$2:$G$49, 2, FALSE),
        VLOOKUP(E1352, リスト!$A$2:$G$49, 4, FALSE)
    ),
    "")</f>
        <v/>
      </c>
      <c r="G1352" s="34" t="str">
        <f>IFERROR(VLOOKUP(E1352, リスト!$A$2:$G$49, 6, FALSE), "")</f>
        <v/>
      </c>
      <c r="H1352" s="40"/>
      <c r="I1352" s="28"/>
      <c r="J1352" s="47"/>
      <c r="K1352" s="32" t="str">
        <f t="shared" si="80"/>
        <v/>
      </c>
      <c r="L1352" s="29" t="str">
        <f t="shared" si="82"/>
        <v/>
      </c>
      <c r="M1352" s="68" t="str">
        <f t="shared" si="83"/>
        <v/>
      </c>
    </row>
    <row r="1353" spans="2:13" ht="22.8" x14ac:dyDescent="0.45">
      <c r="B1353" s="31">
        <f t="shared" si="81"/>
        <v>1345</v>
      </c>
      <c r="C1353" s="40"/>
      <c r="D1353" s="27"/>
      <c r="E1353" s="41"/>
      <c r="F1353" s="32" t="str">
        <f>IFERROR(
    IF(
        AND($G$3=DATE(2024,10,1), E1353=リスト!$A$38),
        VLOOKUP(E1353, リスト!$A$2:$G$49, 2, FALSE),
        VLOOKUP(E1353, リスト!$A$2:$G$49, 4, FALSE)
    ),
    "")</f>
        <v/>
      </c>
      <c r="G1353" s="34" t="str">
        <f>IFERROR(VLOOKUP(E1353, リスト!$A$2:$G$49, 6, FALSE), "")</f>
        <v/>
      </c>
      <c r="H1353" s="40"/>
      <c r="I1353" s="28"/>
      <c r="J1353" s="47"/>
      <c r="K1353" s="32" t="str">
        <f t="shared" ref="K1353:K1416" si="84">IF(COUNTBLANK(H1353:J1353)=3, "",
 IF(H1353="3.時間給", IF(I1353="", "", I1353),
 IF(OR(H1353="1.月給", H1353="2.日給"),
    IF(OR(I1353="", J1353=""), "", ROUND(I1353/J1353,0)),
    "")))</f>
        <v/>
      </c>
      <c r="L1353" s="29" t="str">
        <f t="shared" si="82"/>
        <v/>
      </c>
      <c r="M1353" s="68" t="str">
        <f t="shared" si="83"/>
        <v/>
      </c>
    </row>
    <row r="1354" spans="2:13" ht="22.8" x14ac:dyDescent="0.45">
      <c r="B1354" s="31">
        <f t="shared" ref="B1354:B1417" si="85">ROW()-8</f>
        <v>1346</v>
      </c>
      <c r="C1354" s="40"/>
      <c r="D1354" s="27"/>
      <c r="E1354" s="41"/>
      <c r="F1354" s="32" t="str">
        <f>IFERROR(
    IF(
        AND($G$3=DATE(2024,10,1), E1354=リスト!$A$38),
        VLOOKUP(E1354, リスト!$A$2:$G$49, 2, FALSE),
        VLOOKUP(E1354, リスト!$A$2:$G$49, 4, FALSE)
    ),
    "")</f>
        <v/>
      </c>
      <c r="G1354" s="34" t="str">
        <f>IFERROR(VLOOKUP(E1354, リスト!$A$2:$G$49, 6, FALSE), "")</f>
        <v/>
      </c>
      <c r="H1354" s="40"/>
      <c r="I1354" s="28"/>
      <c r="J1354" s="47"/>
      <c r="K1354" s="32" t="str">
        <f t="shared" si="84"/>
        <v/>
      </c>
      <c r="L1354" s="29" t="str">
        <f t="shared" ref="L1354:L1417" si="86">IFERROR(IF(E1354="","",IF(K1354&lt;F1354,"×（法定外・特例等対象外です）",IF(K1354&lt;G1354,"〇",IF(K1354&gt;=G1354,"ー",NA())))),"")</f>
        <v/>
      </c>
      <c r="M1354" s="68" t="str">
        <f t="shared" ref="M1354:M1417" si="87">IF(COUNTBLANK(D1354:K1354)=8, "",
 IF(D1354="", "←D列に従業員名を姓名（フルネーム）で入力してください。誤変換にお気を付け下さい。",
 IF(E1354="", "←E列に都道府県を入力してください。",
 IF(H1354="", "←H列に1.月給～3.時間給を入力してください",
 IF(I1354="", "←I列に金額を入力してください",
 IF(NOT(ISNUMBER(I1354)), "←I列の金額は半角数字で入力してください",
 IF(H1354="3.時間給", "",
 IF(J1354="", "←J列に所定労働時間を入力してください",
 IF(NOT(ISNUMBER(J1354)), "←J列の所定労働時間は半角数字で入力してください", "")))))))))</f>
        <v/>
      </c>
    </row>
    <row r="1355" spans="2:13" ht="22.8" x14ac:dyDescent="0.45">
      <c r="B1355" s="31">
        <f t="shared" si="85"/>
        <v>1347</v>
      </c>
      <c r="C1355" s="40"/>
      <c r="D1355" s="27"/>
      <c r="E1355" s="41"/>
      <c r="F1355" s="32" t="str">
        <f>IFERROR(
    IF(
        AND($G$3=DATE(2024,10,1), E1355=リスト!$A$38),
        VLOOKUP(E1355, リスト!$A$2:$G$49, 2, FALSE),
        VLOOKUP(E1355, リスト!$A$2:$G$49, 4, FALSE)
    ),
    "")</f>
        <v/>
      </c>
      <c r="G1355" s="34" t="str">
        <f>IFERROR(VLOOKUP(E1355, リスト!$A$2:$G$49, 6, FALSE), "")</f>
        <v/>
      </c>
      <c r="H1355" s="40"/>
      <c r="I1355" s="28"/>
      <c r="J1355" s="47"/>
      <c r="K1355" s="32" t="str">
        <f t="shared" si="84"/>
        <v/>
      </c>
      <c r="L1355" s="29" t="str">
        <f t="shared" si="86"/>
        <v/>
      </c>
      <c r="M1355" s="68" t="str">
        <f t="shared" si="87"/>
        <v/>
      </c>
    </row>
    <row r="1356" spans="2:13" ht="22.8" x14ac:dyDescent="0.45">
      <c r="B1356" s="31">
        <f t="shared" si="85"/>
        <v>1348</v>
      </c>
      <c r="C1356" s="40"/>
      <c r="D1356" s="27"/>
      <c r="E1356" s="41"/>
      <c r="F1356" s="32" t="str">
        <f>IFERROR(
    IF(
        AND($G$3=DATE(2024,10,1), E1356=リスト!$A$38),
        VLOOKUP(E1356, リスト!$A$2:$G$49, 2, FALSE),
        VLOOKUP(E1356, リスト!$A$2:$G$49, 4, FALSE)
    ),
    "")</f>
        <v/>
      </c>
      <c r="G1356" s="34" t="str">
        <f>IFERROR(VLOOKUP(E1356, リスト!$A$2:$G$49, 6, FALSE), "")</f>
        <v/>
      </c>
      <c r="H1356" s="40"/>
      <c r="I1356" s="28"/>
      <c r="J1356" s="47"/>
      <c r="K1356" s="32" t="str">
        <f t="shared" si="84"/>
        <v/>
      </c>
      <c r="L1356" s="29" t="str">
        <f t="shared" si="86"/>
        <v/>
      </c>
      <c r="M1356" s="68" t="str">
        <f t="shared" si="87"/>
        <v/>
      </c>
    </row>
    <row r="1357" spans="2:13" ht="22.8" x14ac:dyDescent="0.45">
      <c r="B1357" s="31">
        <f t="shared" si="85"/>
        <v>1349</v>
      </c>
      <c r="C1357" s="40"/>
      <c r="D1357" s="27"/>
      <c r="E1357" s="41"/>
      <c r="F1357" s="32" t="str">
        <f>IFERROR(
    IF(
        AND($G$3=DATE(2024,10,1), E1357=リスト!$A$38),
        VLOOKUP(E1357, リスト!$A$2:$G$49, 2, FALSE),
        VLOOKUP(E1357, リスト!$A$2:$G$49, 4, FALSE)
    ),
    "")</f>
        <v/>
      </c>
      <c r="G1357" s="34" t="str">
        <f>IFERROR(VLOOKUP(E1357, リスト!$A$2:$G$49, 6, FALSE), "")</f>
        <v/>
      </c>
      <c r="H1357" s="40"/>
      <c r="I1357" s="28"/>
      <c r="J1357" s="47"/>
      <c r="K1357" s="32" t="str">
        <f t="shared" si="84"/>
        <v/>
      </c>
      <c r="L1357" s="29" t="str">
        <f t="shared" si="86"/>
        <v/>
      </c>
      <c r="M1357" s="68" t="str">
        <f t="shared" si="87"/>
        <v/>
      </c>
    </row>
    <row r="1358" spans="2:13" ht="22.8" x14ac:dyDescent="0.45">
      <c r="B1358" s="31">
        <f t="shared" si="85"/>
        <v>1350</v>
      </c>
      <c r="C1358" s="40"/>
      <c r="D1358" s="27"/>
      <c r="E1358" s="41"/>
      <c r="F1358" s="32" t="str">
        <f>IFERROR(
    IF(
        AND($G$3=DATE(2024,10,1), E1358=リスト!$A$38),
        VLOOKUP(E1358, リスト!$A$2:$G$49, 2, FALSE),
        VLOOKUP(E1358, リスト!$A$2:$G$49, 4, FALSE)
    ),
    "")</f>
        <v/>
      </c>
      <c r="G1358" s="34" t="str">
        <f>IFERROR(VLOOKUP(E1358, リスト!$A$2:$G$49, 6, FALSE), "")</f>
        <v/>
      </c>
      <c r="H1358" s="40"/>
      <c r="I1358" s="28"/>
      <c r="J1358" s="47"/>
      <c r="K1358" s="32" t="str">
        <f t="shared" si="84"/>
        <v/>
      </c>
      <c r="L1358" s="29" t="str">
        <f t="shared" si="86"/>
        <v/>
      </c>
      <c r="M1358" s="68" t="str">
        <f t="shared" si="87"/>
        <v/>
      </c>
    </row>
    <row r="1359" spans="2:13" ht="22.8" x14ac:dyDescent="0.45">
      <c r="B1359" s="31">
        <f t="shared" si="85"/>
        <v>1351</v>
      </c>
      <c r="C1359" s="40"/>
      <c r="D1359" s="27"/>
      <c r="E1359" s="41"/>
      <c r="F1359" s="32" t="str">
        <f>IFERROR(
    IF(
        AND($G$3=DATE(2024,10,1), E1359=リスト!$A$38),
        VLOOKUP(E1359, リスト!$A$2:$G$49, 2, FALSE),
        VLOOKUP(E1359, リスト!$A$2:$G$49, 4, FALSE)
    ),
    "")</f>
        <v/>
      </c>
      <c r="G1359" s="34" t="str">
        <f>IFERROR(VLOOKUP(E1359, リスト!$A$2:$G$49, 6, FALSE), "")</f>
        <v/>
      </c>
      <c r="H1359" s="40"/>
      <c r="I1359" s="28"/>
      <c r="J1359" s="47"/>
      <c r="K1359" s="32" t="str">
        <f t="shared" si="84"/>
        <v/>
      </c>
      <c r="L1359" s="29" t="str">
        <f t="shared" si="86"/>
        <v/>
      </c>
      <c r="M1359" s="68" t="str">
        <f t="shared" si="87"/>
        <v/>
      </c>
    </row>
    <row r="1360" spans="2:13" ht="22.8" x14ac:dyDescent="0.45">
      <c r="B1360" s="31">
        <f t="shared" si="85"/>
        <v>1352</v>
      </c>
      <c r="C1360" s="40"/>
      <c r="D1360" s="27"/>
      <c r="E1360" s="41"/>
      <c r="F1360" s="32" t="str">
        <f>IFERROR(
    IF(
        AND($G$3=DATE(2024,10,1), E1360=リスト!$A$38),
        VLOOKUP(E1360, リスト!$A$2:$G$49, 2, FALSE),
        VLOOKUP(E1360, リスト!$A$2:$G$49, 4, FALSE)
    ),
    "")</f>
        <v/>
      </c>
      <c r="G1360" s="34" t="str">
        <f>IFERROR(VLOOKUP(E1360, リスト!$A$2:$G$49, 6, FALSE), "")</f>
        <v/>
      </c>
      <c r="H1360" s="40"/>
      <c r="I1360" s="28"/>
      <c r="J1360" s="47"/>
      <c r="K1360" s="32" t="str">
        <f t="shared" si="84"/>
        <v/>
      </c>
      <c r="L1360" s="29" t="str">
        <f t="shared" si="86"/>
        <v/>
      </c>
      <c r="M1360" s="68" t="str">
        <f t="shared" si="87"/>
        <v/>
      </c>
    </row>
    <row r="1361" spans="2:13" ht="22.8" x14ac:dyDescent="0.45">
      <c r="B1361" s="31">
        <f t="shared" si="85"/>
        <v>1353</v>
      </c>
      <c r="C1361" s="40"/>
      <c r="D1361" s="27"/>
      <c r="E1361" s="41"/>
      <c r="F1361" s="32" t="str">
        <f>IFERROR(
    IF(
        AND($G$3=DATE(2024,10,1), E1361=リスト!$A$38),
        VLOOKUP(E1361, リスト!$A$2:$G$49, 2, FALSE),
        VLOOKUP(E1361, リスト!$A$2:$G$49, 4, FALSE)
    ),
    "")</f>
        <v/>
      </c>
      <c r="G1361" s="34" t="str">
        <f>IFERROR(VLOOKUP(E1361, リスト!$A$2:$G$49, 6, FALSE), "")</f>
        <v/>
      </c>
      <c r="H1361" s="40"/>
      <c r="I1361" s="28"/>
      <c r="J1361" s="47"/>
      <c r="K1361" s="32" t="str">
        <f t="shared" si="84"/>
        <v/>
      </c>
      <c r="L1361" s="29" t="str">
        <f t="shared" si="86"/>
        <v/>
      </c>
      <c r="M1361" s="68" t="str">
        <f t="shared" si="87"/>
        <v/>
      </c>
    </row>
    <row r="1362" spans="2:13" ht="22.8" x14ac:dyDescent="0.45">
      <c r="B1362" s="31">
        <f t="shared" si="85"/>
        <v>1354</v>
      </c>
      <c r="C1362" s="40"/>
      <c r="D1362" s="27"/>
      <c r="E1362" s="41"/>
      <c r="F1362" s="32" t="str">
        <f>IFERROR(
    IF(
        AND($G$3=DATE(2024,10,1), E1362=リスト!$A$38),
        VLOOKUP(E1362, リスト!$A$2:$G$49, 2, FALSE),
        VLOOKUP(E1362, リスト!$A$2:$G$49, 4, FALSE)
    ),
    "")</f>
        <v/>
      </c>
      <c r="G1362" s="34" t="str">
        <f>IFERROR(VLOOKUP(E1362, リスト!$A$2:$G$49, 6, FALSE), "")</f>
        <v/>
      </c>
      <c r="H1362" s="40"/>
      <c r="I1362" s="28"/>
      <c r="J1362" s="47"/>
      <c r="K1362" s="32" t="str">
        <f t="shared" si="84"/>
        <v/>
      </c>
      <c r="L1362" s="29" t="str">
        <f t="shared" si="86"/>
        <v/>
      </c>
      <c r="M1362" s="68" t="str">
        <f t="shared" si="87"/>
        <v/>
      </c>
    </row>
    <row r="1363" spans="2:13" ht="22.8" x14ac:dyDescent="0.45">
      <c r="B1363" s="31">
        <f t="shared" si="85"/>
        <v>1355</v>
      </c>
      <c r="C1363" s="40"/>
      <c r="D1363" s="27"/>
      <c r="E1363" s="41"/>
      <c r="F1363" s="32" t="str">
        <f>IFERROR(
    IF(
        AND($G$3=DATE(2024,10,1), E1363=リスト!$A$38),
        VLOOKUP(E1363, リスト!$A$2:$G$49, 2, FALSE),
        VLOOKUP(E1363, リスト!$A$2:$G$49, 4, FALSE)
    ),
    "")</f>
        <v/>
      </c>
      <c r="G1363" s="34" t="str">
        <f>IFERROR(VLOOKUP(E1363, リスト!$A$2:$G$49, 6, FALSE), "")</f>
        <v/>
      </c>
      <c r="H1363" s="40"/>
      <c r="I1363" s="28"/>
      <c r="J1363" s="47"/>
      <c r="K1363" s="32" t="str">
        <f t="shared" si="84"/>
        <v/>
      </c>
      <c r="L1363" s="29" t="str">
        <f t="shared" si="86"/>
        <v/>
      </c>
      <c r="M1363" s="68" t="str">
        <f t="shared" si="87"/>
        <v/>
      </c>
    </row>
    <row r="1364" spans="2:13" ht="22.8" x14ac:dyDescent="0.45">
      <c r="B1364" s="31">
        <f t="shared" si="85"/>
        <v>1356</v>
      </c>
      <c r="C1364" s="40"/>
      <c r="D1364" s="27"/>
      <c r="E1364" s="41"/>
      <c r="F1364" s="32" t="str">
        <f>IFERROR(
    IF(
        AND($G$3=DATE(2024,10,1), E1364=リスト!$A$38),
        VLOOKUP(E1364, リスト!$A$2:$G$49, 2, FALSE),
        VLOOKUP(E1364, リスト!$A$2:$G$49, 4, FALSE)
    ),
    "")</f>
        <v/>
      </c>
      <c r="G1364" s="34" t="str">
        <f>IFERROR(VLOOKUP(E1364, リスト!$A$2:$G$49, 6, FALSE), "")</f>
        <v/>
      </c>
      <c r="H1364" s="40"/>
      <c r="I1364" s="28"/>
      <c r="J1364" s="47"/>
      <c r="K1364" s="32" t="str">
        <f t="shared" si="84"/>
        <v/>
      </c>
      <c r="L1364" s="29" t="str">
        <f t="shared" si="86"/>
        <v/>
      </c>
      <c r="M1364" s="68" t="str">
        <f t="shared" si="87"/>
        <v/>
      </c>
    </row>
    <row r="1365" spans="2:13" ht="22.8" x14ac:dyDescent="0.45">
      <c r="B1365" s="31">
        <f t="shared" si="85"/>
        <v>1357</v>
      </c>
      <c r="C1365" s="40"/>
      <c r="D1365" s="27"/>
      <c r="E1365" s="41"/>
      <c r="F1365" s="32" t="str">
        <f>IFERROR(
    IF(
        AND($G$3=DATE(2024,10,1), E1365=リスト!$A$38),
        VLOOKUP(E1365, リスト!$A$2:$G$49, 2, FALSE),
        VLOOKUP(E1365, リスト!$A$2:$G$49, 4, FALSE)
    ),
    "")</f>
        <v/>
      </c>
      <c r="G1365" s="34" t="str">
        <f>IFERROR(VLOOKUP(E1365, リスト!$A$2:$G$49, 6, FALSE), "")</f>
        <v/>
      </c>
      <c r="H1365" s="40"/>
      <c r="I1365" s="28"/>
      <c r="J1365" s="47"/>
      <c r="K1365" s="32" t="str">
        <f t="shared" si="84"/>
        <v/>
      </c>
      <c r="L1365" s="29" t="str">
        <f t="shared" si="86"/>
        <v/>
      </c>
      <c r="M1365" s="68" t="str">
        <f t="shared" si="87"/>
        <v/>
      </c>
    </row>
    <row r="1366" spans="2:13" ht="22.8" x14ac:dyDescent="0.45">
      <c r="B1366" s="31">
        <f t="shared" si="85"/>
        <v>1358</v>
      </c>
      <c r="C1366" s="40"/>
      <c r="D1366" s="27"/>
      <c r="E1366" s="41"/>
      <c r="F1366" s="32" t="str">
        <f>IFERROR(
    IF(
        AND($G$3=DATE(2024,10,1), E1366=リスト!$A$38),
        VLOOKUP(E1366, リスト!$A$2:$G$49, 2, FALSE),
        VLOOKUP(E1366, リスト!$A$2:$G$49, 4, FALSE)
    ),
    "")</f>
        <v/>
      </c>
      <c r="G1366" s="34" t="str">
        <f>IFERROR(VLOOKUP(E1366, リスト!$A$2:$G$49, 6, FALSE), "")</f>
        <v/>
      </c>
      <c r="H1366" s="40"/>
      <c r="I1366" s="28"/>
      <c r="J1366" s="47"/>
      <c r="K1366" s="32" t="str">
        <f t="shared" si="84"/>
        <v/>
      </c>
      <c r="L1366" s="29" t="str">
        <f t="shared" si="86"/>
        <v/>
      </c>
      <c r="M1366" s="68" t="str">
        <f t="shared" si="87"/>
        <v/>
      </c>
    </row>
    <row r="1367" spans="2:13" ht="22.8" x14ac:dyDescent="0.45">
      <c r="B1367" s="31">
        <f t="shared" si="85"/>
        <v>1359</v>
      </c>
      <c r="C1367" s="40"/>
      <c r="D1367" s="27"/>
      <c r="E1367" s="41"/>
      <c r="F1367" s="32" t="str">
        <f>IFERROR(
    IF(
        AND($G$3=DATE(2024,10,1), E1367=リスト!$A$38),
        VLOOKUP(E1367, リスト!$A$2:$G$49, 2, FALSE),
        VLOOKUP(E1367, リスト!$A$2:$G$49, 4, FALSE)
    ),
    "")</f>
        <v/>
      </c>
      <c r="G1367" s="34" t="str">
        <f>IFERROR(VLOOKUP(E1367, リスト!$A$2:$G$49, 6, FALSE), "")</f>
        <v/>
      </c>
      <c r="H1367" s="40"/>
      <c r="I1367" s="28"/>
      <c r="J1367" s="47"/>
      <c r="K1367" s="32" t="str">
        <f t="shared" si="84"/>
        <v/>
      </c>
      <c r="L1367" s="29" t="str">
        <f t="shared" si="86"/>
        <v/>
      </c>
      <c r="M1367" s="68" t="str">
        <f t="shared" si="87"/>
        <v/>
      </c>
    </row>
    <row r="1368" spans="2:13" ht="22.8" x14ac:dyDescent="0.45">
      <c r="B1368" s="31">
        <f t="shared" si="85"/>
        <v>1360</v>
      </c>
      <c r="C1368" s="40"/>
      <c r="D1368" s="27"/>
      <c r="E1368" s="41"/>
      <c r="F1368" s="32" t="str">
        <f>IFERROR(
    IF(
        AND($G$3=DATE(2024,10,1), E1368=リスト!$A$38),
        VLOOKUP(E1368, リスト!$A$2:$G$49, 2, FALSE),
        VLOOKUP(E1368, リスト!$A$2:$G$49, 4, FALSE)
    ),
    "")</f>
        <v/>
      </c>
      <c r="G1368" s="34" t="str">
        <f>IFERROR(VLOOKUP(E1368, リスト!$A$2:$G$49, 6, FALSE), "")</f>
        <v/>
      </c>
      <c r="H1368" s="40"/>
      <c r="I1368" s="28"/>
      <c r="J1368" s="47"/>
      <c r="K1368" s="32" t="str">
        <f t="shared" si="84"/>
        <v/>
      </c>
      <c r="L1368" s="29" t="str">
        <f t="shared" si="86"/>
        <v/>
      </c>
      <c r="M1368" s="68" t="str">
        <f t="shared" si="87"/>
        <v/>
      </c>
    </row>
    <row r="1369" spans="2:13" ht="22.8" x14ac:dyDescent="0.45">
      <c r="B1369" s="31">
        <f t="shared" si="85"/>
        <v>1361</v>
      </c>
      <c r="C1369" s="40"/>
      <c r="D1369" s="27"/>
      <c r="E1369" s="41"/>
      <c r="F1369" s="32" t="str">
        <f>IFERROR(
    IF(
        AND($G$3=DATE(2024,10,1), E1369=リスト!$A$38),
        VLOOKUP(E1369, リスト!$A$2:$G$49, 2, FALSE),
        VLOOKUP(E1369, リスト!$A$2:$G$49, 4, FALSE)
    ),
    "")</f>
        <v/>
      </c>
      <c r="G1369" s="34" t="str">
        <f>IFERROR(VLOOKUP(E1369, リスト!$A$2:$G$49, 6, FALSE), "")</f>
        <v/>
      </c>
      <c r="H1369" s="40"/>
      <c r="I1369" s="28"/>
      <c r="J1369" s="47"/>
      <c r="K1369" s="32" t="str">
        <f t="shared" si="84"/>
        <v/>
      </c>
      <c r="L1369" s="29" t="str">
        <f t="shared" si="86"/>
        <v/>
      </c>
      <c r="M1369" s="68" t="str">
        <f t="shared" si="87"/>
        <v/>
      </c>
    </row>
    <row r="1370" spans="2:13" ht="22.8" x14ac:dyDescent="0.45">
      <c r="B1370" s="31">
        <f t="shared" si="85"/>
        <v>1362</v>
      </c>
      <c r="C1370" s="40"/>
      <c r="D1370" s="27"/>
      <c r="E1370" s="41"/>
      <c r="F1370" s="32" t="str">
        <f>IFERROR(
    IF(
        AND($G$3=DATE(2024,10,1), E1370=リスト!$A$38),
        VLOOKUP(E1370, リスト!$A$2:$G$49, 2, FALSE),
        VLOOKUP(E1370, リスト!$A$2:$G$49, 4, FALSE)
    ),
    "")</f>
        <v/>
      </c>
      <c r="G1370" s="34" t="str">
        <f>IFERROR(VLOOKUP(E1370, リスト!$A$2:$G$49, 6, FALSE), "")</f>
        <v/>
      </c>
      <c r="H1370" s="40"/>
      <c r="I1370" s="28"/>
      <c r="J1370" s="47"/>
      <c r="K1370" s="32" t="str">
        <f t="shared" si="84"/>
        <v/>
      </c>
      <c r="L1370" s="29" t="str">
        <f t="shared" si="86"/>
        <v/>
      </c>
      <c r="M1370" s="68" t="str">
        <f t="shared" si="87"/>
        <v/>
      </c>
    </row>
    <row r="1371" spans="2:13" ht="22.8" x14ac:dyDescent="0.45">
      <c r="B1371" s="31">
        <f t="shared" si="85"/>
        <v>1363</v>
      </c>
      <c r="C1371" s="40"/>
      <c r="D1371" s="27"/>
      <c r="E1371" s="41"/>
      <c r="F1371" s="32" t="str">
        <f>IFERROR(
    IF(
        AND($G$3=DATE(2024,10,1), E1371=リスト!$A$38),
        VLOOKUP(E1371, リスト!$A$2:$G$49, 2, FALSE),
        VLOOKUP(E1371, リスト!$A$2:$G$49, 4, FALSE)
    ),
    "")</f>
        <v/>
      </c>
      <c r="G1371" s="34" t="str">
        <f>IFERROR(VLOOKUP(E1371, リスト!$A$2:$G$49, 6, FALSE), "")</f>
        <v/>
      </c>
      <c r="H1371" s="40"/>
      <c r="I1371" s="28"/>
      <c r="J1371" s="47"/>
      <c r="K1371" s="32" t="str">
        <f t="shared" si="84"/>
        <v/>
      </c>
      <c r="L1371" s="29" t="str">
        <f t="shared" si="86"/>
        <v/>
      </c>
      <c r="M1371" s="68" t="str">
        <f t="shared" si="87"/>
        <v/>
      </c>
    </row>
    <row r="1372" spans="2:13" ht="22.8" x14ac:dyDescent="0.45">
      <c r="B1372" s="31">
        <f t="shared" si="85"/>
        <v>1364</v>
      </c>
      <c r="C1372" s="40"/>
      <c r="D1372" s="27"/>
      <c r="E1372" s="41"/>
      <c r="F1372" s="32" t="str">
        <f>IFERROR(
    IF(
        AND($G$3=DATE(2024,10,1), E1372=リスト!$A$38),
        VLOOKUP(E1372, リスト!$A$2:$G$49, 2, FALSE),
        VLOOKUP(E1372, リスト!$A$2:$G$49, 4, FALSE)
    ),
    "")</f>
        <v/>
      </c>
      <c r="G1372" s="34" t="str">
        <f>IFERROR(VLOOKUP(E1372, リスト!$A$2:$G$49, 6, FALSE), "")</f>
        <v/>
      </c>
      <c r="H1372" s="40"/>
      <c r="I1372" s="28"/>
      <c r="J1372" s="47"/>
      <c r="K1372" s="32" t="str">
        <f t="shared" si="84"/>
        <v/>
      </c>
      <c r="L1372" s="29" t="str">
        <f t="shared" si="86"/>
        <v/>
      </c>
      <c r="M1372" s="68" t="str">
        <f t="shared" si="87"/>
        <v/>
      </c>
    </row>
    <row r="1373" spans="2:13" ht="22.8" x14ac:dyDescent="0.45">
      <c r="B1373" s="31">
        <f t="shared" si="85"/>
        <v>1365</v>
      </c>
      <c r="C1373" s="40"/>
      <c r="D1373" s="27"/>
      <c r="E1373" s="41"/>
      <c r="F1373" s="32" t="str">
        <f>IFERROR(
    IF(
        AND($G$3=DATE(2024,10,1), E1373=リスト!$A$38),
        VLOOKUP(E1373, リスト!$A$2:$G$49, 2, FALSE),
        VLOOKUP(E1373, リスト!$A$2:$G$49, 4, FALSE)
    ),
    "")</f>
        <v/>
      </c>
      <c r="G1373" s="34" t="str">
        <f>IFERROR(VLOOKUP(E1373, リスト!$A$2:$G$49, 6, FALSE), "")</f>
        <v/>
      </c>
      <c r="H1373" s="40"/>
      <c r="I1373" s="28"/>
      <c r="J1373" s="47"/>
      <c r="K1373" s="32" t="str">
        <f t="shared" si="84"/>
        <v/>
      </c>
      <c r="L1373" s="29" t="str">
        <f t="shared" si="86"/>
        <v/>
      </c>
      <c r="M1373" s="68" t="str">
        <f t="shared" si="87"/>
        <v/>
      </c>
    </row>
    <row r="1374" spans="2:13" ht="22.8" x14ac:dyDescent="0.45">
      <c r="B1374" s="31">
        <f t="shared" si="85"/>
        <v>1366</v>
      </c>
      <c r="C1374" s="40"/>
      <c r="D1374" s="27"/>
      <c r="E1374" s="41"/>
      <c r="F1374" s="32" t="str">
        <f>IFERROR(
    IF(
        AND($G$3=DATE(2024,10,1), E1374=リスト!$A$38),
        VLOOKUP(E1374, リスト!$A$2:$G$49, 2, FALSE),
        VLOOKUP(E1374, リスト!$A$2:$G$49, 4, FALSE)
    ),
    "")</f>
        <v/>
      </c>
      <c r="G1374" s="34" t="str">
        <f>IFERROR(VLOOKUP(E1374, リスト!$A$2:$G$49, 6, FALSE), "")</f>
        <v/>
      </c>
      <c r="H1374" s="40"/>
      <c r="I1374" s="28"/>
      <c r="J1374" s="47"/>
      <c r="K1374" s="32" t="str">
        <f t="shared" si="84"/>
        <v/>
      </c>
      <c r="L1374" s="29" t="str">
        <f t="shared" si="86"/>
        <v/>
      </c>
      <c r="M1374" s="68" t="str">
        <f t="shared" si="87"/>
        <v/>
      </c>
    </row>
    <row r="1375" spans="2:13" ht="22.8" x14ac:dyDescent="0.45">
      <c r="B1375" s="31">
        <f t="shared" si="85"/>
        <v>1367</v>
      </c>
      <c r="C1375" s="40"/>
      <c r="D1375" s="27"/>
      <c r="E1375" s="41"/>
      <c r="F1375" s="32" t="str">
        <f>IFERROR(
    IF(
        AND($G$3=DATE(2024,10,1), E1375=リスト!$A$38),
        VLOOKUP(E1375, リスト!$A$2:$G$49, 2, FALSE),
        VLOOKUP(E1375, リスト!$A$2:$G$49, 4, FALSE)
    ),
    "")</f>
        <v/>
      </c>
      <c r="G1375" s="34" t="str">
        <f>IFERROR(VLOOKUP(E1375, リスト!$A$2:$G$49, 6, FALSE), "")</f>
        <v/>
      </c>
      <c r="H1375" s="40"/>
      <c r="I1375" s="28"/>
      <c r="J1375" s="47"/>
      <c r="K1375" s="32" t="str">
        <f t="shared" si="84"/>
        <v/>
      </c>
      <c r="L1375" s="29" t="str">
        <f t="shared" si="86"/>
        <v/>
      </c>
      <c r="M1375" s="68" t="str">
        <f t="shared" si="87"/>
        <v/>
      </c>
    </row>
    <row r="1376" spans="2:13" ht="22.8" x14ac:dyDescent="0.45">
      <c r="B1376" s="31">
        <f t="shared" si="85"/>
        <v>1368</v>
      </c>
      <c r="C1376" s="40"/>
      <c r="D1376" s="27"/>
      <c r="E1376" s="41"/>
      <c r="F1376" s="32" t="str">
        <f>IFERROR(
    IF(
        AND($G$3=DATE(2024,10,1), E1376=リスト!$A$38),
        VLOOKUP(E1376, リスト!$A$2:$G$49, 2, FALSE),
        VLOOKUP(E1376, リスト!$A$2:$G$49, 4, FALSE)
    ),
    "")</f>
        <v/>
      </c>
      <c r="G1376" s="34" t="str">
        <f>IFERROR(VLOOKUP(E1376, リスト!$A$2:$G$49, 6, FALSE), "")</f>
        <v/>
      </c>
      <c r="H1376" s="40"/>
      <c r="I1376" s="28"/>
      <c r="J1376" s="47"/>
      <c r="K1376" s="32" t="str">
        <f t="shared" si="84"/>
        <v/>
      </c>
      <c r="L1376" s="29" t="str">
        <f t="shared" si="86"/>
        <v/>
      </c>
      <c r="M1376" s="68" t="str">
        <f t="shared" si="87"/>
        <v/>
      </c>
    </row>
    <row r="1377" spans="2:13" ht="22.8" x14ac:dyDescent="0.45">
      <c r="B1377" s="31">
        <f t="shared" si="85"/>
        <v>1369</v>
      </c>
      <c r="C1377" s="40"/>
      <c r="D1377" s="27"/>
      <c r="E1377" s="41"/>
      <c r="F1377" s="32" t="str">
        <f>IFERROR(
    IF(
        AND($G$3=DATE(2024,10,1), E1377=リスト!$A$38),
        VLOOKUP(E1377, リスト!$A$2:$G$49, 2, FALSE),
        VLOOKUP(E1377, リスト!$A$2:$G$49, 4, FALSE)
    ),
    "")</f>
        <v/>
      </c>
      <c r="G1377" s="34" t="str">
        <f>IFERROR(VLOOKUP(E1377, リスト!$A$2:$G$49, 6, FALSE), "")</f>
        <v/>
      </c>
      <c r="H1377" s="40"/>
      <c r="I1377" s="28"/>
      <c r="J1377" s="47"/>
      <c r="K1377" s="32" t="str">
        <f t="shared" si="84"/>
        <v/>
      </c>
      <c r="L1377" s="29" t="str">
        <f t="shared" si="86"/>
        <v/>
      </c>
      <c r="M1377" s="68" t="str">
        <f t="shared" si="87"/>
        <v/>
      </c>
    </row>
    <row r="1378" spans="2:13" ht="22.8" x14ac:dyDescent="0.45">
      <c r="B1378" s="31">
        <f t="shared" si="85"/>
        <v>1370</v>
      </c>
      <c r="C1378" s="40"/>
      <c r="D1378" s="27"/>
      <c r="E1378" s="41"/>
      <c r="F1378" s="32" t="str">
        <f>IFERROR(
    IF(
        AND($G$3=DATE(2024,10,1), E1378=リスト!$A$38),
        VLOOKUP(E1378, リスト!$A$2:$G$49, 2, FALSE),
        VLOOKUP(E1378, リスト!$A$2:$G$49, 4, FALSE)
    ),
    "")</f>
        <v/>
      </c>
      <c r="G1378" s="34" t="str">
        <f>IFERROR(VLOOKUP(E1378, リスト!$A$2:$G$49, 6, FALSE), "")</f>
        <v/>
      </c>
      <c r="H1378" s="40"/>
      <c r="I1378" s="28"/>
      <c r="J1378" s="47"/>
      <c r="K1378" s="32" t="str">
        <f t="shared" si="84"/>
        <v/>
      </c>
      <c r="L1378" s="29" t="str">
        <f t="shared" si="86"/>
        <v/>
      </c>
      <c r="M1378" s="68" t="str">
        <f t="shared" si="87"/>
        <v/>
      </c>
    </row>
    <row r="1379" spans="2:13" ht="22.8" x14ac:dyDescent="0.45">
      <c r="B1379" s="31">
        <f t="shared" si="85"/>
        <v>1371</v>
      </c>
      <c r="C1379" s="40"/>
      <c r="D1379" s="27"/>
      <c r="E1379" s="41"/>
      <c r="F1379" s="32" t="str">
        <f>IFERROR(
    IF(
        AND($G$3=DATE(2024,10,1), E1379=リスト!$A$38),
        VLOOKUP(E1379, リスト!$A$2:$G$49, 2, FALSE),
        VLOOKUP(E1379, リスト!$A$2:$G$49, 4, FALSE)
    ),
    "")</f>
        <v/>
      </c>
      <c r="G1379" s="34" t="str">
        <f>IFERROR(VLOOKUP(E1379, リスト!$A$2:$G$49, 6, FALSE), "")</f>
        <v/>
      </c>
      <c r="H1379" s="40"/>
      <c r="I1379" s="28"/>
      <c r="J1379" s="47"/>
      <c r="K1379" s="32" t="str">
        <f t="shared" si="84"/>
        <v/>
      </c>
      <c r="L1379" s="29" t="str">
        <f t="shared" si="86"/>
        <v/>
      </c>
      <c r="M1379" s="68" t="str">
        <f t="shared" si="87"/>
        <v/>
      </c>
    </row>
    <row r="1380" spans="2:13" ht="22.8" x14ac:dyDescent="0.45">
      <c r="B1380" s="31">
        <f t="shared" si="85"/>
        <v>1372</v>
      </c>
      <c r="C1380" s="40"/>
      <c r="D1380" s="27"/>
      <c r="E1380" s="41"/>
      <c r="F1380" s="32" t="str">
        <f>IFERROR(
    IF(
        AND($G$3=DATE(2024,10,1), E1380=リスト!$A$38),
        VLOOKUP(E1380, リスト!$A$2:$G$49, 2, FALSE),
        VLOOKUP(E1380, リスト!$A$2:$G$49, 4, FALSE)
    ),
    "")</f>
        <v/>
      </c>
      <c r="G1380" s="34" t="str">
        <f>IFERROR(VLOOKUP(E1380, リスト!$A$2:$G$49, 6, FALSE), "")</f>
        <v/>
      </c>
      <c r="H1380" s="40"/>
      <c r="I1380" s="28"/>
      <c r="J1380" s="47"/>
      <c r="K1380" s="32" t="str">
        <f t="shared" si="84"/>
        <v/>
      </c>
      <c r="L1380" s="29" t="str">
        <f t="shared" si="86"/>
        <v/>
      </c>
      <c r="M1380" s="68" t="str">
        <f t="shared" si="87"/>
        <v/>
      </c>
    </row>
    <row r="1381" spans="2:13" ht="22.8" x14ac:dyDescent="0.45">
      <c r="B1381" s="31">
        <f t="shared" si="85"/>
        <v>1373</v>
      </c>
      <c r="C1381" s="40"/>
      <c r="D1381" s="27"/>
      <c r="E1381" s="41"/>
      <c r="F1381" s="32" t="str">
        <f>IFERROR(
    IF(
        AND($G$3=DATE(2024,10,1), E1381=リスト!$A$38),
        VLOOKUP(E1381, リスト!$A$2:$G$49, 2, FALSE),
        VLOOKUP(E1381, リスト!$A$2:$G$49, 4, FALSE)
    ),
    "")</f>
        <v/>
      </c>
      <c r="G1381" s="34" t="str">
        <f>IFERROR(VLOOKUP(E1381, リスト!$A$2:$G$49, 6, FALSE), "")</f>
        <v/>
      </c>
      <c r="H1381" s="40"/>
      <c r="I1381" s="28"/>
      <c r="J1381" s="47"/>
      <c r="K1381" s="32" t="str">
        <f t="shared" si="84"/>
        <v/>
      </c>
      <c r="L1381" s="29" t="str">
        <f t="shared" si="86"/>
        <v/>
      </c>
      <c r="M1381" s="68" t="str">
        <f t="shared" si="87"/>
        <v/>
      </c>
    </row>
    <row r="1382" spans="2:13" ht="22.8" x14ac:dyDescent="0.45">
      <c r="B1382" s="31">
        <f t="shared" si="85"/>
        <v>1374</v>
      </c>
      <c r="C1382" s="40"/>
      <c r="D1382" s="27"/>
      <c r="E1382" s="41"/>
      <c r="F1382" s="32" t="str">
        <f>IFERROR(
    IF(
        AND($G$3=DATE(2024,10,1), E1382=リスト!$A$38),
        VLOOKUP(E1382, リスト!$A$2:$G$49, 2, FALSE),
        VLOOKUP(E1382, リスト!$A$2:$G$49, 4, FALSE)
    ),
    "")</f>
        <v/>
      </c>
      <c r="G1382" s="34" t="str">
        <f>IFERROR(VLOOKUP(E1382, リスト!$A$2:$G$49, 6, FALSE), "")</f>
        <v/>
      </c>
      <c r="H1382" s="40"/>
      <c r="I1382" s="28"/>
      <c r="J1382" s="47"/>
      <c r="K1382" s="32" t="str">
        <f t="shared" si="84"/>
        <v/>
      </c>
      <c r="L1382" s="29" t="str">
        <f t="shared" si="86"/>
        <v/>
      </c>
      <c r="M1382" s="68" t="str">
        <f t="shared" si="87"/>
        <v/>
      </c>
    </row>
    <row r="1383" spans="2:13" ht="22.8" x14ac:dyDescent="0.45">
      <c r="B1383" s="31">
        <f t="shared" si="85"/>
        <v>1375</v>
      </c>
      <c r="C1383" s="40"/>
      <c r="D1383" s="27"/>
      <c r="E1383" s="41"/>
      <c r="F1383" s="32" t="str">
        <f>IFERROR(
    IF(
        AND($G$3=DATE(2024,10,1), E1383=リスト!$A$38),
        VLOOKUP(E1383, リスト!$A$2:$G$49, 2, FALSE),
        VLOOKUP(E1383, リスト!$A$2:$G$49, 4, FALSE)
    ),
    "")</f>
        <v/>
      </c>
      <c r="G1383" s="34" t="str">
        <f>IFERROR(VLOOKUP(E1383, リスト!$A$2:$G$49, 6, FALSE), "")</f>
        <v/>
      </c>
      <c r="H1383" s="40"/>
      <c r="I1383" s="28"/>
      <c r="J1383" s="47"/>
      <c r="K1383" s="32" t="str">
        <f t="shared" si="84"/>
        <v/>
      </c>
      <c r="L1383" s="29" t="str">
        <f t="shared" si="86"/>
        <v/>
      </c>
      <c r="M1383" s="68" t="str">
        <f t="shared" si="87"/>
        <v/>
      </c>
    </row>
    <row r="1384" spans="2:13" ht="22.8" x14ac:dyDescent="0.45">
      <c r="B1384" s="31">
        <f t="shared" si="85"/>
        <v>1376</v>
      </c>
      <c r="C1384" s="40"/>
      <c r="D1384" s="27"/>
      <c r="E1384" s="41"/>
      <c r="F1384" s="32" t="str">
        <f>IFERROR(
    IF(
        AND($G$3=DATE(2024,10,1), E1384=リスト!$A$38),
        VLOOKUP(E1384, リスト!$A$2:$G$49, 2, FALSE),
        VLOOKUP(E1384, リスト!$A$2:$G$49, 4, FALSE)
    ),
    "")</f>
        <v/>
      </c>
      <c r="G1384" s="34" t="str">
        <f>IFERROR(VLOOKUP(E1384, リスト!$A$2:$G$49, 6, FALSE), "")</f>
        <v/>
      </c>
      <c r="H1384" s="40"/>
      <c r="I1384" s="28"/>
      <c r="J1384" s="47"/>
      <c r="K1384" s="32" t="str">
        <f t="shared" si="84"/>
        <v/>
      </c>
      <c r="L1384" s="29" t="str">
        <f t="shared" si="86"/>
        <v/>
      </c>
      <c r="M1384" s="68" t="str">
        <f t="shared" si="87"/>
        <v/>
      </c>
    </row>
    <row r="1385" spans="2:13" ht="22.8" x14ac:dyDescent="0.45">
      <c r="B1385" s="31">
        <f t="shared" si="85"/>
        <v>1377</v>
      </c>
      <c r="C1385" s="40"/>
      <c r="D1385" s="27"/>
      <c r="E1385" s="41"/>
      <c r="F1385" s="32" t="str">
        <f>IFERROR(
    IF(
        AND($G$3=DATE(2024,10,1), E1385=リスト!$A$38),
        VLOOKUP(E1385, リスト!$A$2:$G$49, 2, FALSE),
        VLOOKUP(E1385, リスト!$A$2:$G$49, 4, FALSE)
    ),
    "")</f>
        <v/>
      </c>
      <c r="G1385" s="34" t="str">
        <f>IFERROR(VLOOKUP(E1385, リスト!$A$2:$G$49, 6, FALSE), "")</f>
        <v/>
      </c>
      <c r="H1385" s="40"/>
      <c r="I1385" s="28"/>
      <c r="J1385" s="47"/>
      <c r="K1385" s="32" t="str">
        <f t="shared" si="84"/>
        <v/>
      </c>
      <c r="L1385" s="29" t="str">
        <f t="shared" si="86"/>
        <v/>
      </c>
      <c r="M1385" s="68" t="str">
        <f t="shared" si="87"/>
        <v/>
      </c>
    </row>
    <row r="1386" spans="2:13" ht="22.8" x14ac:dyDescent="0.45">
      <c r="B1386" s="31">
        <f t="shared" si="85"/>
        <v>1378</v>
      </c>
      <c r="C1386" s="40"/>
      <c r="D1386" s="27"/>
      <c r="E1386" s="41"/>
      <c r="F1386" s="32" t="str">
        <f>IFERROR(
    IF(
        AND($G$3=DATE(2024,10,1), E1386=リスト!$A$38),
        VLOOKUP(E1386, リスト!$A$2:$G$49, 2, FALSE),
        VLOOKUP(E1386, リスト!$A$2:$G$49, 4, FALSE)
    ),
    "")</f>
        <v/>
      </c>
      <c r="G1386" s="34" t="str">
        <f>IFERROR(VLOOKUP(E1386, リスト!$A$2:$G$49, 6, FALSE), "")</f>
        <v/>
      </c>
      <c r="H1386" s="40"/>
      <c r="I1386" s="28"/>
      <c r="J1386" s="47"/>
      <c r="K1386" s="32" t="str">
        <f t="shared" si="84"/>
        <v/>
      </c>
      <c r="L1386" s="29" t="str">
        <f t="shared" si="86"/>
        <v/>
      </c>
      <c r="M1386" s="68" t="str">
        <f t="shared" si="87"/>
        <v/>
      </c>
    </row>
    <row r="1387" spans="2:13" ht="22.8" x14ac:dyDescent="0.45">
      <c r="B1387" s="31">
        <f t="shared" si="85"/>
        <v>1379</v>
      </c>
      <c r="C1387" s="40"/>
      <c r="D1387" s="27"/>
      <c r="E1387" s="41"/>
      <c r="F1387" s="32" t="str">
        <f>IFERROR(
    IF(
        AND($G$3=DATE(2024,10,1), E1387=リスト!$A$38),
        VLOOKUP(E1387, リスト!$A$2:$G$49, 2, FALSE),
        VLOOKUP(E1387, リスト!$A$2:$G$49, 4, FALSE)
    ),
    "")</f>
        <v/>
      </c>
      <c r="G1387" s="34" t="str">
        <f>IFERROR(VLOOKUP(E1387, リスト!$A$2:$G$49, 6, FALSE), "")</f>
        <v/>
      </c>
      <c r="H1387" s="40"/>
      <c r="I1387" s="28"/>
      <c r="J1387" s="47"/>
      <c r="K1387" s="32" t="str">
        <f t="shared" si="84"/>
        <v/>
      </c>
      <c r="L1387" s="29" t="str">
        <f t="shared" si="86"/>
        <v/>
      </c>
      <c r="M1387" s="68" t="str">
        <f t="shared" si="87"/>
        <v/>
      </c>
    </row>
    <row r="1388" spans="2:13" ht="22.8" x14ac:dyDescent="0.45">
      <c r="B1388" s="31">
        <f t="shared" si="85"/>
        <v>1380</v>
      </c>
      <c r="C1388" s="40"/>
      <c r="D1388" s="27"/>
      <c r="E1388" s="41"/>
      <c r="F1388" s="32" t="str">
        <f>IFERROR(
    IF(
        AND($G$3=DATE(2024,10,1), E1388=リスト!$A$38),
        VLOOKUP(E1388, リスト!$A$2:$G$49, 2, FALSE),
        VLOOKUP(E1388, リスト!$A$2:$G$49, 4, FALSE)
    ),
    "")</f>
        <v/>
      </c>
      <c r="G1388" s="34" t="str">
        <f>IFERROR(VLOOKUP(E1388, リスト!$A$2:$G$49, 6, FALSE), "")</f>
        <v/>
      </c>
      <c r="H1388" s="40"/>
      <c r="I1388" s="28"/>
      <c r="J1388" s="47"/>
      <c r="K1388" s="32" t="str">
        <f t="shared" si="84"/>
        <v/>
      </c>
      <c r="L1388" s="29" t="str">
        <f t="shared" si="86"/>
        <v/>
      </c>
      <c r="M1388" s="68" t="str">
        <f t="shared" si="87"/>
        <v/>
      </c>
    </row>
    <row r="1389" spans="2:13" ht="22.8" x14ac:dyDescent="0.45">
      <c r="B1389" s="31">
        <f t="shared" si="85"/>
        <v>1381</v>
      </c>
      <c r="C1389" s="40"/>
      <c r="D1389" s="27"/>
      <c r="E1389" s="41"/>
      <c r="F1389" s="32" t="str">
        <f>IFERROR(
    IF(
        AND($G$3=DATE(2024,10,1), E1389=リスト!$A$38),
        VLOOKUP(E1389, リスト!$A$2:$G$49, 2, FALSE),
        VLOOKUP(E1389, リスト!$A$2:$G$49, 4, FALSE)
    ),
    "")</f>
        <v/>
      </c>
      <c r="G1389" s="34" t="str">
        <f>IFERROR(VLOOKUP(E1389, リスト!$A$2:$G$49, 6, FALSE), "")</f>
        <v/>
      </c>
      <c r="H1389" s="40"/>
      <c r="I1389" s="28"/>
      <c r="J1389" s="47"/>
      <c r="K1389" s="32" t="str">
        <f t="shared" si="84"/>
        <v/>
      </c>
      <c r="L1389" s="29" t="str">
        <f t="shared" si="86"/>
        <v/>
      </c>
      <c r="M1389" s="68" t="str">
        <f t="shared" si="87"/>
        <v/>
      </c>
    </row>
    <row r="1390" spans="2:13" ht="22.8" x14ac:dyDescent="0.45">
      <c r="B1390" s="31">
        <f t="shared" si="85"/>
        <v>1382</v>
      </c>
      <c r="C1390" s="40"/>
      <c r="D1390" s="27"/>
      <c r="E1390" s="41"/>
      <c r="F1390" s="32" t="str">
        <f>IFERROR(
    IF(
        AND($G$3=DATE(2024,10,1), E1390=リスト!$A$38),
        VLOOKUP(E1390, リスト!$A$2:$G$49, 2, FALSE),
        VLOOKUP(E1390, リスト!$A$2:$G$49, 4, FALSE)
    ),
    "")</f>
        <v/>
      </c>
      <c r="G1390" s="34" t="str">
        <f>IFERROR(VLOOKUP(E1390, リスト!$A$2:$G$49, 6, FALSE), "")</f>
        <v/>
      </c>
      <c r="H1390" s="40"/>
      <c r="I1390" s="28"/>
      <c r="J1390" s="47"/>
      <c r="K1390" s="32" t="str">
        <f t="shared" si="84"/>
        <v/>
      </c>
      <c r="L1390" s="29" t="str">
        <f t="shared" si="86"/>
        <v/>
      </c>
      <c r="M1390" s="68" t="str">
        <f t="shared" si="87"/>
        <v/>
      </c>
    </row>
    <row r="1391" spans="2:13" ht="22.8" x14ac:dyDescent="0.45">
      <c r="B1391" s="31">
        <f t="shared" si="85"/>
        <v>1383</v>
      </c>
      <c r="C1391" s="40"/>
      <c r="D1391" s="27"/>
      <c r="E1391" s="41"/>
      <c r="F1391" s="32" t="str">
        <f>IFERROR(
    IF(
        AND($G$3=DATE(2024,10,1), E1391=リスト!$A$38),
        VLOOKUP(E1391, リスト!$A$2:$G$49, 2, FALSE),
        VLOOKUP(E1391, リスト!$A$2:$G$49, 4, FALSE)
    ),
    "")</f>
        <v/>
      </c>
      <c r="G1391" s="34" t="str">
        <f>IFERROR(VLOOKUP(E1391, リスト!$A$2:$G$49, 6, FALSE), "")</f>
        <v/>
      </c>
      <c r="H1391" s="40"/>
      <c r="I1391" s="28"/>
      <c r="J1391" s="47"/>
      <c r="K1391" s="32" t="str">
        <f t="shared" si="84"/>
        <v/>
      </c>
      <c r="L1391" s="29" t="str">
        <f t="shared" si="86"/>
        <v/>
      </c>
      <c r="M1391" s="68" t="str">
        <f t="shared" si="87"/>
        <v/>
      </c>
    </row>
    <row r="1392" spans="2:13" ht="22.8" x14ac:dyDescent="0.45">
      <c r="B1392" s="31">
        <f t="shared" si="85"/>
        <v>1384</v>
      </c>
      <c r="C1392" s="40"/>
      <c r="D1392" s="27"/>
      <c r="E1392" s="41"/>
      <c r="F1392" s="32" t="str">
        <f>IFERROR(
    IF(
        AND($G$3=DATE(2024,10,1), E1392=リスト!$A$38),
        VLOOKUP(E1392, リスト!$A$2:$G$49, 2, FALSE),
        VLOOKUP(E1392, リスト!$A$2:$G$49, 4, FALSE)
    ),
    "")</f>
        <v/>
      </c>
      <c r="G1392" s="34" t="str">
        <f>IFERROR(VLOOKUP(E1392, リスト!$A$2:$G$49, 6, FALSE), "")</f>
        <v/>
      </c>
      <c r="H1392" s="40"/>
      <c r="I1392" s="28"/>
      <c r="J1392" s="47"/>
      <c r="K1392" s="32" t="str">
        <f t="shared" si="84"/>
        <v/>
      </c>
      <c r="L1392" s="29" t="str">
        <f t="shared" si="86"/>
        <v/>
      </c>
      <c r="M1392" s="68" t="str">
        <f t="shared" si="87"/>
        <v/>
      </c>
    </row>
    <row r="1393" spans="2:13" ht="22.8" x14ac:dyDescent="0.45">
      <c r="B1393" s="31">
        <f t="shared" si="85"/>
        <v>1385</v>
      </c>
      <c r="C1393" s="40"/>
      <c r="D1393" s="27"/>
      <c r="E1393" s="41"/>
      <c r="F1393" s="32" t="str">
        <f>IFERROR(
    IF(
        AND($G$3=DATE(2024,10,1), E1393=リスト!$A$38),
        VLOOKUP(E1393, リスト!$A$2:$G$49, 2, FALSE),
        VLOOKUP(E1393, リスト!$A$2:$G$49, 4, FALSE)
    ),
    "")</f>
        <v/>
      </c>
      <c r="G1393" s="34" t="str">
        <f>IFERROR(VLOOKUP(E1393, リスト!$A$2:$G$49, 6, FALSE), "")</f>
        <v/>
      </c>
      <c r="H1393" s="40"/>
      <c r="I1393" s="28"/>
      <c r="J1393" s="47"/>
      <c r="K1393" s="32" t="str">
        <f t="shared" si="84"/>
        <v/>
      </c>
      <c r="L1393" s="29" t="str">
        <f t="shared" si="86"/>
        <v/>
      </c>
      <c r="M1393" s="68" t="str">
        <f t="shared" si="87"/>
        <v/>
      </c>
    </row>
    <row r="1394" spans="2:13" ht="22.8" x14ac:dyDescent="0.45">
      <c r="B1394" s="31">
        <f t="shared" si="85"/>
        <v>1386</v>
      </c>
      <c r="C1394" s="40"/>
      <c r="D1394" s="27"/>
      <c r="E1394" s="41"/>
      <c r="F1394" s="32" t="str">
        <f>IFERROR(
    IF(
        AND($G$3=DATE(2024,10,1), E1394=リスト!$A$38),
        VLOOKUP(E1394, リスト!$A$2:$G$49, 2, FALSE),
        VLOOKUP(E1394, リスト!$A$2:$G$49, 4, FALSE)
    ),
    "")</f>
        <v/>
      </c>
      <c r="G1394" s="34" t="str">
        <f>IFERROR(VLOOKUP(E1394, リスト!$A$2:$G$49, 6, FALSE), "")</f>
        <v/>
      </c>
      <c r="H1394" s="40"/>
      <c r="I1394" s="28"/>
      <c r="J1394" s="47"/>
      <c r="K1394" s="32" t="str">
        <f t="shared" si="84"/>
        <v/>
      </c>
      <c r="L1394" s="29" t="str">
        <f t="shared" si="86"/>
        <v/>
      </c>
      <c r="M1394" s="68" t="str">
        <f t="shared" si="87"/>
        <v/>
      </c>
    </row>
    <row r="1395" spans="2:13" ht="22.8" x14ac:dyDescent="0.45">
      <c r="B1395" s="31">
        <f t="shared" si="85"/>
        <v>1387</v>
      </c>
      <c r="C1395" s="40"/>
      <c r="D1395" s="27"/>
      <c r="E1395" s="41"/>
      <c r="F1395" s="32" t="str">
        <f>IFERROR(
    IF(
        AND($G$3=DATE(2024,10,1), E1395=リスト!$A$38),
        VLOOKUP(E1395, リスト!$A$2:$G$49, 2, FALSE),
        VLOOKUP(E1395, リスト!$A$2:$G$49, 4, FALSE)
    ),
    "")</f>
        <v/>
      </c>
      <c r="G1395" s="34" t="str">
        <f>IFERROR(VLOOKUP(E1395, リスト!$A$2:$G$49, 6, FALSE), "")</f>
        <v/>
      </c>
      <c r="H1395" s="40"/>
      <c r="I1395" s="28"/>
      <c r="J1395" s="47"/>
      <c r="K1395" s="32" t="str">
        <f t="shared" si="84"/>
        <v/>
      </c>
      <c r="L1395" s="29" t="str">
        <f t="shared" si="86"/>
        <v/>
      </c>
      <c r="M1395" s="68" t="str">
        <f t="shared" si="87"/>
        <v/>
      </c>
    </row>
    <row r="1396" spans="2:13" ht="22.8" x14ac:dyDescent="0.45">
      <c r="B1396" s="31">
        <f t="shared" si="85"/>
        <v>1388</v>
      </c>
      <c r="C1396" s="40"/>
      <c r="D1396" s="27"/>
      <c r="E1396" s="41"/>
      <c r="F1396" s="32" t="str">
        <f>IFERROR(
    IF(
        AND($G$3=DATE(2024,10,1), E1396=リスト!$A$38),
        VLOOKUP(E1396, リスト!$A$2:$G$49, 2, FALSE),
        VLOOKUP(E1396, リスト!$A$2:$G$49, 4, FALSE)
    ),
    "")</f>
        <v/>
      </c>
      <c r="G1396" s="34" t="str">
        <f>IFERROR(VLOOKUP(E1396, リスト!$A$2:$G$49, 6, FALSE), "")</f>
        <v/>
      </c>
      <c r="H1396" s="40"/>
      <c r="I1396" s="28"/>
      <c r="J1396" s="47"/>
      <c r="K1396" s="32" t="str">
        <f t="shared" si="84"/>
        <v/>
      </c>
      <c r="L1396" s="29" t="str">
        <f t="shared" si="86"/>
        <v/>
      </c>
      <c r="M1396" s="68" t="str">
        <f t="shared" si="87"/>
        <v/>
      </c>
    </row>
    <row r="1397" spans="2:13" ht="22.8" x14ac:dyDescent="0.45">
      <c r="B1397" s="31">
        <f t="shared" si="85"/>
        <v>1389</v>
      </c>
      <c r="C1397" s="40"/>
      <c r="D1397" s="27"/>
      <c r="E1397" s="41"/>
      <c r="F1397" s="32" t="str">
        <f>IFERROR(
    IF(
        AND($G$3=DATE(2024,10,1), E1397=リスト!$A$38),
        VLOOKUP(E1397, リスト!$A$2:$G$49, 2, FALSE),
        VLOOKUP(E1397, リスト!$A$2:$G$49, 4, FALSE)
    ),
    "")</f>
        <v/>
      </c>
      <c r="G1397" s="34" t="str">
        <f>IFERROR(VLOOKUP(E1397, リスト!$A$2:$G$49, 6, FALSE), "")</f>
        <v/>
      </c>
      <c r="H1397" s="40"/>
      <c r="I1397" s="28"/>
      <c r="J1397" s="47"/>
      <c r="K1397" s="32" t="str">
        <f t="shared" si="84"/>
        <v/>
      </c>
      <c r="L1397" s="29" t="str">
        <f t="shared" si="86"/>
        <v/>
      </c>
      <c r="M1397" s="68" t="str">
        <f t="shared" si="87"/>
        <v/>
      </c>
    </row>
    <row r="1398" spans="2:13" ht="22.8" x14ac:dyDescent="0.45">
      <c r="B1398" s="31">
        <f t="shared" si="85"/>
        <v>1390</v>
      </c>
      <c r="C1398" s="40"/>
      <c r="D1398" s="27"/>
      <c r="E1398" s="41"/>
      <c r="F1398" s="32" t="str">
        <f>IFERROR(
    IF(
        AND($G$3=DATE(2024,10,1), E1398=リスト!$A$38),
        VLOOKUP(E1398, リスト!$A$2:$G$49, 2, FALSE),
        VLOOKUP(E1398, リスト!$A$2:$G$49, 4, FALSE)
    ),
    "")</f>
        <v/>
      </c>
      <c r="G1398" s="34" t="str">
        <f>IFERROR(VLOOKUP(E1398, リスト!$A$2:$G$49, 6, FALSE), "")</f>
        <v/>
      </c>
      <c r="H1398" s="40"/>
      <c r="I1398" s="28"/>
      <c r="J1398" s="47"/>
      <c r="K1398" s="32" t="str">
        <f t="shared" si="84"/>
        <v/>
      </c>
      <c r="L1398" s="29" t="str">
        <f t="shared" si="86"/>
        <v/>
      </c>
      <c r="M1398" s="68" t="str">
        <f t="shared" si="87"/>
        <v/>
      </c>
    </row>
    <row r="1399" spans="2:13" ht="22.8" x14ac:dyDescent="0.45">
      <c r="B1399" s="31">
        <f t="shared" si="85"/>
        <v>1391</v>
      </c>
      <c r="C1399" s="40"/>
      <c r="D1399" s="27"/>
      <c r="E1399" s="41"/>
      <c r="F1399" s="32" t="str">
        <f>IFERROR(
    IF(
        AND($G$3=DATE(2024,10,1), E1399=リスト!$A$38),
        VLOOKUP(E1399, リスト!$A$2:$G$49, 2, FALSE),
        VLOOKUP(E1399, リスト!$A$2:$G$49, 4, FALSE)
    ),
    "")</f>
        <v/>
      </c>
      <c r="G1399" s="34" t="str">
        <f>IFERROR(VLOOKUP(E1399, リスト!$A$2:$G$49, 6, FALSE), "")</f>
        <v/>
      </c>
      <c r="H1399" s="40"/>
      <c r="I1399" s="28"/>
      <c r="J1399" s="47"/>
      <c r="K1399" s="32" t="str">
        <f t="shared" si="84"/>
        <v/>
      </c>
      <c r="L1399" s="29" t="str">
        <f t="shared" si="86"/>
        <v/>
      </c>
      <c r="M1399" s="68" t="str">
        <f t="shared" si="87"/>
        <v/>
      </c>
    </row>
    <row r="1400" spans="2:13" ht="22.8" x14ac:dyDescent="0.45">
      <c r="B1400" s="31">
        <f t="shared" si="85"/>
        <v>1392</v>
      </c>
      <c r="C1400" s="40"/>
      <c r="D1400" s="27"/>
      <c r="E1400" s="41"/>
      <c r="F1400" s="32" t="str">
        <f>IFERROR(
    IF(
        AND($G$3=DATE(2024,10,1), E1400=リスト!$A$38),
        VLOOKUP(E1400, リスト!$A$2:$G$49, 2, FALSE),
        VLOOKUP(E1400, リスト!$A$2:$G$49, 4, FALSE)
    ),
    "")</f>
        <v/>
      </c>
      <c r="G1400" s="34" t="str">
        <f>IFERROR(VLOOKUP(E1400, リスト!$A$2:$G$49, 6, FALSE), "")</f>
        <v/>
      </c>
      <c r="H1400" s="40"/>
      <c r="I1400" s="28"/>
      <c r="J1400" s="47"/>
      <c r="K1400" s="32" t="str">
        <f t="shared" si="84"/>
        <v/>
      </c>
      <c r="L1400" s="29" t="str">
        <f t="shared" si="86"/>
        <v/>
      </c>
      <c r="M1400" s="68" t="str">
        <f t="shared" si="87"/>
        <v/>
      </c>
    </row>
    <row r="1401" spans="2:13" ht="22.8" x14ac:dyDescent="0.45">
      <c r="B1401" s="31">
        <f t="shared" si="85"/>
        <v>1393</v>
      </c>
      <c r="C1401" s="40"/>
      <c r="D1401" s="27"/>
      <c r="E1401" s="41"/>
      <c r="F1401" s="32" t="str">
        <f>IFERROR(
    IF(
        AND($G$3=DATE(2024,10,1), E1401=リスト!$A$38),
        VLOOKUP(E1401, リスト!$A$2:$G$49, 2, FALSE),
        VLOOKUP(E1401, リスト!$A$2:$G$49, 4, FALSE)
    ),
    "")</f>
        <v/>
      </c>
      <c r="G1401" s="34" t="str">
        <f>IFERROR(VLOOKUP(E1401, リスト!$A$2:$G$49, 6, FALSE), "")</f>
        <v/>
      </c>
      <c r="H1401" s="40"/>
      <c r="I1401" s="28"/>
      <c r="J1401" s="47"/>
      <c r="K1401" s="32" t="str">
        <f t="shared" si="84"/>
        <v/>
      </c>
      <c r="L1401" s="29" t="str">
        <f t="shared" si="86"/>
        <v/>
      </c>
      <c r="M1401" s="68" t="str">
        <f t="shared" si="87"/>
        <v/>
      </c>
    </row>
    <row r="1402" spans="2:13" ht="22.8" x14ac:dyDescent="0.45">
      <c r="B1402" s="31">
        <f t="shared" si="85"/>
        <v>1394</v>
      </c>
      <c r="C1402" s="40"/>
      <c r="D1402" s="27"/>
      <c r="E1402" s="41"/>
      <c r="F1402" s="32" t="str">
        <f>IFERROR(
    IF(
        AND($G$3=DATE(2024,10,1), E1402=リスト!$A$38),
        VLOOKUP(E1402, リスト!$A$2:$G$49, 2, FALSE),
        VLOOKUP(E1402, リスト!$A$2:$G$49, 4, FALSE)
    ),
    "")</f>
        <v/>
      </c>
      <c r="G1402" s="34" t="str">
        <f>IFERROR(VLOOKUP(E1402, リスト!$A$2:$G$49, 6, FALSE), "")</f>
        <v/>
      </c>
      <c r="H1402" s="40"/>
      <c r="I1402" s="28"/>
      <c r="J1402" s="47"/>
      <c r="K1402" s="32" t="str">
        <f t="shared" si="84"/>
        <v/>
      </c>
      <c r="L1402" s="29" t="str">
        <f t="shared" si="86"/>
        <v/>
      </c>
      <c r="M1402" s="68" t="str">
        <f t="shared" si="87"/>
        <v/>
      </c>
    </row>
    <row r="1403" spans="2:13" ht="22.8" x14ac:dyDescent="0.45">
      <c r="B1403" s="31">
        <f t="shared" si="85"/>
        <v>1395</v>
      </c>
      <c r="C1403" s="40"/>
      <c r="D1403" s="27"/>
      <c r="E1403" s="41"/>
      <c r="F1403" s="32" t="str">
        <f>IFERROR(
    IF(
        AND($G$3=DATE(2024,10,1), E1403=リスト!$A$38),
        VLOOKUP(E1403, リスト!$A$2:$G$49, 2, FALSE),
        VLOOKUP(E1403, リスト!$A$2:$G$49, 4, FALSE)
    ),
    "")</f>
        <v/>
      </c>
      <c r="G1403" s="34" t="str">
        <f>IFERROR(VLOOKUP(E1403, リスト!$A$2:$G$49, 6, FALSE), "")</f>
        <v/>
      </c>
      <c r="H1403" s="40"/>
      <c r="I1403" s="28"/>
      <c r="J1403" s="47"/>
      <c r="K1403" s="32" t="str">
        <f t="shared" si="84"/>
        <v/>
      </c>
      <c r="L1403" s="29" t="str">
        <f t="shared" si="86"/>
        <v/>
      </c>
      <c r="M1403" s="68" t="str">
        <f t="shared" si="87"/>
        <v/>
      </c>
    </row>
    <row r="1404" spans="2:13" ht="22.8" x14ac:dyDescent="0.45">
      <c r="B1404" s="31">
        <f t="shared" si="85"/>
        <v>1396</v>
      </c>
      <c r="C1404" s="40"/>
      <c r="D1404" s="27"/>
      <c r="E1404" s="41"/>
      <c r="F1404" s="32" t="str">
        <f>IFERROR(
    IF(
        AND($G$3=DATE(2024,10,1), E1404=リスト!$A$38),
        VLOOKUP(E1404, リスト!$A$2:$G$49, 2, FALSE),
        VLOOKUP(E1404, リスト!$A$2:$G$49, 4, FALSE)
    ),
    "")</f>
        <v/>
      </c>
      <c r="G1404" s="34" t="str">
        <f>IFERROR(VLOOKUP(E1404, リスト!$A$2:$G$49, 6, FALSE), "")</f>
        <v/>
      </c>
      <c r="H1404" s="40"/>
      <c r="I1404" s="28"/>
      <c r="J1404" s="47"/>
      <c r="K1404" s="32" t="str">
        <f t="shared" si="84"/>
        <v/>
      </c>
      <c r="L1404" s="29" t="str">
        <f t="shared" si="86"/>
        <v/>
      </c>
      <c r="M1404" s="68" t="str">
        <f t="shared" si="87"/>
        <v/>
      </c>
    </row>
    <row r="1405" spans="2:13" ht="22.8" x14ac:dyDescent="0.45">
      <c r="B1405" s="31">
        <f t="shared" si="85"/>
        <v>1397</v>
      </c>
      <c r="C1405" s="40"/>
      <c r="D1405" s="27"/>
      <c r="E1405" s="41"/>
      <c r="F1405" s="32" t="str">
        <f>IFERROR(
    IF(
        AND($G$3=DATE(2024,10,1), E1405=リスト!$A$38),
        VLOOKUP(E1405, リスト!$A$2:$G$49, 2, FALSE),
        VLOOKUP(E1405, リスト!$A$2:$G$49, 4, FALSE)
    ),
    "")</f>
        <v/>
      </c>
      <c r="G1405" s="34" t="str">
        <f>IFERROR(VLOOKUP(E1405, リスト!$A$2:$G$49, 6, FALSE), "")</f>
        <v/>
      </c>
      <c r="H1405" s="40"/>
      <c r="I1405" s="28"/>
      <c r="J1405" s="47"/>
      <c r="K1405" s="32" t="str">
        <f t="shared" si="84"/>
        <v/>
      </c>
      <c r="L1405" s="29" t="str">
        <f t="shared" si="86"/>
        <v/>
      </c>
      <c r="M1405" s="68" t="str">
        <f t="shared" si="87"/>
        <v/>
      </c>
    </row>
    <row r="1406" spans="2:13" ht="22.8" x14ac:dyDescent="0.45">
      <c r="B1406" s="31">
        <f t="shared" si="85"/>
        <v>1398</v>
      </c>
      <c r="C1406" s="40"/>
      <c r="D1406" s="27"/>
      <c r="E1406" s="41"/>
      <c r="F1406" s="32" t="str">
        <f>IFERROR(
    IF(
        AND($G$3=DATE(2024,10,1), E1406=リスト!$A$38),
        VLOOKUP(E1406, リスト!$A$2:$G$49, 2, FALSE),
        VLOOKUP(E1406, リスト!$A$2:$G$49, 4, FALSE)
    ),
    "")</f>
        <v/>
      </c>
      <c r="G1406" s="34" t="str">
        <f>IFERROR(VLOOKUP(E1406, リスト!$A$2:$G$49, 6, FALSE), "")</f>
        <v/>
      </c>
      <c r="H1406" s="40"/>
      <c r="I1406" s="28"/>
      <c r="J1406" s="47"/>
      <c r="K1406" s="32" t="str">
        <f t="shared" si="84"/>
        <v/>
      </c>
      <c r="L1406" s="29" t="str">
        <f t="shared" si="86"/>
        <v/>
      </c>
      <c r="M1406" s="68" t="str">
        <f t="shared" si="87"/>
        <v/>
      </c>
    </row>
    <row r="1407" spans="2:13" ht="22.8" x14ac:dyDescent="0.45">
      <c r="B1407" s="31">
        <f t="shared" si="85"/>
        <v>1399</v>
      </c>
      <c r="C1407" s="40"/>
      <c r="D1407" s="27"/>
      <c r="E1407" s="41"/>
      <c r="F1407" s="32" t="str">
        <f>IFERROR(
    IF(
        AND($G$3=DATE(2024,10,1), E1407=リスト!$A$38),
        VLOOKUP(E1407, リスト!$A$2:$G$49, 2, FALSE),
        VLOOKUP(E1407, リスト!$A$2:$G$49, 4, FALSE)
    ),
    "")</f>
        <v/>
      </c>
      <c r="G1407" s="34" t="str">
        <f>IFERROR(VLOOKUP(E1407, リスト!$A$2:$G$49, 6, FALSE), "")</f>
        <v/>
      </c>
      <c r="H1407" s="40"/>
      <c r="I1407" s="28"/>
      <c r="J1407" s="47"/>
      <c r="K1407" s="32" t="str">
        <f t="shared" si="84"/>
        <v/>
      </c>
      <c r="L1407" s="29" t="str">
        <f t="shared" si="86"/>
        <v/>
      </c>
      <c r="M1407" s="68" t="str">
        <f t="shared" si="87"/>
        <v/>
      </c>
    </row>
    <row r="1408" spans="2:13" ht="22.8" x14ac:dyDescent="0.45">
      <c r="B1408" s="31">
        <f t="shared" si="85"/>
        <v>1400</v>
      </c>
      <c r="C1408" s="40"/>
      <c r="D1408" s="27"/>
      <c r="E1408" s="41"/>
      <c r="F1408" s="32" t="str">
        <f>IFERROR(
    IF(
        AND($G$3=DATE(2024,10,1), E1408=リスト!$A$38),
        VLOOKUP(E1408, リスト!$A$2:$G$49, 2, FALSE),
        VLOOKUP(E1408, リスト!$A$2:$G$49, 4, FALSE)
    ),
    "")</f>
        <v/>
      </c>
      <c r="G1408" s="34" t="str">
        <f>IFERROR(VLOOKUP(E1408, リスト!$A$2:$G$49, 6, FALSE), "")</f>
        <v/>
      </c>
      <c r="H1408" s="40"/>
      <c r="I1408" s="28"/>
      <c r="J1408" s="47"/>
      <c r="K1408" s="32" t="str">
        <f t="shared" si="84"/>
        <v/>
      </c>
      <c r="L1408" s="29" t="str">
        <f t="shared" si="86"/>
        <v/>
      </c>
      <c r="M1408" s="68" t="str">
        <f t="shared" si="87"/>
        <v/>
      </c>
    </row>
    <row r="1409" spans="2:13" ht="22.8" x14ac:dyDescent="0.45">
      <c r="B1409" s="31">
        <f t="shared" si="85"/>
        <v>1401</v>
      </c>
      <c r="C1409" s="40"/>
      <c r="D1409" s="27"/>
      <c r="E1409" s="41"/>
      <c r="F1409" s="32" t="str">
        <f>IFERROR(
    IF(
        AND($G$3=DATE(2024,10,1), E1409=リスト!$A$38),
        VLOOKUP(E1409, リスト!$A$2:$G$49, 2, FALSE),
        VLOOKUP(E1409, リスト!$A$2:$G$49, 4, FALSE)
    ),
    "")</f>
        <v/>
      </c>
      <c r="G1409" s="34" t="str">
        <f>IFERROR(VLOOKUP(E1409, リスト!$A$2:$G$49, 6, FALSE), "")</f>
        <v/>
      </c>
      <c r="H1409" s="40"/>
      <c r="I1409" s="28"/>
      <c r="J1409" s="47"/>
      <c r="K1409" s="32" t="str">
        <f t="shared" si="84"/>
        <v/>
      </c>
      <c r="L1409" s="29" t="str">
        <f t="shared" si="86"/>
        <v/>
      </c>
      <c r="M1409" s="68" t="str">
        <f t="shared" si="87"/>
        <v/>
      </c>
    </row>
    <row r="1410" spans="2:13" ht="22.8" x14ac:dyDescent="0.45">
      <c r="B1410" s="31">
        <f t="shared" si="85"/>
        <v>1402</v>
      </c>
      <c r="C1410" s="40"/>
      <c r="D1410" s="27"/>
      <c r="E1410" s="41"/>
      <c r="F1410" s="32" t="str">
        <f>IFERROR(
    IF(
        AND($G$3=DATE(2024,10,1), E1410=リスト!$A$38),
        VLOOKUP(E1410, リスト!$A$2:$G$49, 2, FALSE),
        VLOOKUP(E1410, リスト!$A$2:$G$49, 4, FALSE)
    ),
    "")</f>
        <v/>
      </c>
      <c r="G1410" s="34" t="str">
        <f>IFERROR(VLOOKUP(E1410, リスト!$A$2:$G$49, 6, FALSE), "")</f>
        <v/>
      </c>
      <c r="H1410" s="40"/>
      <c r="I1410" s="28"/>
      <c r="J1410" s="47"/>
      <c r="K1410" s="32" t="str">
        <f t="shared" si="84"/>
        <v/>
      </c>
      <c r="L1410" s="29" t="str">
        <f t="shared" si="86"/>
        <v/>
      </c>
      <c r="M1410" s="68" t="str">
        <f t="shared" si="87"/>
        <v/>
      </c>
    </row>
    <row r="1411" spans="2:13" ht="22.8" x14ac:dyDescent="0.45">
      <c r="B1411" s="31">
        <f t="shared" si="85"/>
        <v>1403</v>
      </c>
      <c r="C1411" s="40"/>
      <c r="D1411" s="27"/>
      <c r="E1411" s="41"/>
      <c r="F1411" s="32" t="str">
        <f>IFERROR(
    IF(
        AND($G$3=DATE(2024,10,1), E1411=リスト!$A$38),
        VLOOKUP(E1411, リスト!$A$2:$G$49, 2, FALSE),
        VLOOKUP(E1411, リスト!$A$2:$G$49, 4, FALSE)
    ),
    "")</f>
        <v/>
      </c>
      <c r="G1411" s="34" t="str">
        <f>IFERROR(VLOOKUP(E1411, リスト!$A$2:$G$49, 6, FALSE), "")</f>
        <v/>
      </c>
      <c r="H1411" s="40"/>
      <c r="I1411" s="28"/>
      <c r="J1411" s="47"/>
      <c r="K1411" s="32" t="str">
        <f t="shared" si="84"/>
        <v/>
      </c>
      <c r="L1411" s="29" t="str">
        <f t="shared" si="86"/>
        <v/>
      </c>
      <c r="M1411" s="68" t="str">
        <f t="shared" si="87"/>
        <v/>
      </c>
    </row>
    <row r="1412" spans="2:13" ht="22.8" x14ac:dyDescent="0.45">
      <c r="B1412" s="31">
        <f t="shared" si="85"/>
        <v>1404</v>
      </c>
      <c r="C1412" s="40"/>
      <c r="D1412" s="27"/>
      <c r="E1412" s="41"/>
      <c r="F1412" s="32" t="str">
        <f>IFERROR(
    IF(
        AND($G$3=DATE(2024,10,1), E1412=リスト!$A$38),
        VLOOKUP(E1412, リスト!$A$2:$G$49, 2, FALSE),
        VLOOKUP(E1412, リスト!$A$2:$G$49, 4, FALSE)
    ),
    "")</f>
        <v/>
      </c>
      <c r="G1412" s="34" t="str">
        <f>IFERROR(VLOOKUP(E1412, リスト!$A$2:$G$49, 6, FALSE), "")</f>
        <v/>
      </c>
      <c r="H1412" s="40"/>
      <c r="I1412" s="28"/>
      <c r="J1412" s="47"/>
      <c r="K1412" s="32" t="str">
        <f t="shared" si="84"/>
        <v/>
      </c>
      <c r="L1412" s="29" t="str">
        <f t="shared" si="86"/>
        <v/>
      </c>
      <c r="M1412" s="68" t="str">
        <f t="shared" si="87"/>
        <v/>
      </c>
    </row>
    <row r="1413" spans="2:13" ht="22.8" x14ac:dyDescent="0.45">
      <c r="B1413" s="31">
        <f t="shared" si="85"/>
        <v>1405</v>
      </c>
      <c r="C1413" s="40"/>
      <c r="D1413" s="27"/>
      <c r="E1413" s="41"/>
      <c r="F1413" s="32" t="str">
        <f>IFERROR(
    IF(
        AND($G$3=DATE(2024,10,1), E1413=リスト!$A$38),
        VLOOKUP(E1413, リスト!$A$2:$G$49, 2, FALSE),
        VLOOKUP(E1413, リスト!$A$2:$G$49, 4, FALSE)
    ),
    "")</f>
        <v/>
      </c>
      <c r="G1413" s="34" t="str">
        <f>IFERROR(VLOOKUP(E1413, リスト!$A$2:$G$49, 6, FALSE), "")</f>
        <v/>
      </c>
      <c r="H1413" s="40"/>
      <c r="I1413" s="28"/>
      <c r="J1413" s="47"/>
      <c r="K1413" s="32" t="str">
        <f t="shared" si="84"/>
        <v/>
      </c>
      <c r="L1413" s="29" t="str">
        <f t="shared" si="86"/>
        <v/>
      </c>
      <c r="M1413" s="68" t="str">
        <f t="shared" si="87"/>
        <v/>
      </c>
    </row>
    <row r="1414" spans="2:13" ht="22.8" x14ac:dyDescent="0.45">
      <c r="B1414" s="31">
        <f t="shared" si="85"/>
        <v>1406</v>
      </c>
      <c r="C1414" s="40"/>
      <c r="D1414" s="27"/>
      <c r="E1414" s="41"/>
      <c r="F1414" s="32" t="str">
        <f>IFERROR(
    IF(
        AND($G$3=DATE(2024,10,1), E1414=リスト!$A$38),
        VLOOKUP(E1414, リスト!$A$2:$G$49, 2, FALSE),
        VLOOKUP(E1414, リスト!$A$2:$G$49, 4, FALSE)
    ),
    "")</f>
        <v/>
      </c>
      <c r="G1414" s="34" t="str">
        <f>IFERROR(VLOOKUP(E1414, リスト!$A$2:$G$49, 6, FALSE), "")</f>
        <v/>
      </c>
      <c r="H1414" s="40"/>
      <c r="I1414" s="28"/>
      <c r="J1414" s="47"/>
      <c r="K1414" s="32" t="str">
        <f t="shared" si="84"/>
        <v/>
      </c>
      <c r="L1414" s="29" t="str">
        <f t="shared" si="86"/>
        <v/>
      </c>
      <c r="M1414" s="68" t="str">
        <f t="shared" si="87"/>
        <v/>
      </c>
    </row>
    <row r="1415" spans="2:13" ht="22.8" x14ac:dyDescent="0.45">
      <c r="B1415" s="31">
        <f t="shared" si="85"/>
        <v>1407</v>
      </c>
      <c r="C1415" s="40"/>
      <c r="D1415" s="27"/>
      <c r="E1415" s="41"/>
      <c r="F1415" s="32" t="str">
        <f>IFERROR(
    IF(
        AND($G$3=DATE(2024,10,1), E1415=リスト!$A$38),
        VLOOKUP(E1415, リスト!$A$2:$G$49, 2, FALSE),
        VLOOKUP(E1415, リスト!$A$2:$G$49, 4, FALSE)
    ),
    "")</f>
        <v/>
      </c>
      <c r="G1415" s="34" t="str">
        <f>IFERROR(VLOOKUP(E1415, リスト!$A$2:$G$49, 6, FALSE), "")</f>
        <v/>
      </c>
      <c r="H1415" s="40"/>
      <c r="I1415" s="28"/>
      <c r="J1415" s="47"/>
      <c r="K1415" s="32" t="str">
        <f t="shared" si="84"/>
        <v/>
      </c>
      <c r="L1415" s="29" t="str">
        <f t="shared" si="86"/>
        <v/>
      </c>
      <c r="M1415" s="68" t="str">
        <f t="shared" si="87"/>
        <v/>
      </c>
    </row>
    <row r="1416" spans="2:13" ht="22.8" x14ac:dyDescent="0.45">
      <c r="B1416" s="31">
        <f t="shared" si="85"/>
        <v>1408</v>
      </c>
      <c r="C1416" s="40"/>
      <c r="D1416" s="27"/>
      <c r="E1416" s="41"/>
      <c r="F1416" s="32" t="str">
        <f>IFERROR(
    IF(
        AND($G$3=DATE(2024,10,1), E1416=リスト!$A$38),
        VLOOKUP(E1416, リスト!$A$2:$G$49, 2, FALSE),
        VLOOKUP(E1416, リスト!$A$2:$G$49, 4, FALSE)
    ),
    "")</f>
        <v/>
      </c>
      <c r="G1416" s="34" t="str">
        <f>IFERROR(VLOOKUP(E1416, リスト!$A$2:$G$49, 6, FALSE), "")</f>
        <v/>
      </c>
      <c r="H1416" s="40"/>
      <c r="I1416" s="28"/>
      <c r="J1416" s="47"/>
      <c r="K1416" s="32" t="str">
        <f t="shared" si="84"/>
        <v/>
      </c>
      <c r="L1416" s="29" t="str">
        <f t="shared" si="86"/>
        <v/>
      </c>
      <c r="M1416" s="68" t="str">
        <f t="shared" si="87"/>
        <v/>
      </c>
    </row>
    <row r="1417" spans="2:13" ht="22.8" x14ac:dyDescent="0.45">
      <c r="B1417" s="31">
        <f t="shared" si="85"/>
        <v>1409</v>
      </c>
      <c r="C1417" s="40"/>
      <c r="D1417" s="27"/>
      <c r="E1417" s="41"/>
      <c r="F1417" s="32" t="str">
        <f>IFERROR(
    IF(
        AND($G$3=DATE(2024,10,1), E1417=リスト!$A$38),
        VLOOKUP(E1417, リスト!$A$2:$G$49, 2, FALSE),
        VLOOKUP(E1417, リスト!$A$2:$G$49, 4, FALSE)
    ),
    "")</f>
        <v/>
      </c>
      <c r="G1417" s="34" t="str">
        <f>IFERROR(VLOOKUP(E1417, リスト!$A$2:$G$49, 6, FALSE), "")</f>
        <v/>
      </c>
      <c r="H1417" s="40"/>
      <c r="I1417" s="28"/>
      <c r="J1417" s="47"/>
      <c r="K1417" s="32" t="str">
        <f t="shared" ref="K1417:K1480" si="88">IF(COUNTBLANK(H1417:J1417)=3, "",
 IF(H1417="3.時間給", IF(I1417="", "", I1417),
 IF(OR(H1417="1.月給", H1417="2.日給"),
    IF(OR(I1417="", J1417=""), "", ROUND(I1417/J1417,0)),
    "")))</f>
        <v/>
      </c>
      <c r="L1417" s="29" t="str">
        <f t="shared" si="86"/>
        <v/>
      </c>
      <c r="M1417" s="68" t="str">
        <f t="shared" si="87"/>
        <v/>
      </c>
    </row>
    <row r="1418" spans="2:13" ht="22.8" x14ac:dyDescent="0.45">
      <c r="B1418" s="31">
        <f t="shared" ref="B1418:B1481" si="89">ROW()-8</f>
        <v>1410</v>
      </c>
      <c r="C1418" s="40"/>
      <c r="D1418" s="27"/>
      <c r="E1418" s="41"/>
      <c r="F1418" s="32" t="str">
        <f>IFERROR(
    IF(
        AND($G$3=DATE(2024,10,1), E1418=リスト!$A$38),
        VLOOKUP(E1418, リスト!$A$2:$G$49, 2, FALSE),
        VLOOKUP(E1418, リスト!$A$2:$G$49, 4, FALSE)
    ),
    "")</f>
        <v/>
      </c>
      <c r="G1418" s="34" t="str">
        <f>IFERROR(VLOOKUP(E1418, リスト!$A$2:$G$49, 6, FALSE), "")</f>
        <v/>
      </c>
      <c r="H1418" s="40"/>
      <c r="I1418" s="28"/>
      <c r="J1418" s="47"/>
      <c r="K1418" s="32" t="str">
        <f t="shared" si="88"/>
        <v/>
      </c>
      <c r="L1418" s="29" t="str">
        <f t="shared" ref="L1418:L1481" si="90">IFERROR(IF(E1418="","",IF(K1418&lt;F1418,"×（法定外・特例等対象外です）",IF(K1418&lt;G1418,"〇",IF(K1418&gt;=G1418,"ー",NA())))),"")</f>
        <v/>
      </c>
      <c r="M1418" s="68" t="str">
        <f t="shared" ref="M1418:M1481" si="91">IF(COUNTBLANK(D1418:K1418)=8, "",
 IF(D1418="", "←D列に従業員名を姓名（フルネーム）で入力してください。誤変換にお気を付け下さい。",
 IF(E1418="", "←E列に都道府県を入力してください。",
 IF(H1418="", "←H列に1.月給～3.時間給を入力してください",
 IF(I1418="", "←I列に金額を入力してください",
 IF(NOT(ISNUMBER(I1418)), "←I列の金額は半角数字で入力してください",
 IF(H1418="3.時間給", "",
 IF(J1418="", "←J列に所定労働時間を入力してください",
 IF(NOT(ISNUMBER(J1418)), "←J列の所定労働時間は半角数字で入力してください", "")))))))))</f>
        <v/>
      </c>
    </row>
    <row r="1419" spans="2:13" ht="22.8" x14ac:dyDescent="0.45">
      <c r="B1419" s="31">
        <f t="shared" si="89"/>
        <v>1411</v>
      </c>
      <c r="C1419" s="40"/>
      <c r="D1419" s="27"/>
      <c r="E1419" s="41"/>
      <c r="F1419" s="32" t="str">
        <f>IFERROR(
    IF(
        AND($G$3=DATE(2024,10,1), E1419=リスト!$A$38),
        VLOOKUP(E1419, リスト!$A$2:$G$49, 2, FALSE),
        VLOOKUP(E1419, リスト!$A$2:$G$49, 4, FALSE)
    ),
    "")</f>
        <v/>
      </c>
      <c r="G1419" s="34" t="str">
        <f>IFERROR(VLOOKUP(E1419, リスト!$A$2:$G$49, 6, FALSE), "")</f>
        <v/>
      </c>
      <c r="H1419" s="40"/>
      <c r="I1419" s="28"/>
      <c r="J1419" s="47"/>
      <c r="K1419" s="32" t="str">
        <f t="shared" si="88"/>
        <v/>
      </c>
      <c r="L1419" s="29" t="str">
        <f t="shared" si="90"/>
        <v/>
      </c>
      <c r="M1419" s="68" t="str">
        <f t="shared" si="91"/>
        <v/>
      </c>
    </row>
    <row r="1420" spans="2:13" ht="22.8" x14ac:dyDescent="0.45">
      <c r="B1420" s="31">
        <f t="shared" si="89"/>
        <v>1412</v>
      </c>
      <c r="C1420" s="40"/>
      <c r="D1420" s="27"/>
      <c r="E1420" s="41"/>
      <c r="F1420" s="32" t="str">
        <f>IFERROR(
    IF(
        AND($G$3=DATE(2024,10,1), E1420=リスト!$A$38),
        VLOOKUP(E1420, リスト!$A$2:$G$49, 2, FALSE),
        VLOOKUP(E1420, リスト!$A$2:$G$49, 4, FALSE)
    ),
    "")</f>
        <v/>
      </c>
      <c r="G1420" s="34" t="str">
        <f>IFERROR(VLOOKUP(E1420, リスト!$A$2:$G$49, 6, FALSE), "")</f>
        <v/>
      </c>
      <c r="H1420" s="40"/>
      <c r="I1420" s="28"/>
      <c r="J1420" s="47"/>
      <c r="K1420" s="32" t="str">
        <f t="shared" si="88"/>
        <v/>
      </c>
      <c r="L1420" s="29" t="str">
        <f t="shared" si="90"/>
        <v/>
      </c>
      <c r="M1420" s="68" t="str">
        <f t="shared" si="91"/>
        <v/>
      </c>
    </row>
    <row r="1421" spans="2:13" ht="22.8" x14ac:dyDescent="0.45">
      <c r="B1421" s="31">
        <f t="shared" si="89"/>
        <v>1413</v>
      </c>
      <c r="C1421" s="40"/>
      <c r="D1421" s="27"/>
      <c r="E1421" s="41"/>
      <c r="F1421" s="32" t="str">
        <f>IFERROR(
    IF(
        AND($G$3=DATE(2024,10,1), E1421=リスト!$A$38),
        VLOOKUP(E1421, リスト!$A$2:$G$49, 2, FALSE),
        VLOOKUP(E1421, リスト!$A$2:$G$49, 4, FALSE)
    ),
    "")</f>
        <v/>
      </c>
      <c r="G1421" s="34" t="str">
        <f>IFERROR(VLOOKUP(E1421, リスト!$A$2:$G$49, 6, FALSE), "")</f>
        <v/>
      </c>
      <c r="H1421" s="40"/>
      <c r="I1421" s="28"/>
      <c r="J1421" s="47"/>
      <c r="K1421" s="32" t="str">
        <f t="shared" si="88"/>
        <v/>
      </c>
      <c r="L1421" s="29" t="str">
        <f t="shared" si="90"/>
        <v/>
      </c>
      <c r="M1421" s="68" t="str">
        <f t="shared" si="91"/>
        <v/>
      </c>
    </row>
    <row r="1422" spans="2:13" ht="22.8" x14ac:dyDescent="0.45">
      <c r="B1422" s="31">
        <f t="shared" si="89"/>
        <v>1414</v>
      </c>
      <c r="C1422" s="40"/>
      <c r="D1422" s="27"/>
      <c r="E1422" s="41"/>
      <c r="F1422" s="32" t="str">
        <f>IFERROR(
    IF(
        AND($G$3=DATE(2024,10,1), E1422=リスト!$A$38),
        VLOOKUP(E1422, リスト!$A$2:$G$49, 2, FALSE),
        VLOOKUP(E1422, リスト!$A$2:$G$49, 4, FALSE)
    ),
    "")</f>
        <v/>
      </c>
      <c r="G1422" s="34" t="str">
        <f>IFERROR(VLOOKUP(E1422, リスト!$A$2:$G$49, 6, FALSE), "")</f>
        <v/>
      </c>
      <c r="H1422" s="40"/>
      <c r="I1422" s="28"/>
      <c r="J1422" s="47"/>
      <c r="K1422" s="32" t="str">
        <f t="shared" si="88"/>
        <v/>
      </c>
      <c r="L1422" s="29" t="str">
        <f t="shared" si="90"/>
        <v/>
      </c>
      <c r="M1422" s="68" t="str">
        <f t="shared" si="91"/>
        <v/>
      </c>
    </row>
    <row r="1423" spans="2:13" ht="22.8" x14ac:dyDescent="0.45">
      <c r="B1423" s="31">
        <f t="shared" si="89"/>
        <v>1415</v>
      </c>
      <c r="C1423" s="40"/>
      <c r="D1423" s="27"/>
      <c r="E1423" s="41"/>
      <c r="F1423" s="32" t="str">
        <f>IFERROR(
    IF(
        AND($G$3=DATE(2024,10,1), E1423=リスト!$A$38),
        VLOOKUP(E1423, リスト!$A$2:$G$49, 2, FALSE),
        VLOOKUP(E1423, リスト!$A$2:$G$49, 4, FALSE)
    ),
    "")</f>
        <v/>
      </c>
      <c r="G1423" s="34" t="str">
        <f>IFERROR(VLOOKUP(E1423, リスト!$A$2:$G$49, 6, FALSE), "")</f>
        <v/>
      </c>
      <c r="H1423" s="40"/>
      <c r="I1423" s="28"/>
      <c r="J1423" s="47"/>
      <c r="K1423" s="32" t="str">
        <f t="shared" si="88"/>
        <v/>
      </c>
      <c r="L1423" s="29" t="str">
        <f t="shared" si="90"/>
        <v/>
      </c>
      <c r="M1423" s="68" t="str">
        <f t="shared" si="91"/>
        <v/>
      </c>
    </row>
    <row r="1424" spans="2:13" ht="22.8" x14ac:dyDescent="0.45">
      <c r="B1424" s="31">
        <f t="shared" si="89"/>
        <v>1416</v>
      </c>
      <c r="C1424" s="40"/>
      <c r="D1424" s="27"/>
      <c r="E1424" s="41"/>
      <c r="F1424" s="32" t="str">
        <f>IFERROR(
    IF(
        AND($G$3=DATE(2024,10,1), E1424=リスト!$A$38),
        VLOOKUP(E1424, リスト!$A$2:$G$49, 2, FALSE),
        VLOOKUP(E1424, リスト!$A$2:$G$49, 4, FALSE)
    ),
    "")</f>
        <v/>
      </c>
      <c r="G1424" s="34" t="str">
        <f>IFERROR(VLOOKUP(E1424, リスト!$A$2:$G$49, 6, FALSE), "")</f>
        <v/>
      </c>
      <c r="H1424" s="40"/>
      <c r="I1424" s="28"/>
      <c r="J1424" s="47"/>
      <c r="K1424" s="32" t="str">
        <f t="shared" si="88"/>
        <v/>
      </c>
      <c r="L1424" s="29" t="str">
        <f t="shared" si="90"/>
        <v/>
      </c>
      <c r="M1424" s="68" t="str">
        <f t="shared" si="91"/>
        <v/>
      </c>
    </row>
    <row r="1425" spans="2:13" ht="22.8" x14ac:dyDescent="0.45">
      <c r="B1425" s="31">
        <f t="shared" si="89"/>
        <v>1417</v>
      </c>
      <c r="C1425" s="40"/>
      <c r="D1425" s="27"/>
      <c r="E1425" s="41"/>
      <c r="F1425" s="32" t="str">
        <f>IFERROR(
    IF(
        AND($G$3=DATE(2024,10,1), E1425=リスト!$A$38),
        VLOOKUP(E1425, リスト!$A$2:$G$49, 2, FALSE),
        VLOOKUP(E1425, リスト!$A$2:$G$49, 4, FALSE)
    ),
    "")</f>
        <v/>
      </c>
      <c r="G1425" s="34" t="str">
        <f>IFERROR(VLOOKUP(E1425, リスト!$A$2:$G$49, 6, FALSE), "")</f>
        <v/>
      </c>
      <c r="H1425" s="40"/>
      <c r="I1425" s="28"/>
      <c r="J1425" s="47"/>
      <c r="K1425" s="32" t="str">
        <f t="shared" si="88"/>
        <v/>
      </c>
      <c r="L1425" s="29" t="str">
        <f t="shared" si="90"/>
        <v/>
      </c>
      <c r="M1425" s="68" t="str">
        <f t="shared" si="91"/>
        <v/>
      </c>
    </row>
    <row r="1426" spans="2:13" ht="22.8" x14ac:dyDescent="0.45">
      <c r="B1426" s="31">
        <f t="shared" si="89"/>
        <v>1418</v>
      </c>
      <c r="C1426" s="40"/>
      <c r="D1426" s="27"/>
      <c r="E1426" s="41"/>
      <c r="F1426" s="32" t="str">
        <f>IFERROR(
    IF(
        AND($G$3=DATE(2024,10,1), E1426=リスト!$A$38),
        VLOOKUP(E1426, リスト!$A$2:$G$49, 2, FALSE),
        VLOOKUP(E1426, リスト!$A$2:$G$49, 4, FALSE)
    ),
    "")</f>
        <v/>
      </c>
      <c r="G1426" s="34" t="str">
        <f>IFERROR(VLOOKUP(E1426, リスト!$A$2:$G$49, 6, FALSE), "")</f>
        <v/>
      </c>
      <c r="H1426" s="40"/>
      <c r="I1426" s="28"/>
      <c r="J1426" s="47"/>
      <c r="K1426" s="32" t="str">
        <f t="shared" si="88"/>
        <v/>
      </c>
      <c r="L1426" s="29" t="str">
        <f t="shared" si="90"/>
        <v/>
      </c>
      <c r="M1426" s="68" t="str">
        <f t="shared" si="91"/>
        <v/>
      </c>
    </row>
    <row r="1427" spans="2:13" ht="22.8" x14ac:dyDescent="0.45">
      <c r="B1427" s="31">
        <f t="shared" si="89"/>
        <v>1419</v>
      </c>
      <c r="C1427" s="40"/>
      <c r="D1427" s="27"/>
      <c r="E1427" s="41"/>
      <c r="F1427" s="32" t="str">
        <f>IFERROR(
    IF(
        AND($G$3=DATE(2024,10,1), E1427=リスト!$A$38),
        VLOOKUP(E1427, リスト!$A$2:$G$49, 2, FALSE),
        VLOOKUP(E1427, リスト!$A$2:$G$49, 4, FALSE)
    ),
    "")</f>
        <v/>
      </c>
      <c r="G1427" s="34" t="str">
        <f>IFERROR(VLOOKUP(E1427, リスト!$A$2:$G$49, 6, FALSE), "")</f>
        <v/>
      </c>
      <c r="H1427" s="40"/>
      <c r="I1427" s="28"/>
      <c r="J1427" s="47"/>
      <c r="K1427" s="32" t="str">
        <f t="shared" si="88"/>
        <v/>
      </c>
      <c r="L1427" s="29" t="str">
        <f t="shared" si="90"/>
        <v/>
      </c>
      <c r="M1427" s="68" t="str">
        <f t="shared" si="91"/>
        <v/>
      </c>
    </row>
    <row r="1428" spans="2:13" ht="22.8" x14ac:dyDescent="0.45">
      <c r="B1428" s="31">
        <f t="shared" si="89"/>
        <v>1420</v>
      </c>
      <c r="C1428" s="40"/>
      <c r="D1428" s="27"/>
      <c r="E1428" s="41"/>
      <c r="F1428" s="32" t="str">
        <f>IFERROR(
    IF(
        AND($G$3=DATE(2024,10,1), E1428=リスト!$A$38),
        VLOOKUP(E1428, リスト!$A$2:$G$49, 2, FALSE),
        VLOOKUP(E1428, リスト!$A$2:$G$49, 4, FALSE)
    ),
    "")</f>
        <v/>
      </c>
      <c r="G1428" s="34" t="str">
        <f>IFERROR(VLOOKUP(E1428, リスト!$A$2:$G$49, 6, FALSE), "")</f>
        <v/>
      </c>
      <c r="H1428" s="40"/>
      <c r="I1428" s="28"/>
      <c r="J1428" s="47"/>
      <c r="K1428" s="32" t="str">
        <f t="shared" si="88"/>
        <v/>
      </c>
      <c r="L1428" s="29" t="str">
        <f t="shared" si="90"/>
        <v/>
      </c>
      <c r="M1428" s="68" t="str">
        <f t="shared" si="91"/>
        <v/>
      </c>
    </row>
    <row r="1429" spans="2:13" ht="22.8" x14ac:dyDescent="0.45">
      <c r="B1429" s="31">
        <f t="shared" si="89"/>
        <v>1421</v>
      </c>
      <c r="C1429" s="40"/>
      <c r="D1429" s="27"/>
      <c r="E1429" s="41"/>
      <c r="F1429" s="32" t="str">
        <f>IFERROR(
    IF(
        AND($G$3=DATE(2024,10,1), E1429=リスト!$A$38),
        VLOOKUP(E1429, リスト!$A$2:$G$49, 2, FALSE),
        VLOOKUP(E1429, リスト!$A$2:$G$49, 4, FALSE)
    ),
    "")</f>
        <v/>
      </c>
      <c r="G1429" s="34" t="str">
        <f>IFERROR(VLOOKUP(E1429, リスト!$A$2:$G$49, 6, FALSE), "")</f>
        <v/>
      </c>
      <c r="H1429" s="40"/>
      <c r="I1429" s="28"/>
      <c r="J1429" s="47"/>
      <c r="K1429" s="32" t="str">
        <f t="shared" si="88"/>
        <v/>
      </c>
      <c r="L1429" s="29" t="str">
        <f t="shared" si="90"/>
        <v/>
      </c>
      <c r="M1429" s="68" t="str">
        <f t="shared" si="91"/>
        <v/>
      </c>
    </row>
    <row r="1430" spans="2:13" ht="22.8" x14ac:dyDescent="0.45">
      <c r="B1430" s="31">
        <f t="shared" si="89"/>
        <v>1422</v>
      </c>
      <c r="C1430" s="40"/>
      <c r="D1430" s="27"/>
      <c r="E1430" s="41"/>
      <c r="F1430" s="32" t="str">
        <f>IFERROR(
    IF(
        AND($G$3=DATE(2024,10,1), E1430=リスト!$A$38),
        VLOOKUP(E1430, リスト!$A$2:$G$49, 2, FALSE),
        VLOOKUP(E1430, リスト!$A$2:$G$49, 4, FALSE)
    ),
    "")</f>
        <v/>
      </c>
      <c r="G1430" s="34" t="str">
        <f>IFERROR(VLOOKUP(E1430, リスト!$A$2:$G$49, 6, FALSE), "")</f>
        <v/>
      </c>
      <c r="H1430" s="40"/>
      <c r="I1430" s="28"/>
      <c r="J1430" s="47"/>
      <c r="K1430" s="32" t="str">
        <f t="shared" si="88"/>
        <v/>
      </c>
      <c r="L1430" s="29" t="str">
        <f t="shared" si="90"/>
        <v/>
      </c>
      <c r="M1430" s="68" t="str">
        <f t="shared" si="91"/>
        <v/>
      </c>
    </row>
    <row r="1431" spans="2:13" ht="22.8" x14ac:dyDescent="0.45">
      <c r="B1431" s="31">
        <f t="shared" si="89"/>
        <v>1423</v>
      </c>
      <c r="C1431" s="40"/>
      <c r="D1431" s="27"/>
      <c r="E1431" s="41"/>
      <c r="F1431" s="32" t="str">
        <f>IFERROR(
    IF(
        AND($G$3=DATE(2024,10,1), E1431=リスト!$A$38),
        VLOOKUP(E1431, リスト!$A$2:$G$49, 2, FALSE),
        VLOOKUP(E1431, リスト!$A$2:$G$49, 4, FALSE)
    ),
    "")</f>
        <v/>
      </c>
      <c r="G1431" s="34" t="str">
        <f>IFERROR(VLOOKUP(E1431, リスト!$A$2:$G$49, 6, FALSE), "")</f>
        <v/>
      </c>
      <c r="H1431" s="40"/>
      <c r="I1431" s="28"/>
      <c r="J1431" s="47"/>
      <c r="K1431" s="32" t="str">
        <f t="shared" si="88"/>
        <v/>
      </c>
      <c r="L1431" s="29" t="str">
        <f t="shared" si="90"/>
        <v/>
      </c>
      <c r="M1431" s="68" t="str">
        <f t="shared" si="91"/>
        <v/>
      </c>
    </row>
    <row r="1432" spans="2:13" ht="22.8" x14ac:dyDescent="0.45">
      <c r="B1432" s="31">
        <f t="shared" si="89"/>
        <v>1424</v>
      </c>
      <c r="C1432" s="40"/>
      <c r="D1432" s="27"/>
      <c r="E1432" s="41"/>
      <c r="F1432" s="32" t="str">
        <f>IFERROR(
    IF(
        AND($G$3=DATE(2024,10,1), E1432=リスト!$A$38),
        VLOOKUP(E1432, リスト!$A$2:$G$49, 2, FALSE),
        VLOOKUP(E1432, リスト!$A$2:$G$49, 4, FALSE)
    ),
    "")</f>
        <v/>
      </c>
      <c r="G1432" s="34" t="str">
        <f>IFERROR(VLOOKUP(E1432, リスト!$A$2:$G$49, 6, FALSE), "")</f>
        <v/>
      </c>
      <c r="H1432" s="40"/>
      <c r="I1432" s="28"/>
      <c r="J1432" s="47"/>
      <c r="K1432" s="32" t="str">
        <f t="shared" si="88"/>
        <v/>
      </c>
      <c r="L1432" s="29" t="str">
        <f t="shared" si="90"/>
        <v/>
      </c>
      <c r="M1432" s="68" t="str">
        <f t="shared" si="91"/>
        <v/>
      </c>
    </row>
    <row r="1433" spans="2:13" ht="22.8" x14ac:dyDescent="0.45">
      <c r="B1433" s="31">
        <f t="shared" si="89"/>
        <v>1425</v>
      </c>
      <c r="C1433" s="40"/>
      <c r="D1433" s="27"/>
      <c r="E1433" s="41"/>
      <c r="F1433" s="32" t="str">
        <f>IFERROR(
    IF(
        AND($G$3=DATE(2024,10,1), E1433=リスト!$A$38),
        VLOOKUP(E1433, リスト!$A$2:$G$49, 2, FALSE),
        VLOOKUP(E1433, リスト!$A$2:$G$49, 4, FALSE)
    ),
    "")</f>
        <v/>
      </c>
      <c r="G1433" s="34" t="str">
        <f>IFERROR(VLOOKUP(E1433, リスト!$A$2:$G$49, 6, FALSE), "")</f>
        <v/>
      </c>
      <c r="H1433" s="40"/>
      <c r="I1433" s="28"/>
      <c r="J1433" s="47"/>
      <c r="K1433" s="32" t="str">
        <f t="shared" si="88"/>
        <v/>
      </c>
      <c r="L1433" s="29" t="str">
        <f t="shared" si="90"/>
        <v/>
      </c>
      <c r="M1433" s="68" t="str">
        <f t="shared" si="91"/>
        <v/>
      </c>
    </row>
    <row r="1434" spans="2:13" ht="22.8" x14ac:dyDescent="0.45">
      <c r="B1434" s="31">
        <f t="shared" si="89"/>
        <v>1426</v>
      </c>
      <c r="C1434" s="40"/>
      <c r="D1434" s="27"/>
      <c r="E1434" s="41"/>
      <c r="F1434" s="32" t="str">
        <f>IFERROR(
    IF(
        AND($G$3=DATE(2024,10,1), E1434=リスト!$A$38),
        VLOOKUP(E1434, リスト!$A$2:$G$49, 2, FALSE),
        VLOOKUP(E1434, リスト!$A$2:$G$49, 4, FALSE)
    ),
    "")</f>
        <v/>
      </c>
      <c r="G1434" s="34" t="str">
        <f>IFERROR(VLOOKUP(E1434, リスト!$A$2:$G$49, 6, FALSE), "")</f>
        <v/>
      </c>
      <c r="H1434" s="40"/>
      <c r="I1434" s="28"/>
      <c r="J1434" s="47"/>
      <c r="K1434" s="32" t="str">
        <f t="shared" si="88"/>
        <v/>
      </c>
      <c r="L1434" s="29" t="str">
        <f t="shared" si="90"/>
        <v/>
      </c>
      <c r="M1434" s="68" t="str">
        <f t="shared" si="91"/>
        <v/>
      </c>
    </row>
    <row r="1435" spans="2:13" ht="22.8" x14ac:dyDescent="0.45">
      <c r="B1435" s="31">
        <f t="shared" si="89"/>
        <v>1427</v>
      </c>
      <c r="C1435" s="40"/>
      <c r="D1435" s="27"/>
      <c r="E1435" s="41"/>
      <c r="F1435" s="32" t="str">
        <f>IFERROR(
    IF(
        AND($G$3=DATE(2024,10,1), E1435=リスト!$A$38),
        VLOOKUP(E1435, リスト!$A$2:$G$49, 2, FALSE),
        VLOOKUP(E1435, リスト!$A$2:$G$49, 4, FALSE)
    ),
    "")</f>
        <v/>
      </c>
      <c r="G1435" s="34" t="str">
        <f>IFERROR(VLOOKUP(E1435, リスト!$A$2:$G$49, 6, FALSE), "")</f>
        <v/>
      </c>
      <c r="H1435" s="40"/>
      <c r="I1435" s="28"/>
      <c r="J1435" s="47"/>
      <c r="K1435" s="32" t="str">
        <f t="shared" si="88"/>
        <v/>
      </c>
      <c r="L1435" s="29" t="str">
        <f t="shared" si="90"/>
        <v/>
      </c>
      <c r="M1435" s="68" t="str">
        <f t="shared" si="91"/>
        <v/>
      </c>
    </row>
    <row r="1436" spans="2:13" ht="22.8" x14ac:dyDescent="0.45">
      <c r="B1436" s="31">
        <f t="shared" si="89"/>
        <v>1428</v>
      </c>
      <c r="C1436" s="40"/>
      <c r="D1436" s="27"/>
      <c r="E1436" s="41"/>
      <c r="F1436" s="32" t="str">
        <f>IFERROR(
    IF(
        AND($G$3=DATE(2024,10,1), E1436=リスト!$A$38),
        VLOOKUP(E1436, リスト!$A$2:$G$49, 2, FALSE),
        VLOOKUP(E1436, リスト!$A$2:$G$49, 4, FALSE)
    ),
    "")</f>
        <v/>
      </c>
      <c r="G1436" s="34" t="str">
        <f>IFERROR(VLOOKUP(E1436, リスト!$A$2:$G$49, 6, FALSE), "")</f>
        <v/>
      </c>
      <c r="H1436" s="40"/>
      <c r="I1436" s="28"/>
      <c r="J1436" s="47"/>
      <c r="K1436" s="32" t="str">
        <f t="shared" si="88"/>
        <v/>
      </c>
      <c r="L1436" s="29" t="str">
        <f t="shared" si="90"/>
        <v/>
      </c>
      <c r="M1436" s="68" t="str">
        <f t="shared" si="91"/>
        <v/>
      </c>
    </row>
    <row r="1437" spans="2:13" ht="22.8" x14ac:dyDescent="0.45">
      <c r="B1437" s="31">
        <f t="shared" si="89"/>
        <v>1429</v>
      </c>
      <c r="C1437" s="40"/>
      <c r="D1437" s="27"/>
      <c r="E1437" s="41"/>
      <c r="F1437" s="32" t="str">
        <f>IFERROR(
    IF(
        AND($G$3=DATE(2024,10,1), E1437=リスト!$A$38),
        VLOOKUP(E1437, リスト!$A$2:$G$49, 2, FALSE),
        VLOOKUP(E1437, リスト!$A$2:$G$49, 4, FALSE)
    ),
    "")</f>
        <v/>
      </c>
      <c r="G1437" s="34" t="str">
        <f>IFERROR(VLOOKUP(E1437, リスト!$A$2:$G$49, 6, FALSE), "")</f>
        <v/>
      </c>
      <c r="H1437" s="40"/>
      <c r="I1437" s="28"/>
      <c r="J1437" s="47"/>
      <c r="K1437" s="32" t="str">
        <f t="shared" si="88"/>
        <v/>
      </c>
      <c r="L1437" s="29" t="str">
        <f t="shared" si="90"/>
        <v/>
      </c>
      <c r="M1437" s="68" t="str">
        <f t="shared" si="91"/>
        <v/>
      </c>
    </row>
    <row r="1438" spans="2:13" ht="22.8" x14ac:dyDescent="0.45">
      <c r="B1438" s="31">
        <f t="shared" si="89"/>
        <v>1430</v>
      </c>
      <c r="C1438" s="40"/>
      <c r="D1438" s="27"/>
      <c r="E1438" s="41"/>
      <c r="F1438" s="32" t="str">
        <f>IFERROR(
    IF(
        AND($G$3=DATE(2024,10,1), E1438=リスト!$A$38),
        VLOOKUP(E1438, リスト!$A$2:$G$49, 2, FALSE),
        VLOOKUP(E1438, リスト!$A$2:$G$49, 4, FALSE)
    ),
    "")</f>
        <v/>
      </c>
      <c r="G1438" s="34" t="str">
        <f>IFERROR(VLOOKUP(E1438, リスト!$A$2:$G$49, 6, FALSE), "")</f>
        <v/>
      </c>
      <c r="H1438" s="40"/>
      <c r="I1438" s="28"/>
      <c r="J1438" s="47"/>
      <c r="K1438" s="32" t="str">
        <f t="shared" si="88"/>
        <v/>
      </c>
      <c r="L1438" s="29" t="str">
        <f t="shared" si="90"/>
        <v/>
      </c>
      <c r="M1438" s="68" t="str">
        <f t="shared" si="91"/>
        <v/>
      </c>
    </row>
    <row r="1439" spans="2:13" ht="22.8" x14ac:dyDescent="0.45">
      <c r="B1439" s="31">
        <f t="shared" si="89"/>
        <v>1431</v>
      </c>
      <c r="C1439" s="40"/>
      <c r="D1439" s="27"/>
      <c r="E1439" s="41"/>
      <c r="F1439" s="32" t="str">
        <f>IFERROR(
    IF(
        AND($G$3=DATE(2024,10,1), E1439=リスト!$A$38),
        VLOOKUP(E1439, リスト!$A$2:$G$49, 2, FALSE),
        VLOOKUP(E1439, リスト!$A$2:$G$49, 4, FALSE)
    ),
    "")</f>
        <v/>
      </c>
      <c r="G1439" s="34" t="str">
        <f>IFERROR(VLOOKUP(E1439, リスト!$A$2:$G$49, 6, FALSE), "")</f>
        <v/>
      </c>
      <c r="H1439" s="40"/>
      <c r="I1439" s="28"/>
      <c r="J1439" s="47"/>
      <c r="K1439" s="32" t="str">
        <f t="shared" si="88"/>
        <v/>
      </c>
      <c r="L1439" s="29" t="str">
        <f t="shared" si="90"/>
        <v/>
      </c>
      <c r="M1439" s="68" t="str">
        <f t="shared" si="91"/>
        <v/>
      </c>
    </row>
    <row r="1440" spans="2:13" ht="22.8" x14ac:dyDescent="0.45">
      <c r="B1440" s="31">
        <f t="shared" si="89"/>
        <v>1432</v>
      </c>
      <c r="C1440" s="40"/>
      <c r="D1440" s="27"/>
      <c r="E1440" s="41"/>
      <c r="F1440" s="32" t="str">
        <f>IFERROR(
    IF(
        AND($G$3=DATE(2024,10,1), E1440=リスト!$A$38),
        VLOOKUP(E1440, リスト!$A$2:$G$49, 2, FALSE),
        VLOOKUP(E1440, リスト!$A$2:$G$49, 4, FALSE)
    ),
    "")</f>
        <v/>
      </c>
      <c r="G1440" s="34" t="str">
        <f>IFERROR(VLOOKUP(E1440, リスト!$A$2:$G$49, 6, FALSE), "")</f>
        <v/>
      </c>
      <c r="H1440" s="40"/>
      <c r="I1440" s="28"/>
      <c r="J1440" s="47"/>
      <c r="K1440" s="32" t="str">
        <f t="shared" si="88"/>
        <v/>
      </c>
      <c r="L1440" s="29" t="str">
        <f t="shared" si="90"/>
        <v/>
      </c>
      <c r="M1440" s="68" t="str">
        <f t="shared" si="91"/>
        <v/>
      </c>
    </row>
    <row r="1441" spans="2:13" ht="22.8" x14ac:dyDescent="0.45">
      <c r="B1441" s="31">
        <f t="shared" si="89"/>
        <v>1433</v>
      </c>
      <c r="C1441" s="40"/>
      <c r="D1441" s="27"/>
      <c r="E1441" s="41"/>
      <c r="F1441" s="32" t="str">
        <f>IFERROR(
    IF(
        AND($G$3=DATE(2024,10,1), E1441=リスト!$A$38),
        VLOOKUP(E1441, リスト!$A$2:$G$49, 2, FALSE),
        VLOOKUP(E1441, リスト!$A$2:$G$49, 4, FALSE)
    ),
    "")</f>
        <v/>
      </c>
      <c r="G1441" s="34" t="str">
        <f>IFERROR(VLOOKUP(E1441, リスト!$A$2:$G$49, 6, FALSE), "")</f>
        <v/>
      </c>
      <c r="H1441" s="40"/>
      <c r="I1441" s="28"/>
      <c r="J1441" s="47"/>
      <c r="K1441" s="32" t="str">
        <f t="shared" si="88"/>
        <v/>
      </c>
      <c r="L1441" s="29" t="str">
        <f t="shared" si="90"/>
        <v/>
      </c>
      <c r="M1441" s="68" t="str">
        <f t="shared" si="91"/>
        <v/>
      </c>
    </row>
    <row r="1442" spans="2:13" ht="22.8" x14ac:dyDescent="0.45">
      <c r="B1442" s="31">
        <f t="shared" si="89"/>
        <v>1434</v>
      </c>
      <c r="C1442" s="40"/>
      <c r="D1442" s="27"/>
      <c r="E1442" s="41"/>
      <c r="F1442" s="32" t="str">
        <f>IFERROR(
    IF(
        AND($G$3=DATE(2024,10,1), E1442=リスト!$A$38),
        VLOOKUP(E1442, リスト!$A$2:$G$49, 2, FALSE),
        VLOOKUP(E1442, リスト!$A$2:$G$49, 4, FALSE)
    ),
    "")</f>
        <v/>
      </c>
      <c r="G1442" s="34" t="str">
        <f>IFERROR(VLOOKUP(E1442, リスト!$A$2:$G$49, 6, FALSE), "")</f>
        <v/>
      </c>
      <c r="H1442" s="40"/>
      <c r="I1442" s="28"/>
      <c r="J1442" s="47"/>
      <c r="K1442" s="32" t="str">
        <f t="shared" si="88"/>
        <v/>
      </c>
      <c r="L1442" s="29" t="str">
        <f t="shared" si="90"/>
        <v/>
      </c>
      <c r="M1442" s="68" t="str">
        <f t="shared" si="91"/>
        <v/>
      </c>
    </row>
    <row r="1443" spans="2:13" ht="22.8" x14ac:dyDescent="0.45">
      <c r="B1443" s="31">
        <f t="shared" si="89"/>
        <v>1435</v>
      </c>
      <c r="C1443" s="40"/>
      <c r="D1443" s="27"/>
      <c r="E1443" s="41"/>
      <c r="F1443" s="32" t="str">
        <f>IFERROR(
    IF(
        AND($G$3=DATE(2024,10,1), E1443=リスト!$A$38),
        VLOOKUP(E1443, リスト!$A$2:$G$49, 2, FALSE),
        VLOOKUP(E1443, リスト!$A$2:$G$49, 4, FALSE)
    ),
    "")</f>
        <v/>
      </c>
      <c r="G1443" s="34" t="str">
        <f>IFERROR(VLOOKUP(E1443, リスト!$A$2:$G$49, 6, FALSE), "")</f>
        <v/>
      </c>
      <c r="H1443" s="40"/>
      <c r="I1443" s="28"/>
      <c r="J1443" s="47"/>
      <c r="K1443" s="32" t="str">
        <f t="shared" si="88"/>
        <v/>
      </c>
      <c r="L1443" s="29" t="str">
        <f t="shared" si="90"/>
        <v/>
      </c>
      <c r="M1443" s="68" t="str">
        <f t="shared" si="91"/>
        <v/>
      </c>
    </row>
    <row r="1444" spans="2:13" ht="22.8" x14ac:dyDescent="0.45">
      <c r="B1444" s="31">
        <f t="shared" si="89"/>
        <v>1436</v>
      </c>
      <c r="C1444" s="40"/>
      <c r="D1444" s="27"/>
      <c r="E1444" s="41"/>
      <c r="F1444" s="32" t="str">
        <f>IFERROR(
    IF(
        AND($G$3=DATE(2024,10,1), E1444=リスト!$A$38),
        VLOOKUP(E1444, リスト!$A$2:$G$49, 2, FALSE),
        VLOOKUP(E1444, リスト!$A$2:$G$49, 4, FALSE)
    ),
    "")</f>
        <v/>
      </c>
      <c r="G1444" s="34" t="str">
        <f>IFERROR(VLOOKUP(E1444, リスト!$A$2:$G$49, 6, FALSE), "")</f>
        <v/>
      </c>
      <c r="H1444" s="40"/>
      <c r="I1444" s="28"/>
      <c r="J1444" s="47"/>
      <c r="K1444" s="32" t="str">
        <f t="shared" si="88"/>
        <v/>
      </c>
      <c r="L1444" s="29" t="str">
        <f t="shared" si="90"/>
        <v/>
      </c>
      <c r="M1444" s="68" t="str">
        <f t="shared" si="91"/>
        <v/>
      </c>
    </row>
    <row r="1445" spans="2:13" ht="22.8" x14ac:dyDescent="0.45">
      <c r="B1445" s="31">
        <f t="shared" si="89"/>
        <v>1437</v>
      </c>
      <c r="C1445" s="40"/>
      <c r="D1445" s="27"/>
      <c r="E1445" s="41"/>
      <c r="F1445" s="32" t="str">
        <f>IFERROR(
    IF(
        AND($G$3=DATE(2024,10,1), E1445=リスト!$A$38),
        VLOOKUP(E1445, リスト!$A$2:$G$49, 2, FALSE),
        VLOOKUP(E1445, リスト!$A$2:$G$49, 4, FALSE)
    ),
    "")</f>
        <v/>
      </c>
      <c r="G1445" s="34" t="str">
        <f>IFERROR(VLOOKUP(E1445, リスト!$A$2:$G$49, 6, FALSE), "")</f>
        <v/>
      </c>
      <c r="H1445" s="40"/>
      <c r="I1445" s="28"/>
      <c r="J1445" s="47"/>
      <c r="K1445" s="32" t="str">
        <f t="shared" si="88"/>
        <v/>
      </c>
      <c r="L1445" s="29" t="str">
        <f t="shared" si="90"/>
        <v/>
      </c>
      <c r="M1445" s="68" t="str">
        <f t="shared" si="91"/>
        <v/>
      </c>
    </row>
    <row r="1446" spans="2:13" ht="22.8" x14ac:dyDescent="0.45">
      <c r="B1446" s="31">
        <f t="shared" si="89"/>
        <v>1438</v>
      </c>
      <c r="C1446" s="40"/>
      <c r="D1446" s="27"/>
      <c r="E1446" s="41"/>
      <c r="F1446" s="32" t="str">
        <f>IFERROR(
    IF(
        AND($G$3=DATE(2024,10,1), E1446=リスト!$A$38),
        VLOOKUP(E1446, リスト!$A$2:$G$49, 2, FALSE),
        VLOOKUP(E1446, リスト!$A$2:$G$49, 4, FALSE)
    ),
    "")</f>
        <v/>
      </c>
      <c r="G1446" s="34" t="str">
        <f>IFERROR(VLOOKUP(E1446, リスト!$A$2:$G$49, 6, FALSE), "")</f>
        <v/>
      </c>
      <c r="H1446" s="40"/>
      <c r="I1446" s="28"/>
      <c r="J1446" s="47"/>
      <c r="K1446" s="32" t="str">
        <f t="shared" si="88"/>
        <v/>
      </c>
      <c r="L1446" s="29" t="str">
        <f t="shared" si="90"/>
        <v/>
      </c>
      <c r="M1446" s="68" t="str">
        <f t="shared" si="91"/>
        <v/>
      </c>
    </row>
    <row r="1447" spans="2:13" ht="22.8" x14ac:dyDescent="0.45">
      <c r="B1447" s="31">
        <f t="shared" si="89"/>
        <v>1439</v>
      </c>
      <c r="C1447" s="40"/>
      <c r="D1447" s="27"/>
      <c r="E1447" s="41"/>
      <c r="F1447" s="32" t="str">
        <f>IFERROR(
    IF(
        AND($G$3=DATE(2024,10,1), E1447=リスト!$A$38),
        VLOOKUP(E1447, リスト!$A$2:$G$49, 2, FALSE),
        VLOOKUP(E1447, リスト!$A$2:$G$49, 4, FALSE)
    ),
    "")</f>
        <v/>
      </c>
      <c r="G1447" s="34" t="str">
        <f>IFERROR(VLOOKUP(E1447, リスト!$A$2:$G$49, 6, FALSE), "")</f>
        <v/>
      </c>
      <c r="H1447" s="40"/>
      <c r="I1447" s="28"/>
      <c r="J1447" s="47"/>
      <c r="K1447" s="32" t="str">
        <f t="shared" si="88"/>
        <v/>
      </c>
      <c r="L1447" s="29" t="str">
        <f t="shared" si="90"/>
        <v/>
      </c>
      <c r="M1447" s="68" t="str">
        <f t="shared" si="91"/>
        <v/>
      </c>
    </row>
    <row r="1448" spans="2:13" ht="22.8" x14ac:dyDescent="0.45">
      <c r="B1448" s="31">
        <f t="shared" si="89"/>
        <v>1440</v>
      </c>
      <c r="C1448" s="40"/>
      <c r="D1448" s="27"/>
      <c r="E1448" s="41"/>
      <c r="F1448" s="32" t="str">
        <f>IFERROR(
    IF(
        AND($G$3=DATE(2024,10,1), E1448=リスト!$A$38),
        VLOOKUP(E1448, リスト!$A$2:$G$49, 2, FALSE),
        VLOOKUP(E1448, リスト!$A$2:$G$49, 4, FALSE)
    ),
    "")</f>
        <v/>
      </c>
      <c r="G1448" s="34" t="str">
        <f>IFERROR(VLOOKUP(E1448, リスト!$A$2:$G$49, 6, FALSE), "")</f>
        <v/>
      </c>
      <c r="H1448" s="40"/>
      <c r="I1448" s="28"/>
      <c r="J1448" s="47"/>
      <c r="K1448" s="32" t="str">
        <f t="shared" si="88"/>
        <v/>
      </c>
      <c r="L1448" s="29" t="str">
        <f t="shared" si="90"/>
        <v/>
      </c>
      <c r="M1448" s="68" t="str">
        <f t="shared" si="91"/>
        <v/>
      </c>
    </row>
    <row r="1449" spans="2:13" ht="22.8" x14ac:dyDescent="0.45">
      <c r="B1449" s="31">
        <f t="shared" si="89"/>
        <v>1441</v>
      </c>
      <c r="C1449" s="40"/>
      <c r="D1449" s="27"/>
      <c r="E1449" s="41"/>
      <c r="F1449" s="32" t="str">
        <f>IFERROR(
    IF(
        AND($G$3=DATE(2024,10,1), E1449=リスト!$A$38),
        VLOOKUP(E1449, リスト!$A$2:$G$49, 2, FALSE),
        VLOOKUP(E1449, リスト!$A$2:$G$49, 4, FALSE)
    ),
    "")</f>
        <v/>
      </c>
      <c r="G1449" s="34" t="str">
        <f>IFERROR(VLOOKUP(E1449, リスト!$A$2:$G$49, 6, FALSE), "")</f>
        <v/>
      </c>
      <c r="H1449" s="40"/>
      <c r="I1449" s="28"/>
      <c r="J1449" s="47"/>
      <c r="K1449" s="32" t="str">
        <f t="shared" si="88"/>
        <v/>
      </c>
      <c r="L1449" s="29" t="str">
        <f t="shared" si="90"/>
        <v/>
      </c>
      <c r="M1449" s="68" t="str">
        <f t="shared" si="91"/>
        <v/>
      </c>
    </row>
    <row r="1450" spans="2:13" ht="22.8" x14ac:dyDescent="0.45">
      <c r="B1450" s="31">
        <f t="shared" si="89"/>
        <v>1442</v>
      </c>
      <c r="C1450" s="40"/>
      <c r="D1450" s="27"/>
      <c r="E1450" s="41"/>
      <c r="F1450" s="32" t="str">
        <f>IFERROR(
    IF(
        AND($G$3=DATE(2024,10,1), E1450=リスト!$A$38),
        VLOOKUP(E1450, リスト!$A$2:$G$49, 2, FALSE),
        VLOOKUP(E1450, リスト!$A$2:$G$49, 4, FALSE)
    ),
    "")</f>
        <v/>
      </c>
      <c r="G1450" s="34" t="str">
        <f>IFERROR(VLOOKUP(E1450, リスト!$A$2:$G$49, 6, FALSE), "")</f>
        <v/>
      </c>
      <c r="H1450" s="40"/>
      <c r="I1450" s="28"/>
      <c r="J1450" s="47"/>
      <c r="K1450" s="32" t="str">
        <f t="shared" si="88"/>
        <v/>
      </c>
      <c r="L1450" s="29" t="str">
        <f t="shared" si="90"/>
        <v/>
      </c>
      <c r="M1450" s="68" t="str">
        <f t="shared" si="91"/>
        <v/>
      </c>
    </row>
    <row r="1451" spans="2:13" ht="22.8" x14ac:dyDescent="0.45">
      <c r="B1451" s="31">
        <f t="shared" si="89"/>
        <v>1443</v>
      </c>
      <c r="C1451" s="40"/>
      <c r="D1451" s="27"/>
      <c r="E1451" s="41"/>
      <c r="F1451" s="32" t="str">
        <f>IFERROR(
    IF(
        AND($G$3=DATE(2024,10,1), E1451=リスト!$A$38),
        VLOOKUP(E1451, リスト!$A$2:$G$49, 2, FALSE),
        VLOOKUP(E1451, リスト!$A$2:$G$49, 4, FALSE)
    ),
    "")</f>
        <v/>
      </c>
      <c r="G1451" s="34" t="str">
        <f>IFERROR(VLOOKUP(E1451, リスト!$A$2:$G$49, 6, FALSE), "")</f>
        <v/>
      </c>
      <c r="H1451" s="40"/>
      <c r="I1451" s="28"/>
      <c r="J1451" s="47"/>
      <c r="K1451" s="32" t="str">
        <f t="shared" si="88"/>
        <v/>
      </c>
      <c r="L1451" s="29" t="str">
        <f t="shared" si="90"/>
        <v/>
      </c>
      <c r="M1451" s="68" t="str">
        <f t="shared" si="91"/>
        <v/>
      </c>
    </row>
    <row r="1452" spans="2:13" ht="22.8" x14ac:dyDescent="0.45">
      <c r="B1452" s="31">
        <f t="shared" si="89"/>
        <v>1444</v>
      </c>
      <c r="C1452" s="40"/>
      <c r="D1452" s="27"/>
      <c r="E1452" s="41"/>
      <c r="F1452" s="32" t="str">
        <f>IFERROR(
    IF(
        AND($G$3=DATE(2024,10,1), E1452=リスト!$A$38),
        VLOOKUP(E1452, リスト!$A$2:$G$49, 2, FALSE),
        VLOOKUP(E1452, リスト!$A$2:$G$49, 4, FALSE)
    ),
    "")</f>
        <v/>
      </c>
      <c r="G1452" s="34" t="str">
        <f>IFERROR(VLOOKUP(E1452, リスト!$A$2:$G$49, 6, FALSE), "")</f>
        <v/>
      </c>
      <c r="H1452" s="40"/>
      <c r="I1452" s="28"/>
      <c r="J1452" s="47"/>
      <c r="K1452" s="32" t="str">
        <f t="shared" si="88"/>
        <v/>
      </c>
      <c r="L1452" s="29" t="str">
        <f t="shared" si="90"/>
        <v/>
      </c>
      <c r="M1452" s="68" t="str">
        <f t="shared" si="91"/>
        <v/>
      </c>
    </row>
    <row r="1453" spans="2:13" ht="22.8" x14ac:dyDescent="0.45">
      <c r="B1453" s="31">
        <f t="shared" si="89"/>
        <v>1445</v>
      </c>
      <c r="C1453" s="40"/>
      <c r="D1453" s="27"/>
      <c r="E1453" s="41"/>
      <c r="F1453" s="32" t="str">
        <f>IFERROR(
    IF(
        AND($G$3=DATE(2024,10,1), E1453=リスト!$A$38),
        VLOOKUP(E1453, リスト!$A$2:$G$49, 2, FALSE),
        VLOOKUP(E1453, リスト!$A$2:$G$49, 4, FALSE)
    ),
    "")</f>
        <v/>
      </c>
      <c r="G1453" s="34" t="str">
        <f>IFERROR(VLOOKUP(E1453, リスト!$A$2:$G$49, 6, FALSE), "")</f>
        <v/>
      </c>
      <c r="H1453" s="40"/>
      <c r="I1453" s="28"/>
      <c r="J1453" s="47"/>
      <c r="K1453" s="32" t="str">
        <f t="shared" si="88"/>
        <v/>
      </c>
      <c r="L1453" s="29" t="str">
        <f t="shared" si="90"/>
        <v/>
      </c>
      <c r="M1453" s="68" t="str">
        <f t="shared" si="91"/>
        <v/>
      </c>
    </row>
    <row r="1454" spans="2:13" ht="22.8" x14ac:dyDescent="0.45">
      <c r="B1454" s="31">
        <f t="shared" si="89"/>
        <v>1446</v>
      </c>
      <c r="C1454" s="40"/>
      <c r="D1454" s="27"/>
      <c r="E1454" s="41"/>
      <c r="F1454" s="32" t="str">
        <f>IFERROR(
    IF(
        AND($G$3=DATE(2024,10,1), E1454=リスト!$A$38),
        VLOOKUP(E1454, リスト!$A$2:$G$49, 2, FALSE),
        VLOOKUP(E1454, リスト!$A$2:$G$49, 4, FALSE)
    ),
    "")</f>
        <v/>
      </c>
      <c r="G1454" s="34" t="str">
        <f>IFERROR(VLOOKUP(E1454, リスト!$A$2:$G$49, 6, FALSE), "")</f>
        <v/>
      </c>
      <c r="H1454" s="40"/>
      <c r="I1454" s="28"/>
      <c r="J1454" s="47"/>
      <c r="K1454" s="32" t="str">
        <f t="shared" si="88"/>
        <v/>
      </c>
      <c r="L1454" s="29" t="str">
        <f t="shared" si="90"/>
        <v/>
      </c>
      <c r="M1454" s="68" t="str">
        <f t="shared" si="91"/>
        <v/>
      </c>
    </row>
    <row r="1455" spans="2:13" ht="22.8" x14ac:dyDescent="0.45">
      <c r="B1455" s="31">
        <f t="shared" si="89"/>
        <v>1447</v>
      </c>
      <c r="C1455" s="40"/>
      <c r="D1455" s="27"/>
      <c r="E1455" s="41"/>
      <c r="F1455" s="32" t="str">
        <f>IFERROR(
    IF(
        AND($G$3=DATE(2024,10,1), E1455=リスト!$A$38),
        VLOOKUP(E1455, リスト!$A$2:$G$49, 2, FALSE),
        VLOOKUP(E1455, リスト!$A$2:$G$49, 4, FALSE)
    ),
    "")</f>
        <v/>
      </c>
      <c r="G1455" s="34" t="str">
        <f>IFERROR(VLOOKUP(E1455, リスト!$A$2:$G$49, 6, FALSE), "")</f>
        <v/>
      </c>
      <c r="H1455" s="40"/>
      <c r="I1455" s="28"/>
      <c r="J1455" s="47"/>
      <c r="K1455" s="32" t="str">
        <f t="shared" si="88"/>
        <v/>
      </c>
      <c r="L1455" s="29" t="str">
        <f t="shared" si="90"/>
        <v/>
      </c>
      <c r="M1455" s="68" t="str">
        <f t="shared" si="91"/>
        <v/>
      </c>
    </row>
    <row r="1456" spans="2:13" ht="22.8" x14ac:dyDescent="0.45">
      <c r="B1456" s="31">
        <f t="shared" si="89"/>
        <v>1448</v>
      </c>
      <c r="C1456" s="40"/>
      <c r="D1456" s="27"/>
      <c r="E1456" s="41"/>
      <c r="F1456" s="32" t="str">
        <f>IFERROR(
    IF(
        AND($G$3=DATE(2024,10,1), E1456=リスト!$A$38),
        VLOOKUP(E1456, リスト!$A$2:$G$49, 2, FALSE),
        VLOOKUP(E1456, リスト!$A$2:$G$49, 4, FALSE)
    ),
    "")</f>
        <v/>
      </c>
      <c r="G1456" s="34" t="str">
        <f>IFERROR(VLOOKUP(E1456, リスト!$A$2:$G$49, 6, FALSE), "")</f>
        <v/>
      </c>
      <c r="H1456" s="40"/>
      <c r="I1456" s="28"/>
      <c r="J1456" s="47"/>
      <c r="K1456" s="32" t="str">
        <f t="shared" si="88"/>
        <v/>
      </c>
      <c r="L1456" s="29" t="str">
        <f t="shared" si="90"/>
        <v/>
      </c>
      <c r="M1456" s="68" t="str">
        <f t="shared" si="91"/>
        <v/>
      </c>
    </row>
    <row r="1457" spans="2:13" ht="22.8" x14ac:dyDescent="0.45">
      <c r="B1457" s="31">
        <f t="shared" si="89"/>
        <v>1449</v>
      </c>
      <c r="C1457" s="40"/>
      <c r="D1457" s="27"/>
      <c r="E1457" s="41"/>
      <c r="F1457" s="32" t="str">
        <f>IFERROR(
    IF(
        AND($G$3=DATE(2024,10,1), E1457=リスト!$A$38),
        VLOOKUP(E1457, リスト!$A$2:$G$49, 2, FALSE),
        VLOOKUP(E1457, リスト!$A$2:$G$49, 4, FALSE)
    ),
    "")</f>
        <v/>
      </c>
      <c r="G1457" s="34" t="str">
        <f>IFERROR(VLOOKUP(E1457, リスト!$A$2:$G$49, 6, FALSE), "")</f>
        <v/>
      </c>
      <c r="H1457" s="40"/>
      <c r="I1457" s="28"/>
      <c r="J1457" s="47"/>
      <c r="K1457" s="32" t="str">
        <f t="shared" si="88"/>
        <v/>
      </c>
      <c r="L1457" s="29" t="str">
        <f t="shared" si="90"/>
        <v/>
      </c>
      <c r="M1457" s="68" t="str">
        <f t="shared" si="91"/>
        <v/>
      </c>
    </row>
    <row r="1458" spans="2:13" ht="22.8" x14ac:dyDescent="0.45">
      <c r="B1458" s="31">
        <f t="shared" si="89"/>
        <v>1450</v>
      </c>
      <c r="C1458" s="40"/>
      <c r="D1458" s="27"/>
      <c r="E1458" s="41"/>
      <c r="F1458" s="32" t="str">
        <f>IFERROR(
    IF(
        AND($G$3=DATE(2024,10,1), E1458=リスト!$A$38),
        VLOOKUP(E1458, リスト!$A$2:$G$49, 2, FALSE),
        VLOOKUP(E1458, リスト!$A$2:$G$49, 4, FALSE)
    ),
    "")</f>
        <v/>
      </c>
      <c r="G1458" s="34" t="str">
        <f>IFERROR(VLOOKUP(E1458, リスト!$A$2:$G$49, 6, FALSE), "")</f>
        <v/>
      </c>
      <c r="H1458" s="40"/>
      <c r="I1458" s="28"/>
      <c r="J1458" s="47"/>
      <c r="K1458" s="32" t="str">
        <f t="shared" si="88"/>
        <v/>
      </c>
      <c r="L1458" s="29" t="str">
        <f t="shared" si="90"/>
        <v/>
      </c>
      <c r="M1458" s="68" t="str">
        <f t="shared" si="91"/>
        <v/>
      </c>
    </row>
    <row r="1459" spans="2:13" ht="22.8" x14ac:dyDescent="0.45">
      <c r="B1459" s="31">
        <f t="shared" si="89"/>
        <v>1451</v>
      </c>
      <c r="C1459" s="40"/>
      <c r="D1459" s="27"/>
      <c r="E1459" s="41"/>
      <c r="F1459" s="32" t="str">
        <f>IFERROR(
    IF(
        AND($G$3=DATE(2024,10,1), E1459=リスト!$A$38),
        VLOOKUP(E1459, リスト!$A$2:$G$49, 2, FALSE),
        VLOOKUP(E1459, リスト!$A$2:$G$49, 4, FALSE)
    ),
    "")</f>
        <v/>
      </c>
      <c r="G1459" s="34" t="str">
        <f>IFERROR(VLOOKUP(E1459, リスト!$A$2:$G$49, 6, FALSE), "")</f>
        <v/>
      </c>
      <c r="H1459" s="40"/>
      <c r="I1459" s="28"/>
      <c r="J1459" s="47"/>
      <c r="K1459" s="32" t="str">
        <f t="shared" si="88"/>
        <v/>
      </c>
      <c r="L1459" s="29" t="str">
        <f t="shared" si="90"/>
        <v/>
      </c>
      <c r="M1459" s="68" t="str">
        <f t="shared" si="91"/>
        <v/>
      </c>
    </row>
    <row r="1460" spans="2:13" ht="22.8" x14ac:dyDescent="0.45">
      <c r="B1460" s="31">
        <f t="shared" si="89"/>
        <v>1452</v>
      </c>
      <c r="C1460" s="40"/>
      <c r="D1460" s="27"/>
      <c r="E1460" s="41"/>
      <c r="F1460" s="32" t="str">
        <f>IFERROR(
    IF(
        AND($G$3=DATE(2024,10,1), E1460=リスト!$A$38),
        VLOOKUP(E1460, リスト!$A$2:$G$49, 2, FALSE),
        VLOOKUP(E1460, リスト!$A$2:$G$49, 4, FALSE)
    ),
    "")</f>
        <v/>
      </c>
      <c r="G1460" s="34" t="str">
        <f>IFERROR(VLOOKUP(E1460, リスト!$A$2:$G$49, 6, FALSE), "")</f>
        <v/>
      </c>
      <c r="H1460" s="40"/>
      <c r="I1460" s="28"/>
      <c r="J1460" s="47"/>
      <c r="K1460" s="32" t="str">
        <f t="shared" si="88"/>
        <v/>
      </c>
      <c r="L1460" s="29" t="str">
        <f t="shared" si="90"/>
        <v/>
      </c>
      <c r="M1460" s="68" t="str">
        <f t="shared" si="91"/>
        <v/>
      </c>
    </row>
    <row r="1461" spans="2:13" ht="22.8" x14ac:dyDescent="0.45">
      <c r="B1461" s="31">
        <f t="shared" si="89"/>
        <v>1453</v>
      </c>
      <c r="C1461" s="40"/>
      <c r="D1461" s="27"/>
      <c r="E1461" s="41"/>
      <c r="F1461" s="32" t="str">
        <f>IFERROR(
    IF(
        AND($G$3=DATE(2024,10,1), E1461=リスト!$A$38),
        VLOOKUP(E1461, リスト!$A$2:$G$49, 2, FALSE),
        VLOOKUP(E1461, リスト!$A$2:$G$49, 4, FALSE)
    ),
    "")</f>
        <v/>
      </c>
      <c r="G1461" s="34" t="str">
        <f>IFERROR(VLOOKUP(E1461, リスト!$A$2:$G$49, 6, FALSE), "")</f>
        <v/>
      </c>
      <c r="H1461" s="40"/>
      <c r="I1461" s="28"/>
      <c r="J1461" s="47"/>
      <c r="K1461" s="32" t="str">
        <f t="shared" si="88"/>
        <v/>
      </c>
      <c r="L1461" s="29" t="str">
        <f t="shared" si="90"/>
        <v/>
      </c>
      <c r="M1461" s="68" t="str">
        <f t="shared" si="91"/>
        <v/>
      </c>
    </row>
    <row r="1462" spans="2:13" ht="22.8" x14ac:dyDescent="0.45">
      <c r="B1462" s="31">
        <f t="shared" si="89"/>
        <v>1454</v>
      </c>
      <c r="C1462" s="40"/>
      <c r="D1462" s="27"/>
      <c r="E1462" s="41"/>
      <c r="F1462" s="32" t="str">
        <f>IFERROR(
    IF(
        AND($G$3=DATE(2024,10,1), E1462=リスト!$A$38),
        VLOOKUP(E1462, リスト!$A$2:$G$49, 2, FALSE),
        VLOOKUP(E1462, リスト!$A$2:$G$49, 4, FALSE)
    ),
    "")</f>
        <v/>
      </c>
      <c r="G1462" s="34" t="str">
        <f>IFERROR(VLOOKUP(E1462, リスト!$A$2:$G$49, 6, FALSE), "")</f>
        <v/>
      </c>
      <c r="H1462" s="40"/>
      <c r="I1462" s="28"/>
      <c r="J1462" s="47"/>
      <c r="K1462" s="32" t="str">
        <f t="shared" si="88"/>
        <v/>
      </c>
      <c r="L1462" s="29" t="str">
        <f t="shared" si="90"/>
        <v/>
      </c>
      <c r="M1462" s="68" t="str">
        <f t="shared" si="91"/>
        <v/>
      </c>
    </row>
    <row r="1463" spans="2:13" ht="22.8" x14ac:dyDescent="0.45">
      <c r="B1463" s="31">
        <f t="shared" si="89"/>
        <v>1455</v>
      </c>
      <c r="C1463" s="40"/>
      <c r="D1463" s="27"/>
      <c r="E1463" s="41"/>
      <c r="F1463" s="32" t="str">
        <f>IFERROR(
    IF(
        AND($G$3=DATE(2024,10,1), E1463=リスト!$A$38),
        VLOOKUP(E1463, リスト!$A$2:$G$49, 2, FALSE),
        VLOOKUP(E1463, リスト!$A$2:$G$49, 4, FALSE)
    ),
    "")</f>
        <v/>
      </c>
      <c r="G1463" s="34" t="str">
        <f>IFERROR(VLOOKUP(E1463, リスト!$A$2:$G$49, 6, FALSE), "")</f>
        <v/>
      </c>
      <c r="H1463" s="40"/>
      <c r="I1463" s="28"/>
      <c r="J1463" s="47"/>
      <c r="K1463" s="32" t="str">
        <f t="shared" si="88"/>
        <v/>
      </c>
      <c r="L1463" s="29" t="str">
        <f t="shared" si="90"/>
        <v/>
      </c>
      <c r="M1463" s="68" t="str">
        <f t="shared" si="91"/>
        <v/>
      </c>
    </row>
    <row r="1464" spans="2:13" ht="22.8" x14ac:dyDescent="0.45">
      <c r="B1464" s="31">
        <f t="shared" si="89"/>
        <v>1456</v>
      </c>
      <c r="C1464" s="40"/>
      <c r="D1464" s="27"/>
      <c r="E1464" s="41"/>
      <c r="F1464" s="32" t="str">
        <f>IFERROR(
    IF(
        AND($G$3=DATE(2024,10,1), E1464=リスト!$A$38),
        VLOOKUP(E1464, リスト!$A$2:$G$49, 2, FALSE),
        VLOOKUP(E1464, リスト!$A$2:$G$49, 4, FALSE)
    ),
    "")</f>
        <v/>
      </c>
      <c r="G1464" s="34" t="str">
        <f>IFERROR(VLOOKUP(E1464, リスト!$A$2:$G$49, 6, FALSE), "")</f>
        <v/>
      </c>
      <c r="H1464" s="40"/>
      <c r="I1464" s="28"/>
      <c r="J1464" s="47"/>
      <c r="K1464" s="32" t="str">
        <f t="shared" si="88"/>
        <v/>
      </c>
      <c r="L1464" s="29" t="str">
        <f t="shared" si="90"/>
        <v/>
      </c>
      <c r="M1464" s="68" t="str">
        <f t="shared" si="91"/>
        <v/>
      </c>
    </row>
    <row r="1465" spans="2:13" ht="22.8" x14ac:dyDescent="0.45">
      <c r="B1465" s="31">
        <f t="shared" si="89"/>
        <v>1457</v>
      </c>
      <c r="C1465" s="40"/>
      <c r="D1465" s="27"/>
      <c r="E1465" s="41"/>
      <c r="F1465" s="32" t="str">
        <f>IFERROR(
    IF(
        AND($G$3=DATE(2024,10,1), E1465=リスト!$A$38),
        VLOOKUP(E1465, リスト!$A$2:$G$49, 2, FALSE),
        VLOOKUP(E1465, リスト!$A$2:$G$49, 4, FALSE)
    ),
    "")</f>
        <v/>
      </c>
      <c r="G1465" s="34" t="str">
        <f>IFERROR(VLOOKUP(E1465, リスト!$A$2:$G$49, 6, FALSE), "")</f>
        <v/>
      </c>
      <c r="H1465" s="40"/>
      <c r="I1465" s="28"/>
      <c r="J1465" s="47"/>
      <c r="K1465" s="32" t="str">
        <f t="shared" si="88"/>
        <v/>
      </c>
      <c r="L1465" s="29" t="str">
        <f t="shared" si="90"/>
        <v/>
      </c>
      <c r="M1465" s="68" t="str">
        <f t="shared" si="91"/>
        <v/>
      </c>
    </row>
    <row r="1466" spans="2:13" ht="22.8" x14ac:dyDescent="0.45">
      <c r="B1466" s="31">
        <f t="shared" si="89"/>
        <v>1458</v>
      </c>
      <c r="C1466" s="40"/>
      <c r="D1466" s="27"/>
      <c r="E1466" s="41"/>
      <c r="F1466" s="32" t="str">
        <f>IFERROR(
    IF(
        AND($G$3=DATE(2024,10,1), E1466=リスト!$A$38),
        VLOOKUP(E1466, リスト!$A$2:$G$49, 2, FALSE),
        VLOOKUP(E1466, リスト!$A$2:$G$49, 4, FALSE)
    ),
    "")</f>
        <v/>
      </c>
      <c r="G1466" s="34" t="str">
        <f>IFERROR(VLOOKUP(E1466, リスト!$A$2:$G$49, 6, FALSE), "")</f>
        <v/>
      </c>
      <c r="H1466" s="40"/>
      <c r="I1466" s="28"/>
      <c r="J1466" s="47"/>
      <c r="K1466" s="32" t="str">
        <f t="shared" si="88"/>
        <v/>
      </c>
      <c r="L1466" s="29" t="str">
        <f t="shared" si="90"/>
        <v/>
      </c>
      <c r="M1466" s="68" t="str">
        <f t="shared" si="91"/>
        <v/>
      </c>
    </row>
    <row r="1467" spans="2:13" ht="22.8" x14ac:dyDescent="0.45">
      <c r="B1467" s="31">
        <f t="shared" si="89"/>
        <v>1459</v>
      </c>
      <c r="C1467" s="40"/>
      <c r="D1467" s="27"/>
      <c r="E1467" s="41"/>
      <c r="F1467" s="32" t="str">
        <f>IFERROR(
    IF(
        AND($G$3=DATE(2024,10,1), E1467=リスト!$A$38),
        VLOOKUP(E1467, リスト!$A$2:$G$49, 2, FALSE),
        VLOOKUP(E1467, リスト!$A$2:$G$49, 4, FALSE)
    ),
    "")</f>
        <v/>
      </c>
      <c r="G1467" s="34" t="str">
        <f>IFERROR(VLOOKUP(E1467, リスト!$A$2:$G$49, 6, FALSE), "")</f>
        <v/>
      </c>
      <c r="H1467" s="40"/>
      <c r="I1467" s="28"/>
      <c r="J1467" s="47"/>
      <c r="K1467" s="32" t="str">
        <f t="shared" si="88"/>
        <v/>
      </c>
      <c r="L1467" s="29" t="str">
        <f t="shared" si="90"/>
        <v/>
      </c>
      <c r="M1467" s="68" t="str">
        <f t="shared" si="91"/>
        <v/>
      </c>
    </row>
    <row r="1468" spans="2:13" ht="22.8" x14ac:dyDescent="0.45">
      <c r="B1468" s="31">
        <f t="shared" si="89"/>
        <v>1460</v>
      </c>
      <c r="C1468" s="40"/>
      <c r="D1468" s="27"/>
      <c r="E1468" s="41"/>
      <c r="F1468" s="32" t="str">
        <f>IFERROR(
    IF(
        AND($G$3=DATE(2024,10,1), E1468=リスト!$A$38),
        VLOOKUP(E1468, リスト!$A$2:$G$49, 2, FALSE),
        VLOOKUP(E1468, リスト!$A$2:$G$49, 4, FALSE)
    ),
    "")</f>
        <v/>
      </c>
      <c r="G1468" s="34" t="str">
        <f>IFERROR(VLOOKUP(E1468, リスト!$A$2:$G$49, 6, FALSE), "")</f>
        <v/>
      </c>
      <c r="H1468" s="40"/>
      <c r="I1468" s="28"/>
      <c r="J1468" s="47"/>
      <c r="K1468" s="32" t="str">
        <f t="shared" si="88"/>
        <v/>
      </c>
      <c r="L1468" s="29" t="str">
        <f t="shared" si="90"/>
        <v/>
      </c>
      <c r="M1468" s="68" t="str">
        <f t="shared" si="91"/>
        <v/>
      </c>
    </row>
    <row r="1469" spans="2:13" ht="22.8" x14ac:dyDescent="0.45">
      <c r="B1469" s="31">
        <f t="shared" si="89"/>
        <v>1461</v>
      </c>
      <c r="C1469" s="40"/>
      <c r="D1469" s="27"/>
      <c r="E1469" s="41"/>
      <c r="F1469" s="32" t="str">
        <f>IFERROR(
    IF(
        AND($G$3=DATE(2024,10,1), E1469=リスト!$A$38),
        VLOOKUP(E1469, リスト!$A$2:$G$49, 2, FALSE),
        VLOOKUP(E1469, リスト!$A$2:$G$49, 4, FALSE)
    ),
    "")</f>
        <v/>
      </c>
      <c r="G1469" s="34" t="str">
        <f>IFERROR(VLOOKUP(E1469, リスト!$A$2:$G$49, 6, FALSE), "")</f>
        <v/>
      </c>
      <c r="H1469" s="40"/>
      <c r="I1469" s="28"/>
      <c r="J1469" s="47"/>
      <c r="K1469" s="32" t="str">
        <f t="shared" si="88"/>
        <v/>
      </c>
      <c r="L1469" s="29" t="str">
        <f t="shared" si="90"/>
        <v/>
      </c>
      <c r="M1469" s="68" t="str">
        <f t="shared" si="91"/>
        <v/>
      </c>
    </row>
    <row r="1470" spans="2:13" ht="22.8" x14ac:dyDescent="0.45">
      <c r="B1470" s="31">
        <f t="shared" si="89"/>
        <v>1462</v>
      </c>
      <c r="C1470" s="40"/>
      <c r="D1470" s="27"/>
      <c r="E1470" s="41"/>
      <c r="F1470" s="32" t="str">
        <f>IFERROR(
    IF(
        AND($G$3=DATE(2024,10,1), E1470=リスト!$A$38),
        VLOOKUP(E1470, リスト!$A$2:$G$49, 2, FALSE),
        VLOOKUP(E1470, リスト!$A$2:$G$49, 4, FALSE)
    ),
    "")</f>
        <v/>
      </c>
      <c r="G1470" s="34" t="str">
        <f>IFERROR(VLOOKUP(E1470, リスト!$A$2:$G$49, 6, FALSE), "")</f>
        <v/>
      </c>
      <c r="H1470" s="40"/>
      <c r="I1470" s="28"/>
      <c r="J1470" s="47"/>
      <c r="K1470" s="32" t="str">
        <f t="shared" si="88"/>
        <v/>
      </c>
      <c r="L1470" s="29" t="str">
        <f t="shared" si="90"/>
        <v/>
      </c>
      <c r="M1470" s="68" t="str">
        <f t="shared" si="91"/>
        <v/>
      </c>
    </row>
    <row r="1471" spans="2:13" ht="22.8" x14ac:dyDescent="0.45">
      <c r="B1471" s="31">
        <f t="shared" si="89"/>
        <v>1463</v>
      </c>
      <c r="C1471" s="40"/>
      <c r="D1471" s="27"/>
      <c r="E1471" s="41"/>
      <c r="F1471" s="32" t="str">
        <f>IFERROR(
    IF(
        AND($G$3=DATE(2024,10,1), E1471=リスト!$A$38),
        VLOOKUP(E1471, リスト!$A$2:$G$49, 2, FALSE),
        VLOOKUP(E1471, リスト!$A$2:$G$49, 4, FALSE)
    ),
    "")</f>
        <v/>
      </c>
      <c r="G1471" s="34" t="str">
        <f>IFERROR(VLOOKUP(E1471, リスト!$A$2:$G$49, 6, FALSE), "")</f>
        <v/>
      </c>
      <c r="H1471" s="40"/>
      <c r="I1471" s="28"/>
      <c r="J1471" s="47"/>
      <c r="K1471" s="32" t="str">
        <f t="shared" si="88"/>
        <v/>
      </c>
      <c r="L1471" s="29" t="str">
        <f t="shared" si="90"/>
        <v/>
      </c>
      <c r="M1471" s="68" t="str">
        <f t="shared" si="91"/>
        <v/>
      </c>
    </row>
    <row r="1472" spans="2:13" ht="22.8" x14ac:dyDescent="0.45">
      <c r="B1472" s="31">
        <f t="shared" si="89"/>
        <v>1464</v>
      </c>
      <c r="C1472" s="40"/>
      <c r="D1472" s="27"/>
      <c r="E1472" s="41"/>
      <c r="F1472" s="32" t="str">
        <f>IFERROR(
    IF(
        AND($G$3=DATE(2024,10,1), E1472=リスト!$A$38),
        VLOOKUP(E1472, リスト!$A$2:$G$49, 2, FALSE),
        VLOOKUP(E1472, リスト!$A$2:$G$49, 4, FALSE)
    ),
    "")</f>
        <v/>
      </c>
      <c r="G1472" s="34" t="str">
        <f>IFERROR(VLOOKUP(E1472, リスト!$A$2:$G$49, 6, FALSE), "")</f>
        <v/>
      </c>
      <c r="H1472" s="40"/>
      <c r="I1472" s="28"/>
      <c r="J1472" s="47"/>
      <c r="K1472" s="32" t="str">
        <f t="shared" si="88"/>
        <v/>
      </c>
      <c r="L1472" s="29" t="str">
        <f t="shared" si="90"/>
        <v/>
      </c>
      <c r="M1472" s="68" t="str">
        <f t="shared" si="91"/>
        <v/>
      </c>
    </row>
    <row r="1473" spans="2:13" ht="22.8" x14ac:dyDescent="0.45">
      <c r="B1473" s="31">
        <f t="shared" si="89"/>
        <v>1465</v>
      </c>
      <c r="C1473" s="40"/>
      <c r="D1473" s="27"/>
      <c r="E1473" s="41"/>
      <c r="F1473" s="32" t="str">
        <f>IFERROR(
    IF(
        AND($G$3=DATE(2024,10,1), E1473=リスト!$A$38),
        VLOOKUP(E1473, リスト!$A$2:$G$49, 2, FALSE),
        VLOOKUP(E1473, リスト!$A$2:$G$49, 4, FALSE)
    ),
    "")</f>
        <v/>
      </c>
      <c r="G1473" s="34" t="str">
        <f>IFERROR(VLOOKUP(E1473, リスト!$A$2:$G$49, 6, FALSE), "")</f>
        <v/>
      </c>
      <c r="H1473" s="40"/>
      <c r="I1473" s="28"/>
      <c r="J1473" s="47"/>
      <c r="K1473" s="32" t="str">
        <f t="shared" si="88"/>
        <v/>
      </c>
      <c r="L1473" s="29" t="str">
        <f t="shared" si="90"/>
        <v/>
      </c>
      <c r="M1473" s="68" t="str">
        <f t="shared" si="91"/>
        <v/>
      </c>
    </row>
    <row r="1474" spans="2:13" ht="22.8" x14ac:dyDescent="0.45">
      <c r="B1474" s="31">
        <f t="shared" si="89"/>
        <v>1466</v>
      </c>
      <c r="C1474" s="40"/>
      <c r="D1474" s="27"/>
      <c r="E1474" s="41"/>
      <c r="F1474" s="32" t="str">
        <f>IFERROR(
    IF(
        AND($G$3=DATE(2024,10,1), E1474=リスト!$A$38),
        VLOOKUP(E1474, リスト!$A$2:$G$49, 2, FALSE),
        VLOOKUP(E1474, リスト!$A$2:$G$49, 4, FALSE)
    ),
    "")</f>
        <v/>
      </c>
      <c r="G1474" s="34" t="str">
        <f>IFERROR(VLOOKUP(E1474, リスト!$A$2:$G$49, 6, FALSE), "")</f>
        <v/>
      </c>
      <c r="H1474" s="40"/>
      <c r="I1474" s="28"/>
      <c r="J1474" s="47"/>
      <c r="K1474" s="32" t="str">
        <f t="shared" si="88"/>
        <v/>
      </c>
      <c r="L1474" s="29" t="str">
        <f t="shared" si="90"/>
        <v/>
      </c>
      <c r="M1474" s="68" t="str">
        <f t="shared" si="91"/>
        <v/>
      </c>
    </row>
    <row r="1475" spans="2:13" ht="22.8" x14ac:dyDescent="0.45">
      <c r="B1475" s="31">
        <f t="shared" si="89"/>
        <v>1467</v>
      </c>
      <c r="C1475" s="40"/>
      <c r="D1475" s="27"/>
      <c r="E1475" s="41"/>
      <c r="F1475" s="32" t="str">
        <f>IFERROR(
    IF(
        AND($G$3=DATE(2024,10,1), E1475=リスト!$A$38),
        VLOOKUP(E1475, リスト!$A$2:$G$49, 2, FALSE),
        VLOOKUP(E1475, リスト!$A$2:$G$49, 4, FALSE)
    ),
    "")</f>
        <v/>
      </c>
      <c r="G1475" s="34" t="str">
        <f>IFERROR(VLOOKUP(E1475, リスト!$A$2:$G$49, 6, FALSE), "")</f>
        <v/>
      </c>
      <c r="H1475" s="40"/>
      <c r="I1475" s="28"/>
      <c r="J1475" s="47"/>
      <c r="K1475" s="32" t="str">
        <f t="shared" si="88"/>
        <v/>
      </c>
      <c r="L1475" s="29" t="str">
        <f t="shared" si="90"/>
        <v/>
      </c>
      <c r="M1475" s="68" t="str">
        <f t="shared" si="91"/>
        <v/>
      </c>
    </row>
    <row r="1476" spans="2:13" ht="22.8" x14ac:dyDescent="0.45">
      <c r="B1476" s="31">
        <f t="shared" si="89"/>
        <v>1468</v>
      </c>
      <c r="C1476" s="40"/>
      <c r="D1476" s="27"/>
      <c r="E1476" s="41"/>
      <c r="F1476" s="32" t="str">
        <f>IFERROR(
    IF(
        AND($G$3=DATE(2024,10,1), E1476=リスト!$A$38),
        VLOOKUP(E1476, リスト!$A$2:$G$49, 2, FALSE),
        VLOOKUP(E1476, リスト!$A$2:$G$49, 4, FALSE)
    ),
    "")</f>
        <v/>
      </c>
      <c r="G1476" s="34" t="str">
        <f>IFERROR(VLOOKUP(E1476, リスト!$A$2:$G$49, 6, FALSE), "")</f>
        <v/>
      </c>
      <c r="H1476" s="40"/>
      <c r="I1476" s="28"/>
      <c r="J1476" s="47"/>
      <c r="K1476" s="32" t="str">
        <f t="shared" si="88"/>
        <v/>
      </c>
      <c r="L1476" s="29" t="str">
        <f t="shared" si="90"/>
        <v/>
      </c>
      <c r="M1476" s="68" t="str">
        <f t="shared" si="91"/>
        <v/>
      </c>
    </row>
    <row r="1477" spans="2:13" ht="22.8" x14ac:dyDescent="0.45">
      <c r="B1477" s="31">
        <f t="shared" si="89"/>
        <v>1469</v>
      </c>
      <c r="C1477" s="40"/>
      <c r="D1477" s="27"/>
      <c r="E1477" s="41"/>
      <c r="F1477" s="32" t="str">
        <f>IFERROR(
    IF(
        AND($G$3=DATE(2024,10,1), E1477=リスト!$A$38),
        VLOOKUP(E1477, リスト!$A$2:$G$49, 2, FALSE),
        VLOOKUP(E1477, リスト!$A$2:$G$49, 4, FALSE)
    ),
    "")</f>
        <v/>
      </c>
      <c r="G1477" s="34" t="str">
        <f>IFERROR(VLOOKUP(E1477, リスト!$A$2:$G$49, 6, FALSE), "")</f>
        <v/>
      </c>
      <c r="H1477" s="40"/>
      <c r="I1477" s="28"/>
      <c r="J1477" s="47"/>
      <c r="K1477" s="32" t="str">
        <f t="shared" si="88"/>
        <v/>
      </c>
      <c r="L1477" s="29" t="str">
        <f t="shared" si="90"/>
        <v/>
      </c>
      <c r="M1477" s="68" t="str">
        <f t="shared" si="91"/>
        <v/>
      </c>
    </row>
    <row r="1478" spans="2:13" ht="22.8" x14ac:dyDescent="0.45">
      <c r="B1478" s="31">
        <f t="shared" si="89"/>
        <v>1470</v>
      </c>
      <c r="C1478" s="40"/>
      <c r="D1478" s="27"/>
      <c r="E1478" s="41"/>
      <c r="F1478" s="32" t="str">
        <f>IFERROR(
    IF(
        AND($G$3=DATE(2024,10,1), E1478=リスト!$A$38),
        VLOOKUP(E1478, リスト!$A$2:$G$49, 2, FALSE),
        VLOOKUP(E1478, リスト!$A$2:$G$49, 4, FALSE)
    ),
    "")</f>
        <v/>
      </c>
      <c r="G1478" s="34" t="str">
        <f>IFERROR(VLOOKUP(E1478, リスト!$A$2:$G$49, 6, FALSE), "")</f>
        <v/>
      </c>
      <c r="H1478" s="40"/>
      <c r="I1478" s="28"/>
      <c r="J1478" s="47"/>
      <c r="K1478" s="32" t="str">
        <f t="shared" si="88"/>
        <v/>
      </c>
      <c r="L1478" s="29" t="str">
        <f t="shared" si="90"/>
        <v/>
      </c>
      <c r="M1478" s="68" t="str">
        <f t="shared" si="91"/>
        <v/>
      </c>
    </row>
    <row r="1479" spans="2:13" ht="22.8" x14ac:dyDescent="0.45">
      <c r="B1479" s="31">
        <f t="shared" si="89"/>
        <v>1471</v>
      </c>
      <c r="C1479" s="40"/>
      <c r="D1479" s="27"/>
      <c r="E1479" s="41"/>
      <c r="F1479" s="32" t="str">
        <f>IFERROR(
    IF(
        AND($G$3=DATE(2024,10,1), E1479=リスト!$A$38),
        VLOOKUP(E1479, リスト!$A$2:$G$49, 2, FALSE),
        VLOOKUP(E1479, リスト!$A$2:$G$49, 4, FALSE)
    ),
    "")</f>
        <v/>
      </c>
      <c r="G1479" s="34" t="str">
        <f>IFERROR(VLOOKUP(E1479, リスト!$A$2:$G$49, 6, FALSE), "")</f>
        <v/>
      </c>
      <c r="H1479" s="40"/>
      <c r="I1479" s="28"/>
      <c r="J1479" s="47"/>
      <c r="K1479" s="32" t="str">
        <f t="shared" si="88"/>
        <v/>
      </c>
      <c r="L1479" s="29" t="str">
        <f t="shared" si="90"/>
        <v/>
      </c>
      <c r="M1479" s="68" t="str">
        <f t="shared" si="91"/>
        <v/>
      </c>
    </row>
    <row r="1480" spans="2:13" ht="22.8" x14ac:dyDescent="0.45">
      <c r="B1480" s="31">
        <f t="shared" si="89"/>
        <v>1472</v>
      </c>
      <c r="C1480" s="40"/>
      <c r="D1480" s="27"/>
      <c r="E1480" s="41"/>
      <c r="F1480" s="32" t="str">
        <f>IFERROR(
    IF(
        AND($G$3=DATE(2024,10,1), E1480=リスト!$A$38),
        VLOOKUP(E1480, リスト!$A$2:$G$49, 2, FALSE),
        VLOOKUP(E1480, リスト!$A$2:$G$49, 4, FALSE)
    ),
    "")</f>
        <v/>
      </c>
      <c r="G1480" s="34" t="str">
        <f>IFERROR(VLOOKUP(E1480, リスト!$A$2:$G$49, 6, FALSE), "")</f>
        <v/>
      </c>
      <c r="H1480" s="40"/>
      <c r="I1480" s="28"/>
      <c r="J1480" s="47"/>
      <c r="K1480" s="32" t="str">
        <f t="shared" si="88"/>
        <v/>
      </c>
      <c r="L1480" s="29" t="str">
        <f t="shared" si="90"/>
        <v/>
      </c>
      <c r="M1480" s="68" t="str">
        <f t="shared" si="91"/>
        <v/>
      </c>
    </row>
    <row r="1481" spans="2:13" ht="22.8" x14ac:dyDescent="0.45">
      <c r="B1481" s="31">
        <f t="shared" si="89"/>
        <v>1473</v>
      </c>
      <c r="C1481" s="40"/>
      <c r="D1481" s="27"/>
      <c r="E1481" s="41"/>
      <c r="F1481" s="32" t="str">
        <f>IFERROR(
    IF(
        AND($G$3=DATE(2024,10,1), E1481=リスト!$A$38),
        VLOOKUP(E1481, リスト!$A$2:$G$49, 2, FALSE),
        VLOOKUP(E1481, リスト!$A$2:$G$49, 4, FALSE)
    ),
    "")</f>
        <v/>
      </c>
      <c r="G1481" s="34" t="str">
        <f>IFERROR(VLOOKUP(E1481, リスト!$A$2:$G$49, 6, FALSE), "")</f>
        <v/>
      </c>
      <c r="H1481" s="40"/>
      <c r="I1481" s="28"/>
      <c r="J1481" s="47"/>
      <c r="K1481" s="32" t="str">
        <f t="shared" ref="K1481:K1544" si="92">IF(COUNTBLANK(H1481:J1481)=3, "",
 IF(H1481="3.時間給", IF(I1481="", "", I1481),
 IF(OR(H1481="1.月給", H1481="2.日給"),
    IF(OR(I1481="", J1481=""), "", ROUND(I1481/J1481,0)),
    "")))</f>
        <v/>
      </c>
      <c r="L1481" s="29" t="str">
        <f t="shared" si="90"/>
        <v/>
      </c>
      <c r="M1481" s="68" t="str">
        <f t="shared" si="91"/>
        <v/>
      </c>
    </row>
    <row r="1482" spans="2:13" ht="22.8" x14ac:dyDescent="0.45">
      <c r="B1482" s="31">
        <f t="shared" ref="B1482:B1545" si="93">ROW()-8</f>
        <v>1474</v>
      </c>
      <c r="C1482" s="40"/>
      <c r="D1482" s="27"/>
      <c r="E1482" s="41"/>
      <c r="F1482" s="32" t="str">
        <f>IFERROR(
    IF(
        AND($G$3=DATE(2024,10,1), E1482=リスト!$A$38),
        VLOOKUP(E1482, リスト!$A$2:$G$49, 2, FALSE),
        VLOOKUP(E1482, リスト!$A$2:$G$49, 4, FALSE)
    ),
    "")</f>
        <v/>
      </c>
      <c r="G1482" s="34" t="str">
        <f>IFERROR(VLOOKUP(E1482, リスト!$A$2:$G$49, 6, FALSE), "")</f>
        <v/>
      </c>
      <c r="H1482" s="40"/>
      <c r="I1482" s="28"/>
      <c r="J1482" s="47"/>
      <c r="K1482" s="32" t="str">
        <f t="shared" si="92"/>
        <v/>
      </c>
      <c r="L1482" s="29" t="str">
        <f t="shared" ref="L1482:L1545" si="94">IFERROR(IF(E1482="","",IF(K1482&lt;F1482,"×（法定外・特例等対象外です）",IF(K1482&lt;G1482,"〇",IF(K1482&gt;=G1482,"ー",NA())))),"")</f>
        <v/>
      </c>
      <c r="M1482" s="68" t="str">
        <f t="shared" ref="M1482:M1545" si="95">IF(COUNTBLANK(D1482:K1482)=8, "",
 IF(D1482="", "←D列に従業員名を姓名（フルネーム）で入力してください。誤変換にお気を付け下さい。",
 IF(E1482="", "←E列に都道府県を入力してください。",
 IF(H1482="", "←H列に1.月給～3.時間給を入力してください",
 IF(I1482="", "←I列に金額を入力してください",
 IF(NOT(ISNUMBER(I1482)), "←I列の金額は半角数字で入力してください",
 IF(H1482="3.時間給", "",
 IF(J1482="", "←J列に所定労働時間を入力してください",
 IF(NOT(ISNUMBER(J1482)), "←J列の所定労働時間は半角数字で入力してください", "")))))))))</f>
        <v/>
      </c>
    </row>
    <row r="1483" spans="2:13" ht="22.8" x14ac:dyDescent="0.45">
      <c r="B1483" s="31">
        <f t="shared" si="93"/>
        <v>1475</v>
      </c>
      <c r="C1483" s="40"/>
      <c r="D1483" s="27"/>
      <c r="E1483" s="41"/>
      <c r="F1483" s="32" t="str">
        <f>IFERROR(
    IF(
        AND($G$3=DATE(2024,10,1), E1483=リスト!$A$38),
        VLOOKUP(E1483, リスト!$A$2:$G$49, 2, FALSE),
        VLOOKUP(E1483, リスト!$A$2:$G$49, 4, FALSE)
    ),
    "")</f>
        <v/>
      </c>
      <c r="G1483" s="34" t="str">
        <f>IFERROR(VLOOKUP(E1483, リスト!$A$2:$G$49, 6, FALSE), "")</f>
        <v/>
      </c>
      <c r="H1483" s="40"/>
      <c r="I1483" s="28"/>
      <c r="J1483" s="47"/>
      <c r="K1483" s="32" t="str">
        <f t="shared" si="92"/>
        <v/>
      </c>
      <c r="L1483" s="29" t="str">
        <f t="shared" si="94"/>
        <v/>
      </c>
      <c r="M1483" s="68" t="str">
        <f t="shared" si="95"/>
        <v/>
      </c>
    </row>
    <row r="1484" spans="2:13" ht="22.8" x14ac:dyDescent="0.45">
      <c r="B1484" s="31">
        <f t="shared" si="93"/>
        <v>1476</v>
      </c>
      <c r="C1484" s="40"/>
      <c r="D1484" s="27"/>
      <c r="E1484" s="41"/>
      <c r="F1484" s="32" t="str">
        <f>IFERROR(
    IF(
        AND($G$3=DATE(2024,10,1), E1484=リスト!$A$38),
        VLOOKUP(E1484, リスト!$A$2:$G$49, 2, FALSE),
        VLOOKUP(E1484, リスト!$A$2:$G$49, 4, FALSE)
    ),
    "")</f>
        <v/>
      </c>
      <c r="G1484" s="34" t="str">
        <f>IFERROR(VLOOKUP(E1484, リスト!$A$2:$G$49, 6, FALSE), "")</f>
        <v/>
      </c>
      <c r="H1484" s="40"/>
      <c r="I1484" s="28"/>
      <c r="J1484" s="47"/>
      <c r="K1484" s="32" t="str">
        <f t="shared" si="92"/>
        <v/>
      </c>
      <c r="L1484" s="29" t="str">
        <f t="shared" si="94"/>
        <v/>
      </c>
      <c r="M1484" s="68" t="str">
        <f t="shared" si="95"/>
        <v/>
      </c>
    </row>
    <row r="1485" spans="2:13" ht="22.8" x14ac:dyDescent="0.45">
      <c r="B1485" s="31">
        <f t="shared" si="93"/>
        <v>1477</v>
      </c>
      <c r="C1485" s="40"/>
      <c r="D1485" s="27"/>
      <c r="E1485" s="41"/>
      <c r="F1485" s="32" t="str">
        <f>IFERROR(
    IF(
        AND($G$3=DATE(2024,10,1), E1485=リスト!$A$38),
        VLOOKUP(E1485, リスト!$A$2:$G$49, 2, FALSE),
        VLOOKUP(E1485, リスト!$A$2:$G$49, 4, FALSE)
    ),
    "")</f>
        <v/>
      </c>
      <c r="G1485" s="34" t="str">
        <f>IFERROR(VLOOKUP(E1485, リスト!$A$2:$G$49, 6, FALSE), "")</f>
        <v/>
      </c>
      <c r="H1485" s="40"/>
      <c r="I1485" s="28"/>
      <c r="J1485" s="47"/>
      <c r="K1485" s="32" t="str">
        <f t="shared" si="92"/>
        <v/>
      </c>
      <c r="L1485" s="29" t="str">
        <f t="shared" si="94"/>
        <v/>
      </c>
      <c r="M1485" s="68" t="str">
        <f t="shared" si="95"/>
        <v/>
      </c>
    </row>
    <row r="1486" spans="2:13" ht="22.8" x14ac:dyDescent="0.45">
      <c r="B1486" s="31">
        <f t="shared" si="93"/>
        <v>1478</v>
      </c>
      <c r="C1486" s="40"/>
      <c r="D1486" s="27"/>
      <c r="E1486" s="41"/>
      <c r="F1486" s="32" t="str">
        <f>IFERROR(
    IF(
        AND($G$3=DATE(2024,10,1), E1486=リスト!$A$38),
        VLOOKUP(E1486, リスト!$A$2:$G$49, 2, FALSE),
        VLOOKUP(E1486, リスト!$A$2:$G$49, 4, FALSE)
    ),
    "")</f>
        <v/>
      </c>
      <c r="G1486" s="34" t="str">
        <f>IFERROR(VLOOKUP(E1486, リスト!$A$2:$G$49, 6, FALSE), "")</f>
        <v/>
      </c>
      <c r="H1486" s="40"/>
      <c r="I1486" s="28"/>
      <c r="J1486" s="47"/>
      <c r="K1486" s="32" t="str">
        <f t="shared" si="92"/>
        <v/>
      </c>
      <c r="L1486" s="29" t="str">
        <f t="shared" si="94"/>
        <v/>
      </c>
      <c r="M1486" s="68" t="str">
        <f t="shared" si="95"/>
        <v/>
      </c>
    </row>
    <row r="1487" spans="2:13" ht="22.8" x14ac:dyDescent="0.45">
      <c r="B1487" s="31">
        <f t="shared" si="93"/>
        <v>1479</v>
      </c>
      <c r="C1487" s="40"/>
      <c r="D1487" s="27"/>
      <c r="E1487" s="41"/>
      <c r="F1487" s="32" t="str">
        <f>IFERROR(
    IF(
        AND($G$3=DATE(2024,10,1), E1487=リスト!$A$38),
        VLOOKUP(E1487, リスト!$A$2:$G$49, 2, FALSE),
        VLOOKUP(E1487, リスト!$A$2:$G$49, 4, FALSE)
    ),
    "")</f>
        <v/>
      </c>
      <c r="G1487" s="34" t="str">
        <f>IFERROR(VLOOKUP(E1487, リスト!$A$2:$G$49, 6, FALSE), "")</f>
        <v/>
      </c>
      <c r="H1487" s="40"/>
      <c r="I1487" s="28"/>
      <c r="J1487" s="47"/>
      <c r="K1487" s="32" t="str">
        <f t="shared" si="92"/>
        <v/>
      </c>
      <c r="L1487" s="29" t="str">
        <f t="shared" si="94"/>
        <v/>
      </c>
      <c r="M1487" s="68" t="str">
        <f t="shared" si="95"/>
        <v/>
      </c>
    </row>
    <row r="1488" spans="2:13" ht="22.8" x14ac:dyDescent="0.45">
      <c r="B1488" s="31">
        <f t="shared" si="93"/>
        <v>1480</v>
      </c>
      <c r="C1488" s="40"/>
      <c r="D1488" s="27"/>
      <c r="E1488" s="41"/>
      <c r="F1488" s="32" t="str">
        <f>IFERROR(
    IF(
        AND($G$3=DATE(2024,10,1), E1488=リスト!$A$38),
        VLOOKUP(E1488, リスト!$A$2:$G$49, 2, FALSE),
        VLOOKUP(E1488, リスト!$A$2:$G$49, 4, FALSE)
    ),
    "")</f>
        <v/>
      </c>
      <c r="G1488" s="34" t="str">
        <f>IFERROR(VLOOKUP(E1488, リスト!$A$2:$G$49, 6, FALSE), "")</f>
        <v/>
      </c>
      <c r="H1488" s="40"/>
      <c r="I1488" s="28"/>
      <c r="J1488" s="47"/>
      <c r="K1488" s="32" t="str">
        <f t="shared" si="92"/>
        <v/>
      </c>
      <c r="L1488" s="29" t="str">
        <f t="shared" si="94"/>
        <v/>
      </c>
      <c r="M1488" s="68" t="str">
        <f t="shared" si="95"/>
        <v/>
      </c>
    </row>
    <row r="1489" spans="2:13" ht="22.8" x14ac:dyDescent="0.45">
      <c r="B1489" s="31">
        <f t="shared" si="93"/>
        <v>1481</v>
      </c>
      <c r="C1489" s="40"/>
      <c r="D1489" s="27"/>
      <c r="E1489" s="41"/>
      <c r="F1489" s="32" t="str">
        <f>IFERROR(
    IF(
        AND($G$3=DATE(2024,10,1), E1489=リスト!$A$38),
        VLOOKUP(E1489, リスト!$A$2:$G$49, 2, FALSE),
        VLOOKUP(E1489, リスト!$A$2:$G$49, 4, FALSE)
    ),
    "")</f>
        <v/>
      </c>
      <c r="G1489" s="34" t="str">
        <f>IFERROR(VLOOKUP(E1489, リスト!$A$2:$G$49, 6, FALSE), "")</f>
        <v/>
      </c>
      <c r="H1489" s="40"/>
      <c r="I1489" s="28"/>
      <c r="J1489" s="47"/>
      <c r="K1489" s="32" t="str">
        <f t="shared" si="92"/>
        <v/>
      </c>
      <c r="L1489" s="29" t="str">
        <f t="shared" si="94"/>
        <v/>
      </c>
      <c r="M1489" s="68" t="str">
        <f t="shared" si="95"/>
        <v/>
      </c>
    </row>
    <row r="1490" spans="2:13" ht="22.8" x14ac:dyDescent="0.45">
      <c r="B1490" s="31">
        <f t="shared" si="93"/>
        <v>1482</v>
      </c>
      <c r="C1490" s="40"/>
      <c r="D1490" s="27"/>
      <c r="E1490" s="41"/>
      <c r="F1490" s="32" t="str">
        <f>IFERROR(
    IF(
        AND($G$3=DATE(2024,10,1), E1490=リスト!$A$38),
        VLOOKUP(E1490, リスト!$A$2:$G$49, 2, FALSE),
        VLOOKUP(E1490, リスト!$A$2:$G$49, 4, FALSE)
    ),
    "")</f>
        <v/>
      </c>
      <c r="G1490" s="34" t="str">
        <f>IFERROR(VLOOKUP(E1490, リスト!$A$2:$G$49, 6, FALSE), "")</f>
        <v/>
      </c>
      <c r="H1490" s="40"/>
      <c r="I1490" s="28"/>
      <c r="J1490" s="47"/>
      <c r="K1490" s="32" t="str">
        <f t="shared" si="92"/>
        <v/>
      </c>
      <c r="L1490" s="29" t="str">
        <f t="shared" si="94"/>
        <v/>
      </c>
      <c r="M1490" s="68" t="str">
        <f t="shared" si="95"/>
        <v/>
      </c>
    </row>
    <row r="1491" spans="2:13" ht="22.8" x14ac:dyDescent="0.45">
      <c r="B1491" s="31">
        <f t="shared" si="93"/>
        <v>1483</v>
      </c>
      <c r="C1491" s="40"/>
      <c r="D1491" s="27"/>
      <c r="E1491" s="41"/>
      <c r="F1491" s="32" t="str">
        <f>IFERROR(
    IF(
        AND($G$3=DATE(2024,10,1), E1491=リスト!$A$38),
        VLOOKUP(E1491, リスト!$A$2:$G$49, 2, FALSE),
        VLOOKUP(E1491, リスト!$A$2:$G$49, 4, FALSE)
    ),
    "")</f>
        <v/>
      </c>
      <c r="G1491" s="34" t="str">
        <f>IFERROR(VLOOKUP(E1491, リスト!$A$2:$G$49, 6, FALSE), "")</f>
        <v/>
      </c>
      <c r="H1491" s="40"/>
      <c r="I1491" s="28"/>
      <c r="J1491" s="47"/>
      <c r="K1491" s="32" t="str">
        <f t="shared" si="92"/>
        <v/>
      </c>
      <c r="L1491" s="29" t="str">
        <f t="shared" si="94"/>
        <v/>
      </c>
      <c r="M1491" s="68" t="str">
        <f t="shared" si="95"/>
        <v/>
      </c>
    </row>
    <row r="1492" spans="2:13" ht="22.8" x14ac:dyDescent="0.45">
      <c r="B1492" s="31">
        <f t="shared" si="93"/>
        <v>1484</v>
      </c>
      <c r="C1492" s="40"/>
      <c r="D1492" s="27"/>
      <c r="E1492" s="41"/>
      <c r="F1492" s="32" t="str">
        <f>IFERROR(
    IF(
        AND($G$3=DATE(2024,10,1), E1492=リスト!$A$38),
        VLOOKUP(E1492, リスト!$A$2:$G$49, 2, FALSE),
        VLOOKUP(E1492, リスト!$A$2:$G$49, 4, FALSE)
    ),
    "")</f>
        <v/>
      </c>
      <c r="G1492" s="34" t="str">
        <f>IFERROR(VLOOKUP(E1492, リスト!$A$2:$G$49, 6, FALSE), "")</f>
        <v/>
      </c>
      <c r="H1492" s="40"/>
      <c r="I1492" s="28"/>
      <c r="J1492" s="47"/>
      <c r="K1492" s="32" t="str">
        <f t="shared" si="92"/>
        <v/>
      </c>
      <c r="L1492" s="29" t="str">
        <f t="shared" si="94"/>
        <v/>
      </c>
      <c r="M1492" s="68" t="str">
        <f t="shared" si="95"/>
        <v/>
      </c>
    </row>
    <row r="1493" spans="2:13" ht="22.8" x14ac:dyDescent="0.45">
      <c r="B1493" s="31">
        <f t="shared" si="93"/>
        <v>1485</v>
      </c>
      <c r="C1493" s="40"/>
      <c r="D1493" s="27"/>
      <c r="E1493" s="41"/>
      <c r="F1493" s="32" t="str">
        <f>IFERROR(
    IF(
        AND($G$3=DATE(2024,10,1), E1493=リスト!$A$38),
        VLOOKUP(E1493, リスト!$A$2:$G$49, 2, FALSE),
        VLOOKUP(E1493, リスト!$A$2:$G$49, 4, FALSE)
    ),
    "")</f>
        <v/>
      </c>
      <c r="G1493" s="34" t="str">
        <f>IFERROR(VLOOKUP(E1493, リスト!$A$2:$G$49, 6, FALSE), "")</f>
        <v/>
      </c>
      <c r="H1493" s="40"/>
      <c r="I1493" s="28"/>
      <c r="J1493" s="47"/>
      <c r="K1493" s="32" t="str">
        <f t="shared" si="92"/>
        <v/>
      </c>
      <c r="L1493" s="29" t="str">
        <f t="shared" si="94"/>
        <v/>
      </c>
      <c r="M1493" s="68" t="str">
        <f t="shared" si="95"/>
        <v/>
      </c>
    </row>
    <row r="1494" spans="2:13" ht="22.8" x14ac:dyDescent="0.45">
      <c r="B1494" s="31">
        <f t="shared" si="93"/>
        <v>1486</v>
      </c>
      <c r="C1494" s="40"/>
      <c r="D1494" s="27"/>
      <c r="E1494" s="41"/>
      <c r="F1494" s="32" t="str">
        <f>IFERROR(
    IF(
        AND($G$3=DATE(2024,10,1), E1494=リスト!$A$38),
        VLOOKUP(E1494, リスト!$A$2:$G$49, 2, FALSE),
        VLOOKUP(E1494, リスト!$A$2:$G$49, 4, FALSE)
    ),
    "")</f>
        <v/>
      </c>
      <c r="G1494" s="34" t="str">
        <f>IFERROR(VLOOKUP(E1494, リスト!$A$2:$G$49, 6, FALSE), "")</f>
        <v/>
      </c>
      <c r="H1494" s="40"/>
      <c r="I1494" s="28"/>
      <c r="J1494" s="47"/>
      <c r="K1494" s="32" t="str">
        <f t="shared" si="92"/>
        <v/>
      </c>
      <c r="L1494" s="29" t="str">
        <f t="shared" si="94"/>
        <v/>
      </c>
      <c r="M1494" s="68" t="str">
        <f t="shared" si="95"/>
        <v/>
      </c>
    </row>
    <row r="1495" spans="2:13" ht="22.8" x14ac:dyDescent="0.45">
      <c r="B1495" s="31">
        <f t="shared" si="93"/>
        <v>1487</v>
      </c>
      <c r="C1495" s="40"/>
      <c r="D1495" s="27"/>
      <c r="E1495" s="41"/>
      <c r="F1495" s="32" t="str">
        <f>IFERROR(
    IF(
        AND($G$3=DATE(2024,10,1), E1495=リスト!$A$38),
        VLOOKUP(E1495, リスト!$A$2:$G$49, 2, FALSE),
        VLOOKUP(E1495, リスト!$A$2:$G$49, 4, FALSE)
    ),
    "")</f>
        <v/>
      </c>
      <c r="G1495" s="34" t="str">
        <f>IFERROR(VLOOKUP(E1495, リスト!$A$2:$G$49, 6, FALSE), "")</f>
        <v/>
      </c>
      <c r="H1495" s="40"/>
      <c r="I1495" s="28"/>
      <c r="J1495" s="47"/>
      <c r="K1495" s="32" t="str">
        <f t="shared" si="92"/>
        <v/>
      </c>
      <c r="L1495" s="29" t="str">
        <f t="shared" si="94"/>
        <v/>
      </c>
      <c r="M1495" s="68" t="str">
        <f t="shared" si="95"/>
        <v/>
      </c>
    </row>
    <row r="1496" spans="2:13" ht="22.8" x14ac:dyDescent="0.45">
      <c r="B1496" s="31">
        <f t="shared" si="93"/>
        <v>1488</v>
      </c>
      <c r="C1496" s="40"/>
      <c r="D1496" s="27"/>
      <c r="E1496" s="41"/>
      <c r="F1496" s="32" t="str">
        <f>IFERROR(
    IF(
        AND($G$3=DATE(2024,10,1), E1496=リスト!$A$38),
        VLOOKUP(E1496, リスト!$A$2:$G$49, 2, FALSE),
        VLOOKUP(E1496, リスト!$A$2:$G$49, 4, FALSE)
    ),
    "")</f>
        <v/>
      </c>
      <c r="G1496" s="34" t="str">
        <f>IFERROR(VLOOKUP(E1496, リスト!$A$2:$G$49, 6, FALSE), "")</f>
        <v/>
      </c>
      <c r="H1496" s="40"/>
      <c r="I1496" s="28"/>
      <c r="J1496" s="47"/>
      <c r="K1496" s="32" t="str">
        <f t="shared" si="92"/>
        <v/>
      </c>
      <c r="L1496" s="29" t="str">
        <f t="shared" si="94"/>
        <v/>
      </c>
      <c r="M1496" s="68" t="str">
        <f t="shared" si="95"/>
        <v/>
      </c>
    </row>
    <row r="1497" spans="2:13" ht="22.8" x14ac:dyDescent="0.45">
      <c r="B1497" s="31">
        <f t="shared" si="93"/>
        <v>1489</v>
      </c>
      <c r="C1497" s="40"/>
      <c r="D1497" s="27"/>
      <c r="E1497" s="41"/>
      <c r="F1497" s="32" t="str">
        <f>IFERROR(
    IF(
        AND($G$3=DATE(2024,10,1), E1497=リスト!$A$38),
        VLOOKUP(E1497, リスト!$A$2:$G$49, 2, FALSE),
        VLOOKUP(E1497, リスト!$A$2:$G$49, 4, FALSE)
    ),
    "")</f>
        <v/>
      </c>
      <c r="G1497" s="34" t="str">
        <f>IFERROR(VLOOKUP(E1497, リスト!$A$2:$G$49, 6, FALSE), "")</f>
        <v/>
      </c>
      <c r="H1497" s="40"/>
      <c r="I1497" s="28"/>
      <c r="J1497" s="47"/>
      <c r="K1497" s="32" t="str">
        <f t="shared" si="92"/>
        <v/>
      </c>
      <c r="L1497" s="29" t="str">
        <f t="shared" si="94"/>
        <v/>
      </c>
      <c r="M1497" s="68" t="str">
        <f t="shared" si="95"/>
        <v/>
      </c>
    </row>
    <row r="1498" spans="2:13" ht="22.8" x14ac:dyDescent="0.45">
      <c r="B1498" s="31">
        <f t="shared" si="93"/>
        <v>1490</v>
      </c>
      <c r="C1498" s="40"/>
      <c r="D1498" s="27"/>
      <c r="E1498" s="41"/>
      <c r="F1498" s="32" t="str">
        <f>IFERROR(
    IF(
        AND($G$3=DATE(2024,10,1), E1498=リスト!$A$38),
        VLOOKUP(E1498, リスト!$A$2:$G$49, 2, FALSE),
        VLOOKUP(E1498, リスト!$A$2:$G$49, 4, FALSE)
    ),
    "")</f>
        <v/>
      </c>
      <c r="G1498" s="34" t="str">
        <f>IFERROR(VLOOKUP(E1498, リスト!$A$2:$G$49, 6, FALSE), "")</f>
        <v/>
      </c>
      <c r="H1498" s="40"/>
      <c r="I1498" s="28"/>
      <c r="J1498" s="47"/>
      <c r="K1498" s="32" t="str">
        <f t="shared" si="92"/>
        <v/>
      </c>
      <c r="L1498" s="29" t="str">
        <f t="shared" si="94"/>
        <v/>
      </c>
      <c r="M1498" s="68" t="str">
        <f t="shared" si="95"/>
        <v/>
      </c>
    </row>
    <row r="1499" spans="2:13" ht="22.8" x14ac:dyDescent="0.45">
      <c r="B1499" s="31">
        <f t="shared" si="93"/>
        <v>1491</v>
      </c>
      <c r="C1499" s="40"/>
      <c r="D1499" s="27"/>
      <c r="E1499" s="41"/>
      <c r="F1499" s="32" t="str">
        <f>IFERROR(
    IF(
        AND($G$3=DATE(2024,10,1), E1499=リスト!$A$38),
        VLOOKUP(E1499, リスト!$A$2:$G$49, 2, FALSE),
        VLOOKUP(E1499, リスト!$A$2:$G$49, 4, FALSE)
    ),
    "")</f>
        <v/>
      </c>
      <c r="G1499" s="34" t="str">
        <f>IFERROR(VLOOKUP(E1499, リスト!$A$2:$G$49, 6, FALSE), "")</f>
        <v/>
      </c>
      <c r="H1499" s="40"/>
      <c r="I1499" s="28"/>
      <c r="J1499" s="47"/>
      <c r="K1499" s="32" t="str">
        <f t="shared" si="92"/>
        <v/>
      </c>
      <c r="L1499" s="29" t="str">
        <f t="shared" si="94"/>
        <v/>
      </c>
      <c r="M1499" s="68" t="str">
        <f t="shared" si="95"/>
        <v/>
      </c>
    </row>
    <row r="1500" spans="2:13" ht="22.8" x14ac:dyDescent="0.45">
      <c r="B1500" s="31">
        <f t="shared" si="93"/>
        <v>1492</v>
      </c>
      <c r="C1500" s="40"/>
      <c r="D1500" s="27"/>
      <c r="E1500" s="41"/>
      <c r="F1500" s="32" t="str">
        <f>IFERROR(
    IF(
        AND($G$3=DATE(2024,10,1), E1500=リスト!$A$38),
        VLOOKUP(E1500, リスト!$A$2:$G$49, 2, FALSE),
        VLOOKUP(E1500, リスト!$A$2:$G$49, 4, FALSE)
    ),
    "")</f>
        <v/>
      </c>
      <c r="G1500" s="34" t="str">
        <f>IFERROR(VLOOKUP(E1500, リスト!$A$2:$G$49, 6, FALSE), "")</f>
        <v/>
      </c>
      <c r="H1500" s="40"/>
      <c r="I1500" s="28"/>
      <c r="J1500" s="47"/>
      <c r="K1500" s="32" t="str">
        <f t="shared" si="92"/>
        <v/>
      </c>
      <c r="L1500" s="29" t="str">
        <f t="shared" si="94"/>
        <v/>
      </c>
      <c r="M1500" s="68" t="str">
        <f t="shared" si="95"/>
        <v/>
      </c>
    </row>
    <row r="1501" spans="2:13" ht="22.8" x14ac:dyDescent="0.45">
      <c r="B1501" s="31">
        <f t="shared" si="93"/>
        <v>1493</v>
      </c>
      <c r="C1501" s="40"/>
      <c r="D1501" s="27"/>
      <c r="E1501" s="41"/>
      <c r="F1501" s="32" t="str">
        <f>IFERROR(
    IF(
        AND($G$3=DATE(2024,10,1), E1501=リスト!$A$38),
        VLOOKUP(E1501, リスト!$A$2:$G$49, 2, FALSE),
        VLOOKUP(E1501, リスト!$A$2:$G$49, 4, FALSE)
    ),
    "")</f>
        <v/>
      </c>
      <c r="G1501" s="34" t="str">
        <f>IFERROR(VLOOKUP(E1501, リスト!$A$2:$G$49, 6, FALSE), "")</f>
        <v/>
      </c>
      <c r="H1501" s="40"/>
      <c r="I1501" s="28"/>
      <c r="J1501" s="47"/>
      <c r="K1501" s="32" t="str">
        <f t="shared" si="92"/>
        <v/>
      </c>
      <c r="L1501" s="29" t="str">
        <f t="shared" si="94"/>
        <v/>
      </c>
      <c r="M1501" s="68" t="str">
        <f t="shared" si="95"/>
        <v/>
      </c>
    </row>
    <row r="1502" spans="2:13" ht="22.8" x14ac:dyDescent="0.45">
      <c r="B1502" s="31">
        <f t="shared" si="93"/>
        <v>1494</v>
      </c>
      <c r="C1502" s="40"/>
      <c r="D1502" s="27"/>
      <c r="E1502" s="41"/>
      <c r="F1502" s="32" t="str">
        <f>IFERROR(
    IF(
        AND($G$3=DATE(2024,10,1), E1502=リスト!$A$38),
        VLOOKUP(E1502, リスト!$A$2:$G$49, 2, FALSE),
        VLOOKUP(E1502, リスト!$A$2:$G$49, 4, FALSE)
    ),
    "")</f>
        <v/>
      </c>
      <c r="G1502" s="34" t="str">
        <f>IFERROR(VLOOKUP(E1502, リスト!$A$2:$G$49, 6, FALSE), "")</f>
        <v/>
      </c>
      <c r="H1502" s="40"/>
      <c r="I1502" s="28"/>
      <c r="J1502" s="47"/>
      <c r="K1502" s="32" t="str">
        <f t="shared" si="92"/>
        <v/>
      </c>
      <c r="L1502" s="29" t="str">
        <f t="shared" si="94"/>
        <v/>
      </c>
      <c r="M1502" s="68" t="str">
        <f t="shared" si="95"/>
        <v/>
      </c>
    </row>
    <row r="1503" spans="2:13" ht="22.8" x14ac:dyDescent="0.45">
      <c r="B1503" s="31">
        <f t="shared" si="93"/>
        <v>1495</v>
      </c>
      <c r="C1503" s="40"/>
      <c r="D1503" s="27"/>
      <c r="E1503" s="41"/>
      <c r="F1503" s="32" t="str">
        <f>IFERROR(
    IF(
        AND($G$3=DATE(2024,10,1), E1503=リスト!$A$38),
        VLOOKUP(E1503, リスト!$A$2:$G$49, 2, FALSE),
        VLOOKUP(E1503, リスト!$A$2:$G$49, 4, FALSE)
    ),
    "")</f>
        <v/>
      </c>
      <c r="G1503" s="34" t="str">
        <f>IFERROR(VLOOKUP(E1503, リスト!$A$2:$G$49, 6, FALSE), "")</f>
        <v/>
      </c>
      <c r="H1503" s="40"/>
      <c r="I1503" s="28"/>
      <c r="J1503" s="47"/>
      <c r="K1503" s="32" t="str">
        <f t="shared" si="92"/>
        <v/>
      </c>
      <c r="L1503" s="29" t="str">
        <f t="shared" si="94"/>
        <v/>
      </c>
      <c r="M1503" s="68" t="str">
        <f t="shared" si="95"/>
        <v/>
      </c>
    </row>
    <row r="1504" spans="2:13" ht="22.8" x14ac:dyDescent="0.45">
      <c r="B1504" s="31">
        <f t="shared" si="93"/>
        <v>1496</v>
      </c>
      <c r="C1504" s="40"/>
      <c r="D1504" s="27"/>
      <c r="E1504" s="41"/>
      <c r="F1504" s="32" t="str">
        <f>IFERROR(
    IF(
        AND($G$3=DATE(2024,10,1), E1504=リスト!$A$38),
        VLOOKUP(E1504, リスト!$A$2:$G$49, 2, FALSE),
        VLOOKUP(E1504, リスト!$A$2:$G$49, 4, FALSE)
    ),
    "")</f>
        <v/>
      </c>
      <c r="G1504" s="34" t="str">
        <f>IFERROR(VLOOKUP(E1504, リスト!$A$2:$G$49, 6, FALSE), "")</f>
        <v/>
      </c>
      <c r="H1504" s="40"/>
      <c r="I1504" s="28"/>
      <c r="J1504" s="47"/>
      <c r="K1504" s="32" t="str">
        <f t="shared" si="92"/>
        <v/>
      </c>
      <c r="L1504" s="29" t="str">
        <f t="shared" si="94"/>
        <v/>
      </c>
      <c r="M1504" s="68" t="str">
        <f t="shared" si="95"/>
        <v/>
      </c>
    </row>
    <row r="1505" spans="2:13" ht="22.8" x14ac:dyDescent="0.45">
      <c r="B1505" s="31">
        <f t="shared" si="93"/>
        <v>1497</v>
      </c>
      <c r="C1505" s="40"/>
      <c r="D1505" s="27"/>
      <c r="E1505" s="41"/>
      <c r="F1505" s="32" t="str">
        <f>IFERROR(
    IF(
        AND($G$3=DATE(2024,10,1), E1505=リスト!$A$38),
        VLOOKUP(E1505, リスト!$A$2:$G$49, 2, FALSE),
        VLOOKUP(E1505, リスト!$A$2:$G$49, 4, FALSE)
    ),
    "")</f>
        <v/>
      </c>
      <c r="G1505" s="34" t="str">
        <f>IFERROR(VLOOKUP(E1505, リスト!$A$2:$G$49, 6, FALSE), "")</f>
        <v/>
      </c>
      <c r="H1505" s="40"/>
      <c r="I1505" s="28"/>
      <c r="J1505" s="47"/>
      <c r="K1505" s="32" t="str">
        <f t="shared" si="92"/>
        <v/>
      </c>
      <c r="L1505" s="29" t="str">
        <f t="shared" si="94"/>
        <v/>
      </c>
      <c r="M1505" s="68" t="str">
        <f t="shared" si="95"/>
        <v/>
      </c>
    </row>
    <row r="1506" spans="2:13" ht="22.8" x14ac:dyDescent="0.45">
      <c r="B1506" s="31">
        <f t="shared" si="93"/>
        <v>1498</v>
      </c>
      <c r="C1506" s="40"/>
      <c r="D1506" s="27"/>
      <c r="E1506" s="41"/>
      <c r="F1506" s="32" t="str">
        <f>IFERROR(
    IF(
        AND($G$3=DATE(2024,10,1), E1506=リスト!$A$38),
        VLOOKUP(E1506, リスト!$A$2:$G$49, 2, FALSE),
        VLOOKUP(E1506, リスト!$A$2:$G$49, 4, FALSE)
    ),
    "")</f>
        <v/>
      </c>
      <c r="G1506" s="34" t="str">
        <f>IFERROR(VLOOKUP(E1506, リスト!$A$2:$G$49, 6, FALSE), "")</f>
        <v/>
      </c>
      <c r="H1506" s="40"/>
      <c r="I1506" s="28"/>
      <c r="J1506" s="47"/>
      <c r="K1506" s="32" t="str">
        <f t="shared" si="92"/>
        <v/>
      </c>
      <c r="L1506" s="29" t="str">
        <f t="shared" si="94"/>
        <v/>
      </c>
      <c r="M1506" s="68" t="str">
        <f t="shared" si="95"/>
        <v/>
      </c>
    </row>
    <row r="1507" spans="2:13" ht="22.8" x14ac:dyDescent="0.45">
      <c r="B1507" s="31">
        <f t="shared" si="93"/>
        <v>1499</v>
      </c>
      <c r="C1507" s="40"/>
      <c r="D1507" s="27"/>
      <c r="E1507" s="41"/>
      <c r="F1507" s="32" t="str">
        <f>IFERROR(
    IF(
        AND($G$3=DATE(2024,10,1), E1507=リスト!$A$38),
        VLOOKUP(E1507, リスト!$A$2:$G$49, 2, FALSE),
        VLOOKUP(E1507, リスト!$A$2:$G$49, 4, FALSE)
    ),
    "")</f>
        <v/>
      </c>
      <c r="G1507" s="34" t="str">
        <f>IFERROR(VLOOKUP(E1507, リスト!$A$2:$G$49, 6, FALSE), "")</f>
        <v/>
      </c>
      <c r="H1507" s="40"/>
      <c r="I1507" s="28"/>
      <c r="J1507" s="47"/>
      <c r="K1507" s="32" t="str">
        <f t="shared" si="92"/>
        <v/>
      </c>
      <c r="L1507" s="29" t="str">
        <f t="shared" si="94"/>
        <v/>
      </c>
      <c r="M1507" s="68" t="str">
        <f t="shared" si="95"/>
        <v/>
      </c>
    </row>
    <row r="1508" spans="2:13" ht="22.8" x14ac:dyDescent="0.45">
      <c r="B1508" s="31">
        <f t="shared" si="93"/>
        <v>1500</v>
      </c>
      <c r="C1508" s="40"/>
      <c r="D1508" s="27"/>
      <c r="E1508" s="41"/>
      <c r="F1508" s="32" t="str">
        <f>IFERROR(
    IF(
        AND($G$3=DATE(2024,10,1), E1508=リスト!$A$38),
        VLOOKUP(E1508, リスト!$A$2:$G$49, 2, FALSE),
        VLOOKUP(E1508, リスト!$A$2:$G$49, 4, FALSE)
    ),
    "")</f>
        <v/>
      </c>
      <c r="G1508" s="34" t="str">
        <f>IFERROR(VLOOKUP(E1508, リスト!$A$2:$G$49, 6, FALSE), "")</f>
        <v/>
      </c>
      <c r="H1508" s="40"/>
      <c r="I1508" s="28"/>
      <c r="J1508" s="47"/>
      <c r="K1508" s="32" t="str">
        <f t="shared" si="92"/>
        <v/>
      </c>
      <c r="L1508" s="29" t="str">
        <f t="shared" si="94"/>
        <v/>
      </c>
      <c r="M1508" s="68" t="str">
        <f t="shared" si="95"/>
        <v/>
      </c>
    </row>
    <row r="1509" spans="2:13" ht="22.8" x14ac:dyDescent="0.45">
      <c r="B1509" s="31">
        <f t="shared" si="93"/>
        <v>1501</v>
      </c>
      <c r="C1509" s="40"/>
      <c r="D1509" s="27"/>
      <c r="E1509" s="41"/>
      <c r="F1509" s="32" t="str">
        <f>IFERROR(
    IF(
        AND($G$3=DATE(2024,10,1), E1509=リスト!$A$38),
        VLOOKUP(E1509, リスト!$A$2:$G$49, 2, FALSE),
        VLOOKUP(E1509, リスト!$A$2:$G$49, 4, FALSE)
    ),
    "")</f>
        <v/>
      </c>
      <c r="G1509" s="34" t="str">
        <f>IFERROR(VLOOKUP(E1509, リスト!$A$2:$G$49, 6, FALSE), "")</f>
        <v/>
      </c>
      <c r="H1509" s="40"/>
      <c r="I1509" s="28"/>
      <c r="J1509" s="47"/>
      <c r="K1509" s="32" t="str">
        <f t="shared" si="92"/>
        <v/>
      </c>
      <c r="L1509" s="29" t="str">
        <f t="shared" si="94"/>
        <v/>
      </c>
      <c r="M1509" s="68" t="str">
        <f t="shared" si="95"/>
        <v/>
      </c>
    </row>
    <row r="1510" spans="2:13" ht="22.8" x14ac:dyDescent="0.45">
      <c r="B1510" s="31">
        <f t="shared" si="93"/>
        <v>1502</v>
      </c>
      <c r="C1510" s="40"/>
      <c r="D1510" s="27"/>
      <c r="E1510" s="41"/>
      <c r="F1510" s="32" t="str">
        <f>IFERROR(
    IF(
        AND($G$3=DATE(2024,10,1), E1510=リスト!$A$38),
        VLOOKUP(E1510, リスト!$A$2:$G$49, 2, FALSE),
        VLOOKUP(E1510, リスト!$A$2:$G$49, 4, FALSE)
    ),
    "")</f>
        <v/>
      </c>
      <c r="G1510" s="34" t="str">
        <f>IFERROR(VLOOKUP(E1510, リスト!$A$2:$G$49, 6, FALSE), "")</f>
        <v/>
      </c>
      <c r="H1510" s="40"/>
      <c r="I1510" s="28"/>
      <c r="J1510" s="47"/>
      <c r="K1510" s="32" t="str">
        <f t="shared" si="92"/>
        <v/>
      </c>
      <c r="L1510" s="29" t="str">
        <f t="shared" si="94"/>
        <v/>
      </c>
      <c r="M1510" s="68" t="str">
        <f t="shared" si="95"/>
        <v/>
      </c>
    </row>
    <row r="1511" spans="2:13" ht="22.8" x14ac:dyDescent="0.45">
      <c r="B1511" s="31">
        <f t="shared" si="93"/>
        <v>1503</v>
      </c>
      <c r="C1511" s="40"/>
      <c r="D1511" s="27"/>
      <c r="E1511" s="41"/>
      <c r="F1511" s="32" t="str">
        <f>IFERROR(
    IF(
        AND($G$3=DATE(2024,10,1), E1511=リスト!$A$38),
        VLOOKUP(E1511, リスト!$A$2:$G$49, 2, FALSE),
        VLOOKUP(E1511, リスト!$A$2:$G$49, 4, FALSE)
    ),
    "")</f>
        <v/>
      </c>
      <c r="G1511" s="34" t="str">
        <f>IFERROR(VLOOKUP(E1511, リスト!$A$2:$G$49, 6, FALSE), "")</f>
        <v/>
      </c>
      <c r="H1511" s="40"/>
      <c r="I1511" s="28"/>
      <c r="J1511" s="47"/>
      <c r="K1511" s="32" t="str">
        <f t="shared" si="92"/>
        <v/>
      </c>
      <c r="L1511" s="29" t="str">
        <f t="shared" si="94"/>
        <v/>
      </c>
      <c r="M1511" s="68" t="str">
        <f t="shared" si="95"/>
        <v/>
      </c>
    </row>
    <row r="1512" spans="2:13" ht="22.8" x14ac:dyDescent="0.45">
      <c r="B1512" s="31">
        <f t="shared" si="93"/>
        <v>1504</v>
      </c>
      <c r="C1512" s="40"/>
      <c r="D1512" s="27"/>
      <c r="E1512" s="41"/>
      <c r="F1512" s="32" t="str">
        <f>IFERROR(
    IF(
        AND($G$3=DATE(2024,10,1), E1512=リスト!$A$38),
        VLOOKUP(E1512, リスト!$A$2:$G$49, 2, FALSE),
        VLOOKUP(E1512, リスト!$A$2:$G$49, 4, FALSE)
    ),
    "")</f>
        <v/>
      </c>
      <c r="G1512" s="34" t="str">
        <f>IFERROR(VLOOKUP(E1512, リスト!$A$2:$G$49, 6, FALSE), "")</f>
        <v/>
      </c>
      <c r="H1512" s="40"/>
      <c r="I1512" s="28"/>
      <c r="J1512" s="47"/>
      <c r="K1512" s="32" t="str">
        <f t="shared" si="92"/>
        <v/>
      </c>
      <c r="L1512" s="29" t="str">
        <f t="shared" si="94"/>
        <v/>
      </c>
      <c r="M1512" s="68" t="str">
        <f t="shared" si="95"/>
        <v/>
      </c>
    </row>
    <row r="1513" spans="2:13" ht="22.8" x14ac:dyDescent="0.45">
      <c r="B1513" s="31">
        <f t="shared" si="93"/>
        <v>1505</v>
      </c>
      <c r="C1513" s="40"/>
      <c r="D1513" s="27"/>
      <c r="E1513" s="41"/>
      <c r="F1513" s="32" t="str">
        <f>IFERROR(
    IF(
        AND($G$3=DATE(2024,10,1), E1513=リスト!$A$38),
        VLOOKUP(E1513, リスト!$A$2:$G$49, 2, FALSE),
        VLOOKUP(E1513, リスト!$A$2:$G$49, 4, FALSE)
    ),
    "")</f>
        <v/>
      </c>
      <c r="G1513" s="34" t="str">
        <f>IFERROR(VLOOKUP(E1513, リスト!$A$2:$G$49, 6, FALSE), "")</f>
        <v/>
      </c>
      <c r="H1513" s="40"/>
      <c r="I1513" s="28"/>
      <c r="J1513" s="47"/>
      <c r="K1513" s="32" t="str">
        <f t="shared" si="92"/>
        <v/>
      </c>
      <c r="L1513" s="29" t="str">
        <f t="shared" si="94"/>
        <v/>
      </c>
      <c r="M1513" s="68" t="str">
        <f t="shared" si="95"/>
        <v/>
      </c>
    </row>
    <row r="1514" spans="2:13" ht="22.8" x14ac:dyDescent="0.45">
      <c r="B1514" s="31">
        <f t="shared" si="93"/>
        <v>1506</v>
      </c>
      <c r="C1514" s="40"/>
      <c r="D1514" s="27"/>
      <c r="E1514" s="41"/>
      <c r="F1514" s="32" t="str">
        <f>IFERROR(
    IF(
        AND($G$3=DATE(2024,10,1), E1514=リスト!$A$38),
        VLOOKUP(E1514, リスト!$A$2:$G$49, 2, FALSE),
        VLOOKUP(E1514, リスト!$A$2:$G$49, 4, FALSE)
    ),
    "")</f>
        <v/>
      </c>
      <c r="G1514" s="34" t="str">
        <f>IFERROR(VLOOKUP(E1514, リスト!$A$2:$G$49, 6, FALSE), "")</f>
        <v/>
      </c>
      <c r="H1514" s="40"/>
      <c r="I1514" s="28"/>
      <c r="J1514" s="47"/>
      <c r="K1514" s="32" t="str">
        <f t="shared" si="92"/>
        <v/>
      </c>
      <c r="L1514" s="29" t="str">
        <f t="shared" si="94"/>
        <v/>
      </c>
      <c r="M1514" s="68" t="str">
        <f t="shared" si="95"/>
        <v/>
      </c>
    </row>
    <row r="1515" spans="2:13" ht="22.8" x14ac:dyDescent="0.45">
      <c r="B1515" s="31">
        <f t="shared" si="93"/>
        <v>1507</v>
      </c>
      <c r="C1515" s="40"/>
      <c r="D1515" s="27"/>
      <c r="E1515" s="41"/>
      <c r="F1515" s="32" t="str">
        <f>IFERROR(
    IF(
        AND($G$3=DATE(2024,10,1), E1515=リスト!$A$38),
        VLOOKUP(E1515, リスト!$A$2:$G$49, 2, FALSE),
        VLOOKUP(E1515, リスト!$A$2:$G$49, 4, FALSE)
    ),
    "")</f>
        <v/>
      </c>
      <c r="G1515" s="34" t="str">
        <f>IFERROR(VLOOKUP(E1515, リスト!$A$2:$G$49, 6, FALSE), "")</f>
        <v/>
      </c>
      <c r="H1515" s="40"/>
      <c r="I1515" s="28"/>
      <c r="J1515" s="47"/>
      <c r="K1515" s="32" t="str">
        <f t="shared" si="92"/>
        <v/>
      </c>
      <c r="L1515" s="29" t="str">
        <f t="shared" si="94"/>
        <v/>
      </c>
      <c r="M1515" s="68" t="str">
        <f t="shared" si="95"/>
        <v/>
      </c>
    </row>
    <row r="1516" spans="2:13" ht="22.8" x14ac:dyDescent="0.45">
      <c r="B1516" s="31">
        <f t="shared" si="93"/>
        <v>1508</v>
      </c>
      <c r="C1516" s="40"/>
      <c r="D1516" s="27"/>
      <c r="E1516" s="41"/>
      <c r="F1516" s="32" t="str">
        <f>IFERROR(
    IF(
        AND($G$3=DATE(2024,10,1), E1516=リスト!$A$38),
        VLOOKUP(E1516, リスト!$A$2:$G$49, 2, FALSE),
        VLOOKUP(E1516, リスト!$A$2:$G$49, 4, FALSE)
    ),
    "")</f>
        <v/>
      </c>
      <c r="G1516" s="34" t="str">
        <f>IFERROR(VLOOKUP(E1516, リスト!$A$2:$G$49, 6, FALSE), "")</f>
        <v/>
      </c>
      <c r="H1516" s="40"/>
      <c r="I1516" s="28"/>
      <c r="J1516" s="47"/>
      <c r="K1516" s="32" t="str">
        <f t="shared" si="92"/>
        <v/>
      </c>
      <c r="L1516" s="29" t="str">
        <f t="shared" si="94"/>
        <v/>
      </c>
      <c r="M1516" s="68" t="str">
        <f t="shared" si="95"/>
        <v/>
      </c>
    </row>
    <row r="1517" spans="2:13" ht="22.8" x14ac:dyDescent="0.45">
      <c r="B1517" s="31">
        <f t="shared" si="93"/>
        <v>1509</v>
      </c>
      <c r="C1517" s="40"/>
      <c r="D1517" s="27"/>
      <c r="E1517" s="41"/>
      <c r="F1517" s="32" t="str">
        <f>IFERROR(
    IF(
        AND($G$3=DATE(2024,10,1), E1517=リスト!$A$38),
        VLOOKUP(E1517, リスト!$A$2:$G$49, 2, FALSE),
        VLOOKUP(E1517, リスト!$A$2:$G$49, 4, FALSE)
    ),
    "")</f>
        <v/>
      </c>
      <c r="G1517" s="34" t="str">
        <f>IFERROR(VLOOKUP(E1517, リスト!$A$2:$G$49, 6, FALSE), "")</f>
        <v/>
      </c>
      <c r="H1517" s="40"/>
      <c r="I1517" s="28"/>
      <c r="J1517" s="47"/>
      <c r="K1517" s="32" t="str">
        <f t="shared" si="92"/>
        <v/>
      </c>
      <c r="L1517" s="29" t="str">
        <f t="shared" si="94"/>
        <v/>
      </c>
      <c r="M1517" s="68" t="str">
        <f t="shared" si="95"/>
        <v/>
      </c>
    </row>
    <row r="1518" spans="2:13" ht="22.8" x14ac:dyDescent="0.45">
      <c r="B1518" s="31">
        <f t="shared" si="93"/>
        <v>1510</v>
      </c>
      <c r="C1518" s="40"/>
      <c r="D1518" s="27"/>
      <c r="E1518" s="41"/>
      <c r="F1518" s="32" t="str">
        <f>IFERROR(
    IF(
        AND($G$3=DATE(2024,10,1), E1518=リスト!$A$38),
        VLOOKUP(E1518, リスト!$A$2:$G$49, 2, FALSE),
        VLOOKUP(E1518, リスト!$A$2:$G$49, 4, FALSE)
    ),
    "")</f>
        <v/>
      </c>
      <c r="G1518" s="34" t="str">
        <f>IFERROR(VLOOKUP(E1518, リスト!$A$2:$G$49, 6, FALSE), "")</f>
        <v/>
      </c>
      <c r="H1518" s="40"/>
      <c r="I1518" s="28"/>
      <c r="J1518" s="47"/>
      <c r="K1518" s="32" t="str">
        <f t="shared" si="92"/>
        <v/>
      </c>
      <c r="L1518" s="29" t="str">
        <f t="shared" si="94"/>
        <v/>
      </c>
      <c r="M1518" s="68" t="str">
        <f t="shared" si="95"/>
        <v/>
      </c>
    </row>
    <row r="1519" spans="2:13" ht="22.8" x14ac:dyDescent="0.45">
      <c r="B1519" s="31">
        <f t="shared" si="93"/>
        <v>1511</v>
      </c>
      <c r="C1519" s="40"/>
      <c r="D1519" s="27"/>
      <c r="E1519" s="41"/>
      <c r="F1519" s="32" t="str">
        <f>IFERROR(
    IF(
        AND($G$3=DATE(2024,10,1), E1519=リスト!$A$38),
        VLOOKUP(E1519, リスト!$A$2:$G$49, 2, FALSE),
        VLOOKUP(E1519, リスト!$A$2:$G$49, 4, FALSE)
    ),
    "")</f>
        <v/>
      </c>
      <c r="G1519" s="34" t="str">
        <f>IFERROR(VLOOKUP(E1519, リスト!$A$2:$G$49, 6, FALSE), "")</f>
        <v/>
      </c>
      <c r="H1519" s="40"/>
      <c r="I1519" s="28"/>
      <c r="J1519" s="47"/>
      <c r="K1519" s="32" t="str">
        <f t="shared" si="92"/>
        <v/>
      </c>
      <c r="L1519" s="29" t="str">
        <f t="shared" si="94"/>
        <v/>
      </c>
      <c r="M1519" s="68" t="str">
        <f t="shared" si="95"/>
        <v/>
      </c>
    </row>
    <row r="1520" spans="2:13" ht="22.8" x14ac:dyDescent="0.45">
      <c r="B1520" s="31">
        <f t="shared" si="93"/>
        <v>1512</v>
      </c>
      <c r="C1520" s="40"/>
      <c r="D1520" s="27"/>
      <c r="E1520" s="41"/>
      <c r="F1520" s="32" t="str">
        <f>IFERROR(
    IF(
        AND($G$3=DATE(2024,10,1), E1520=リスト!$A$38),
        VLOOKUP(E1520, リスト!$A$2:$G$49, 2, FALSE),
        VLOOKUP(E1520, リスト!$A$2:$G$49, 4, FALSE)
    ),
    "")</f>
        <v/>
      </c>
      <c r="G1520" s="34" t="str">
        <f>IFERROR(VLOOKUP(E1520, リスト!$A$2:$G$49, 6, FALSE), "")</f>
        <v/>
      </c>
      <c r="H1520" s="40"/>
      <c r="I1520" s="28"/>
      <c r="J1520" s="47"/>
      <c r="K1520" s="32" t="str">
        <f t="shared" si="92"/>
        <v/>
      </c>
      <c r="L1520" s="29" t="str">
        <f t="shared" si="94"/>
        <v/>
      </c>
      <c r="M1520" s="68" t="str">
        <f t="shared" si="95"/>
        <v/>
      </c>
    </row>
    <row r="1521" spans="2:13" ht="22.8" x14ac:dyDescent="0.45">
      <c r="B1521" s="31">
        <f t="shared" si="93"/>
        <v>1513</v>
      </c>
      <c r="C1521" s="40"/>
      <c r="D1521" s="27"/>
      <c r="E1521" s="41"/>
      <c r="F1521" s="32" t="str">
        <f>IFERROR(
    IF(
        AND($G$3=DATE(2024,10,1), E1521=リスト!$A$38),
        VLOOKUP(E1521, リスト!$A$2:$G$49, 2, FALSE),
        VLOOKUP(E1521, リスト!$A$2:$G$49, 4, FALSE)
    ),
    "")</f>
        <v/>
      </c>
      <c r="G1521" s="34" t="str">
        <f>IFERROR(VLOOKUP(E1521, リスト!$A$2:$G$49, 6, FALSE), "")</f>
        <v/>
      </c>
      <c r="H1521" s="40"/>
      <c r="I1521" s="28"/>
      <c r="J1521" s="47"/>
      <c r="K1521" s="32" t="str">
        <f t="shared" si="92"/>
        <v/>
      </c>
      <c r="L1521" s="29" t="str">
        <f t="shared" si="94"/>
        <v/>
      </c>
      <c r="M1521" s="68" t="str">
        <f t="shared" si="95"/>
        <v/>
      </c>
    </row>
    <row r="1522" spans="2:13" ht="22.8" x14ac:dyDescent="0.45">
      <c r="B1522" s="31">
        <f t="shared" si="93"/>
        <v>1514</v>
      </c>
      <c r="C1522" s="40"/>
      <c r="D1522" s="27"/>
      <c r="E1522" s="41"/>
      <c r="F1522" s="32" t="str">
        <f>IFERROR(
    IF(
        AND($G$3=DATE(2024,10,1), E1522=リスト!$A$38),
        VLOOKUP(E1522, リスト!$A$2:$G$49, 2, FALSE),
        VLOOKUP(E1522, リスト!$A$2:$G$49, 4, FALSE)
    ),
    "")</f>
        <v/>
      </c>
      <c r="G1522" s="34" t="str">
        <f>IFERROR(VLOOKUP(E1522, リスト!$A$2:$G$49, 6, FALSE), "")</f>
        <v/>
      </c>
      <c r="H1522" s="40"/>
      <c r="I1522" s="28"/>
      <c r="J1522" s="47"/>
      <c r="K1522" s="32" t="str">
        <f t="shared" si="92"/>
        <v/>
      </c>
      <c r="L1522" s="29" t="str">
        <f t="shared" si="94"/>
        <v/>
      </c>
      <c r="M1522" s="68" t="str">
        <f t="shared" si="95"/>
        <v/>
      </c>
    </row>
    <row r="1523" spans="2:13" ht="22.8" x14ac:dyDescent="0.45">
      <c r="B1523" s="31">
        <f t="shared" si="93"/>
        <v>1515</v>
      </c>
      <c r="C1523" s="40"/>
      <c r="D1523" s="27"/>
      <c r="E1523" s="41"/>
      <c r="F1523" s="32" t="str">
        <f>IFERROR(
    IF(
        AND($G$3=DATE(2024,10,1), E1523=リスト!$A$38),
        VLOOKUP(E1523, リスト!$A$2:$G$49, 2, FALSE),
        VLOOKUP(E1523, リスト!$A$2:$G$49, 4, FALSE)
    ),
    "")</f>
        <v/>
      </c>
      <c r="G1523" s="34" t="str">
        <f>IFERROR(VLOOKUP(E1523, リスト!$A$2:$G$49, 6, FALSE), "")</f>
        <v/>
      </c>
      <c r="H1523" s="40"/>
      <c r="I1523" s="28"/>
      <c r="J1523" s="47"/>
      <c r="K1523" s="32" t="str">
        <f t="shared" si="92"/>
        <v/>
      </c>
      <c r="L1523" s="29" t="str">
        <f t="shared" si="94"/>
        <v/>
      </c>
      <c r="M1523" s="68" t="str">
        <f t="shared" si="95"/>
        <v/>
      </c>
    </row>
    <row r="1524" spans="2:13" ht="22.8" x14ac:dyDescent="0.45">
      <c r="B1524" s="31">
        <f t="shared" si="93"/>
        <v>1516</v>
      </c>
      <c r="C1524" s="40"/>
      <c r="D1524" s="27"/>
      <c r="E1524" s="41"/>
      <c r="F1524" s="32" t="str">
        <f>IFERROR(
    IF(
        AND($G$3=DATE(2024,10,1), E1524=リスト!$A$38),
        VLOOKUP(E1524, リスト!$A$2:$G$49, 2, FALSE),
        VLOOKUP(E1524, リスト!$A$2:$G$49, 4, FALSE)
    ),
    "")</f>
        <v/>
      </c>
      <c r="G1524" s="34" t="str">
        <f>IFERROR(VLOOKUP(E1524, リスト!$A$2:$G$49, 6, FALSE), "")</f>
        <v/>
      </c>
      <c r="H1524" s="40"/>
      <c r="I1524" s="28"/>
      <c r="J1524" s="47"/>
      <c r="K1524" s="32" t="str">
        <f t="shared" si="92"/>
        <v/>
      </c>
      <c r="L1524" s="29" t="str">
        <f t="shared" si="94"/>
        <v/>
      </c>
      <c r="M1524" s="68" t="str">
        <f t="shared" si="95"/>
        <v/>
      </c>
    </row>
    <row r="1525" spans="2:13" ht="22.8" x14ac:dyDescent="0.45">
      <c r="B1525" s="31">
        <f t="shared" si="93"/>
        <v>1517</v>
      </c>
      <c r="C1525" s="40"/>
      <c r="D1525" s="27"/>
      <c r="E1525" s="41"/>
      <c r="F1525" s="32" t="str">
        <f>IFERROR(
    IF(
        AND($G$3=DATE(2024,10,1), E1525=リスト!$A$38),
        VLOOKUP(E1525, リスト!$A$2:$G$49, 2, FALSE),
        VLOOKUP(E1525, リスト!$A$2:$G$49, 4, FALSE)
    ),
    "")</f>
        <v/>
      </c>
      <c r="G1525" s="34" t="str">
        <f>IFERROR(VLOOKUP(E1525, リスト!$A$2:$G$49, 6, FALSE), "")</f>
        <v/>
      </c>
      <c r="H1525" s="40"/>
      <c r="I1525" s="28"/>
      <c r="J1525" s="47"/>
      <c r="K1525" s="32" t="str">
        <f t="shared" si="92"/>
        <v/>
      </c>
      <c r="L1525" s="29" t="str">
        <f t="shared" si="94"/>
        <v/>
      </c>
      <c r="M1525" s="68" t="str">
        <f t="shared" si="95"/>
        <v/>
      </c>
    </row>
    <row r="1526" spans="2:13" ht="22.8" x14ac:dyDescent="0.45">
      <c r="B1526" s="31">
        <f t="shared" si="93"/>
        <v>1518</v>
      </c>
      <c r="C1526" s="40"/>
      <c r="D1526" s="27"/>
      <c r="E1526" s="41"/>
      <c r="F1526" s="32" t="str">
        <f>IFERROR(
    IF(
        AND($G$3=DATE(2024,10,1), E1526=リスト!$A$38),
        VLOOKUP(E1526, リスト!$A$2:$G$49, 2, FALSE),
        VLOOKUP(E1526, リスト!$A$2:$G$49, 4, FALSE)
    ),
    "")</f>
        <v/>
      </c>
      <c r="G1526" s="34" t="str">
        <f>IFERROR(VLOOKUP(E1526, リスト!$A$2:$G$49, 6, FALSE), "")</f>
        <v/>
      </c>
      <c r="H1526" s="40"/>
      <c r="I1526" s="28"/>
      <c r="J1526" s="47"/>
      <c r="K1526" s="32" t="str">
        <f t="shared" si="92"/>
        <v/>
      </c>
      <c r="L1526" s="29" t="str">
        <f t="shared" si="94"/>
        <v/>
      </c>
      <c r="M1526" s="68" t="str">
        <f t="shared" si="95"/>
        <v/>
      </c>
    </row>
    <row r="1527" spans="2:13" ht="22.8" x14ac:dyDescent="0.45">
      <c r="B1527" s="31">
        <f t="shared" si="93"/>
        <v>1519</v>
      </c>
      <c r="C1527" s="40"/>
      <c r="D1527" s="27"/>
      <c r="E1527" s="41"/>
      <c r="F1527" s="32" t="str">
        <f>IFERROR(
    IF(
        AND($G$3=DATE(2024,10,1), E1527=リスト!$A$38),
        VLOOKUP(E1527, リスト!$A$2:$G$49, 2, FALSE),
        VLOOKUP(E1527, リスト!$A$2:$G$49, 4, FALSE)
    ),
    "")</f>
        <v/>
      </c>
      <c r="G1527" s="34" t="str">
        <f>IFERROR(VLOOKUP(E1527, リスト!$A$2:$G$49, 6, FALSE), "")</f>
        <v/>
      </c>
      <c r="H1527" s="40"/>
      <c r="I1527" s="28"/>
      <c r="J1527" s="47"/>
      <c r="K1527" s="32" t="str">
        <f t="shared" si="92"/>
        <v/>
      </c>
      <c r="L1527" s="29" t="str">
        <f t="shared" si="94"/>
        <v/>
      </c>
      <c r="M1527" s="68" t="str">
        <f t="shared" si="95"/>
        <v/>
      </c>
    </row>
    <row r="1528" spans="2:13" ht="22.8" x14ac:dyDescent="0.45">
      <c r="B1528" s="31">
        <f t="shared" si="93"/>
        <v>1520</v>
      </c>
      <c r="C1528" s="40"/>
      <c r="D1528" s="27"/>
      <c r="E1528" s="41"/>
      <c r="F1528" s="32" t="str">
        <f>IFERROR(
    IF(
        AND($G$3=DATE(2024,10,1), E1528=リスト!$A$38),
        VLOOKUP(E1528, リスト!$A$2:$G$49, 2, FALSE),
        VLOOKUP(E1528, リスト!$A$2:$G$49, 4, FALSE)
    ),
    "")</f>
        <v/>
      </c>
      <c r="G1528" s="34" t="str">
        <f>IFERROR(VLOOKUP(E1528, リスト!$A$2:$G$49, 6, FALSE), "")</f>
        <v/>
      </c>
      <c r="H1528" s="40"/>
      <c r="I1528" s="28"/>
      <c r="J1528" s="47"/>
      <c r="K1528" s="32" t="str">
        <f t="shared" si="92"/>
        <v/>
      </c>
      <c r="L1528" s="29" t="str">
        <f t="shared" si="94"/>
        <v/>
      </c>
      <c r="M1528" s="68" t="str">
        <f t="shared" si="95"/>
        <v/>
      </c>
    </row>
    <row r="1529" spans="2:13" ht="22.8" x14ac:dyDescent="0.45">
      <c r="B1529" s="31">
        <f t="shared" si="93"/>
        <v>1521</v>
      </c>
      <c r="C1529" s="40"/>
      <c r="D1529" s="27"/>
      <c r="E1529" s="41"/>
      <c r="F1529" s="32" t="str">
        <f>IFERROR(
    IF(
        AND($G$3=DATE(2024,10,1), E1529=リスト!$A$38),
        VLOOKUP(E1529, リスト!$A$2:$G$49, 2, FALSE),
        VLOOKUP(E1529, リスト!$A$2:$G$49, 4, FALSE)
    ),
    "")</f>
        <v/>
      </c>
      <c r="G1529" s="34" t="str">
        <f>IFERROR(VLOOKUP(E1529, リスト!$A$2:$G$49, 6, FALSE), "")</f>
        <v/>
      </c>
      <c r="H1529" s="40"/>
      <c r="I1529" s="28"/>
      <c r="J1529" s="47"/>
      <c r="K1529" s="32" t="str">
        <f t="shared" si="92"/>
        <v/>
      </c>
      <c r="L1529" s="29" t="str">
        <f t="shared" si="94"/>
        <v/>
      </c>
      <c r="M1529" s="68" t="str">
        <f t="shared" si="95"/>
        <v/>
      </c>
    </row>
    <row r="1530" spans="2:13" ht="22.8" x14ac:dyDescent="0.45">
      <c r="B1530" s="31">
        <f t="shared" si="93"/>
        <v>1522</v>
      </c>
      <c r="C1530" s="40"/>
      <c r="D1530" s="27"/>
      <c r="E1530" s="41"/>
      <c r="F1530" s="32" t="str">
        <f>IFERROR(
    IF(
        AND($G$3=DATE(2024,10,1), E1530=リスト!$A$38),
        VLOOKUP(E1530, リスト!$A$2:$G$49, 2, FALSE),
        VLOOKUP(E1530, リスト!$A$2:$G$49, 4, FALSE)
    ),
    "")</f>
        <v/>
      </c>
      <c r="G1530" s="34" t="str">
        <f>IFERROR(VLOOKUP(E1530, リスト!$A$2:$G$49, 6, FALSE), "")</f>
        <v/>
      </c>
      <c r="H1530" s="40"/>
      <c r="I1530" s="28"/>
      <c r="J1530" s="47"/>
      <c r="K1530" s="32" t="str">
        <f t="shared" si="92"/>
        <v/>
      </c>
      <c r="L1530" s="29" t="str">
        <f t="shared" si="94"/>
        <v/>
      </c>
      <c r="M1530" s="68" t="str">
        <f t="shared" si="95"/>
        <v/>
      </c>
    </row>
    <row r="1531" spans="2:13" ht="22.8" x14ac:dyDescent="0.45">
      <c r="B1531" s="31">
        <f t="shared" si="93"/>
        <v>1523</v>
      </c>
      <c r="C1531" s="40"/>
      <c r="D1531" s="27"/>
      <c r="E1531" s="41"/>
      <c r="F1531" s="32" t="str">
        <f>IFERROR(
    IF(
        AND($G$3=DATE(2024,10,1), E1531=リスト!$A$38),
        VLOOKUP(E1531, リスト!$A$2:$G$49, 2, FALSE),
        VLOOKUP(E1531, リスト!$A$2:$G$49, 4, FALSE)
    ),
    "")</f>
        <v/>
      </c>
      <c r="G1531" s="34" t="str">
        <f>IFERROR(VLOOKUP(E1531, リスト!$A$2:$G$49, 6, FALSE), "")</f>
        <v/>
      </c>
      <c r="H1531" s="40"/>
      <c r="I1531" s="28"/>
      <c r="J1531" s="47"/>
      <c r="K1531" s="32" t="str">
        <f t="shared" si="92"/>
        <v/>
      </c>
      <c r="L1531" s="29" t="str">
        <f t="shared" si="94"/>
        <v/>
      </c>
      <c r="M1531" s="68" t="str">
        <f t="shared" si="95"/>
        <v/>
      </c>
    </row>
    <row r="1532" spans="2:13" ht="22.8" x14ac:dyDescent="0.45">
      <c r="B1532" s="31">
        <f t="shared" si="93"/>
        <v>1524</v>
      </c>
      <c r="C1532" s="40"/>
      <c r="D1532" s="27"/>
      <c r="E1532" s="41"/>
      <c r="F1532" s="32" t="str">
        <f>IFERROR(
    IF(
        AND($G$3=DATE(2024,10,1), E1532=リスト!$A$38),
        VLOOKUP(E1532, リスト!$A$2:$G$49, 2, FALSE),
        VLOOKUP(E1532, リスト!$A$2:$G$49, 4, FALSE)
    ),
    "")</f>
        <v/>
      </c>
      <c r="G1532" s="34" t="str">
        <f>IFERROR(VLOOKUP(E1532, リスト!$A$2:$G$49, 6, FALSE), "")</f>
        <v/>
      </c>
      <c r="H1532" s="40"/>
      <c r="I1532" s="28"/>
      <c r="J1532" s="47"/>
      <c r="K1532" s="32" t="str">
        <f t="shared" si="92"/>
        <v/>
      </c>
      <c r="L1532" s="29" t="str">
        <f t="shared" si="94"/>
        <v/>
      </c>
      <c r="M1532" s="68" t="str">
        <f t="shared" si="95"/>
        <v/>
      </c>
    </row>
    <row r="1533" spans="2:13" ht="22.8" x14ac:dyDescent="0.45">
      <c r="B1533" s="31">
        <f t="shared" si="93"/>
        <v>1525</v>
      </c>
      <c r="C1533" s="40"/>
      <c r="D1533" s="27"/>
      <c r="E1533" s="41"/>
      <c r="F1533" s="32" t="str">
        <f>IFERROR(
    IF(
        AND($G$3=DATE(2024,10,1), E1533=リスト!$A$38),
        VLOOKUP(E1533, リスト!$A$2:$G$49, 2, FALSE),
        VLOOKUP(E1533, リスト!$A$2:$G$49, 4, FALSE)
    ),
    "")</f>
        <v/>
      </c>
      <c r="G1533" s="34" t="str">
        <f>IFERROR(VLOOKUP(E1533, リスト!$A$2:$G$49, 6, FALSE), "")</f>
        <v/>
      </c>
      <c r="H1533" s="40"/>
      <c r="I1533" s="28"/>
      <c r="J1533" s="47"/>
      <c r="K1533" s="32" t="str">
        <f t="shared" si="92"/>
        <v/>
      </c>
      <c r="L1533" s="29" t="str">
        <f t="shared" si="94"/>
        <v/>
      </c>
      <c r="M1533" s="68" t="str">
        <f t="shared" si="95"/>
        <v/>
      </c>
    </row>
    <row r="1534" spans="2:13" ht="22.8" x14ac:dyDescent="0.45">
      <c r="B1534" s="31">
        <f t="shared" si="93"/>
        <v>1526</v>
      </c>
      <c r="C1534" s="40"/>
      <c r="D1534" s="27"/>
      <c r="E1534" s="41"/>
      <c r="F1534" s="32" t="str">
        <f>IFERROR(
    IF(
        AND($G$3=DATE(2024,10,1), E1534=リスト!$A$38),
        VLOOKUP(E1534, リスト!$A$2:$G$49, 2, FALSE),
        VLOOKUP(E1534, リスト!$A$2:$G$49, 4, FALSE)
    ),
    "")</f>
        <v/>
      </c>
      <c r="G1534" s="34" t="str">
        <f>IFERROR(VLOOKUP(E1534, リスト!$A$2:$G$49, 6, FALSE), "")</f>
        <v/>
      </c>
      <c r="H1534" s="40"/>
      <c r="I1534" s="28"/>
      <c r="J1534" s="47"/>
      <c r="K1534" s="32" t="str">
        <f t="shared" si="92"/>
        <v/>
      </c>
      <c r="L1534" s="29" t="str">
        <f t="shared" si="94"/>
        <v/>
      </c>
      <c r="M1534" s="68" t="str">
        <f t="shared" si="95"/>
        <v/>
      </c>
    </row>
    <row r="1535" spans="2:13" ht="22.8" x14ac:dyDescent="0.45">
      <c r="B1535" s="31">
        <f t="shared" si="93"/>
        <v>1527</v>
      </c>
      <c r="C1535" s="40"/>
      <c r="D1535" s="27"/>
      <c r="E1535" s="41"/>
      <c r="F1535" s="32" t="str">
        <f>IFERROR(
    IF(
        AND($G$3=DATE(2024,10,1), E1535=リスト!$A$38),
        VLOOKUP(E1535, リスト!$A$2:$G$49, 2, FALSE),
        VLOOKUP(E1535, リスト!$A$2:$G$49, 4, FALSE)
    ),
    "")</f>
        <v/>
      </c>
      <c r="G1535" s="34" t="str">
        <f>IFERROR(VLOOKUP(E1535, リスト!$A$2:$G$49, 6, FALSE), "")</f>
        <v/>
      </c>
      <c r="H1535" s="40"/>
      <c r="I1535" s="28"/>
      <c r="J1535" s="47"/>
      <c r="K1535" s="32" t="str">
        <f t="shared" si="92"/>
        <v/>
      </c>
      <c r="L1535" s="29" t="str">
        <f t="shared" si="94"/>
        <v/>
      </c>
      <c r="M1535" s="68" t="str">
        <f t="shared" si="95"/>
        <v/>
      </c>
    </row>
    <row r="1536" spans="2:13" ht="22.8" x14ac:dyDescent="0.45">
      <c r="B1536" s="31">
        <f t="shared" si="93"/>
        <v>1528</v>
      </c>
      <c r="C1536" s="40"/>
      <c r="D1536" s="27"/>
      <c r="E1536" s="41"/>
      <c r="F1536" s="32" t="str">
        <f>IFERROR(
    IF(
        AND($G$3=DATE(2024,10,1), E1536=リスト!$A$38),
        VLOOKUP(E1536, リスト!$A$2:$G$49, 2, FALSE),
        VLOOKUP(E1536, リスト!$A$2:$G$49, 4, FALSE)
    ),
    "")</f>
        <v/>
      </c>
      <c r="G1536" s="34" t="str">
        <f>IFERROR(VLOOKUP(E1536, リスト!$A$2:$G$49, 6, FALSE), "")</f>
        <v/>
      </c>
      <c r="H1536" s="40"/>
      <c r="I1536" s="28"/>
      <c r="J1536" s="47"/>
      <c r="K1536" s="32" t="str">
        <f t="shared" si="92"/>
        <v/>
      </c>
      <c r="L1536" s="29" t="str">
        <f t="shared" si="94"/>
        <v/>
      </c>
      <c r="M1536" s="68" t="str">
        <f t="shared" si="95"/>
        <v/>
      </c>
    </row>
    <row r="1537" spans="2:13" ht="22.8" x14ac:dyDescent="0.45">
      <c r="B1537" s="31">
        <f t="shared" si="93"/>
        <v>1529</v>
      </c>
      <c r="C1537" s="40"/>
      <c r="D1537" s="27"/>
      <c r="E1537" s="41"/>
      <c r="F1537" s="32" t="str">
        <f>IFERROR(
    IF(
        AND($G$3=DATE(2024,10,1), E1537=リスト!$A$38),
        VLOOKUP(E1537, リスト!$A$2:$G$49, 2, FALSE),
        VLOOKUP(E1537, リスト!$A$2:$G$49, 4, FALSE)
    ),
    "")</f>
        <v/>
      </c>
      <c r="G1537" s="34" t="str">
        <f>IFERROR(VLOOKUP(E1537, リスト!$A$2:$G$49, 6, FALSE), "")</f>
        <v/>
      </c>
      <c r="H1537" s="40"/>
      <c r="I1537" s="28"/>
      <c r="J1537" s="47"/>
      <c r="K1537" s="32" t="str">
        <f t="shared" si="92"/>
        <v/>
      </c>
      <c r="L1537" s="29" t="str">
        <f t="shared" si="94"/>
        <v/>
      </c>
      <c r="M1537" s="68" t="str">
        <f t="shared" si="95"/>
        <v/>
      </c>
    </row>
    <row r="1538" spans="2:13" ht="22.8" x14ac:dyDescent="0.45">
      <c r="B1538" s="31">
        <f t="shared" si="93"/>
        <v>1530</v>
      </c>
      <c r="C1538" s="40"/>
      <c r="D1538" s="27"/>
      <c r="E1538" s="41"/>
      <c r="F1538" s="32" t="str">
        <f>IFERROR(
    IF(
        AND($G$3=DATE(2024,10,1), E1538=リスト!$A$38),
        VLOOKUP(E1538, リスト!$A$2:$G$49, 2, FALSE),
        VLOOKUP(E1538, リスト!$A$2:$G$49, 4, FALSE)
    ),
    "")</f>
        <v/>
      </c>
      <c r="G1538" s="34" t="str">
        <f>IFERROR(VLOOKUP(E1538, リスト!$A$2:$G$49, 6, FALSE), "")</f>
        <v/>
      </c>
      <c r="H1538" s="40"/>
      <c r="I1538" s="28"/>
      <c r="J1538" s="47"/>
      <c r="K1538" s="32" t="str">
        <f t="shared" si="92"/>
        <v/>
      </c>
      <c r="L1538" s="29" t="str">
        <f t="shared" si="94"/>
        <v/>
      </c>
      <c r="M1538" s="68" t="str">
        <f t="shared" si="95"/>
        <v/>
      </c>
    </row>
    <row r="1539" spans="2:13" ht="22.8" x14ac:dyDescent="0.45">
      <c r="B1539" s="31">
        <f t="shared" si="93"/>
        <v>1531</v>
      </c>
      <c r="C1539" s="40"/>
      <c r="D1539" s="27"/>
      <c r="E1539" s="41"/>
      <c r="F1539" s="32" t="str">
        <f>IFERROR(
    IF(
        AND($G$3=DATE(2024,10,1), E1539=リスト!$A$38),
        VLOOKUP(E1539, リスト!$A$2:$G$49, 2, FALSE),
        VLOOKUP(E1539, リスト!$A$2:$G$49, 4, FALSE)
    ),
    "")</f>
        <v/>
      </c>
      <c r="G1539" s="34" t="str">
        <f>IFERROR(VLOOKUP(E1539, リスト!$A$2:$G$49, 6, FALSE), "")</f>
        <v/>
      </c>
      <c r="H1539" s="40"/>
      <c r="I1539" s="28"/>
      <c r="J1539" s="47"/>
      <c r="K1539" s="32" t="str">
        <f t="shared" si="92"/>
        <v/>
      </c>
      <c r="L1539" s="29" t="str">
        <f t="shared" si="94"/>
        <v/>
      </c>
      <c r="M1539" s="68" t="str">
        <f t="shared" si="95"/>
        <v/>
      </c>
    </row>
    <row r="1540" spans="2:13" ht="22.8" x14ac:dyDescent="0.45">
      <c r="B1540" s="31">
        <f t="shared" si="93"/>
        <v>1532</v>
      </c>
      <c r="C1540" s="40"/>
      <c r="D1540" s="27"/>
      <c r="E1540" s="41"/>
      <c r="F1540" s="32" t="str">
        <f>IFERROR(
    IF(
        AND($G$3=DATE(2024,10,1), E1540=リスト!$A$38),
        VLOOKUP(E1540, リスト!$A$2:$G$49, 2, FALSE),
        VLOOKUP(E1540, リスト!$A$2:$G$49, 4, FALSE)
    ),
    "")</f>
        <v/>
      </c>
      <c r="G1540" s="34" t="str">
        <f>IFERROR(VLOOKUP(E1540, リスト!$A$2:$G$49, 6, FALSE), "")</f>
        <v/>
      </c>
      <c r="H1540" s="40"/>
      <c r="I1540" s="28"/>
      <c r="J1540" s="47"/>
      <c r="K1540" s="32" t="str">
        <f t="shared" si="92"/>
        <v/>
      </c>
      <c r="L1540" s="29" t="str">
        <f t="shared" si="94"/>
        <v/>
      </c>
      <c r="M1540" s="68" t="str">
        <f t="shared" si="95"/>
        <v/>
      </c>
    </row>
    <row r="1541" spans="2:13" ht="22.8" x14ac:dyDescent="0.45">
      <c r="B1541" s="31">
        <f t="shared" si="93"/>
        <v>1533</v>
      </c>
      <c r="C1541" s="40"/>
      <c r="D1541" s="27"/>
      <c r="E1541" s="41"/>
      <c r="F1541" s="32" t="str">
        <f>IFERROR(
    IF(
        AND($G$3=DATE(2024,10,1), E1541=リスト!$A$38),
        VLOOKUP(E1541, リスト!$A$2:$G$49, 2, FALSE),
        VLOOKUP(E1541, リスト!$A$2:$G$49, 4, FALSE)
    ),
    "")</f>
        <v/>
      </c>
      <c r="G1541" s="34" t="str">
        <f>IFERROR(VLOOKUP(E1541, リスト!$A$2:$G$49, 6, FALSE), "")</f>
        <v/>
      </c>
      <c r="H1541" s="40"/>
      <c r="I1541" s="28"/>
      <c r="J1541" s="47"/>
      <c r="K1541" s="32" t="str">
        <f t="shared" si="92"/>
        <v/>
      </c>
      <c r="L1541" s="29" t="str">
        <f t="shared" si="94"/>
        <v/>
      </c>
      <c r="M1541" s="68" t="str">
        <f t="shared" si="95"/>
        <v/>
      </c>
    </row>
    <row r="1542" spans="2:13" ht="22.8" x14ac:dyDescent="0.45">
      <c r="B1542" s="31">
        <f t="shared" si="93"/>
        <v>1534</v>
      </c>
      <c r="C1542" s="40"/>
      <c r="D1542" s="27"/>
      <c r="E1542" s="41"/>
      <c r="F1542" s="32" t="str">
        <f>IFERROR(
    IF(
        AND($G$3=DATE(2024,10,1), E1542=リスト!$A$38),
        VLOOKUP(E1542, リスト!$A$2:$G$49, 2, FALSE),
        VLOOKUP(E1542, リスト!$A$2:$G$49, 4, FALSE)
    ),
    "")</f>
        <v/>
      </c>
      <c r="G1542" s="34" t="str">
        <f>IFERROR(VLOOKUP(E1542, リスト!$A$2:$G$49, 6, FALSE), "")</f>
        <v/>
      </c>
      <c r="H1542" s="40"/>
      <c r="I1542" s="28"/>
      <c r="J1542" s="47"/>
      <c r="K1542" s="32" t="str">
        <f t="shared" si="92"/>
        <v/>
      </c>
      <c r="L1542" s="29" t="str">
        <f t="shared" si="94"/>
        <v/>
      </c>
      <c r="M1542" s="68" t="str">
        <f t="shared" si="95"/>
        <v/>
      </c>
    </row>
    <row r="1543" spans="2:13" ht="22.8" x14ac:dyDescent="0.45">
      <c r="B1543" s="31">
        <f t="shared" si="93"/>
        <v>1535</v>
      </c>
      <c r="C1543" s="40"/>
      <c r="D1543" s="27"/>
      <c r="E1543" s="41"/>
      <c r="F1543" s="32" t="str">
        <f>IFERROR(
    IF(
        AND($G$3=DATE(2024,10,1), E1543=リスト!$A$38),
        VLOOKUP(E1543, リスト!$A$2:$G$49, 2, FALSE),
        VLOOKUP(E1543, リスト!$A$2:$G$49, 4, FALSE)
    ),
    "")</f>
        <v/>
      </c>
      <c r="G1543" s="34" t="str">
        <f>IFERROR(VLOOKUP(E1543, リスト!$A$2:$G$49, 6, FALSE), "")</f>
        <v/>
      </c>
      <c r="H1543" s="40"/>
      <c r="I1543" s="28"/>
      <c r="J1543" s="47"/>
      <c r="K1543" s="32" t="str">
        <f t="shared" si="92"/>
        <v/>
      </c>
      <c r="L1543" s="29" t="str">
        <f t="shared" si="94"/>
        <v/>
      </c>
      <c r="M1543" s="68" t="str">
        <f t="shared" si="95"/>
        <v/>
      </c>
    </row>
    <row r="1544" spans="2:13" ht="22.8" x14ac:dyDescent="0.45">
      <c r="B1544" s="31">
        <f t="shared" si="93"/>
        <v>1536</v>
      </c>
      <c r="C1544" s="40"/>
      <c r="D1544" s="27"/>
      <c r="E1544" s="41"/>
      <c r="F1544" s="32" t="str">
        <f>IFERROR(
    IF(
        AND($G$3=DATE(2024,10,1), E1544=リスト!$A$38),
        VLOOKUP(E1544, リスト!$A$2:$G$49, 2, FALSE),
        VLOOKUP(E1544, リスト!$A$2:$G$49, 4, FALSE)
    ),
    "")</f>
        <v/>
      </c>
      <c r="G1544" s="34" t="str">
        <f>IFERROR(VLOOKUP(E1544, リスト!$A$2:$G$49, 6, FALSE), "")</f>
        <v/>
      </c>
      <c r="H1544" s="40"/>
      <c r="I1544" s="28"/>
      <c r="J1544" s="47"/>
      <c r="K1544" s="32" t="str">
        <f t="shared" si="92"/>
        <v/>
      </c>
      <c r="L1544" s="29" t="str">
        <f t="shared" si="94"/>
        <v/>
      </c>
      <c r="M1544" s="68" t="str">
        <f t="shared" si="95"/>
        <v/>
      </c>
    </row>
    <row r="1545" spans="2:13" ht="22.8" x14ac:dyDescent="0.45">
      <c r="B1545" s="31">
        <f t="shared" si="93"/>
        <v>1537</v>
      </c>
      <c r="C1545" s="40"/>
      <c r="D1545" s="27"/>
      <c r="E1545" s="41"/>
      <c r="F1545" s="32" t="str">
        <f>IFERROR(
    IF(
        AND($G$3=DATE(2024,10,1), E1545=リスト!$A$38),
        VLOOKUP(E1545, リスト!$A$2:$G$49, 2, FALSE),
        VLOOKUP(E1545, リスト!$A$2:$G$49, 4, FALSE)
    ),
    "")</f>
        <v/>
      </c>
      <c r="G1545" s="34" t="str">
        <f>IFERROR(VLOOKUP(E1545, リスト!$A$2:$G$49, 6, FALSE), "")</f>
        <v/>
      </c>
      <c r="H1545" s="40"/>
      <c r="I1545" s="28"/>
      <c r="J1545" s="47"/>
      <c r="K1545" s="32" t="str">
        <f t="shared" ref="K1545:K1608" si="96">IF(COUNTBLANK(H1545:J1545)=3, "",
 IF(H1545="3.時間給", IF(I1545="", "", I1545),
 IF(OR(H1545="1.月給", H1545="2.日給"),
    IF(OR(I1545="", J1545=""), "", ROUND(I1545/J1545,0)),
    "")))</f>
        <v/>
      </c>
      <c r="L1545" s="29" t="str">
        <f t="shared" si="94"/>
        <v/>
      </c>
      <c r="M1545" s="68" t="str">
        <f t="shared" si="95"/>
        <v/>
      </c>
    </row>
    <row r="1546" spans="2:13" ht="22.8" x14ac:dyDescent="0.45">
      <c r="B1546" s="31">
        <f t="shared" ref="B1546:B1609" si="97">ROW()-8</f>
        <v>1538</v>
      </c>
      <c r="C1546" s="40"/>
      <c r="D1546" s="27"/>
      <c r="E1546" s="41"/>
      <c r="F1546" s="32" t="str">
        <f>IFERROR(
    IF(
        AND($G$3=DATE(2024,10,1), E1546=リスト!$A$38),
        VLOOKUP(E1546, リスト!$A$2:$G$49, 2, FALSE),
        VLOOKUP(E1546, リスト!$A$2:$G$49, 4, FALSE)
    ),
    "")</f>
        <v/>
      </c>
      <c r="G1546" s="34" t="str">
        <f>IFERROR(VLOOKUP(E1546, リスト!$A$2:$G$49, 6, FALSE), "")</f>
        <v/>
      </c>
      <c r="H1546" s="40"/>
      <c r="I1546" s="28"/>
      <c r="J1546" s="47"/>
      <c r="K1546" s="32" t="str">
        <f t="shared" si="96"/>
        <v/>
      </c>
      <c r="L1546" s="29" t="str">
        <f t="shared" ref="L1546:L1609" si="98">IFERROR(IF(E1546="","",IF(K1546&lt;F1546,"×（法定外・特例等対象外です）",IF(K1546&lt;G1546,"〇",IF(K1546&gt;=G1546,"ー",NA())))),"")</f>
        <v/>
      </c>
      <c r="M1546" s="68" t="str">
        <f t="shared" ref="M1546:M1609" si="99">IF(COUNTBLANK(D1546:K1546)=8, "",
 IF(D1546="", "←D列に従業員名を姓名（フルネーム）で入力してください。誤変換にお気を付け下さい。",
 IF(E1546="", "←E列に都道府県を入力してください。",
 IF(H1546="", "←H列に1.月給～3.時間給を入力してください",
 IF(I1546="", "←I列に金額を入力してください",
 IF(NOT(ISNUMBER(I1546)), "←I列の金額は半角数字で入力してください",
 IF(H1546="3.時間給", "",
 IF(J1546="", "←J列に所定労働時間を入力してください",
 IF(NOT(ISNUMBER(J1546)), "←J列の所定労働時間は半角数字で入力してください", "")))))))))</f>
        <v/>
      </c>
    </row>
    <row r="1547" spans="2:13" ht="22.8" x14ac:dyDescent="0.45">
      <c r="B1547" s="31">
        <f t="shared" si="97"/>
        <v>1539</v>
      </c>
      <c r="C1547" s="40"/>
      <c r="D1547" s="27"/>
      <c r="E1547" s="41"/>
      <c r="F1547" s="32" t="str">
        <f>IFERROR(
    IF(
        AND($G$3=DATE(2024,10,1), E1547=リスト!$A$38),
        VLOOKUP(E1547, リスト!$A$2:$G$49, 2, FALSE),
        VLOOKUP(E1547, リスト!$A$2:$G$49, 4, FALSE)
    ),
    "")</f>
        <v/>
      </c>
      <c r="G1547" s="34" t="str">
        <f>IFERROR(VLOOKUP(E1547, リスト!$A$2:$G$49, 6, FALSE), "")</f>
        <v/>
      </c>
      <c r="H1547" s="40"/>
      <c r="I1547" s="28"/>
      <c r="J1547" s="47"/>
      <c r="K1547" s="32" t="str">
        <f t="shared" si="96"/>
        <v/>
      </c>
      <c r="L1547" s="29" t="str">
        <f t="shared" si="98"/>
        <v/>
      </c>
      <c r="M1547" s="68" t="str">
        <f t="shared" si="99"/>
        <v/>
      </c>
    </row>
    <row r="1548" spans="2:13" ht="22.8" x14ac:dyDescent="0.45">
      <c r="B1548" s="31">
        <f t="shared" si="97"/>
        <v>1540</v>
      </c>
      <c r="C1548" s="40"/>
      <c r="D1548" s="27"/>
      <c r="E1548" s="41"/>
      <c r="F1548" s="32" t="str">
        <f>IFERROR(
    IF(
        AND($G$3=DATE(2024,10,1), E1548=リスト!$A$38),
        VLOOKUP(E1548, リスト!$A$2:$G$49, 2, FALSE),
        VLOOKUP(E1548, リスト!$A$2:$G$49, 4, FALSE)
    ),
    "")</f>
        <v/>
      </c>
      <c r="G1548" s="34" t="str">
        <f>IFERROR(VLOOKUP(E1548, リスト!$A$2:$G$49, 6, FALSE), "")</f>
        <v/>
      </c>
      <c r="H1548" s="40"/>
      <c r="I1548" s="28"/>
      <c r="J1548" s="47"/>
      <c r="K1548" s="32" t="str">
        <f t="shared" si="96"/>
        <v/>
      </c>
      <c r="L1548" s="29" t="str">
        <f t="shared" si="98"/>
        <v/>
      </c>
      <c r="M1548" s="68" t="str">
        <f t="shared" si="99"/>
        <v/>
      </c>
    </row>
    <row r="1549" spans="2:13" ht="22.8" x14ac:dyDescent="0.45">
      <c r="B1549" s="31">
        <f t="shared" si="97"/>
        <v>1541</v>
      </c>
      <c r="C1549" s="40"/>
      <c r="D1549" s="27"/>
      <c r="E1549" s="41"/>
      <c r="F1549" s="32" t="str">
        <f>IFERROR(
    IF(
        AND($G$3=DATE(2024,10,1), E1549=リスト!$A$38),
        VLOOKUP(E1549, リスト!$A$2:$G$49, 2, FALSE),
        VLOOKUP(E1549, リスト!$A$2:$G$49, 4, FALSE)
    ),
    "")</f>
        <v/>
      </c>
      <c r="G1549" s="34" t="str">
        <f>IFERROR(VLOOKUP(E1549, リスト!$A$2:$G$49, 6, FALSE), "")</f>
        <v/>
      </c>
      <c r="H1549" s="40"/>
      <c r="I1549" s="28"/>
      <c r="J1549" s="47"/>
      <c r="K1549" s="32" t="str">
        <f t="shared" si="96"/>
        <v/>
      </c>
      <c r="L1549" s="29" t="str">
        <f t="shared" si="98"/>
        <v/>
      </c>
      <c r="M1549" s="68" t="str">
        <f t="shared" si="99"/>
        <v/>
      </c>
    </row>
    <row r="1550" spans="2:13" ht="22.8" x14ac:dyDescent="0.45">
      <c r="B1550" s="31">
        <f t="shared" si="97"/>
        <v>1542</v>
      </c>
      <c r="C1550" s="40"/>
      <c r="D1550" s="27"/>
      <c r="E1550" s="41"/>
      <c r="F1550" s="32" t="str">
        <f>IFERROR(
    IF(
        AND($G$3=DATE(2024,10,1), E1550=リスト!$A$38),
        VLOOKUP(E1550, リスト!$A$2:$G$49, 2, FALSE),
        VLOOKUP(E1550, リスト!$A$2:$G$49, 4, FALSE)
    ),
    "")</f>
        <v/>
      </c>
      <c r="G1550" s="34" t="str">
        <f>IFERROR(VLOOKUP(E1550, リスト!$A$2:$G$49, 6, FALSE), "")</f>
        <v/>
      </c>
      <c r="H1550" s="40"/>
      <c r="I1550" s="28"/>
      <c r="J1550" s="47"/>
      <c r="K1550" s="32" t="str">
        <f t="shared" si="96"/>
        <v/>
      </c>
      <c r="L1550" s="29" t="str">
        <f t="shared" si="98"/>
        <v/>
      </c>
      <c r="M1550" s="68" t="str">
        <f t="shared" si="99"/>
        <v/>
      </c>
    </row>
    <row r="1551" spans="2:13" ht="22.8" x14ac:dyDescent="0.45">
      <c r="B1551" s="31">
        <f t="shared" si="97"/>
        <v>1543</v>
      </c>
      <c r="C1551" s="40"/>
      <c r="D1551" s="27"/>
      <c r="E1551" s="41"/>
      <c r="F1551" s="32" t="str">
        <f>IFERROR(
    IF(
        AND($G$3=DATE(2024,10,1), E1551=リスト!$A$38),
        VLOOKUP(E1551, リスト!$A$2:$G$49, 2, FALSE),
        VLOOKUP(E1551, リスト!$A$2:$G$49, 4, FALSE)
    ),
    "")</f>
        <v/>
      </c>
      <c r="G1551" s="34" t="str">
        <f>IFERROR(VLOOKUP(E1551, リスト!$A$2:$G$49, 6, FALSE), "")</f>
        <v/>
      </c>
      <c r="H1551" s="40"/>
      <c r="I1551" s="28"/>
      <c r="J1551" s="47"/>
      <c r="K1551" s="32" t="str">
        <f t="shared" si="96"/>
        <v/>
      </c>
      <c r="L1551" s="29" t="str">
        <f t="shared" si="98"/>
        <v/>
      </c>
      <c r="M1551" s="68" t="str">
        <f t="shared" si="99"/>
        <v/>
      </c>
    </row>
    <row r="1552" spans="2:13" ht="22.8" x14ac:dyDescent="0.45">
      <c r="B1552" s="31">
        <f t="shared" si="97"/>
        <v>1544</v>
      </c>
      <c r="C1552" s="40"/>
      <c r="D1552" s="27"/>
      <c r="E1552" s="41"/>
      <c r="F1552" s="32" t="str">
        <f>IFERROR(
    IF(
        AND($G$3=DATE(2024,10,1), E1552=リスト!$A$38),
        VLOOKUP(E1552, リスト!$A$2:$G$49, 2, FALSE),
        VLOOKUP(E1552, リスト!$A$2:$G$49, 4, FALSE)
    ),
    "")</f>
        <v/>
      </c>
      <c r="G1552" s="34" t="str">
        <f>IFERROR(VLOOKUP(E1552, リスト!$A$2:$G$49, 6, FALSE), "")</f>
        <v/>
      </c>
      <c r="H1552" s="40"/>
      <c r="I1552" s="28"/>
      <c r="J1552" s="47"/>
      <c r="K1552" s="32" t="str">
        <f t="shared" si="96"/>
        <v/>
      </c>
      <c r="L1552" s="29" t="str">
        <f t="shared" si="98"/>
        <v/>
      </c>
      <c r="M1552" s="68" t="str">
        <f t="shared" si="99"/>
        <v/>
      </c>
    </row>
    <row r="1553" spans="2:13" ht="22.8" x14ac:dyDescent="0.45">
      <c r="B1553" s="31">
        <f t="shared" si="97"/>
        <v>1545</v>
      </c>
      <c r="C1553" s="40"/>
      <c r="D1553" s="27"/>
      <c r="E1553" s="41"/>
      <c r="F1553" s="32" t="str">
        <f>IFERROR(
    IF(
        AND($G$3=DATE(2024,10,1), E1553=リスト!$A$38),
        VLOOKUP(E1553, リスト!$A$2:$G$49, 2, FALSE),
        VLOOKUP(E1553, リスト!$A$2:$G$49, 4, FALSE)
    ),
    "")</f>
        <v/>
      </c>
      <c r="G1553" s="34" t="str">
        <f>IFERROR(VLOOKUP(E1553, リスト!$A$2:$G$49, 6, FALSE), "")</f>
        <v/>
      </c>
      <c r="H1553" s="40"/>
      <c r="I1553" s="28"/>
      <c r="J1553" s="47"/>
      <c r="K1553" s="32" t="str">
        <f t="shared" si="96"/>
        <v/>
      </c>
      <c r="L1553" s="29" t="str">
        <f t="shared" si="98"/>
        <v/>
      </c>
      <c r="M1553" s="68" t="str">
        <f t="shared" si="99"/>
        <v/>
      </c>
    </row>
    <row r="1554" spans="2:13" ht="22.8" x14ac:dyDescent="0.45">
      <c r="B1554" s="31">
        <f t="shared" si="97"/>
        <v>1546</v>
      </c>
      <c r="C1554" s="40"/>
      <c r="D1554" s="27"/>
      <c r="E1554" s="41"/>
      <c r="F1554" s="32" t="str">
        <f>IFERROR(
    IF(
        AND($G$3=DATE(2024,10,1), E1554=リスト!$A$38),
        VLOOKUP(E1554, リスト!$A$2:$G$49, 2, FALSE),
        VLOOKUP(E1554, リスト!$A$2:$G$49, 4, FALSE)
    ),
    "")</f>
        <v/>
      </c>
      <c r="G1554" s="34" t="str">
        <f>IFERROR(VLOOKUP(E1554, リスト!$A$2:$G$49, 6, FALSE), "")</f>
        <v/>
      </c>
      <c r="H1554" s="40"/>
      <c r="I1554" s="28"/>
      <c r="J1554" s="47"/>
      <c r="K1554" s="32" t="str">
        <f t="shared" si="96"/>
        <v/>
      </c>
      <c r="L1554" s="29" t="str">
        <f t="shared" si="98"/>
        <v/>
      </c>
      <c r="M1554" s="68" t="str">
        <f t="shared" si="99"/>
        <v/>
      </c>
    </row>
    <row r="1555" spans="2:13" ht="22.8" x14ac:dyDescent="0.45">
      <c r="B1555" s="31">
        <f t="shared" si="97"/>
        <v>1547</v>
      </c>
      <c r="C1555" s="40"/>
      <c r="D1555" s="27"/>
      <c r="E1555" s="41"/>
      <c r="F1555" s="32" t="str">
        <f>IFERROR(
    IF(
        AND($G$3=DATE(2024,10,1), E1555=リスト!$A$38),
        VLOOKUP(E1555, リスト!$A$2:$G$49, 2, FALSE),
        VLOOKUP(E1555, リスト!$A$2:$G$49, 4, FALSE)
    ),
    "")</f>
        <v/>
      </c>
      <c r="G1555" s="34" t="str">
        <f>IFERROR(VLOOKUP(E1555, リスト!$A$2:$G$49, 6, FALSE), "")</f>
        <v/>
      </c>
      <c r="H1555" s="40"/>
      <c r="I1555" s="28"/>
      <c r="J1555" s="47"/>
      <c r="K1555" s="32" t="str">
        <f t="shared" si="96"/>
        <v/>
      </c>
      <c r="L1555" s="29" t="str">
        <f t="shared" si="98"/>
        <v/>
      </c>
      <c r="M1555" s="68" t="str">
        <f t="shared" si="99"/>
        <v/>
      </c>
    </row>
    <row r="1556" spans="2:13" ht="22.8" x14ac:dyDescent="0.45">
      <c r="B1556" s="31">
        <f t="shared" si="97"/>
        <v>1548</v>
      </c>
      <c r="C1556" s="40"/>
      <c r="D1556" s="27"/>
      <c r="E1556" s="41"/>
      <c r="F1556" s="32" t="str">
        <f>IFERROR(
    IF(
        AND($G$3=DATE(2024,10,1), E1556=リスト!$A$38),
        VLOOKUP(E1556, リスト!$A$2:$G$49, 2, FALSE),
        VLOOKUP(E1556, リスト!$A$2:$G$49, 4, FALSE)
    ),
    "")</f>
        <v/>
      </c>
      <c r="G1556" s="34" t="str">
        <f>IFERROR(VLOOKUP(E1556, リスト!$A$2:$G$49, 6, FALSE), "")</f>
        <v/>
      </c>
      <c r="H1556" s="40"/>
      <c r="I1556" s="28"/>
      <c r="J1556" s="47"/>
      <c r="K1556" s="32" t="str">
        <f t="shared" si="96"/>
        <v/>
      </c>
      <c r="L1556" s="29" t="str">
        <f t="shared" si="98"/>
        <v/>
      </c>
      <c r="M1556" s="68" t="str">
        <f t="shared" si="99"/>
        <v/>
      </c>
    </row>
    <row r="1557" spans="2:13" ht="22.8" x14ac:dyDescent="0.45">
      <c r="B1557" s="31">
        <f t="shared" si="97"/>
        <v>1549</v>
      </c>
      <c r="C1557" s="40"/>
      <c r="D1557" s="27"/>
      <c r="E1557" s="41"/>
      <c r="F1557" s="32" t="str">
        <f>IFERROR(
    IF(
        AND($G$3=DATE(2024,10,1), E1557=リスト!$A$38),
        VLOOKUP(E1557, リスト!$A$2:$G$49, 2, FALSE),
        VLOOKUP(E1557, リスト!$A$2:$G$49, 4, FALSE)
    ),
    "")</f>
        <v/>
      </c>
      <c r="G1557" s="34" t="str">
        <f>IFERROR(VLOOKUP(E1557, リスト!$A$2:$G$49, 6, FALSE), "")</f>
        <v/>
      </c>
      <c r="H1557" s="40"/>
      <c r="I1557" s="28"/>
      <c r="J1557" s="47"/>
      <c r="K1557" s="32" t="str">
        <f t="shared" si="96"/>
        <v/>
      </c>
      <c r="L1557" s="29" t="str">
        <f t="shared" si="98"/>
        <v/>
      </c>
      <c r="M1557" s="68" t="str">
        <f t="shared" si="99"/>
        <v/>
      </c>
    </row>
    <row r="1558" spans="2:13" ht="22.8" x14ac:dyDescent="0.45">
      <c r="B1558" s="31">
        <f t="shared" si="97"/>
        <v>1550</v>
      </c>
      <c r="C1558" s="40"/>
      <c r="D1558" s="27"/>
      <c r="E1558" s="41"/>
      <c r="F1558" s="32" t="str">
        <f>IFERROR(
    IF(
        AND($G$3=DATE(2024,10,1), E1558=リスト!$A$38),
        VLOOKUP(E1558, リスト!$A$2:$G$49, 2, FALSE),
        VLOOKUP(E1558, リスト!$A$2:$G$49, 4, FALSE)
    ),
    "")</f>
        <v/>
      </c>
      <c r="G1558" s="34" t="str">
        <f>IFERROR(VLOOKUP(E1558, リスト!$A$2:$G$49, 6, FALSE), "")</f>
        <v/>
      </c>
      <c r="H1558" s="40"/>
      <c r="I1558" s="28"/>
      <c r="J1558" s="47"/>
      <c r="K1558" s="32" t="str">
        <f t="shared" si="96"/>
        <v/>
      </c>
      <c r="L1558" s="29" t="str">
        <f t="shared" si="98"/>
        <v/>
      </c>
      <c r="M1558" s="68" t="str">
        <f t="shared" si="99"/>
        <v/>
      </c>
    </row>
    <row r="1559" spans="2:13" ht="22.8" x14ac:dyDescent="0.45">
      <c r="B1559" s="31">
        <f t="shared" si="97"/>
        <v>1551</v>
      </c>
      <c r="C1559" s="40"/>
      <c r="D1559" s="27"/>
      <c r="E1559" s="41"/>
      <c r="F1559" s="32" t="str">
        <f>IFERROR(
    IF(
        AND($G$3=DATE(2024,10,1), E1559=リスト!$A$38),
        VLOOKUP(E1559, リスト!$A$2:$G$49, 2, FALSE),
        VLOOKUP(E1559, リスト!$A$2:$G$49, 4, FALSE)
    ),
    "")</f>
        <v/>
      </c>
      <c r="G1559" s="34" t="str">
        <f>IFERROR(VLOOKUP(E1559, リスト!$A$2:$G$49, 6, FALSE), "")</f>
        <v/>
      </c>
      <c r="H1559" s="40"/>
      <c r="I1559" s="28"/>
      <c r="J1559" s="47"/>
      <c r="K1559" s="32" t="str">
        <f t="shared" si="96"/>
        <v/>
      </c>
      <c r="L1559" s="29" t="str">
        <f t="shared" si="98"/>
        <v/>
      </c>
      <c r="M1559" s="68" t="str">
        <f t="shared" si="99"/>
        <v/>
      </c>
    </row>
    <row r="1560" spans="2:13" ht="22.8" x14ac:dyDescent="0.45">
      <c r="B1560" s="31">
        <f t="shared" si="97"/>
        <v>1552</v>
      </c>
      <c r="C1560" s="40"/>
      <c r="D1560" s="27"/>
      <c r="E1560" s="41"/>
      <c r="F1560" s="32" t="str">
        <f>IFERROR(
    IF(
        AND($G$3=DATE(2024,10,1), E1560=リスト!$A$38),
        VLOOKUP(E1560, リスト!$A$2:$G$49, 2, FALSE),
        VLOOKUP(E1560, リスト!$A$2:$G$49, 4, FALSE)
    ),
    "")</f>
        <v/>
      </c>
      <c r="G1560" s="34" t="str">
        <f>IFERROR(VLOOKUP(E1560, リスト!$A$2:$G$49, 6, FALSE), "")</f>
        <v/>
      </c>
      <c r="H1560" s="40"/>
      <c r="I1560" s="28"/>
      <c r="J1560" s="47"/>
      <c r="K1560" s="32" t="str">
        <f t="shared" si="96"/>
        <v/>
      </c>
      <c r="L1560" s="29" t="str">
        <f t="shared" si="98"/>
        <v/>
      </c>
      <c r="M1560" s="68" t="str">
        <f t="shared" si="99"/>
        <v/>
      </c>
    </row>
    <row r="1561" spans="2:13" ht="22.8" x14ac:dyDescent="0.45">
      <c r="B1561" s="31">
        <f t="shared" si="97"/>
        <v>1553</v>
      </c>
      <c r="C1561" s="40"/>
      <c r="D1561" s="27"/>
      <c r="E1561" s="41"/>
      <c r="F1561" s="32" t="str">
        <f>IFERROR(
    IF(
        AND($G$3=DATE(2024,10,1), E1561=リスト!$A$38),
        VLOOKUP(E1561, リスト!$A$2:$G$49, 2, FALSE),
        VLOOKUP(E1561, リスト!$A$2:$G$49, 4, FALSE)
    ),
    "")</f>
        <v/>
      </c>
      <c r="G1561" s="34" t="str">
        <f>IFERROR(VLOOKUP(E1561, リスト!$A$2:$G$49, 6, FALSE), "")</f>
        <v/>
      </c>
      <c r="H1561" s="40"/>
      <c r="I1561" s="28"/>
      <c r="J1561" s="47"/>
      <c r="K1561" s="32" t="str">
        <f t="shared" si="96"/>
        <v/>
      </c>
      <c r="L1561" s="29" t="str">
        <f t="shared" si="98"/>
        <v/>
      </c>
      <c r="M1561" s="68" t="str">
        <f t="shared" si="99"/>
        <v/>
      </c>
    </row>
    <row r="1562" spans="2:13" ht="22.8" x14ac:dyDescent="0.45">
      <c r="B1562" s="31">
        <f t="shared" si="97"/>
        <v>1554</v>
      </c>
      <c r="C1562" s="40"/>
      <c r="D1562" s="27"/>
      <c r="E1562" s="41"/>
      <c r="F1562" s="32" t="str">
        <f>IFERROR(
    IF(
        AND($G$3=DATE(2024,10,1), E1562=リスト!$A$38),
        VLOOKUP(E1562, リスト!$A$2:$G$49, 2, FALSE),
        VLOOKUP(E1562, リスト!$A$2:$G$49, 4, FALSE)
    ),
    "")</f>
        <v/>
      </c>
      <c r="G1562" s="34" t="str">
        <f>IFERROR(VLOOKUP(E1562, リスト!$A$2:$G$49, 6, FALSE), "")</f>
        <v/>
      </c>
      <c r="H1562" s="40"/>
      <c r="I1562" s="28"/>
      <c r="J1562" s="47"/>
      <c r="K1562" s="32" t="str">
        <f t="shared" si="96"/>
        <v/>
      </c>
      <c r="L1562" s="29" t="str">
        <f t="shared" si="98"/>
        <v/>
      </c>
      <c r="M1562" s="68" t="str">
        <f t="shared" si="99"/>
        <v/>
      </c>
    </row>
    <row r="1563" spans="2:13" ht="22.8" x14ac:dyDescent="0.45">
      <c r="B1563" s="31">
        <f t="shared" si="97"/>
        <v>1555</v>
      </c>
      <c r="C1563" s="40"/>
      <c r="D1563" s="27"/>
      <c r="E1563" s="41"/>
      <c r="F1563" s="32" t="str">
        <f>IFERROR(
    IF(
        AND($G$3=DATE(2024,10,1), E1563=リスト!$A$38),
        VLOOKUP(E1563, リスト!$A$2:$G$49, 2, FALSE),
        VLOOKUP(E1563, リスト!$A$2:$G$49, 4, FALSE)
    ),
    "")</f>
        <v/>
      </c>
      <c r="G1563" s="34" t="str">
        <f>IFERROR(VLOOKUP(E1563, リスト!$A$2:$G$49, 6, FALSE), "")</f>
        <v/>
      </c>
      <c r="H1563" s="40"/>
      <c r="I1563" s="28"/>
      <c r="J1563" s="47"/>
      <c r="K1563" s="32" t="str">
        <f t="shared" si="96"/>
        <v/>
      </c>
      <c r="L1563" s="29" t="str">
        <f t="shared" si="98"/>
        <v/>
      </c>
      <c r="M1563" s="68" t="str">
        <f t="shared" si="99"/>
        <v/>
      </c>
    </row>
    <row r="1564" spans="2:13" ht="22.8" x14ac:dyDescent="0.45">
      <c r="B1564" s="31">
        <f t="shared" si="97"/>
        <v>1556</v>
      </c>
      <c r="C1564" s="40"/>
      <c r="D1564" s="27"/>
      <c r="E1564" s="41"/>
      <c r="F1564" s="32" t="str">
        <f>IFERROR(
    IF(
        AND($G$3=DATE(2024,10,1), E1564=リスト!$A$38),
        VLOOKUP(E1564, リスト!$A$2:$G$49, 2, FALSE),
        VLOOKUP(E1564, リスト!$A$2:$G$49, 4, FALSE)
    ),
    "")</f>
        <v/>
      </c>
      <c r="G1564" s="34" t="str">
        <f>IFERROR(VLOOKUP(E1564, リスト!$A$2:$G$49, 6, FALSE), "")</f>
        <v/>
      </c>
      <c r="H1564" s="40"/>
      <c r="I1564" s="28"/>
      <c r="J1564" s="47"/>
      <c r="K1564" s="32" t="str">
        <f t="shared" si="96"/>
        <v/>
      </c>
      <c r="L1564" s="29" t="str">
        <f t="shared" si="98"/>
        <v/>
      </c>
      <c r="M1564" s="68" t="str">
        <f t="shared" si="99"/>
        <v/>
      </c>
    </row>
    <row r="1565" spans="2:13" ht="22.8" x14ac:dyDescent="0.45">
      <c r="B1565" s="31">
        <f t="shared" si="97"/>
        <v>1557</v>
      </c>
      <c r="C1565" s="40"/>
      <c r="D1565" s="27"/>
      <c r="E1565" s="41"/>
      <c r="F1565" s="32" t="str">
        <f>IFERROR(
    IF(
        AND($G$3=DATE(2024,10,1), E1565=リスト!$A$38),
        VLOOKUP(E1565, リスト!$A$2:$G$49, 2, FALSE),
        VLOOKUP(E1565, リスト!$A$2:$G$49, 4, FALSE)
    ),
    "")</f>
        <v/>
      </c>
      <c r="G1565" s="34" t="str">
        <f>IFERROR(VLOOKUP(E1565, リスト!$A$2:$G$49, 6, FALSE), "")</f>
        <v/>
      </c>
      <c r="H1565" s="40"/>
      <c r="I1565" s="28"/>
      <c r="J1565" s="47"/>
      <c r="K1565" s="32" t="str">
        <f t="shared" si="96"/>
        <v/>
      </c>
      <c r="L1565" s="29" t="str">
        <f t="shared" si="98"/>
        <v/>
      </c>
      <c r="M1565" s="68" t="str">
        <f t="shared" si="99"/>
        <v/>
      </c>
    </row>
    <row r="1566" spans="2:13" ht="22.8" x14ac:dyDescent="0.45">
      <c r="B1566" s="31">
        <f t="shared" si="97"/>
        <v>1558</v>
      </c>
      <c r="C1566" s="40"/>
      <c r="D1566" s="27"/>
      <c r="E1566" s="41"/>
      <c r="F1566" s="32" t="str">
        <f>IFERROR(
    IF(
        AND($G$3=DATE(2024,10,1), E1566=リスト!$A$38),
        VLOOKUP(E1566, リスト!$A$2:$G$49, 2, FALSE),
        VLOOKUP(E1566, リスト!$A$2:$G$49, 4, FALSE)
    ),
    "")</f>
        <v/>
      </c>
      <c r="G1566" s="34" t="str">
        <f>IFERROR(VLOOKUP(E1566, リスト!$A$2:$G$49, 6, FALSE), "")</f>
        <v/>
      </c>
      <c r="H1566" s="40"/>
      <c r="I1566" s="28"/>
      <c r="J1566" s="47"/>
      <c r="K1566" s="32" t="str">
        <f t="shared" si="96"/>
        <v/>
      </c>
      <c r="L1566" s="29" t="str">
        <f t="shared" si="98"/>
        <v/>
      </c>
      <c r="M1566" s="68" t="str">
        <f t="shared" si="99"/>
        <v/>
      </c>
    </row>
    <row r="1567" spans="2:13" ht="22.8" x14ac:dyDescent="0.45">
      <c r="B1567" s="31">
        <f t="shared" si="97"/>
        <v>1559</v>
      </c>
      <c r="C1567" s="40"/>
      <c r="D1567" s="27"/>
      <c r="E1567" s="41"/>
      <c r="F1567" s="32" t="str">
        <f>IFERROR(
    IF(
        AND($G$3=DATE(2024,10,1), E1567=リスト!$A$38),
        VLOOKUP(E1567, リスト!$A$2:$G$49, 2, FALSE),
        VLOOKUP(E1567, リスト!$A$2:$G$49, 4, FALSE)
    ),
    "")</f>
        <v/>
      </c>
      <c r="G1567" s="34" t="str">
        <f>IFERROR(VLOOKUP(E1567, リスト!$A$2:$G$49, 6, FALSE), "")</f>
        <v/>
      </c>
      <c r="H1567" s="40"/>
      <c r="I1567" s="28"/>
      <c r="J1567" s="47"/>
      <c r="K1567" s="32" t="str">
        <f t="shared" si="96"/>
        <v/>
      </c>
      <c r="L1567" s="29" t="str">
        <f t="shared" si="98"/>
        <v/>
      </c>
      <c r="M1567" s="68" t="str">
        <f t="shared" si="99"/>
        <v/>
      </c>
    </row>
    <row r="1568" spans="2:13" ht="22.8" x14ac:dyDescent="0.45">
      <c r="B1568" s="31">
        <f t="shared" si="97"/>
        <v>1560</v>
      </c>
      <c r="C1568" s="40"/>
      <c r="D1568" s="27"/>
      <c r="E1568" s="41"/>
      <c r="F1568" s="32" t="str">
        <f>IFERROR(
    IF(
        AND($G$3=DATE(2024,10,1), E1568=リスト!$A$38),
        VLOOKUP(E1568, リスト!$A$2:$G$49, 2, FALSE),
        VLOOKUP(E1568, リスト!$A$2:$G$49, 4, FALSE)
    ),
    "")</f>
        <v/>
      </c>
      <c r="G1568" s="34" t="str">
        <f>IFERROR(VLOOKUP(E1568, リスト!$A$2:$G$49, 6, FALSE), "")</f>
        <v/>
      </c>
      <c r="H1568" s="40"/>
      <c r="I1568" s="28"/>
      <c r="J1568" s="47"/>
      <c r="K1568" s="32" t="str">
        <f t="shared" si="96"/>
        <v/>
      </c>
      <c r="L1568" s="29" t="str">
        <f t="shared" si="98"/>
        <v/>
      </c>
      <c r="M1568" s="68" t="str">
        <f t="shared" si="99"/>
        <v/>
      </c>
    </row>
    <row r="1569" spans="2:13" ht="22.8" x14ac:dyDescent="0.45">
      <c r="B1569" s="31">
        <f t="shared" si="97"/>
        <v>1561</v>
      </c>
      <c r="C1569" s="40"/>
      <c r="D1569" s="27"/>
      <c r="E1569" s="41"/>
      <c r="F1569" s="32" t="str">
        <f>IFERROR(
    IF(
        AND($G$3=DATE(2024,10,1), E1569=リスト!$A$38),
        VLOOKUP(E1569, リスト!$A$2:$G$49, 2, FALSE),
        VLOOKUP(E1569, リスト!$A$2:$G$49, 4, FALSE)
    ),
    "")</f>
        <v/>
      </c>
      <c r="G1569" s="34" t="str">
        <f>IFERROR(VLOOKUP(E1569, リスト!$A$2:$G$49, 6, FALSE), "")</f>
        <v/>
      </c>
      <c r="H1569" s="40"/>
      <c r="I1569" s="28"/>
      <c r="J1569" s="47"/>
      <c r="K1569" s="32" t="str">
        <f t="shared" si="96"/>
        <v/>
      </c>
      <c r="L1569" s="29" t="str">
        <f t="shared" si="98"/>
        <v/>
      </c>
      <c r="M1569" s="68" t="str">
        <f t="shared" si="99"/>
        <v/>
      </c>
    </row>
    <row r="1570" spans="2:13" ht="22.8" x14ac:dyDescent="0.45">
      <c r="B1570" s="31">
        <f t="shared" si="97"/>
        <v>1562</v>
      </c>
      <c r="C1570" s="40"/>
      <c r="D1570" s="27"/>
      <c r="E1570" s="41"/>
      <c r="F1570" s="32" t="str">
        <f>IFERROR(
    IF(
        AND($G$3=DATE(2024,10,1), E1570=リスト!$A$38),
        VLOOKUP(E1570, リスト!$A$2:$G$49, 2, FALSE),
        VLOOKUP(E1570, リスト!$A$2:$G$49, 4, FALSE)
    ),
    "")</f>
        <v/>
      </c>
      <c r="G1570" s="34" t="str">
        <f>IFERROR(VLOOKUP(E1570, リスト!$A$2:$G$49, 6, FALSE), "")</f>
        <v/>
      </c>
      <c r="H1570" s="40"/>
      <c r="I1570" s="28"/>
      <c r="J1570" s="47"/>
      <c r="K1570" s="32" t="str">
        <f t="shared" si="96"/>
        <v/>
      </c>
      <c r="L1570" s="29" t="str">
        <f t="shared" si="98"/>
        <v/>
      </c>
      <c r="M1570" s="68" t="str">
        <f t="shared" si="99"/>
        <v/>
      </c>
    </row>
    <row r="1571" spans="2:13" ht="22.8" x14ac:dyDescent="0.45">
      <c r="B1571" s="31">
        <f t="shared" si="97"/>
        <v>1563</v>
      </c>
      <c r="C1571" s="40"/>
      <c r="D1571" s="27"/>
      <c r="E1571" s="41"/>
      <c r="F1571" s="32" t="str">
        <f>IFERROR(
    IF(
        AND($G$3=DATE(2024,10,1), E1571=リスト!$A$38),
        VLOOKUP(E1571, リスト!$A$2:$G$49, 2, FALSE),
        VLOOKUP(E1571, リスト!$A$2:$G$49, 4, FALSE)
    ),
    "")</f>
        <v/>
      </c>
      <c r="G1571" s="34" t="str">
        <f>IFERROR(VLOOKUP(E1571, リスト!$A$2:$G$49, 6, FALSE), "")</f>
        <v/>
      </c>
      <c r="H1571" s="40"/>
      <c r="I1571" s="28"/>
      <c r="J1571" s="47"/>
      <c r="K1571" s="32" t="str">
        <f t="shared" si="96"/>
        <v/>
      </c>
      <c r="L1571" s="29" t="str">
        <f t="shared" si="98"/>
        <v/>
      </c>
      <c r="M1571" s="68" t="str">
        <f t="shared" si="99"/>
        <v/>
      </c>
    </row>
    <row r="1572" spans="2:13" ht="22.8" x14ac:dyDescent="0.45">
      <c r="B1572" s="31">
        <f t="shared" si="97"/>
        <v>1564</v>
      </c>
      <c r="C1572" s="40"/>
      <c r="D1572" s="27"/>
      <c r="E1572" s="41"/>
      <c r="F1572" s="32" t="str">
        <f>IFERROR(
    IF(
        AND($G$3=DATE(2024,10,1), E1572=リスト!$A$38),
        VLOOKUP(E1572, リスト!$A$2:$G$49, 2, FALSE),
        VLOOKUP(E1572, リスト!$A$2:$G$49, 4, FALSE)
    ),
    "")</f>
        <v/>
      </c>
      <c r="G1572" s="34" t="str">
        <f>IFERROR(VLOOKUP(E1572, リスト!$A$2:$G$49, 6, FALSE), "")</f>
        <v/>
      </c>
      <c r="H1572" s="40"/>
      <c r="I1572" s="28"/>
      <c r="J1572" s="47"/>
      <c r="K1572" s="32" t="str">
        <f t="shared" si="96"/>
        <v/>
      </c>
      <c r="L1572" s="29" t="str">
        <f t="shared" si="98"/>
        <v/>
      </c>
      <c r="M1572" s="68" t="str">
        <f t="shared" si="99"/>
        <v/>
      </c>
    </row>
    <row r="1573" spans="2:13" ht="22.8" x14ac:dyDescent="0.45">
      <c r="B1573" s="31">
        <f t="shared" si="97"/>
        <v>1565</v>
      </c>
      <c r="C1573" s="40"/>
      <c r="D1573" s="27"/>
      <c r="E1573" s="41"/>
      <c r="F1573" s="32" t="str">
        <f>IFERROR(
    IF(
        AND($G$3=DATE(2024,10,1), E1573=リスト!$A$38),
        VLOOKUP(E1573, リスト!$A$2:$G$49, 2, FALSE),
        VLOOKUP(E1573, リスト!$A$2:$G$49, 4, FALSE)
    ),
    "")</f>
        <v/>
      </c>
      <c r="G1573" s="34" t="str">
        <f>IFERROR(VLOOKUP(E1573, リスト!$A$2:$G$49, 6, FALSE), "")</f>
        <v/>
      </c>
      <c r="H1573" s="40"/>
      <c r="I1573" s="28"/>
      <c r="J1573" s="47"/>
      <c r="K1573" s="32" t="str">
        <f t="shared" si="96"/>
        <v/>
      </c>
      <c r="L1573" s="29" t="str">
        <f t="shared" si="98"/>
        <v/>
      </c>
      <c r="M1573" s="68" t="str">
        <f t="shared" si="99"/>
        <v/>
      </c>
    </row>
    <row r="1574" spans="2:13" ht="22.8" x14ac:dyDescent="0.45">
      <c r="B1574" s="31">
        <f t="shared" si="97"/>
        <v>1566</v>
      </c>
      <c r="C1574" s="40"/>
      <c r="D1574" s="27"/>
      <c r="E1574" s="41"/>
      <c r="F1574" s="32" t="str">
        <f>IFERROR(
    IF(
        AND($G$3=DATE(2024,10,1), E1574=リスト!$A$38),
        VLOOKUP(E1574, リスト!$A$2:$G$49, 2, FALSE),
        VLOOKUP(E1574, リスト!$A$2:$G$49, 4, FALSE)
    ),
    "")</f>
        <v/>
      </c>
      <c r="G1574" s="34" t="str">
        <f>IFERROR(VLOOKUP(E1574, リスト!$A$2:$G$49, 6, FALSE), "")</f>
        <v/>
      </c>
      <c r="H1574" s="40"/>
      <c r="I1574" s="28"/>
      <c r="J1574" s="47"/>
      <c r="K1574" s="32" t="str">
        <f t="shared" si="96"/>
        <v/>
      </c>
      <c r="L1574" s="29" t="str">
        <f t="shared" si="98"/>
        <v/>
      </c>
      <c r="M1574" s="68" t="str">
        <f t="shared" si="99"/>
        <v/>
      </c>
    </row>
    <row r="1575" spans="2:13" ht="22.8" x14ac:dyDescent="0.45">
      <c r="B1575" s="31">
        <f t="shared" si="97"/>
        <v>1567</v>
      </c>
      <c r="C1575" s="40"/>
      <c r="D1575" s="27"/>
      <c r="E1575" s="41"/>
      <c r="F1575" s="32" t="str">
        <f>IFERROR(
    IF(
        AND($G$3=DATE(2024,10,1), E1575=リスト!$A$38),
        VLOOKUP(E1575, リスト!$A$2:$G$49, 2, FALSE),
        VLOOKUP(E1575, リスト!$A$2:$G$49, 4, FALSE)
    ),
    "")</f>
        <v/>
      </c>
      <c r="G1575" s="34" t="str">
        <f>IFERROR(VLOOKUP(E1575, リスト!$A$2:$G$49, 6, FALSE), "")</f>
        <v/>
      </c>
      <c r="H1575" s="40"/>
      <c r="I1575" s="28"/>
      <c r="J1575" s="47"/>
      <c r="K1575" s="32" t="str">
        <f t="shared" si="96"/>
        <v/>
      </c>
      <c r="L1575" s="29" t="str">
        <f t="shared" si="98"/>
        <v/>
      </c>
      <c r="M1575" s="68" t="str">
        <f t="shared" si="99"/>
        <v/>
      </c>
    </row>
    <row r="1576" spans="2:13" ht="22.8" x14ac:dyDescent="0.45">
      <c r="B1576" s="31">
        <f t="shared" si="97"/>
        <v>1568</v>
      </c>
      <c r="C1576" s="40"/>
      <c r="D1576" s="27"/>
      <c r="E1576" s="41"/>
      <c r="F1576" s="32" t="str">
        <f>IFERROR(
    IF(
        AND($G$3=DATE(2024,10,1), E1576=リスト!$A$38),
        VLOOKUP(E1576, リスト!$A$2:$G$49, 2, FALSE),
        VLOOKUP(E1576, リスト!$A$2:$G$49, 4, FALSE)
    ),
    "")</f>
        <v/>
      </c>
      <c r="G1576" s="34" t="str">
        <f>IFERROR(VLOOKUP(E1576, リスト!$A$2:$G$49, 6, FALSE), "")</f>
        <v/>
      </c>
      <c r="H1576" s="40"/>
      <c r="I1576" s="28"/>
      <c r="J1576" s="47"/>
      <c r="K1576" s="32" t="str">
        <f t="shared" si="96"/>
        <v/>
      </c>
      <c r="L1576" s="29" t="str">
        <f t="shared" si="98"/>
        <v/>
      </c>
      <c r="M1576" s="68" t="str">
        <f t="shared" si="99"/>
        <v/>
      </c>
    </row>
    <row r="1577" spans="2:13" ht="22.8" x14ac:dyDescent="0.45">
      <c r="B1577" s="31">
        <f t="shared" si="97"/>
        <v>1569</v>
      </c>
      <c r="C1577" s="40"/>
      <c r="D1577" s="27"/>
      <c r="E1577" s="41"/>
      <c r="F1577" s="32" t="str">
        <f>IFERROR(
    IF(
        AND($G$3=DATE(2024,10,1), E1577=リスト!$A$38),
        VLOOKUP(E1577, リスト!$A$2:$G$49, 2, FALSE),
        VLOOKUP(E1577, リスト!$A$2:$G$49, 4, FALSE)
    ),
    "")</f>
        <v/>
      </c>
      <c r="G1577" s="34" t="str">
        <f>IFERROR(VLOOKUP(E1577, リスト!$A$2:$G$49, 6, FALSE), "")</f>
        <v/>
      </c>
      <c r="H1577" s="40"/>
      <c r="I1577" s="28"/>
      <c r="J1577" s="47"/>
      <c r="K1577" s="32" t="str">
        <f t="shared" si="96"/>
        <v/>
      </c>
      <c r="L1577" s="29" t="str">
        <f t="shared" si="98"/>
        <v/>
      </c>
      <c r="M1577" s="68" t="str">
        <f t="shared" si="99"/>
        <v/>
      </c>
    </row>
    <row r="1578" spans="2:13" ht="22.8" x14ac:dyDescent="0.45">
      <c r="B1578" s="31">
        <f t="shared" si="97"/>
        <v>1570</v>
      </c>
      <c r="C1578" s="40"/>
      <c r="D1578" s="27"/>
      <c r="E1578" s="41"/>
      <c r="F1578" s="32" t="str">
        <f>IFERROR(
    IF(
        AND($G$3=DATE(2024,10,1), E1578=リスト!$A$38),
        VLOOKUP(E1578, リスト!$A$2:$G$49, 2, FALSE),
        VLOOKUP(E1578, リスト!$A$2:$G$49, 4, FALSE)
    ),
    "")</f>
        <v/>
      </c>
      <c r="G1578" s="34" t="str">
        <f>IFERROR(VLOOKUP(E1578, リスト!$A$2:$G$49, 6, FALSE), "")</f>
        <v/>
      </c>
      <c r="H1578" s="40"/>
      <c r="I1578" s="28"/>
      <c r="J1578" s="47"/>
      <c r="K1578" s="32" t="str">
        <f t="shared" si="96"/>
        <v/>
      </c>
      <c r="L1578" s="29" t="str">
        <f t="shared" si="98"/>
        <v/>
      </c>
      <c r="M1578" s="68" t="str">
        <f t="shared" si="99"/>
        <v/>
      </c>
    </row>
    <row r="1579" spans="2:13" ht="22.8" x14ac:dyDescent="0.45">
      <c r="B1579" s="31">
        <f t="shared" si="97"/>
        <v>1571</v>
      </c>
      <c r="C1579" s="40"/>
      <c r="D1579" s="27"/>
      <c r="E1579" s="41"/>
      <c r="F1579" s="32" t="str">
        <f>IFERROR(
    IF(
        AND($G$3=DATE(2024,10,1), E1579=リスト!$A$38),
        VLOOKUP(E1579, リスト!$A$2:$G$49, 2, FALSE),
        VLOOKUP(E1579, リスト!$A$2:$G$49, 4, FALSE)
    ),
    "")</f>
        <v/>
      </c>
      <c r="G1579" s="34" t="str">
        <f>IFERROR(VLOOKUP(E1579, リスト!$A$2:$G$49, 6, FALSE), "")</f>
        <v/>
      </c>
      <c r="H1579" s="40"/>
      <c r="I1579" s="28"/>
      <c r="J1579" s="47"/>
      <c r="K1579" s="32" t="str">
        <f t="shared" si="96"/>
        <v/>
      </c>
      <c r="L1579" s="29" t="str">
        <f t="shared" si="98"/>
        <v/>
      </c>
      <c r="M1579" s="68" t="str">
        <f t="shared" si="99"/>
        <v/>
      </c>
    </row>
    <row r="1580" spans="2:13" ht="22.8" x14ac:dyDescent="0.45">
      <c r="B1580" s="31">
        <f t="shared" si="97"/>
        <v>1572</v>
      </c>
      <c r="C1580" s="40"/>
      <c r="D1580" s="27"/>
      <c r="E1580" s="41"/>
      <c r="F1580" s="32" t="str">
        <f>IFERROR(
    IF(
        AND($G$3=DATE(2024,10,1), E1580=リスト!$A$38),
        VLOOKUP(E1580, リスト!$A$2:$G$49, 2, FALSE),
        VLOOKUP(E1580, リスト!$A$2:$G$49, 4, FALSE)
    ),
    "")</f>
        <v/>
      </c>
      <c r="G1580" s="34" t="str">
        <f>IFERROR(VLOOKUP(E1580, リスト!$A$2:$G$49, 6, FALSE), "")</f>
        <v/>
      </c>
      <c r="H1580" s="40"/>
      <c r="I1580" s="28"/>
      <c r="J1580" s="47"/>
      <c r="K1580" s="32" t="str">
        <f t="shared" si="96"/>
        <v/>
      </c>
      <c r="L1580" s="29" t="str">
        <f t="shared" si="98"/>
        <v/>
      </c>
      <c r="M1580" s="68" t="str">
        <f t="shared" si="99"/>
        <v/>
      </c>
    </row>
    <row r="1581" spans="2:13" ht="22.8" x14ac:dyDescent="0.45">
      <c r="B1581" s="31">
        <f t="shared" si="97"/>
        <v>1573</v>
      </c>
      <c r="C1581" s="40"/>
      <c r="D1581" s="27"/>
      <c r="E1581" s="41"/>
      <c r="F1581" s="32" t="str">
        <f>IFERROR(
    IF(
        AND($G$3=DATE(2024,10,1), E1581=リスト!$A$38),
        VLOOKUP(E1581, リスト!$A$2:$G$49, 2, FALSE),
        VLOOKUP(E1581, リスト!$A$2:$G$49, 4, FALSE)
    ),
    "")</f>
        <v/>
      </c>
      <c r="G1581" s="34" t="str">
        <f>IFERROR(VLOOKUP(E1581, リスト!$A$2:$G$49, 6, FALSE), "")</f>
        <v/>
      </c>
      <c r="H1581" s="40"/>
      <c r="I1581" s="28"/>
      <c r="J1581" s="47"/>
      <c r="K1581" s="32" t="str">
        <f t="shared" si="96"/>
        <v/>
      </c>
      <c r="L1581" s="29" t="str">
        <f t="shared" si="98"/>
        <v/>
      </c>
      <c r="M1581" s="68" t="str">
        <f t="shared" si="99"/>
        <v/>
      </c>
    </row>
    <row r="1582" spans="2:13" ht="22.8" x14ac:dyDescent="0.45">
      <c r="B1582" s="31">
        <f t="shared" si="97"/>
        <v>1574</v>
      </c>
      <c r="C1582" s="40"/>
      <c r="D1582" s="27"/>
      <c r="E1582" s="41"/>
      <c r="F1582" s="32" t="str">
        <f>IFERROR(
    IF(
        AND($G$3=DATE(2024,10,1), E1582=リスト!$A$38),
        VLOOKUP(E1582, リスト!$A$2:$G$49, 2, FALSE),
        VLOOKUP(E1582, リスト!$A$2:$G$49, 4, FALSE)
    ),
    "")</f>
        <v/>
      </c>
      <c r="G1582" s="34" t="str">
        <f>IFERROR(VLOOKUP(E1582, リスト!$A$2:$G$49, 6, FALSE), "")</f>
        <v/>
      </c>
      <c r="H1582" s="40"/>
      <c r="I1582" s="28"/>
      <c r="J1582" s="47"/>
      <c r="K1582" s="32" t="str">
        <f t="shared" si="96"/>
        <v/>
      </c>
      <c r="L1582" s="29" t="str">
        <f t="shared" si="98"/>
        <v/>
      </c>
      <c r="M1582" s="68" t="str">
        <f t="shared" si="99"/>
        <v/>
      </c>
    </row>
    <row r="1583" spans="2:13" ht="22.8" x14ac:dyDescent="0.45">
      <c r="B1583" s="31">
        <f t="shared" si="97"/>
        <v>1575</v>
      </c>
      <c r="C1583" s="40"/>
      <c r="D1583" s="27"/>
      <c r="E1583" s="41"/>
      <c r="F1583" s="32" t="str">
        <f>IFERROR(
    IF(
        AND($G$3=DATE(2024,10,1), E1583=リスト!$A$38),
        VLOOKUP(E1583, リスト!$A$2:$G$49, 2, FALSE),
        VLOOKUP(E1583, リスト!$A$2:$G$49, 4, FALSE)
    ),
    "")</f>
        <v/>
      </c>
      <c r="G1583" s="34" t="str">
        <f>IFERROR(VLOOKUP(E1583, リスト!$A$2:$G$49, 6, FALSE), "")</f>
        <v/>
      </c>
      <c r="H1583" s="40"/>
      <c r="I1583" s="28"/>
      <c r="J1583" s="47"/>
      <c r="K1583" s="32" t="str">
        <f t="shared" si="96"/>
        <v/>
      </c>
      <c r="L1583" s="29" t="str">
        <f t="shared" si="98"/>
        <v/>
      </c>
      <c r="M1583" s="68" t="str">
        <f t="shared" si="99"/>
        <v/>
      </c>
    </row>
    <row r="1584" spans="2:13" ht="22.8" x14ac:dyDescent="0.45">
      <c r="B1584" s="31">
        <f t="shared" si="97"/>
        <v>1576</v>
      </c>
      <c r="C1584" s="40"/>
      <c r="D1584" s="27"/>
      <c r="E1584" s="41"/>
      <c r="F1584" s="32" t="str">
        <f>IFERROR(
    IF(
        AND($G$3=DATE(2024,10,1), E1584=リスト!$A$38),
        VLOOKUP(E1584, リスト!$A$2:$G$49, 2, FALSE),
        VLOOKUP(E1584, リスト!$A$2:$G$49, 4, FALSE)
    ),
    "")</f>
        <v/>
      </c>
      <c r="G1584" s="34" t="str">
        <f>IFERROR(VLOOKUP(E1584, リスト!$A$2:$G$49, 6, FALSE), "")</f>
        <v/>
      </c>
      <c r="H1584" s="40"/>
      <c r="I1584" s="28"/>
      <c r="J1584" s="47"/>
      <c r="K1584" s="32" t="str">
        <f t="shared" si="96"/>
        <v/>
      </c>
      <c r="L1584" s="29" t="str">
        <f t="shared" si="98"/>
        <v/>
      </c>
      <c r="M1584" s="68" t="str">
        <f t="shared" si="99"/>
        <v/>
      </c>
    </row>
    <row r="1585" spans="2:13" ht="22.8" x14ac:dyDescent="0.45">
      <c r="B1585" s="31">
        <f t="shared" si="97"/>
        <v>1577</v>
      </c>
      <c r="C1585" s="40"/>
      <c r="D1585" s="27"/>
      <c r="E1585" s="41"/>
      <c r="F1585" s="32" t="str">
        <f>IFERROR(
    IF(
        AND($G$3=DATE(2024,10,1), E1585=リスト!$A$38),
        VLOOKUP(E1585, リスト!$A$2:$G$49, 2, FALSE),
        VLOOKUP(E1585, リスト!$A$2:$G$49, 4, FALSE)
    ),
    "")</f>
        <v/>
      </c>
      <c r="G1585" s="34" t="str">
        <f>IFERROR(VLOOKUP(E1585, リスト!$A$2:$G$49, 6, FALSE), "")</f>
        <v/>
      </c>
      <c r="H1585" s="40"/>
      <c r="I1585" s="28"/>
      <c r="J1585" s="47"/>
      <c r="K1585" s="32" t="str">
        <f t="shared" si="96"/>
        <v/>
      </c>
      <c r="L1585" s="29" t="str">
        <f t="shared" si="98"/>
        <v/>
      </c>
      <c r="M1585" s="68" t="str">
        <f t="shared" si="99"/>
        <v/>
      </c>
    </row>
    <row r="1586" spans="2:13" ht="22.8" x14ac:dyDescent="0.45">
      <c r="B1586" s="31">
        <f t="shared" si="97"/>
        <v>1578</v>
      </c>
      <c r="C1586" s="40"/>
      <c r="D1586" s="27"/>
      <c r="E1586" s="41"/>
      <c r="F1586" s="32" t="str">
        <f>IFERROR(
    IF(
        AND($G$3=DATE(2024,10,1), E1586=リスト!$A$38),
        VLOOKUP(E1586, リスト!$A$2:$G$49, 2, FALSE),
        VLOOKUP(E1586, リスト!$A$2:$G$49, 4, FALSE)
    ),
    "")</f>
        <v/>
      </c>
      <c r="G1586" s="34" t="str">
        <f>IFERROR(VLOOKUP(E1586, リスト!$A$2:$G$49, 6, FALSE), "")</f>
        <v/>
      </c>
      <c r="H1586" s="40"/>
      <c r="I1586" s="28"/>
      <c r="J1586" s="47"/>
      <c r="K1586" s="32" t="str">
        <f t="shared" si="96"/>
        <v/>
      </c>
      <c r="L1586" s="29" t="str">
        <f t="shared" si="98"/>
        <v/>
      </c>
      <c r="M1586" s="68" t="str">
        <f t="shared" si="99"/>
        <v/>
      </c>
    </row>
    <row r="1587" spans="2:13" ht="22.8" x14ac:dyDescent="0.45">
      <c r="B1587" s="31">
        <f t="shared" si="97"/>
        <v>1579</v>
      </c>
      <c r="C1587" s="40"/>
      <c r="D1587" s="27"/>
      <c r="E1587" s="41"/>
      <c r="F1587" s="32" t="str">
        <f>IFERROR(
    IF(
        AND($G$3=DATE(2024,10,1), E1587=リスト!$A$38),
        VLOOKUP(E1587, リスト!$A$2:$G$49, 2, FALSE),
        VLOOKUP(E1587, リスト!$A$2:$G$49, 4, FALSE)
    ),
    "")</f>
        <v/>
      </c>
      <c r="G1587" s="34" t="str">
        <f>IFERROR(VLOOKUP(E1587, リスト!$A$2:$G$49, 6, FALSE), "")</f>
        <v/>
      </c>
      <c r="H1587" s="40"/>
      <c r="I1587" s="28"/>
      <c r="J1587" s="47"/>
      <c r="K1587" s="32" t="str">
        <f t="shared" si="96"/>
        <v/>
      </c>
      <c r="L1587" s="29" t="str">
        <f t="shared" si="98"/>
        <v/>
      </c>
      <c r="M1587" s="68" t="str">
        <f t="shared" si="99"/>
        <v/>
      </c>
    </row>
    <row r="1588" spans="2:13" ht="22.8" x14ac:dyDescent="0.45">
      <c r="B1588" s="31">
        <f t="shared" si="97"/>
        <v>1580</v>
      </c>
      <c r="C1588" s="40"/>
      <c r="D1588" s="27"/>
      <c r="E1588" s="41"/>
      <c r="F1588" s="32" t="str">
        <f>IFERROR(
    IF(
        AND($G$3=DATE(2024,10,1), E1588=リスト!$A$38),
        VLOOKUP(E1588, リスト!$A$2:$G$49, 2, FALSE),
        VLOOKUP(E1588, リスト!$A$2:$G$49, 4, FALSE)
    ),
    "")</f>
        <v/>
      </c>
      <c r="G1588" s="34" t="str">
        <f>IFERROR(VLOOKUP(E1588, リスト!$A$2:$G$49, 6, FALSE), "")</f>
        <v/>
      </c>
      <c r="H1588" s="40"/>
      <c r="I1588" s="28"/>
      <c r="J1588" s="47"/>
      <c r="K1588" s="32" t="str">
        <f t="shared" si="96"/>
        <v/>
      </c>
      <c r="L1588" s="29" t="str">
        <f t="shared" si="98"/>
        <v/>
      </c>
      <c r="M1588" s="68" t="str">
        <f t="shared" si="99"/>
        <v/>
      </c>
    </row>
    <row r="1589" spans="2:13" ht="22.8" x14ac:dyDescent="0.45">
      <c r="B1589" s="31">
        <f t="shared" si="97"/>
        <v>1581</v>
      </c>
      <c r="C1589" s="40"/>
      <c r="D1589" s="27"/>
      <c r="E1589" s="41"/>
      <c r="F1589" s="32" t="str">
        <f>IFERROR(
    IF(
        AND($G$3=DATE(2024,10,1), E1589=リスト!$A$38),
        VLOOKUP(E1589, リスト!$A$2:$G$49, 2, FALSE),
        VLOOKUP(E1589, リスト!$A$2:$G$49, 4, FALSE)
    ),
    "")</f>
        <v/>
      </c>
      <c r="G1589" s="34" t="str">
        <f>IFERROR(VLOOKUP(E1589, リスト!$A$2:$G$49, 6, FALSE), "")</f>
        <v/>
      </c>
      <c r="H1589" s="40"/>
      <c r="I1589" s="28"/>
      <c r="J1589" s="47"/>
      <c r="K1589" s="32" t="str">
        <f t="shared" si="96"/>
        <v/>
      </c>
      <c r="L1589" s="29" t="str">
        <f t="shared" si="98"/>
        <v/>
      </c>
      <c r="M1589" s="68" t="str">
        <f t="shared" si="99"/>
        <v/>
      </c>
    </row>
    <row r="1590" spans="2:13" ht="22.8" x14ac:dyDescent="0.45">
      <c r="B1590" s="31">
        <f t="shared" si="97"/>
        <v>1582</v>
      </c>
      <c r="C1590" s="40"/>
      <c r="D1590" s="27"/>
      <c r="E1590" s="41"/>
      <c r="F1590" s="32" t="str">
        <f>IFERROR(
    IF(
        AND($G$3=DATE(2024,10,1), E1590=リスト!$A$38),
        VLOOKUP(E1590, リスト!$A$2:$G$49, 2, FALSE),
        VLOOKUP(E1590, リスト!$A$2:$G$49, 4, FALSE)
    ),
    "")</f>
        <v/>
      </c>
      <c r="G1590" s="34" t="str">
        <f>IFERROR(VLOOKUP(E1590, リスト!$A$2:$G$49, 6, FALSE), "")</f>
        <v/>
      </c>
      <c r="H1590" s="40"/>
      <c r="I1590" s="28"/>
      <c r="J1590" s="47"/>
      <c r="K1590" s="32" t="str">
        <f t="shared" si="96"/>
        <v/>
      </c>
      <c r="L1590" s="29" t="str">
        <f t="shared" si="98"/>
        <v/>
      </c>
      <c r="M1590" s="68" t="str">
        <f t="shared" si="99"/>
        <v/>
      </c>
    </row>
    <row r="1591" spans="2:13" ht="22.8" x14ac:dyDescent="0.45">
      <c r="B1591" s="31">
        <f t="shared" si="97"/>
        <v>1583</v>
      </c>
      <c r="C1591" s="40"/>
      <c r="D1591" s="27"/>
      <c r="E1591" s="41"/>
      <c r="F1591" s="32" t="str">
        <f>IFERROR(
    IF(
        AND($G$3=DATE(2024,10,1), E1591=リスト!$A$38),
        VLOOKUP(E1591, リスト!$A$2:$G$49, 2, FALSE),
        VLOOKUP(E1591, リスト!$A$2:$G$49, 4, FALSE)
    ),
    "")</f>
        <v/>
      </c>
      <c r="G1591" s="34" t="str">
        <f>IFERROR(VLOOKUP(E1591, リスト!$A$2:$G$49, 6, FALSE), "")</f>
        <v/>
      </c>
      <c r="H1591" s="40"/>
      <c r="I1591" s="28"/>
      <c r="J1591" s="47"/>
      <c r="K1591" s="32" t="str">
        <f t="shared" si="96"/>
        <v/>
      </c>
      <c r="L1591" s="29" t="str">
        <f t="shared" si="98"/>
        <v/>
      </c>
      <c r="M1591" s="68" t="str">
        <f t="shared" si="99"/>
        <v/>
      </c>
    </row>
    <row r="1592" spans="2:13" ht="22.8" x14ac:dyDescent="0.45">
      <c r="B1592" s="31">
        <f t="shared" si="97"/>
        <v>1584</v>
      </c>
      <c r="C1592" s="40"/>
      <c r="D1592" s="27"/>
      <c r="E1592" s="41"/>
      <c r="F1592" s="32" t="str">
        <f>IFERROR(
    IF(
        AND($G$3=DATE(2024,10,1), E1592=リスト!$A$38),
        VLOOKUP(E1592, リスト!$A$2:$G$49, 2, FALSE),
        VLOOKUP(E1592, リスト!$A$2:$G$49, 4, FALSE)
    ),
    "")</f>
        <v/>
      </c>
      <c r="G1592" s="34" t="str">
        <f>IFERROR(VLOOKUP(E1592, リスト!$A$2:$G$49, 6, FALSE), "")</f>
        <v/>
      </c>
      <c r="H1592" s="40"/>
      <c r="I1592" s="28"/>
      <c r="J1592" s="47"/>
      <c r="K1592" s="32" t="str">
        <f t="shared" si="96"/>
        <v/>
      </c>
      <c r="L1592" s="29" t="str">
        <f t="shared" si="98"/>
        <v/>
      </c>
      <c r="M1592" s="68" t="str">
        <f t="shared" si="99"/>
        <v/>
      </c>
    </row>
    <row r="1593" spans="2:13" ht="22.8" x14ac:dyDescent="0.45">
      <c r="B1593" s="31">
        <f t="shared" si="97"/>
        <v>1585</v>
      </c>
      <c r="C1593" s="40"/>
      <c r="D1593" s="27"/>
      <c r="E1593" s="41"/>
      <c r="F1593" s="32" t="str">
        <f>IFERROR(
    IF(
        AND($G$3=DATE(2024,10,1), E1593=リスト!$A$38),
        VLOOKUP(E1593, リスト!$A$2:$G$49, 2, FALSE),
        VLOOKUP(E1593, リスト!$A$2:$G$49, 4, FALSE)
    ),
    "")</f>
        <v/>
      </c>
      <c r="G1593" s="34" t="str">
        <f>IFERROR(VLOOKUP(E1593, リスト!$A$2:$G$49, 6, FALSE), "")</f>
        <v/>
      </c>
      <c r="H1593" s="40"/>
      <c r="I1593" s="28"/>
      <c r="J1593" s="47"/>
      <c r="K1593" s="32" t="str">
        <f t="shared" si="96"/>
        <v/>
      </c>
      <c r="L1593" s="29" t="str">
        <f t="shared" si="98"/>
        <v/>
      </c>
      <c r="M1593" s="68" t="str">
        <f t="shared" si="99"/>
        <v/>
      </c>
    </row>
    <row r="1594" spans="2:13" ht="22.8" x14ac:dyDescent="0.45">
      <c r="B1594" s="31">
        <f t="shared" si="97"/>
        <v>1586</v>
      </c>
      <c r="C1594" s="40"/>
      <c r="D1594" s="27"/>
      <c r="E1594" s="41"/>
      <c r="F1594" s="32" t="str">
        <f>IFERROR(
    IF(
        AND($G$3=DATE(2024,10,1), E1594=リスト!$A$38),
        VLOOKUP(E1594, リスト!$A$2:$G$49, 2, FALSE),
        VLOOKUP(E1594, リスト!$A$2:$G$49, 4, FALSE)
    ),
    "")</f>
        <v/>
      </c>
      <c r="G1594" s="34" t="str">
        <f>IFERROR(VLOOKUP(E1594, リスト!$A$2:$G$49, 6, FALSE), "")</f>
        <v/>
      </c>
      <c r="H1594" s="40"/>
      <c r="I1594" s="28"/>
      <c r="J1594" s="47"/>
      <c r="K1594" s="32" t="str">
        <f t="shared" si="96"/>
        <v/>
      </c>
      <c r="L1594" s="29" t="str">
        <f t="shared" si="98"/>
        <v/>
      </c>
      <c r="M1594" s="68" t="str">
        <f t="shared" si="99"/>
        <v/>
      </c>
    </row>
    <row r="1595" spans="2:13" ht="22.8" x14ac:dyDescent="0.45">
      <c r="B1595" s="31">
        <f t="shared" si="97"/>
        <v>1587</v>
      </c>
      <c r="C1595" s="40"/>
      <c r="D1595" s="27"/>
      <c r="E1595" s="41"/>
      <c r="F1595" s="32" t="str">
        <f>IFERROR(
    IF(
        AND($G$3=DATE(2024,10,1), E1595=リスト!$A$38),
        VLOOKUP(E1595, リスト!$A$2:$G$49, 2, FALSE),
        VLOOKUP(E1595, リスト!$A$2:$G$49, 4, FALSE)
    ),
    "")</f>
        <v/>
      </c>
      <c r="G1595" s="34" t="str">
        <f>IFERROR(VLOOKUP(E1595, リスト!$A$2:$G$49, 6, FALSE), "")</f>
        <v/>
      </c>
      <c r="H1595" s="40"/>
      <c r="I1595" s="28"/>
      <c r="J1595" s="47"/>
      <c r="K1595" s="32" t="str">
        <f t="shared" si="96"/>
        <v/>
      </c>
      <c r="L1595" s="29" t="str">
        <f t="shared" si="98"/>
        <v/>
      </c>
      <c r="M1595" s="68" t="str">
        <f t="shared" si="99"/>
        <v/>
      </c>
    </row>
    <row r="1596" spans="2:13" ht="22.8" x14ac:dyDescent="0.45">
      <c r="B1596" s="31">
        <f t="shared" si="97"/>
        <v>1588</v>
      </c>
      <c r="C1596" s="40"/>
      <c r="D1596" s="27"/>
      <c r="E1596" s="41"/>
      <c r="F1596" s="32" t="str">
        <f>IFERROR(
    IF(
        AND($G$3=DATE(2024,10,1), E1596=リスト!$A$38),
        VLOOKUP(E1596, リスト!$A$2:$G$49, 2, FALSE),
        VLOOKUP(E1596, リスト!$A$2:$G$49, 4, FALSE)
    ),
    "")</f>
        <v/>
      </c>
      <c r="G1596" s="34" t="str">
        <f>IFERROR(VLOOKUP(E1596, リスト!$A$2:$G$49, 6, FALSE), "")</f>
        <v/>
      </c>
      <c r="H1596" s="40"/>
      <c r="I1596" s="28"/>
      <c r="J1596" s="47"/>
      <c r="K1596" s="32" t="str">
        <f t="shared" si="96"/>
        <v/>
      </c>
      <c r="L1596" s="29" t="str">
        <f t="shared" si="98"/>
        <v/>
      </c>
      <c r="M1596" s="68" t="str">
        <f t="shared" si="99"/>
        <v/>
      </c>
    </row>
    <row r="1597" spans="2:13" ht="22.8" x14ac:dyDescent="0.45">
      <c r="B1597" s="31">
        <f t="shared" si="97"/>
        <v>1589</v>
      </c>
      <c r="C1597" s="40"/>
      <c r="D1597" s="27"/>
      <c r="E1597" s="41"/>
      <c r="F1597" s="32" t="str">
        <f>IFERROR(
    IF(
        AND($G$3=DATE(2024,10,1), E1597=リスト!$A$38),
        VLOOKUP(E1597, リスト!$A$2:$G$49, 2, FALSE),
        VLOOKUP(E1597, リスト!$A$2:$G$49, 4, FALSE)
    ),
    "")</f>
        <v/>
      </c>
      <c r="G1597" s="34" t="str">
        <f>IFERROR(VLOOKUP(E1597, リスト!$A$2:$G$49, 6, FALSE), "")</f>
        <v/>
      </c>
      <c r="H1597" s="40"/>
      <c r="I1597" s="28"/>
      <c r="J1597" s="47"/>
      <c r="K1597" s="32" t="str">
        <f t="shared" si="96"/>
        <v/>
      </c>
      <c r="L1597" s="29" t="str">
        <f t="shared" si="98"/>
        <v/>
      </c>
      <c r="M1597" s="68" t="str">
        <f t="shared" si="99"/>
        <v/>
      </c>
    </row>
    <row r="1598" spans="2:13" ht="22.8" x14ac:dyDescent="0.45">
      <c r="B1598" s="31">
        <f t="shared" si="97"/>
        <v>1590</v>
      </c>
      <c r="C1598" s="40"/>
      <c r="D1598" s="27"/>
      <c r="E1598" s="41"/>
      <c r="F1598" s="32" t="str">
        <f>IFERROR(
    IF(
        AND($G$3=DATE(2024,10,1), E1598=リスト!$A$38),
        VLOOKUP(E1598, リスト!$A$2:$G$49, 2, FALSE),
        VLOOKUP(E1598, リスト!$A$2:$G$49, 4, FALSE)
    ),
    "")</f>
        <v/>
      </c>
      <c r="G1598" s="34" t="str">
        <f>IFERROR(VLOOKUP(E1598, リスト!$A$2:$G$49, 6, FALSE), "")</f>
        <v/>
      </c>
      <c r="H1598" s="40"/>
      <c r="I1598" s="28"/>
      <c r="J1598" s="47"/>
      <c r="K1598" s="32" t="str">
        <f t="shared" si="96"/>
        <v/>
      </c>
      <c r="L1598" s="29" t="str">
        <f t="shared" si="98"/>
        <v/>
      </c>
      <c r="M1598" s="68" t="str">
        <f t="shared" si="99"/>
        <v/>
      </c>
    </row>
    <row r="1599" spans="2:13" ht="22.8" x14ac:dyDescent="0.45">
      <c r="B1599" s="31">
        <f t="shared" si="97"/>
        <v>1591</v>
      </c>
      <c r="C1599" s="40"/>
      <c r="D1599" s="27"/>
      <c r="E1599" s="41"/>
      <c r="F1599" s="32" t="str">
        <f>IFERROR(
    IF(
        AND($G$3=DATE(2024,10,1), E1599=リスト!$A$38),
        VLOOKUP(E1599, リスト!$A$2:$G$49, 2, FALSE),
        VLOOKUP(E1599, リスト!$A$2:$G$49, 4, FALSE)
    ),
    "")</f>
        <v/>
      </c>
      <c r="G1599" s="34" t="str">
        <f>IFERROR(VLOOKUP(E1599, リスト!$A$2:$G$49, 6, FALSE), "")</f>
        <v/>
      </c>
      <c r="H1599" s="40"/>
      <c r="I1599" s="28"/>
      <c r="J1599" s="47"/>
      <c r="K1599" s="32" t="str">
        <f t="shared" si="96"/>
        <v/>
      </c>
      <c r="L1599" s="29" t="str">
        <f t="shared" si="98"/>
        <v/>
      </c>
      <c r="M1599" s="68" t="str">
        <f t="shared" si="99"/>
        <v/>
      </c>
    </row>
    <row r="1600" spans="2:13" ht="22.8" x14ac:dyDescent="0.45">
      <c r="B1600" s="31">
        <f t="shared" si="97"/>
        <v>1592</v>
      </c>
      <c r="C1600" s="40"/>
      <c r="D1600" s="27"/>
      <c r="E1600" s="41"/>
      <c r="F1600" s="32" t="str">
        <f>IFERROR(
    IF(
        AND($G$3=DATE(2024,10,1), E1600=リスト!$A$38),
        VLOOKUP(E1600, リスト!$A$2:$G$49, 2, FALSE),
        VLOOKUP(E1600, リスト!$A$2:$G$49, 4, FALSE)
    ),
    "")</f>
        <v/>
      </c>
      <c r="G1600" s="34" t="str">
        <f>IFERROR(VLOOKUP(E1600, リスト!$A$2:$G$49, 6, FALSE), "")</f>
        <v/>
      </c>
      <c r="H1600" s="40"/>
      <c r="I1600" s="28"/>
      <c r="J1600" s="47"/>
      <c r="K1600" s="32" t="str">
        <f t="shared" si="96"/>
        <v/>
      </c>
      <c r="L1600" s="29" t="str">
        <f t="shared" si="98"/>
        <v/>
      </c>
      <c r="M1600" s="68" t="str">
        <f t="shared" si="99"/>
        <v/>
      </c>
    </row>
    <row r="1601" spans="2:13" ht="22.8" x14ac:dyDescent="0.45">
      <c r="B1601" s="31">
        <f t="shared" si="97"/>
        <v>1593</v>
      </c>
      <c r="C1601" s="40"/>
      <c r="D1601" s="27"/>
      <c r="E1601" s="41"/>
      <c r="F1601" s="32" t="str">
        <f>IFERROR(
    IF(
        AND($G$3=DATE(2024,10,1), E1601=リスト!$A$38),
        VLOOKUP(E1601, リスト!$A$2:$G$49, 2, FALSE),
        VLOOKUP(E1601, リスト!$A$2:$G$49, 4, FALSE)
    ),
    "")</f>
        <v/>
      </c>
      <c r="G1601" s="34" t="str">
        <f>IFERROR(VLOOKUP(E1601, リスト!$A$2:$G$49, 6, FALSE), "")</f>
        <v/>
      </c>
      <c r="H1601" s="40"/>
      <c r="I1601" s="28"/>
      <c r="J1601" s="47"/>
      <c r="K1601" s="32" t="str">
        <f t="shared" si="96"/>
        <v/>
      </c>
      <c r="L1601" s="29" t="str">
        <f t="shared" si="98"/>
        <v/>
      </c>
      <c r="M1601" s="68" t="str">
        <f t="shared" si="99"/>
        <v/>
      </c>
    </row>
    <row r="1602" spans="2:13" ht="22.8" x14ac:dyDescent="0.45">
      <c r="B1602" s="31">
        <f t="shared" si="97"/>
        <v>1594</v>
      </c>
      <c r="C1602" s="40"/>
      <c r="D1602" s="27"/>
      <c r="E1602" s="41"/>
      <c r="F1602" s="32" t="str">
        <f>IFERROR(
    IF(
        AND($G$3=DATE(2024,10,1), E1602=リスト!$A$38),
        VLOOKUP(E1602, リスト!$A$2:$G$49, 2, FALSE),
        VLOOKUP(E1602, リスト!$A$2:$G$49, 4, FALSE)
    ),
    "")</f>
        <v/>
      </c>
      <c r="G1602" s="34" t="str">
        <f>IFERROR(VLOOKUP(E1602, リスト!$A$2:$G$49, 6, FALSE), "")</f>
        <v/>
      </c>
      <c r="H1602" s="40"/>
      <c r="I1602" s="28"/>
      <c r="J1602" s="47"/>
      <c r="K1602" s="32" t="str">
        <f t="shared" si="96"/>
        <v/>
      </c>
      <c r="L1602" s="29" t="str">
        <f t="shared" si="98"/>
        <v/>
      </c>
      <c r="M1602" s="68" t="str">
        <f t="shared" si="99"/>
        <v/>
      </c>
    </row>
    <row r="1603" spans="2:13" ht="22.8" x14ac:dyDescent="0.45">
      <c r="B1603" s="31">
        <f t="shared" si="97"/>
        <v>1595</v>
      </c>
      <c r="C1603" s="40"/>
      <c r="D1603" s="27"/>
      <c r="E1603" s="41"/>
      <c r="F1603" s="32" t="str">
        <f>IFERROR(
    IF(
        AND($G$3=DATE(2024,10,1), E1603=リスト!$A$38),
        VLOOKUP(E1603, リスト!$A$2:$G$49, 2, FALSE),
        VLOOKUP(E1603, リスト!$A$2:$G$49, 4, FALSE)
    ),
    "")</f>
        <v/>
      </c>
      <c r="G1603" s="34" t="str">
        <f>IFERROR(VLOOKUP(E1603, リスト!$A$2:$G$49, 6, FALSE), "")</f>
        <v/>
      </c>
      <c r="H1603" s="40"/>
      <c r="I1603" s="28"/>
      <c r="J1603" s="47"/>
      <c r="K1603" s="32" t="str">
        <f t="shared" si="96"/>
        <v/>
      </c>
      <c r="L1603" s="29" t="str">
        <f t="shared" si="98"/>
        <v/>
      </c>
      <c r="M1603" s="68" t="str">
        <f t="shared" si="99"/>
        <v/>
      </c>
    </row>
    <row r="1604" spans="2:13" ht="22.8" x14ac:dyDescent="0.45">
      <c r="B1604" s="31">
        <f t="shared" si="97"/>
        <v>1596</v>
      </c>
      <c r="C1604" s="40"/>
      <c r="D1604" s="27"/>
      <c r="E1604" s="41"/>
      <c r="F1604" s="32" t="str">
        <f>IFERROR(
    IF(
        AND($G$3=DATE(2024,10,1), E1604=リスト!$A$38),
        VLOOKUP(E1604, リスト!$A$2:$G$49, 2, FALSE),
        VLOOKUP(E1604, リスト!$A$2:$G$49, 4, FALSE)
    ),
    "")</f>
        <v/>
      </c>
      <c r="G1604" s="34" t="str">
        <f>IFERROR(VLOOKUP(E1604, リスト!$A$2:$G$49, 6, FALSE), "")</f>
        <v/>
      </c>
      <c r="H1604" s="40"/>
      <c r="I1604" s="28"/>
      <c r="J1604" s="47"/>
      <c r="K1604" s="32" t="str">
        <f t="shared" si="96"/>
        <v/>
      </c>
      <c r="L1604" s="29" t="str">
        <f t="shared" si="98"/>
        <v/>
      </c>
      <c r="M1604" s="68" t="str">
        <f t="shared" si="99"/>
        <v/>
      </c>
    </row>
    <row r="1605" spans="2:13" ht="22.8" x14ac:dyDescent="0.45">
      <c r="B1605" s="31">
        <f t="shared" si="97"/>
        <v>1597</v>
      </c>
      <c r="C1605" s="40"/>
      <c r="D1605" s="27"/>
      <c r="E1605" s="41"/>
      <c r="F1605" s="32" t="str">
        <f>IFERROR(
    IF(
        AND($G$3=DATE(2024,10,1), E1605=リスト!$A$38),
        VLOOKUP(E1605, リスト!$A$2:$G$49, 2, FALSE),
        VLOOKUP(E1605, リスト!$A$2:$G$49, 4, FALSE)
    ),
    "")</f>
        <v/>
      </c>
      <c r="G1605" s="34" t="str">
        <f>IFERROR(VLOOKUP(E1605, リスト!$A$2:$G$49, 6, FALSE), "")</f>
        <v/>
      </c>
      <c r="H1605" s="40"/>
      <c r="I1605" s="28"/>
      <c r="J1605" s="47"/>
      <c r="K1605" s="32" t="str">
        <f t="shared" si="96"/>
        <v/>
      </c>
      <c r="L1605" s="29" t="str">
        <f t="shared" si="98"/>
        <v/>
      </c>
      <c r="M1605" s="68" t="str">
        <f t="shared" si="99"/>
        <v/>
      </c>
    </row>
    <row r="1606" spans="2:13" ht="22.8" x14ac:dyDescent="0.45">
      <c r="B1606" s="31">
        <f t="shared" si="97"/>
        <v>1598</v>
      </c>
      <c r="C1606" s="40"/>
      <c r="D1606" s="27"/>
      <c r="E1606" s="41"/>
      <c r="F1606" s="32" t="str">
        <f>IFERROR(
    IF(
        AND($G$3=DATE(2024,10,1), E1606=リスト!$A$38),
        VLOOKUP(E1606, リスト!$A$2:$G$49, 2, FALSE),
        VLOOKUP(E1606, リスト!$A$2:$G$49, 4, FALSE)
    ),
    "")</f>
        <v/>
      </c>
      <c r="G1606" s="34" t="str">
        <f>IFERROR(VLOOKUP(E1606, リスト!$A$2:$G$49, 6, FALSE), "")</f>
        <v/>
      </c>
      <c r="H1606" s="40"/>
      <c r="I1606" s="28"/>
      <c r="J1606" s="47"/>
      <c r="K1606" s="32" t="str">
        <f t="shared" si="96"/>
        <v/>
      </c>
      <c r="L1606" s="29" t="str">
        <f t="shared" si="98"/>
        <v/>
      </c>
      <c r="M1606" s="68" t="str">
        <f t="shared" si="99"/>
        <v/>
      </c>
    </row>
    <row r="1607" spans="2:13" ht="22.8" x14ac:dyDescent="0.45">
      <c r="B1607" s="31">
        <f t="shared" si="97"/>
        <v>1599</v>
      </c>
      <c r="C1607" s="40"/>
      <c r="D1607" s="27"/>
      <c r="E1607" s="41"/>
      <c r="F1607" s="32" t="str">
        <f>IFERROR(
    IF(
        AND($G$3=DATE(2024,10,1), E1607=リスト!$A$38),
        VLOOKUP(E1607, リスト!$A$2:$G$49, 2, FALSE),
        VLOOKUP(E1607, リスト!$A$2:$G$49, 4, FALSE)
    ),
    "")</f>
        <v/>
      </c>
      <c r="G1607" s="34" t="str">
        <f>IFERROR(VLOOKUP(E1607, リスト!$A$2:$G$49, 6, FALSE), "")</f>
        <v/>
      </c>
      <c r="H1607" s="40"/>
      <c r="I1607" s="28"/>
      <c r="J1607" s="47"/>
      <c r="K1607" s="32" t="str">
        <f t="shared" si="96"/>
        <v/>
      </c>
      <c r="L1607" s="29" t="str">
        <f t="shared" si="98"/>
        <v/>
      </c>
      <c r="M1607" s="68" t="str">
        <f t="shared" si="99"/>
        <v/>
      </c>
    </row>
    <row r="1608" spans="2:13" ht="22.8" x14ac:dyDescent="0.45">
      <c r="B1608" s="31">
        <f t="shared" si="97"/>
        <v>1600</v>
      </c>
      <c r="C1608" s="40"/>
      <c r="D1608" s="27"/>
      <c r="E1608" s="41"/>
      <c r="F1608" s="32" t="str">
        <f>IFERROR(
    IF(
        AND($G$3=DATE(2024,10,1), E1608=リスト!$A$38),
        VLOOKUP(E1608, リスト!$A$2:$G$49, 2, FALSE),
        VLOOKUP(E1608, リスト!$A$2:$G$49, 4, FALSE)
    ),
    "")</f>
        <v/>
      </c>
      <c r="G1608" s="34" t="str">
        <f>IFERROR(VLOOKUP(E1608, リスト!$A$2:$G$49, 6, FALSE), "")</f>
        <v/>
      </c>
      <c r="H1608" s="40"/>
      <c r="I1608" s="28"/>
      <c r="J1608" s="47"/>
      <c r="K1608" s="32" t="str">
        <f t="shared" si="96"/>
        <v/>
      </c>
      <c r="L1608" s="29" t="str">
        <f t="shared" si="98"/>
        <v/>
      </c>
      <c r="M1608" s="68" t="str">
        <f t="shared" si="99"/>
        <v/>
      </c>
    </row>
    <row r="1609" spans="2:13" ht="22.8" x14ac:dyDescent="0.45">
      <c r="B1609" s="31">
        <f t="shared" si="97"/>
        <v>1601</v>
      </c>
      <c r="C1609" s="40"/>
      <c r="D1609" s="27"/>
      <c r="E1609" s="41"/>
      <c r="F1609" s="32" t="str">
        <f>IFERROR(
    IF(
        AND($G$3=DATE(2024,10,1), E1609=リスト!$A$38),
        VLOOKUP(E1609, リスト!$A$2:$G$49, 2, FALSE),
        VLOOKUP(E1609, リスト!$A$2:$G$49, 4, FALSE)
    ),
    "")</f>
        <v/>
      </c>
      <c r="G1609" s="34" t="str">
        <f>IFERROR(VLOOKUP(E1609, リスト!$A$2:$G$49, 6, FALSE), "")</f>
        <v/>
      </c>
      <c r="H1609" s="40"/>
      <c r="I1609" s="28"/>
      <c r="J1609" s="47"/>
      <c r="K1609" s="32" t="str">
        <f t="shared" ref="K1609:K1672" si="100">IF(COUNTBLANK(H1609:J1609)=3, "",
 IF(H1609="3.時間給", IF(I1609="", "", I1609),
 IF(OR(H1609="1.月給", H1609="2.日給"),
    IF(OR(I1609="", J1609=""), "", ROUND(I1609/J1609,0)),
    "")))</f>
        <v/>
      </c>
      <c r="L1609" s="29" t="str">
        <f t="shared" si="98"/>
        <v/>
      </c>
      <c r="M1609" s="68" t="str">
        <f t="shared" si="99"/>
        <v/>
      </c>
    </row>
    <row r="1610" spans="2:13" ht="22.8" x14ac:dyDescent="0.45">
      <c r="B1610" s="31">
        <f t="shared" ref="B1610:B1673" si="101">ROW()-8</f>
        <v>1602</v>
      </c>
      <c r="C1610" s="40"/>
      <c r="D1610" s="27"/>
      <c r="E1610" s="41"/>
      <c r="F1610" s="32" t="str">
        <f>IFERROR(
    IF(
        AND($G$3=DATE(2024,10,1), E1610=リスト!$A$38),
        VLOOKUP(E1610, リスト!$A$2:$G$49, 2, FALSE),
        VLOOKUP(E1610, リスト!$A$2:$G$49, 4, FALSE)
    ),
    "")</f>
        <v/>
      </c>
      <c r="G1610" s="34" t="str">
        <f>IFERROR(VLOOKUP(E1610, リスト!$A$2:$G$49, 6, FALSE), "")</f>
        <v/>
      </c>
      <c r="H1610" s="40"/>
      <c r="I1610" s="28"/>
      <c r="J1610" s="47"/>
      <c r="K1610" s="32" t="str">
        <f t="shared" si="100"/>
        <v/>
      </c>
      <c r="L1610" s="29" t="str">
        <f t="shared" ref="L1610:L1673" si="102">IFERROR(IF(E1610="","",IF(K1610&lt;F1610,"×（法定外・特例等対象外です）",IF(K1610&lt;G1610,"〇",IF(K1610&gt;=G1610,"ー",NA())))),"")</f>
        <v/>
      </c>
      <c r="M1610" s="68" t="str">
        <f t="shared" ref="M1610:M1673" si="103">IF(COUNTBLANK(D1610:K1610)=8, "",
 IF(D1610="", "←D列に従業員名を姓名（フルネーム）で入力してください。誤変換にお気を付け下さい。",
 IF(E1610="", "←E列に都道府県を入力してください。",
 IF(H1610="", "←H列に1.月給～3.時間給を入力してください",
 IF(I1610="", "←I列に金額を入力してください",
 IF(NOT(ISNUMBER(I1610)), "←I列の金額は半角数字で入力してください",
 IF(H1610="3.時間給", "",
 IF(J1610="", "←J列に所定労働時間を入力してください",
 IF(NOT(ISNUMBER(J1610)), "←J列の所定労働時間は半角数字で入力してください", "")))))))))</f>
        <v/>
      </c>
    </row>
    <row r="1611" spans="2:13" ht="22.8" x14ac:dyDescent="0.45">
      <c r="B1611" s="31">
        <f t="shared" si="101"/>
        <v>1603</v>
      </c>
      <c r="C1611" s="40"/>
      <c r="D1611" s="27"/>
      <c r="E1611" s="41"/>
      <c r="F1611" s="32" t="str">
        <f>IFERROR(
    IF(
        AND($G$3=DATE(2024,10,1), E1611=リスト!$A$38),
        VLOOKUP(E1611, リスト!$A$2:$G$49, 2, FALSE),
        VLOOKUP(E1611, リスト!$A$2:$G$49, 4, FALSE)
    ),
    "")</f>
        <v/>
      </c>
      <c r="G1611" s="34" t="str">
        <f>IFERROR(VLOOKUP(E1611, リスト!$A$2:$G$49, 6, FALSE), "")</f>
        <v/>
      </c>
      <c r="H1611" s="40"/>
      <c r="I1611" s="28"/>
      <c r="J1611" s="47"/>
      <c r="K1611" s="32" t="str">
        <f t="shared" si="100"/>
        <v/>
      </c>
      <c r="L1611" s="29" t="str">
        <f t="shared" si="102"/>
        <v/>
      </c>
      <c r="M1611" s="68" t="str">
        <f t="shared" si="103"/>
        <v/>
      </c>
    </row>
    <row r="1612" spans="2:13" ht="22.8" x14ac:dyDescent="0.45">
      <c r="B1612" s="31">
        <f t="shared" si="101"/>
        <v>1604</v>
      </c>
      <c r="C1612" s="40"/>
      <c r="D1612" s="27"/>
      <c r="E1612" s="41"/>
      <c r="F1612" s="32" t="str">
        <f>IFERROR(
    IF(
        AND($G$3=DATE(2024,10,1), E1612=リスト!$A$38),
        VLOOKUP(E1612, リスト!$A$2:$G$49, 2, FALSE),
        VLOOKUP(E1612, リスト!$A$2:$G$49, 4, FALSE)
    ),
    "")</f>
        <v/>
      </c>
      <c r="G1612" s="34" t="str">
        <f>IFERROR(VLOOKUP(E1612, リスト!$A$2:$G$49, 6, FALSE), "")</f>
        <v/>
      </c>
      <c r="H1612" s="40"/>
      <c r="I1612" s="28"/>
      <c r="J1612" s="47"/>
      <c r="K1612" s="32" t="str">
        <f t="shared" si="100"/>
        <v/>
      </c>
      <c r="L1612" s="29" t="str">
        <f t="shared" si="102"/>
        <v/>
      </c>
      <c r="M1612" s="68" t="str">
        <f t="shared" si="103"/>
        <v/>
      </c>
    </row>
    <row r="1613" spans="2:13" ht="22.8" x14ac:dyDescent="0.45">
      <c r="B1613" s="31">
        <f t="shared" si="101"/>
        <v>1605</v>
      </c>
      <c r="C1613" s="40"/>
      <c r="D1613" s="27"/>
      <c r="E1613" s="41"/>
      <c r="F1613" s="32" t="str">
        <f>IFERROR(
    IF(
        AND($G$3=DATE(2024,10,1), E1613=リスト!$A$38),
        VLOOKUP(E1613, リスト!$A$2:$G$49, 2, FALSE),
        VLOOKUP(E1613, リスト!$A$2:$G$49, 4, FALSE)
    ),
    "")</f>
        <v/>
      </c>
      <c r="G1613" s="34" t="str">
        <f>IFERROR(VLOOKUP(E1613, リスト!$A$2:$G$49, 6, FALSE), "")</f>
        <v/>
      </c>
      <c r="H1613" s="40"/>
      <c r="I1613" s="28"/>
      <c r="J1613" s="47"/>
      <c r="K1613" s="32" t="str">
        <f t="shared" si="100"/>
        <v/>
      </c>
      <c r="L1613" s="29" t="str">
        <f t="shared" si="102"/>
        <v/>
      </c>
      <c r="M1613" s="68" t="str">
        <f t="shared" si="103"/>
        <v/>
      </c>
    </row>
    <row r="1614" spans="2:13" ht="22.8" x14ac:dyDescent="0.45">
      <c r="B1614" s="31">
        <f t="shared" si="101"/>
        <v>1606</v>
      </c>
      <c r="C1614" s="40"/>
      <c r="D1614" s="27"/>
      <c r="E1614" s="41"/>
      <c r="F1614" s="32" t="str">
        <f>IFERROR(
    IF(
        AND($G$3=DATE(2024,10,1), E1614=リスト!$A$38),
        VLOOKUP(E1614, リスト!$A$2:$G$49, 2, FALSE),
        VLOOKUP(E1614, リスト!$A$2:$G$49, 4, FALSE)
    ),
    "")</f>
        <v/>
      </c>
      <c r="G1614" s="34" t="str">
        <f>IFERROR(VLOOKUP(E1614, リスト!$A$2:$G$49, 6, FALSE), "")</f>
        <v/>
      </c>
      <c r="H1614" s="40"/>
      <c r="I1614" s="28"/>
      <c r="J1614" s="47"/>
      <c r="K1614" s="32" t="str">
        <f t="shared" si="100"/>
        <v/>
      </c>
      <c r="L1614" s="29" t="str">
        <f t="shared" si="102"/>
        <v/>
      </c>
      <c r="M1614" s="68" t="str">
        <f t="shared" si="103"/>
        <v/>
      </c>
    </row>
    <row r="1615" spans="2:13" ht="22.8" x14ac:dyDescent="0.45">
      <c r="B1615" s="31">
        <f t="shared" si="101"/>
        <v>1607</v>
      </c>
      <c r="C1615" s="40"/>
      <c r="D1615" s="27"/>
      <c r="E1615" s="41"/>
      <c r="F1615" s="32" t="str">
        <f>IFERROR(
    IF(
        AND($G$3=DATE(2024,10,1), E1615=リスト!$A$38),
        VLOOKUP(E1615, リスト!$A$2:$G$49, 2, FALSE),
        VLOOKUP(E1615, リスト!$A$2:$G$49, 4, FALSE)
    ),
    "")</f>
        <v/>
      </c>
      <c r="G1615" s="34" t="str">
        <f>IFERROR(VLOOKUP(E1615, リスト!$A$2:$G$49, 6, FALSE), "")</f>
        <v/>
      </c>
      <c r="H1615" s="40"/>
      <c r="I1615" s="28"/>
      <c r="J1615" s="47"/>
      <c r="K1615" s="32" t="str">
        <f t="shared" si="100"/>
        <v/>
      </c>
      <c r="L1615" s="29" t="str">
        <f t="shared" si="102"/>
        <v/>
      </c>
      <c r="M1615" s="68" t="str">
        <f t="shared" si="103"/>
        <v/>
      </c>
    </row>
    <row r="1616" spans="2:13" ht="22.8" x14ac:dyDescent="0.45">
      <c r="B1616" s="31">
        <f t="shared" si="101"/>
        <v>1608</v>
      </c>
      <c r="C1616" s="40"/>
      <c r="D1616" s="27"/>
      <c r="E1616" s="41"/>
      <c r="F1616" s="32" t="str">
        <f>IFERROR(
    IF(
        AND($G$3=DATE(2024,10,1), E1616=リスト!$A$38),
        VLOOKUP(E1616, リスト!$A$2:$G$49, 2, FALSE),
        VLOOKUP(E1616, リスト!$A$2:$G$49, 4, FALSE)
    ),
    "")</f>
        <v/>
      </c>
      <c r="G1616" s="34" t="str">
        <f>IFERROR(VLOOKUP(E1616, リスト!$A$2:$G$49, 6, FALSE), "")</f>
        <v/>
      </c>
      <c r="H1616" s="40"/>
      <c r="I1616" s="28"/>
      <c r="J1616" s="47"/>
      <c r="K1616" s="32" t="str">
        <f t="shared" si="100"/>
        <v/>
      </c>
      <c r="L1616" s="29" t="str">
        <f t="shared" si="102"/>
        <v/>
      </c>
      <c r="M1616" s="68" t="str">
        <f t="shared" si="103"/>
        <v/>
      </c>
    </row>
    <row r="1617" spans="2:13" ht="22.8" x14ac:dyDescent="0.45">
      <c r="B1617" s="31">
        <f t="shared" si="101"/>
        <v>1609</v>
      </c>
      <c r="C1617" s="40"/>
      <c r="D1617" s="27"/>
      <c r="E1617" s="41"/>
      <c r="F1617" s="32" t="str">
        <f>IFERROR(
    IF(
        AND($G$3=DATE(2024,10,1), E1617=リスト!$A$38),
        VLOOKUP(E1617, リスト!$A$2:$G$49, 2, FALSE),
        VLOOKUP(E1617, リスト!$A$2:$G$49, 4, FALSE)
    ),
    "")</f>
        <v/>
      </c>
      <c r="G1617" s="34" t="str">
        <f>IFERROR(VLOOKUP(E1617, リスト!$A$2:$G$49, 6, FALSE), "")</f>
        <v/>
      </c>
      <c r="H1617" s="40"/>
      <c r="I1617" s="28"/>
      <c r="J1617" s="47"/>
      <c r="K1617" s="32" t="str">
        <f t="shared" si="100"/>
        <v/>
      </c>
      <c r="L1617" s="29" t="str">
        <f t="shared" si="102"/>
        <v/>
      </c>
      <c r="M1617" s="68" t="str">
        <f t="shared" si="103"/>
        <v/>
      </c>
    </row>
    <row r="1618" spans="2:13" ht="22.8" x14ac:dyDescent="0.45">
      <c r="B1618" s="31">
        <f t="shared" si="101"/>
        <v>1610</v>
      </c>
      <c r="C1618" s="40"/>
      <c r="D1618" s="27"/>
      <c r="E1618" s="41"/>
      <c r="F1618" s="32" t="str">
        <f>IFERROR(
    IF(
        AND($G$3=DATE(2024,10,1), E1618=リスト!$A$38),
        VLOOKUP(E1618, リスト!$A$2:$G$49, 2, FALSE),
        VLOOKUP(E1618, リスト!$A$2:$G$49, 4, FALSE)
    ),
    "")</f>
        <v/>
      </c>
      <c r="G1618" s="34" t="str">
        <f>IFERROR(VLOOKUP(E1618, リスト!$A$2:$G$49, 6, FALSE), "")</f>
        <v/>
      </c>
      <c r="H1618" s="40"/>
      <c r="I1618" s="28"/>
      <c r="J1618" s="47"/>
      <c r="K1618" s="32" t="str">
        <f t="shared" si="100"/>
        <v/>
      </c>
      <c r="L1618" s="29" t="str">
        <f t="shared" si="102"/>
        <v/>
      </c>
      <c r="M1618" s="68" t="str">
        <f t="shared" si="103"/>
        <v/>
      </c>
    </row>
    <row r="1619" spans="2:13" ht="22.8" x14ac:dyDescent="0.45">
      <c r="B1619" s="31">
        <f t="shared" si="101"/>
        <v>1611</v>
      </c>
      <c r="C1619" s="40"/>
      <c r="D1619" s="27"/>
      <c r="E1619" s="41"/>
      <c r="F1619" s="32" t="str">
        <f>IFERROR(
    IF(
        AND($G$3=DATE(2024,10,1), E1619=リスト!$A$38),
        VLOOKUP(E1619, リスト!$A$2:$G$49, 2, FALSE),
        VLOOKUP(E1619, リスト!$A$2:$G$49, 4, FALSE)
    ),
    "")</f>
        <v/>
      </c>
      <c r="G1619" s="34" t="str">
        <f>IFERROR(VLOOKUP(E1619, リスト!$A$2:$G$49, 6, FALSE), "")</f>
        <v/>
      </c>
      <c r="H1619" s="40"/>
      <c r="I1619" s="28"/>
      <c r="J1619" s="47"/>
      <c r="K1619" s="32" t="str">
        <f t="shared" si="100"/>
        <v/>
      </c>
      <c r="L1619" s="29" t="str">
        <f t="shared" si="102"/>
        <v/>
      </c>
      <c r="M1619" s="68" t="str">
        <f t="shared" si="103"/>
        <v/>
      </c>
    </row>
    <row r="1620" spans="2:13" ht="22.8" x14ac:dyDescent="0.45">
      <c r="B1620" s="31">
        <f t="shared" si="101"/>
        <v>1612</v>
      </c>
      <c r="C1620" s="40"/>
      <c r="D1620" s="27"/>
      <c r="E1620" s="41"/>
      <c r="F1620" s="32" t="str">
        <f>IFERROR(
    IF(
        AND($G$3=DATE(2024,10,1), E1620=リスト!$A$38),
        VLOOKUP(E1620, リスト!$A$2:$G$49, 2, FALSE),
        VLOOKUP(E1620, リスト!$A$2:$G$49, 4, FALSE)
    ),
    "")</f>
        <v/>
      </c>
      <c r="G1620" s="34" t="str">
        <f>IFERROR(VLOOKUP(E1620, リスト!$A$2:$G$49, 6, FALSE), "")</f>
        <v/>
      </c>
      <c r="H1620" s="40"/>
      <c r="I1620" s="28"/>
      <c r="J1620" s="47"/>
      <c r="K1620" s="32" t="str">
        <f t="shared" si="100"/>
        <v/>
      </c>
      <c r="L1620" s="29" t="str">
        <f t="shared" si="102"/>
        <v/>
      </c>
      <c r="M1620" s="68" t="str">
        <f t="shared" si="103"/>
        <v/>
      </c>
    </row>
    <row r="1621" spans="2:13" ht="22.8" x14ac:dyDescent="0.45">
      <c r="B1621" s="31">
        <f t="shared" si="101"/>
        <v>1613</v>
      </c>
      <c r="C1621" s="40"/>
      <c r="D1621" s="27"/>
      <c r="E1621" s="41"/>
      <c r="F1621" s="32" t="str">
        <f>IFERROR(
    IF(
        AND($G$3=DATE(2024,10,1), E1621=リスト!$A$38),
        VLOOKUP(E1621, リスト!$A$2:$G$49, 2, FALSE),
        VLOOKUP(E1621, リスト!$A$2:$G$49, 4, FALSE)
    ),
    "")</f>
        <v/>
      </c>
      <c r="G1621" s="34" t="str">
        <f>IFERROR(VLOOKUP(E1621, リスト!$A$2:$G$49, 6, FALSE), "")</f>
        <v/>
      </c>
      <c r="H1621" s="40"/>
      <c r="I1621" s="28"/>
      <c r="J1621" s="47"/>
      <c r="K1621" s="32" t="str">
        <f t="shared" si="100"/>
        <v/>
      </c>
      <c r="L1621" s="29" t="str">
        <f t="shared" si="102"/>
        <v/>
      </c>
      <c r="M1621" s="68" t="str">
        <f t="shared" si="103"/>
        <v/>
      </c>
    </row>
    <row r="1622" spans="2:13" ht="22.8" x14ac:dyDescent="0.45">
      <c r="B1622" s="31">
        <f t="shared" si="101"/>
        <v>1614</v>
      </c>
      <c r="C1622" s="40"/>
      <c r="D1622" s="27"/>
      <c r="E1622" s="41"/>
      <c r="F1622" s="32" t="str">
        <f>IFERROR(
    IF(
        AND($G$3=DATE(2024,10,1), E1622=リスト!$A$38),
        VLOOKUP(E1622, リスト!$A$2:$G$49, 2, FALSE),
        VLOOKUP(E1622, リスト!$A$2:$G$49, 4, FALSE)
    ),
    "")</f>
        <v/>
      </c>
      <c r="G1622" s="34" t="str">
        <f>IFERROR(VLOOKUP(E1622, リスト!$A$2:$G$49, 6, FALSE), "")</f>
        <v/>
      </c>
      <c r="H1622" s="40"/>
      <c r="I1622" s="28"/>
      <c r="J1622" s="47"/>
      <c r="K1622" s="32" t="str">
        <f t="shared" si="100"/>
        <v/>
      </c>
      <c r="L1622" s="29" t="str">
        <f t="shared" si="102"/>
        <v/>
      </c>
      <c r="M1622" s="68" t="str">
        <f t="shared" si="103"/>
        <v/>
      </c>
    </row>
    <row r="1623" spans="2:13" ht="22.8" x14ac:dyDescent="0.45">
      <c r="B1623" s="31">
        <f t="shared" si="101"/>
        <v>1615</v>
      </c>
      <c r="C1623" s="40"/>
      <c r="D1623" s="27"/>
      <c r="E1623" s="41"/>
      <c r="F1623" s="32" t="str">
        <f>IFERROR(
    IF(
        AND($G$3=DATE(2024,10,1), E1623=リスト!$A$38),
        VLOOKUP(E1623, リスト!$A$2:$G$49, 2, FALSE),
        VLOOKUP(E1623, リスト!$A$2:$G$49, 4, FALSE)
    ),
    "")</f>
        <v/>
      </c>
      <c r="G1623" s="34" t="str">
        <f>IFERROR(VLOOKUP(E1623, リスト!$A$2:$G$49, 6, FALSE), "")</f>
        <v/>
      </c>
      <c r="H1623" s="40"/>
      <c r="I1623" s="28"/>
      <c r="J1623" s="47"/>
      <c r="K1623" s="32" t="str">
        <f t="shared" si="100"/>
        <v/>
      </c>
      <c r="L1623" s="29" t="str">
        <f t="shared" si="102"/>
        <v/>
      </c>
      <c r="M1623" s="68" t="str">
        <f t="shared" si="103"/>
        <v/>
      </c>
    </row>
    <row r="1624" spans="2:13" ht="22.8" x14ac:dyDescent="0.45">
      <c r="B1624" s="31">
        <f t="shared" si="101"/>
        <v>1616</v>
      </c>
      <c r="C1624" s="40"/>
      <c r="D1624" s="27"/>
      <c r="E1624" s="41"/>
      <c r="F1624" s="32" t="str">
        <f>IFERROR(
    IF(
        AND($G$3=DATE(2024,10,1), E1624=リスト!$A$38),
        VLOOKUP(E1624, リスト!$A$2:$G$49, 2, FALSE),
        VLOOKUP(E1624, リスト!$A$2:$G$49, 4, FALSE)
    ),
    "")</f>
        <v/>
      </c>
      <c r="G1624" s="34" t="str">
        <f>IFERROR(VLOOKUP(E1624, リスト!$A$2:$G$49, 6, FALSE), "")</f>
        <v/>
      </c>
      <c r="H1624" s="40"/>
      <c r="I1624" s="28"/>
      <c r="J1624" s="47"/>
      <c r="K1624" s="32" t="str">
        <f t="shared" si="100"/>
        <v/>
      </c>
      <c r="L1624" s="29" t="str">
        <f t="shared" si="102"/>
        <v/>
      </c>
      <c r="M1624" s="68" t="str">
        <f t="shared" si="103"/>
        <v/>
      </c>
    </row>
    <row r="1625" spans="2:13" ht="22.8" x14ac:dyDescent="0.45">
      <c r="B1625" s="31">
        <f t="shared" si="101"/>
        <v>1617</v>
      </c>
      <c r="C1625" s="40"/>
      <c r="D1625" s="27"/>
      <c r="E1625" s="41"/>
      <c r="F1625" s="32" t="str">
        <f>IFERROR(
    IF(
        AND($G$3=DATE(2024,10,1), E1625=リスト!$A$38),
        VLOOKUP(E1625, リスト!$A$2:$G$49, 2, FALSE),
        VLOOKUP(E1625, リスト!$A$2:$G$49, 4, FALSE)
    ),
    "")</f>
        <v/>
      </c>
      <c r="G1625" s="34" t="str">
        <f>IFERROR(VLOOKUP(E1625, リスト!$A$2:$G$49, 6, FALSE), "")</f>
        <v/>
      </c>
      <c r="H1625" s="40"/>
      <c r="I1625" s="28"/>
      <c r="J1625" s="47"/>
      <c r="K1625" s="32" t="str">
        <f t="shared" si="100"/>
        <v/>
      </c>
      <c r="L1625" s="29" t="str">
        <f t="shared" si="102"/>
        <v/>
      </c>
      <c r="M1625" s="68" t="str">
        <f t="shared" si="103"/>
        <v/>
      </c>
    </row>
    <row r="1626" spans="2:13" ht="22.8" x14ac:dyDescent="0.45">
      <c r="B1626" s="31">
        <f t="shared" si="101"/>
        <v>1618</v>
      </c>
      <c r="C1626" s="40"/>
      <c r="D1626" s="27"/>
      <c r="E1626" s="41"/>
      <c r="F1626" s="32" t="str">
        <f>IFERROR(
    IF(
        AND($G$3=DATE(2024,10,1), E1626=リスト!$A$38),
        VLOOKUP(E1626, リスト!$A$2:$G$49, 2, FALSE),
        VLOOKUP(E1626, リスト!$A$2:$G$49, 4, FALSE)
    ),
    "")</f>
        <v/>
      </c>
      <c r="G1626" s="34" t="str">
        <f>IFERROR(VLOOKUP(E1626, リスト!$A$2:$G$49, 6, FALSE), "")</f>
        <v/>
      </c>
      <c r="H1626" s="40"/>
      <c r="I1626" s="28"/>
      <c r="J1626" s="47"/>
      <c r="K1626" s="32" t="str">
        <f t="shared" si="100"/>
        <v/>
      </c>
      <c r="L1626" s="29" t="str">
        <f t="shared" si="102"/>
        <v/>
      </c>
      <c r="M1626" s="68" t="str">
        <f t="shared" si="103"/>
        <v/>
      </c>
    </row>
    <row r="1627" spans="2:13" ht="22.8" x14ac:dyDescent="0.45">
      <c r="B1627" s="31">
        <f t="shared" si="101"/>
        <v>1619</v>
      </c>
      <c r="C1627" s="40"/>
      <c r="D1627" s="27"/>
      <c r="E1627" s="41"/>
      <c r="F1627" s="32" t="str">
        <f>IFERROR(
    IF(
        AND($G$3=DATE(2024,10,1), E1627=リスト!$A$38),
        VLOOKUP(E1627, リスト!$A$2:$G$49, 2, FALSE),
        VLOOKUP(E1627, リスト!$A$2:$G$49, 4, FALSE)
    ),
    "")</f>
        <v/>
      </c>
      <c r="G1627" s="34" t="str">
        <f>IFERROR(VLOOKUP(E1627, リスト!$A$2:$G$49, 6, FALSE), "")</f>
        <v/>
      </c>
      <c r="H1627" s="40"/>
      <c r="I1627" s="28"/>
      <c r="J1627" s="47"/>
      <c r="K1627" s="32" t="str">
        <f t="shared" si="100"/>
        <v/>
      </c>
      <c r="L1627" s="29" t="str">
        <f t="shared" si="102"/>
        <v/>
      </c>
      <c r="M1627" s="68" t="str">
        <f t="shared" si="103"/>
        <v/>
      </c>
    </row>
    <row r="1628" spans="2:13" ht="22.8" x14ac:dyDescent="0.45">
      <c r="B1628" s="31">
        <f t="shared" si="101"/>
        <v>1620</v>
      </c>
      <c r="C1628" s="40"/>
      <c r="D1628" s="27"/>
      <c r="E1628" s="41"/>
      <c r="F1628" s="32" t="str">
        <f>IFERROR(
    IF(
        AND($G$3=DATE(2024,10,1), E1628=リスト!$A$38),
        VLOOKUP(E1628, リスト!$A$2:$G$49, 2, FALSE),
        VLOOKUP(E1628, リスト!$A$2:$G$49, 4, FALSE)
    ),
    "")</f>
        <v/>
      </c>
      <c r="G1628" s="34" t="str">
        <f>IFERROR(VLOOKUP(E1628, リスト!$A$2:$G$49, 6, FALSE), "")</f>
        <v/>
      </c>
      <c r="H1628" s="40"/>
      <c r="I1628" s="28"/>
      <c r="J1628" s="47"/>
      <c r="K1628" s="32" t="str">
        <f t="shared" si="100"/>
        <v/>
      </c>
      <c r="L1628" s="29" t="str">
        <f t="shared" si="102"/>
        <v/>
      </c>
      <c r="M1628" s="68" t="str">
        <f t="shared" si="103"/>
        <v/>
      </c>
    </row>
    <row r="1629" spans="2:13" ht="22.8" x14ac:dyDescent="0.45">
      <c r="B1629" s="31">
        <f t="shared" si="101"/>
        <v>1621</v>
      </c>
      <c r="C1629" s="40"/>
      <c r="D1629" s="27"/>
      <c r="E1629" s="41"/>
      <c r="F1629" s="32" t="str">
        <f>IFERROR(
    IF(
        AND($G$3=DATE(2024,10,1), E1629=リスト!$A$38),
        VLOOKUP(E1629, リスト!$A$2:$G$49, 2, FALSE),
        VLOOKUP(E1629, リスト!$A$2:$G$49, 4, FALSE)
    ),
    "")</f>
        <v/>
      </c>
      <c r="G1629" s="34" t="str">
        <f>IFERROR(VLOOKUP(E1629, リスト!$A$2:$G$49, 6, FALSE), "")</f>
        <v/>
      </c>
      <c r="H1629" s="40"/>
      <c r="I1629" s="28"/>
      <c r="J1629" s="47"/>
      <c r="K1629" s="32" t="str">
        <f t="shared" si="100"/>
        <v/>
      </c>
      <c r="L1629" s="29" t="str">
        <f t="shared" si="102"/>
        <v/>
      </c>
      <c r="M1629" s="68" t="str">
        <f t="shared" si="103"/>
        <v/>
      </c>
    </row>
    <row r="1630" spans="2:13" ht="22.8" x14ac:dyDescent="0.45">
      <c r="B1630" s="31">
        <f t="shared" si="101"/>
        <v>1622</v>
      </c>
      <c r="C1630" s="40"/>
      <c r="D1630" s="27"/>
      <c r="E1630" s="41"/>
      <c r="F1630" s="32" t="str">
        <f>IFERROR(
    IF(
        AND($G$3=DATE(2024,10,1), E1630=リスト!$A$38),
        VLOOKUP(E1630, リスト!$A$2:$G$49, 2, FALSE),
        VLOOKUP(E1630, リスト!$A$2:$G$49, 4, FALSE)
    ),
    "")</f>
        <v/>
      </c>
      <c r="G1630" s="34" t="str">
        <f>IFERROR(VLOOKUP(E1630, リスト!$A$2:$G$49, 6, FALSE), "")</f>
        <v/>
      </c>
      <c r="H1630" s="40"/>
      <c r="I1630" s="28"/>
      <c r="J1630" s="47"/>
      <c r="K1630" s="32" t="str">
        <f t="shared" si="100"/>
        <v/>
      </c>
      <c r="L1630" s="29" t="str">
        <f t="shared" si="102"/>
        <v/>
      </c>
      <c r="M1630" s="68" t="str">
        <f t="shared" si="103"/>
        <v/>
      </c>
    </row>
    <row r="1631" spans="2:13" ht="22.8" x14ac:dyDescent="0.45">
      <c r="B1631" s="31">
        <f t="shared" si="101"/>
        <v>1623</v>
      </c>
      <c r="C1631" s="40"/>
      <c r="D1631" s="27"/>
      <c r="E1631" s="41"/>
      <c r="F1631" s="32" t="str">
        <f>IFERROR(
    IF(
        AND($G$3=DATE(2024,10,1), E1631=リスト!$A$38),
        VLOOKUP(E1631, リスト!$A$2:$G$49, 2, FALSE),
        VLOOKUP(E1631, リスト!$A$2:$G$49, 4, FALSE)
    ),
    "")</f>
        <v/>
      </c>
      <c r="G1631" s="34" t="str">
        <f>IFERROR(VLOOKUP(E1631, リスト!$A$2:$G$49, 6, FALSE), "")</f>
        <v/>
      </c>
      <c r="H1631" s="40"/>
      <c r="I1631" s="28"/>
      <c r="J1631" s="47"/>
      <c r="K1631" s="32" t="str">
        <f t="shared" si="100"/>
        <v/>
      </c>
      <c r="L1631" s="29" t="str">
        <f t="shared" si="102"/>
        <v/>
      </c>
      <c r="M1631" s="68" t="str">
        <f t="shared" si="103"/>
        <v/>
      </c>
    </row>
    <row r="1632" spans="2:13" ht="22.8" x14ac:dyDescent="0.45">
      <c r="B1632" s="31">
        <f t="shared" si="101"/>
        <v>1624</v>
      </c>
      <c r="C1632" s="40"/>
      <c r="D1632" s="27"/>
      <c r="E1632" s="41"/>
      <c r="F1632" s="32" t="str">
        <f>IFERROR(
    IF(
        AND($G$3=DATE(2024,10,1), E1632=リスト!$A$38),
        VLOOKUP(E1632, リスト!$A$2:$G$49, 2, FALSE),
        VLOOKUP(E1632, リスト!$A$2:$G$49, 4, FALSE)
    ),
    "")</f>
        <v/>
      </c>
      <c r="G1632" s="34" t="str">
        <f>IFERROR(VLOOKUP(E1632, リスト!$A$2:$G$49, 6, FALSE), "")</f>
        <v/>
      </c>
      <c r="H1632" s="40"/>
      <c r="I1632" s="28"/>
      <c r="J1632" s="47"/>
      <c r="K1632" s="32" t="str">
        <f t="shared" si="100"/>
        <v/>
      </c>
      <c r="L1632" s="29" t="str">
        <f t="shared" si="102"/>
        <v/>
      </c>
      <c r="M1632" s="68" t="str">
        <f t="shared" si="103"/>
        <v/>
      </c>
    </row>
    <row r="1633" spans="2:13" ht="22.8" x14ac:dyDescent="0.45">
      <c r="B1633" s="31">
        <f t="shared" si="101"/>
        <v>1625</v>
      </c>
      <c r="C1633" s="40"/>
      <c r="D1633" s="27"/>
      <c r="E1633" s="41"/>
      <c r="F1633" s="32" t="str">
        <f>IFERROR(
    IF(
        AND($G$3=DATE(2024,10,1), E1633=リスト!$A$38),
        VLOOKUP(E1633, リスト!$A$2:$G$49, 2, FALSE),
        VLOOKUP(E1633, リスト!$A$2:$G$49, 4, FALSE)
    ),
    "")</f>
        <v/>
      </c>
      <c r="G1633" s="34" t="str">
        <f>IFERROR(VLOOKUP(E1633, リスト!$A$2:$G$49, 6, FALSE), "")</f>
        <v/>
      </c>
      <c r="H1633" s="40"/>
      <c r="I1633" s="28"/>
      <c r="J1633" s="47"/>
      <c r="K1633" s="32" t="str">
        <f t="shared" si="100"/>
        <v/>
      </c>
      <c r="L1633" s="29" t="str">
        <f t="shared" si="102"/>
        <v/>
      </c>
      <c r="M1633" s="68" t="str">
        <f t="shared" si="103"/>
        <v/>
      </c>
    </row>
    <row r="1634" spans="2:13" ht="22.8" x14ac:dyDescent="0.45">
      <c r="B1634" s="31">
        <f t="shared" si="101"/>
        <v>1626</v>
      </c>
      <c r="C1634" s="40"/>
      <c r="D1634" s="27"/>
      <c r="E1634" s="41"/>
      <c r="F1634" s="32" t="str">
        <f>IFERROR(
    IF(
        AND($G$3=DATE(2024,10,1), E1634=リスト!$A$38),
        VLOOKUP(E1634, リスト!$A$2:$G$49, 2, FALSE),
        VLOOKUP(E1634, リスト!$A$2:$G$49, 4, FALSE)
    ),
    "")</f>
        <v/>
      </c>
      <c r="G1634" s="34" t="str">
        <f>IFERROR(VLOOKUP(E1634, リスト!$A$2:$G$49, 6, FALSE), "")</f>
        <v/>
      </c>
      <c r="H1634" s="40"/>
      <c r="I1634" s="28"/>
      <c r="J1634" s="47"/>
      <c r="K1634" s="32" t="str">
        <f t="shared" si="100"/>
        <v/>
      </c>
      <c r="L1634" s="29" t="str">
        <f t="shared" si="102"/>
        <v/>
      </c>
      <c r="M1634" s="68" t="str">
        <f t="shared" si="103"/>
        <v/>
      </c>
    </row>
    <row r="1635" spans="2:13" ht="22.8" x14ac:dyDescent="0.45">
      <c r="B1635" s="31">
        <f t="shared" si="101"/>
        <v>1627</v>
      </c>
      <c r="C1635" s="40"/>
      <c r="D1635" s="27"/>
      <c r="E1635" s="41"/>
      <c r="F1635" s="32" t="str">
        <f>IFERROR(
    IF(
        AND($G$3=DATE(2024,10,1), E1635=リスト!$A$38),
        VLOOKUP(E1635, リスト!$A$2:$G$49, 2, FALSE),
        VLOOKUP(E1635, リスト!$A$2:$G$49, 4, FALSE)
    ),
    "")</f>
        <v/>
      </c>
      <c r="G1635" s="34" t="str">
        <f>IFERROR(VLOOKUP(E1635, リスト!$A$2:$G$49, 6, FALSE), "")</f>
        <v/>
      </c>
      <c r="H1635" s="40"/>
      <c r="I1635" s="28"/>
      <c r="J1635" s="47"/>
      <c r="K1635" s="32" t="str">
        <f t="shared" si="100"/>
        <v/>
      </c>
      <c r="L1635" s="29" t="str">
        <f t="shared" si="102"/>
        <v/>
      </c>
      <c r="M1635" s="68" t="str">
        <f t="shared" si="103"/>
        <v/>
      </c>
    </row>
    <row r="1636" spans="2:13" ht="22.8" x14ac:dyDescent="0.45">
      <c r="B1636" s="31">
        <f t="shared" si="101"/>
        <v>1628</v>
      </c>
      <c r="C1636" s="40"/>
      <c r="D1636" s="27"/>
      <c r="E1636" s="41"/>
      <c r="F1636" s="32" t="str">
        <f>IFERROR(
    IF(
        AND($G$3=DATE(2024,10,1), E1636=リスト!$A$38),
        VLOOKUP(E1636, リスト!$A$2:$G$49, 2, FALSE),
        VLOOKUP(E1636, リスト!$A$2:$G$49, 4, FALSE)
    ),
    "")</f>
        <v/>
      </c>
      <c r="G1636" s="34" t="str">
        <f>IFERROR(VLOOKUP(E1636, リスト!$A$2:$G$49, 6, FALSE), "")</f>
        <v/>
      </c>
      <c r="H1636" s="40"/>
      <c r="I1636" s="28"/>
      <c r="J1636" s="47"/>
      <c r="K1636" s="32" t="str">
        <f t="shared" si="100"/>
        <v/>
      </c>
      <c r="L1636" s="29" t="str">
        <f t="shared" si="102"/>
        <v/>
      </c>
      <c r="M1636" s="68" t="str">
        <f t="shared" si="103"/>
        <v/>
      </c>
    </row>
    <row r="1637" spans="2:13" ht="22.8" x14ac:dyDescent="0.45">
      <c r="B1637" s="31">
        <f t="shared" si="101"/>
        <v>1629</v>
      </c>
      <c r="C1637" s="40"/>
      <c r="D1637" s="27"/>
      <c r="E1637" s="41"/>
      <c r="F1637" s="32" t="str">
        <f>IFERROR(
    IF(
        AND($G$3=DATE(2024,10,1), E1637=リスト!$A$38),
        VLOOKUP(E1637, リスト!$A$2:$G$49, 2, FALSE),
        VLOOKUP(E1637, リスト!$A$2:$G$49, 4, FALSE)
    ),
    "")</f>
        <v/>
      </c>
      <c r="G1637" s="34" t="str">
        <f>IFERROR(VLOOKUP(E1637, リスト!$A$2:$G$49, 6, FALSE), "")</f>
        <v/>
      </c>
      <c r="H1637" s="40"/>
      <c r="I1637" s="28"/>
      <c r="J1637" s="47"/>
      <c r="K1637" s="32" t="str">
        <f t="shared" si="100"/>
        <v/>
      </c>
      <c r="L1637" s="29" t="str">
        <f t="shared" si="102"/>
        <v/>
      </c>
      <c r="M1637" s="68" t="str">
        <f t="shared" si="103"/>
        <v/>
      </c>
    </row>
    <row r="1638" spans="2:13" ht="22.8" x14ac:dyDescent="0.45">
      <c r="B1638" s="31">
        <f t="shared" si="101"/>
        <v>1630</v>
      </c>
      <c r="C1638" s="40"/>
      <c r="D1638" s="27"/>
      <c r="E1638" s="41"/>
      <c r="F1638" s="32" t="str">
        <f>IFERROR(
    IF(
        AND($G$3=DATE(2024,10,1), E1638=リスト!$A$38),
        VLOOKUP(E1638, リスト!$A$2:$G$49, 2, FALSE),
        VLOOKUP(E1638, リスト!$A$2:$G$49, 4, FALSE)
    ),
    "")</f>
        <v/>
      </c>
      <c r="G1638" s="34" t="str">
        <f>IFERROR(VLOOKUP(E1638, リスト!$A$2:$G$49, 6, FALSE), "")</f>
        <v/>
      </c>
      <c r="H1638" s="40"/>
      <c r="I1638" s="28"/>
      <c r="J1638" s="47"/>
      <c r="K1638" s="32" t="str">
        <f t="shared" si="100"/>
        <v/>
      </c>
      <c r="L1638" s="29" t="str">
        <f t="shared" si="102"/>
        <v/>
      </c>
      <c r="M1638" s="68" t="str">
        <f t="shared" si="103"/>
        <v/>
      </c>
    </row>
    <row r="1639" spans="2:13" ht="22.8" x14ac:dyDescent="0.45">
      <c r="B1639" s="31">
        <f t="shared" si="101"/>
        <v>1631</v>
      </c>
      <c r="C1639" s="40"/>
      <c r="D1639" s="27"/>
      <c r="E1639" s="41"/>
      <c r="F1639" s="32" t="str">
        <f>IFERROR(
    IF(
        AND($G$3=DATE(2024,10,1), E1639=リスト!$A$38),
        VLOOKUP(E1639, リスト!$A$2:$G$49, 2, FALSE),
        VLOOKUP(E1639, リスト!$A$2:$G$49, 4, FALSE)
    ),
    "")</f>
        <v/>
      </c>
      <c r="G1639" s="34" t="str">
        <f>IFERROR(VLOOKUP(E1639, リスト!$A$2:$G$49, 6, FALSE), "")</f>
        <v/>
      </c>
      <c r="H1639" s="40"/>
      <c r="I1639" s="28"/>
      <c r="J1639" s="47"/>
      <c r="K1639" s="32" t="str">
        <f t="shared" si="100"/>
        <v/>
      </c>
      <c r="L1639" s="29" t="str">
        <f t="shared" si="102"/>
        <v/>
      </c>
      <c r="M1639" s="68" t="str">
        <f t="shared" si="103"/>
        <v/>
      </c>
    </row>
    <row r="1640" spans="2:13" ht="22.8" x14ac:dyDescent="0.45">
      <c r="B1640" s="31">
        <f t="shared" si="101"/>
        <v>1632</v>
      </c>
      <c r="C1640" s="40"/>
      <c r="D1640" s="27"/>
      <c r="E1640" s="41"/>
      <c r="F1640" s="32" t="str">
        <f>IFERROR(
    IF(
        AND($G$3=DATE(2024,10,1), E1640=リスト!$A$38),
        VLOOKUP(E1640, リスト!$A$2:$G$49, 2, FALSE),
        VLOOKUP(E1640, リスト!$A$2:$G$49, 4, FALSE)
    ),
    "")</f>
        <v/>
      </c>
      <c r="G1640" s="34" t="str">
        <f>IFERROR(VLOOKUP(E1640, リスト!$A$2:$G$49, 6, FALSE), "")</f>
        <v/>
      </c>
      <c r="H1640" s="40"/>
      <c r="I1640" s="28"/>
      <c r="J1640" s="47"/>
      <c r="K1640" s="32" t="str">
        <f t="shared" si="100"/>
        <v/>
      </c>
      <c r="L1640" s="29" t="str">
        <f t="shared" si="102"/>
        <v/>
      </c>
      <c r="M1640" s="68" t="str">
        <f t="shared" si="103"/>
        <v/>
      </c>
    </row>
    <row r="1641" spans="2:13" ht="22.8" x14ac:dyDescent="0.45">
      <c r="B1641" s="31">
        <f t="shared" si="101"/>
        <v>1633</v>
      </c>
      <c r="C1641" s="40"/>
      <c r="D1641" s="27"/>
      <c r="E1641" s="41"/>
      <c r="F1641" s="32" t="str">
        <f>IFERROR(
    IF(
        AND($G$3=DATE(2024,10,1), E1641=リスト!$A$38),
        VLOOKUP(E1641, リスト!$A$2:$G$49, 2, FALSE),
        VLOOKUP(E1641, リスト!$A$2:$G$49, 4, FALSE)
    ),
    "")</f>
        <v/>
      </c>
      <c r="G1641" s="34" t="str">
        <f>IFERROR(VLOOKUP(E1641, リスト!$A$2:$G$49, 6, FALSE), "")</f>
        <v/>
      </c>
      <c r="H1641" s="40"/>
      <c r="I1641" s="28"/>
      <c r="J1641" s="47"/>
      <c r="K1641" s="32" t="str">
        <f t="shared" si="100"/>
        <v/>
      </c>
      <c r="L1641" s="29" t="str">
        <f t="shared" si="102"/>
        <v/>
      </c>
      <c r="M1641" s="68" t="str">
        <f t="shared" si="103"/>
        <v/>
      </c>
    </row>
    <row r="1642" spans="2:13" ht="22.8" x14ac:dyDescent="0.45">
      <c r="B1642" s="31">
        <f t="shared" si="101"/>
        <v>1634</v>
      </c>
      <c r="C1642" s="40"/>
      <c r="D1642" s="27"/>
      <c r="E1642" s="41"/>
      <c r="F1642" s="32" t="str">
        <f>IFERROR(
    IF(
        AND($G$3=DATE(2024,10,1), E1642=リスト!$A$38),
        VLOOKUP(E1642, リスト!$A$2:$G$49, 2, FALSE),
        VLOOKUP(E1642, リスト!$A$2:$G$49, 4, FALSE)
    ),
    "")</f>
        <v/>
      </c>
      <c r="G1642" s="34" t="str">
        <f>IFERROR(VLOOKUP(E1642, リスト!$A$2:$G$49, 6, FALSE), "")</f>
        <v/>
      </c>
      <c r="H1642" s="40"/>
      <c r="I1642" s="28"/>
      <c r="J1642" s="47"/>
      <c r="K1642" s="32" t="str">
        <f t="shared" si="100"/>
        <v/>
      </c>
      <c r="L1642" s="29" t="str">
        <f t="shared" si="102"/>
        <v/>
      </c>
      <c r="M1642" s="68" t="str">
        <f t="shared" si="103"/>
        <v/>
      </c>
    </row>
    <row r="1643" spans="2:13" ht="22.8" x14ac:dyDescent="0.45">
      <c r="B1643" s="31">
        <f t="shared" si="101"/>
        <v>1635</v>
      </c>
      <c r="C1643" s="40"/>
      <c r="D1643" s="27"/>
      <c r="E1643" s="41"/>
      <c r="F1643" s="32" t="str">
        <f>IFERROR(
    IF(
        AND($G$3=DATE(2024,10,1), E1643=リスト!$A$38),
        VLOOKUP(E1643, リスト!$A$2:$G$49, 2, FALSE),
        VLOOKUP(E1643, リスト!$A$2:$G$49, 4, FALSE)
    ),
    "")</f>
        <v/>
      </c>
      <c r="G1643" s="34" t="str">
        <f>IFERROR(VLOOKUP(E1643, リスト!$A$2:$G$49, 6, FALSE), "")</f>
        <v/>
      </c>
      <c r="H1643" s="40"/>
      <c r="I1643" s="28"/>
      <c r="J1643" s="47"/>
      <c r="K1643" s="32" t="str">
        <f t="shared" si="100"/>
        <v/>
      </c>
      <c r="L1643" s="29" t="str">
        <f t="shared" si="102"/>
        <v/>
      </c>
      <c r="M1643" s="68" t="str">
        <f t="shared" si="103"/>
        <v/>
      </c>
    </row>
    <row r="1644" spans="2:13" ht="22.8" x14ac:dyDescent="0.45">
      <c r="B1644" s="31">
        <f t="shared" si="101"/>
        <v>1636</v>
      </c>
      <c r="C1644" s="40"/>
      <c r="D1644" s="27"/>
      <c r="E1644" s="41"/>
      <c r="F1644" s="32" t="str">
        <f>IFERROR(
    IF(
        AND($G$3=DATE(2024,10,1), E1644=リスト!$A$38),
        VLOOKUP(E1644, リスト!$A$2:$G$49, 2, FALSE),
        VLOOKUP(E1644, リスト!$A$2:$G$49, 4, FALSE)
    ),
    "")</f>
        <v/>
      </c>
      <c r="G1644" s="34" t="str">
        <f>IFERROR(VLOOKUP(E1644, リスト!$A$2:$G$49, 6, FALSE), "")</f>
        <v/>
      </c>
      <c r="H1644" s="40"/>
      <c r="I1644" s="28"/>
      <c r="J1644" s="47"/>
      <c r="K1644" s="32" t="str">
        <f t="shared" si="100"/>
        <v/>
      </c>
      <c r="L1644" s="29" t="str">
        <f t="shared" si="102"/>
        <v/>
      </c>
      <c r="M1644" s="68" t="str">
        <f t="shared" si="103"/>
        <v/>
      </c>
    </row>
    <row r="1645" spans="2:13" ht="22.8" x14ac:dyDescent="0.45">
      <c r="B1645" s="31">
        <f t="shared" si="101"/>
        <v>1637</v>
      </c>
      <c r="C1645" s="40"/>
      <c r="D1645" s="27"/>
      <c r="E1645" s="41"/>
      <c r="F1645" s="32" t="str">
        <f>IFERROR(
    IF(
        AND($G$3=DATE(2024,10,1), E1645=リスト!$A$38),
        VLOOKUP(E1645, リスト!$A$2:$G$49, 2, FALSE),
        VLOOKUP(E1645, リスト!$A$2:$G$49, 4, FALSE)
    ),
    "")</f>
        <v/>
      </c>
      <c r="G1645" s="34" t="str">
        <f>IFERROR(VLOOKUP(E1645, リスト!$A$2:$G$49, 6, FALSE), "")</f>
        <v/>
      </c>
      <c r="H1645" s="40"/>
      <c r="I1645" s="28"/>
      <c r="J1645" s="47"/>
      <c r="K1645" s="32" t="str">
        <f t="shared" si="100"/>
        <v/>
      </c>
      <c r="L1645" s="29" t="str">
        <f t="shared" si="102"/>
        <v/>
      </c>
      <c r="M1645" s="68" t="str">
        <f t="shared" si="103"/>
        <v/>
      </c>
    </row>
    <row r="1646" spans="2:13" ht="22.8" x14ac:dyDescent="0.45">
      <c r="B1646" s="31">
        <f t="shared" si="101"/>
        <v>1638</v>
      </c>
      <c r="C1646" s="40"/>
      <c r="D1646" s="27"/>
      <c r="E1646" s="41"/>
      <c r="F1646" s="32" t="str">
        <f>IFERROR(
    IF(
        AND($G$3=DATE(2024,10,1), E1646=リスト!$A$38),
        VLOOKUP(E1646, リスト!$A$2:$G$49, 2, FALSE),
        VLOOKUP(E1646, リスト!$A$2:$G$49, 4, FALSE)
    ),
    "")</f>
        <v/>
      </c>
      <c r="G1646" s="34" t="str">
        <f>IFERROR(VLOOKUP(E1646, リスト!$A$2:$G$49, 6, FALSE), "")</f>
        <v/>
      </c>
      <c r="H1646" s="40"/>
      <c r="I1646" s="28"/>
      <c r="J1646" s="47"/>
      <c r="K1646" s="32" t="str">
        <f t="shared" si="100"/>
        <v/>
      </c>
      <c r="L1646" s="29" t="str">
        <f t="shared" si="102"/>
        <v/>
      </c>
      <c r="M1646" s="68" t="str">
        <f t="shared" si="103"/>
        <v/>
      </c>
    </row>
    <row r="1647" spans="2:13" ht="22.8" x14ac:dyDescent="0.45">
      <c r="B1647" s="31">
        <f t="shared" si="101"/>
        <v>1639</v>
      </c>
      <c r="C1647" s="40"/>
      <c r="D1647" s="27"/>
      <c r="E1647" s="41"/>
      <c r="F1647" s="32" t="str">
        <f>IFERROR(
    IF(
        AND($G$3=DATE(2024,10,1), E1647=リスト!$A$38),
        VLOOKUP(E1647, リスト!$A$2:$G$49, 2, FALSE),
        VLOOKUP(E1647, リスト!$A$2:$G$49, 4, FALSE)
    ),
    "")</f>
        <v/>
      </c>
      <c r="G1647" s="34" t="str">
        <f>IFERROR(VLOOKUP(E1647, リスト!$A$2:$G$49, 6, FALSE), "")</f>
        <v/>
      </c>
      <c r="H1647" s="40"/>
      <c r="I1647" s="28"/>
      <c r="J1647" s="47"/>
      <c r="K1647" s="32" t="str">
        <f t="shared" si="100"/>
        <v/>
      </c>
      <c r="L1647" s="29" t="str">
        <f t="shared" si="102"/>
        <v/>
      </c>
      <c r="M1647" s="68" t="str">
        <f t="shared" si="103"/>
        <v/>
      </c>
    </row>
    <row r="1648" spans="2:13" ht="22.8" x14ac:dyDescent="0.45">
      <c r="B1648" s="31">
        <f t="shared" si="101"/>
        <v>1640</v>
      </c>
      <c r="C1648" s="40"/>
      <c r="D1648" s="27"/>
      <c r="E1648" s="41"/>
      <c r="F1648" s="32" t="str">
        <f>IFERROR(
    IF(
        AND($G$3=DATE(2024,10,1), E1648=リスト!$A$38),
        VLOOKUP(E1648, リスト!$A$2:$G$49, 2, FALSE),
        VLOOKUP(E1648, リスト!$A$2:$G$49, 4, FALSE)
    ),
    "")</f>
        <v/>
      </c>
      <c r="G1648" s="34" t="str">
        <f>IFERROR(VLOOKUP(E1648, リスト!$A$2:$G$49, 6, FALSE), "")</f>
        <v/>
      </c>
      <c r="H1648" s="40"/>
      <c r="I1648" s="28"/>
      <c r="J1648" s="47"/>
      <c r="K1648" s="32" t="str">
        <f t="shared" si="100"/>
        <v/>
      </c>
      <c r="L1648" s="29" t="str">
        <f t="shared" si="102"/>
        <v/>
      </c>
      <c r="M1648" s="68" t="str">
        <f t="shared" si="103"/>
        <v/>
      </c>
    </row>
    <row r="1649" spans="2:13" ht="22.8" x14ac:dyDescent="0.45">
      <c r="B1649" s="31">
        <f t="shared" si="101"/>
        <v>1641</v>
      </c>
      <c r="C1649" s="40"/>
      <c r="D1649" s="27"/>
      <c r="E1649" s="41"/>
      <c r="F1649" s="32" t="str">
        <f>IFERROR(
    IF(
        AND($G$3=DATE(2024,10,1), E1649=リスト!$A$38),
        VLOOKUP(E1649, リスト!$A$2:$G$49, 2, FALSE),
        VLOOKUP(E1649, リスト!$A$2:$G$49, 4, FALSE)
    ),
    "")</f>
        <v/>
      </c>
      <c r="G1649" s="34" t="str">
        <f>IFERROR(VLOOKUP(E1649, リスト!$A$2:$G$49, 6, FALSE), "")</f>
        <v/>
      </c>
      <c r="H1649" s="40"/>
      <c r="I1649" s="28"/>
      <c r="J1649" s="47"/>
      <c r="K1649" s="32" t="str">
        <f t="shared" si="100"/>
        <v/>
      </c>
      <c r="L1649" s="29" t="str">
        <f t="shared" si="102"/>
        <v/>
      </c>
      <c r="M1649" s="68" t="str">
        <f t="shared" si="103"/>
        <v/>
      </c>
    </row>
    <row r="1650" spans="2:13" ht="22.8" x14ac:dyDescent="0.45">
      <c r="B1650" s="31">
        <f t="shared" si="101"/>
        <v>1642</v>
      </c>
      <c r="C1650" s="40"/>
      <c r="D1650" s="27"/>
      <c r="E1650" s="41"/>
      <c r="F1650" s="32" t="str">
        <f>IFERROR(
    IF(
        AND($G$3=DATE(2024,10,1), E1650=リスト!$A$38),
        VLOOKUP(E1650, リスト!$A$2:$G$49, 2, FALSE),
        VLOOKUP(E1650, リスト!$A$2:$G$49, 4, FALSE)
    ),
    "")</f>
        <v/>
      </c>
      <c r="G1650" s="34" t="str">
        <f>IFERROR(VLOOKUP(E1650, リスト!$A$2:$G$49, 6, FALSE), "")</f>
        <v/>
      </c>
      <c r="H1650" s="40"/>
      <c r="I1650" s="28"/>
      <c r="J1650" s="47"/>
      <c r="K1650" s="32" t="str">
        <f t="shared" si="100"/>
        <v/>
      </c>
      <c r="L1650" s="29" t="str">
        <f t="shared" si="102"/>
        <v/>
      </c>
      <c r="M1650" s="68" t="str">
        <f t="shared" si="103"/>
        <v/>
      </c>
    </row>
    <row r="1651" spans="2:13" ht="22.8" x14ac:dyDescent="0.45">
      <c r="B1651" s="31">
        <f t="shared" si="101"/>
        <v>1643</v>
      </c>
      <c r="C1651" s="40"/>
      <c r="D1651" s="27"/>
      <c r="E1651" s="41"/>
      <c r="F1651" s="32" t="str">
        <f>IFERROR(
    IF(
        AND($G$3=DATE(2024,10,1), E1651=リスト!$A$38),
        VLOOKUP(E1651, リスト!$A$2:$G$49, 2, FALSE),
        VLOOKUP(E1651, リスト!$A$2:$G$49, 4, FALSE)
    ),
    "")</f>
        <v/>
      </c>
      <c r="G1651" s="34" t="str">
        <f>IFERROR(VLOOKUP(E1651, リスト!$A$2:$G$49, 6, FALSE), "")</f>
        <v/>
      </c>
      <c r="H1651" s="40"/>
      <c r="I1651" s="28"/>
      <c r="J1651" s="47"/>
      <c r="K1651" s="32" t="str">
        <f t="shared" si="100"/>
        <v/>
      </c>
      <c r="L1651" s="29" t="str">
        <f t="shared" si="102"/>
        <v/>
      </c>
      <c r="M1651" s="68" t="str">
        <f t="shared" si="103"/>
        <v/>
      </c>
    </row>
    <row r="1652" spans="2:13" ht="22.8" x14ac:dyDescent="0.45">
      <c r="B1652" s="31">
        <f t="shared" si="101"/>
        <v>1644</v>
      </c>
      <c r="C1652" s="40"/>
      <c r="D1652" s="27"/>
      <c r="E1652" s="41"/>
      <c r="F1652" s="32" t="str">
        <f>IFERROR(
    IF(
        AND($G$3=DATE(2024,10,1), E1652=リスト!$A$38),
        VLOOKUP(E1652, リスト!$A$2:$G$49, 2, FALSE),
        VLOOKUP(E1652, リスト!$A$2:$G$49, 4, FALSE)
    ),
    "")</f>
        <v/>
      </c>
      <c r="G1652" s="34" t="str">
        <f>IFERROR(VLOOKUP(E1652, リスト!$A$2:$G$49, 6, FALSE), "")</f>
        <v/>
      </c>
      <c r="H1652" s="40"/>
      <c r="I1652" s="28"/>
      <c r="J1652" s="47"/>
      <c r="K1652" s="32" t="str">
        <f t="shared" si="100"/>
        <v/>
      </c>
      <c r="L1652" s="29" t="str">
        <f t="shared" si="102"/>
        <v/>
      </c>
      <c r="M1652" s="68" t="str">
        <f t="shared" si="103"/>
        <v/>
      </c>
    </row>
    <row r="1653" spans="2:13" ht="22.8" x14ac:dyDescent="0.45">
      <c r="B1653" s="31">
        <f t="shared" si="101"/>
        <v>1645</v>
      </c>
      <c r="C1653" s="40"/>
      <c r="D1653" s="27"/>
      <c r="E1653" s="41"/>
      <c r="F1653" s="32" t="str">
        <f>IFERROR(
    IF(
        AND($G$3=DATE(2024,10,1), E1653=リスト!$A$38),
        VLOOKUP(E1653, リスト!$A$2:$G$49, 2, FALSE),
        VLOOKUP(E1653, リスト!$A$2:$G$49, 4, FALSE)
    ),
    "")</f>
        <v/>
      </c>
      <c r="G1653" s="34" t="str">
        <f>IFERROR(VLOOKUP(E1653, リスト!$A$2:$G$49, 6, FALSE), "")</f>
        <v/>
      </c>
      <c r="H1653" s="40"/>
      <c r="I1653" s="28"/>
      <c r="J1653" s="47"/>
      <c r="K1653" s="32" t="str">
        <f t="shared" si="100"/>
        <v/>
      </c>
      <c r="L1653" s="29" t="str">
        <f t="shared" si="102"/>
        <v/>
      </c>
      <c r="M1653" s="68" t="str">
        <f t="shared" si="103"/>
        <v/>
      </c>
    </row>
    <row r="1654" spans="2:13" ht="22.8" x14ac:dyDescent="0.45">
      <c r="B1654" s="31">
        <f t="shared" si="101"/>
        <v>1646</v>
      </c>
      <c r="C1654" s="40"/>
      <c r="D1654" s="27"/>
      <c r="E1654" s="41"/>
      <c r="F1654" s="32" t="str">
        <f>IFERROR(
    IF(
        AND($G$3=DATE(2024,10,1), E1654=リスト!$A$38),
        VLOOKUP(E1654, リスト!$A$2:$G$49, 2, FALSE),
        VLOOKUP(E1654, リスト!$A$2:$G$49, 4, FALSE)
    ),
    "")</f>
        <v/>
      </c>
      <c r="G1654" s="34" t="str">
        <f>IFERROR(VLOOKUP(E1654, リスト!$A$2:$G$49, 6, FALSE), "")</f>
        <v/>
      </c>
      <c r="H1654" s="40"/>
      <c r="I1654" s="28"/>
      <c r="J1654" s="47"/>
      <c r="K1654" s="32" t="str">
        <f t="shared" si="100"/>
        <v/>
      </c>
      <c r="L1654" s="29" t="str">
        <f t="shared" si="102"/>
        <v/>
      </c>
      <c r="M1654" s="68" t="str">
        <f t="shared" si="103"/>
        <v/>
      </c>
    </row>
    <row r="1655" spans="2:13" ht="22.8" x14ac:dyDescent="0.45">
      <c r="B1655" s="31">
        <f t="shared" si="101"/>
        <v>1647</v>
      </c>
      <c r="C1655" s="40"/>
      <c r="D1655" s="27"/>
      <c r="E1655" s="41"/>
      <c r="F1655" s="32" t="str">
        <f>IFERROR(
    IF(
        AND($G$3=DATE(2024,10,1), E1655=リスト!$A$38),
        VLOOKUP(E1655, リスト!$A$2:$G$49, 2, FALSE),
        VLOOKUP(E1655, リスト!$A$2:$G$49, 4, FALSE)
    ),
    "")</f>
        <v/>
      </c>
      <c r="G1655" s="34" t="str">
        <f>IFERROR(VLOOKUP(E1655, リスト!$A$2:$G$49, 6, FALSE), "")</f>
        <v/>
      </c>
      <c r="H1655" s="40"/>
      <c r="I1655" s="28"/>
      <c r="J1655" s="47"/>
      <c r="K1655" s="32" t="str">
        <f t="shared" si="100"/>
        <v/>
      </c>
      <c r="L1655" s="29" t="str">
        <f t="shared" si="102"/>
        <v/>
      </c>
      <c r="M1655" s="68" t="str">
        <f t="shared" si="103"/>
        <v/>
      </c>
    </row>
    <row r="1656" spans="2:13" ht="22.8" x14ac:dyDescent="0.45">
      <c r="B1656" s="31">
        <f t="shared" si="101"/>
        <v>1648</v>
      </c>
      <c r="C1656" s="40"/>
      <c r="D1656" s="27"/>
      <c r="E1656" s="41"/>
      <c r="F1656" s="32" t="str">
        <f>IFERROR(
    IF(
        AND($G$3=DATE(2024,10,1), E1656=リスト!$A$38),
        VLOOKUP(E1656, リスト!$A$2:$G$49, 2, FALSE),
        VLOOKUP(E1656, リスト!$A$2:$G$49, 4, FALSE)
    ),
    "")</f>
        <v/>
      </c>
      <c r="G1656" s="34" t="str">
        <f>IFERROR(VLOOKUP(E1656, リスト!$A$2:$G$49, 6, FALSE), "")</f>
        <v/>
      </c>
      <c r="H1656" s="40"/>
      <c r="I1656" s="28"/>
      <c r="J1656" s="47"/>
      <c r="K1656" s="32" t="str">
        <f t="shared" si="100"/>
        <v/>
      </c>
      <c r="L1656" s="29" t="str">
        <f t="shared" si="102"/>
        <v/>
      </c>
      <c r="M1656" s="68" t="str">
        <f t="shared" si="103"/>
        <v/>
      </c>
    </row>
    <row r="1657" spans="2:13" ht="22.8" x14ac:dyDescent="0.45">
      <c r="B1657" s="31">
        <f t="shared" si="101"/>
        <v>1649</v>
      </c>
      <c r="C1657" s="40"/>
      <c r="D1657" s="27"/>
      <c r="E1657" s="41"/>
      <c r="F1657" s="32" t="str">
        <f>IFERROR(
    IF(
        AND($G$3=DATE(2024,10,1), E1657=リスト!$A$38),
        VLOOKUP(E1657, リスト!$A$2:$G$49, 2, FALSE),
        VLOOKUP(E1657, リスト!$A$2:$G$49, 4, FALSE)
    ),
    "")</f>
        <v/>
      </c>
      <c r="G1657" s="34" t="str">
        <f>IFERROR(VLOOKUP(E1657, リスト!$A$2:$G$49, 6, FALSE), "")</f>
        <v/>
      </c>
      <c r="H1657" s="40"/>
      <c r="I1657" s="28"/>
      <c r="J1657" s="47"/>
      <c r="K1657" s="32" t="str">
        <f t="shared" si="100"/>
        <v/>
      </c>
      <c r="L1657" s="29" t="str">
        <f t="shared" si="102"/>
        <v/>
      </c>
      <c r="M1657" s="68" t="str">
        <f t="shared" si="103"/>
        <v/>
      </c>
    </row>
    <row r="1658" spans="2:13" ht="22.8" x14ac:dyDescent="0.45">
      <c r="B1658" s="31">
        <f t="shared" si="101"/>
        <v>1650</v>
      </c>
      <c r="C1658" s="40"/>
      <c r="D1658" s="27"/>
      <c r="E1658" s="41"/>
      <c r="F1658" s="32" t="str">
        <f>IFERROR(
    IF(
        AND($G$3=DATE(2024,10,1), E1658=リスト!$A$38),
        VLOOKUP(E1658, リスト!$A$2:$G$49, 2, FALSE),
        VLOOKUP(E1658, リスト!$A$2:$G$49, 4, FALSE)
    ),
    "")</f>
        <v/>
      </c>
      <c r="G1658" s="34" t="str">
        <f>IFERROR(VLOOKUP(E1658, リスト!$A$2:$G$49, 6, FALSE), "")</f>
        <v/>
      </c>
      <c r="H1658" s="40"/>
      <c r="I1658" s="28"/>
      <c r="J1658" s="47"/>
      <c r="K1658" s="32" t="str">
        <f t="shared" si="100"/>
        <v/>
      </c>
      <c r="L1658" s="29" t="str">
        <f t="shared" si="102"/>
        <v/>
      </c>
      <c r="M1658" s="68" t="str">
        <f t="shared" si="103"/>
        <v/>
      </c>
    </row>
    <row r="1659" spans="2:13" ht="22.8" x14ac:dyDescent="0.45">
      <c r="B1659" s="31">
        <f t="shared" si="101"/>
        <v>1651</v>
      </c>
      <c r="C1659" s="40"/>
      <c r="D1659" s="27"/>
      <c r="E1659" s="41"/>
      <c r="F1659" s="32" t="str">
        <f>IFERROR(
    IF(
        AND($G$3=DATE(2024,10,1), E1659=リスト!$A$38),
        VLOOKUP(E1659, リスト!$A$2:$G$49, 2, FALSE),
        VLOOKUP(E1659, リスト!$A$2:$G$49, 4, FALSE)
    ),
    "")</f>
        <v/>
      </c>
      <c r="G1659" s="34" t="str">
        <f>IFERROR(VLOOKUP(E1659, リスト!$A$2:$G$49, 6, FALSE), "")</f>
        <v/>
      </c>
      <c r="H1659" s="40"/>
      <c r="I1659" s="28"/>
      <c r="J1659" s="47"/>
      <c r="K1659" s="32" t="str">
        <f t="shared" si="100"/>
        <v/>
      </c>
      <c r="L1659" s="29" t="str">
        <f t="shared" si="102"/>
        <v/>
      </c>
      <c r="M1659" s="68" t="str">
        <f t="shared" si="103"/>
        <v/>
      </c>
    </row>
    <row r="1660" spans="2:13" ht="22.8" x14ac:dyDescent="0.45">
      <c r="B1660" s="31">
        <f t="shared" si="101"/>
        <v>1652</v>
      </c>
      <c r="C1660" s="40"/>
      <c r="D1660" s="27"/>
      <c r="E1660" s="41"/>
      <c r="F1660" s="32" t="str">
        <f>IFERROR(
    IF(
        AND($G$3=DATE(2024,10,1), E1660=リスト!$A$38),
        VLOOKUP(E1660, リスト!$A$2:$G$49, 2, FALSE),
        VLOOKUP(E1660, リスト!$A$2:$G$49, 4, FALSE)
    ),
    "")</f>
        <v/>
      </c>
      <c r="G1660" s="34" t="str">
        <f>IFERROR(VLOOKUP(E1660, リスト!$A$2:$G$49, 6, FALSE), "")</f>
        <v/>
      </c>
      <c r="H1660" s="40"/>
      <c r="I1660" s="28"/>
      <c r="J1660" s="47"/>
      <c r="K1660" s="32" t="str">
        <f t="shared" si="100"/>
        <v/>
      </c>
      <c r="L1660" s="29" t="str">
        <f t="shared" si="102"/>
        <v/>
      </c>
      <c r="M1660" s="68" t="str">
        <f t="shared" si="103"/>
        <v/>
      </c>
    </row>
    <row r="1661" spans="2:13" ht="22.8" x14ac:dyDescent="0.45">
      <c r="B1661" s="31">
        <f t="shared" si="101"/>
        <v>1653</v>
      </c>
      <c r="C1661" s="40"/>
      <c r="D1661" s="27"/>
      <c r="E1661" s="41"/>
      <c r="F1661" s="32" t="str">
        <f>IFERROR(
    IF(
        AND($G$3=DATE(2024,10,1), E1661=リスト!$A$38),
        VLOOKUP(E1661, リスト!$A$2:$G$49, 2, FALSE),
        VLOOKUP(E1661, リスト!$A$2:$G$49, 4, FALSE)
    ),
    "")</f>
        <v/>
      </c>
      <c r="G1661" s="34" t="str">
        <f>IFERROR(VLOOKUP(E1661, リスト!$A$2:$G$49, 6, FALSE), "")</f>
        <v/>
      </c>
      <c r="H1661" s="40"/>
      <c r="I1661" s="28"/>
      <c r="J1661" s="47"/>
      <c r="K1661" s="32" t="str">
        <f t="shared" si="100"/>
        <v/>
      </c>
      <c r="L1661" s="29" t="str">
        <f t="shared" si="102"/>
        <v/>
      </c>
      <c r="M1661" s="68" t="str">
        <f t="shared" si="103"/>
        <v/>
      </c>
    </row>
    <row r="1662" spans="2:13" ht="22.8" x14ac:dyDescent="0.45">
      <c r="B1662" s="31">
        <f t="shared" si="101"/>
        <v>1654</v>
      </c>
      <c r="C1662" s="40"/>
      <c r="D1662" s="27"/>
      <c r="E1662" s="41"/>
      <c r="F1662" s="32" t="str">
        <f>IFERROR(
    IF(
        AND($G$3=DATE(2024,10,1), E1662=リスト!$A$38),
        VLOOKUP(E1662, リスト!$A$2:$G$49, 2, FALSE),
        VLOOKUP(E1662, リスト!$A$2:$G$49, 4, FALSE)
    ),
    "")</f>
        <v/>
      </c>
      <c r="G1662" s="34" t="str">
        <f>IFERROR(VLOOKUP(E1662, リスト!$A$2:$G$49, 6, FALSE), "")</f>
        <v/>
      </c>
      <c r="H1662" s="40"/>
      <c r="I1662" s="28"/>
      <c r="J1662" s="47"/>
      <c r="K1662" s="32" t="str">
        <f t="shared" si="100"/>
        <v/>
      </c>
      <c r="L1662" s="29" t="str">
        <f t="shared" si="102"/>
        <v/>
      </c>
      <c r="M1662" s="68" t="str">
        <f t="shared" si="103"/>
        <v/>
      </c>
    </row>
    <row r="1663" spans="2:13" ht="22.8" x14ac:dyDescent="0.45">
      <c r="B1663" s="31">
        <f t="shared" si="101"/>
        <v>1655</v>
      </c>
      <c r="C1663" s="40"/>
      <c r="D1663" s="27"/>
      <c r="E1663" s="41"/>
      <c r="F1663" s="32" t="str">
        <f>IFERROR(
    IF(
        AND($G$3=DATE(2024,10,1), E1663=リスト!$A$38),
        VLOOKUP(E1663, リスト!$A$2:$G$49, 2, FALSE),
        VLOOKUP(E1663, リスト!$A$2:$G$49, 4, FALSE)
    ),
    "")</f>
        <v/>
      </c>
      <c r="G1663" s="34" t="str">
        <f>IFERROR(VLOOKUP(E1663, リスト!$A$2:$G$49, 6, FALSE), "")</f>
        <v/>
      </c>
      <c r="H1663" s="40"/>
      <c r="I1663" s="28"/>
      <c r="J1663" s="47"/>
      <c r="K1663" s="32" t="str">
        <f t="shared" si="100"/>
        <v/>
      </c>
      <c r="L1663" s="29" t="str">
        <f t="shared" si="102"/>
        <v/>
      </c>
      <c r="M1663" s="68" t="str">
        <f t="shared" si="103"/>
        <v/>
      </c>
    </row>
    <row r="1664" spans="2:13" ht="22.8" x14ac:dyDescent="0.45">
      <c r="B1664" s="31">
        <f t="shared" si="101"/>
        <v>1656</v>
      </c>
      <c r="C1664" s="40"/>
      <c r="D1664" s="27"/>
      <c r="E1664" s="41"/>
      <c r="F1664" s="32" t="str">
        <f>IFERROR(
    IF(
        AND($G$3=DATE(2024,10,1), E1664=リスト!$A$38),
        VLOOKUP(E1664, リスト!$A$2:$G$49, 2, FALSE),
        VLOOKUP(E1664, リスト!$A$2:$G$49, 4, FALSE)
    ),
    "")</f>
        <v/>
      </c>
      <c r="G1664" s="34" t="str">
        <f>IFERROR(VLOOKUP(E1664, リスト!$A$2:$G$49, 6, FALSE), "")</f>
        <v/>
      </c>
      <c r="H1664" s="40"/>
      <c r="I1664" s="28"/>
      <c r="J1664" s="47"/>
      <c r="K1664" s="32" t="str">
        <f t="shared" si="100"/>
        <v/>
      </c>
      <c r="L1664" s="29" t="str">
        <f t="shared" si="102"/>
        <v/>
      </c>
      <c r="M1664" s="68" t="str">
        <f t="shared" si="103"/>
        <v/>
      </c>
    </row>
    <row r="1665" spans="2:13" ht="22.8" x14ac:dyDescent="0.45">
      <c r="B1665" s="31">
        <f t="shared" si="101"/>
        <v>1657</v>
      </c>
      <c r="C1665" s="40"/>
      <c r="D1665" s="27"/>
      <c r="E1665" s="41"/>
      <c r="F1665" s="32" t="str">
        <f>IFERROR(
    IF(
        AND($G$3=DATE(2024,10,1), E1665=リスト!$A$38),
        VLOOKUP(E1665, リスト!$A$2:$G$49, 2, FALSE),
        VLOOKUP(E1665, リスト!$A$2:$G$49, 4, FALSE)
    ),
    "")</f>
        <v/>
      </c>
      <c r="G1665" s="34" t="str">
        <f>IFERROR(VLOOKUP(E1665, リスト!$A$2:$G$49, 6, FALSE), "")</f>
        <v/>
      </c>
      <c r="H1665" s="40"/>
      <c r="I1665" s="28"/>
      <c r="J1665" s="47"/>
      <c r="K1665" s="32" t="str">
        <f t="shared" si="100"/>
        <v/>
      </c>
      <c r="L1665" s="29" t="str">
        <f t="shared" si="102"/>
        <v/>
      </c>
      <c r="M1665" s="68" t="str">
        <f t="shared" si="103"/>
        <v/>
      </c>
    </row>
    <row r="1666" spans="2:13" ht="22.8" x14ac:dyDescent="0.45">
      <c r="B1666" s="31">
        <f t="shared" si="101"/>
        <v>1658</v>
      </c>
      <c r="C1666" s="40"/>
      <c r="D1666" s="27"/>
      <c r="E1666" s="41"/>
      <c r="F1666" s="32" t="str">
        <f>IFERROR(
    IF(
        AND($G$3=DATE(2024,10,1), E1666=リスト!$A$38),
        VLOOKUP(E1666, リスト!$A$2:$G$49, 2, FALSE),
        VLOOKUP(E1666, リスト!$A$2:$G$49, 4, FALSE)
    ),
    "")</f>
        <v/>
      </c>
      <c r="G1666" s="34" t="str">
        <f>IFERROR(VLOOKUP(E1666, リスト!$A$2:$G$49, 6, FALSE), "")</f>
        <v/>
      </c>
      <c r="H1666" s="40"/>
      <c r="I1666" s="28"/>
      <c r="J1666" s="47"/>
      <c r="K1666" s="32" t="str">
        <f t="shared" si="100"/>
        <v/>
      </c>
      <c r="L1666" s="29" t="str">
        <f t="shared" si="102"/>
        <v/>
      </c>
      <c r="M1666" s="68" t="str">
        <f t="shared" si="103"/>
        <v/>
      </c>
    </row>
    <row r="1667" spans="2:13" ht="22.8" x14ac:dyDescent="0.45">
      <c r="B1667" s="31">
        <f t="shared" si="101"/>
        <v>1659</v>
      </c>
      <c r="C1667" s="40"/>
      <c r="D1667" s="27"/>
      <c r="E1667" s="41"/>
      <c r="F1667" s="32" t="str">
        <f>IFERROR(
    IF(
        AND($G$3=DATE(2024,10,1), E1667=リスト!$A$38),
        VLOOKUP(E1667, リスト!$A$2:$G$49, 2, FALSE),
        VLOOKUP(E1667, リスト!$A$2:$G$49, 4, FALSE)
    ),
    "")</f>
        <v/>
      </c>
      <c r="G1667" s="34" t="str">
        <f>IFERROR(VLOOKUP(E1667, リスト!$A$2:$G$49, 6, FALSE), "")</f>
        <v/>
      </c>
      <c r="H1667" s="40"/>
      <c r="I1667" s="28"/>
      <c r="J1667" s="47"/>
      <c r="K1667" s="32" t="str">
        <f t="shared" si="100"/>
        <v/>
      </c>
      <c r="L1667" s="29" t="str">
        <f t="shared" si="102"/>
        <v/>
      </c>
      <c r="M1667" s="68" t="str">
        <f t="shared" si="103"/>
        <v/>
      </c>
    </row>
    <row r="1668" spans="2:13" ht="22.8" x14ac:dyDescent="0.45">
      <c r="B1668" s="31">
        <f t="shared" si="101"/>
        <v>1660</v>
      </c>
      <c r="C1668" s="40"/>
      <c r="D1668" s="27"/>
      <c r="E1668" s="41"/>
      <c r="F1668" s="32" t="str">
        <f>IFERROR(
    IF(
        AND($G$3=DATE(2024,10,1), E1668=リスト!$A$38),
        VLOOKUP(E1668, リスト!$A$2:$G$49, 2, FALSE),
        VLOOKUP(E1668, リスト!$A$2:$G$49, 4, FALSE)
    ),
    "")</f>
        <v/>
      </c>
      <c r="G1668" s="34" t="str">
        <f>IFERROR(VLOOKUP(E1668, リスト!$A$2:$G$49, 6, FALSE), "")</f>
        <v/>
      </c>
      <c r="H1668" s="40"/>
      <c r="I1668" s="28"/>
      <c r="J1668" s="47"/>
      <c r="K1668" s="32" t="str">
        <f t="shared" si="100"/>
        <v/>
      </c>
      <c r="L1668" s="29" t="str">
        <f t="shared" si="102"/>
        <v/>
      </c>
      <c r="M1668" s="68" t="str">
        <f t="shared" si="103"/>
        <v/>
      </c>
    </row>
    <row r="1669" spans="2:13" ht="22.8" x14ac:dyDescent="0.45">
      <c r="B1669" s="31">
        <f t="shared" si="101"/>
        <v>1661</v>
      </c>
      <c r="C1669" s="40"/>
      <c r="D1669" s="27"/>
      <c r="E1669" s="41"/>
      <c r="F1669" s="32" t="str">
        <f>IFERROR(
    IF(
        AND($G$3=DATE(2024,10,1), E1669=リスト!$A$38),
        VLOOKUP(E1669, リスト!$A$2:$G$49, 2, FALSE),
        VLOOKUP(E1669, リスト!$A$2:$G$49, 4, FALSE)
    ),
    "")</f>
        <v/>
      </c>
      <c r="G1669" s="34" t="str">
        <f>IFERROR(VLOOKUP(E1669, リスト!$A$2:$G$49, 6, FALSE), "")</f>
        <v/>
      </c>
      <c r="H1669" s="40"/>
      <c r="I1669" s="28"/>
      <c r="J1669" s="47"/>
      <c r="K1669" s="32" t="str">
        <f t="shared" si="100"/>
        <v/>
      </c>
      <c r="L1669" s="29" t="str">
        <f t="shared" si="102"/>
        <v/>
      </c>
      <c r="M1669" s="68" t="str">
        <f t="shared" si="103"/>
        <v/>
      </c>
    </row>
    <row r="1670" spans="2:13" ht="22.8" x14ac:dyDescent="0.45">
      <c r="B1670" s="31">
        <f t="shared" si="101"/>
        <v>1662</v>
      </c>
      <c r="C1670" s="40"/>
      <c r="D1670" s="27"/>
      <c r="E1670" s="41"/>
      <c r="F1670" s="32" t="str">
        <f>IFERROR(
    IF(
        AND($G$3=DATE(2024,10,1), E1670=リスト!$A$38),
        VLOOKUP(E1670, リスト!$A$2:$G$49, 2, FALSE),
        VLOOKUP(E1670, リスト!$A$2:$G$49, 4, FALSE)
    ),
    "")</f>
        <v/>
      </c>
      <c r="G1670" s="34" t="str">
        <f>IFERROR(VLOOKUP(E1670, リスト!$A$2:$G$49, 6, FALSE), "")</f>
        <v/>
      </c>
      <c r="H1670" s="40"/>
      <c r="I1670" s="28"/>
      <c r="J1670" s="47"/>
      <c r="K1670" s="32" t="str">
        <f t="shared" si="100"/>
        <v/>
      </c>
      <c r="L1670" s="29" t="str">
        <f t="shared" si="102"/>
        <v/>
      </c>
      <c r="M1670" s="68" t="str">
        <f t="shared" si="103"/>
        <v/>
      </c>
    </row>
    <row r="1671" spans="2:13" ht="22.8" x14ac:dyDescent="0.45">
      <c r="B1671" s="31">
        <f t="shared" si="101"/>
        <v>1663</v>
      </c>
      <c r="C1671" s="40"/>
      <c r="D1671" s="27"/>
      <c r="E1671" s="41"/>
      <c r="F1671" s="32" t="str">
        <f>IFERROR(
    IF(
        AND($G$3=DATE(2024,10,1), E1671=リスト!$A$38),
        VLOOKUP(E1671, リスト!$A$2:$G$49, 2, FALSE),
        VLOOKUP(E1671, リスト!$A$2:$G$49, 4, FALSE)
    ),
    "")</f>
        <v/>
      </c>
      <c r="G1671" s="34" t="str">
        <f>IFERROR(VLOOKUP(E1671, リスト!$A$2:$G$49, 6, FALSE), "")</f>
        <v/>
      </c>
      <c r="H1671" s="40"/>
      <c r="I1671" s="28"/>
      <c r="J1671" s="47"/>
      <c r="K1671" s="32" t="str">
        <f t="shared" si="100"/>
        <v/>
      </c>
      <c r="L1671" s="29" t="str">
        <f t="shared" si="102"/>
        <v/>
      </c>
      <c r="M1671" s="68" t="str">
        <f t="shared" si="103"/>
        <v/>
      </c>
    </row>
    <row r="1672" spans="2:13" ht="22.8" x14ac:dyDescent="0.45">
      <c r="B1672" s="31">
        <f t="shared" si="101"/>
        <v>1664</v>
      </c>
      <c r="C1672" s="40"/>
      <c r="D1672" s="27"/>
      <c r="E1672" s="41"/>
      <c r="F1672" s="32" t="str">
        <f>IFERROR(
    IF(
        AND($G$3=DATE(2024,10,1), E1672=リスト!$A$38),
        VLOOKUP(E1672, リスト!$A$2:$G$49, 2, FALSE),
        VLOOKUP(E1672, リスト!$A$2:$G$49, 4, FALSE)
    ),
    "")</f>
        <v/>
      </c>
      <c r="G1672" s="34" t="str">
        <f>IFERROR(VLOOKUP(E1672, リスト!$A$2:$G$49, 6, FALSE), "")</f>
        <v/>
      </c>
      <c r="H1672" s="40"/>
      <c r="I1672" s="28"/>
      <c r="J1672" s="47"/>
      <c r="K1672" s="32" t="str">
        <f t="shared" si="100"/>
        <v/>
      </c>
      <c r="L1672" s="29" t="str">
        <f t="shared" si="102"/>
        <v/>
      </c>
      <c r="M1672" s="68" t="str">
        <f t="shared" si="103"/>
        <v/>
      </c>
    </row>
    <row r="1673" spans="2:13" ht="22.8" x14ac:dyDescent="0.45">
      <c r="B1673" s="31">
        <f t="shared" si="101"/>
        <v>1665</v>
      </c>
      <c r="C1673" s="40"/>
      <c r="D1673" s="27"/>
      <c r="E1673" s="41"/>
      <c r="F1673" s="32" t="str">
        <f>IFERROR(
    IF(
        AND($G$3=DATE(2024,10,1), E1673=リスト!$A$38),
        VLOOKUP(E1673, リスト!$A$2:$G$49, 2, FALSE),
        VLOOKUP(E1673, リスト!$A$2:$G$49, 4, FALSE)
    ),
    "")</f>
        <v/>
      </c>
      <c r="G1673" s="34" t="str">
        <f>IFERROR(VLOOKUP(E1673, リスト!$A$2:$G$49, 6, FALSE), "")</f>
        <v/>
      </c>
      <c r="H1673" s="40"/>
      <c r="I1673" s="28"/>
      <c r="J1673" s="47"/>
      <c r="K1673" s="32" t="str">
        <f t="shared" ref="K1673:K1736" si="104">IF(COUNTBLANK(H1673:J1673)=3, "",
 IF(H1673="3.時間給", IF(I1673="", "", I1673),
 IF(OR(H1673="1.月給", H1673="2.日給"),
    IF(OR(I1673="", J1673=""), "", ROUND(I1673/J1673,0)),
    "")))</f>
        <v/>
      </c>
      <c r="L1673" s="29" t="str">
        <f t="shared" si="102"/>
        <v/>
      </c>
      <c r="M1673" s="68" t="str">
        <f t="shared" si="103"/>
        <v/>
      </c>
    </row>
    <row r="1674" spans="2:13" ht="22.8" x14ac:dyDescent="0.45">
      <c r="B1674" s="31">
        <f t="shared" ref="B1674:B1737" si="105">ROW()-8</f>
        <v>1666</v>
      </c>
      <c r="C1674" s="40"/>
      <c r="D1674" s="27"/>
      <c r="E1674" s="41"/>
      <c r="F1674" s="32" t="str">
        <f>IFERROR(
    IF(
        AND($G$3=DATE(2024,10,1), E1674=リスト!$A$38),
        VLOOKUP(E1674, リスト!$A$2:$G$49, 2, FALSE),
        VLOOKUP(E1674, リスト!$A$2:$G$49, 4, FALSE)
    ),
    "")</f>
        <v/>
      </c>
      <c r="G1674" s="34" t="str">
        <f>IFERROR(VLOOKUP(E1674, リスト!$A$2:$G$49, 6, FALSE), "")</f>
        <v/>
      </c>
      <c r="H1674" s="40"/>
      <c r="I1674" s="28"/>
      <c r="J1674" s="47"/>
      <c r="K1674" s="32" t="str">
        <f t="shared" si="104"/>
        <v/>
      </c>
      <c r="L1674" s="29" t="str">
        <f t="shared" ref="L1674:L1737" si="106">IFERROR(IF(E1674="","",IF(K1674&lt;F1674,"×（法定外・特例等対象外です）",IF(K1674&lt;G1674,"〇",IF(K1674&gt;=G1674,"ー",NA())))),"")</f>
        <v/>
      </c>
      <c r="M1674" s="68" t="str">
        <f t="shared" ref="M1674:M1737" si="107">IF(COUNTBLANK(D1674:K1674)=8, "",
 IF(D1674="", "←D列に従業員名を姓名（フルネーム）で入力してください。誤変換にお気を付け下さい。",
 IF(E1674="", "←E列に都道府県を入力してください。",
 IF(H1674="", "←H列に1.月給～3.時間給を入力してください",
 IF(I1674="", "←I列に金額を入力してください",
 IF(NOT(ISNUMBER(I1674)), "←I列の金額は半角数字で入力してください",
 IF(H1674="3.時間給", "",
 IF(J1674="", "←J列に所定労働時間を入力してください",
 IF(NOT(ISNUMBER(J1674)), "←J列の所定労働時間は半角数字で入力してください", "")))))))))</f>
        <v/>
      </c>
    </row>
    <row r="1675" spans="2:13" ht="22.8" x14ac:dyDescent="0.45">
      <c r="B1675" s="31">
        <f t="shared" si="105"/>
        <v>1667</v>
      </c>
      <c r="C1675" s="40"/>
      <c r="D1675" s="27"/>
      <c r="E1675" s="41"/>
      <c r="F1675" s="32" t="str">
        <f>IFERROR(
    IF(
        AND($G$3=DATE(2024,10,1), E1675=リスト!$A$38),
        VLOOKUP(E1675, リスト!$A$2:$G$49, 2, FALSE),
        VLOOKUP(E1675, リスト!$A$2:$G$49, 4, FALSE)
    ),
    "")</f>
        <v/>
      </c>
      <c r="G1675" s="34" t="str">
        <f>IFERROR(VLOOKUP(E1675, リスト!$A$2:$G$49, 6, FALSE), "")</f>
        <v/>
      </c>
      <c r="H1675" s="40"/>
      <c r="I1675" s="28"/>
      <c r="J1675" s="47"/>
      <c r="K1675" s="32" t="str">
        <f t="shared" si="104"/>
        <v/>
      </c>
      <c r="L1675" s="29" t="str">
        <f t="shared" si="106"/>
        <v/>
      </c>
      <c r="M1675" s="68" t="str">
        <f t="shared" si="107"/>
        <v/>
      </c>
    </row>
    <row r="1676" spans="2:13" ht="22.8" x14ac:dyDescent="0.45">
      <c r="B1676" s="31">
        <f t="shared" si="105"/>
        <v>1668</v>
      </c>
      <c r="C1676" s="40"/>
      <c r="D1676" s="27"/>
      <c r="E1676" s="41"/>
      <c r="F1676" s="32" t="str">
        <f>IFERROR(
    IF(
        AND($G$3=DATE(2024,10,1), E1676=リスト!$A$38),
        VLOOKUP(E1676, リスト!$A$2:$G$49, 2, FALSE),
        VLOOKUP(E1676, リスト!$A$2:$G$49, 4, FALSE)
    ),
    "")</f>
        <v/>
      </c>
      <c r="G1676" s="34" t="str">
        <f>IFERROR(VLOOKUP(E1676, リスト!$A$2:$G$49, 6, FALSE), "")</f>
        <v/>
      </c>
      <c r="H1676" s="40"/>
      <c r="I1676" s="28"/>
      <c r="J1676" s="47"/>
      <c r="K1676" s="32" t="str">
        <f t="shared" si="104"/>
        <v/>
      </c>
      <c r="L1676" s="29" t="str">
        <f t="shared" si="106"/>
        <v/>
      </c>
      <c r="M1676" s="68" t="str">
        <f t="shared" si="107"/>
        <v/>
      </c>
    </row>
    <row r="1677" spans="2:13" ht="22.8" x14ac:dyDescent="0.45">
      <c r="B1677" s="31">
        <f t="shared" si="105"/>
        <v>1669</v>
      </c>
      <c r="C1677" s="40"/>
      <c r="D1677" s="27"/>
      <c r="E1677" s="41"/>
      <c r="F1677" s="32" t="str">
        <f>IFERROR(
    IF(
        AND($G$3=DATE(2024,10,1), E1677=リスト!$A$38),
        VLOOKUP(E1677, リスト!$A$2:$G$49, 2, FALSE),
        VLOOKUP(E1677, リスト!$A$2:$G$49, 4, FALSE)
    ),
    "")</f>
        <v/>
      </c>
      <c r="G1677" s="34" t="str">
        <f>IFERROR(VLOOKUP(E1677, リスト!$A$2:$G$49, 6, FALSE), "")</f>
        <v/>
      </c>
      <c r="H1677" s="40"/>
      <c r="I1677" s="28"/>
      <c r="J1677" s="47"/>
      <c r="K1677" s="32" t="str">
        <f t="shared" si="104"/>
        <v/>
      </c>
      <c r="L1677" s="29" t="str">
        <f t="shared" si="106"/>
        <v/>
      </c>
      <c r="M1677" s="68" t="str">
        <f t="shared" si="107"/>
        <v/>
      </c>
    </row>
    <row r="1678" spans="2:13" ht="22.8" x14ac:dyDescent="0.45">
      <c r="B1678" s="31">
        <f t="shared" si="105"/>
        <v>1670</v>
      </c>
      <c r="C1678" s="40"/>
      <c r="D1678" s="27"/>
      <c r="E1678" s="41"/>
      <c r="F1678" s="32" t="str">
        <f>IFERROR(
    IF(
        AND($G$3=DATE(2024,10,1), E1678=リスト!$A$38),
        VLOOKUP(E1678, リスト!$A$2:$G$49, 2, FALSE),
        VLOOKUP(E1678, リスト!$A$2:$G$49, 4, FALSE)
    ),
    "")</f>
        <v/>
      </c>
      <c r="G1678" s="34" t="str">
        <f>IFERROR(VLOOKUP(E1678, リスト!$A$2:$G$49, 6, FALSE), "")</f>
        <v/>
      </c>
      <c r="H1678" s="40"/>
      <c r="I1678" s="28"/>
      <c r="J1678" s="47"/>
      <c r="K1678" s="32" t="str">
        <f t="shared" si="104"/>
        <v/>
      </c>
      <c r="L1678" s="29" t="str">
        <f t="shared" si="106"/>
        <v/>
      </c>
      <c r="M1678" s="68" t="str">
        <f t="shared" si="107"/>
        <v/>
      </c>
    </row>
    <row r="1679" spans="2:13" ht="22.8" x14ac:dyDescent="0.45">
      <c r="B1679" s="31">
        <f t="shared" si="105"/>
        <v>1671</v>
      </c>
      <c r="C1679" s="40"/>
      <c r="D1679" s="27"/>
      <c r="E1679" s="41"/>
      <c r="F1679" s="32" t="str">
        <f>IFERROR(
    IF(
        AND($G$3=DATE(2024,10,1), E1679=リスト!$A$38),
        VLOOKUP(E1679, リスト!$A$2:$G$49, 2, FALSE),
        VLOOKUP(E1679, リスト!$A$2:$G$49, 4, FALSE)
    ),
    "")</f>
        <v/>
      </c>
      <c r="G1679" s="34" t="str">
        <f>IFERROR(VLOOKUP(E1679, リスト!$A$2:$G$49, 6, FALSE), "")</f>
        <v/>
      </c>
      <c r="H1679" s="40"/>
      <c r="I1679" s="28"/>
      <c r="J1679" s="47"/>
      <c r="K1679" s="32" t="str">
        <f t="shared" si="104"/>
        <v/>
      </c>
      <c r="L1679" s="29" t="str">
        <f t="shared" si="106"/>
        <v/>
      </c>
      <c r="M1679" s="68" t="str">
        <f t="shared" si="107"/>
        <v/>
      </c>
    </row>
    <row r="1680" spans="2:13" ht="22.8" x14ac:dyDescent="0.45">
      <c r="B1680" s="31">
        <f t="shared" si="105"/>
        <v>1672</v>
      </c>
      <c r="C1680" s="40"/>
      <c r="D1680" s="27"/>
      <c r="E1680" s="41"/>
      <c r="F1680" s="32" t="str">
        <f>IFERROR(
    IF(
        AND($G$3=DATE(2024,10,1), E1680=リスト!$A$38),
        VLOOKUP(E1680, リスト!$A$2:$G$49, 2, FALSE),
        VLOOKUP(E1680, リスト!$A$2:$G$49, 4, FALSE)
    ),
    "")</f>
        <v/>
      </c>
      <c r="G1680" s="34" t="str">
        <f>IFERROR(VLOOKUP(E1680, リスト!$A$2:$G$49, 6, FALSE), "")</f>
        <v/>
      </c>
      <c r="H1680" s="40"/>
      <c r="I1680" s="28"/>
      <c r="J1680" s="47"/>
      <c r="K1680" s="32" t="str">
        <f t="shared" si="104"/>
        <v/>
      </c>
      <c r="L1680" s="29" t="str">
        <f t="shared" si="106"/>
        <v/>
      </c>
      <c r="M1680" s="68" t="str">
        <f t="shared" si="107"/>
        <v/>
      </c>
    </row>
    <row r="1681" spans="2:13" ht="22.8" x14ac:dyDescent="0.45">
      <c r="B1681" s="31">
        <f t="shared" si="105"/>
        <v>1673</v>
      </c>
      <c r="C1681" s="40"/>
      <c r="D1681" s="27"/>
      <c r="E1681" s="41"/>
      <c r="F1681" s="32" t="str">
        <f>IFERROR(
    IF(
        AND($G$3=DATE(2024,10,1), E1681=リスト!$A$38),
        VLOOKUP(E1681, リスト!$A$2:$G$49, 2, FALSE),
        VLOOKUP(E1681, リスト!$A$2:$G$49, 4, FALSE)
    ),
    "")</f>
        <v/>
      </c>
      <c r="G1681" s="34" t="str">
        <f>IFERROR(VLOOKUP(E1681, リスト!$A$2:$G$49, 6, FALSE), "")</f>
        <v/>
      </c>
      <c r="H1681" s="40"/>
      <c r="I1681" s="28"/>
      <c r="J1681" s="47"/>
      <c r="K1681" s="32" t="str">
        <f t="shared" si="104"/>
        <v/>
      </c>
      <c r="L1681" s="29" t="str">
        <f t="shared" si="106"/>
        <v/>
      </c>
      <c r="M1681" s="68" t="str">
        <f t="shared" si="107"/>
        <v/>
      </c>
    </row>
    <row r="1682" spans="2:13" ht="22.8" x14ac:dyDescent="0.45">
      <c r="B1682" s="31">
        <f t="shared" si="105"/>
        <v>1674</v>
      </c>
      <c r="C1682" s="40"/>
      <c r="D1682" s="27"/>
      <c r="E1682" s="41"/>
      <c r="F1682" s="32" t="str">
        <f>IFERROR(
    IF(
        AND($G$3=DATE(2024,10,1), E1682=リスト!$A$38),
        VLOOKUP(E1682, リスト!$A$2:$G$49, 2, FALSE),
        VLOOKUP(E1682, リスト!$A$2:$G$49, 4, FALSE)
    ),
    "")</f>
        <v/>
      </c>
      <c r="G1682" s="34" t="str">
        <f>IFERROR(VLOOKUP(E1682, リスト!$A$2:$G$49, 6, FALSE), "")</f>
        <v/>
      </c>
      <c r="H1682" s="40"/>
      <c r="I1682" s="28"/>
      <c r="J1682" s="47"/>
      <c r="K1682" s="32" t="str">
        <f t="shared" si="104"/>
        <v/>
      </c>
      <c r="L1682" s="29" t="str">
        <f t="shared" si="106"/>
        <v/>
      </c>
      <c r="M1682" s="68" t="str">
        <f t="shared" si="107"/>
        <v/>
      </c>
    </row>
    <row r="1683" spans="2:13" ht="22.8" x14ac:dyDescent="0.45">
      <c r="B1683" s="31">
        <f t="shared" si="105"/>
        <v>1675</v>
      </c>
      <c r="C1683" s="40"/>
      <c r="D1683" s="27"/>
      <c r="E1683" s="41"/>
      <c r="F1683" s="32" t="str">
        <f>IFERROR(
    IF(
        AND($G$3=DATE(2024,10,1), E1683=リスト!$A$38),
        VLOOKUP(E1683, リスト!$A$2:$G$49, 2, FALSE),
        VLOOKUP(E1683, リスト!$A$2:$G$49, 4, FALSE)
    ),
    "")</f>
        <v/>
      </c>
      <c r="G1683" s="34" t="str">
        <f>IFERROR(VLOOKUP(E1683, リスト!$A$2:$G$49, 6, FALSE), "")</f>
        <v/>
      </c>
      <c r="H1683" s="40"/>
      <c r="I1683" s="28"/>
      <c r="J1683" s="47"/>
      <c r="K1683" s="32" t="str">
        <f t="shared" si="104"/>
        <v/>
      </c>
      <c r="L1683" s="29" t="str">
        <f t="shared" si="106"/>
        <v/>
      </c>
      <c r="M1683" s="68" t="str">
        <f t="shared" si="107"/>
        <v/>
      </c>
    </row>
    <row r="1684" spans="2:13" ht="22.8" x14ac:dyDescent="0.45">
      <c r="B1684" s="31">
        <f t="shared" si="105"/>
        <v>1676</v>
      </c>
      <c r="C1684" s="40"/>
      <c r="D1684" s="27"/>
      <c r="E1684" s="41"/>
      <c r="F1684" s="32" t="str">
        <f>IFERROR(
    IF(
        AND($G$3=DATE(2024,10,1), E1684=リスト!$A$38),
        VLOOKUP(E1684, リスト!$A$2:$G$49, 2, FALSE),
        VLOOKUP(E1684, リスト!$A$2:$G$49, 4, FALSE)
    ),
    "")</f>
        <v/>
      </c>
      <c r="G1684" s="34" t="str">
        <f>IFERROR(VLOOKUP(E1684, リスト!$A$2:$G$49, 6, FALSE), "")</f>
        <v/>
      </c>
      <c r="H1684" s="40"/>
      <c r="I1684" s="28"/>
      <c r="J1684" s="47"/>
      <c r="K1684" s="32" t="str">
        <f t="shared" si="104"/>
        <v/>
      </c>
      <c r="L1684" s="29" t="str">
        <f t="shared" si="106"/>
        <v/>
      </c>
      <c r="M1684" s="68" t="str">
        <f t="shared" si="107"/>
        <v/>
      </c>
    </row>
    <row r="1685" spans="2:13" ht="22.8" x14ac:dyDescent="0.45">
      <c r="B1685" s="31">
        <f t="shared" si="105"/>
        <v>1677</v>
      </c>
      <c r="C1685" s="40"/>
      <c r="D1685" s="27"/>
      <c r="E1685" s="41"/>
      <c r="F1685" s="32" t="str">
        <f>IFERROR(
    IF(
        AND($G$3=DATE(2024,10,1), E1685=リスト!$A$38),
        VLOOKUP(E1685, リスト!$A$2:$G$49, 2, FALSE),
        VLOOKUP(E1685, リスト!$A$2:$G$49, 4, FALSE)
    ),
    "")</f>
        <v/>
      </c>
      <c r="G1685" s="34" t="str">
        <f>IFERROR(VLOOKUP(E1685, リスト!$A$2:$G$49, 6, FALSE), "")</f>
        <v/>
      </c>
      <c r="H1685" s="40"/>
      <c r="I1685" s="28"/>
      <c r="J1685" s="47"/>
      <c r="K1685" s="32" t="str">
        <f t="shared" si="104"/>
        <v/>
      </c>
      <c r="L1685" s="29" t="str">
        <f t="shared" si="106"/>
        <v/>
      </c>
      <c r="M1685" s="68" t="str">
        <f t="shared" si="107"/>
        <v/>
      </c>
    </row>
    <row r="1686" spans="2:13" ht="22.8" x14ac:dyDescent="0.45">
      <c r="B1686" s="31">
        <f t="shared" si="105"/>
        <v>1678</v>
      </c>
      <c r="C1686" s="40"/>
      <c r="D1686" s="27"/>
      <c r="E1686" s="41"/>
      <c r="F1686" s="32" t="str">
        <f>IFERROR(
    IF(
        AND($G$3=DATE(2024,10,1), E1686=リスト!$A$38),
        VLOOKUP(E1686, リスト!$A$2:$G$49, 2, FALSE),
        VLOOKUP(E1686, リスト!$A$2:$G$49, 4, FALSE)
    ),
    "")</f>
        <v/>
      </c>
      <c r="G1686" s="34" t="str">
        <f>IFERROR(VLOOKUP(E1686, リスト!$A$2:$G$49, 6, FALSE), "")</f>
        <v/>
      </c>
      <c r="H1686" s="40"/>
      <c r="I1686" s="28"/>
      <c r="J1686" s="47"/>
      <c r="K1686" s="32" t="str">
        <f t="shared" si="104"/>
        <v/>
      </c>
      <c r="L1686" s="29" t="str">
        <f t="shared" si="106"/>
        <v/>
      </c>
      <c r="M1686" s="68" t="str">
        <f t="shared" si="107"/>
        <v/>
      </c>
    </row>
    <row r="1687" spans="2:13" ht="22.8" x14ac:dyDescent="0.45">
      <c r="B1687" s="31">
        <f t="shared" si="105"/>
        <v>1679</v>
      </c>
      <c r="C1687" s="40"/>
      <c r="D1687" s="27"/>
      <c r="E1687" s="41"/>
      <c r="F1687" s="32" t="str">
        <f>IFERROR(
    IF(
        AND($G$3=DATE(2024,10,1), E1687=リスト!$A$38),
        VLOOKUP(E1687, リスト!$A$2:$G$49, 2, FALSE),
        VLOOKUP(E1687, リスト!$A$2:$G$49, 4, FALSE)
    ),
    "")</f>
        <v/>
      </c>
      <c r="G1687" s="34" t="str">
        <f>IFERROR(VLOOKUP(E1687, リスト!$A$2:$G$49, 6, FALSE), "")</f>
        <v/>
      </c>
      <c r="H1687" s="40"/>
      <c r="I1687" s="28"/>
      <c r="J1687" s="47"/>
      <c r="K1687" s="32" t="str">
        <f t="shared" si="104"/>
        <v/>
      </c>
      <c r="L1687" s="29" t="str">
        <f t="shared" si="106"/>
        <v/>
      </c>
      <c r="M1687" s="68" t="str">
        <f t="shared" si="107"/>
        <v/>
      </c>
    </row>
    <row r="1688" spans="2:13" ht="22.8" x14ac:dyDescent="0.45">
      <c r="B1688" s="31">
        <f t="shared" si="105"/>
        <v>1680</v>
      </c>
      <c r="C1688" s="40"/>
      <c r="D1688" s="27"/>
      <c r="E1688" s="41"/>
      <c r="F1688" s="32" t="str">
        <f>IFERROR(
    IF(
        AND($G$3=DATE(2024,10,1), E1688=リスト!$A$38),
        VLOOKUP(E1688, リスト!$A$2:$G$49, 2, FALSE),
        VLOOKUP(E1688, リスト!$A$2:$G$49, 4, FALSE)
    ),
    "")</f>
        <v/>
      </c>
      <c r="G1688" s="34" t="str">
        <f>IFERROR(VLOOKUP(E1688, リスト!$A$2:$G$49, 6, FALSE), "")</f>
        <v/>
      </c>
      <c r="H1688" s="40"/>
      <c r="I1688" s="28"/>
      <c r="J1688" s="47"/>
      <c r="K1688" s="32" t="str">
        <f t="shared" si="104"/>
        <v/>
      </c>
      <c r="L1688" s="29" t="str">
        <f t="shared" si="106"/>
        <v/>
      </c>
      <c r="M1688" s="68" t="str">
        <f t="shared" si="107"/>
        <v/>
      </c>
    </row>
    <row r="1689" spans="2:13" ht="22.8" x14ac:dyDescent="0.45">
      <c r="B1689" s="31">
        <f t="shared" si="105"/>
        <v>1681</v>
      </c>
      <c r="C1689" s="40"/>
      <c r="D1689" s="27"/>
      <c r="E1689" s="41"/>
      <c r="F1689" s="32" t="str">
        <f>IFERROR(
    IF(
        AND($G$3=DATE(2024,10,1), E1689=リスト!$A$38),
        VLOOKUP(E1689, リスト!$A$2:$G$49, 2, FALSE),
        VLOOKUP(E1689, リスト!$A$2:$G$49, 4, FALSE)
    ),
    "")</f>
        <v/>
      </c>
      <c r="G1689" s="34" t="str">
        <f>IFERROR(VLOOKUP(E1689, リスト!$A$2:$G$49, 6, FALSE), "")</f>
        <v/>
      </c>
      <c r="H1689" s="40"/>
      <c r="I1689" s="28"/>
      <c r="J1689" s="47"/>
      <c r="K1689" s="32" t="str">
        <f t="shared" si="104"/>
        <v/>
      </c>
      <c r="L1689" s="29" t="str">
        <f t="shared" si="106"/>
        <v/>
      </c>
      <c r="M1689" s="68" t="str">
        <f t="shared" si="107"/>
        <v/>
      </c>
    </row>
    <row r="1690" spans="2:13" ht="22.8" x14ac:dyDescent="0.45">
      <c r="B1690" s="31">
        <f t="shared" si="105"/>
        <v>1682</v>
      </c>
      <c r="C1690" s="40"/>
      <c r="D1690" s="27"/>
      <c r="E1690" s="41"/>
      <c r="F1690" s="32" t="str">
        <f>IFERROR(
    IF(
        AND($G$3=DATE(2024,10,1), E1690=リスト!$A$38),
        VLOOKUP(E1690, リスト!$A$2:$G$49, 2, FALSE),
        VLOOKUP(E1690, リスト!$A$2:$G$49, 4, FALSE)
    ),
    "")</f>
        <v/>
      </c>
      <c r="G1690" s="34" t="str">
        <f>IFERROR(VLOOKUP(E1690, リスト!$A$2:$G$49, 6, FALSE), "")</f>
        <v/>
      </c>
      <c r="H1690" s="40"/>
      <c r="I1690" s="28"/>
      <c r="J1690" s="47"/>
      <c r="K1690" s="32" t="str">
        <f t="shared" si="104"/>
        <v/>
      </c>
      <c r="L1690" s="29" t="str">
        <f t="shared" si="106"/>
        <v/>
      </c>
      <c r="M1690" s="68" t="str">
        <f t="shared" si="107"/>
        <v/>
      </c>
    </row>
    <row r="1691" spans="2:13" ht="22.8" x14ac:dyDescent="0.45">
      <c r="B1691" s="31">
        <f t="shared" si="105"/>
        <v>1683</v>
      </c>
      <c r="C1691" s="40"/>
      <c r="D1691" s="27"/>
      <c r="E1691" s="41"/>
      <c r="F1691" s="32" t="str">
        <f>IFERROR(
    IF(
        AND($G$3=DATE(2024,10,1), E1691=リスト!$A$38),
        VLOOKUP(E1691, リスト!$A$2:$G$49, 2, FALSE),
        VLOOKUP(E1691, リスト!$A$2:$G$49, 4, FALSE)
    ),
    "")</f>
        <v/>
      </c>
      <c r="G1691" s="34" t="str">
        <f>IFERROR(VLOOKUP(E1691, リスト!$A$2:$G$49, 6, FALSE), "")</f>
        <v/>
      </c>
      <c r="H1691" s="40"/>
      <c r="I1691" s="28"/>
      <c r="J1691" s="47"/>
      <c r="K1691" s="32" t="str">
        <f t="shared" si="104"/>
        <v/>
      </c>
      <c r="L1691" s="29" t="str">
        <f t="shared" si="106"/>
        <v/>
      </c>
      <c r="M1691" s="68" t="str">
        <f t="shared" si="107"/>
        <v/>
      </c>
    </row>
    <row r="1692" spans="2:13" ht="22.8" x14ac:dyDescent="0.45">
      <c r="B1692" s="31">
        <f t="shared" si="105"/>
        <v>1684</v>
      </c>
      <c r="C1692" s="40"/>
      <c r="D1692" s="27"/>
      <c r="E1692" s="41"/>
      <c r="F1692" s="32" t="str">
        <f>IFERROR(
    IF(
        AND($G$3=DATE(2024,10,1), E1692=リスト!$A$38),
        VLOOKUP(E1692, リスト!$A$2:$G$49, 2, FALSE),
        VLOOKUP(E1692, リスト!$A$2:$G$49, 4, FALSE)
    ),
    "")</f>
        <v/>
      </c>
      <c r="G1692" s="34" t="str">
        <f>IFERROR(VLOOKUP(E1692, リスト!$A$2:$G$49, 6, FALSE), "")</f>
        <v/>
      </c>
      <c r="H1692" s="40"/>
      <c r="I1692" s="28"/>
      <c r="J1692" s="47"/>
      <c r="K1692" s="32" t="str">
        <f t="shared" si="104"/>
        <v/>
      </c>
      <c r="L1692" s="29" t="str">
        <f t="shared" si="106"/>
        <v/>
      </c>
      <c r="M1692" s="68" t="str">
        <f t="shared" si="107"/>
        <v/>
      </c>
    </row>
    <row r="1693" spans="2:13" ht="22.8" x14ac:dyDescent="0.45">
      <c r="B1693" s="31">
        <f t="shared" si="105"/>
        <v>1685</v>
      </c>
      <c r="C1693" s="40"/>
      <c r="D1693" s="27"/>
      <c r="E1693" s="41"/>
      <c r="F1693" s="32" t="str">
        <f>IFERROR(
    IF(
        AND($G$3=DATE(2024,10,1), E1693=リスト!$A$38),
        VLOOKUP(E1693, リスト!$A$2:$G$49, 2, FALSE),
        VLOOKUP(E1693, リスト!$A$2:$G$49, 4, FALSE)
    ),
    "")</f>
        <v/>
      </c>
      <c r="G1693" s="34" t="str">
        <f>IFERROR(VLOOKUP(E1693, リスト!$A$2:$G$49, 6, FALSE), "")</f>
        <v/>
      </c>
      <c r="H1693" s="40"/>
      <c r="I1693" s="28"/>
      <c r="J1693" s="47"/>
      <c r="K1693" s="32" t="str">
        <f t="shared" si="104"/>
        <v/>
      </c>
      <c r="L1693" s="29" t="str">
        <f t="shared" si="106"/>
        <v/>
      </c>
      <c r="M1693" s="68" t="str">
        <f t="shared" si="107"/>
        <v/>
      </c>
    </row>
    <row r="1694" spans="2:13" ht="22.8" x14ac:dyDescent="0.45">
      <c r="B1694" s="31">
        <f t="shared" si="105"/>
        <v>1686</v>
      </c>
      <c r="C1694" s="40"/>
      <c r="D1694" s="27"/>
      <c r="E1694" s="41"/>
      <c r="F1694" s="32" t="str">
        <f>IFERROR(
    IF(
        AND($G$3=DATE(2024,10,1), E1694=リスト!$A$38),
        VLOOKUP(E1694, リスト!$A$2:$G$49, 2, FALSE),
        VLOOKUP(E1694, リスト!$A$2:$G$49, 4, FALSE)
    ),
    "")</f>
        <v/>
      </c>
      <c r="G1694" s="34" t="str">
        <f>IFERROR(VLOOKUP(E1694, リスト!$A$2:$G$49, 6, FALSE), "")</f>
        <v/>
      </c>
      <c r="H1694" s="40"/>
      <c r="I1694" s="28"/>
      <c r="J1694" s="47"/>
      <c r="K1694" s="32" t="str">
        <f t="shared" si="104"/>
        <v/>
      </c>
      <c r="L1694" s="29" t="str">
        <f t="shared" si="106"/>
        <v/>
      </c>
      <c r="M1694" s="68" t="str">
        <f t="shared" si="107"/>
        <v/>
      </c>
    </row>
    <row r="1695" spans="2:13" ht="22.8" x14ac:dyDescent="0.45">
      <c r="B1695" s="31">
        <f t="shared" si="105"/>
        <v>1687</v>
      </c>
      <c r="C1695" s="40"/>
      <c r="D1695" s="27"/>
      <c r="E1695" s="41"/>
      <c r="F1695" s="32" t="str">
        <f>IFERROR(
    IF(
        AND($G$3=DATE(2024,10,1), E1695=リスト!$A$38),
        VLOOKUP(E1695, リスト!$A$2:$G$49, 2, FALSE),
        VLOOKUP(E1695, リスト!$A$2:$G$49, 4, FALSE)
    ),
    "")</f>
        <v/>
      </c>
      <c r="G1695" s="34" t="str">
        <f>IFERROR(VLOOKUP(E1695, リスト!$A$2:$G$49, 6, FALSE), "")</f>
        <v/>
      </c>
      <c r="H1695" s="40"/>
      <c r="I1695" s="28"/>
      <c r="J1695" s="47"/>
      <c r="K1695" s="32" t="str">
        <f t="shared" si="104"/>
        <v/>
      </c>
      <c r="L1695" s="29" t="str">
        <f t="shared" si="106"/>
        <v/>
      </c>
      <c r="M1695" s="68" t="str">
        <f t="shared" si="107"/>
        <v/>
      </c>
    </row>
    <row r="1696" spans="2:13" ht="22.8" x14ac:dyDescent="0.45">
      <c r="B1696" s="31">
        <f t="shared" si="105"/>
        <v>1688</v>
      </c>
      <c r="C1696" s="40"/>
      <c r="D1696" s="27"/>
      <c r="E1696" s="41"/>
      <c r="F1696" s="32" t="str">
        <f>IFERROR(
    IF(
        AND($G$3=DATE(2024,10,1), E1696=リスト!$A$38),
        VLOOKUP(E1696, リスト!$A$2:$G$49, 2, FALSE),
        VLOOKUP(E1696, リスト!$A$2:$G$49, 4, FALSE)
    ),
    "")</f>
        <v/>
      </c>
      <c r="G1696" s="34" t="str">
        <f>IFERROR(VLOOKUP(E1696, リスト!$A$2:$G$49, 6, FALSE), "")</f>
        <v/>
      </c>
      <c r="H1696" s="40"/>
      <c r="I1696" s="28"/>
      <c r="J1696" s="47"/>
      <c r="K1696" s="32" t="str">
        <f t="shared" si="104"/>
        <v/>
      </c>
      <c r="L1696" s="29" t="str">
        <f t="shared" si="106"/>
        <v/>
      </c>
      <c r="M1696" s="68" t="str">
        <f t="shared" si="107"/>
        <v/>
      </c>
    </row>
    <row r="1697" spans="2:13" ht="22.8" x14ac:dyDescent="0.45">
      <c r="B1697" s="31">
        <f t="shared" si="105"/>
        <v>1689</v>
      </c>
      <c r="C1697" s="40"/>
      <c r="D1697" s="27"/>
      <c r="E1697" s="41"/>
      <c r="F1697" s="32" t="str">
        <f>IFERROR(
    IF(
        AND($G$3=DATE(2024,10,1), E1697=リスト!$A$38),
        VLOOKUP(E1697, リスト!$A$2:$G$49, 2, FALSE),
        VLOOKUP(E1697, リスト!$A$2:$G$49, 4, FALSE)
    ),
    "")</f>
        <v/>
      </c>
      <c r="G1697" s="34" t="str">
        <f>IFERROR(VLOOKUP(E1697, リスト!$A$2:$G$49, 6, FALSE), "")</f>
        <v/>
      </c>
      <c r="H1697" s="40"/>
      <c r="I1697" s="28"/>
      <c r="J1697" s="47"/>
      <c r="K1697" s="32" t="str">
        <f t="shared" si="104"/>
        <v/>
      </c>
      <c r="L1697" s="29" t="str">
        <f t="shared" si="106"/>
        <v/>
      </c>
      <c r="M1697" s="68" t="str">
        <f t="shared" si="107"/>
        <v/>
      </c>
    </row>
    <row r="1698" spans="2:13" ht="22.8" x14ac:dyDescent="0.45">
      <c r="B1698" s="31">
        <f t="shared" si="105"/>
        <v>1690</v>
      </c>
      <c r="C1698" s="40"/>
      <c r="D1698" s="27"/>
      <c r="E1698" s="41"/>
      <c r="F1698" s="32" t="str">
        <f>IFERROR(
    IF(
        AND($G$3=DATE(2024,10,1), E1698=リスト!$A$38),
        VLOOKUP(E1698, リスト!$A$2:$G$49, 2, FALSE),
        VLOOKUP(E1698, リスト!$A$2:$G$49, 4, FALSE)
    ),
    "")</f>
        <v/>
      </c>
      <c r="G1698" s="34" t="str">
        <f>IFERROR(VLOOKUP(E1698, リスト!$A$2:$G$49, 6, FALSE), "")</f>
        <v/>
      </c>
      <c r="H1698" s="40"/>
      <c r="I1698" s="28"/>
      <c r="J1698" s="47"/>
      <c r="K1698" s="32" t="str">
        <f t="shared" si="104"/>
        <v/>
      </c>
      <c r="L1698" s="29" t="str">
        <f t="shared" si="106"/>
        <v/>
      </c>
      <c r="M1698" s="68" t="str">
        <f t="shared" si="107"/>
        <v/>
      </c>
    </row>
    <row r="1699" spans="2:13" ht="22.8" x14ac:dyDescent="0.45">
      <c r="B1699" s="31">
        <f t="shared" si="105"/>
        <v>1691</v>
      </c>
      <c r="C1699" s="40"/>
      <c r="D1699" s="27"/>
      <c r="E1699" s="41"/>
      <c r="F1699" s="32" t="str">
        <f>IFERROR(
    IF(
        AND($G$3=DATE(2024,10,1), E1699=リスト!$A$38),
        VLOOKUP(E1699, リスト!$A$2:$G$49, 2, FALSE),
        VLOOKUP(E1699, リスト!$A$2:$G$49, 4, FALSE)
    ),
    "")</f>
        <v/>
      </c>
      <c r="G1699" s="34" t="str">
        <f>IFERROR(VLOOKUP(E1699, リスト!$A$2:$G$49, 6, FALSE), "")</f>
        <v/>
      </c>
      <c r="H1699" s="40"/>
      <c r="I1699" s="28"/>
      <c r="J1699" s="47"/>
      <c r="K1699" s="32" t="str">
        <f t="shared" si="104"/>
        <v/>
      </c>
      <c r="L1699" s="29" t="str">
        <f t="shared" si="106"/>
        <v/>
      </c>
      <c r="M1699" s="68" t="str">
        <f t="shared" si="107"/>
        <v/>
      </c>
    </row>
    <row r="1700" spans="2:13" ht="22.8" x14ac:dyDescent="0.45">
      <c r="B1700" s="31">
        <f t="shared" si="105"/>
        <v>1692</v>
      </c>
      <c r="C1700" s="40"/>
      <c r="D1700" s="27"/>
      <c r="E1700" s="41"/>
      <c r="F1700" s="32" t="str">
        <f>IFERROR(
    IF(
        AND($G$3=DATE(2024,10,1), E1700=リスト!$A$38),
        VLOOKUP(E1700, リスト!$A$2:$G$49, 2, FALSE),
        VLOOKUP(E1700, リスト!$A$2:$G$49, 4, FALSE)
    ),
    "")</f>
        <v/>
      </c>
      <c r="G1700" s="34" t="str">
        <f>IFERROR(VLOOKUP(E1700, リスト!$A$2:$G$49, 6, FALSE), "")</f>
        <v/>
      </c>
      <c r="H1700" s="40"/>
      <c r="I1700" s="28"/>
      <c r="J1700" s="47"/>
      <c r="K1700" s="32" t="str">
        <f t="shared" si="104"/>
        <v/>
      </c>
      <c r="L1700" s="29" t="str">
        <f t="shared" si="106"/>
        <v/>
      </c>
      <c r="M1700" s="68" t="str">
        <f t="shared" si="107"/>
        <v/>
      </c>
    </row>
    <row r="1701" spans="2:13" ht="22.8" x14ac:dyDescent="0.45">
      <c r="B1701" s="31">
        <f t="shared" si="105"/>
        <v>1693</v>
      </c>
      <c r="C1701" s="40"/>
      <c r="D1701" s="27"/>
      <c r="E1701" s="41"/>
      <c r="F1701" s="32" t="str">
        <f>IFERROR(
    IF(
        AND($G$3=DATE(2024,10,1), E1701=リスト!$A$38),
        VLOOKUP(E1701, リスト!$A$2:$G$49, 2, FALSE),
        VLOOKUP(E1701, リスト!$A$2:$G$49, 4, FALSE)
    ),
    "")</f>
        <v/>
      </c>
      <c r="G1701" s="34" t="str">
        <f>IFERROR(VLOOKUP(E1701, リスト!$A$2:$G$49, 6, FALSE), "")</f>
        <v/>
      </c>
      <c r="H1701" s="40"/>
      <c r="I1701" s="28"/>
      <c r="J1701" s="47"/>
      <c r="K1701" s="32" t="str">
        <f t="shared" si="104"/>
        <v/>
      </c>
      <c r="L1701" s="29" t="str">
        <f t="shared" si="106"/>
        <v/>
      </c>
      <c r="M1701" s="68" t="str">
        <f t="shared" si="107"/>
        <v/>
      </c>
    </row>
    <row r="1702" spans="2:13" ht="22.8" x14ac:dyDescent="0.45">
      <c r="B1702" s="31">
        <f t="shared" si="105"/>
        <v>1694</v>
      </c>
      <c r="C1702" s="40"/>
      <c r="D1702" s="27"/>
      <c r="E1702" s="41"/>
      <c r="F1702" s="32" t="str">
        <f>IFERROR(
    IF(
        AND($G$3=DATE(2024,10,1), E1702=リスト!$A$38),
        VLOOKUP(E1702, リスト!$A$2:$G$49, 2, FALSE),
        VLOOKUP(E1702, リスト!$A$2:$G$49, 4, FALSE)
    ),
    "")</f>
        <v/>
      </c>
      <c r="G1702" s="34" t="str">
        <f>IFERROR(VLOOKUP(E1702, リスト!$A$2:$G$49, 6, FALSE), "")</f>
        <v/>
      </c>
      <c r="H1702" s="40"/>
      <c r="I1702" s="28"/>
      <c r="J1702" s="47"/>
      <c r="K1702" s="32" t="str">
        <f t="shared" si="104"/>
        <v/>
      </c>
      <c r="L1702" s="29" t="str">
        <f t="shared" si="106"/>
        <v/>
      </c>
      <c r="M1702" s="68" t="str">
        <f t="shared" si="107"/>
        <v/>
      </c>
    </row>
    <row r="1703" spans="2:13" ht="22.8" x14ac:dyDescent="0.45">
      <c r="B1703" s="31">
        <f t="shared" si="105"/>
        <v>1695</v>
      </c>
      <c r="C1703" s="40"/>
      <c r="D1703" s="27"/>
      <c r="E1703" s="41"/>
      <c r="F1703" s="32" t="str">
        <f>IFERROR(
    IF(
        AND($G$3=DATE(2024,10,1), E1703=リスト!$A$38),
        VLOOKUP(E1703, リスト!$A$2:$G$49, 2, FALSE),
        VLOOKUP(E1703, リスト!$A$2:$G$49, 4, FALSE)
    ),
    "")</f>
        <v/>
      </c>
      <c r="G1703" s="34" t="str">
        <f>IFERROR(VLOOKUP(E1703, リスト!$A$2:$G$49, 6, FALSE), "")</f>
        <v/>
      </c>
      <c r="H1703" s="40"/>
      <c r="I1703" s="28"/>
      <c r="J1703" s="47"/>
      <c r="K1703" s="32" t="str">
        <f t="shared" si="104"/>
        <v/>
      </c>
      <c r="L1703" s="29" t="str">
        <f t="shared" si="106"/>
        <v/>
      </c>
      <c r="M1703" s="68" t="str">
        <f t="shared" si="107"/>
        <v/>
      </c>
    </row>
    <row r="1704" spans="2:13" ht="22.8" x14ac:dyDescent="0.45">
      <c r="B1704" s="31">
        <f t="shared" si="105"/>
        <v>1696</v>
      </c>
      <c r="C1704" s="40"/>
      <c r="D1704" s="27"/>
      <c r="E1704" s="41"/>
      <c r="F1704" s="32" t="str">
        <f>IFERROR(
    IF(
        AND($G$3=DATE(2024,10,1), E1704=リスト!$A$38),
        VLOOKUP(E1704, リスト!$A$2:$G$49, 2, FALSE),
        VLOOKUP(E1704, リスト!$A$2:$G$49, 4, FALSE)
    ),
    "")</f>
        <v/>
      </c>
      <c r="G1704" s="34" t="str">
        <f>IFERROR(VLOOKUP(E1704, リスト!$A$2:$G$49, 6, FALSE), "")</f>
        <v/>
      </c>
      <c r="H1704" s="40"/>
      <c r="I1704" s="28"/>
      <c r="J1704" s="47"/>
      <c r="K1704" s="32" t="str">
        <f t="shared" si="104"/>
        <v/>
      </c>
      <c r="L1704" s="29" t="str">
        <f t="shared" si="106"/>
        <v/>
      </c>
      <c r="M1704" s="68" t="str">
        <f t="shared" si="107"/>
        <v/>
      </c>
    </row>
    <row r="1705" spans="2:13" ht="22.8" x14ac:dyDescent="0.45">
      <c r="B1705" s="31">
        <f t="shared" si="105"/>
        <v>1697</v>
      </c>
      <c r="C1705" s="40"/>
      <c r="D1705" s="27"/>
      <c r="E1705" s="41"/>
      <c r="F1705" s="32" t="str">
        <f>IFERROR(
    IF(
        AND($G$3=DATE(2024,10,1), E1705=リスト!$A$38),
        VLOOKUP(E1705, リスト!$A$2:$G$49, 2, FALSE),
        VLOOKUP(E1705, リスト!$A$2:$G$49, 4, FALSE)
    ),
    "")</f>
        <v/>
      </c>
      <c r="G1705" s="34" t="str">
        <f>IFERROR(VLOOKUP(E1705, リスト!$A$2:$G$49, 6, FALSE), "")</f>
        <v/>
      </c>
      <c r="H1705" s="40"/>
      <c r="I1705" s="28"/>
      <c r="J1705" s="47"/>
      <c r="K1705" s="32" t="str">
        <f t="shared" si="104"/>
        <v/>
      </c>
      <c r="L1705" s="29" t="str">
        <f t="shared" si="106"/>
        <v/>
      </c>
      <c r="M1705" s="68" t="str">
        <f t="shared" si="107"/>
        <v/>
      </c>
    </row>
    <row r="1706" spans="2:13" ht="22.8" x14ac:dyDescent="0.45">
      <c r="B1706" s="31">
        <f t="shared" si="105"/>
        <v>1698</v>
      </c>
      <c r="C1706" s="40"/>
      <c r="D1706" s="27"/>
      <c r="E1706" s="41"/>
      <c r="F1706" s="32" t="str">
        <f>IFERROR(
    IF(
        AND($G$3=DATE(2024,10,1), E1706=リスト!$A$38),
        VLOOKUP(E1706, リスト!$A$2:$G$49, 2, FALSE),
        VLOOKUP(E1706, リスト!$A$2:$G$49, 4, FALSE)
    ),
    "")</f>
        <v/>
      </c>
      <c r="G1706" s="34" t="str">
        <f>IFERROR(VLOOKUP(E1706, リスト!$A$2:$G$49, 6, FALSE), "")</f>
        <v/>
      </c>
      <c r="H1706" s="40"/>
      <c r="I1706" s="28"/>
      <c r="J1706" s="47"/>
      <c r="K1706" s="32" t="str">
        <f t="shared" si="104"/>
        <v/>
      </c>
      <c r="L1706" s="29" t="str">
        <f t="shared" si="106"/>
        <v/>
      </c>
      <c r="M1706" s="68" t="str">
        <f t="shared" si="107"/>
        <v/>
      </c>
    </row>
    <row r="1707" spans="2:13" ht="22.8" x14ac:dyDescent="0.45">
      <c r="B1707" s="31">
        <f t="shared" si="105"/>
        <v>1699</v>
      </c>
      <c r="C1707" s="40"/>
      <c r="D1707" s="27"/>
      <c r="E1707" s="41"/>
      <c r="F1707" s="32" t="str">
        <f>IFERROR(
    IF(
        AND($G$3=DATE(2024,10,1), E1707=リスト!$A$38),
        VLOOKUP(E1707, リスト!$A$2:$G$49, 2, FALSE),
        VLOOKUP(E1707, リスト!$A$2:$G$49, 4, FALSE)
    ),
    "")</f>
        <v/>
      </c>
      <c r="G1707" s="34" t="str">
        <f>IFERROR(VLOOKUP(E1707, リスト!$A$2:$G$49, 6, FALSE), "")</f>
        <v/>
      </c>
      <c r="H1707" s="40"/>
      <c r="I1707" s="28"/>
      <c r="J1707" s="47"/>
      <c r="K1707" s="32" t="str">
        <f t="shared" si="104"/>
        <v/>
      </c>
      <c r="L1707" s="29" t="str">
        <f t="shared" si="106"/>
        <v/>
      </c>
      <c r="M1707" s="68" t="str">
        <f t="shared" si="107"/>
        <v/>
      </c>
    </row>
    <row r="1708" spans="2:13" ht="22.8" x14ac:dyDescent="0.45">
      <c r="B1708" s="31">
        <f t="shared" si="105"/>
        <v>1700</v>
      </c>
      <c r="C1708" s="40"/>
      <c r="D1708" s="27"/>
      <c r="E1708" s="41"/>
      <c r="F1708" s="32" t="str">
        <f>IFERROR(
    IF(
        AND($G$3=DATE(2024,10,1), E1708=リスト!$A$38),
        VLOOKUP(E1708, リスト!$A$2:$G$49, 2, FALSE),
        VLOOKUP(E1708, リスト!$A$2:$G$49, 4, FALSE)
    ),
    "")</f>
        <v/>
      </c>
      <c r="G1708" s="34" t="str">
        <f>IFERROR(VLOOKUP(E1708, リスト!$A$2:$G$49, 6, FALSE), "")</f>
        <v/>
      </c>
      <c r="H1708" s="40"/>
      <c r="I1708" s="28"/>
      <c r="J1708" s="47"/>
      <c r="K1708" s="32" t="str">
        <f t="shared" si="104"/>
        <v/>
      </c>
      <c r="L1708" s="29" t="str">
        <f t="shared" si="106"/>
        <v/>
      </c>
      <c r="M1708" s="68" t="str">
        <f t="shared" si="107"/>
        <v/>
      </c>
    </row>
    <row r="1709" spans="2:13" ht="22.8" x14ac:dyDescent="0.45">
      <c r="B1709" s="31">
        <f t="shared" si="105"/>
        <v>1701</v>
      </c>
      <c r="C1709" s="40"/>
      <c r="D1709" s="27"/>
      <c r="E1709" s="41"/>
      <c r="F1709" s="32" t="str">
        <f>IFERROR(
    IF(
        AND($G$3=DATE(2024,10,1), E1709=リスト!$A$38),
        VLOOKUP(E1709, リスト!$A$2:$G$49, 2, FALSE),
        VLOOKUP(E1709, リスト!$A$2:$G$49, 4, FALSE)
    ),
    "")</f>
        <v/>
      </c>
      <c r="G1709" s="34" t="str">
        <f>IFERROR(VLOOKUP(E1709, リスト!$A$2:$G$49, 6, FALSE), "")</f>
        <v/>
      </c>
      <c r="H1709" s="40"/>
      <c r="I1709" s="28"/>
      <c r="J1709" s="47"/>
      <c r="K1709" s="32" t="str">
        <f t="shared" si="104"/>
        <v/>
      </c>
      <c r="L1709" s="29" t="str">
        <f t="shared" si="106"/>
        <v/>
      </c>
      <c r="M1709" s="68" t="str">
        <f t="shared" si="107"/>
        <v/>
      </c>
    </row>
    <row r="1710" spans="2:13" ht="22.8" x14ac:dyDescent="0.45">
      <c r="B1710" s="31">
        <f t="shared" si="105"/>
        <v>1702</v>
      </c>
      <c r="C1710" s="40"/>
      <c r="D1710" s="27"/>
      <c r="E1710" s="41"/>
      <c r="F1710" s="32" t="str">
        <f>IFERROR(
    IF(
        AND($G$3=DATE(2024,10,1), E1710=リスト!$A$38),
        VLOOKUP(E1710, リスト!$A$2:$G$49, 2, FALSE),
        VLOOKUP(E1710, リスト!$A$2:$G$49, 4, FALSE)
    ),
    "")</f>
        <v/>
      </c>
      <c r="G1710" s="34" t="str">
        <f>IFERROR(VLOOKUP(E1710, リスト!$A$2:$G$49, 6, FALSE), "")</f>
        <v/>
      </c>
      <c r="H1710" s="40"/>
      <c r="I1710" s="28"/>
      <c r="J1710" s="47"/>
      <c r="K1710" s="32" t="str">
        <f t="shared" si="104"/>
        <v/>
      </c>
      <c r="L1710" s="29" t="str">
        <f t="shared" si="106"/>
        <v/>
      </c>
      <c r="M1710" s="68" t="str">
        <f t="shared" si="107"/>
        <v/>
      </c>
    </row>
    <row r="1711" spans="2:13" ht="22.8" x14ac:dyDescent="0.45">
      <c r="B1711" s="31">
        <f t="shared" si="105"/>
        <v>1703</v>
      </c>
      <c r="C1711" s="40"/>
      <c r="D1711" s="27"/>
      <c r="E1711" s="41"/>
      <c r="F1711" s="32" t="str">
        <f>IFERROR(
    IF(
        AND($G$3=DATE(2024,10,1), E1711=リスト!$A$38),
        VLOOKUP(E1711, リスト!$A$2:$G$49, 2, FALSE),
        VLOOKUP(E1711, リスト!$A$2:$G$49, 4, FALSE)
    ),
    "")</f>
        <v/>
      </c>
      <c r="G1711" s="34" t="str">
        <f>IFERROR(VLOOKUP(E1711, リスト!$A$2:$G$49, 6, FALSE), "")</f>
        <v/>
      </c>
      <c r="H1711" s="40"/>
      <c r="I1711" s="28"/>
      <c r="J1711" s="47"/>
      <c r="K1711" s="32" t="str">
        <f t="shared" si="104"/>
        <v/>
      </c>
      <c r="L1711" s="29" t="str">
        <f t="shared" si="106"/>
        <v/>
      </c>
      <c r="M1711" s="68" t="str">
        <f t="shared" si="107"/>
        <v/>
      </c>
    </row>
    <row r="1712" spans="2:13" ht="22.8" x14ac:dyDescent="0.45">
      <c r="B1712" s="31">
        <f t="shared" si="105"/>
        <v>1704</v>
      </c>
      <c r="C1712" s="40"/>
      <c r="D1712" s="27"/>
      <c r="E1712" s="41"/>
      <c r="F1712" s="32" t="str">
        <f>IFERROR(
    IF(
        AND($G$3=DATE(2024,10,1), E1712=リスト!$A$38),
        VLOOKUP(E1712, リスト!$A$2:$G$49, 2, FALSE),
        VLOOKUP(E1712, リスト!$A$2:$G$49, 4, FALSE)
    ),
    "")</f>
        <v/>
      </c>
      <c r="G1712" s="34" t="str">
        <f>IFERROR(VLOOKUP(E1712, リスト!$A$2:$G$49, 6, FALSE), "")</f>
        <v/>
      </c>
      <c r="H1712" s="40"/>
      <c r="I1712" s="28"/>
      <c r="J1712" s="47"/>
      <c r="K1712" s="32" t="str">
        <f t="shared" si="104"/>
        <v/>
      </c>
      <c r="L1712" s="29" t="str">
        <f t="shared" si="106"/>
        <v/>
      </c>
      <c r="M1712" s="68" t="str">
        <f t="shared" si="107"/>
        <v/>
      </c>
    </row>
    <row r="1713" spans="2:13" ht="22.8" x14ac:dyDescent="0.45">
      <c r="B1713" s="31">
        <f t="shared" si="105"/>
        <v>1705</v>
      </c>
      <c r="C1713" s="40"/>
      <c r="D1713" s="27"/>
      <c r="E1713" s="41"/>
      <c r="F1713" s="32" t="str">
        <f>IFERROR(
    IF(
        AND($G$3=DATE(2024,10,1), E1713=リスト!$A$38),
        VLOOKUP(E1713, リスト!$A$2:$G$49, 2, FALSE),
        VLOOKUP(E1713, リスト!$A$2:$G$49, 4, FALSE)
    ),
    "")</f>
        <v/>
      </c>
      <c r="G1713" s="34" t="str">
        <f>IFERROR(VLOOKUP(E1713, リスト!$A$2:$G$49, 6, FALSE), "")</f>
        <v/>
      </c>
      <c r="H1713" s="40"/>
      <c r="I1713" s="28"/>
      <c r="J1713" s="47"/>
      <c r="K1713" s="32" t="str">
        <f t="shared" si="104"/>
        <v/>
      </c>
      <c r="L1713" s="29" t="str">
        <f t="shared" si="106"/>
        <v/>
      </c>
      <c r="M1713" s="68" t="str">
        <f t="shared" si="107"/>
        <v/>
      </c>
    </row>
    <row r="1714" spans="2:13" ht="22.8" x14ac:dyDescent="0.45">
      <c r="B1714" s="31">
        <f t="shared" si="105"/>
        <v>1706</v>
      </c>
      <c r="C1714" s="40"/>
      <c r="D1714" s="27"/>
      <c r="E1714" s="41"/>
      <c r="F1714" s="32" t="str">
        <f>IFERROR(
    IF(
        AND($G$3=DATE(2024,10,1), E1714=リスト!$A$38),
        VLOOKUP(E1714, リスト!$A$2:$G$49, 2, FALSE),
        VLOOKUP(E1714, リスト!$A$2:$G$49, 4, FALSE)
    ),
    "")</f>
        <v/>
      </c>
      <c r="G1714" s="34" t="str">
        <f>IFERROR(VLOOKUP(E1714, リスト!$A$2:$G$49, 6, FALSE), "")</f>
        <v/>
      </c>
      <c r="H1714" s="40"/>
      <c r="I1714" s="28"/>
      <c r="J1714" s="47"/>
      <c r="K1714" s="32" t="str">
        <f t="shared" si="104"/>
        <v/>
      </c>
      <c r="L1714" s="29" t="str">
        <f t="shared" si="106"/>
        <v/>
      </c>
      <c r="M1714" s="68" t="str">
        <f t="shared" si="107"/>
        <v/>
      </c>
    </row>
    <row r="1715" spans="2:13" ht="22.8" x14ac:dyDescent="0.45">
      <c r="B1715" s="31">
        <f t="shared" si="105"/>
        <v>1707</v>
      </c>
      <c r="C1715" s="40"/>
      <c r="D1715" s="27"/>
      <c r="E1715" s="41"/>
      <c r="F1715" s="32" t="str">
        <f>IFERROR(
    IF(
        AND($G$3=DATE(2024,10,1), E1715=リスト!$A$38),
        VLOOKUP(E1715, リスト!$A$2:$G$49, 2, FALSE),
        VLOOKUP(E1715, リスト!$A$2:$G$49, 4, FALSE)
    ),
    "")</f>
        <v/>
      </c>
      <c r="G1715" s="34" t="str">
        <f>IFERROR(VLOOKUP(E1715, リスト!$A$2:$G$49, 6, FALSE), "")</f>
        <v/>
      </c>
      <c r="H1715" s="40"/>
      <c r="I1715" s="28"/>
      <c r="J1715" s="47"/>
      <c r="K1715" s="32" t="str">
        <f t="shared" si="104"/>
        <v/>
      </c>
      <c r="L1715" s="29" t="str">
        <f t="shared" si="106"/>
        <v/>
      </c>
      <c r="M1715" s="68" t="str">
        <f t="shared" si="107"/>
        <v/>
      </c>
    </row>
    <row r="1716" spans="2:13" ht="22.8" x14ac:dyDescent="0.45">
      <c r="B1716" s="31">
        <f t="shared" si="105"/>
        <v>1708</v>
      </c>
      <c r="C1716" s="40"/>
      <c r="D1716" s="27"/>
      <c r="E1716" s="41"/>
      <c r="F1716" s="32" t="str">
        <f>IFERROR(
    IF(
        AND($G$3=DATE(2024,10,1), E1716=リスト!$A$38),
        VLOOKUP(E1716, リスト!$A$2:$G$49, 2, FALSE),
        VLOOKUP(E1716, リスト!$A$2:$G$49, 4, FALSE)
    ),
    "")</f>
        <v/>
      </c>
      <c r="G1716" s="34" t="str">
        <f>IFERROR(VLOOKUP(E1716, リスト!$A$2:$G$49, 6, FALSE), "")</f>
        <v/>
      </c>
      <c r="H1716" s="40"/>
      <c r="I1716" s="28"/>
      <c r="J1716" s="47"/>
      <c r="K1716" s="32" t="str">
        <f t="shared" si="104"/>
        <v/>
      </c>
      <c r="L1716" s="29" t="str">
        <f t="shared" si="106"/>
        <v/>
      </c>
      <c r="M1716" s="68" t="str">
        <f t="shared" si="107"/>
        <v/>
      </c>
    </row>
    <row r="1717" spans="2:13" ht="22.8" x14ac:dyDescent="0.45">
      <c r="B1717" s="31">
        <f t="shared" si="105"/>
        <v>1709</v>
      </c>
      <c r="C1717" s="40"/>
      <c r="D1717" s="27"/>
      <c r="E1717" s="41"/>
      <c r="F1717" s="32" t="str">
        <f>IFERROR(
    IF(
        AND($G$3=DATE(2024,10,1), E1717=リスト!$A$38),
        VLOOKUP(E1717, リスト!$A$2:$G$49, 2, FALSE),
        VLOOKUP(E1717, リスト!$A$2:$G$49, 4, FALSE)
    ),
    "")</f>
        <v/>
      </c>
      <c r="G1717" s="34" t="str">
        <f>IFERROR(VLOOKUP(E1717, リスト!$A$2:$G$49, 6, FALSE), "")</f>
        <v/>
      </c>
      <c r="H1717" s="40"/>
      <c r="I1717" s="28"/>
      <c r="J1717" s="47"/>
      <c r="K1717" s="32" t="str">
        <f t="shared" si="104"/>
        <v/>
      </c>
      <c r="L1717" s="29" t="str">
        <f t="shared" si="106"/>
        <v/>
      </c>
      <c r="M1717" s="68" t="str">
        <f t="shared" si="107"/>
        <v/>
      </c>
    </row>
    <row r="1718" spans="2:13" ht="22.8" x14ac:dyDescent="0.45">
      <c r="B1718" s="31">
        <f t="shared" si="105"/>
        <v>1710</v>
      </c>
      <c r="C1718" s="40"/>
      <c r="D1718" s="27"/>
      <c r="E1718" s="41"/>
      <c r="F1718" s="32" t="str">
        <f>IFERROR(
    IF(
        AND($G$3=DATE(2024,10,1), E1718=リスト!$A$38),
        VLOOKUP(E1718, リスト!$A$2:$G$49, 2, FALSE),
        VLOOKUP(E1718, リスト!$A$2:$G$49, 4, FALSE)
    ),
    "")</f>
        <v/>
      </c>
      <c r="G1718" s="34" t="str">
        <f>IFERROR(VLOOKUP(E1718, リスト!$A$2:$G$49, 6, FALSE), "")</f>
        <v/>
      </c>
      <c r="H1718" s="40"/>
      <c r="I1718" s="28"/>
      <c r="J1718" s="47"/>
      <c r="K1718" s="32" t="str">
        <f t="shared" si="104"/>
        <v/>
      </c>
      <c r="L1718" s="29" t="str">
        <f t="shared" si="106"/>
        <v/>
      </c>
      <c r="M1718" s="68" t="str">
        <f t="shared" si="107"/>
        <v/>
      </c>
    </row>
    <row r="1719" spans="2:13" ht="22.8" x14ac:dyDescent="0.45">
      <c r="B1719" s="31">
        <f t="shared" si="105"/>
        <v>1711</v>
      </c>
      <c r="C1719" s="40"/>
      <c r="D1719" s="27"/>
      <c r="E1719" s="41"/>
      <c r="F1719" s="32" t="str">
        <f>IFERROR(
    IF(
        AND($G$3=DATE(2024,10,1), E1719=リスト!$A$38),
        VLOOKUP(E1719, リスト!$A$2:$G$49, 2, FALSE),
        VLOOKUP(E1719, リスト!$A$2:$G$49, 4, FALSE)
    ),
    "")</f>
        <v/>
      </c>
      <c r="G1719" s="34" t="str">
        <f>IFERROR(VLOOKUP(E1719, リスト!$A$2:$G$49, 6, FALSE), "")</f>
        <v/>
      </c>
      <c r="H1719" s="40"/>
      <c r="I1719" s="28"/>
      <c r="J1719" s="47"/>
      <c r="K1719" s="32" t="str">
        <f t="shared" si="104"/>
        <v/>
      </c>
      <c r="L1719" s="29" t="str">
        <f t="shared" si="106"/>
        <v/>
      </c>
      <c r="M1719" s="68" t="str">
        <f t="shared" si="107"/>
        <v/>
      </c>
    </row>
    <row r="1720" spans="2:13" ht="22.8" x14ac:dyDescent="0.45">
      <c r="B1720" s="31">
        <f t="shared" si="105"/>
        <v>1712</v>
      </c>
      <c r="C1720" s="40"/>
      <c r="D1720" s="27"/>
      <c r="E1720" s="41"/>
      <c r="F1720" s="32" t="str">
        <f>IFERROR(
    IF(
        AND($G$3=DATE(2024,10,1), E1720=リスト!$A$38),
        VLOOKUP(E1720, リスト!$A$2:$G$49, 2, FALSE),
        VLOOKUP(E1720, リスト!$A$2:$G$49, 4, FALSE)
    ),
    "")</f>
        <v/>
      </c>
      <c r="G1720" s="34" t="str">
        <f>IFERROR(VLOOKUP(E1720, リスト!$A$2:$G$49, 6, FALSE), "")</f>
        <v/>
      </c>
      <c r="H1720" s="40"/>
      <c r="I1720" s="28"/>
      <c r="J1720" s="47"/>
      <c r="K1720" s="32" t="str">
        <f t="shared" si="104"/>
        <v/>
      </c>
      <c r="L1720" s="29" t="str">
        <f t="shared" si="106"/>
        <v/>
      </c>
      <c r="M1720" s="68" t="str">
        <f t="shared" si="107"/>
        <v/>
      </c>
    </row>
    <row r="1721" spans="2:13" ht="22.8" x14ac:dyDescent="0.45">
      <c r="B1721" s="31">
        <f t="shared" si="105"/>
        <v>1713</v>
      </c>
      <c r="C1721" s="40"/>
      <c r="D1721" s="27"/>
      <c r="E1721" s="41"/>
      <c r="F1721" s="32" t="str">
        <f>IFERROR(
    IF(
        AND($G$3=DATE(2024,10,1), E1721=リスト!$A$38),
        VLOOKUP(E1721, リスト!$A$2:$G$49, 2, FALSE),
        VLOOKUP(E1721, リスト!$A$2:$G$49, 4, FALSE)
    ),
    "")</f>
        <v/>
      </c>
      <c r="G1721" s="34" t="str">
        <f>IFERROR(VLOOKUP(E1721, リスト!$A$2:$G$49, 6, FALSE), "")</f>
        <v/>
      </c>
      <c r="H1721" s="40"/>
      <c r="I1721" s="28"/>
      <c r="J1721" s="47"/>
      <c r="K1721" s="32" t="str">
        <f t="shared" si="104"/>
        <v/>
      </c>
      <c r="L1721" s="29" t="str">
        <f t="shared" si="106"/>
        <v/>
      </c>
      <c r="M1721" s="68" t="str">
        <f t="shared" si="107"/>
        <v/>
      </c>
    </row>
    <row r="1722" spans="2:13" ht="22.8" x14ac:dyDescent="0.45">
      <c r="B1722" s="31">
        <f t="shared" si="105"/>
        <v>1714</v>
      </c>
      <c r="C1722" s="40"/>
      <c r="D1722" s="27"/>
      <c r="E1722" s="41"/>
      <c r="F1722" s="32" t="str">
        <f>IFERROR(
    IF(
        AND($G$3=DATE(2024,10,1), E1722=リスト!$A$38),
        VLOOKUP(E1722, リスト!$A$2:$G$49, 2, FALSE),
        VLOOKUP(E1722, リスト!$A$2:$G$49, 4, FALSE)
    ),
    "")</f>
        <v/>
      </c>
      <c r="G1722" s="34" t="str">
        <f>IFERROR(VLOOKUP(E1722, リスト!$A$2:$G$49, 6, FALSE), "")</f>
        <v/>
      </c>
      <c r="H1722" s="40"/>
      <c r="I1722" s="28"/>
      <c r="J1722" s="47"/>
      <c r="K1722" s="32" t="str">
        <f t="shared" si="104"/>
        <v/>
      </c>
      <c r="L1722" s="29" t="str">
        <f t="shared" si="106"/>
        <v/>
      </c>
      <c r="M1722" s="68" t="str">
        <f t="shared" si="107"/>
        <v/>
      </c>
    </row>
    <row r="1723" spans="2:13" ht="22.8" x14ac:dyDescent="0.45">
      <c r="B1723" s="31">
        <f t="shared" si="105"/>
        <v>1715</v>
      </c>
      <c r="C1723" s="40"/>
      <c r="D1723" s="27"/>
      <c r="E1723" s="41"/>
      <c r="F1723" s="32" t="str">
        <f>IFERROR(
    IF(
        AND($G$3=DATE(2024,10,1), E1723=リスト!$A$38),
        VLOOKUP(E1723, リスト!$A$2:$G$49, 2, FALSE),
        VLOOKUP(E1723, リスト!$A$2:$G$49, 4, FALSE)
    ),
    "")</f>
        <v/>
      </c>
      <c r="G1723" s="34" t="str">
        <f>IFERROR(VLOOKUP(E1723, リスト!$A$2:$G$49, 6, FALSE), "")</f>
        <v/>
      </c>
      <c r="H1723" s="40"/>
      <c r="I1723" s="28"/>
      <c r="J1723" s="47"/>
      <c r="K1723" s="32" t="str">
        <f t="shared" si="104"/>
        <v/>
      </c>
      <c r="L1723" s="29" t="str">
        <f t="shared" si="106"/>
        <v/>
      </c>
      <c r="M1723" s="68" t="str">
        <f t="shared" si="107"/>
        <v/>
      </c>
    </row>
    <row r="1724" spans="2:13" ht="22.8" x14ac:dyDescent="0.45">
      <c r="B1724" s="31">
        <f t="shared" si="105"/>
        <v>1716</v>
      </c>
      <c r="C1724" s="40"/>
      <c r="D1724" s="27"/>
      <c r="E1724" s="41"/>
      <c r="F1724" s="32" t="str">
        <f>IFERROR(
    IF(
        AND($G$3=DATE(2024,10,1), E1724=リスト!$A$38),
        VLOOKUP(E1724, リスト!$A$2:$G$49, 2, FALSE),
        VLOOKUP(E1724, リスト!$A$2:$G$49, 4, FALSE)
    ),
    "")</f>
        <v/>
      </c>
      <c r="G1724" s="34" t="str">
        <f>IFERROR(VLOOKUP(E1724, リスト!$A$2:$G$49, 6, FALSE), "")</f>
        <v/>
      </c>
      <c r="H1724" s="40"/>
      <c r="I1724" s="28"/>
      <c r="J1724" s="47"/>
      <c r="K1724" s="32" t="str">
        <f t="shared" si="104"/>
        <v/>
      </c>
      <c r="L1724" s="29" t="str">
        <f t="shared" si="106"/>
        <v/>
      </c>
      <c r="M1724" s="68" t="str">
        <f t="shared" si="107"/>
        <v/>
      </c>
    </row>
    <row r="1725" spans="2:13" ht="22.8" x14ac:dyDescent="0.45">
      <c r="B1725" s="31">
        <f t="shared" si="105"/>
        <v>1717</v>
      </c>
      <c r="C1725" s="40"/>
      <c r="D1725" s="27"/>
      <c r="E1725" s="41"/>
      <c r="F1725" s="32" t="str">
        <f>IFERROR(
    IF(
        AND($G$3=DATE(2024,10,1), E1725=リスト!$A$38),
        VLOOKUP(E1725, リスト!$A$2:$G$49, 2, FALSE),
        VLOOKUP(E1725, リスト!$A$2:$G$49, 4, FALSE)
    ),
    "")</f>
        <v/>
      </c>
      <c r="G1725" s="34" t="str">
        <f>IFERROR(VLOOKUP(E1725, リスト!$A$2:$G$49, 6, FALSE), "")</f>
        <v/>
      </c>
      <c r="H1725" s="40"/>
      <c r="I1725" s="28"/>
      <c r="J1725" s="47"/>
      <c r="K1725" s="32" t="str">
        <f t="shared" si="104"/>
        <v/>
      </c>
      <c r="L1725" s="29" t="str">
        <f t="shared" si="106"/>
        <v/>
      </c>
      <c r="M1725" s="68" t="str">
        <f t="shared" si="107"/>
        <v/>
      </c>
    </row>
    <row r="1726" spans="2:13" ht="22.8" x14ac:dyDescent="0.45">
      <c r="B1726" s="31">
        <f t="shared" si="105"/>
        <v>1718</v>
      </c>
      <c r="C1726" s="40"/>
      <c r="D1726" s="27"/>
      <c r="E1726" s="41"/>
      <c r="F1726" s="32" t="str">
        <f>IFERROR(
    IF(
        AND($G$3=DATE(2024,10,1), E1726=リスト!$A$38),
        VLOOKUP(E1726, リスト!$A$2:$G$49, 2, FALSE),
        VLOOKUP(E1726, リスト!$A$2:$G$49, 4, FALSE)
    ),
    "")</f>
        <v/>
      </c>
      <c r="G1726" s="34" t="str">
        <f>IFERROR(VLOOKUP(E1726, リスト!$A$2:$G$49, 6, FALSE), "")</f>
        <v/>
      </c>
      <c r="H1726" s="40"/>
      <c r="I1726" s="28"/>
      <c r="J1726" s="47"/>
      <c r="K1726" s="32" t="str">
        <f t="shared" si="104"/>
        <v/>
      </c>
      <c r="L1726" s="29" t="str">
        <f t="shared" si="106"/>
        <v/>
      </c>
      <c r="M1726" s="68" t="str">
        <f t="shared" si="107"/>
        <v/>
      </c>
    </row>
    <row r="1727" spans="2:13" ht="22.8" x14ac:dyDescent="0.45">
      <c r="B1727" s="31">
        <f t="shared" si="105"/>
        <v>1719</v>
      </c>
      <c r="C1727" s="40"/>
      <c r="D1727" s="27"/>
      <c r="E1727" s="41"/>
      <c r="F1727" s="32" t="str">
        <f>IFERROR(
    IF(
        AND($G$3=DATE(2024,10,1), E1727=リスト!$A$38),
        VLOOKUP(E1727, リスト!$A$2:$G$49, 2, FALSE),
        VLOOKUP(E1727, リスト!$A$2:$G$49, 4, FALSE)
    ),
    "")</f>
        <v/>
      </c>
      <c r="G1727" s="34" t="str">
        <f>IFERROR(VLOOKUP(E1727, リスト!$A$2:$G$49, 6, FALSE), "")</f>
        <v/>
      </c>
      <c r="H1727" s="40"/>
      <c r="I1727" s="28"/>
      <c r="J1727" s="47"/>
      <c r="K1727" s="32" t="str">
        <f t="shared" si="104"/>
        <v/>
      </c>
      <c r="L1727" s="29" t="str">
        <f t="shared" si="106"/>
        <v/>
      </c>
      <c r="M1727" s="68" t="str">
        <f t="shared" si="107"/>
        <v/>
      </c>
    </row>
    <row r="1728" spans="2:13" ht="22.8" x14ac:dyDescent="0.45">
      <c r="B1728" s="31">
        <f t="shared" si="105"/>
        <v>1720</v>
      </c>
      <c r="C1728" s="40"/>
      <c r="D1728" s="27"/>
      <c r="E1728" s="41"/>
      <c r="F1728" s="32" t="str">
        <f>IFERROR(
    IF(
        AND($G$3=DATE(2024,10,1), E1728=リスト!$A$38),
        VLOOKUP(E1728, リスト!$A$2:$G$49, 2, FALSE),
        VLOOKUP(E1728, リスト!$A$2:$G$49, 4, FALSE)
    ),
    "")</f>
        <v/>
      </c>
      <c r="G1728" s="34" t="str">
        <f>IFERROR(VLOOKUP(E1728, リスト!$A$2:$G$49, 6, FALSE), "")</f>
        <v/>
      </c>
      <c r="H1728" s="40"/>
      <c r="I1728" s="28"/>
      <c r="J1728" s="47"/>
      <c r="K1728" s="32" t="str">
        <f t="shared" si="104"/>
        <v/>
      </c>
      <c r="L1728" s="29" t="str">
        <f t="shared" si="106"/>
        <v/>
      </c>
      <c r="M1728" s="68" t="str">
        <f t="shared" si="107"/>
        <v/>
      </c>
    </row>
    <row r="1729" spans="2:13" ht="22.8" x14ac:dyDescent="0.45">
      <c r="B1729" s="31">
        <f t="shared" si="105"/>
        <v>1721</v>
      </c>
      <c r="C1729" s="40"/>
      <c r="D1729" s="27"/>
      <c r="E1729" s="41"/>
      <c r="F1729" s="32" t="str">
        <f>IFERROR(
    IF(
        AND($G$3=DATE(2024,10,1), E1729=リスト!$A$38),
        VLOOKUP(E1729, リスト!$A$2:$G$49, 2, FALSE),
        VLOOKUP(E1729, リスト!$A$2:$G$49, 4, FALSE)
    ),
    "")</f>
        <v/>
      </c>
      <c r="G1729" s="34" t="str">
        <f>IFERROR(VLOOKUP(E1729, リスト!$A$2:$G$49, 6, FALSE), "")</f>
        <v/>
      </c>
      <c r="H1729" s="40"/>
      <c r="I1729" s="28"/>
      <c r="J1729" s="47"/>
      <c r="K1729" s="32" t="str">
        <f t="shared" si="104"/>
        <v/>
      </c>
      <c r="L1729" s="29" t="str">
        <f t="shared" si="106"/>
        <v/>
      </c>
      <c r="M1729" s="68" t="str">
        <f t="shared" si="107"/>
        <v/>
      </c>
    </row>
    <row r="1730" spans="2:13" ht="22.8" x14ac:dyDescent="0.45">
      <c r="B1730" s="31">
        <f t="shared" si="105"/>
        <v>1722</v>
      </c>
      <c r="C1730" s="40"/>
      <c r="D1730" s="27"/>
      <c r="E1730" s="41"/>
      <c r="F1730" s="32" t="str">
        <f>IFERROR(
    IF(
        AND($G$3=DATE(2024,10,1), E1730=リスト!$A$38),
        VLOOKUP(E1730, リスト!$A$2:$G$49, 2, FALSE),
        VLOOKUP(E1730, リスト!$A$2:$G$49, 4, FALSE)
    ),
    "")</f>
        <v/>
      </c>
      <c r="G1730" s="34" t="str">
        <f>IFERROR(VLOOKUP(E1730, リスト!$A$2:$G$49, 6, FALSE), "")</f>
        <v/>
      </c>
      <c r="H1730" s="40"/>
      <c r="I1730" s="28"/>
      <c r="J1730" s="47"/>
      <c r="K1730" s="32" t="str">
        <f t="shared" si="104"/>
        <v/>
      </c>
      <c r="L1730" s="29" t="str">
        <f t="shared" si="106"/>
        <v/>
      </c>
      <c r="M1730" s="68" t="str">
        <f t="shared" si="107"/>
        <v/>
      </c>
    </row>
    <row r="1731" spans="2:13" ht="22.8" x14ac:dyDescent="0.45">
      <c r="B1731" s="31">
        <f t="shared" si="105"/>
        <v>1723</v>
      </c>
      <c r="C1731" s="40"/>
      <c r="D1731" s="27"/>
      <c r="E1731" s="41"/>
      <c r="F1731" s="32" t="str">
        <f>IFERROR(
    IF(
        AND($G$3=DATE(2024,10,1), E1731=リスト!$A$38),
        VLOOKUP(E1731, リスト!$A$2:$G$49, 2, FALSE),
        VLOOKUP(E1731, リスト!$A$2:$G$49, 4, FALSE)
    ),
    "")</f>
        <v/>
      </c>
      <c r="G1731" s="34" t="str">
        <f>IFERROR(VLOOKUP(E1731, リスト!$A$2:$G$49, 6, FALSE), "")</f>
        <v/>
      </c>
      <c r="H1731" s="40"/>
      <c r="I1731" s="28"/>
      <c r="J1731" s="47"/>
      <c r="K1731" s="32" t="str">
        <f t="shared" si="104"/>
        <v/>
      </c>
      <c r="L1731" s="29" t="str">
        <f t="shared" si="106"/>
        <v/>
      </c>
      <c r="M1731" s="68" t="str">
        <f t="shared" si="107"/>
        <v/>
      </c>
    </row>
    <row r="1732" spans="2:13" ht="22.8" x14ac:dyDescent="0.45">
      <c r="B1732" s="31">
        <f t="shared" si="105"/>
        <v>1724</v>
      </c>
      <c r="C1732" s="40"/>
      <c r="D1732" s="27"/>
      <c r="E1732" s="41"/>
      <c r="F1732" s="32" t="str">
        <f>IFERROR(
    IF(
        AND($G$3=DATE(2024,10,1), E1732=リスト!$A$38),
        VLOOKUP(E1732, リスト!$A$2:$G$49, 2, FALSE),
        VLOOKUP(E1732, リスト!$A$2:$G$49, 4, FALSE)
    ),
    "")</f>
        <v/>
      </c>
      <c r="G1732" s="34" t="str">
        <f>IFERROR(VLOOKUP(E1732, リスト!$A$2:$G$49, 6, FALSE), "")</f>
        <v/>
      </c>
      <c r="H1732" s="40"/>
      <c r="I1732" s="28"/>
      <c r="J1732" s="47"/>
      <c r="K1732" s="32" t="str">
        <f t="shared" si="104"/>
        <v/>
      </c>
      <c r="L1732" s="29" t="str">
        <f t="shared" si="106"/>
        <v/>
      </c>
      <c r="M1732" s="68" t="str">
        <f t="shared" si="107"/>
        <v/>
      </c>
    </row>
    <row r="1733" spans="2:13" ht="22.8" x14ac:dyDescent="0.45">
      <c r="B1733" s="31">
        <f t="shared" si="105"/>
        <v>1725</v>
      </c>
      <c r="C1733" s="40"/>
      <c r="D1733" s="27"/>
      <c r="E1733" s="41"/>
      <c r="F1733" s="32" t="str">
        <f>IFERROR(
    IF(
        AND($G$3=DATE(2024,10,1), E1733=リスト!$A$38),
        VLOOKUP(E1733, リスト!$A$2:$G$49, 2, FALSE),
        VLOOKUP(E1733, リスト!$A$2:$G$49, 4, FALSE)
    ),
    "")</f>
        <v/>
      </c>
      <c r="G1733" s="34" t="str">
        <f>IFERROR(VLOOKUP(E1733, リスト!$A$2:$G$49, 6, FALSE), "")</f>
        <v/>
      </c>
      <c r="H1733" s="40"/>
      <c r="I1733" s="28"/>
      <c r="J1733" s="47"/>
      <c r="K1733" s="32" t="str">
        <f t="shared" si="104"/>
        <v/>
      </c>
      <c r="L1733" s="29" t="str">
        <f t="shared" si="106"/>
        <v/>
      </c>
      <c r="M1733" s="68" t="str">
        <f t="shared" si="107"/>
        <v/>
      </c>
    </row>
    <row r="1734" spans="2:13" ht="22.8" x14ac:dyDescent="0.45">
      <c r="B1734" s="31">
        <f t="shared" si="105"/>
        <v>1726</v>
      </c>
      <c r="C1734" s="40"/>
      <c r="D1734" s="27"/>
      <c r="E1734" s="41"/>
      <c r="F1734" s="32" t="str">
        <f>IFERROR(
    IF(
        AND($G$3=DATE(2024,10,1), E1734=リスト!$A$38),
        VLOOKUP(E1734, リスト!$A$2:$G$49, 2, FALSE),
        VLOOKUP(E1734, リスト!$A$2:$G$49, 4, FALSE)
    ),
    "")</f>
        <v/>
      </c>
      <c r="G1734" s="34" t="str">
        <f>IFERROR(VLOOKUP(E1734, リスト!$A$2:$G$49, 6, FALSE), "")</f>
        <v/>
      </c>
      <c r="H1734" s="40"/>
      <c r="I1734" s="28"/>
      <c r="J1734" s="47"/>
      <c r="K1734" s="32" t="str">
        <f t="shared" si="104"/>
        <v/>
      </c>
      <c r="L1734" s="29" t="str">
        <f t="shared" si="106"/>
        <v/>
      </c>
      <c r="M1734" s="68" t="str">
        <f t="shared" si="107"/>
        <v/>
      </c>
    </row>
    <row r="1735" spans="2:13" ht="22.8" x14ac:dyDescent="0.45">
      <c r="B1735" s="31">
        <f t="shared" si="105"/>
        <v>1727</v>
      </c>
      <c r="C1735" s="40"/>
      <c r="D1735" s="27"/>
      <c r="E1735" s="41"/>
      <c r="F1735" s="32" t="str">
        <f>IFERROR(
    IF(
        AND($G$3=DATE(2024,10,1), E1735=リスト!$A$38),
        VLOOKUP(E1735, リスト!$A$2:$G$49, 2, FALSE),
        VLOOKUP(E1735, リスト!$A$2:$G$49, 4, FALSE)
    ),
    "")</f>
        <v/>
      </c>
      <c r="G1735" s="34" t="str">
        <f>IFERROR(VLOOKUP(E1735, リスト!$A$2:$G$49, 6, FALSE), "")</f>
        <v/>
      </c>
      <c r="H1735" s="40"/>
      <c r="I1735" s="28"/>
      <c r="J1735" s="47"/>
      <c r="K1735" s="32" t="str">
        <f t="shared" si="104"/>
        <v/>
      </c>
      <c r="L1735" s="29" t="str">
        <f t="shared" si="106"/>
        <v/>
      </c>
      <c r="M1735" s="68" t="str">
        <f t="shared" si="107"/>
        <v/>
      </c>
    </row>
    <row r="1736" spans="2:13" ht="22.8" x14ac:dyDescent="0.45">
      <c r="B1736" s="31">
        <f t="shared" si="105"/>
        <v>1728</v>
      </c>
      <c r="C1736" s="40"/>
      <c r="D1736" s="27"/>
      <c r="E1736" s="41"/>
      <c r="F1736" s="32" t="str">
        <f>IFERROR(
    IF(
        AND($G$3=DATE(2024,10,1), E1736=リスト!$A$38),
        VLOOKUP(E1736, リスト!$A$2:$G$49, 2, FALSE),
        VLOOKUP(E1736, リスト!$A$2:$G$49, 4, FALSE)
    ),
    "")</f>
        <v/>
      </c>
      <c r="G1736" s="34" t="str">
        <f>IFERROR(VLOOKUP(E1736, リスト!$A$2:$G$49, 6, FALSE), "")</f>
        <v/>
      </c>
      <c r="H1736" s="40"/>
      <c r="I1736" s="28"/>
      <c r="J1736" s="47"/>
      <c r="K1736" s="32" t="str">
        <f t="shared" si="104"/>
        <v/>
      </c>
      <c r="L1736" s="29" t="str">
        <f t="shared" si="106"/>
        <v/>
      </c>
      <c r="M1736" s="68" t="str">
        <f t="shared" si="107"/>
        <v/>
      </c>
    </row>
    <row r="1737" spans="2:13" ht="22.8" x14ac:dyDescent="0.45">
      <c r="B1737" s="31">
        <f t="shared" si="105"/>
        <v>1729</v>
      </c>
      <c r="C1737" s="40"/>
      <c r="D1737" s="27"/>
      <c r="E1737" s="41"/>
      <c r="F1737" s="32" t="str">
        <f>IFERROR(
    IF(
        AND($G$3=DATE(2024,10,1), E1737=リスト!$A$38),
        VLOOKUP(E1737, リスト!$A$2:$G$49, 2, FALSE),
        VLOOKUP(E1737, リスト!$A$2:$G$49, 4, FALSE)
    ),
    "")</f>
        <v/>
      </c>
      <c r="G1737" s="34" t="str">
        <f>IFERROR(VLOOKUP(E1737, リスト!$A$2:$G$49, 6, FALSE), "")</f>
        <v/>
      </c>
      <c r="H1737" s="40"/>
      <c r="I1737" s="28"/>
      <c r="J1737" s="47"/>
      <c r="K1737" s="32" t="str">
        <f t="shared" ref="K1737:K1800" si="108">IF(COUNTBLANK(H1737:J1737)=3, "",
 IF(H1737="3.時間給", IF(I1737="", "", I1737),
 IF(OR(H1737="1.月給", H1737="2.日給"),
    IF(OR(I1737="", J1737=""), "", ROUND(I1737/J1737,0)),
    "")))</f>
        <v/>
      </c>
      <c r="L1737" s="29" t="str">
        <f t="shared" si="106"/>
        <v/>
      </c>
      <c r="M1737" s="68" t="str">
        <f t="shared" si="107"/>
        <v/>
      </c>
    </row>
    <row r="1738" spans="2:13" ht="22.8" x14ac:dyDescent="0.45">
      <c r="B1738" s="31">
        <f t="shared" ref="B1738:B1801" si="109">ROW()-8</f>
        <v>1730</v>
      </c>
      <c r="C1738" s="40"/>
      <c r="D1738" s="27"/>
      <c r="E1738" s="41"/>
      <c r="F1738" s="32" t="str">
        <f>IFERROR(
    IF(
        AND($G$3=DATE(2024,10,1), E1738=リスト!$A$38),
        VLOOKUP(E1738, リスト!$A$2:$G$49, 2, FALSE),
        VLOOKUP(E1738, リスト!$A$2:$G$49, 4, FALSE)
    ),
    "")</f>
        <v/>
      </c>
      <c r="G1738" s="34" t="str">
        <f>IFERROR(VLOOKUP(E1738, リスト!$A$2:$G$49, 6, FALSE), "")</f>
        <v/>
      </c>
      <c r="H1738" s="40"/>
      <c r="I1738" s="28"/>
      <c r="J1738" s="47"/>
      <c r="K1738" s="32" t="str">
        <f t="shared" si="108"/>
        <v/>
      </c>
      <c r="L1738" s="29" t="str">
        <f t="shared" ref="L1738:L1801" si="110">IFERROR(IF(E1738="","",IF(K1738&lt;F1738,"×（法定外・特例等対象外です）",IF(K1738&lt;G1738,"〇",IF(K1738&gt;=G1738,"ー",NA())))),"")</f>
        <v/>
      </c>
      <c r="M1738" s="68" t="str">
        <f t="shared" ref="M1738:M1801" si="111">IF(COUNTBLANK(D1738:K1738)=8, "",
 IF(D1738="", "←D列に従業員名を姓名（フルネーム）で入力してください。誤変換にお気を付け下さい。",
 IF(E1738="", "←E列に都道府県を入力してください。",
 IF(H1738="", "←H列に1.月給～3.時間給を入力してください",
 IF(I1738="", "←I列に金額を入力してください",
 IF(NOT(ISNUMBER(I1738)), "←I列の金額は半角数字で入力してください",
 IF(H1738="3.時間給", "",
 IF(J1738="", "←J列に所定労働時間を入力してください",
 IF(NOT(ISNUMBER(J1738)), "←J列の所定労働時間は半角数字で入力してください", "")))))))))</f>
        <v/>
      </c>
    </row>
    <row r="1739" spans="2:13" ht="22.8" x14ac:dyDescent="0.45">
      <c r="B1739" s="31">
        <f t="shared" si="109"/>
        <v>1731</v>
      </c>
      <c r="C1739" s="40"/>
      <c r="D1739" s="27"/>
      <c r="E1739" s="41"/>
      <c r="F1739" s="32" t="str">
        <f>IFERROR(
    IF(
        AND($G$3=DATE(2024,10,1), E1739=リスト!$A$38),
        VLOOKUP(E1739, リスト!$A$2:$G$49, 2, FALSE),
        VLOOKUP(E1739, リスト!$A$2:$G$49, 4, FALSE)
    ),
    "")</f>
        <v/>
      </c>
      <c r="G1739" s="34" t="str">
        <f>IFERROR(VLOOKUP(E1739, リスト!$A$2:$G$49, 6, FALSE), "")</f>
        <v/>
      </c>
      <c r="H1739" s="40"/>
      <c r="I1739" s="28"/>
      <c r="J1739" s="47"/>
      <c r="K1739" s="32" t="str">
        <f t="shared" si="108"/>
        <v/>
      </c>
      <c r="L1739" s="29" t="str">
        <f t="shared" si="110"/>
        <v/>
      </c>
      <c r="M1739" s="68" t="str">
        <f t="shared" si="111"/>
        <v/>
      </c>
    </row>
    <row r="1740" spans="2:13" ht="22.8" x14ac:dyDescent="0.45">
      <c r="B1740" s="31">
        <f t="shared" si="109"/>
        <v>1732</v>
      </c>
      <c r="C1740" s="40"/>
      <c r="D1740" s="27"/>
      <c r="E1740" s="41"/>
      <c r="F1740" s="32" t="str">
        <f>IFERROR(
    IF(
        AND($G$3=DATE(2024,10,1), E1740=リスト!$A$38),
        VLOOKUP(E1740, リスト!$A$2:$G$49, 2, FALSE),
        VLOOKUP(E1740, リスト!$A$2:$G$49, 4, FALSE)
    ),
    "")</f>
        <v/>
      </c>
      <c r="G1740" s="34" t="str">
        <f>IFERROR(VLOOKUP(E1740, リスト!$A$2:$G$49, 6, FALSE), "")</f>
        <v/>
      </c>
      <c r="H1740" s="40"/>
      <c r="I1740" s="28"/>
      <c r="J1740" s="47"/>
      <c r="K1740" s="32" t="str">
        <f t="shared" si="108"/>
        <v/>
      </c>
      <c r="L1740" s="29" t="str">
        <f t="shared" si="110"/>
        <v/>
      </c>
      <c r="M1740" s="68" t="str">
        <f t="shared" si="111"/>
        <v/>
      </c>
    </row>
    <row r="1741" spans="2:13" ht="22.8" x14ac:dyDescent="0.45">
      <c r="B1741" s="31">
        <f t="shared" si="109"/>
        <v>1733</v>
      </c>
      <c r="C1741" s="40"/>
      <c r="D1741" s="27"/>
      <c r="E1741" s="41"/>
      <c r="F1741" s="32" t="str">
        <f>IFERROR(
    IF(
        AND($G$3=DATE(2024,10,1), E1741=リスト!$A$38),
        VLOOKUP(E1741, リスト!$A$2:$G$49, 2, FALSE),
        VLOOKUP(E1741, リスト!$A$2:$G$49, 4, FALSE)
    ),
    "")</f>
        <v/>
      </c>
      <c r="G1741" s="34" t="str">
        <f>IFERROR(VLOOKUP(E1741, リスト!$A$2:$G$49, 6, FALSE), "")</f>
        <v/>
      </c>
      <c r="H1741" s="40"/>
      <c r="I1741" s="28"/>
      <c r="J1741" s="47"/>
      <c r="K1741" s="32" t="str">
        <f t="shared" si="108"/>
        <v/>
      </c>
      <c r="L1741" s="29" t="str">
        <f t="shared" si="110"/>
        <v/>
      </c>
      <c r="M1741" s="68" t="str">
        <f t="shared" si="111"/>
        <v/>
      </c>
    </row>
    <row r="1742" spans="2:13" ht="22.8" x14ac:dyDescent="0.45">
      <c r="B1742" s="31">
        <f t="shared" si="109"/>
        <v>1734</v>
      </c>
      <c r="C1742" s="40"/>
      <c r="D1742" s="27"/>
      <c r="E1742" s="41"/>
      <c r="F1742" s="32" t="str">
        <f>IFERROR(
    IF(
        AND($G$3=DATE(2024,10,1), E1742=リスト!$A$38),
        VLOOKUP(E1742, リスト!$A$2:$G$49, 2, FALSE),
        VLOOKUP(E1742, リスト!$A$2:$G$49, 4, FALSE)
    ),
    "")</f>
        <v/>
      </c>
      <c r="G1742" s="34" t="str">
        <f>IFERROR(VLOOKUP(E1742, リスト!$A$2:$G$49, 6, FALSE), "")</f>
        <v/>
      </c>
      <c r="H1742" s="40"/>
      <c r="I1742" s="28"/>
      <c r="J1742" s="47"/>
      <c r="K1742" s="32" t="str">
        <f t="shared" si="108"/>
        <v/>
      </c>
      <c r="L1742" s="29" t="str">
        <f t="shared" si="110"/>
        <v/>
      </c>
      <c r="M1742" s="68" t="str">
        <f t="shared" si="111"/>
        <v/>
      </c>
    </row>
    <row r="1743" spans="2:13" ht="22.8" x14ac:dyDescent="0.45">
      <c r="B1743" s="31">
        <f t="shared" si="109"/>
        <v>1735</v>
      </c>
      <c r="C1743" s="40"/>
      <c r="D1743" s="27"/>
      <c r="E1743" s="41"/>
      <c r="F1743" s="32" t="str">
        <f>IFERROR(
    IF(
        AND($G$3=DATE(2024,10,1), E1743=リスト!$A$38),
        VLOOKUP(E1743, リスト!$A$2:$G$49, 2, FALSE),
        VLOOKUP(E1743, リスト!$A$2:$G$49, 4, FALSE)
    ),
    "")</f>
        <v/>
      </c>
      <c r="G1743" s="34" t="str">
        <f>IFERROR(VLOOKUP(E1743, リスト!$A$2:$G$49, 6, FALSE), "")</f>
        <v/>
      </c>
      <c r="H1743" s="40"/>
      <c r="I1743" s="28"/>
      <c r="J1743" s="47"/>
      <c r="K1743" s="32" t="str">
        <f t="shared" si="108"/>
        <v/>
      </c>
      <c r="L1743" s="29" t="str">
        <f t="shared" si="110"/>
        <v/>
      </c>
      <c r="M1743" s="68" t="str">
        <f t="shared" si="111"/>
        <v/>
      </c>
    </row>
    <row r="1744" spans="2:13" ht="22.8" x14ac:dyDescent="0.45">
      <c r="B1744" s="31">
        <f t="shared" si="109"/>
        <v>1736</v>
      </c>
      <c r="C1744" s="40"/>
      <c r="D1744" s="27"/>
      <c r="E1744" s="41"/>
      <c r="F1744" s="32" t="str">
        <f>IFERROR(
    IF(
        AND($G$3=DATE(2024,10,1), E1744=リスト!$A$38),
        VLOOKUP(E1744, リスト!$A$2:$G$49, 2, FALSE),
        VLOOKUP(E1744, リスト!$A$2:$G$49, 4, FALSE)
    ),
    "")</f>
        <v/>
      </c>
      <c r="G1744" s="34" t="str">
        <f>IFERROR(VLOOKUP(E1744, リスト!$A$2:$G$49, 6, FALSE), "")</f>
        <v/>
      </c>
      <c r="H1744" s="40"/>
      <c r="I1744" s="28"/>
      <c r="J1744" s="47"/>
      <c r="K1744" s="32" t="str">
        <f t="shared" si="108"/>
        <v/>
      </c>
      <c r="L1744" s="29" t="str">
        <f t="shared" si="110"/>
        <v/>
      </c>
      <c r="M1744" s="68" t="str">
        <f t="shared" si="111"/>
        <v/>
      </c>
    </row>
    <row r="1745" spans="2:13" ht="22.8" x14ac:dyDescent="0.45">
      <c r="B1745" s="31">
        <f t="shared" si="109"/>
        <v>1737</v>
      </c>
      <c r="C1745" s="40"/>
      <c r="D1745" s="27"/>
      <c r="E1745" s="41"/>
      <c r="F1745" s="32" t="str">
        <f>IFERROR(
    IF(
        AND($G$3=DATE(2024,10,1), E1745=リスト!$A$38),
        VLOOKUP(E1745, リスト!$A$2:$G$49, 2, FALSE),
        VLOOKUP(E1745, リスト!$A$2:$G$49, 4, FALSE)
    ),
    "")</f>
        <v/>
      </c>
      <c r="G1745" s="34" t="str">
        <f>IFERROR(VLOOKUP(E1745, リスト!$A$2:$G$49, 6, FALSE), "")</f>
        <v/>
      </c>
      <c r="H1745" s="40"/>
      <c r="I1745" s="28"/>
      <c r="J1745" s="47"/>
      <c r="K1745" s="32" t="str">
        <f t="shared" si="108"/>
        <v/>
      </c>
      <c r="L1745" s="29" t="str">
        <f t="shared" si="110"/>
        <v/>
      </c>
      <c r="M1745" s="68" t="str">
        <f t="shared" si="111"/>
        <v/>
      </c>
    </row>
    <row r="1746" spans="2:13" ht="22.8" x14ac:dyDescent="0.45">
      <c r="B1746" s="31">
        <f t="shared" si="109"/>
        <v>1738</v>
      </c>
      <c r="C1746" s="40"/>
      <c r="D1746" s="27"/>
      <c r="E1746" s="41"/>
      <c r="F1746" s="32" t="str">
        <f>IFERROR(
    IF(
        AND($G$3=DATE(2024,10,1), E1746=リスト!$A$38),
        VLOOKUP(E1746, リスト!$A$2:$G$49, 2, FALSE),
        VLOOKUP(E1746, リスト!$A$2:$G$49, 4, FALSE)
    ),
    "")</f>
        <v/>
      </c>
      <c r="G1746" s="34" t="str">
        <f>IFERROR(VLOOKUP(E1746, リスト!$A$2:$G$49, 6, FALSE), "")</f>
        <v/>
      </c>
      <c r="H1746" s="40"/>
      <c r="I1746" s="28"/>
      <c r="J1746" s="47"/>
      <c r="K1746" s="32" t="str">
        <f t="shared" si="108"/>
        <v/>
      </c>
      <c r="L1746" s="29" t="str">
        <f t="shared" si="110"/>
        <v/>
      </c>
      <c r="M1746" s="68" t="str">
        <f t="shared" si="111"/>
        <v/>
      </c>
    </row>
    <row r="1747" spans="2:13" ht="22.8" x14ac:dyDescent="0.45">
      <c r="B1747" s="31">
        <f t="shared" si="109"/>
        <v>1739</v>
      </c>
      <c r="C1747" s="40"/>
      <c r="D1747" s="27"/>
      <c r="E1747" s="41"/>
      <c r="F1747" s="32" t="str">
        <f>IFERROR(
    IF(
        AND($G$3=DATE(2024,10,1), E1747=リスト!$A$38),
        VLOOKUP(E1747, リスト!$A$2:$G$49, 2, FALSE),
        VLOOKUP(E1747, リスト!$A$2:$G$49, 4, FALSE)
    ),
    "")</f>
        <v/>
      </c>
      <c r="G1747" s="34" t="str">
        <f>IFERROR(VLOOKUP(E1747, リスト!$A$2:$G$49, 6, FALSE), "")</f>
        <v/>
      </c>
      <c r="H1747" s="40"/>
      <c r="I1747" s="28"/>
      <c r="J1747" s="47"/>
      <c r="K1747" s="32" t="str">
        <f t="shared" si="108"/>
        <v/>
      </c>
      <c r="L1747" s="29" t="str">
        <f t="shared" si="110"/>
        <v/>
      </c>
      <c r="M1747" s="68" t="str">
        <f t="shared" si="111"/>
        <v/>
      </c>
    </row>
    <row r="1748" spans="2:13" ht="22.8" x14ac:dyDescent="0.45">
      <c r="B1748" s="31">
        <f t="shared" si="109"/>
        <v>1740</v>
      </c>
      <c r="C1748" s="40"/>
      <c r="D1748" s="27"/>
      <c r="E1748" s="41"/>
      <c r="F1748" s="32" t="str">
        <f>IFERROR(
    IF(
        AND($G$3=DATE(2024,10,1), E1748=リスト!$A$38),
        VLOOKUP(E1748, リスト!$A$2:$G$49, 2, FALSE),
        VLOOKUP(E1748, リスト!$A$2:$G$49, 4, FALSE)
    ),
    "")</f>
        <v/>
      </c>
      <c r="G1748" s="34" t="str">
        <f>IFERROR(VLOOKUP(E1748, リスト!$A$2:$G$49, 6, FALSE), "")</f>
        <v/>
      </c>
      <c r="H1748" s="40"/>
      <c r="I1748" s="28"/>
      <c r="J1748" s="47"/>
      <c r="K1748" s="32" t="str">
        <f t="shared" si="108"/>
        <v/>
      </c>
      <c r="L1748" s="29" t="str">
        <f t="shared" si="110"/>
        <v/>
      </c>
      <c r="M1748" s="68" t="str">
        <f t="shared" si="111"/>
        <v/>
      </c>
    </row>
    <row r="1749" spans="2:13" ht="22.8" x14ac:dyDescent="0.45">
      <c r="B1749" s="31">
        <f t="shared" si="109"/>
        <v>1741</v>
      </c>
      <c r="C1749" s="40"/>
      <c r="D1749" s="27"/>
      <c r="E1749" s="41"/>
      <c r="F1749" s="32" t="str">
        <f>IFERROR(
    IF(
        AND($G$3=DATE(2024,10,1), E1749=リスト!$A$38),
        VLOOKUP(E1749, リスト!$A$2:$G$49, 2, FALSE),
        VLOOKUP(E1749, リスト!$A$2:$G$49, 4, FALSE)
    ),
    "")</f>
        <v/>
      </c>
      <c r="G1749" s="34" t="str">
        <f>IFERROR(VLOOKUP(E1749, リスト!$A$2:$G$49, 6, FALSE), "")</f>
        <v/>
      </c>
      <c r="H1749" s="40"/>
      <c r="I1749" s="28"/>
      <c r="J1749" s="47"/>
      <c r="K1749" s="32" t="str">
        <f t="shared" si="108"/>
        <v/>
      </c>
      <c r="L1749" s="29" t="str">
        <f t="shared" si="110"/>
        <v/>
      </c>
      <c r="M1749" s="68" t="str">
        <f t="shared" si="111"/>
        <v/>
      </c>
    </row>
    <row r="1750" spans="2:13" ht="22.8" x14ac:dyDescent="0.45">
      <c r="B1750" s="31">
        <f t="shared" si="109"/>
        <v>1742</v>
      </c>
      <c r="C1750" s="40"/>
      <c r="D1750" s="27"/>
      <c r="E1750" s="41"/>
      <c r="F1750" s="32" t="str">
        <f>IFERROR(
    IF(
        AND($G$3=DATE(2024,10,1), E1750=リスト!$A$38),
        VLOOKUP(E1750, リスト!$A$2:$G$49, 2, FALSE),
        VLOOKUP(E1750, リスト!$A$2:$G$49, 4, FALSE)
    ),
    "")</f>
        <v/>
      </c>
      <c r="G1750" s="34" t="str">
        <f>IFERROR(VLOOKUP(E1750, リスト!$A$2:$G$49, 6, FALSE), "")</f>
        <v/>
      </c>
      <c r="H1750" s="40"/>
      <c r="I1750" s="28"/>
      <c r="J1750" s="47"/>
      <c r="K1750" s="32" t="str">
        <f t="shared" si="108"/>
        <v/>
      </c>
      <c r="L1750" s="29" t="str">
        <f t="shared" si="110"/>
        <v/>
      </c>
      <c r="M1750" s="68" t="str">
        <f t="shared" si="111"/>
        <v/>
      </c>
    </row>
    <row r="1751" spans="2:13" ht="22.8" x14ac:dyDescent="0.45">
      <c r="B1751" s="31">
        <f t="shared" si="109"/>
        <v>1743</v>
      </c>
      <c r="C1751" s="40"/>
      <c r="D1751" s="27"/>
      <c r="E1751" s="41"/>
      <c r="F1751" s="32" t="str">
        <f>IFERROR(
    IF(
        AND($G$3=DATE(2024,10,1), E1751=リスト!$A$38),
        VLOOKUP(E1751, リスト!$A$2:$G$49, 2, FALSE),
        VLOOKUP(E1751, リスト!$A$2:$G$49, 4, FALSE)
    ),
    "")</f>
        <v/>
      </c>
      <c r="G1751" s="34" t="str">
        <f>IFERROR(VLOOKUP(E1751, リスト!$A$2:$G$49, 6, FALSE), "")</f>
        <v/>
      </c>
      <c r="H1751" s="40"/>
      <c r="I1751" s="28"/>
      <c r="J1751" s="47"/>
      <c r="K1751" s="32" t="str">
        <f t="shared" si="108"/>
        <v/>
      </c>
      <c r="L1751" s="29" t="str">
        <f t="shared" si="110"/>
        <v/>
      </c>
      <c r="M1751" s="68" t="str">
        <f t="shared" si="111"/>
        <v/>
      </c>
    </row>
    <row r="1752" spans="2:13" ht="22.8" x14ac:dyDescent="0.45">
      <c r="B1752" s="31">
        <f t="shared" si="109"/>
        <v>1744</v>
      </c>
      <c r="C1752" s="40"/>
      <c r="D1752" s="27"/>
      <c r="E1752" s="41"/>
      <c r="F1752" s="32" t="str">
        <f>IFERROR(
    IF(
        AND($G$3=DATE(2024,10,1), E1752=リスト!$A$38),
        VLOOKUP(E1752, リスト!$A$2:$G$49, 2, FALSE),
        VLOOKUP(E1752, リスト!$A$2:$G$49, 4, FALSE)
    ),
    "")</f>
        <v/>
      </c>
      <c r="G1752" s="34" t="str">
        <f>IFERROR(VLOOKUP(E1752, リスト!$A$2:$G$49, 6, FALSE), "")</f>
        <v/>
      </c>
      <c r="H1752" s="40"/>
      <c r="I1752" s="28"/>
      <c r="J1752" s="47"/>
      <c r="K1752" s="32" t="str">
        <f t="shared" si="108"/>
        <v/>
      </c>
      <c r="L1752" s="29" t="str">
        <f t="shared" si="110"/>
        <v/>
      </c>
      <c r="M1752" s="68" t="str">
        <f t="shared" si="111"/>
        <v/>
      </c>
    </row>
    <row r="1753" spans="2:13" ht="22.8" x14ac:dyDescent="0.45">
      <c r="B1753" s="31">
        <f t="shared" si="109"/>
        <v>1745</v>
      </c>
      <c r="C1753" s="40"/>
      <c r="D1753" s="27"/>
      <c r="E1753" s="41"/>
      <c r="F1753" s="32" t="str">
        <f>IFERROR(
    IF(
        AND($G$3=DATE(2024,10,1), E1753=リスト!$A$38),
        VLOOKUP(E1753, リスト!$A$2:$G$49, 2, FALSE),
        VLOOKUP(E1753, リスト!$A$2:$G$49, 4, FALSE)
    ),
    "")</f>
        <v/>
      </c>
      <c r="G1753" s="34" t="str">
        <f>IFERROR(VLOOKUP(E1753, リスト!$A$2:$G$49, 6, FALSE), "")</f>
        <v/>
      </c>
      <c r="H1753" s="40"/>
      <c r="I1753" s="28"/>
      <c r="J1753" s="47"/>
      <c r="K1753" s="32" t="str">
        <f t="shared" si="108"/>
        <v/>
      </c>
      <c r="L1753" s="29" t="str">
        <f t="shared" si="110"/>
        <v/>
      </c>
      <c r="M1753" s="68" t="str">
        <f t="shared" si="111"/>
        <v/>
      </c>
    </row>
    <row r="1754" spans="2:13" ht="22.8" x14ac:dyDescent="0.45">
      <c r="B1754" s="31">
        <f t="shared" si="109"/>
        <v>1746</v>
      </c>
      <c r="C1754" s="40"/>
      <c r="D1754" s="27"/>
      <c r="E1754" s="41"/>
      <c r="F1754" s="32" t="str">
        <f>IFERROR(
    IF(
        AND($G$3=DATE(2024,10,1), E1754=リスト!$A$38),
        VLOOKUP(E1754, リスト!$A$2:$G$49, 2, FALSE),
        VLOOKUP(E1754, リスト!$A$2:$G$49, 4, FALSE)
    ),
    "")</f>
        <v/>
      </c>
      <c r="G1754" s="34" t="str">
        <f>IFERROR(VLOOKUP(E1754, リスト!$A$2:$G$49, 6, FALSE), "")</f>
        <v/>
      </c>
      <c r="H1754" s="40"/>
      <c r="I1754" s="28"/>
      <c r="J1754" s="47"/>
      <c r="K1754" s="32" t="str">
        <f t="shared" si="108"/>
        <v/>
      </c>
      <c r="L1754" s="29" t="str">
        <f t="shared" si="110"/>
        <v/>
      </c>
      <c r="M1754" s="68" t="str">
        <f t="shared" si="111"/>
        <v/>
      </c>
    </row>
    <row r="1755" spans="2:13" ht="22.8" x14ac:dyDescent="0.45">
      <c r="B1755" s="31">
        <f t="shared" si="109"/>
        <v>1747</v>
      </c>
      <c r="C1755" s="40"/>
      <c r="D1755" s="27"/>
      <c r="E1755" s="41"/>
      <c r="F1755" s="32" t="str">
        <f>IFERROR(
    IF(
        AND($G$3=DATE(2024,10,1), E1755=リスト!$A$38),
        VLOOKUP(E1755, リスト!$A$2:$G$49, 2, FALSE),
        VLOOKUP(E1755, リスト!$A$2:$G$49, 4, FALSE)
    ),
    "")</f>
        <v/>
      </c>
      <c r="G1755" s="34" t="str">
        <f>IFERROR(VLOOKUP(E1755, リスト!$A$2:$G$49, 6, FALSE), "")</f>
        <v/>
      </c>
      <c r="H1755" s="40"/>
      <c r="I1755" s="28"/>
      <c r="J1755" s="47"/>
      <c r="K1755" s="32" t="str">
        <f t="shared" si="108"/>
        <v/>
      </c>
      <c r="L1755" s="29" t="str">
        <f t="shared" si="110"/>
        <v/>
      </c>
      <c r="M1755" s="68" t="str">
        <f t="shared" si="111"/>
        <v/>
      </c>
    </row>
    <row r="1756" spans="2:13" ht="22.8" x14ac:dyDescent="0.45">
      <c r="B1756" s="31">
        <f t="shared" si="109"/>
        <v>1748</v>
      </c>
      <c r="C1756" s="40"/>
      <c r="D1756" s="27"/>
      <c r="E1756" s="41"/>
      <c r="F1756" s="32" t="str">
        <f>IFERROR(
    IF(
        AND($G$3=DATE(2024,10,1), E1756=リスト!$A$38),
        VLOOKUP(E1756, リスト!$A$2:$G$49, 2, FALSE),
        VLOOKUP(E1756, リスト!$A$2:$G$49, 4, FALSE)
    ),
    "")</f>
        <v/>
      </c>
      <c r="G1756" s="34" t="str">
        <f>IFERROR(VLOOKUP(E1756, リスト!$A$2:$G$49, 6, FALSE), "")</f>
        <v/>
      </c>
      <c r="H1756" s="40"/>
      <c r="I1756" s="28"/>
      <c r="J1756" s="47"/>
      <c r="K1756" s="32" t="str">
        <f t="shared" si="108"/>
        <v/>
      </c>
      <c r="L1756" s="29" t="str">
        <f t="shared" si="110"/>
        <v/>
      </c>
      <c r="M1756" s="68" t="str">
        <f t="shared" si="111"/>
        <v/>
      </c>
    </row>
    <row r="1757" spans="2:13" ht="22.8" x14ac:dyDescent="0.45">
      <c r="B1757" s="31">
        <f t="shared" si="109"/>
        <v>1749</v>
      </c>
      <c r="C1757" s="40"/>
      <c r="D1757" s="27"/>
      <c r="E1757" s="41"/>
      <c r="F1757" s="32" t="str">
        <f>IFERROR(
    IF(
        AND($G$3=DATE(2024,10,1), E1757=リスト!$A$38),
        VLOOKUP(E1757, リスト!$A$2:$G$49, 2, FALSE),
        VLOOKUP(E1757, リスト!$A$2:$G$49, 4, FALSE)
    ),
    "")</f>
        <v/>
      </c>
      <c r="G1757" s="34" t="str">
        <f>IFERROR(VLOOKUP(E1757, リスト!$A$2:$G$49, 6, FALSE), "")</f>
        <v/>
      </c>
      <c r="H1757" s="40"/>
      <c r="I1757" s="28"/>
      <c r="J1757" s="47"/>
      <c r="K1757" s="32" t="str">
        <f t="shared" si="108"/>
        <v/>
      </c>
      <c r="L1757" s="29" t="str">
        <f t="shared" si="110"/>
        <v/>
      </c>
      <c r="M1757" s="68" t="str">
        <f t="shared" si="111"/>
        <v/>
      </c>
    </row>
    <row r="1758" spans="2:13" ht="22.8" x14ac:dyDescent="0.45">
      <c r="B1758" s="31">
        <f t="shared" si="109"/>
        <v>1750</v>
      </c>
      <c r="C1758" s="40"/>
      <c r="D1758" s="27"/>
      <c r="E1758" s="41"/>
      <c r="F1758" s="32" t="str">
        <f>IFERROR(
    IF(
        AND($G$3=DATE(2024,10,1), E1758=リスト!$A$38),
        VLOOKUP(E1758, リスト!$A$2:$G$49, 2, FALSE),
        VLOOKUP(E1758, リスト!$A$2:$G$49, 4, FALSE)
    ),
    "")</f>
        <v/>
      </c>
      <c r="G1758" s="34" t="str">
        <f>IFERROR(VLOOKUP(E1758, リスト!$A$2:$G$49, 6, FALSE), "")</f>
        <v/>
      </c>
      <c r="H1758" s="40"/>
      <c r="I1758" s="28"/>
      <c r="J1758" s="47"/>
      <c r="K1758" s="32" t="str">
        <f t="shared" si="108"/>
        <v/>
      </c>
      <c r="L1758" s="29" t="str">
        <f t="shared" si="110"/>
        <v/>
      </c>
      <c r="M1758" s="68" t="str">
        <f t="shared" si="111"/>
        <v/>
      </c>
    </row>
    <row r="1759" spans="2:13" ht="22.8" x14ac:dyDescent="0.45">
      <c r="B1759" s="31">
        <f t="shared" si="109"/>
        <v>1751</v>
      </c>
      <c r="C1759" s="40"/>
      <c r="D1759" s="27"/>
      <c r="E1759" s="41"/>
      <c r="F1759" s="32" t="str">
        <f>IFERROR(
    IF(
        AND($G$3=DATE(2024,10,1), E1759=リスト!$A$38),
        VLOOKUP(E1759, リスト!$A$2:$G$49, 2, FALSE),
        VLOOKUP(E1759, リスト!$A$2:$G$49, 4, FALSE)
    ),
    "")</f>
        <v/>
      </c>
      <c r="G1759" s="34" t="str">
        <f>IFERROR(VLOOKUP(E1759, リスト!$A$2:$G$49, 6, FALSE), "")</f>
        <v/>
      </c>
      <c r="H1759" s="40"/>
      <c r="I1759" s="28"/>
      <c r="J1759" s="47"/>
      <c r="K1759" s="32" t="str">
        <f t="shared" si="108"/>
        <v/>
      </c>
      <c r="L1759" s="29" t="str">
        <f t="shared" si="110"/>
        <v/>
      </c>
      <c r="M1759" s="68" t="str">
        <f t="shared" si="111"/>
        <v/>
      </c>
    </row>
    <row r="1760" spans="2:13" ht="22.8" x14ac:dyDescent="0.45">
      <c r="B1760" s="31">
        <f t="shared" si="109"/>
        <v>1752</v>
      </c>
      <c r="C1760" s="40"/>
      <c r="D1760" s="27"/>
      <c r="E1760" s="41"/>
      <c r="F1760" s="32" t="str">
        <f>IFERROR(
    IF(
        AND($G$3=DATE(2024,10,1), E1760=リスト!$A$38),
        VLOOKUP(E1760, リスト!$A$2:$G$49, 2, FALSE),
        VLOOKUP(E1760, リスト!$A$2:$G$49, 4, FALSE)
    ),
    "")</f>
        <v/>
      </c>
      <c r="G1760" s="34" t="str">
        <f>IFERROR(VLOOKUP(E1760, リスト!$A$2:$G$49, 6, FALSE), "")</f>
        <v/>
      </c>
      <c r="H1760" s="40"/>
      <c r="I1760" s="28"/>
      <c r="J1760" s="47"/>
      <c r="K1760" s="32" t="str">
        <f t="shared" si="108"/>
        <v/>
      </c>
      <c r="L1760" s="29" t="str">
        <f t="shared" si="110"/>
        <v/>
      </c>
      <c r="M1760" s="68" t="str">
        <f t="shared" si="111"/>
        <v/>
      </c>
    </row>
    <row r="1761" spans="2:13" ht="22.8" x14ac:dyDescent="0.45">
      <c r="B1761" s="31">
        <f t="shared" si="109"/>
        <v>1753</v>
      </c>
      <c r="C1761" s="40"/>
      <c r="D1761" s="27"/>
      <c r="E1761" s="41"/>
      <c r="F1761" s="32" t="str">
        <f>IFERROR(
    IF(
        AND($G$3=DATE(2024,10,1), E1761=リスト!$A$38),
        VLOOKUP(E1761, リスト!$A$2:$G$49, 2, FALSE),
        VLOOKUP(E1761, リスト!$A$2:$G$49, 4, FALSE)
    ),
    "")</f>
        <v/>
      </c>
      <c r="G1761" s="34" t="str">
        <f>IFERROR(VLOOKUP(E1761, リスト!$A$2:$G$49, 6, FALSE), "")</f>
        <v/>
      </c>
      <c r="H1761" s="40"/>
      <c r="I1761" s="28"/>
      <c r="J1761" s="47"/>
      <c r="K1761" s="32" t="str">
        <f t="shared" si="108"/>
        <v/>
      </c>
      <c r="L1761" s="29" t="str">
        <f t="shared" si="110"/>
        <v/>
      </c>
      <c r="M1761" s="68" t="str">
        <f t="shared" si="111"/>
        <v/>
      </c>
    </row>
    <row r="1762" spans="2:13" ht="22.8" x14ac:dyDescent="0.45">
      <c r="B1762" s="31">
        <f t="shared" si="109"/>
        <v>1754</v>
      </c>
      <c r="C1762" s="40"/>
      <c r="D1762" s="27"/>
      <c r="E1762" s="41"/>
      <c r="F1762" s="32" t="str">
        <f>IFERROR(
    IF(
        AND($G$3=DATE(2024,10,1), E1762=リスト!$A$38),
        VLOOKUP(E1762, リスト!$A$2:$G$49, 2, FALSE),
        VLOOKUP(E1762, リスト!$A$2:$G$49, 4, FALSE)
    ),
    "")</f>
        <v/>
      </c>
      <c r="G1762" s="34" t="str">
        <f>IFERROR(VLOOKUP(E1762, リスト!$A$2:$G$49, 6, FALSE), "")</f>
        <v/>
      </c>
      <c r="H1762" s="40"/>
      <c r="I1762" s="28"/>
      <c r="J1762" s="47"/>
      <c r="K1762" s="32" t="str">
        <f t="shared" si="108"/>
        <v/>
      </c>
      <c r="L1762" s="29" t="str">
        <f t="shared" si="110"/>
        <v/>
      </c>
      <c r="M1762" s="68" t="str">
        <f t="shared" si="111"/>
        <v/>
      </c>
    </row>
    <row r="1763" spans="2:13" ht="22.8" x14ac:dyDescent="0.45">
      <c r="B1763" s="31">
        <f t="shared" si="109"/>
        <v>1755</v>
      </c>
      <c r="C1763" s="40"/>
      <c r="D1763" s="27"/>
      <c r="E1763" s="41"/>
      <c r="F1763" s="32" t="str">
        <f>IFERROR(
    IF(
        AND($G$3=DATE(2024,10,1), E1763=リスト!$A$38),
        VLOOKUP(E1763, リスト!$A$2:$G$49, 2, FALSE),
        VLOOKUP(E1763, リスト!$A$2:$G$49, 4, FALSE)
    ),
    "")</f>
        <v/>
      </c>
      <c r="G1763" s="34" t="str">
        <f>IFERROR(VLOOKUP(E1763, リスト!$A$2:$G$49, 6, FALSE), "")</f>
        <v/>
      </c>
      <c r="H1763" s="40"/>
      <c r="I1763" s="28"/>
      <c r="J1763" s="47"/>
      <c r="K1763" s="32" t="str">
        <f t="shared" si="108"/>
        <v/>
      </c>
      <c r="L1763" s="29" t="str">
        <f t="shared" si="110"/>
        <v/>
      </c>
      <c r="M1763" s="68" t="str">
        <f t="shared" si="111"/>
        <v/>
      </c>
    </row>
    <row r="1764" spans="2:13" ht="22.8" x14ac:dyDescent="0.45">
      <c r="B1764" s="31">
        <f t="shared" si="109"/>
        <v>1756</v>
      </c>
      <c r="C1764" s="40"/>
      <c r="D1764" s="27"/>
      <c r="E1764" s="41"/>
      <c r="F1764" s="32" t="str">
        <f>IFERROR(
    IF(
        AND($G$3=DATE(2024,10,1), E1764=リスト!$A$38),
        VLOOKUP(E1764, リスト!$A$2:$G$49, 2, FALSE),
        VLOOKUP(E1764, リスト!$A$2:$G$49, 4, FALSE)
    ),
    "")</f>
        <v/>
      </c>
      <c r="G1764" s="34" t="str">
        <f>IFERROR(VLOOKUP(E1764, リスト!$A$2:$G$49, 6, FALSE), "")</f>
        <v/>
      </c>
      <c r="H1764" s="40"/>
      <c r="I1764" s="28"/>
      <c r="J1764" s="47"/>
      <c r="K1764" s="32" t="str">
        <f t="shared" si="108"/>
        <v/>
      </c>
      <c r="L1764" s="29" t="str">
        <f t="shared" si="110"/>
        <v/>
      </c>
      <c r="M1764" s="68" t="str">
        <f t="shared" si="111"/>
        <v/>
      </c>
    </row>
    <row r="1765" spans="2:13" ht="22.8" x14ac:dyDescent="0.45">
      <c r="B1765" s="31">
        <f t="shared" si="109"/>
        <v>1757</v>
      </c>
      <c r="C1765" s="40"/>
      <c r="D1765" s="27"/>
      <c r="E1765" s="41"/>
      <c r="F1765" s="32" t="str">
        <f>IFERROR(
    IF(
        AND($G$3=DATE(2024,10,1), E1765=リスト!$A$38),
        VLOOKUP(E1765, リスト!$A$2:$G$49, 2, FALSE),
        VLOOKUP(E1765, リスト!$A$2:$G$49, 4, FALSE)
    ),
    "")</f>
        <v/>
      </c>
      <c r="G1765" s="34" t="str">
        <f>IFERROR(VLOOKUP(E1765, リスト!$A$2:$G$49, 6, FALSE), "")</f>
        <v/>
      </c>
      <c r="H1765" s="40"/>
      <c r="I1765" s="28"/>
      <c r="J1765" s="47"/>
      <c r="K1765" s="32" t="str">
        <f t="shared" si="108"/>
        <v/>
      </c>
      <c r="L1765" s="29" t="str">
        <f t="shared" si="110"/>
        <v/>
      </c>
      <c r="M1765" s="68" t="str">
        <f t="shared" si="111"/>
        <v/>
      </c>
    </row>
    <row r="1766" spans="2:13" ht="22.8" x14ac:dyDescent="0.45">
      <c r="B1766" s="31">
        <f t="shared" si="109"/>
        <v>1758</v>
      </c>
      <c r="C1766" s="40"/>
      <c r="D1766" s="27"/>
      <c r="E1766" s="41"/>
      <c r="F1766" s="32" t="str">
        <f>IFERROR(
    IF(
        AND($G$3=DATE(2024,10,1), E1766=リスト!$A$38),
        VLOOKUP(E1766, リスト!$A$2:$G$49, 2, FALSE),
        VLOOKUP(E1766, リスト!$A$2:$G$49, 4, FALSE)
    ),
    "")</f>
        <v/>
      </c>
      <c r="G1766" s="34" t="str">
        <f>IFERROR(VLOOKUP(E1766, リスト!$A$2:$G$49, 6, FALSE), "")</f>
        <v/>
      </c>
      <c r="H1766" s="40"/>
      <c r="I1766" s="28"/>
      <c r="J1766" s="47"/>
      <c r="K1766" s="32" t="str">
        <f t="shared" si="108"/>
        <v/>
      </c>
      <c r="L1766" s="29" t="str">
        <f t="shared" si="110"/>
        <v/>
      </c>
      <c r="M1766" s="68" t="str">
        <f t="shared" si="111"/>
        <v/>
      </c>
    </row>
    <row r="1767" spans="2:13" ht="22.8" x14ac:dyDescent="0.45">
      <c r="B1767" s="31">
        <f t="shared" si="109"/>
        <v>1759</v>
      </c>
      <c r="C1767" s="40"/>
      <c r="D1767" s="27"/>
      <c r="E1767" s="41"/>
      <c r="F1767" s="32" t="str">
        <f>IFERROR(
    IF(
        AND($G$3=DATE(2024,10,1), E1767=リスト!$A$38),
        VLOOKUP(E1767, リスト!$A$2:$G$49, 2, FALSE),
        VLOOKUP(E1767, リスト!$A$2:$G$49, 4, FALSE)
    ),
    "")</f>
        <v/>
      </c>
      <c r="G1767" s="34" t="str">
        <f>IFERROR(VLOOKUP(E1767, リスト!$A$2:$G$49, 6, FALSE), "")</f>
        <v/>
      </c>
      <c r="H1767" s="40"/>
      <c r="I1767" s="28"/>
      <c r="J1767" s="47"/>
      <c r="K1767" s="32" t="str">
        <f t="shared" si="108"/>
        <v/>
      </c>
      <c r="L1767" s="29" t="str">
        <f t="shared" si="110"/>
        <v/>
      </c>
      <c r="M1767" s="68" t="str">
        <f t="shared" si="111"/>
        <v/>
      </c>
    </row>
    <row r="1768" spans="2:13" ht="22.8" x14ac:dyDescent="0.45">
      <c r="B1768" s="31">
        <f t="shared" si="109"/>
        <v>1760</v>
      </c>
      <c r="C1768" s="40"/>
      <c r="D1768" s="27"/>
      <c r="E1768" s="41"/>
      <c r="F1768" s="32" t="str">
        <f>IFERROR(
    IF(
        AND($G$3=DATE(2024,10,1), E1768=リスト!$A$38),
        VLOOKUP(E1768, リスト!$A$2:$G$49, 2, FALSE),
        VLOOKUP(E1768, リスト!$A$2:$G$49, 4, FALSE)
    ),
    "")</f>
        <v/>
      </c>
      <c r="G1768" s="34" t="str">
        <f>IFERROR(VLOOKUP(E1768, リスト!$A$2:$G$49, 6, FALSE), "")</f>
        <v/>
      </c>
      <c r="H1768" s="40"/>
      <c r="I1768" s="28"/>
      <c r="J1768" s="47"/>
      <c r="K1768" s="32" t="str">
        <f t="shared" si="108"/>
        <v/>
      </c>
      <c r="L1768" s="29" t="str">
        <f t="shared" si="110"/>
        <v/>
      </c>
      <c r="M1768" s="68" t="str">
        <f t="shared" si="111"/>
        <v/>
      </c>
    </row>
    <row r="1769" spans="2:13" ht="22.8" x14ac:dyDescent="0.45">
      <c r="B1769" s="31">
        <f t="shared" si="109"/>
        <v>1761</v>
      </c>
      <c r="C1769" s="40"/>
      <c r="D1769" s="27"/>
      <c r="E1769" s="41"/>
      <c r="F1769" s="32" t="str">
        <f>IFERROR(
    IF(
        AND($G$3=DATE(2024,10,1), E1769=リスト!$A$38),
        VLOOKUP(E1769, リスト!$A$2:$G$49, 2, FALSE),
        VLOOKUP(E1769, リスト!$A$2:$G$49, 4, FALSE)
    ),
    "")</f>
        <v/>
      </c>
      <c r="G1769" s="34" t="str">
        <f>IFERROR(VLOOKUP(E1769, リスト!$A$2:$G$49, 6, FALSE), "")</f>
        <v/>
      </c>
      <c r="H1769" s="40"/>
      <c r="I1769" s="28"/>
      <c r="J1769" s="47"/>
      <c r="K1769" s="32" t="str">
        <f t="shared" si="108"/>
        <v/>
      </c>
      <c r="L1769" s="29" t="str">
        <f t="shared" si="110"/>
        <v/>
      </c>
      <c r="M1769" s="68" t="str">
        <f t="shared" si="111"/>
        <v/>
      </c>
    </row>
    <row r="1770" spans="2:13" ht="22.8" x14ac:dyDescent="0.45">
      <c r="B1770" s="31">
        <f t="shared" si="109"/>
        <v>1762</v>
      </c>
      <c r="C1770" s="40"/>
      <c r="D1770" s="27"/>
      <c r="E1770" s="41"/>
      <c r="F1770" s="32" t="str">
        <f>IFERROR(
    IF(
        AND($G$3=DATE(2024,10,1), E1770=リスト!$A$38),
        VLOOKUP(E1770, リスト!$A$2:$G$49, 2, FALSE),
        VLOOKUP(E1770, リスト!$A$2:$G$49, 4, FALSE)
    ),
    "")</f>
        <v/>
      </c>
      <c r="G1770" s="34" t="str">
        <f>IFERROR(VLOOKUP(E1770, リスト!$A$2:$G$49, 6, FALSE), "")</f>
        <v/>
      </c>
      <c r="H1770" s="40"/>
      <c r="I1770" s="28"/>
      <c r="J1770" s="47"/>
      <c r="K1770" s="32" t="str">
        <f t="shared" si="108"/>
        <v/>
      </c>
      <c r="L1770" s="29" t="str">
        <f t="shared" si="110"/>
        <v/>
      </c>
      <c r="M1770" s="68" t="str">
        <f t="shared" si="111"/>
        <v/>
      </c>
    </row>
    <row r="1771" spans="2:13" ht="22.8" x14ac:dyDescent="0.45">
      <c r="B1771" s="31">
        <f t="shared" si="109"/>
        <v>1763</v>
      </c>
      <c r="C1771" s="40"/>
      <c r="D1771" s="27"/>
      <c r="E1771" s="41"/>
      <c r="F1771" s="32" t="str">
        <f>IFERROR(
    IF(
        AND($G$3=DATE(2024,10,1), E1771=リスト!$A$38),
        VLOOKUP(E1771, リスト!$A$2:$G$49, 2, FALSE),
        VLOOKUP(E1771, リスト!$A$2:$G$49, 4, FALSE)
    ),
    "")</f>
        <v/>
      </c>
      <c r="G1771" s="34" t="str">
        <f>IFERROR(VLOOKUP(E1771, リスト!$A$2:$G$49, 6, FALSE), "")</f>
        <v/>
      </c>
      <c r="H1771" s="40"/>
      <c r="I1771" s="28"/>
      <c r="J1771" s="47"/>
      <c r="K1771" s="32" t="str">
        <f t="shared" si="108"/>
        <v/>
      </c>
      <c r="L1771" s="29" t="str">
        <f t="shared" si="110"/>
        <v/>
      </c>
      <c r="M1771" s="68" t="str">
        <f t="shared" si="111"/>
        <v/>
      </c>
    </row>
    <row r="1772" spans="2:13" ht="22.8" x14ac:dyDescent="0.45">
      <c r="B1772" s="31">
        <f t="shared" si="109"/>
        <v>1764</v>
      </c>
      <c r="C1772" s="40"/>
      <c r="D1772" s="27"/>
      <c r="E1772" s="41"/>
      <c r="F1772" s="32" t="str">
        <f>IFERROR(
    IF(
        AND($G$3=DATE(2024,10,1), E1772=リスト!$A$38),
        VLOOKUP(E1772, リスト!$A$2:$G$49, 2, FALSE),
        VLOOKUP(E1772, リスト!$A$2:$G$49, 4, FALSE)
    ),
    "")</f>
        <v/>
      </c>
      <c r="G1772" s="34" t="str">
        <f>IFERROR(VLOOKUP(E1772, リスト!$A$2:$G$49, 6, FALSE), "")</f>
        <v/>
      </c>
      <c r="H1772" s="40"/>
      <c r="I1772" s="28"/>
      <c r="J1772" s="47"/>
      <c r="K1772" s="32" t="str">
        <f t="shared" si="108"/>
        <v/>
      </c>
      <c r="L1772" s="29" t="str">
        <f t="shared" si="110"/>
        <v/>
      </c>
      <c r="M1772" s="68" t="str">
        <f t="shared" si="111"/>
        <v/>
      </c>
    </row>
    <row r="1773" spans="2:13" ht="22.8" x14ac:dyDescent="0.45">
      <c r="B1773" s="31">
        <f t="shared" si="109"/>
        <v>1765</v>
      </c>
      <c r="C1773" s="40"/>
      <c r="D1773" s="27"/>
      <c r="E1773" s="41"/>
      <c r="F1773" s="32" t="str">
        <f>IFERROR(
    IF(
        AND($G$3=DATE(2024,10,1), E1773=リスト!$A$38),
        VLOOKUP(E1773, リスト!$A$2:$G$49, 2, FALSE),
        VLOOKUP(E1773, リスト!$A$2:$G$49, 4, FALSE)
    ),
    "")</f>
        <v/>
      </c>
      <c r="G1773" s="34" t="str">
        <f>IFERROR(VLOOKUP(E1773, リスト!$A$2:$G$49, 6, FALSE), "")</f>
        <v/>
      </c>
      <c r="H1773" s="40"/>
      <c r="I1773" s="28"/>
      <c r="J1773" s="47"/>
      <c r="K1773" s="32" t="str">
        <f t="shared" si="108"/>
        <v/>
      </c>
      <c r="L1773" s="29" t="str">
        <f t="shared" si="110"/>
        <v/>
      </c>
      <c r="M1773" s="68" t="str">
        <f t="shared" si="111"/>
        <v/>
      </c>
    </row>
    <row r="1774" spans="2:13" ht="22.8" x14ac:dyDescent="0.45">
      <c r="B1774" s="31">
        <f t="shared" si="109"/>
        <v>1766</v>
      </c>
      <c r="C1774" s="40"/>
      <c r="D1774" s="27"/>
      <c r="E1774" s="41"/>
      <c r="F1774" s="32" t="str">
        <f>IFERROR(
    IF(
        AND($G$3=DATE(2024,10,1), E1774=リスト!$A$38),
        VLOOKUP(E1774, リスト!$A$2:$G$49, 2, FALSE),
        VLOOKUP(E1774, リスト!$A$2:$G$49, 4, FALSE)
    ),
    "")</f>
        <v/>
      </c>
      <c r="G1774" s="34" t="str">
        <f>IFERROR(VLOOKUP(E1774, リスト!$A$2:$G$49, 6, FALSE), "")</f>
        <v/>
      </c>
      <c r="H1774" s="40"/>
      <c r="I1774" s="28"/>
      <c r="J1774" s="47"/>
      <c r="K1774" s="32" t="str">
        <f t="shared" si="108"/>
        <v/>
      </c>
      <c r="L1774" s="29" t="str">
        <f t="shared" si="110"/>
        <v/>
      </c>
      <c r="M1774" s="68" t="str">
        <f t="shared" si="111"/>
        <v/>
      </c>
    </row>
    <row r="1775" spans="2:13" ht="22.8" x14ac:dyDescent="0.45">
      <c r="B1775" s="31">
        <f t="shared" si="109"/>
        <v>1767</v>
      </c>
      <c r="C1775" s="40"/>
      <c r="D1775" s="27"/>
      <c r="E1775" s="41"/>
      <c r="F1775" s="32" t="str">
        <f>IFERROR(
    IF(
        AND($G$3=DATE(2024,10,1), E1775=リスト!$A$38),
        VLOOKUP(E1775, リスト!$A$2:$G$49, 2, FALSE),
        VLOOKUP(E1775, リスト!$A$2:$G$49, 4, FALSE)
    ),
    "")</f>
        <v/>
      </c>
      <c r="G1775" s="34" t="str">
        <f>IFERROR(VLOOKUP(E1775, リスト!$A$2:$G$49, 6, FALSE), "")</f>
        <v/>
      </c>
      <c r="H1775" s="40"/>
      <c r="I1775" s="28"/>
      <c r="J1775" s="47"/>
      <c r="K1775" s="32" t="str">
        <f t="shared" si="108"/>
        <v/>
      </c>
      <c r="L1775" s="29" t="str">
        <f t="shared" si="110"/>
        <v/>
      </c>
      <c r="M1775" s="68" t="str">
        <f t="shared" si="111"/>
        <v/>
      </c>
    </row>
    <row r="1776" spans="2:13" ht="22.8" x14ac:dyDescent="0.45">
      <c r="B1776" s="31">
        <f t="shared" si="109"/>
        <v>1768</v>
      </c>
      <c r="C1776" s="40"/>
      <c r="D1776" s="27"/>
      <c r="E1776" s="41"/>
      <c r="F1776" s="32" t="str">
        <f>IFERROR(
    IF(
        AND($G$3=DATE(2024,10,1), E1776=リスト!$A$38),
        VLOOKUP(E1776, リスト!$A$2:$G$49, 2, FALSE),
        VLOOKUP(E1776, リスト!$A$2:$G$49, 4, FALSE)
    ),
    "")</f>
        <v/>
      </c>
      <c r="G1776" s="34" t="str">
        <f>IFERROR(VLOOKUP(E1776, リスト!$A$2:$G$49, 6, FALSE), "")</f>
        <v/>
      </c>
      <c r="H1776" s="40"/>
      <c r="I1776" s="28"/>
      <c r="J1776" s="47"/>
      <c r="K1776" s="32" t="str">
        <f t="shared" si="108"/>
        <v/>
      </c>
      <c r="L1776" s="29" t="str">
        <f t="shared" si="110"/>
        <v/>
      </c>
      <c r="M1776" s="68" t="str">
        <f t="shared" si="111"/>
        <v/>
      </c>
    </row>
    <row r="1777" spans="2:13" ht="22.8" x14ac:dyDescent="0.45">
      <c r="B1777" s="31">
        <f t="shared" si="109"/>
        <v>1769</v>
      </c>
      <c r="C1777" s="40"/>
      <c r="D1777" s="27"/>
      <c r="E1777" s="41"/>
      <c r="F1777" s="32" t="str">
        <f>IFERROR(
    IF(
        AND($G$3=DATE(2024,10,1), E1777=リスト!$A$38),
        VLOOKUP(E1777, リスト!$A$2:$G$49, 2, FALSE),
        VLOOKUP(E1777, リスト!$A$2:$G$49, 4, FALSE)
    ),
    "")</f>
        <v/>
      </c>
      <c r="G1777" s="34" t="str">
        <f>IFERROR(VLOOKUP(E1777, リスト!$A$2:$G$49, 6, FALSE), "")</f>
        <v/>
      </c>
      <c r="H1777" s="40"/>
      <c r="I1777" s="28"/>
      <c r="J1777" s="47"/>
      <c r="K1777" s="32" t="str">
        <f t="shared" si="108"/>
        <v/>
      </c>
      <c r="L1777" s="29" t="str">
        <f t="shared" si="110"/>
        <v/>
      </c>
      <c r="M1777" s="68" t="str">
        <f t="shared" si="111"/>
        <v/>
      </c>
    </row>
    <row r="1778" spans="2:13" ht="22.8" x14ac:dyDescent="0.45">
      <c r="B1778" s="31">
        <f t="shared" si="109"/>
        <v>1770</v>
      </c>
      <c r="C1778" s="40"/>
      <c r="D1778" s="27"/>
      <c r="E1778" s="41"/>
      <c r="F1778" s="32" t="str">
        <f>IFERROR(
    IF(
        AND($G$3=DATE(2024,10,1), E1778=リスト!$A$38),
        VLOOKUP(E1778, リスト!$A$2:$G$49, 2, FALSE),
        VLOOKUP(E1778, リスト!$A$2:$G$49, 4, FALSE)
    ),
    "")</f>
        <v/>
      </c>
      <c r="G1778" s="34" t="str">
        <f>IFERROR(VLOOKUP(E1778, リスト!$A$2:$G$49, 6, FALSE), "")</f>
        <v/>
      </c>
      <c r="H1778" s="40"/>
      <c r="I1778" s="28"/>
      <c r="J1778" s="47"/>
      <c r="K1778" s="32" t="str">
        <f t="shared" si="108"/>
        <v/>
      </c>
      <c r="L1778" s="29" t="str">
        <f t="shared" si="110"/>
        <v/>
      </c>
      <c r="M1778" s="68" t="str">
        <f t="shared" si="111"/>
        <v/>
      </c>
    </row>
    <row r="1779" spans="2:13" ht="22.8" x14ac:dyDescent="0.45">
      <c r="B1779" s="31">
        <f t="shared" si="109"/>
        <v>1771</v>
      </c>
      <c r="C1779" s="40"/>
      <c r="D1779" s="27"/>
      <c r="E1779" s="41"/>
      <c r="F1779" s="32" t="str">
        <f>IFERROR(
    IF(
        AND($G$3=DATE(2024,10,1), E1779=リスト!$A$38),
        VLOOKUP(E1779, リスト!$A$2:$G$49, 2, FALSE),
        VLOOKUP(E1779, リスト!$A$2:$G$49, 4, FALSE)
    ),
    "")</f>
        <v/>
      </c>
      <c r="G1779" s="34" t="str">
        <f>IFERROR(VLOOKUP(E1779, リスト!$A$2:$G$49, 6, FALSE), "")</f>
        <v/>
      </c>
      <c r="H1779" s="40"/>
      <c r="I1779" s="28"/>
      <c r="J1779" s="47"/>
      <c r="K1779" s="32" t="str">
        <f t="shared" si="108"/>
        <v/>
      </c>
      <c r="L1779" s="29" t="str">
        <f t="shared" si="110"/>
        <v/>
      </c>
      <c r="M1779" s="68" t="str">
        <f t="shared" si="111"/>
        <v/>
      </c>
    </row>
    <row r="1780" spans="2:13" ht="22.8" x14ac:dyDescent="0.45">
      <c r="B1780" s="31">
        <f t="shared" si="109"/>
        <v>1772</v>
      </c>
      <c r="C1780" s="40"/>
      <c r="D1780" s="27"/>
      <c r="E1780" s="41"/>
      <c r="F1780" s="32" t="str">
        <f>IFERROR(
    IF(
        AND($G$3=DATE(2024,10,1), E1780=リスト!$A$38),
        VLOOKUP(E1780, リスト!$A$2:$G$49, 2, FALSE),
        VLOOKUP(E1780, リスト!$A$2:$G$49, 4, FALSE)
    ),
    "")</f>
        <v/>
      </c>
      <c r="G1780" s="34" t="str">
        <f>IFERROR(VLOOKUP(E1780, リスト!$A$2:$G$49, 6, FALSE), "")</f>
        <v/>
      </c>
      <c r="H1780" s="40"/>
      <c r="I1780" s="28"/>
      <c r="J1780" s="47"/>
      <c r="K1780" s="32" t="str">
        <f t="shared" si="108"/>
        <v/>
      </c>
      <c r="L1780" s="29" t="str">
        <f t="shared" si="110"/>
        <v/>
      </c>
      <c r="M1780" s="68" t="str">
        <f t="shared" si="111"/>
        <v/>
      </c>
    </row>
    <row r="1781" spans="2:13" ht="22.8" x14ac:dyDescent="0.45">
      <c r="B1781" s="31">
        <f t="shared" si="109"/>
        <v>1773</v>
      </c>
      <c r="C1781" s="40"/>
      <c r="D1781" s="27"/>
      <c r="E1781" s="41"/>
      <c r="F1781" s="32" t="str">
        <f>IFERROR(
    IF(
        AND($G$3=DATE(2024,10,1), E1781=リスト!$A$38),
        VLOOKUP(E1781, リスト!$A$2:$G$49, 2, FALSE),
        VLOOKUP(E1781, リスト!$A$2:$G$49, 4, FALSE)
    ),
    "")</f>
        <v/>
      </c>
      <c r="G1781" s="34" t="str">
        <f>IFERROR(VLOOKUP(E1781, リスト!$A$2:$G$49, 6, FALSE), "")</f>
        <v/>
      </c>
      <c r="H1781" s="40"/>
      <c r="I1781" s="28"/>
      <c r="J1781" s="47"/>
      <c r="K1781" s="32" t="str">
        <f t="shared" si="108"/>
        <v/>
      </c>
      <c r="L1781" s="29" t="str">
        <f t="shared" si="110"/>
        <v/>
      </c>
      <c r="M1781" s="68" t="str">
        <f t="shared" si="111"/>
        <v/>
      </c>
    </row>
    <row r="1782" spans="2:13" ht="22.8" x14ac:dyDescent="0.45">
      <c r="B1782" s="31">
        <f t="shared" si="109"/>
        <v>1774</v>
      </c>
      <c r="C1782" s="40"/>
      <c r="D1782" s="27"/>
      <c r="E1782" s="41"/>
      <c r="F1782" s="32" t="str">
        <f>IFERROR(
    IF(
        AND($G$3=DATE(2024,10,1), E1782=リスト!$A$38),
        VLOOKUP(E1782, リスト!$A$2:$G$49, 2, FALSE),
        VLOOKUP(E1782, リスト!$A$2:$G$49, 4, FALSE)
    ),
    "")</f>
        <v/>
      </c>
      <c r="G1782" s="34" t="str">
        <f>IFERROR(VLOOKUP(E1782, リスト!$A$2:$G$49, 6, FALSE), "")</f>
        <v/>
      </c>
      <c r="H1782" s="40"/>
      <c r="I1782" s="28"/>
      <c r="J1782" s="47"/>
      <c r="K1782" s="32" t="str">
        <f t="shared" si="108"/>
        <v/>
      </c>
      <c r="L1782" s="29" t="str">
        <f t="shared" si="110"/>
        <v/>
      </c>
      <c r="M1782" s="68" t="str">
        <f t="shared" si="111"/>
        <v/>
      </c>
    </row>
    <row r="1783" spans="2:13" ht="22.8" x14ac:dyDescent="0.45">
      <c r="B1783" s="31">
        <f t="shared" si="109"/>
        <v>1775</v>
      </c>
      <c r="C1783" s="40"/>
      <c r="D1783" s="27"/>
      <c r="E1783" s="41"/>
      <c r="F1783" s="32" t="str">
        <f>IFERROR(
    IF(
        AND($G$3=DATE(2024,10,1), E1783=リスト!$A$38),
        VLOOKUP(E1783, リスト!$A$2:$G$49, 2, FALSE),
        VLOOKUP(E1783, リスト!$A$2:$G$49, 4, FALSE)
    ),
    "")</f>
        <v/>
      </c>
      <c r="G1783" s="34" t="str">
        <f>IFERROR(VLOOKUP(E1783, リスト!$A$2:$G$49, 6, FALSE), "")</f>
        <v/>
      </c>
      <c r="H1783" s="40"/>
      <c r="I1783" s="28"/>
      <c r="J1783" s="47"/>
      <c r="K1783" s="32" t="str">
        <f t="shared" si="108"/>
        <v/>
      </c>
      <c r="L1783" s="29" t="str">
        <f t="shared" si="110"/>
        <v/>
      </c>
      <c r="M1783" s="68" t="str">
        <f t="shared" si="111"/>
        <v/>
      </c>
    </row>
    <row r="1784" spans="2:13" ht="22.8" x14ac:dyDescent="0.45">
      <c r="B1784" s="31">
        <f t="shared" si="109"/>
        <v>1776</v>
      </c>
      <c r="C1784" s="40"/>
      <c r="D1784" s="27"/>
      <c r="E1784" s="41"/>
      <c r="F1784" s="32" t="str">
        <f>IFERROR(
    IF(
        AND($G$3=DATE(2024,10,1), E1784=リスト!$A$38),
        VLOOKUP(E1784, リスト!$A$2:$G$49, 2, FALSE),
        VLOOKUP(E1784, リスト!$A$2:$G$49, 4, FALSE)
    ),
    "")</f>
        <v/>
      </c>
      <c r="G1784" s="34" t="str">
        <f>IFERROR(VLOOKUP(E1784, リスト!$A$2:$G$49, 6, FALSE), "")</f>
        <v/>
      </c>
      <c r="H1784" s="40"/>
      <c r="I1784" s="28"/>
      <c r="J1784" s="47"/>
      <c r="K1784" s="32" t="str">
        <f t="shared" si="108"/>
        <v/>
      </c>
      <c r="L1784" s="29" t="str">
        <f t="shared" si="110"/>
        <v/>
      </c>
      <c r="M1784" s="68" t="str">
        <f t="shared" si="111"/>
        <v/>
      </c>
    </row>
    <row r="1785" spans="2:13" ht="22.8" x14ac:dyDescent="0.45">
      <c r="B1785" s="31">
        <f t="shared" si="109"/>
        <v>1777</v>
      </c>
      <c r="C1785" s="40"/>
      <c r="D1785" s="27"/>
      <c r="E1785" s="41"/>
      <c r="F1785" s="32" t="str">
        <f>IFERROR(
    IF(
        AND($G$3=DATE(2024,10,1), E1785=リスト!$A$38),
        VLOOKUP(E1785, リスト!$A$2:$G$49, 2, FALSE),
        VLOOKUP(E1785, リスト!$A$2:$G$49, 4, FALSE)
    ),
    "")</f>
        <v/>
      </c>
      <c r="G1785" s="34" t="str">
        <f>IFERROR(VLOOKUP(E1785, リスト!$A$2:$G$49, 6, FALSE), "")</f>
        <v/>
      </c>
      <c r="H1785" s="40"/>
      <c r="I1785" s="28"/>
      <c r="J1785" s="47"/>
      <c r="K1785" s="32" t="str">
        <f t="shared" si="108"/>
        <v/>
      </c>
      <c r="L1785" s="29" t="str">
        <f t="shared" si="110"/>
        <v/>
      </c>
      <c r="M1785" s="68" t="str">
        <f t="shared" si="111"/>
        <v/>
      </c>
    </row>
    <row r="1786" spans="2:13" ht="22.8" x14ac:dyDescent="0.45">
      <c r="B1786" s="31">
        <f t="shared" si="109"/>
        <v>1778</v>
      </c>
      <c r="C1786" s="40"/>
      <c r="D1786" s="27"/>
      <c r="E1786" s="41"/>
      <c r="F1786" s="32" t="str">
        <f>IFERROR(
    IF(
        AND($G$3=DATE(2024,10,1), E1786=リスト!$A$38),
        VLOOKUP(E1786, リスト!$A$2:$G$49, 2, FALSE),
        VLOOKUP(E1786, リスト!$A$2:$G$49, 4, FALSE)
    ),
    "")</f>
        <v/>
      </c>
      <c r="G1786" s="34" t="str">
        <f>IFERROR(VLOOKUP(E1786, リスト!$A$2:$G$49, 6, FALSE), "")</f>
        <v/>
      </c>
      <c r="H1786" s="40"/>
      <c r="I1786" s="28"/>
      <c r="J1786" s="47"/>
      <c r="K1786" s="32" t="str">
        <f t="shared" si="108"/>
        <v/>
      </c>
      <c r="L1786" s="29" t="str">
        <f t="shared" si="110"/>
        <v/>
      </c>
      <c r="M1786" s="68" t="str">
        <f t="shared" si="111"/>
        <v/>
      </c>
    </row>
    <row r="1787" spans="2:13" ht="22.8" x14ac:dyDescent="0.45">
      <c r="B1787" s="31">
        <f t="shared" si="109"/>
        <v>1779</v>
      </c>
      <c r="C1787" s="40"/>
      <c r="D1787" s="27"/>
      <c r="E1787" s="41"/>
      <c r="F1787" s="32" t="str">
        <f>IFERROR(
    IF(
        AND($G$3=DATE(2024,10,1), E1787=リスト!$A$38),
        VLOOKUP(E1787, リスト!$A$2:$G$49, 2, FALSE),
        VLOOKUP(E1787, リスト!$A$2:$G$49, 4, FALSE)
    ),
    "")</f>
        <v/>
      </c>
      <c r="G1787" s="34" t="str">
        <f>IFERROR(VLOOKUP(E1787, リスト!$A$2:$G$49, 6, FALSE), "")</f>
        <v/>
      </c>
      <c r="H1787" s="40"/>
      <c r="I1787" s="28"/>
      <c r="J1787" s="47"/>
      <c r="K1787" s="32" t="str">
        <f t="shared" si="108"/>
        <v/>
      </c>
      <c r="L1787" s="29" t="str">
        <f t="shared" si="110"/>
        <v/>
      </c>
      <c r="M1787" s="68" t="str">
        <f t="shared" si="111"/>
        <v/>
      </c>
    </row>
    <row r="1788" spans="2:13" ht="22.8" x14ac:dyDescent="0.45">
      <c r="B1788" s="31">
        <f t="shared" si="109"/>
        <v>1780</v>
      </c>
      <c r="C1788" s="40"/>
      <c r="D1788" s="27"/>
      <c r="E1788" s="41"/>
      <c r="F1788" s="32" t="str">
        <f>IFERROR(
    IF(
        AND($G$3=DATE(2024,10,1), E1788=リスト!$A$38),
        VLOOKUP(E1788, リスト!$A$2:$G$49, 2, FALSE),
        VLOOKUP(E1788, リスト!$A$2:$G$49, 4, FALSE)
    ),
    "")</f>
        <v/>
      </c>
      <c r="G1788" s="34" t="str">
        <f>IFERROR(VLOOKUP(E1788, リスト!$A$2:$G$49, 6, FALSE), "")</f>
        <v/>
      </c>
      <c r="H1788" s="40"/>
      <c r="I1788" s="28"/>
      <c r="J1788" s="47"/>
      <c r="K1788" s="32" t="str">
        <f t="shared" si="108"/>
        <v/>
      </c>
      <c r="L1788" s="29" t="str">
        <f t="shared" si="110"/>
        <v/>
      </c>
      <c r="M1788" s="68" t="str">
        <f t="shared" si="111"/>
        <v/>
      </c>
    </row>
    <row r="1789" spans="2:13" ht="22.8" x14ac:dyDescent="0.45">
      <c r="B1789" s="31">
        <f t="shared" si="109"/>
        <v>1781</v>
      </c>
      <c r="C1789" s="40"/>
      <c r="D1789" s="27"/>
      <c r="E1789" s="41"/>
      <c r="F1789" s="32" t="str">
        <f>IFERROR(
    IF(
        AND($G$3=DATE(2024,10,1), E1789=リスト!$A$38),
        VLOOKUP(E1789, リスト!$A$2:$G$49, 2, FALSE),
        VLOOKUP(E1789, リスト!$A$2:$G$49, 4, FALSE)
    ),
    "")</f>
        <v/>
      </c>
      <c r="G1789" s="34" t="str">
        <f>IFERROR(VLOOKUP(E1789, リスト!$A$2:$G$49, 6, FALSE), "")</f>
        <v/>
      </c>
      <c r="H1789" s="40"/>
      <c r="I1789" s="28"/>
      <c r="J1789" s="47"/>
      <c r="K1789" s="32" t="str">
        <f t="shared" si="108"/>
        <v/>
      </c>
      <c r="L1789" s="29" t="str">
        <f t="shared" si="110"/>
        <v/>
      </c>
      <c r="M1789" s="68" t="str">
        <f t="shared" si="111"/>
        <v/>
      </c>
    </row>
    <row r="1790" spans="2:13" ht="22.8" x14ac:dyDescent="0.45">
      <c r="B1790" s="31">
        <f t="shared" si="109"/>
        <v>1782</v>
      </c>
      <c r="C1790" s="40"/>
      <c r="D1790" s="27"/>
      <c r="E1790" s="41"/>
      <c r="F1790" s="32" t="str">
        <f>IFERROR(
    IF(
        AND($G$3=DATE(2024,10,1), E1790=リスト!$A$38),
        VLOOKUP(E1790, リスト!$A$2:$G$49, 2, FALSE),
        VLOOKUP(E1790, リスト!$A$2:$G$49, 4, FALSE)
    ),
    "")</f>
        <v/>
      </c>
      <c r="G1790" s="34" t="str">
        <f>IFERROR(VLOOKUP(E1790, リスト!$A$2:$G$49, 6, FALSE), "")</f>
        <v/>
      </c>
      <c r="H1790" s="40"/>
      <c r="I1790" s="28"/>
      <c r="J1790" s="47"/>
      <c r="K1790" s="32" t="str">
        <f t="shared" si="108"/>
        <v/>
      </c>
      <c r="L1790" s="29" t="str">
        <f t="shared" si="110"/>
        <v/>
      </c>
      <c r="M1790" s="68" t="str">
        <f t="shared" si="111"/>
        <v/>
      </c>
    </row>
    <row r="1791" spans="2:13" ht="22.8" x14ac:dyDescent="0.45">
      <c r="B1791" s="31">
        <f t="shared" si="109"/>
        <v>1783</v>
      </c>
      <c r="C1791" s="40"/>
      <c r="D1791" s="27"/>
      <c r="E1791" s="41"/>
      <c r="F1791" s="32" t="str">
        <f>IFERROR(
    IF(
        AND($G$3=DATE(2024,10,1), E1791=リスト!$A$38),
        VLOOKUP(E1791, リスト!$A$2:$G$49, 2, FALSE),
        VLOOKUP(E1791, リスト!$A$2:$G$49, 4, FALSE)
    ),
    "")</f>
        <v/>
      </c>
      <c r="G1791" s="34" t="str">
        <f>IFERROR(VLOOKUP(E1791, リスト!$A$2:$G$49, 6, FALSE), "")</f>
        <v/>
      </c>
      <c r="H1791" s="40"/>
      <c r="I1791" s="28"/>
      <c r="J1791" s="47"/>
      <c r="K1791" s="32" t="str">
        <f t="shared" si="108"/>
        <v/>
      </c>
      <c r="L1791" s="29" t="str">
        <f t="shared" si="110"/>
        <v/>
      </c>
      <c r="M1791" s="68" t="str">
        <f t="shared" si="111"/>
        <v/>
      </c>
    </row>
    <row r="1792" spans="2:13" ht="22.8" x14ac:dyDescent="0.45">
      <c r="B1792" s="31">
        <f t="shared" si="109"/>
        <v>1784</v>
      </c>
      <c r="C1792" s="40"/>
      <c r="D1792" s="27"/>
      <c r="E1792" s="41"/>
      <c r="F1792" s="32" t="str">
        <f>IFERROR(
    IF(
        AND($G$3=DATE(2024,10,1), E1792=リスト!$A$38),
        VLOOKUP(E1792, リスト!$A$2:$G$49, 2, FALSE),
        VLOOKUP(E1792, リスト!$A$2:$G$49, 4, FALSE)
    ),
    "")</f>
        <v/>
      </c>
      <c r="G1792" s="34" t="str">
        <f>IFERROR(VLOOKUP(E1792, リスト!$A$2:$G$49, 6, FALSE), "")</f>
        <v/>
      </c>
      <c r="H1792" s="40"/>
      <c r="I1792" s="28"/>
      <c r="J1792" s="47"/>
      <c r="K1792" s="32" t="str">
        <f t="shared" si="108"/>
        <v/>
      </c>
      <c r="L1792" s="29" t="str">
        <f t="shared" si="110"/>
        <v/>
      </c>
      <c r="M1792" s="68" t="str">
        <f t="shared" si="111"/>
        <v/>
      </c>
    </row>
    <row r="1793" spans="2:13" ht="22.8" x14ac:dyDescent="0.45">
      <c r="B1793" s="31">
        <f t="shared" si="109"/>
        <v>1785</v>
      </c>
      <c r="C1793" s="40"/>
      <c r="D1793" s="27"/>
      <c r="E1793" s="41"/>
      <c r="F1793" s="32" t="str">
        <f>IFERROR(
    IF(
        AND($G$3=DATE(2024,10,1), E1793=リスト!$A$38),
        VLOOKUP(E1793, リスト!$A$2:$G$49, 2, FALSE),
        VLOOKUP(E1793, リスト!$A$2:$G$49, 4, FALSE)
    ),
    "")</f>
        <v/>
      </c>
      <c r="G1793" s="34" t="str">
        <f>IFERROR(VLOOKUP(E1793, リスト!$A$2:$G$49, 6, FALSE), "")</f>
        <v/>
      </c>
      <c r="H1793" s="40"/>
      <c r="I1793" s="28"/>
      <c r="J1793" s="47"/>
      <c r="K1793" s="32" t="str">
        <f t="shared" si="108"/>
        <v/>
      </c>
      <c r="L1793" s="29" t="str">
        <f t="shared" si="110"/>
        <v/>
      </c>
      <c r="M1793" s="68" t="str">
        <f t="shared" si="111"/>
        <v/>
      </c>
    </row>
    <row r="1794" spans="2:13" ht="22.8" x14ac:dyDescent="0.45">
      <c r="B1794" s="31">
        <f t="shared" si="109"/>
        <v>1786</v>
      </c>
      <c r="C1794" s="40"/>
      <c r="D1794" s="27"/>
      <c r="E1794" s="41"/>
      <c r="F1794" s="32" t="str">
        <f>IFERROR(
    IF(
        AND($G$3=DATE(2024,10,1), E1794=リスト!$A$38),
        VLOOKUP(E1794, リスト!$A$2:$G$49, 2, FALSE),
        VLOOKUP(E1794, リスト!$A$2:$G$49, 4, FALSE)
    ),
    "")</f>
        <v/>
      </c>
      <c r="G1794" s="34" t="str">
        <f>IFERROR(VLOOKUP(E1794, リスト!$A$2:$G$49, 6, FALSE), "")</f>
        <v/>
      </c>
      <c r="H1794" s="40"/>
      <c r="I1794" s="28"/>
      <c r="J1794" s="47"/>
      <c r="K1794" s="32" t="str">
        <f t="shared" si="108"/>
        <v/>
      </c>
      <c r="L1794" s="29" t="str">
        <f t="shared" si="110"/>
        <v/>
      </c>
      <c r="M1794" s="68" t="str">
        <f t="shared" si="111"/>
        <v/>
      </c>
    </row>
    <row r="1795" spans="2:13" ht="22.8" x14ac:dyDescent="0.45">
      <c r="B1795" s="31">
        <f t="shared" si="109"/>
        <v>1787</v>
      </c>
      <c r="C1795" s="40"/>
      <c r="D1795" s="27"/>
      <c r="E1795" s="41"/>
      <c r="F1795" s="32" t="str">
        <f>IFERROR(
    IF(
        AND($G$3=DATE(2024,10,1), E1795=リスト!$A$38),
        VLOOKUP(E1795, リスト!$A$2:$G$49, 2, FALSE),
        VLOOKUP(E1795, リスト!$A$2:$G$49, 4, FALSE)
    ),
    "")</f>
        <v/>
      </c>
      <c r="G1795" s="34" t="str">
        <f>IFERROR(VLOOKUP(E1795, リスト!$A$2:$G$49, 6, FALSE), "")</f>
        <v/>
      </c>
      <c r="H1795" s="40"/>
      <c r="I1795" s="28"/>
      <c r="J1795" s="47"/>
      <c r="K1795" s="32" t="str">
        <f t="shared" si="108"/>
        <v/>
      </c>
      <c r="L1795" s="29" t="str">
        <f t="shared" si="110"/>
        <v/>
      </c>
      <c r="M1795" s="68" t="str">
        <f t="shared" si="111"/>
        <v/>
      </c>
    </row>
    <row r="1796" spans="2:13" ht="22.8" x14ac:dyDescent="0.45">
      <c r="B1796" s="31">
        <f t="shared" si="109"/>
        <v>1788</v>
      </c>
      <c r="C1796" s="40"/>
      <c r="D1796" s="27"/>
      <c r="E1796" s="41"/>
      <c r="F1796" s="32" t="str">
        <f>IFERROR(
    IF(
        AND($G$3=DATE(2024,10,1), E1796=リスト!$A$38),
        VLOOKUP(E1796, リスト!$A$2:$G$49, 2, FALSE),
        VLOOKUP(E1796, リスト!$A$2:$G$49, 4, FALSE)
    ),
    "")</f>
        <v/>
      </c>
      <c r="G1796" s="34" t="str">
        <f>IFERROR(VLOOKUP(E1796, リスト!$A$2:$G$49, 6, FALSE), "")</f>
        <v/>
      </c>
      <c r="H1796" s="40"/>
      <c r="I1796" s="28"/>
      <c r="J1796" s="47"/>
      <c r="K1796" s="32" t="str">
        <f t="shared" si="108"/>
        <v/>
      </c>
      <c r="L1796" s="29" t="str">
        <f t="shared" si="110"/>
        <v/>
      </c>
      <c r="M1796" s="68" t="str">
        <f t="shared" si="111"/>
        <v/>
      </c>
    </row>
    <row r="1797" spans="2:13" ht="22.8" x14ac:dyDescent="0.45">
      <c r="B1797" s="31">
        <f t="shared" si="109"/>
        <v>1789</v>
      </c>
      <c r="C1797" s="40"/>
      <c r="D1797" s="27"/>
      <c r="E1797" s="41"/>
      <c r="F1797" s="32" t="str">
        <f>IFERROR(
    IF(
        AND($G$3=DATE(2024,10,1), E1797=リスト!$A$38),
        VLOOKUP(E1797, リスト!$A$2:$G$49, 2, FALSE),
        VLOOKUP(E1797, リスト!$A$2:$G$49, 4, FALSE)
    ),
    "")</f>
        <v/>
      </c>
      <c r="G1797" s="34" t="str">
        <f>IFERROR(VLOOKUP(E1797, リスト!$A$2:$G$49, 6, FALSE), "")</f>
        <v/>
      </c>
      <c r="H1797" s="40"/>
      <c r="I1797" s="28"/>
      <c r="J1797" s="47"/>
      <c r="K1797" s="32" t="str">
        <f t="shared" si="108"/>
        <v/>
      </c>
      <c r="L1797" s="29" t="str">
        <f t="shared" si="110"/>
        <v/>
      </c>
      <c r="M1797" s="68" t="str">
        <f t="shared" si="111"/>
        <v/>
      </c>
    </row>
    <row r="1798" spans="2:13" ht="22.8" x14ac:dyDescent="0.45">
      <c r="B1798" s="31">
        <f t="shared" si="109"/>
        <v>1790</v>
      </c>
      <c r="C1798" s="40"/>
      <c r="D1798" s="27"/>
      <c r="E1798" s="41"/>
      <c r="F1798" s="32" t="str">
        <f>IFERROR(
    IF(
        AND($G$3=DATE(2024,10,1), E1798=リスト!$A$38),
        VLOOKUP(E1798, リスト!$A$2:$G$49, 2, FALSE),
        VLOOKUP(E1798, リスト!$A$2:$G$49, 4, FALSE)
    ),
    "")</f>
        <v/>
      </c>
      <c r="G1798" s="34" t="str">
        <f>IFERROR(VLOOKUP(E1798, リスト!$A$2:$G$49, 6, FALSE), "")</f>
        <v/>
      </c>
      <c r="H1798" s="40"/>
      <c r="I1798" s="28"/>
      <c r="J1798" s="47"/>
      <c r="K1798" s="32" t="str">
        <f t="shared" si="108"/>
        <v/>
      </c>
      <c r="L1798" s="29" t="str">
        <f t="shared" si="110"/>
        <v/>
      </c>
      <c r="M1798" s="68" t="str">
        <f t="shared" si="111"/>
        <v/>
      </c>
    </row>
    <row r="1799" spans="2:13" ht="22.8" x14ac:dyDescent="0.45">
      <c r="B1799" s="31">
        <f t="shared" si="109"/>
        <v>1791</v>
      </c>
      <c r="C1799" s="40"/>
      <c r="D1799" s="27"/>
      <c r="E1799" s="41"/>
      <c r="F1799" s="32" t="str">
        <f>IFERROR(
    IF(
        AND($G$3=DATE(2024,10,1), E1799=リスト!$A$38),
        VLOOKUP(E1799, リスト!$A$2:$G$49, 2, FALSE),
        VLOOKUP(E1799, リスト!$A$2:$G$49, 4, FALSE)
    ),
    "")</f>
        <v/>
      </c>
      <c r="G1799" s="34" t="str">
        <f>IFERROR(VLOOKUP(E1799, リスト!$A$2:$G$49, 6, FALSE), "")</f>
        <v/>
      </c>
      <c r="H1799" s="40"/>
      <c r="I1799" s="28"/>
      <c r="J1799" s="47"/>
      <c r="K1799" s="32" t="str">
        <f t="shared" si="108"/>
        <v/>
      </c>
      <c r="L1799" s="29" t="str">
        <f t="shared" si="110"/>
        <v/>
      </c>
      <c r="M1799" s="68" t="str">
        <f t="shared" si="111"/>
        <v/>
      </c>
    </row>
    <row r="1800" spans="2:13" ht="22.8" x14ac:dyDescent="0.45">
      <c r="B1800" s="31">
        <f t="shared" si="109"/>
        <v>1792</v>
      </c>
      <c r="C1800" s="40"/>
      <c r="D1800" s="27"/>
      <c r="E1800" s="41"/>
      <c r="F1800" s="32" t="str">
        <f>IFERROR(
    IF(
        AND($G$3=DATE(2024,10,1), E1800=リスト!$A$38),
        VLOOKUP(E1800, リスト!$A$2:$G$49, 2, FALSE),
        VLOOKUP(E1800, リスト!$A$2:$G$49, 4, FALSE)
    ),
    "")</f>
        <v/>
      </c>
      <c r="G1800" s="34" t="str">
        <f>IFERROR(VLOOKUP(E1800, リスト!$A$2:$G$49, 6, FALSE), "")</f>
        <v/>
      </c>
      <c r="H1800" s="40"/>
      <c r="I1800" s="28"/>
      <c r="J1800" s="47"/>
      <c r="K1800" s="32" t="str">
        <f t="shared" si="108"/>
        <v/>
      </c>
      <c r="L1800" s="29" t="str">
        <f t="shared" si="110"/>
        <v/>
      </c>
      <c r="M1800" s="68" t="str">
        <f t="shared" si="111"/>
        <v/>
      </c>
    </row>
    <row r="1801" spans="2:13" ht="22.8" x14ac:dyDescent="0.45">
      <c r="B1801" s="31">
        <f t="shared" si="109"/>
        <v>1793</v>
      </c>
      <c r="C1801" s="40"/>
      <c r="D1801" s="27"/>
      <c r="E1801" s="41"/>
      <c r="F1801" s="32" t="str">
        <f>IFERROR(
    IF(
        AND($G$3=DATE(2024,10,1), E1801=リスト!$A$38),
        VLOOKUP(E1801, リスト!$A$2:$G$49, 2, FALSE),
        VLOOKUP(E1801, リスト!$A$2:$G$49, 4, FALSE)
    ),
    "")</f>
        <v/>
      </c>
      <c r="G1801" s="34" t="str">
        <f>IFERROR(VLOOKUP(E1801, リスト!$A$2:$G$49, 6, FALSE), "")</f>
        <v/>
      </c>
      <c r="H1801" s="40"/>
      <c r="I1801" s="28"/>
      <c r="J1801" s="47"/>
      <c r="K1801" s="32" t="str">
        <f t="shared" ref="K1801:K1864" si="112">IF(COUNTBLANK(H1801:J1801)=3, "",
 IF(H1801="3.時間給", IF(I1801="", "", I1801),
 IF(OR(H1801="1.月給", H1801="2.日給"),
    IF(OR(I1801="", J1801=""), "", ROUND(I1801/J1801,0)),
    "")))</f>
        <v/>
      </c>
      <c r="L1801" s="29" t="str">
        <f t="shared" si="110"/>
        <v/>
      </c>
      <c r="M1801" s="68" t="str">
        <f t="shared" si="111"/>
        <v/>
      </c>
    </row>
    <row r="1802" spans="2:13" ht="22.8" x14ac:dyDescent="0.45">
      <c r="B1802" s="31">
        <f t="shared" ref="B1802:B1865" si="113">ROW()-8</f>
        <v>1794</v>
      </c>
      <c r="C1802" s="40"/>
      <c r="D1802" s="27"/>
      <c r="E1802" s="41"/>
      <c r="F1802" s="32" t="str">
        <f>IFERROR(
    IF(
        AND($G$3=DATE(2024,10,1), E1802=リスト!$A$38),
        VLOOKUP(E1802, リスト!$A$2:$G$49, 2, FALSE),
        VLOOKUP(E1802, リスト!$A$2:$G$49, 4, FALSE)
    ),
    "")</f>
        <v/>
      </c>
      <c r="G1802" s="34" t="str">
        <f>IFERROR(VLOOKUP(E1802, リスト!$A$2:$G$49, 6, FALSE), "")</f>
        <v/>
      </c>
      <c r="H1802" s="40"/>
      <c r="I1802" s="28"/>
      <c r="J1802" s="47"/>
      <c r="K1802" s="32" t="str">
        <f t="shared" si="112"/>
        <v/>
      </c>
      <c r="L1802" s="29" t="str">
        <f t="shared" ref="L1802:L1865" si="114">IFERROR(IF(E1802="","",IF(K1802&lt;F1802,"×（法定外・特例等対象外です）",IF(K1802&lt;G1802,"〇",IF(K1802&gt;=G1802,"ー",NA())))),"")</f>
        <v/>
      </c>
      <c r="M1802" s="68" t="str">
        <f t="shared" ref="M1802:M1865" si="115">IF(COUNTBLANK(D1802:K1802)=8, "",
 IF(D1802="", "←D列に従業員名を姓名（フルネーム）で入力してください。誤変換にお気を付け下さい。",
 IF(E1802="", "←E列に都道府県を入力してください。",
 IF(H1802="", "←H列に1.月給～3.時間給を入力してください",
 IF(I1802="", "←I列に金額を入力してください",
 IF(NOT(ISNUMBER(I1802)), "←I列の金額は半角数字で入力してください",
 IF(H1802="3.時間給", "",
 IF(J1802="", "←J列に所定労働時間を入力してください",
 IF(NOT(ISNUMBER(J1802)), "←J列の所定労働時間は半角数字で入力してください", "")))))))))</f>
        <v/>
      </c>
    </row>
    <row r="1803" spans="2:13" ht="22.8" x14ac:dyDescent="0.45">
      <c r="B1803" s="31">
        <f t="shared" si="113"/>
        <v>1795</v>
      </c>
      <c r="C1803" s="40"/>
      <c r="D1803" s="27"/>
      <c r="E1803" s="41"/>
      <c r="F1803" s="32" t="str">
        <f>IFERROR(
    IF(
        AND($G$3=DATE(2024,10,1), E1803=リスト!$A$38),
        VLOOKUP(E1803, リスト!$A$2:$G$49, 2, FALSE),
        VLOOKUP(E1803, リスト!$A$2:$G$49, 4, FALSE)
    ),
    "")</f>
        <v/>
      </c>
      <c r="G1803" s="34" t="str">
        <f>IFERROR(VLOOKUP(E1803, リスト!$A$2:$G$49, 6, FALSE), "")</f>
        <v/>
      </c>
      <c r="H1803" s="40"/>
      <c r="I1803" s="28"/>
      <c r="J1803" s="47"/>
      <c r="K1803" s="32" t="str">
        <f t="shared" si="112"/>
        <v/>
      </c>
      <c r="L1803" s="29" t="str">
        <f t="shared" si="114"/>
        <v/>
      </c>
      <c r="M1803" s="68" t="str">
        <f t="shared" si="115"/>
        <v/>
      </c>
    </row>
    <row r="1804" spans="2:13" ht="22.8" x14ac:dyDescent="0.45">
      <c r="B1804" s="31">
        <f t="shared" si="113"/>
        <v>1796</v>
      </c>
      <c r="C1804" s="40"/>
      <c r="D1804" s="27"/>
      <c r="E1804" s="41"/>
      <c r="F1804" s="32" t="str">
        <f>IFERROR(
    IF(
        AND($G$3=DATE(2024,10,1), E1804=リスト!$A$38),
        VLOOKUP(E1804, リスト!$A$2:$G$49, 2, FALSE),
        VLOOKUP(E1804, リスト!$A$2:$G$49, 4, FALSE)
    ),
    "")</f>
        <v/>
      </c>
      <c r="G1804" s="34" t="str">
        <f>IFERROR(VLOOKUP(E1804, リスト!$A$2:$G$49, 6, FALSE), "")</f>
        <v/>
      </c>
      <c r="H1804" s="40"/>
      <c r="I1804" s="28"/>
      <c r="J1804" s="47"/>
      <c r="K1804" s="32" t="str">
        <f t="shared" si="112"/>
        <v/>
      </c>
      <c r="L1804" s="29" t="str">
        <f t="shared" si="114"/>
        <v/>
      </c>
      <c r="M1804" s="68" t="str">
        <f t="shared" si="115"/>
        <v/>
      </c>
    </row>
    <row r="1805" spans="2:13" ht="22.8" x14ac:dyDescent="0.45">
      <c r="B1805" s="31">
        <f t="shared" si="113"/>
        <v>1797</v>
      </c>
      <c r="C1805" s="40"/>
      <c r="D1805" s="27"/>
      <c r="E1805" s="41"/>
      <c r="F1805" s="32" t="str">
        <f>IFERROR(
    IF(
        AND($G$3=DATE(2024,10,1), E1805=リスト!$A$38),
        VLOOKUP(E1805, リスト!$A$2:$G$49, 2, FALSE),
        VLOOKUP(E1805, リスト!$A$2:$G$49, 4, FALSE)
    ),
    "")</f>
        <v/>
      </c>
      <c r="G1805" s="34" t="str">
        <f>IFERROR(VLOOKUP(E1805, リスト!$A$2:$G$49, 6, FALSE), "")</f>
        <v/>
      </c>
      <c r="H1805" s="40"/>
      <c r="I1805" s="28"/>
      <c r="J1805" s="47"/>
      <c r="K1805" s="32" t="str">
        <f t="shared" si="112"/>
        <v/>
      </c>
      <c r="L1805" s="29" t="str">
        <f t="shared" si="114"/>
        <v/>
      </c>
      <c r="M1805" s="68" t="str">
        <f t="shared" si="115"/>
        <v/>
      </c>
    </row>
    <row r="1806" spans="2:13" ht="22.8" x14ac:dyDescent="0.45">
      <c r="B1806" s="31">
        <f t="shared" si="113"/>
        <v>1798</v>
      </c>
      <c r="C1806" s="40"/>
      <c r="D1806" s="27"/>
      <c r="E1806" s="41"/>
      <c r="F1806" s="32" t="str">
        <f>IFERROR(
    IF(
        AND($G$3=DATE(2024,10,1), E1806=リスト!$A$38),
        VLOOKUP(E1806, リスト!$A$2:$G$49, 2, FALSE),
        VLOOKUP(E1806, リスト!$A$2:$G$49, 4, FALSE)
    ),
    "")</f>
        <v/>
      </c>
      <c r="G1806" s="34" t="str">
        <f>IFERROR(VLOOKUP(E1806, リスト!$A$2:$G$49, 6, FALSE), "")</f>
        <v/>
      </c>
      <c r="H1806" s="40"/>
      <c r="I1806" s="28"/>
      <c r="J1806" s="47"/>
      <c r="K1806" s="32" t="str">
        <f t="shared" si="112"/>
        <v/>
      </c>
      <c r="L1806" s="29" t="str">
        <f t="shared" si="114"/>
        <v/>
      </c>
      <c r="M1806" s="68" t="str">
        <f t="shared" si="115"/>
        <v/>
      </c>
    </row>
    <row r="1807" spans="2:13" ht="22.8" x14ac:dyDescent="0.45">
      <c r="B1807" s="31">
        <f t="shared" si="113"/>
        <v>1799</v>
      </c>
      <c r="C1807" s="40"/>
      <c r="D1807" s="27"/>
      <c r="E1807" s="41"/>
      <c r="F1807" s="32" t="str">
        <f>IFERROR(
    IF(
        AND($G$3=DATE(2024,10,1), E1807=リスト!$A$38),
        VLOOKUP(E1807, リスト!$A$2:$G$49, 2, FALSE),
        VLOOKUP(E1807, リスト!$A$2:$G$49, 4, FALSE)
    ),
    "")</f>
        <v/>
      </c>
      <c r="G1807" s="34" t="str">
        <f>IFERROR(VLOOKUP(E1807, リスト!$A$2:$G$49, 6, FALSE), "")</f>
        <v/>
      </c>
      <c r="H1807" s="40"/>
      <c r="I1807" s="28"/>
      <c r="J1807" s="47"/>
      <c r="K1807" s="32" t="str">
        <f t="shared" si="112"/>
        <v/>
      </c>
      <c r="L1807" s="29" t="str">
        <f t="shared" si="114"/>
        <v/>
      </c>
      <c r="M1807" s="68" t="str">
        <f t="shared" si="115"/>
        <v/>
      </c>
    </row>
    <row r="1808" spans="2:13" ht="22.8" x14ac:dyDescent="0.45">
      <c r="B1808" s="31">
        <f t="shared" si="113"/>
        <v>1800</v>
      </c>
      <c r="C1808" s="40"/>
      <c r="D1808" s="27"/>
      <c r="E1808" s="41"/>
      <c r="F1808" s="32" t="str">
        <f>IFERROR(
    IF(
        AND($G$3=DATE(2024,10,1), E1808=リスト!$A$38),
        VLOOKUP(E1808, リスト!$A$2:$G$49, 2, FALSE),
        VLOOKUP(E1808, リスト!$A$2:$G$49, 4, FALSE)
    ),
    "")</f>
        <v/>
      </c>
      <c r="G1808" s="34" t="str">
        <f>IFERROR(VLOOKUP(E1808, リスト!$A$2:$G$49, 6, FALSE), "")</f>
        <v/>
      </c>
      <c r="H1808" s="40"/>
      <c r="I1808" s="28"/>
      <c r="J1808" s="47"/>
      <c r="K1808" s="32" t="str">
        <f t="shared" si="112"/>
        <v/>
      </c>
      <c r="L1808" s="29" t="str">
        <f t="shared" si="114"/>
        <v/>
      </c>
      <c r="M1808" s="68" t="str">
        <f t="shared" si="115"/>
        <v/>
      </c>
    </row>
    <row r="1809" spans="2:13" ht="22.8" x14ac:dyDescent="0.45">
      <c r="B1809" s="31">
        <f t="shared" si="113"/>
        <v>1801</v>
      </c>
      <c r="C1809" s="40"/>
      <c r="D1809" s="27"/>
      <c r="E1809" s="41"/>
      <c r="F1809" s="32" t="str">
        <f>IFERROR(
    IF(
        AND($G$3=DATE(2024,10,1), E1809=リスト!$A$38),
        VLOOKUP(E1809, リスト!$A$2:$G$49, 2, FALSE),
        VLOOKUP(E1809, リスト!$A$2:$G$49, 4, FALSE)
    ),
    "")</f>
        <v/>
      </c>
      <c r="G1809" s="34" t="str">
        <f>IFERROR(VLOOKUP(E1809, リスト!$A$2:$G$49, 6, FALSE), "")</f>
        <v/>
      </c>
      <c r="H1809" s="40"/>
      <c r="I1809" s="28"/>
      <c r="J1809" s="47"/>
      <c r="K1809" s="32" t="str">
        <f t="shared" si="112"/>
        <v/>
      </c>
      <c r="L1809" s="29" t="str">
        <f t="shared" si="114"/>
        <v/>
      </c>
      <c r="M1809" s="68" t="str">
        <f t="shared" si="115"/>
        <v/>
      </c>
    </row>
    <row r="1810" spans="2:13" ht="22.8" x14ac:dyDescent="0.45">
      <c r="B1810" s="31">
        <f t="shared" si="113"/>
        <v>1802</v>
      </c>
      <c r="C1810" s="40"/>
      <c r="D1810" s="27"/>
      <c r="E1810" s="41"/>
      <c r="F1810" s="32" t="str">
        <f>IFERROR(
    IF(
        AND($G$3=DATE(2024,10,1), E1810=リスト!$A$38),
        VLOOKUP(E1810, リスト!$A$2:$G$49, 2, FALSE),
        VLOOKUP(E1810, リスト!$A$2:$G$49, 4, FALSE)
    ),
    "")</f>
        <v/>
      </c>
      <c r="G1810" s="34" t="str">
        <f>IFERROR(VLOOKUP(E1810, リスト!$A$2:$G$49, 6, FALSE), "")</f>
        <v/>
      </c>
      <c r="H1810" s="40"/>
      <c r="I1810" s="28"/>
      <c r="J1810" s="47"/>
      <c r="K1810" s="32" t="str">
        <f t="shared" si="112"/>
        <v/>
      </c>
      <c r="L1810" s="29" t="str">
        <f t="shared" si="114"/>
        <v/>
      </c>
      <c r="M1810" s="68" t="str">
        <f t="shared" si="115"/>
        <v/>
      </c>
    </row>
    <row r="1811" spans="2:13" ht="22.8" x14ac:dyDescent="0.45">
      <c r="B1811" s="31">
        <f t="shared" si="113"/>
        <v>1803</v>
      </c>
      <c r="C1811" s="40"/>
      <c r="D1811" s="27"/>
      <c r="E1811" s="41"/>
      <c r="F1811" s="32" t="str">
        <f>IFERROR(
    IF(
        AND($G$3=DATE(2024,10,1), E1811=リスト!$A$38),
        VLOOKUP(E1811, リスト!$A$2:$G$49, 2, FALSE),
        VLOOKUP(E1811, リスト!$A$2:$G$49, 4, FALSE)
    ),
    "")</f>
        <v/>
      </c>
      <c r="G1811" s="34" t="str">
        <f>IFERROR(VLOOKUP(E1811, リスト!$A$2:$G$49, 6, FALSE), "")</f>
        <v/>
      </c>
      <c r="H1811" s="40"/>
      <c r="I1811" s="28"/>
      <c r="J1811" s="47"/>
      <c r="K1811" s="32" t="str">
        <f t="shared" si="112"/>
        <v/>
      </c>
      <c r="L1811" s="29" t="str">
        <f t="shared" si="114"/>
        <v/>
      </c>
      <c r="M1811" s="68" t="str">
        <f t="shared" si="115"/>
        <v/>
      </c>
    </row>
    <row r="1812" spans="2:13" ht="22.8" x14ac:dyDescent="0.45">
      <c r="B1812" s="31">
        <f t="shared" si="113"/>
        <v>1804</v>
      </c>
      <c r="C1812" s="40"/>
      <c r="D1812" s="27"/>
      <c r="E1812" s="41"/>
      <c r="F1812" s="32" t="str">
        <f>IFERROR(
    IF(
        AND($G$3=DATE(2024,10,1), E1812=リスト!$A$38),
        VLOOKUP(E1812, リスト!$A$2:$G$49, 2, FALSE),
        VLOOKUP(E1812, リスト!$A$2:$G$49, 4, FALSE)
    ),
    "")</f>
        <v/>
      </c>
      <c r="G1812" s="34" t="str">
        <f>IFERROR(VLOOKUP(E1812, リスト!$A$2:$G$49, 6, FALSE), "")</f>
        <v/>
      </c>
      <c r="H1812" s="40"/>
      <c r="I1812" s="28"/>
      <c r="J1812" s="47"/>
      <c r="K1812" s="32" t="str">
        <f t="shared" si="112"/>
        <v/>
      </c>
      <c r="L1812" s="29" t="str">
        <f t="shared" si="114"/>
        <v/>
      </c>
      <c r="M1812" s="68" t="str">
        <f t="shared" si="115"/>
        <v/>
      </c>
    </row>
    <row r="1813" spans="2:13" ht="22.8" x14ac:dyDescent="0.45">
      <c r="B1813" s="31">
        <f t="shared" si="113"/>
        <v>1805</v>
      </c>
      <c r="C1813" s="40"/>
      <c r="D1813" s="27"/>
      <c r="E1813" s="41"/>
      <c r="F1813" s="32" t="str">
        <f>IFERROR(
    IF(
        AND($G$3=DATE(2024,10,1), E1813=リスト!$A$38),
        VLOOKUP(E1813, リスト!$A$2:$G$49, 2, FALSE),
        VLOOKUP(E1813, リスト!$A$2:$G$49, 4, FALSE)
    ),
    "")</f>
        <v/>
      </c>
      <c r="G1813" s="34" t="str">
        <f>IFERROR(VLOOKUP(E1813, リスト!$A$2:$G$49, 6, FALSE), "")</f>
        <v/>
      </c>
      <c r="H1813" s="40"/>
      <c r="I1813" s="28"/>
      <c r="J1813" s="47"/>
      <c r="K1813" s="32" t="str">
        <f t="shared" si="112"/>
        <v/>
      </c>
      <c r="L1813" s="29" t="str">
        <f t="shared" si="114"/>
        <v/>
      </c>
      <c r="M1813" s="68" t="str">
        <f t="shared" si="115"/>
        <v/>
      </c>
    </row>
    <row r="1814" spans="2:13" ht="22.8" x14ac:dyDescent="0.45">
      <c r="B1814" s="31">
        <f t="shared" si="113"/>
        <v>1806</v>
      </c>
      <c r="C1814" s="40"/>
      <c r="D1814" s="27"/>
      <c r="E1814" s="41"/>
      <c r="F1814" s="32" t="str">
        <f>IFERROR(
    IF(
        AND($G$3=DATE(2024,10,1), E1814=リスト!$A$38),
        VLOOKUP(E1814, リスト!$A$2:$G$49, 2, FALSE),
        VLOOKUP(E1814, リスト!$A$2:$G$49, 4, FALSE)
    ),
    "")</f>
        <v/>
      </c>
      <c r="G1814" s="34" t="str">
        <f>IFERROR(VLOOKUP(E1814, リスト!$A$2:$G$49, 6, FALSE), "")</f>
        <v/>
      </c>
      <c r="H1814" s="40"/>
      <c r="I1814" s="28"/>
      <c r="J1814" s="47"/>
      <c r="K1814" s="32" t="str">
        <f t="shared" si="112"/>
        <v/>
      </c>
      <c r="L1814" s="29" t="str">
        <f t="shared" si="114"/>
        <v/>
      </c>
      <c r="M1814" s="68" t="str">
        <f t="shared" si="115"/>
        <v/>
      </c>
    </row>
    <row r="1815" spans="2:13" ht="22.8" x14ac:dyDescent="0.45">
      <c r="B1815" s="31">
        <f t="shared" si="113"/>
        <v>1807</v>
      </c>
      <c r="C1815" s="40"/>
      <c r="D1815" s="27"/>
      <c r="E1815" s="41"/>
      <c r="F1815" s="32" t="str">
        <f>IFERROR(
    IF(
        AND($G$3=DATE(2024,10,1), E1815=リスト!$A$38),
        VLOOKUP(E1815, リスト!$A$2:$G$49, 2, FALSE),
        VLOOKUP(E1815, リスト!$A$2:$G$49, 4, FALSE)
    ),
    "")</f>
        <v/>
      </c>
      <c r="G1815" s="34" t="str">
        <f>IFERROR(VLOOKUP(E1815, リスト!$A$2:$G$49, 6, FALSE), "")</f>
        <v/>
      </c>
      <c r="H1815" s="40"/>
      <c r="I1815" s="28"/>
      <c r="J1815" s="47"/>
      <c r="K1815" s="32" t="str">
        <f t="shared" si="112"/>
        <v/>
      </c>
      <c r="L1815" s="29" t="str">
        <f t="shared" si="114"/>
        <v/>
      </c>
      <c r="M1815" s="68" t="str">
        <f t="shared" si="115"/>
        <v/>
      </c>
    </row>
    <row r="1816" spans="2:13" ht="22.8" x14ac:dyDescent="0.45">
      <c r="B1816" s="31">
        <f t="shared" si="113"/>
        <v>1808</v>
      </c>
      <c r="C1816" s="40"/>
      <c r="D1816" s="27"/>
      <c r="E1816" s="41"/>
      <c r="F1816" s="32" t="str">
        <f>IFERROR(
    IF(
        AND($G$3=DATE(2024,10,1), E1816=リスト!$A$38),
        VLOOKUP(E1816, リスト!$A$2:$G$49, 2, FALSE),
        VLOOKUP(E1816, リスト!$A$2:$G$49, 4, FALSE)
    ),
    "")</f>
        <v/>
      </c>
      <c r="G1816" s="34" t="str">
        <f>IFERROR(VLOOKUP(E1816, リスト!$A$2:$G$49, 6, FALSE), "")</f>
        <v/>
      </c>
      <c r="H1816" s="40"/>
      <c r="I1816" s="28"/>
      <c r="J1816" s="47"/>
      <c r="K1816" s="32" t="str">
        <f t="shared" si="112"/>
        <v/>
      </c>
      <c r="L1816" s="29" t="str">
        <f t="shared" si="114"/>
        <v/>
      </c>
      <c r="M1816" s="68" t="str">
        <f t="shared" si="115"/>
        <v/>
      </c>
    </row>
    <row r="1817" spans="2:13" ht="22.8" x14ac:dyDescent="0.45">
      <c r="B1817" s="31">
        <f t="shared" si="113"/>
        <v>1809</v>
      </c>
      <c r="C1817" s="40"/>
      <c r="D1817" s="27"/>
      <c r="E1817" s="41"/>
      <c r="F1817" s="32" t="str">
        <f>IFERROR(
    IF(
        AND($G$3=DATE(2024,10,1), E1817=リスト!$A$38),
        VLOOKUP(E1817, リスト!$A$2:$G$49, 2, FALSE),
        VLOOKUP(E1817, リスト!$A$2:$G$49, 4, FALSE)
    ),
    "")</f>
        <v/>
      </c>
      <c r="G1817" s="34" t="str">
        <f>IFERROR(VLOOKUP(E1817, リスト!$A$2:$G$49, 6, FALSE), "")</f>
        <v/>
      </c>
      <c r="H1817" s="40"/>
      <c r="I1817" s="28"/>
      <c r="J1817" s="47"/>
      <c r="K1817" s="32" t="str">
        <f t="shared" si="112"/>
        <v/>
      </c>
      <c r="L1817" s="29" t="str">
        <f t="shared" si="114"/>
        <v/>
      </c>
      <c r="M1817" s="68" t="str">
        <f t="shared" si="115"/>
        <v/>
      </c>
    </row>
    <row r="1818" spans="2:13" ht="22.8" x14ac:dyDescent="0.45">
      <c r="B1818" s="31">
        <f t="shared" si="113"/>
        <v>1810</v>
      </c>
      <c r="C1818" s="40"/>
      <c r="D1818" s="27"/>
      <c r="E1818" s="41"/>
      <c r="F1818" s="32" t="str">
        <f>IFERROR(
    IF(
        AND($G$3=DATE(2024,10,1), E1818=リスト!$A$38),
        VLOOKUP(E1818, リスト!$A$2:$G$49, 2, FALSE),
        VLOOKUP(E1818, リスト!$A$2:$G$49, 4, FALSE)
    ),
    "")</f>
        <v/>
      </c>
      <c r="G1818" s="34" t="str">
        <f>IFERROR(VLOOKUP(E1818, リスト!$A$2:$G$49, 6, FALSE), "")</f>
        <v/>
      </c>
      <c r="H1818" s="40"/>
      <c r="I1818" s="28"/>
      <c r="J1818" s="47"/>
      <c r="K1818" s="32" t="str">
        <f t="shared" si="112"/>
        <v/>
      </c>
      <c r="L1818" s="29" t="str">
        <f t="shared" si="114"/>
        <v/>
      </c>
      <c r="M1818" s="68" t="str">
        <f t="shared" si="115"/>
        <v/>
      </c>
    </row>
    <row r="1819" spans="2:13" ht="22.8" x14ac:dyDescent="0.45">
      <c r="B1819" s="31">
        <f t="shared" si="113"/>
        <v>1811</v>
      </c>
      <c r="C1819" s="40"/>
      <c r="D1819" s="27"/>
      <c r="E1819" s="41"/>
      <c r="F1819" s="32" t="str">
        <f>IFERROR(
    IF(
        AND($G$3=DATE(2024,10,1), E1819=リスト!$A$38),
        VLOOKUP(E1819, リスト!$A$2:$G$49, 2, FALSE),
        VLOOKUP(E1819, リスト!$A$2:$G$49, 4, FALSE)
    ),
    "")</f>
        <v/>
      </c>
      <c r="G1819" s="34" t="str">
        <f>IFERROR(VLOOKUP(E1819, リスト!$A$2:$G$49, 6, FALSE), "")</f>
        <v/>
      </c>
      <c r="H1819" s="40"/>
      <c r="I1819" s="28"/>
      <c r="J1819" s="47"/>
      <c r="K1819" s="32" t="str">
        <f t="shared" si="112"/>
        <v/>
      </c>
      <c r="L1819" s="29" t="str">
        <f t="shared" si="114"/>
        <v/>
      </c>
      <c r="M1819" s="68" t="str">
        <f t="shared" si="115"/>
        <v/>
      </c>
    </row>
    <row r="1820" spans="2:13" ht="22.8" x14ac:dyDescent="0.45">
      <c r="B1820" s="31">
        <f t="shared" si="113"/>
        <v>1812</v>
      </c>
      <c r="C1820" s="40"/>
      <c r="D1820" s="27"/>
      <c r="E1820" s="41"/>
      <c r="F1820" s="32" t="str">
        <f>IFERROR(
    IF(
        AND($G$3=DATE(2024,10,1), E1820=リスト!$A$38),
        VLOOKUP(E1820, リスト!$A$2:$G$49, 2, FALSE),
        VLOOKUP(E1820, リスト!$A$2:$G$49, 4, FALSE)
    ),
    "")</f>
        <v/>
      </c>
      <c r="G1820" s="34" t="str">
        <f>IFERROR(VLOOKUP(E1820, リスト!$A$2:$G$49, 6, FALSE), "")</f>
        <v/>
      </c>
      <c r="H1820" s="40"/>
      <c r="I1820" s="28"/>
      <c r="J1820" s="47"/>
      <c r="K1820" s="32" t="str">
        <f t="shared" si="112"/>
        <v/>
      </c>
      <c r="L1820" s="29" t="str">
        <f t="shared" si="114"/>
        <v/>
      </c>
      <c r="M1820" s="68" t="str">
        <f t="shared" si="115"/>
        <v/>
      </c>
    </row>
    <row r="1821" spans="2:13" ht="22.8" x14ac:dyDescent="0.45">
      <c r="B1821" s="31">
        <f t="shared" si="113"/>
        <v>1813</v>
      </c>
      <c r="C1821" s="40"/>
      <c r="D1821" s="27"/>
      <c r="E1821" s="41"/>
      <c r="F1821" s="32" t="str">
        <f>IFERROR(
    IF(
        AND($G$3=DATE(2024,10,1), E1821=リスト!$A$38),
        VLOOKUP(E1821, リスト!$A$2:$G$49, 2, FALSE),
        VLOOKUP(E1821, リスト!$A$2:$G$49, 4, FALSE)
    ),
    "")</f>
        <v/>
      </c>
      <c r="G1821" s="34" t="str">
        <f>IFERROR(VLOOKUP(E1821, リスト!$A$2:$G$49, 6, FALSE), "")</f>
        <v/>
      </c>
      <c r="H1821" s="40"/>
      <c r="I1821" s="28"/>
      <c r="J1821" s="47"/>
      <c r="K1821" s="32" t="str">
        <f t="shared" si="112"/>
        <v/>
      </c>
      <c r="L1821" s="29" t="str">
        <f t="shared" si="114"/>
        <v/>
      </c>
      <c r="M1821" s="68" t="str">
        <f t="shared" si="115"/>
        <v/>
      </c>
    </row>
    <row r="1822" spans="2:13" ht="22.8" x14ac:dyDescent="0.45">
      <c r="B1822" s="31">
        <f t="shared" si="113"/>
        <v>1814</v>
      </c>
      <c r="C1822" s="40"/>
      <c r="D1822" s="27"/>
      <c r="E1822" s="41"/>
      <c r="F1822" s="32" t="str">
        <f>IFERROR(
    IF(
        AND($G$3=DATE(2024,10,1), E1822=リスト!$A$38),
        VLOOKUP(E1822, リスト!$A$2:$G$49, 2, FALSE),
        VLOOKUP(E1822, リスト!$A$2:$G$49, 4, FALSE)
    ),
    "")</f>
        <v/>
      </c>
      <c r="G1822" s="34" t="str">
        <f>IFERROR(VLOOKUP(E1822, リスト!$A$2:$G$49, 6, FALSE), "")</f>
        <v/>
      </c>
      <c r="H1822" s="40"/>
      <c r="I1822" s="28"/>
      <c r="J1822" s="47"/>
      <c r="K1822" s="32" t="str">
        <f t="shared" si="112"/>
        <v/>
      </c>
      <c r="L1822" s="29" t="str">
        <f t="shared" si="114"/>
        <v/>
      </c>
      <c r="M1822" s="68" t="str">
        <f t="shared" si="115"/>
        <v/>
      </c>
    </row>
    <row r="1823" spans="2:13" ht="22.8" x14ac:dyDescent="0.45">
      <c r="B1823" s="31">
        <f t="shared" si="113"/>
        <v>1815</v>
      </c>
      <c r="C1823" s="40"/>
      <c r="D1823" s="27"/>
      <c r="E1823" s="41"/>
      <c r="F1823" s="32" t="str">
        <f>IFERROR(
    IF(
        AND($G$3=DATE(2024,10,1), E1823=リスト!$A$38),
        VLOOKUP(E1823, リスト!$A$2:$G$49, 2, FALSE),
        VLOOKUP(E1823, リスト!$A$2:$G$49, 4, FALSE)
    ),
    "")</f>
        <v/>
      </c>
      <c r="G1823" s="34" t="str">
        <f>IFERROR(VLOOKUP(E1823, リスト!$A$2:$G$49, 6, FALSE), "")</f>
        <v/>
      </c>
      <c r="H1823" s="40"/>
      <c r="I1823" s="28"/>
      <c r="J1823" s="47"/>
      <c r="K1823" s="32" t="str">
        <f t="shared" si="112"/>
        <v/>
      </c>
      <c r="L1823" s="29" t="str">
        <f t="shared" si="114"/>
        <v/>
      </c>
      <c r="M1823" s="68" t="str">
        <f t="shared" si="115"/>
        <v/>
      </c>
    </row>
    <row r="1824" spans="2:13" ht="22.8" x14ac:dyDescent="0.45">
      <c r="B1824" s="31">
        <f t="shared" si="113"/>
        <v>1816</v>
      </c>
      <c r="C1824" s="40"/>
      <c r="D1824" s="27"/>
      <c r="E1824" s="41"/>
      <c r="F1824" s="32" t="str">
        <f>IFERROR(
    IF(
        AND($G$3=DATE(2024,10,1), E1824=リスト!$A$38),
        VLOOKUP(E1824, リスト!$A$2:$G$49, 2, FALSE),
        VLOOKUP(E1824, リスト!$A$2:$G$49, 4, FALSE)
    ),
    "")</f>
        <v/>
      </c>
      <c r="G1824" s="34" t="str">
        <f>IFERROR(VLOOKUP(E1824, リスト!$A$2:$G$49, 6, FALSE), "")</f>
        <v/>
      </c>
      <c r="H1824" s="40"/>
      <c r="I1824" s="28"/>
      <c r="J1824" s="47"/>
      <c r="K1824" s="32" t="str">
        <f t="shared" si="112"/>
        <v/>
      </c>
      <c r="L1824" s="29" t="str">
        <f t="shared" si="114"/>
        <v/>
      </c>
      <c r="M1824" s="68" t="str">
        <f t="shared" si="115"/>
        <v/>
      </c>
    </row>
    <row r="1825" spans="2:13" ht="22.8" x14ac:dyDescent="0.45">
      <c r="B1825" s="31">
        <f t="shared" si="113"/>
        <v>1817</v>
      </c>
      <c r="C1825" s="40"/>
      <c r="D1825" s="27"/>
      <c r="E1825" s="41"/>
      <c r="F1825" s="32" t="str">
        <f>IFERROR(
    IF(
        AND($G$3=DATE(2024,10,1), E1825=リスト!$A$38),
        VLOOKUP(E1825, リスト!$A$2:$G$49, 2, FALSE),
        VLOOKUP(E1825, リスト!$A$2:$G$49, 4, FALSE)
    ),
    "")</f>
        <v/>
      </c>
      <c r="G1825" s="34" t="str">
        <f>IFERROR(VLOOKUP(E1825, リスト!$A$2:$G$49, 6, FALSE), "")</f>
        <v/>
      </c>
      <c r="H1825" s="40"/>
      <c r="I1825" s="28"/>
      <c r="J1825" s="47"/>
      <c r="K1825" s="32" t="str">
        <f t="shared" si="112"/>
        <v/>
      </c>
      <c r="L1825" s="29" t="str">
        <f t="shared" si="114"/>
        <v/>
      </c>
      <c r="M1825" s="68" t="str">
        <f t="shared" si="115"/>
        <v/>
      </c>
    </row>
    <row r="1826" spans="2:13" ht="22.8" x14ac:dyDescent="0.45">
      <c r="B1826" s="31">
        <f t="shared" si="113"/>
        <v>1818</v>
      </c>
      <c r="C1826" s="40"/>
      <c r="D1826" s="27"/>
      <c r="E1826" s="41"/>
      <c r="F1826" s="32" t="str">
        <f>IFERROR(
    IF(
        AND($G$3=DATE(2024,10,1), E1826=リスト!$A$38),
        VLOOKUP(E1826, リスト!$A$2:$G$49, 2, FALSE),
        VLOOKUP(E1826, リスト!$A$2:$G$49, 4, FALSE)
    ),
    "")</f>
        <v/>
      </c>
      <c r="G1826" s="34" t="str">
        <f>IFERROR(VLOOKUP(E1826, リスト!$A$2:$G$49, 6, FALSE), "")</f>
        <v/>
      </c>
      <c r="H1826" s="40"/>
      <c r="I1826" s="28"/>
      <c r="J1826" s="47"/>
      <c r="K1826" s="32" t="str">
        <f t="shared" si="112"/>
        <v/>
      </c>
      <c r="L1826" s="29" t="str">
        <f t="shared" si="114"/>
        <v/>
      </c>
      <c r="M1826" s="68" t="str">
        <f t="shared" si="115"/>
        <v/>
      </c>
    </row>
    <row r="1827" spans="2:13" ht="22.8" x14ac:dyDescent="0.45">
      <c r="B1827" s="31">
        <f t="shared" si="113"/>
        <v>1819</v>
      </c>
      <c r="C1827" s="40"/>
      <c r="D1827" s="27"/>
      <c r="E1827" s="41"/>
      <c r="F1827" s="32" t="str">
        <f>IFERROR(
    IF(
        AND($G$3=DATE(2024,10,1), E1827=リスト!$A$38),
        VLOOKUP(E1827, リスト!$A$2:$G$49, 2, FALSE),
        VLOOKUP(E1827, リスト!$A$2:$G$49, 4, FALSE)
    ),
    "")</f>
        <v/>
      </c>
      <c r="G1827" s="34" t="str">
        <f>IFERROR(VLOOKUP(E1827, リスト!$A$2:$G$49, 6, FALSE), "")</f>
        <v/>
      </c>
      <c r="H1827" s="40"/>
      <c r="I1827" s="28"/>
      <c r="J1827" s="47"/>
      <c r="K1827" s="32" t="str">
        <f t="shared" si="112"/>
        <v/>
      </c>
      <c r="L1827" s="29" t="str">
        <f t="shared" si="114"/>
        <v/>
      </c>
      <c r="M1827" s="68" t="str">
        <f t="shared" si="115"/>
        <v/>
      </c>
    </row>
    <row r="1828" spans="2:13" ht="22.8" x14ac:dyDescent="0.45">
      <c r="B1828" s="31">
        <f t="shared" si="113"/>
        <v>1820</v>
      </c>
      <c r="C1828" s="40"/>
      <c r="D1828" s="27"/>
      <c r="E1828" s="41"/>
      <c r="F1828" s="32" t="str">
        <f>IFERROR(
    IF(
        AND($G$3=DATE(2024,10,1), E1828=リスト!$A$38),
        VLOOKUP(E1828, リスト!$A$2:$G$49, 2, FALSE),
        VLOOKUP(E1828, リスト!$A$2:$G$49, 4, FALSE)
    ),
    "")</f>
        <v/>
      </c>
      <c r="G1828" s="34" t="str">
        <f>IFERROR(VLOOKUP(E1828, リスト!$A$2:$G$49, 6, FALSE), "")</f>
        <v/>
      </c>
      <c r="H1828" s="40"/>
      <c r="I1828" s="28"/>
      <c r="J1828" s="47"/>
      <c r="K1828" s="32" t="str">
        <f t="shared" si="112"/>
        <v/>
      </c>
      <c r="L1828" s="29" t="str">
        <f t="shared" si="114"/>
        <v/>
      </c>
      <c r="M1828" s="68" t="str">
        <f t="shared" si="115"/>
        <v/>
      </c>
    </row>
    <row r="1829" spans="2:13" ht="22.8" x14ac:dyDescent="0.45">
      <c r="B1829" s="31">
        <f t="shared" si="113"/>
        <v>1821</v>
      </c>
      <c r="C1829" s="40"/>
      <c r="D1829" s="27"/>
      <c r="E1829" s="41"/>
      <c r="F1829" s="32" t="str">
        <f>IFERROR(
    IF(
        AND($G$3=DATE(2024,10,1), E1829=リスト!$A$38),
        VLOOKUP(E1829, リスト!$A$2:$G$49, 2, FALSE),
        VLOOKUP(E1829, リスト!$A$2:$G$49, 4, FALSE)
    ),
    "")</f>
        <v/>
      </c>
      <c r="G1829" s="34" t="str">
        <f>IFERROR(VLOOKUP(E1829, リスト!$A$2:$G$49, 6, FALSE), "")</f>
        <v/>
      </c>
      <c r="H1829" s="40"/>
      <c r="I1829" s="28"/>
      <c r="J1829" s="47"/>
      <c r="K1829" s="32" t="str">
        <f t="shared" si="112"/>
        <v/>
      </c>
      <c r="L1829" s="29" t="str">
        <f t="shared" si="114"/>
        <v/>
      </c>
      <c r="M1829" s="68" t="str">
        <f t="shared" si="115"/>
        <v/>
      </c>
    </row>
    <row r="1830" spans="2:13" ht="22.8" x14ac:dyDescent="0.45">
      <c r="B1830" s="31">
        <f t="shared" si="113"/>
        <v>1822</v>
      </c>
      <c r="C1830" s="40"/>
      <c r="D1830" s="27"/>
      <c r="E1830" s="41"/>
      <c r="F1830" s="32" t="str">
        <f>IFERROR(
    IF(
        AND($G$3=DATE(2024,10,1), E1830=リスト!$A$38),
        VLOOKUP(E1830, リスト!$A$2:$G$49, 2, FALSE),
        VLOOKUP(E1830, リスト!$A$2:$G$49, 4, FALSE)
    ),
    "")</f>
        <v/>
      </c>
      <c r="G1830" s="34" t="str">
        <f>IFERROR(VLOOKUP(E1830, リスト!$A$2:$G$49, 6, FALSE), "")</f>
        <v/>
      </c>
      <c r="H1830" s="40"/>
      <c r="I1830" s="28"/>
      <c r="J1830" s="47"/>
      <c r="K1830" s="32" t="str">
        <f t="shared" si="112"/>
        <v/>
      </c>
      <c r="L1830" s="29" t="str">
        <f t="shared" si="114"/>
        <v/>
      </c>
      <c r="M1830" s="68" t="str">
        <f t="shared" si="115"/>
        <v/>
      </c>
    </row>
    <row r="1831" spans="2:13" ht="22.8" x14ac:dyDescent="0.45">
      <c r="B1831" s="31">
        <f t="shared" si="113"/>
        <v>1823</v>
      </c>
      <c r="C1831" s="40"/>
      <c r="D1831" s="27"/>
      <c r="E1831" s="41"/>
      <c r="F1831" s="32" t="str">
        <f>IFERROR(
    IF(
        AND($G$3=DATE(2024,10,1), E1831=リスト!$A$38),
        VLOOKUP(E1831, リスト!$A$2:$G$49, 2, FALSE),
        VLOOKUP(E1831, リスト!$A$2:$G$49, 4, FALSE)
    ),
    "")</f>
        <v/>
      </c>
      <c r="G1831" s="34" t="str">
        <f>IFERROR(VLOOKUP(E1831, リスト!$A$2:$G$49, 6, FALSE), "")</f>
        <v/>
      </c>
      <c r="H1831" s="40"/>
      <c r="I1831" s="28"/>
      <c r="J1831" s="47"/>
      <c r="K1831" s="32" t="str">
        <f t="shared" si="112"/>
        <v/>
      </c>
      <c r="L1831" s="29" t="str">
        <f t="shared" si="114"/>
        <v/>
      </c>
      <c r="M1831" s="68" t="str">
        <f t="shared" si="115"/>
        <v/>
      </c>
    </row>
    <row r="1832" spans="2:13" ht="22.8" x14ac:dyDescent="0.45">
      <c r="B1832" s="31">
        <f t="shared" si="113"/>
        <v>1824</v>
      </c>
      <c r="C1832" s="40"/>
      <c r="D1832" s="27"/>
      <c r="E1832" s="41"/>
      <c r="F1832" s="32" t="str">
        <f>IFERROR(
    IF(
        AND($G$3=DATE(2024,10,1), E1832=リスト!$A$38),
        VLOOKUP(E1832, リスト!$A$2:$G$49, 2, FALSE),
        VLOOKUP(E1832, リスト!$A$2:$G$49, 4, FALSE)
    ),
    "")</f>
        <v/>
      </c>
      <c r="G1832" s="34" t="str">
        <f>IFERROR(VLOOKUP(E1832, リスト!$A$2:$G$49, 6, FALSE), "")</f>
        <v/>
      </c>
      <c r="H1832" s="40"/>
      <c r="I1832" s="28"/>
      <c r="J1832" s="47"/>
      <c r="K1832" s="32" t="str">
        <f t="shared" si="112"/>
        <v/>
      </c>
      <c r="L1832" s="29" t="str">
        <f t="shared" si="114"/>
        <v/>
      </c>
      <c r="M1832" s="68" t="str">
        <f t="shared" si="115"/>
        <v/>
      </c>
    </row>
    <row r="1833" spans="2:13" ht="22.8" x14ac:dyDescent="0.45">
      <c r="B1833" s="31">
        <f t="shared" si="113"/>
        <v>1825</v>
      </c>
      <c r="C1833" s="40"/>
      <c r="D1833" s="27"/>
      <c r="E1833" s="41"/>
      <c r="F1833" s="32" t="str">
        <f>IFERROR(
    IF(
        AND($G$3=DATE(2024,10,1), E1833=リスト!$A$38),
        VLOOKUP(E1833, リスト!$A$2:$G$49, 2, FALSE),
        VLOOKUP(E1833, リスト!$A$2:$G$49, 4, FALSE)
    ),
    "")</f>
        <v/>
      </c>
      <c r="G1833" s="34" t="str">
        <f>IFERROR(VLOOKUP(E1833, リスト!$A$2:$G$49, 6, FALSE), "")</f>
        <v/>
      </c>
      <c r="H1833" s="40"/>
      <c r="I1833" s="28"/>
      <c r="J1833" s="47"/>
      <c r="K1833" s="32" t="str">
        <f t="shared" si="112"/>
        <v/>
      </c>
      <c r="L1833" s="29" t="str">
        <f t="shared" si="114"/>
        <v/>
      </c>
      <c r="M1833" s="68" t="str">
        <f t="shared" si="115"/>
        <v/>
      </c>
    </row>
    <row r="1834" spans="2:13" ht="22.8" x14ac:dyDescent="0.45">
      <c r="B1834" s="31">
        <f t="shared" si="113"/>
        <v>1826</v>
      </c>
      <c r="C1834" s="40"/>
      <c r="D1834" s="27"/>
      <c r="E1834" s="41"/>
      <c r="F1834" s="32" t="str">
        <f>IFERROR(
    IF(
        AND($G$3=DATE(2024,10,1), E1834=リスト!$A$38),
        VLOOKUP(E1834, リスト!$A$2:$G$49, 2, FALSE),
        VLOOKUP(E1834, リスト!$A$2:$G$49, 4, FALSE)
    ),
    "")</f>
        <v/>
      </c>
      <c r="G1834" s="34" t="str">
        <f>IFERROR(VLOOKUP(E1834, リスト!$A$2:$G$49, 6, FALSE), "")</f>
        <v/>
      </c>
      <c r="H1834" s="40"/>
      <c r="I1834" s="28"/>
      <c r="J1834" s="47"/>
      <c r="K1834" s="32" t="str">
        <f t="shared" si="112"/>
        <v/>
      </c>
      <c r="L1834" s="29" t="str">
        <f t="shared" si="114"/>
        <v/>
      </c>
      <c r="M1834" s="68" t="str">
        <f t="shared" si="115"/>
        <v/>
      </c>
    </row>
    <row r="1835" spans="2:13" ht="22.8" x14ac:dyDescent="0.45">
      <c r="B1835" s="31">
        <f t="shared" si="113"/>
        <v>1827</v>
      </c>
      <c r="C1835" s="40"/>
      <c r="D1835" s="27"/>
      <c r="E1835" s="41"/>
      <c r="F1835" s="32" t="str">
        <f>IFERROR(
    IF(
        AND($G$3=DATE(2024,10,1), E1835=リスト!$A$38),
        VLOOKUP(E1835, リスト!$A$2:$G$49, 2, FALSE),
        VLOOKUP(E1835, リスト!$A$2:$G$49, 4, FALSE)
    ),
    "")</f>
        <v/>
      </c>
      <c r="G1835" s="34" t="str">
        <f>IFERROR(VLOOKUP(E1835, リスト!$A$2:$G$49, 6, FALSE), "")</f>
        <v/>
      </c>
      <c r="H1835" s="40"/>
      <c r="I1835" s="28"/>
      <c r="J1835" s="47"/>
      <c r="K1835" s="32" t="str">
        <f t="shared" si="112"/>
        <v/>
      </c>
      <c r="L1835" s="29" t="str">
        <f t="shared" si="114"/>
        <v/>
      </c>
      <c r="M1835" s="68" t="str">
        <f t="shared" si="115"/>
        <v/>
      </c>
    </row>
    <row r="1836" spans="2:13" ht="22.8" x14ac:dyDescent="0.45">
      <c r="B1836" s="31">
        <f t="shared" si="113"/>
        <v>1828</v>
      </c>
      <c r="C1836" s="40"/>
      <c r="D1836" s="27"/>
      <c r="E1836" s="41"/>
      <c r="F1836" s="32" t="str">
        <f>IFERROR(
    IF(
        AND($G$3=DATE(2024,10,1), E1836=リスト!$A$38),
        VLOOKUP(E1836, リスト!$A$2:$G$49, 2, FALSE),
        VLOOKUP(E1836, リスト!$A$2:$G$49, 4, FALSE)
    ),
    "")</f>
        <v/>
      </c>
      <c r="G1836" s="34" t="str">
        <f>IFERROR(VLOOKUP(E1836, リスト!$A$2:$G$49, 6, FALSE), "")</f>
        <v/>
      </c>
      <c r="H1836" s="40"/>
      <c r="I1836" s="28"/>
      <c r="J1836" s="47"/>
      <c r="K1836" s="32" t="str">
        <f t="shared" si="112"/>
        <v/>
      </c>
      <c r="L1836" s="29" t="str">
        <f t="shared" si="114"/>
        <v/>
      </c>
      <c r="M1836" s="68" t="str">
        <f t="shared" si="115"/>
        <v/>
      </c>
    </row>
    <row r="1837" spans="2:13" ht="22.8" x14ac:dyDescent="0.45">
      <c r="B1837" s="31">
        <f t="shared" si="113"/>
        <v>1829</v>
      </c>
      <c r="C1837" s="40"/>
      <c r="D1837" s="27"/>
      <c r="E1837" s="41"/>
      <c r="F1837" s="32" t="str">
        <f>IFERROR(
    IF(
        AND($G$3=DATE(2024,10,1), E1837=リスト!$A$38),
        VLOOKUP(E1837, リスト!$A$2:$G$49, 2, FALSE),
        VLOOKUP(E1837, リスト!$A$2:$G$49, 4, FALSE)
    ),
    "")</f>
        <v/>
      </c>
      <c r="G1837" s="34" t="str">
        <f>IFERROR(VLOOKUP(E1837, リスト!$A$2:$G$49, 6, FALSE), "")</f>
        <v/>
      </c>
      <c r="H1837" s="40"/>
      <c r="I1837" s="28"/>
      <c r="J1837" s="47"/>
      <c r="K1837" s="32" t="str">
        <f t="shared" si="112"/>
        <v/>
      </c>
      <c r="L1837" s="29" t="str">
        <f t="shared" si="114"/>
        <v/>
      </c>
      <c r="M1837" s="68" t="str">
        <f t="shared" si="115"/>
        <v/>
      </c>
    </row>
    <row r="1838" spans="2:13" ht="22.8" x14ac:dyDescent="0.45">
      <c r="B1838" s="31">
        <f t="shared" si="113"/>
        <v>1830</v>
      </c>
      <c r="C1838" s="40"/>
      <c r="D1838" s="27"/>
      <c r="E1838" s="41"/>
      <c r="F1838" s="32" t="str">
        <f>IFERROR(
    IF(
        AND($G$3=DATE(2024,10,1), E1838=リスト!$A$38),
        VLOOKUP(E1838, リスト!$A$2:$G$49, 2, FALSE),
        VLOOKUP(E1838, リスト!$A$2:$G$49, 4, FALSE)
    ),
    "")</f>
        <v/>
      </c>
      <c r="G1838" s="34" t="str">
        <f>IFERROR(VLOOKUP(E1838, リスト!$A$2:$G$49, 6, FALSE), "")</f>
        <v/>
      </c>
      <c r="H1838" s="40"/>
      <c r="I1838" s="28"/>
      <c r="J1838" s="47"/>
      <c r="K1838" s="32" t="str">
        <f t="shared" si="112"/>
        <v/>
      </c>
      <c r="L1838" s="29" t="str">
        <f t="shared" si="114"/>
        <v/>
      </c>
      <c r="M1838" s="68" t="str">
        <f t="shared" si="115"/>
        <v/>
      </c>
    </row>
    <row r="1839" spans="2:13" ht="22.8" x14ac:dyDescent="0.45">
      <c r="B1839" s="31">
        <f t="shared" si="113"/>
        <v>1831</v>
      </c>
      <c r="C1839" s="40"/>
      <c r="D1839" s="27"/>
      <c r="E1839" s="41"/>
      <c r="F1839" s="32" t="str">
        <f>IFERROR(
    IF(
        AND($G$3=DATE(2024,10,1), E1839=リスト!$A$38),
        VLOOKUP(E1839, リスト!$A$2:$G$49, 2, FALSE),
        VLOOKUP(E1839, リスト!$A$2:$G$49, 4, FALSE)
    ),
    "")</f>
        <v/>
      </c>
      <c r="G1839" s="34" t="str">
        <f>IFERROR(VLOOKUP(E1839, リスト!$A$2:$G$49, 6, FALSE), "")</f>
        <v/>
      </c>
      <c r="H1839" s="40"/>
      <c r="I1839" s="28"/>
      <c r="J1839" s="47"/>
      <c r="K1839" s="32" t="str">
        <f t="shared" si="112"/>
        <v/>
      </c>
      <c r="L1839" s="29" t="str">
        <f t="shared" si="114"/>
        <v/>
      </c>
      <c r="M1839" s="68" t="str">
        <f t="shared" si="115"/>
        <v/>
      </c>
    </row>
    <row r="1840" spans="2:13" ht="22.8" x14ac:dyDescent="0.45">
      <c r="B1840" s="31">
        <f t="shared" si="113"/>
        <v>1832</v>
      </c>
      <c r="C1840" s="40"/>
      <c r="D1840" s="27"/>
      <c r="E1840" s="41"/>
      <c r="F1840" s="32" t="str">
        <f>IFERROR(
    IF(
        AND($G$3=DATE(2024,10,1), E1840=リスト!$A$38),
        VLOOKUP(E1840, リスト!$A$2:$G$49, 2, FALSE),
        VLOOKUP(E1840, リスト!$A$2:$G$49, 4, FALSE)
    ),
    "")</f>
        <v/>
      </c>
      <c r="G1840" s="34" t="str">
        <f>IFERROR(VLOOKUP(E1840, リスト!$A$2:$G$49, 6, FALSE), "")</f>
        <v/>
      </c>
      <c r="H1840" s="40"/>
      <c r="I1840" s="28"/>
      <c r="J1840" s="47"/>
      <c r="K1840" s="32" t="str">
        <f t="shared" si="112"/>
        <v/>
      </c>
      <c r="L1840" s="29" t="str">
        <f t="shared" si="114"/>
        <v/>
      </c>
      <c r="M1840" s="68" t="str">
        <f t="shared" si="115"/>
        <v/>
      </c>
    </row>
    <row r="1841" spans="2:13" ht="22.8" x14ac:dyDescent="0.45">
      <c r="B1841" s="31">
        <f t="shared" si="113"/>
        <v>1833</v>
      </c>
      <c r="C1841" s="40"/>
      <c r="D1841" s="27"/>
      <c r="E1841" s="41"/>
      <c r="F1841" s="32" t="str">
        <f>IFERROR(
    IF(
        AND($G$3=DATE(2024,10,1), E1841=リスト!$A$38),
        VLOOKUP(E1841, リスト!$A$2:$G$49, 2, FALSE),
        VLOOKUP(E1841, リスト!$A$2:$G$49, 4, FALSE)
    ),
    "")</f>
        <v/>
      </c>
      <c r="G1841" s="34" t="str">
        <f>IFERROR(VLOOKUP(E1841, リスト!$A$2:$G$49, 6, FALSE), "")</f>
        <v/>
      </c>
      <c r="H1841" s="40"/>
      <c r="I1841" s="28"/>
      <c r="J1841" s="47"/>
      <c r="K1841" s="32" t="str">
        <f t="shared" si="112"/>
        <v/>
      </c>
      <c r="L1841" s="29" t="str">
        <f t="shared" si="114"/>
        <v/>
      </c>
      <c r="M1841" s="68" t="str">
        <f t="shared" si="115"/>
        <v/>
      </c>
    </row>
    <row r="1842" spans="2:13" ht="22.8" x14ac:dyDescent="0.45">
      <c r="B1842" s="31">
        <f t="shared" si="113"/>
        <v>1834</v>
      </c>
      <c r="C1842" s="40"/>
      <c r="D1842" s="27"/>
      <c r="E1842" s="41"/>
      <c r="F1842" s="32" t="str">
        <f>IFERROR(
    IF(
        AND($G$3=DATE(2024,10,1), E1842=リスト!$A$38),
        VLOOKUP(E1842, リスト!$A$2:$G$49, 2, FALSE),
        VLOOKUP(E1842, リスト!$A$2:$G$49, 4, FALSE)
    ),
    "")</f>
        <v/>
      </c>
      <c r="G1842" s="34" t="str">
        <f>IFERROR(VLOOKUP(E1842, リスト!$A$2:$G$49, 6, FALSE), "")</f>
        <v/>
      </c>
      <c r="H1842" s="40"/>
      <c r="I1842" s="28"/>
      <c r="J1842" s="47"/>
      <c r="K1842" s="32" t="str">
        <f t="shared" si="112"/>
        <v/>
      </c>
      <c r="L1842" s="29" t="str">
        <f t="shared" si="114"/>
        <v/>
      </c>
      <c r="M1842" s="68" t="str">
        <f t="shared" si="115"/>
        <v/>
      </c>
    </row>
    <row r="1843" spans="2:13" ht="22.8" x14ac:dyDescent="0.45">
      <c r="B1843" s="31">
        <f t="shared" si="113"/>
        <v>1835</v>
      </c>
      <c r="C1843" s="40"/>
      <c r="D1843" s="27"/>
      <c r="E1843" s="41"/>
      <c r="F1843" s="32" t="str">
        <f>IFERROR(
    IF(
        AND($G$3=DATE(2024,10,1), E1843=リスト!$A$38),
        VLOOKUP(E1843, リスト!$A$2:$G$49, 2, FALSE),
        VLOOKUP(E1843, リスト!$A$2:$G$49, 4, FALSE)
    ),
    "")</f>
        <v/>
      </c>
      <c r="G1843" s="34" t="str">
        <f>IFERROR(VLOOKUP(E1843, リスト!$A$2:$G$49, 6, FALSE), "")</f>
        <v/>
      </c>
      <c r="H1843" s="40"/>
      <c r="I1843" s="28"/>
      <c r="J1843" s="47"/>
      <c r="K1843" s="32" t="str">
        <f t="shared" si="112"/>
        <v/>
      </c>
      <c r="L1843" s="29" t="str">
        <f t="shared" si="114"/>
        <v/>
      </c>
      <c r="M1843" s="68" t="str">
        <f t="shared" si="115"/>
        <v/>
      </c>
    </row>
    <row r="1844" spans="2:13" ht="22.8" x14ac:dyDescent="0.45">
      <c r="B1844" s="31">
        <f t="shared" si="113"/>
        <v>1836</v>
      </c>
      <c r="C1844" s="40"/>
      <c r="D1844" s="27"/>
      <c r="E1844" s="41"/>
      <c r="F1844" s="32" t="str">
        <f>IFERROR(
    IF(
        AND($G$3=DATE(2024,10,1), E1844=リスト!$A$38),
        VLOOKUP(E1844, リスト!$A$2:$G$49, 2, FALSE),
        VLOOKUP(E1844, リスト!$A$2:$G$49, 4, FALSE)
    ),
    "")</f>
        <v/>
      </c>
      <c r="G1844" s="34" t="str">
        <f>IFERROR(VLOOKUP(E1844, リスト!$A$2:$G$49, 6, FALSE), "")</f>
        <v/>
      </c>
      <c r="H1844" s="40"/>
      <c r="I1844" s="28"/>
      <c r="J1844" s="47"/>
      <c r="K1844" s="32" t="str">
        <f t="shared" si="112"/>
        <v/>
      </c>
      <c r="L1844" s="29" t="str">
        <f t="shared" si="114"/>
        <v/>
      </c>
      <c r="M1844" s="68" t="str">
        <f t="shared" si="115"/>
        <v/>
      </c>
    </row>
    <row r="1845" spans="2:13" ht="22.8" x14ac:dyDescent="0.45">
      <c r="B1845" s="31">
        <f t="shared" si="113"/>
        <v>1837</v>
      </c>
      <c r="C1845" s="40"/>
      <c r="D1845" s="27"/>
      <c r="E1845" s="41"/>
      <c r="F1845" s="32" t="str">
        <f>IFERROR(
    IF(
        AND($G$3=DATE(2024,10,1), E1845=リスト!$A$38),
        VLOOKUP(E1845, リスト!$A$2:$G$49, 2, FALSE),
        VLOOKUP(E1845, リスト!$A$2:$G$49, 4, FALSE)
    ),
    "")</f>
        <v/>
      </c>
      <c r="G1845" s="34" t="str">
        <f>IFERROR(VLOOKUP(E1845, リスト!$A$2:$G$49, 6, FALSE), "")</f>
        <v/>
      </c>
      <c r="H1845" s="40"/>
      <c r="I1845" s="28"/>
      <c r="J1845" s="47"/>
      <c r="K1845" s="32" t="str">
        <f t="shared" si="112"/>
        <v/>
      </c>
      <c r="L1845" s="29" t="str">
        <f t="shared" si="114"/>
        <v/>
      </c>
      <c r="M1845" s="68" t="str">
        <f t="shared" si="115"/>
        <v/>
      </c>
    </row>
    <row r="1846" spans="2:13" ht="22.8" x14ac:dyDescent="0.45">
      <c r="B1846" s="31">
        <f t="shared" si="113"/>
        <v>1838</v>
      </c>
      <c r="C1846" s="40"/>
      <c r="D1846" s="27"/>
      <c r="E1846" s="41"/>
      <c r="F1846" s="32" t="str">
        <f>IFERROR(
    IF(
        AND($G$3=DATE(2024,10,1), E1846=リスト!$A$38),
        VLOOKUP(E1846, リスト!$A$2:$G$49, 2, FALSE),
        VLOOKUP(E1846, リスト!$A$2:$G$49, 4, FALSE)
    ),
    "")</f>
        <v/>
      </c>
      <c r="G1846" s="34" t="str">
        <f>IFERROR(VLOOKUP(E1846, リスト!$A$2:$G$49, 6, FALSE), "")</f>
        <v/>
      </c>
      <c r="H1846" s="40"/>
      <c r="I1846" s="28"/>
      <c r="J1846" s="47"/>
      <c r="K1846" s="32" t="str">
        <f t="shared" si="112"/>
        <v/>
      </c>
      <c r="L1846" s="29" t="str">
        <f t="shared" si="114"/>
        <v/>
      </c>
      <c r="M1846" s="68" t="str">
        <f t="shared" si="115"/>
        <v/>
      </c>
    </row>
    <row r="1847" spans="2:13" ht="22.8" x14ac:dyDescent="0.45">
      <c r="B1847" s="31">
        <f t="shared" si="113"/>
        <v>1839</v>
      </c>
      <c r="C1847" s="40"/>
      <c r="D1847" s="27"/>
      <c r="E1847" s="41"/>
      <c r="F1847" s="32" t="str">
        <f>IFERROR(
    IF(
        AND($G$3=DATE(2024,10,1), E1847=リスト!$A$38),
        VLOOKUP(E1847, リスト!$A$2:$G$49, 2, FALSE),
        VLOOKUP(E1847, リスト!$A$2:$G$49, 4, FALSE)
    ),
    "")</f>
        <v/>
      </c>
      <c r="G1847" s="34" t="str">
        <f>IFERROR(VLOOKUP(E1847, リスト!$A$2:$G$49, 6, FALSE), "")</f>
        <v/>
      </c>
      <c r="H1847" s="40"/>
      <c r="I1847" s="28"/>
      <c r="J1847" s="47"/>
      <c r="K1847" s="32" t="str">
        <f t="shared" si="112"/>
        <v/>
      </c>
      <c r="L1847" s="29" t="str">
        <f t="shared" si="114"/>
        <v/>
      </c>
      <c r="M1847" s="68" t="str">
        <f t="shared" si="115"/>
        <v/>
      </c>
    </row>
    <row r="1848" spans="2:13" ht="22.8" x14ac:dyDescent="0.45">
      <c r="B1848" s="31">
        <f t="shared" si="113"/>
        <v>1840</v>
      </c>
      <c r="C1848" s="40"/>
      <c r="D1848" s="27"/>
      <c r="E1848" s="41"/>
      <c r="F1848" s="32" t="str">
        <f>IFERROR(
    IF(
        AND($G$3=DATE(2024,10,1), E1848=リスト!$A$38),
        VLOOKUP(E1848, リスト!$A$2:$G$49, 2, FALSE),
        VLOOKUP(E1848, リスト!$A$2:$G$49, 4, FALSE)
    ),
    "")</f>
        <v/>
      </c>
      <c r="G1848" s="34" t="str">
        <f>IFERROR(VLOOKUP(E1848, リスト!$A$2:$G$49, 6, FALSE), "")</f>
        <v/>
      </c>
      <c r="H1848" s="40"/>
      <c r="I1848" s="28"/>
      <c r="J1848" s="47"/>
      <c r="K1848" s="32" t="str">
        <f t="shared" si="112"/>
        <v/>
      </c>
      <c r="L1848" s="29" t="str">
        <f t="shared" si="114"/>
        <v/>
      </c>
      <c r="M1848" s="68" t="str">
        <f t="shared" si="115"/>
        <v/>
      </c>
    </row>
    <row r="1849" spans="2:13" ht="22.8" x14ac:dyDescent="0.45">
      <c r="B1849" s="31">
        <f t="shared" si="113"/>
        <v>1841</v>
      </c>
      <c r="C1849" s="40"/>
      <c r="D1849" s="27"/>
      <c r="E1849" s="41"/>
      <c r="F1849" s="32" t="str">
        <f>IFERROR(
    IF(
        AND($G$3=DATE(2024,10,1), E1849=リスト!$A$38),
        VLOOKUP(E1849, リスト!$A$2:$G$49, 2, FALSE),
        VLOOKUP(E1849, リスト!$A$2:$G$49, 4, FALSE)
    ),
    "")</f>
        <v/>
      </c>
      <c r="G1849" s="34" t="str">
        <f>IFERROR(VLOOKUP(E1849, リスト!$A$2:$G$49, 6, FALSE), "")</f>
        <v/>
      </c>
      <c r="H1849" s="40"/>
      <c r="I1849" s="28"/>
      <c r="J1849" s="47"/>
      <c r="K1849" s="32" t="str">
        <f t="shared" si="112"/>
        <v/>
      </c>
      <c r="L1849" s="29" t="str">
        <f t="shared" si="114"/>
        <v/>
      </c>
      <c r="M1849" s="68" t="str">
        <f t="shared" si="115"/>
        <v/>
      </c>
    </row>
    <row r="1850" spans="2:13" ht="22.8" x14ac:dyDescent="0.45">
      <c r="B1850" s="31">
        <f t="shared" si="113"/>
        <v>1842</v>
      </c>
      <c r="C1850" s="40"/>
      <c r="D1850" s="27"/>
      <c r="E1850" s="41"/>
      <c r="F1850" s="32" t="str">
        <f>IFERROR(
    IF(
        AND($G$3=DATE(2024,10,1), E1850=リスト!$A$38),
        VLOOKUP(E1850, リスト!$A$2:$G$49, 2, FALSE),
        VLOOKUP(E1850, リスト!$A$2:$G$49, 4, FALSE)
    ),
    "")</f>
        <v/>
      </c>
      <c r="G1850" s="34" t="str">
        <f>IFERROR(VLOOKUP(E1850, リスト!$A$2:$G$49, 6, FALSE), "")</f>
        <v/>
      </c>
      <c r="H1850" s="40"/>
      <c r="I1850" s="28"/>
      <c r="J1850" s="47"/>
      <c r="K1850" s="32" t="str">
        <f t="shared" si="112"/>
        <v/>
      </c>
      <c r="L1850" s="29" t="str">
        <f t="shared" si="114"/>
        <v/>
      </c>
      <c r="M1850" s="68" t="str">
        <f t="shared" si="115"/>
        <v/>
      </c>
    </row>
    <row r="1851" spans="2:13" ht="22.8" x14ac:dyDescent="0.45">
      <c r="B1851" s="31">
        <f t="shared" si="113"/>
        <v>1843</v>
      </c>
      <c r="C1851" s="40"/>
      <c r="D1851" s="27"/>
      <c r="E1851" s="41"/>
      <c r="F1851" s="32" t="str">
        <f>IFERROR(
    IF(
        AND($G$3=DATE(2024,10,1), E1851=リスト!$A$38),
        VLOOKUP(E1851, リスト!$A$2:$G$49, 2, FALSE),
        VLOOKUP(E1851, リスト!$A$2:$G$49, 4, FALSE)
    ),
    "")</f>
        <v/>
      </c>
      <c r="G1851" s="34" t="str">
        <f>IFERROR(VLOOKUP(E1851, リスト!$A$2:$G$49, 6, FALSE), "")</f>
        <v/>
      </c>
      <c r="H1851" s="40"/>
      <c r="I1851" s="28"/>
      <c r="J1851" s="47"/>
      <c r="K1851" s="32" t="str">
        <f t="shared" si="112"/>
        <v/>
      </c>
      <c r="L1851" s="29" t="str">
        <f t="shared" si="114"/>
        <v/>
      </c>
      <c r="M1851" s="68" t="str">
        <f t="shared" si="115"/>
        <v/>
      </c>
    </row>
    <row r="1852" spans="2:13" ht="22.8" x14ac:dyDescent="0.45">
      <c r="B1852" s="31">
        <f t="shared" si="113"/>
        <v>1844</v>
      </c>
      <c r="C1852" s="40"/>
      <c r="D1852" s="27"/>
      <c r="E1852" s="41"/>
      <c r="F1852" s="32" t="str">
        <f>IFERROR(
    IF(
        AND($G$3=DATE(2024,10,1), E1852=リスト!$A$38),
        VLOOKUP(E1852, リスト!$A$2:$G$49, 2, FALSE),
        VLOOKUP(E1852, リスト!$A$2:$G$49, 4, FALSE)
    ),
    "")</f>
        <v/>
      </c>
      <c r="G1852" s="34" t="str">
        <f>IFERROR(VLOOKUP(E1852, リスト!$A$2:$G$49, 6, FALSE), "")</f>
        <v/>
      </c>
      <c r="H1852" s="40"/>
      <c r="I1852" s="28"/>
      <c r="J1852" s="47"/>
      <c r="K1852" s="32" t="str">
        <f t="shared" si="112"/>
        <v/>
      </c>
      <c r="L1852" s="29" t="str">
        <f t="shared" si="114"/>
        <v/>
      </c>
      <c r="M1852" s="68" t="str">
        <f t="shared" si="115"/>
        <v/>
      </c>
    </row>
    <row r="1853" spans="2:13" ht="22.8" x14ac:dyDescent="0.45">
      <c r="B1853" s="31">
        <f t="shared" si="113"/>
        <v>1845</v>
      </c>
      <c r="C1853" s="40"/>
      <c r="D1853" s="27"/>
      <c r="E1853" s="41"/>
      <c r="F1853" s="32" t="str">
        <f>IFERROR(
    IF(
        AND($G$3=DATE(2024,10,1), E1853=リスト!$A$38),
        VLOOKUP(E1853, リスト!$A$2:$G$49, 2, FALSE),
        VLOOKUP(E1853, リスト!$A$2:$G$49, 4, FALSE)
    ),
    "")</f>
        <v/>
      </c>
      <c r="G1853" s="34" t="str">
        <f>IFERROR(VLOOKUP(E1853, リスト!$A$2:$G$49, 6, FALSE), "")</f>
        <v/>
      </c>
      <c r="H1853" s="40"/>
      <c r="I1853" s="28"/>
      <c r="J1853" s="47"/>
      <c r="K1853" s="32" t="str">
        <f t="shared" si="112"/>
        <v/>
      </c>
      <c r="L1853" s="29" t="str">
        <f t="shared" si="114"/>
        <v/>
      </c>
      <c r="M1853" s="68" t="str">
        <f t="shared" si="115"/>
        <v/>
      </c>
    </row>
    <row r="1854" spans="2:13" ht="22.8" x14ac:dyDescent="0.45">
      <c r="B1854" s="31">
        <f t="shared" si="113"/>
        <v>1846</v>
      </c>
      <c r="C1854" s="40"/>
      <c r="D1854" s="27"/>
      <c r="E1854" s="41"/>
      <c r="F1854" s="32" t="str">
        <f>IFERROR(
    IF(
        AND($G$3=DATE(2024,10,1), E1854=リスト!$A$38),
        VLOOKUP(E1854, リスト!$A$2:$G$49, 2, FALSE),
        VLOOKUP(E1854, リスト!$A$2:$G$49, 4, FALSE)
    ),
    "")</f>
        <v/>
      </c>
      <c r="G1854" s="34" t="str">
        <f>IFERROR(VLOOKUP(E1854, リスト!$A$2:$G$49, 6, FALSE), "")</f>
        <v/>
      </c>
      <c r="H1854" s="40"/>
      <c r="I1854" s="28"/>
      <c r="J1854" s="47"/>
      <c r="K1854" s="32" t="str">
        <f t="shared" si="112"/>
        <v/>
      </c>
      <c r="L1854" s="29" t="str">
        <f t="shared" si="114"/>
        <v/>
      </c>
      <c r="M1854" s="68" t="str">
        <f t="shared" si="115"/>
        <v/>
      </c>
    </row>
    <row r="1855" spans="2:13" ht="22.8" x14ac:dyDescent="0.45">
      <c r="B1855" s="31">
        <f t="shared" si="113"/>
        <v>1847</v>
      </c>
      <c r="C1855" s="40"/>
      <c r="D1855" s="27"/>
      <c r="E1855" s="41"/>
      <c r="F1855" s="32" t="str">
        <f>IFERROR(
    IF(
        AND($G$3=DATE(2024,10,1), E1855=リスト!$A$38),
        VLOOKUP(E1855, リスト!$A$2:$G$49, 2, FALSE),
        VLOOKUP(E1855, リスト!$A$2:$G$49, 4, FALSE)
    ),
    "")</f>
        <v/>
      </c>
      <c r="G1855" s="34" t="str">
        <f>IFERROR(VLOOKUP(E1855, リスト!$A$2:$G$49, 6, FALSE), "")</f>
        <v/>
      </c>
      <c r="H1855" s="40"/>
      <c r="I1855" s="28"/>
      <c r="J1855" s="47"/>
      <c r="K1855" s="32" t="str">
        <f t="shared" si="112"/>
        <v/>
      </c>
      <c r="L1855" s="29" t="str">
        <f t="shared" si="114"/>
        <v/>
      </c>
      <c r="M1855" s="68" t="str">
        <f t="shared" si="115"/>
        <v/>
      </c>
    </row>
    <row r="1856" spans="2:13" ht="22.8" x14ac:dyDescent="0.45">
      <c r="B1856" s="31">
        <f t="shared" si="113"/>
        <v>1848</v>
      </c>
      <c r="C1856" s="40"/>
      <c r="D1856" s="27"/>
      <c r="E1856" s="41"/>
      <c r="F1856" s="32" t="str">
        <f>IFERROR(
    IF(
        AND($G$3=DATE(2024,10,1), E1856=リスト!$A$38),
        VLOOKUP(E1856, リスト!$A$2:$G$49, 2, FALSE),
        VLOOKUP(E1856, リスト!$A$2:$G$49, 4, FALSE)
    ),
    "")</f>
        <v/>
      </c>
      <c r="G1856" s="34" t="str">
        <f>IFERROR(VLOOKUP(E1856, リスト!$A$2:$G$49, 6, FALSE), "")</f>
        <v/>
      </c>
      <c r="H1856" s="40"/>
      <c r="I1856" s="28"/>
      <c r="J1856" s="47"/>
      <c r="K1856" s="32" t="str">
        <f t="shared" si="112"/>
        <v/>
      </c>
      <c r="L1856" s="29" t="str">
        <f t="shared" si="114"/>
        <v/>
      </c>
      <c r="M1856" s="68" t="str">
        <f t="shared" si="115"/>
        <v/>
      </c>
    </row>
    <row r="1857" spans="2:13" ht="22.8" x14ac:dyDescent="0.45">
      <c r="B1857" s="31">
        <f t="shared" si="113"/>
        <v>1849</v>
      </c>
      <c r="C1857" s="40"/>
      <c r="D1857" s="27"/>
      <c r="E1857" s="41"/>
      <c r="F1857" s="32" t="str">
        <f>IFERROR(
    IF(
        AND($G$3=DATE(2024,10,1), E1857=リスト!$A$38),
        VLOOKUP(E1857, リスト!$A$2:$G$49, 2, FALSE),
        VLOOKUP(E1857, リスト!$A$2:$G$49, 4, FALSE)
    ),
    "")</f>
        <v/>
      </c>
      <c r="G1857" s="34" t="str">
        <f>IFERROR(VLOOKUP(E1857, リスト!$A$2:$G$49, 6, FALSE), "")</f>
        <v/>
      </c>
      <c r="H1857" s="40"/>
      <c r="I1857" s="28"/>
      <c r="J1857" s="47"/>
      <c r="K1857" s="32" t="str">
        <f t="shared" si="112"/>
        <v/>
      </c>
      <c r="L1857" s="29" t="str">
        <f t="shared" si="114"/>
        <v/>
      </c>
      <c r="M1857" s="68" t="str">
        <f t="shared" si="115"/>
        <v/>
      </c>
    </row>
    <row r="1858" spans="2:13" ht="22.8" x14ac:dyDescent="0.45">
      <c r="B1858" s="31">
        <f t="shared" si="113"/>
        <v>1850</v>
      </c>
      <c r="C1858" s="40"/>
      <c r="D1858" s="27"/>
      <c r="E1858" s="41"/>
      <c r="F1858" s="32" t="str">
        <f>IFERROR(
    IF(
        AND($G$3=DATE(2024,10,1), E1858=リスト!$A$38),
        VLOOKUP(E1858, リスト!$A$2:$G$49, 2, FALSE),
        VLOOKUP(E1858, リスト!$A$2:$G$49, 4, FALSE)
    ),
    "")</f>
        <v/>
      </c>
      <c r="G1858" s="34" t="str">
        <f>IFERROR(VLOOKUP(E1858, リスト!$A$2:$G$49, 6, FALSE), "")</f>
        <v/>
      </c>
      <c r="H1858" s="40"/>
      <c r="I1858" s="28"/>
      <c r="J1858" s="47"/>
      <c r="K1858" s="32" t="str">
        <f t="shared" si="112"/>
        <v/>
      </c>
      <c r="L1858" s="29" t="str">
        <f t="shared" si="114"/>
        <v/>
      </c>
      <c r="M1858" s="68" t="str">
        <f t="shared" si="115"/>
        <v/>
      </c>
    </row>
    <row r="1859" spans="2:13" ht="22.8" x14ac:dyDescent="0.45">
      <c r="B1859" s="31">
        <f t="shared" si="113"/>
        <v>1851</v>
      </c>
      <c r="C1859" s="40"/>
      <c r="D1859" s="27"/>
      <c r="E1859" s="41"/>
      <c r="F1859" s="32" t="str">
        <f>IFERROR(
    IF(
        AND($G$3=DATE(2024,10,1), E1859=リスト!$A$38),
        VLOOKUP(E1859, リスト!$A$2:$G$49, 2, FALSE),
        VLOOKUP(E1859, リスト!$A$2:$G$49, 4, FALSE)
    ),
    "")</f>
        <v/>
      </c>
      <c r="G1859" s="34" t="str">
        <f>IFERROR(VLOOKUP(E1859, リスト!$A$2:$G$49, 6, FALSE), "")</f>
        <v/>
      </c>
      <c r="H1859" s="40"/>
      <c r="I1859" s="28"/>
      <c r="J1859" s="47"/>
      <c r="K1859" s="32" t="str">
        <f t="shared" si="112"/>
        <v/>
      </c>
      <c r="L1859" s="29" t="str">
        <f t="shared" si="114"/>
        <v/>
      </c>
      <c r="M1859" s="68" t="str">
        <f t="shared" si="115"/>
        <v/>
      </c>
    </row>
    <row r="1860" spans="2:13" ht="22.8" x14ac:dyDescent="0.45">
      <c r="B1860" s="31">
        <f t="shared" si="113"/>
        <v>1852</v>
      </c>
      <c r="C1860" s="40"/>
      <c r="D1860" s="27"/>
      <c r="E1860" s="41"/>
      <c r="F1860" s="32" t="str">
        <f>IFERROR(
    IF(
        AND($G$3=DATE(2024,10,1), E1860=リスト!$A$38),
        VLOOKUP(E1860, リスト!$A$2:$G$49, 2, FALSE),
        VLOOKUP(E1860, リスト!$A$2:$G$49, 4, FALSE)
    ),
    "")</f>
        <v/>
      </c>
      <c r="G1860" s="34" t="str">
        <f>IFERROR(VLOOKUP(E1860, リスト!$A$2:$G$49, 6, FALSE), "")</f>
        <v/>
      </c>
      <c r="H1860" s="40"/>
      <c r="I1860" s="28"/>
      <c r="J1860" s="47"/>
      <c r="K1860" s="32" t="str">
        <f t="shared" si="112"/>
        <v/>
      </c>
      <c r="L1860" s="29" t="str">
        <f t="shared" si="114"/>
        <v/>
      </c>
      <c r="M1860" s="68" t="str">
        <f t="shared" si="115"/>
        <v/>
      </c>
    </row>
    <row r="1861" spans="2:13" ht="22.8" x14ac:dyDescent="0.45">
      <c r="B1861" s="31">
        <f t="shared" si="113"/>
        <v>1853</v>
      </c>
      <c r="C1861" s="40"/>
      <c r="D1861" s="27"/>
      <c r="E1861" s="41"/>
      <c r="F1861" s="32" t="str">
        <f>IFERROR(
    IF(
        AND($G$3=DATE(2024,10,1), E1861=リスト!$A$38),
        VLOOKUP(E1861, リスト!$A$2:$G$49, 2, FALSE),
        VLOOKUP(E1861, リスト!$A$2:$G$49, 4, FALSE)
    ),
    "")</f>
        <v/>
      </c>
      <c r="G1861" s="34" t="str">
        <f>IFERROR(VLOOKUP(E1861, リスト!$A$2:$G$49, 6, FALSE), "")</f>
        <v/>
      </c>
      <c r="H1861" s="40"/>
      <c r="I1861" s="28"/>
      <c r="J1861" s="47"/>
      <c r="K1861" s="32" t="str">
        <f t="shared" si="112"/>
        <v/>
      </c>
      <c r="L1861" s="29" t="str">
        <f t="shared" si="114"/>
        <v/>
      </c>
      <c r="M1861" s="68" t="str">
        <f t="shared" si="115"/>
        <v/>
      </c>
    </row>
    <row r="1862" spans="2:13" ht="22.8" x14ac:dyDescent="0.45">
      <c r="B1862" s="31">
        <f t="shared" si="113"/>
        <v>1854</v>
      </c>
      <c r="C1862" s="40"/>
      <c r="D1862" s="27"/>
      <c r="E1862" s="41"/>
      <c r="F1862" s="32" t="str">
        <f>IFERROR(
    IF(
        AND($G$3=DATE(2024,10,1), E1862=リスト!$A$38),
        VLOOKUP(E1862, リスト!$A$2:$G$49, 2, FALSE),
        VLOOKUP(E1862, リスト!$A$2:$G$49, 4, FALSE)
    ),
    "")</f>
        <v/>
      </c>
      <c r="G1862" s="34" t="str">
        <f>IFERROR(VLOOKUP(E1862, リスト!$A$2:$G$49, 6, FALSE), "")</f>
        <v/>
      </c>
      <c r="H1862" s="40"/>
      <c r="I1862" s="28"/>
      <c r="J1862" s="47"/>
      <c r="K1862" s="32" t="str">
        <f t="shared" si="112"/>
        <v/>
      </c>
      <c r="L1862" s="29" t="str">
        <f t="shared" si="114"/>
        <v/>
      </c>
      <c r="M1862" s="68" t="str">
        <f t="shared" si="115"/>
        <v/>
      </c>
    </row>
    <row r="1863" spans="2:13" ht="22.8" x14ac:dyDescent="0.45">
      <c r="B1863" s="31">
        <f t="shared" si="113"/>
        <v>1855</v>
      </c>
      <c r="C1863" s="40"/>
      <c r="D1863" s="27"/>
      <c r="E1863" s="41"/>
      <c r="F1863" s="32" t="str">
        <f>IFERROR(
    IF(
        AND($G$3=DATE(2024,10,1), E1863=リスト!$A$38),
        VLOOKUP(E1863, リスト!$A$2:$G$49, 2, FALSE),
        VLOOKUP(E1863, リスト!$A$2:$G$49, 4, FALSE)
    ),
    "")</f>
        <v/>
      </c>
      <c r="G1863" s="34" t="str">
        <f>IFERROR(VLOOKUP(E1863, リスト!$A$2:$G$49, 6, FALSE), "")</f>
        <v/>
      </c>
      <c r="H1863" s="40"/>
      <c r="I1863" s="28"/>
      <c r="J1863" s="47"/>
      <c r="K1863" s="32" t="str">
        <f t="shared" si="112"/>
        <v/>
      </c>
      <c r="L1863" s="29" t="str">
        <f t="shared" si="114"/>
        <v/>
      </c>
      <c r="M1863" s="68" t="str">
        <f t="shared" si="115"/>
        <v/>
      </c>
    </row>
    <row r="1864" spans="2:13" ht="22.8" x14ac:dyDescent="0.45">
      <c r="B1864" s="31">
        <f t="shared" si="113"/>
        <v>1856</v>
      </c>
      <c r="C1864" s="40"/>
      <c r="D1864" s="27"/>
      <c r="E1864" s="41"/>
      <c r="F1864" s="32" t="str">
        <f>IFERROR(
    IF(
        AND($G$3=DATE(2024,10,1), E1864=リスト!$A$38),
        VLOOKUP(E1864, リスト!$A$2:$G$49, 2, FALSE),
        VLOOKUP(E1864, リスト!$A$2:$G$49, 4, FALSE)
    ),
    "")</f>
        <v/>
      </c>
      <c r="G1864" s="34" t="str">
        <f>IFERROR(VLOOKUP(E1864, リスト!$A$2:$G$49, 6, FALSE), "")</f>
        <v/>
      </c>
      <c r="H1864" s="40"/>
      <c r="I1864" s="28"/>
      <c r="J1864" s="47"/>
      <c r="K1864" s="32" t="str">
        <f t="shared" si="112"/>
        <v/>
      </c>
      <c r="L1864" s="29" t="str">
        <f t="shared" si="114"/>
        <v/>
      </c>
      <c r="M1864" s="68" t="str">
        <f t="shared" si="115"/>
        <v/>
      </c>
    </row>
    <row r="1865" spans="2:13" ht="22.8" x14ac:dyDescent="0.45">
      <c r="B1865" s="31">
        <f t="shared" si="113"/>
        <v>1857</v>
      </c>
      <c r="C1865" s="40"/>
      <c r="D1865" s="27"/>
      <c r="E1865" s="41"/>
      <c r="F1865" s="32" t="str">
        <f>IFERROR(
    IF(
        AND($G$3=DATE(2024,10,1), E1865=リスト!$A$38),
        VLOOKUP(E1865, リスト!$A$2:$G$49, 2, FALSE),
        VLOOKUP(E1865, リスト!$A$2:$G$49, 4, FALSE)
    ),
    "")</f>
        <v/>
      </c>
      <c r="G1865" s="34" t="str">
        <f>IFERROR(VLOOKUP(E1865, リスト!$A$2:$G$49, 6, FALSE), "")</f>
        <v/>
      </c>
      <c r="H1865" s="40"/>
      <c r="I1865" s="28"/>
      <c r="J1865" s="47"/>
      <c r="K1865" s="32" t="str">
        <f t="shared" ref="K1865:K1928" si="116">IF(COUNTBLANK(H1865:J1865)=3, "",
 IF(H1865="3.時間給", IF(I1865="", "", I1865),
 IF(OR(H1865="1.月給", H1865="2.日給"),
    IF(OR(I1865="", J1865=""), "", ROUND(I1865/J1865,0)),
    "")))</f>
        <v/>
      </c>
      <c r="L1865" s="29" t="str">
        <f t="shared" si="114"/>
        <v/>
      </c>
      <c r="M1865" s="68" t="str">
        <f t="shared" si="115"/>
        <v/>
      </c>
    </row>
    <row r="1866" spans="2:13" ht="22.8" x14ac:dyDescent="0.45">
      <c r="B1866" s="31">
        <f t="shared" ref="B1866:B1929" si="117">ROW()-8</f>
        <v>1858</v>
      </c>
      <c r="C1866" s="40"/>
      <c r="D1866" s="27"/>
      <c r="E1866" s="41"/>
      <c r="F1866" s="32" t="str">
        <f>IFERROR(
    IF(
        AND($G$3=DATE(2024,10,1), E1866=リスト!$A$38),
        VLOOKUP(E1866, リスト!$A$2:$G$49, 2, FALSE),
        VLOOKUP(E1866, リスト!$A$2:$G$49, 4, FALSE)
    ),
    "")</f>
        <v/>
      </c>
      <c r="G1866" s="34" t="str">
        <f>IFERROR(VLOOKUP(E1866, リスト!$A$2:$G$49, 6, FALSE), "")</f>
        <v/>
      </c>
      <c r="H1866" s="40"/>
      <c r="I1866" s="28"/>
      <c r="J1866" s="47"/>
      <c r="K1866" s="32" t="str">
        <f t="shared" si="116"/>
        <v/>
      </c>
      <c r="L1866" s="29" t="str">
        <f t="shared" ref="L1866:L1929" si="118">IFERROR(IF(E1866="","",IF(K1866&lt;F1866,"×（法定外・特例等対象外です）",IF(K1866&lt;G1866,"〇",IF(K1866&gt;=G1866,"ー",NA())))),"")</f>
        <v/>
      </c>
      <c r="M1866" s="68" t="str">
        <f t="shared" ref="M1866:M1929" si="119">IF(COUNTBLANK(D1866:K1866)=8, "",
 IF(D1866="", "←D列に従業員名を姓名（フルネーム）で入力してください。誤変換にお気を付け下さい。",
 IF(E1866="", "←E列に都道府県を入力してください。",
 IF(H1866="", "←H列に1.月給～3.時間給を入力してください",
 IF(I1866="", "←I列に金額を入力してください",
 IF(NOT(ISNUMBER(I1866)), "←I列の金額は半角数字で入力してください",
 IF(H1866="3.時間給", "",
 IF(J1866="", "←J列に所定労働時間を入力してください",
 IF(NOT(ISNUMBER(J1866)), "←J列の所定労働時間は半角数字で入力してください", "")))))))))</f>
        <v/>
      </c>
    </row>
    <row r="1867" spans="2:13" ht="22.8" x14ac:dyDescent="0.45">
      <c r="B1867" s="31">
        <f t="shared" si="117"/>
        <v>1859</v>
      </c>
      <c r="C1867" s="40"/>
      <c r="D1867" s="27"/>
      <c r="E1867" s="41"/>
      <c r="F1867" s="32" t="str">
        <f>IFERROR(
    IF(
        AND($G$3=DATE(2024,10,1), E1867=リスト!$A$38),
        VLOOKUP(E1867, リスト!$A$2:$G$49, 2, FALSE),
        VLOOKUP(E1867, リスト!$A$2:$G$49, 4, FALSE)
    ),
    "")</f>
        <v/>
      </c>
      <c r="G1867" s="34" t="str">
        <f>IFERROR(VLOOKUP(E1867, リスト!$A$2:$G$49, 6, FALSE), "")</f>
        <v/>
      </c>
      <c r="H1867" s="40"/>
      <c r="I1867" s="28"/>
      <c r="J1867" s="47"/>
      <c r="K1867" s="32" t="str">
        <f t="shared" si="116"/>
        <v/>
      </c>
      <c r="L1867" s="29" t="str">
        <f t="shared" si="118"/>
        <v/>
      </c>
      <c r="M1867" s="68" t="str">
        <f t="shared" si="119"/>
        <v/>
      </c>
    </row>
    <row r="1868" spans="2:13" ht="22.8" x14ac:dyDescent="0.45">
      <c r="B1868" s="31">
        <f t="shared" si="117"/>
        <v>1860</v>
      </c>
      <c r="C1868" s="40"/>
      <c r="D1868" s="27"/>
      <c r="E1868" s="41"/>
      <c r="F1868" s="32" t="str">
        <f>IFERROR(
    IF(
        AND($G$3=DATE(2024,10,1), E1868=リスト!$A$38),
        VLOOKUP(E1868, リスト!$A$2:$G$49, 2, FALSE),
        VLOOKUP(E1868, リスト!$A$2:$G$49, 4, FALSE)
    ),
    "")</f>
        <v/>
      </c>
      <c r="G1868" s="34" t="str">
        <f>IFERROR(VLOOKUP(E1868, リスト!$A$2:$G$49, 6, FALSE), "")</f>
        <v/>
      </c>
      <c r="H1868" s="40"/>
      <c r="I1868" s="28"/>
      <c r="J1868" s="47"/>
      <c r="K1868" s="32" t="str">
        <f t="shared" si="116"/>
        <v/>
      </c>
      <c r="L1868" s="29" t="str">
        <f t="shared" si="118"/>
        <v/>
      </c>
      <c r="M1868" s="68" t="str">
        <f t="shared" si="119"/>
        <v/>
      </c>
    </row>
    <row r="1869" spans="2:13" ht="22.8" x14ac:dyDescent="0.45">
      <c r="B1869" s="31">
        <f t="shared" si="117"/>
        <v>1861</v>
      </c>
      <c r="C1869" s="40"/>
      <c r="D1869" s="27"/>
      <c r="E1869" s="41"/>
      <c r="F1869" s="32" t="str">
        <f>IFERROR(
    IF(
        AND($G$3=DATE(2024,10,1), E1869=リスト!$A$38),
        VLOOKUP(E1869, リスト!$A$2:$G$49, 2, FALSE),
        VLOOKUP(E1869, リスト!$A$2:$G$49, 4, FALSE)
    ),
    "")</f>
        <v/>
      </c>
      <c r="G1869" s="34" t="str">
        <f>IFERROR(VLOOKUP(E1869, リスト!$A$2:$G$49, 6, FALSE), "")</f>
        <v/>
      </c>
      <c r="H1869" s="40"/>
      <c r="I1869" s="28"/>
      <c r="J1869" s="47"/>
      <c r="K1869" s="32" t="str">
        <f t="shared" si="116"/>
        <v/>
      </c>
      <c r="L1869" s="29" t="str">
        <f t="shared" si="118"/>
        <v/>
      </c>
      <c r="M1869" s="68" t="str">
        <f t="shared" si="119"/>
        <v/>
      </c>
    </row>
    <row r="1870" spans="2:13" ht="22.8" x14ac:dyDescent="0.45">
      <c r="B1870" s="31">
        <f t="shared" si="117"/>
        <v>1862</v>
      </c>
      <c r="C1870" s="40"/>
      <c r="D1870" s="27"/>
      <c r="E1870" s="41"/>
      <c r="F1870" s="32" t="str">
        <f>IFERROR(
    IF(
        AND($G$3=DATE(2024,10,1), E1870=リスト!$A$38),
        VLOOKUP(E1870, リスト!$A$2:$G$49, 2, FALSE),
        VLOOKUP(E1870, リスト!$A$2:$G$49, 4, FALSE)
    ),
    "")</f>
        <v/>
      </c>
      <c r="G1870" s="34" t="str">
        <f>IFERROR(VLOOKUP(E1870, リスト!$A$2:$G$49, 6, FALSE), "")</f>
        <v/>
      </c>
      <c r="H1870" s="40"/>
      <c r="I1870" s="28"/>
      <c r="J1870" s="47"/>
      <c r="K1870" s="32" t="str">
        <f t="shared" si="116"/>
        <v/>
      </c>
      <c r="L1870" s="29" t="str">
        <f t="shared" si="118"/>
        <v/>
      </c>
      <c r="M1870" s="68" t="str">
        <f t="shared" si="119"/>
        <v/>
      </c>
    </row>
    <row r="1871" spans="2:13" ht="22.8" x14ac:dyDescent="0.45">
      <c r="B1871" s="31">
        <f t="shared" si="117"/>
        <v>1863</v>
      </c>
      <c r="C1871" s="40"/>
      <c r="D1871" s="27"/>
      <c r="E1871" s="41"/>
      <c r="F1871" s="32" t="str">
        <f>IFERROR(
    IF(
        AND($G$3=DATE(2024,10,1), E1871=リスト!$A$38),
        VLOOKUP(E1871, リスト!$A$2:$G$49, 2, FALSE),
        VLOOKUP(E1871, リスト!$A$2:$G$49, 4, FALSE)
    ),
    "")</f>
        <v/>
      </c>
      <c r="G1871" s="34" t="str">
        <f>IFERROR(VLOOKUP(E1871, リスト!$A$2:$G$49, 6, FALSE), "")</f>
        <v/>
      </c>
      <c r="H1871" s="40"/>
      <c r="I1871" s="28"/>
      <c r="J1871" s="47"/>
      <c r="K1871" s="32" t="str">
        <f t="shared" si="116"/>
        <v/>
      </c>
      <c r="L1871" s="29" t="str">
        <f t="shared" si="118"/>
        <v/>
      </c>
      <c r="M1871" s="68" t="str">
        <f t="shared" si="119"/>
        <v/>
      </c>
    </row>
    <row r="1872" spans="2:13" ht="22.8" x14ac:dyDescent="0.45">
      <c r="B1872" s="31">
        <f t="shared" si="117"/>
        <v>1864</v>
      </c>
      <c r="C1872" s="40"/>
      <c r="D1872" s="27"/>
      <c r="E1872" s="41"/>
      <c r="F1872" s="32" t="str">
        <f>IFERROR(
    IF(
        AND($G$3=DATE(2024,10,1), E1872=リスト!$A$38),
        VLOOKUP(E1872, リスト!$A$2:$G$49, 2, FALSE),
        VLOOKUP(E1872, リスト!$A$2:$G$49, 4, FALSE)
    ),
    "")</f>
        <v/>
      </c>
      <c r="G1872" s="34" t="str">
        <f>IFERROR(VLOOKUP(E1872, リスト!$A$2:$G$49, 6, FALSE), "")</f>
        <v/>
      </c>
      <c r="H1872" s="40"/>
      <c r="I1872" s="28"/>
      <c r="J1872" s="47"/>
      <c r="K1872" s="32" t="str">
        <f t="shared" si="116"/>
        <v/>
      </c>
      <c r="L1872" s="29" t="str">
        <f t="shared" si="118"/>
        <v/>
      </c>
      <c r="M1872" s="68" t="str">
        <f t="shared" si="119"/>
        <v/>
      </c>
    </row>
    <row r="1873" spans="2:13" ht="22.8" x14ac:dyDescent="0.45">
      <c r="B1873" s="31">
        <f t="shared" si="117"/>
        <v>1865</v>
      </c>
      <c r="C1873" s="40"/>
      <c r="D1873" s="27"/>
      <c r="E1873" s="41"/>
      <c r="F1873" s="32" t="str">
        <f>IFERROR(
    IF(
        AND($G$3=DATE(2024,10,1), E1873=リスト!$A$38),
        VLOOKUP(E1873, リスト!$A$2:$G$49, 2, FALSE),
        VLOOKUP(E1873, リスト!$A$2:$G$49, 4, FALSE)
    ),
    "")</f>
        <v/>
      </c>
      <c r="G1873" s="34" t="str">
        <f>IFERROR(VLOOKUP(E1873, リスト!$A$2:$G$49, 6, FALSE), "")</f>
        <v/>
      </c>
      <c r="H1873" s="40"/>
      <c r="I1873" s="28"/>
      <c r="J1873" s="47"/>
      <c r="K1873" s="32" t="str">
        <f t="shared" si="116"/>
        <v/>
      </c>
      <c r="L1873" s="29" t="str">
        <f t="shared" si="118"/>
        <v/>
      </c>
      <c r="M1873" s="68" t="str">
        <f t="shared" si="119"/>
        <v/>
      </c>
    </row>
    <row r="1874" spans="2:13" ht="22.8" x14ac:dyDescent="0.45">
      <c r="B1874" s="31">
        <f t="shared" si="117"/>
        <v>1866</v>
      </c>
      <c r="C1874" s="40"/>
      <c r="D1874" s="27"/>
      <c r="E1874" s="41"/>
      <c r="F1874" s="32" t="str">
        <f>IFERROR(
    IF(
        AND($G$3=DATE(2024,10,1), E1874=リスト!$A$38),
        VLOOKUP(E1874, リスト!$A$2:$G$49, 2, FALSE),
        VLOOKUP(E1874, リスト!$A$2:$G$49, 4, FALSE)
    ),
    "")</f>
        <v/>
      </c>
      <c r="G1874" s="34" t="str">
        <f>IFERROR(VLOOKUP(E1874, リスト!$A$2:$G$49, 6, FALSE), "")</f>
        <v/>
      </c>
      <c r="H1874" s="40"/>
      <c r="I1874" s="28"/>
      <c r="J1874" s="47"/>
      <c r="K1874" s="32" t="str">
        <f t="shared" si="116"/>
        <v/>
      </c>
      <c r="L1874" s="29" t="str">
        <f t="shared" si="118"/>
        <v/>
      </c>
      <c r="M1874" s="68" t="str">
        <f t="shared" si="119"/>
        <v/>
      </c>
    </row>
    <row r="1875" spans="2:13" ht="22.8" x14ac:dyDescent="0.45">
      <c r="B1875" s="31">
        <f t="shared" si="117"/>
        <v>1867</v>
      </c>
      <c r="C1875" s="40"/>
      <c r="D1875" s="27"/>
      <c r="E1875" s="41"/>
      <c r="F1875" s="32" t="str">
        <f>IFERROR(
    IF(
        AND($G$3=DATE(2024,10,1), E1875=リスト!$A$38),
        VLOOKUP(E1875, リスト!$A$2:$G$49, 2, FALSE),
        VLOOKUP(E1875, リスト!$A$2:$G$49, 4, FALSE)
    ),
    "")</f>
        <v/>
      </c>
      <c r="G1875" s="34" t="str">
        <f>IFERROR(VLOOKUP(E1875, リスト!$A$2:$G$49, 6, FALSE), "")</f>
        <v/>
      </c>
      <c r="H1875" s="40"/>
      <c r="I1875" s="28"/>
      <c r="J1875" s="47"/>
      <c r="K1875" s="32" t="str">
        <f t="shared" si="116"/>
        <v/>
      </c>
      <c r="L1875" s="29" t="str">
        <f t="shared" si="118"/>
        <v/>
      </c>
      <c r="M1875" s="68" t="str">
        <f t="shared" si="119"/>
        <v/>
      </c>
    </row>
    <row r="1876" spans="2:13" ht="22.8" x14ac:dyDescent="0.45">
      <c r="B1876" s="31">
        <f t="shared" si="117"/>
        <v>1868</v>
      </c>
      <c r="C1876" s="40"/>
      <c r="D1876" s="27"/>
      <c r="E1876" s="41"/>
      <c r="F1876" s="32" t="str">
        <f>IFERROR(
    IF(
        AND($G$3=DATE(2024,10,1), E1876=リスト!$A$38),
        VLOOKUP(E1876, リスト!$A$2:$G$49, 2, FALSE),
        VLOOKUP(E1876, リスト!$A$2:$G$49, 4, FALSE)
    ),
    "")</f>
        <v/>
      </c>
      <c r="G1876" s="34" t="str">
        <f>IFERROR(VLOOKUP(E1876, リスト!$A$2:$G$49, 6, FALSE), "")</f>
        <v/>
      </c>
      <c r="H1876" s="40"/>
      <c r="I1876" s="28"/>
      <c r="J1876" s="47"/>
      <c r="K1876" s="32" t="str">
        <f t="shared" si="116"/>
        <v/>
      </c>
      <c r="L1876" s="29" t="str">
        <f t="shared" si="118"/>
        <v/>
      </c>
      <c r="M1876" s="68" t="str">
        <f t="shared" si="119"/>
        <v/>
      </c>
    </row>
    <row r="1877" spans="2:13" ht="22.8" x14ac:dyDescent="0.45">
      <c r="B1877" s="31">
        <f t="shared" si="117"/>
        <v>1869</v>
      </c>
      <c r="C1877" s="40"/>
      <c r="D1877" s="27"/>
      <c r="E1877" s="41"/>
      <c r="F1877" s="32" t="str">
        <f>IFERROR(
    IF(
        AND($G$3=DATE(2024,10,1), E1877=リスト!$A$38),
        VLOOKUP(E1877, リスト!$A$2:$G$49, 2, FALSE),
        VLOOKUP(E1877, リスト!$A$2:$G$49, 4, FALSE)
    ),
    "")</f>
        <v/>
      </c>
      <c r="G1877" s="34" t="str">
        <f>IFERROR(VLOOKUP(E1877, リスト!$A$2:$G$49, 6, FALSE), "")</f>
        <v/>
      </c>
      <c r="H1877" s="40"/>
      <c r="I1877" s="28"/>
      <c r="J1877" s="47"/>
      <c r="K1877" s="32" t="str">
        <f t="shared" si="116"/>
        <v/>
      </c>
      <c r="L1877" s="29" t="str">
        <f t="shared" si="118"/>
        <v/>
      </c>
      <c r="M1877" s="68" t="str">
        <f t="shared" si="119"/>
        <v/>
      </c>
    </row>
    <row r="1878" spans="2:13" ht="22.8" x14ac:dyDescent="0.45">
      <c r="B1878" s="31">
        <f t="shared" si="117"/>
        <v>1870</v>
      </c>
      <c r="C1878" s="40"/>
      <c r="D1878" s="27"/>
      <c r="E1878" s="41"/>
      <c r="F1878" s="32" t="str">
        <f>IFERROR(
    IF(
        AND($G$3=DATE(2024,10,1), E1878=リスト!$A$38),
        VLOOKUP(E1878, リスト!$A$2:$G$49, 2, FALSE),
        VLOOKUP(E1878, リスト!$A$2:$G$49, 4, FALSE)
    ),
    "")</f>
        <v/>
      </c>
      <c r="G1878" s="34" t="str">
        <f>IFERROR(VLOOKUP(E1878, リスト!$A$2:$G$49, 6, FALSE), "")</f>
        <v/>
      </c>
      <c r="H1878" s="40"/>
      <c r="I1878" s="28"/>
      <c r="J1878" s="47"/>
      <c r="K1878" s="32" t="str">
        <f t="shared" si="116"/>
        <v/>
      </c>
      <c r="L1878" s="29" t="str">
        <f t="shared" si="118"/>
        <v/>
      </c>
      <c r="M1878" s="68" t="str">
        <f t="shared" si="119"/>
        <v/>
      </c>
    </row>
    <row r="1879" spans="2:13" ht="22.8" x14ac:dyDescent="0.45">
      <c r="B1879" s="31">
        <f t="shared" si="117"/>
        <v>1871</v>
      </c>
      <c r="C1879" s="40"/>
      <c r="D1879" s="27"/>
      <c r="E1879" s="41"/>
      <c r="F1879" s="32" t="str">
        <f>IFERROR(
    IF(
        AND($G$3=DATE(2024,10,1), E1879=リスト!$A$38),
        VLOOKUP(E1879, リスト!$A$2:$G$49, 2, FALSE),
        VLOOKUP(E1879, リスト!$A$2:$G$49, 4, FALSE)
    ),
    "")</f>
        <v/>
      </c>
      <c r="G1879" s="34" t="str">
        <f>IFERROR(VLOOKUP(E1879, リスト!$A$2:$G$49, 6, FALSE), "")</f>
        <v/>
      </c>
      <c r="H1879" s="40"/>
      <c r="I1879" s="28"/>
      <c r="J1879" s="47"/>
      <c r="K1879" s="32" t="str">
        <f t="shared" si="116"/>
        <v/>
      </c>
      <c r="L1879" s="29" t="str">
        <f t="shared" si="118"/>
        <v/>
      </c>
      <c r="M1879" s="68" t="str">
        <f t="shared" si="119"/>
        <v/>
      </c>
    </row>
    <row r="1880" spans="2:13" ht="22.8" x14ac:dyDescent="0.45">
      <c r="B1880" s="31">
        <f t="shared" si="117"/>
        <v>1872</v>
      </c>
      <c r="C1880" s="40"/>
      <c r="D1880" s="27"/>
      <c r="E1880" s="41"/>
      <c r="F1880" s="32" t="str">
        <f>IFERROR(
    IF(
        AND($G$3=DATE(2024,10,1), E1880=リスト!$A$38),
        VLOOKUP(E1880, リスト!$A$2:$G$49, 2, FALSE),
        VLOOKUP(E1880, リスト!$A$2:$G$49, 4, FALSE)
    ),
    "")</f>
        <v/>
      </c>
      <c r="G1880" s="34" t="str">
        <f>IFERROR(VLOOKUP(E1880, リスト!$A$2:$G$49, 6, FALSE), "")</f>
        <v/>
      </c>
      <c r="H1880" s="40"/>
      <c r="I1880" s="28"/>
      <c r="J1880" s="47"/>
      <c r="K1880" s="32" t="str">
        <f t="shared" si="116"/>
        <v/>
      </c>
      <c r="L1880" s="29" t="str">
        <f t="shared" si="118"/>
        <v/>
      </c>
      <c r="M1880" s="68" t="str">
        <f t="shared" si="119"/>
        <v/>
      </c>
    </row>
    <row r="1881" spans="2:13" ht="22.8" x14ac:dyDescent="0.45">
      <c r="B1881" s="31">
        <f t="shared" si="117"/>
        <v>1873</v>
      </c>
      <c r="C1881" s="40"/>
      <c r="D1881" s="27"/>
      <c r="E1881" s="41"/>
      <c r="F1881" s="32" t="str">
        <f>IFERROR(
    IF(
        AND($G$3=DATE(2024,10,1), E1881=リスト!$A$38),
        VLOOKUP(E1881, リスト!$A$2:$G$49, 2, FALSE),
        VLOOKUP(E1881, リスト!$A$2:$G$49, 4, FALSE)
    ),
    "")</f>
        <v/>
      </c>
      <c r="G1881" s="34" t="str">
        <f>IFERROR(VLOOKUP(E1881, リスト!$A$2:$G$49, 6, FALSE), "")</f>
        <v/>
      </c>
      <c r="H1881" s="40"/>
      <c r="I1881" s="28"/>
      <c r="J1881" s="47"/>
      <c r="K1881" s="32" t="str">
        <f t="shared" si="116"/>
        <v/>
      </c>
      <c r="L1881" s="29" t="str">
        <f t="shared" si="118"/>
        <v/>
      </c>
      <c r="M1881" s="68" t="str">
        <f t="shared" si="119"/>
        <v/>
      </c>
    </row>
    <row r="1882" spans="2:13" ht="22.8" x14ac:dyDescent="0.45">
      <c r="B1882" s="31">
        <f t="shared" si="117"/>
        <v>1874</v>
      </c>
      <c r="C1882" s="40"/>
      <c r="D1882" s="27"/>
      <c r="E1882" s="41"/>
      <c r="F1882" s="32" t="str">
        <f>IFERROR(
    IF(
        AND($G$3=DATE(2024,10,1), E1882=リスト!$A$38),
        VLOOKUP(E1882, リスト!$A$2:$G$49, 2, FALSE),
        VLOOKUP(E1882, リスト!$A$2:$G$49, 4, FALSE)
    ),
    "")</f>
        <v/>
      </c>
      <c r="G1882" s="34" t="str">
        <f>IFERROR(VLOOKUP(E1882, リスト!$A$2:$G$49, 6, FALSE), "")</f>
        <v/>
      </c>
      <c r="H1882" s="40"/>
      <c r="I1882" s="28"/>
      <c r="J1882" s="47"/>
      <c r="K1882" s="32" t="str">
        <f t="shared" si="116"/>
        <v/>
      </c>
      <c r="L1882" s="29" t="str">
        <f t="shared" si="118"/>
        <v/>
      </c>
      <c r="M1882" s="68" t="str">
        <f t="shared" si="119"/>
        <v/>
      </c>
    </row>
    <row r="1883" spans="2:13" ht="22.8" x14ac:dyDescent="0.45">
      <c r="B1883" s="31">
        <f t="shared" si="117"/>
        <v>1875</v>
      </c>
      <c r="C1883" s="40"/>
      <c r="D1883" s="27"/>
      <c r="E1883" s="41"/>
      <c r="F1883" s="32" t="str">
        <f>IFERROR(
    IF(
        AND($G$3=DATE(2024,10,1), E1883=リスト!$A$38),
        VLOOKUP(E1883, リスト!$A$2:$G$49, 2, FALSE),
        VLOOKUP(E1883, リスト!$A$2:$G$49, 4, FALSE)
    ),
    "")</f>
        <v/>
      </c>
      <c r="G1883" s="34" t="str">
        <f>IFERROR(VLOOKUP(E1883, リスト!$A$2:$G$49, 6, FALSE), "")</f>
        <v/>
      </c>
      <c r="H1883" s="40"/>
      <c r="I1883" s="28"/>
      <c r="J1883" s="47"/>
      <c r="K1883" s="32" t="str">
        <f t="shared" si="116"/>
        <v/>
      </c>
      <c r="L1883" s="29" t="str">
        <f t="shared" si="118"/>
        <v/>
      </c>
      <c r="M1883" s="68" t="str">
        <f t="shared" si="119"/>
        <v/>
      </c>
    </row>
    <row r="1884" spans="2:13" ht="22.8" x14ac:dyDescent="0.45">
      <c r="B1884" s="31">
        <f t="shared" si="117"/>
        <v>1876</v>
      </c>
      <c r="C1884" s="40"/>
      <c r="D1884" s="27"/>
      <c r="E1884" s="41"/>
      <c r="F1884" s="32" t="str">
        <f>IFERROR(
    IF(
        AND($G$3=DATE(2024,10,1), E1884=リスト!$A$38),
        VLOOKUP(E1884, リスト!$A$2:$G$49, 2, FALSE),
        VLOOKUP(E1884, リスト!$A$2:$G$49, 4, FALSE)
    ),
    "")</f>
        <v/>
      </c>
      <c r="G1884" s="34" t="str">
        <f>IFERROR(VLOOKUP(E1884, リスト!$A$2:$G$49, 6, FALSE), "")</f>
        <v/>
      </c>
      <c r="H1884" s="40"/>
      <c r="I1884" s="28"/>
      <c r="J1884" s="47"/>
      <c r="K1884" s="32" t="str">
        <f t="shared" si="116"/>
        <v/>
      </c>
      <c r="L1884" s="29" t="str">
        <f t="shared" si="118"/>
        <v/>
      </c>
      <c r="M1884" s="68" t="str">
        <f t="shared" si="119"/>
        <v/>
      </c>
    </row>
    <row r="1885" spans="2:13" ht="22.8" x14ac:dyDescent="0.45">
      <c r="B1885" s="31">
        <f t="shared" si="117"/>
        <v>1877</v>
      </c>
      <c r="C1885" s="40"/>
      <c r="D1885" s="27"/>
      <c r="E1885" s="41"/>
      <c r="F1885" s="32" t="str">
        <f>IFERROR(
    IF(
        AND($G$3=DATE(2024,10,1), E1885=リスト!$A$38),
        VLOOKUP(E1885, リスト!$A$2:$G$49, 2, FALSE),
        VLOOKUP(E1885, リスト!$A$2:$G$49, 4, FALSE)
    ),
    "")</f>
        <v/>
      </c>
      <c r="G1885" s="34" t="str">
        <f>IFERROR(VLOOKUP(E1885, リスト!$A$2:$G$49, 6, FALSE), "")</f>
        <v/>
      </c>
      <c r="H1885" s="40"/>
      <c r="I1885" s="28"/>
      <c r="J1885" s="47"/>
      <c r="K1885" s="32" t="str">
        <f t="shared" si="116"/>
        <v/>
      </c>
      <c r="L1885" s="29" t="str">
        <f t="shared" si="118"/>
        <v/>
      </c>
      <c r="M1885" s="68" t="str">
        <f t="shared" si="119"/>
        <v/>
      </c>
    </row>
    <row r="1886" spans="2:13" ht="22.8" x14ac:dyDescent="0.45">
      <c r="B1886" s="31">
        <f t="shared" si="117"/>
        <v>1878</v>
      </c>
      <c r="C1886" s="40"/>
      <c r="D1886" s="27"/>
      <c r="E1886" s="41"/>
      <c r="F1886" s="32" t="str">
        <f>IFERROR(
    IF(
        AND($G$3=DATE(2024,10,1), E1886=リスト!$A$38),
        VLOOKUP(E1886, リスト!$A$2:$G$49, 2, FALSE),
        VLOOKUP(E1886, リスト!$A$2:$G$49, 4, FALSE)
    ),
    "")</f>
        <v/>
      </c>
      <c r="G1886" s="34" t="str">
        <f>IFERROR(VLOOKUP(E1886, リスト!$A$2:$G$49, 6, FALSE), "")</f>
        <v/>
      </c>
      <c r="H1886" s="40"/>
      <c r="I1886" s="28"/>
      <c r="J1886" s="47"/>
      <c r="K1886" s="32" t="str">
        <f t="shared" si="116"/>
        <v/>
      </c>
      <c r="L1886" s="29" t="str">
        <f t="shared" si="118"/>
        <v/>
      </c>
      <c r="M1886" s="68" t="str">
        <f t="shared" si="119"/>
        <v/>
      </c>
    </row>
    <row r="1887" spans="2:13" ht="22.8" x14ac:dyDescent="0.45">
      <c r="B1887" s="31">
        <f t="shared" si="117"/>
        <v>1879</v>
      </c>
      <c r="C1887" s="40"/>
      <c r="D1887" s="27"/>
      <c r="E1887" s="41"/>
      <c r="F1887" s="32" t="str">
        <f>IFERROR(
    IF(
        AND($G$3=DATE(2024,10,1), E1887=リスト!$A$38),
        VLOOKUP(E1887, リスト!$A$2:$G$49, 2, FALSE),
        VLOOKUP(E1887, リスト!$A$2:$G$49, 4, FALSE)
    ),
    "")</f>
        <v/>
      </c>
      <c r="G1887" s="34" t="str">
        <f>IFERROR(VLOOKUP(E1887, リスト!$A$2:$G$49, 6, FALSE), "")</f>
        <v/>
      </c>
      <c r="H1887" s="40"/>
      <c r="I1887" s="28"/>
      <c r="J1887" s="47"/>
      <c r="K1887" s="32" t="str">
        <f t="shared" si="116"/>
        <v/>
      </c>
      <c r="L1887" s="29" t="str">
        <f t="shared" si="118"/>
        <v/>
      </c>
      <c r="M1887" s="68" t="str">
        <f t="shared" si="119"/>
        <v/>
      </c>
    </row>
    <row r="1888" spans="2:13" ht="22.8" x14ac:dyDescent="0.45">
      <c r="B1888" s="31">
        <f t="shared" si="117"/>
        <v>1880</v>
      </c>
      <c r="C1888" s="40"/>
      <c r="D1888" s="27"/>
      <c r="E1888" s="41"/>
      <c r="F1888" s="32" t="str">
        <f>IFERROR(
    IF(
        AND($G$3=DATE(2024,10,1), E1888=リスト!$A$38),
        VLOOKUP(E1888, リスト!$A$2:$G$49, 2, FALSE),
        VLOOKUP(E1888, リスト!$A$2:$G$49, 4, FALSE)
    ),
    "")</f>
        <v/>
      </c>
      <c r="G1888" s="34" t="str">
        <f>IFERROR(VLOOKUP(E1888, リスト!$A$2:$G$49, 6, FALSE), "")</f>
        <v/>
      </c>
      <c r="H1888" s="40"/>
      <c r="I1888" s="28"/>
      <c r="J1888" s="47"/>
      <c r="K1888" s="32" t="str">
        <f t="shared" si="116"/>
        <v/>
      </c>
      <c r="L1888" s="29" t="str">
        <f t="shared" si="118"/>
        <v/>
      </c>
      <c r="M1888" s="68" t="str">
        <f t="shared" si="119"/>
        <v/>
      </c>
    </row>
    <row r="1889" spans="2:13" ht="22.8" x14ac:dyDescent="0.45">
      <c r="B1889" s="31">
        <f t="shared" si="117"/>
        <v>1881</v>
      </c>
      <c r="C1889" s="40"/>
      <c r="D1889" s="27"/>
      <c r="E1889" s="41"/>
      <c r="F1889" s="32" t="str">
        <f>IFERROR(
    IF(
        AND($G$3=DATE(2024,10,1), E1889=リスト!$A$38),
        VLOOKUP(E1889, リスト!$A$2:$G$49, 2, FALSE),
        VLOOKUP(E1889, リスト!$A$2:$G$49, 4, FALSE)
    ),
    "")</f>
        <v/>
      </c>
      <c r="G1889" s="34" t="str">
        <f>IFERROR(VLOOKUP(E1889, リスト!$A$2:$G$49, 6, FALSE), "")</f>
        <v/>
      </c>
      <c r="H1889" s="40"/>
      <c r="I1889" s="28"/>
      <c r="J1889" s="47"/>
      <c r="K1889" s="32" t="str">
        <f t="shared" si="116"/>
        <v/>
      </c>
      <c r="L1889" s="29" t="str">
        <f t="shared" si="118"/>
        <v/>
      </c>
      <c r="M1889" s="68" t="str">
        <f t="shared" si="119"/>
        <v/>
      </c>
    </row>
    <row r="1890" spans="2:13" ht="22.8" x14ac:dyDescent="0.45">
      <c r="B1890" s="31">
        <f t="shared" si="117"/>
        <v>1882</v>
      </c>
      <c r="C1890" s="40"/>
      <c r="D1890" s="27"/>
      <c r="E1890" s="41"/>
      <c r="F1890" s="32" t="str">
        <f>IFERROR(
    IF(
        AND($G$3=DATE(2024,10,1), E1890=リスト!$A$38),
        VLOOKUP(E1890, リスト!$A$2:$G$49, 2, FALSE),
        VLOOKUP(E1890, リスト!$A$2:$G$49, 4, FALSE)
    ),
    "")</f>
        <v/>
      </c>
      <c r="G1890" s="34" t="str">
        <f>IFERROR(VLOOKUP(E1890, リスト!$A$2:$G$49, 6, FALSE), "")</f>
        <v/>
      </c>
      <c r="H1890" s="40"/>
      <c r="I1890" s="28"/>
      <c r="J1890" s="47"/>
      <c r="K1890" s="32" t="str">
        <f t="shared" si="116"/>
        <v/>
      </c>
      <c r="L1890" s="29" t="str">
        <f t="shared" si="118"/>
        <v/>
      </c>
      <c r="M1890" s="68" t="str">
        <f t="shared" si="119"/>
        <v/>
      </c>
    </row>
    <row r="1891" spans="2:13" ht="22.8" x14ac:dyDescent="0.45">
      <c r="B1891" s="31">
        <f t="shared" si="117"/>
        <v>1883</v>
      </c>
      <c r="C1891" s="40"/>
      <c r="D1891" s="27"/>
      <c r="E1891" s="41"/>
      <c r="F1891" s="32" t="str">
        <f>IFERROR(
    IF(
        AND($G$3=DATE(2024,10,1), E1891=リスト!$A$38),
        VLOOKUP(E1891, リスト!$A$2:$G$49, 2, FALSE),
        VLOOKUP(E1891, リスト!$A$2:$G$49, 4, FALSE)
    ),
    "")</f>
        <v/>
      </c>
      <c r="G1891" s="34" t="str">
        <f>IFERROR(VLOOKUP(E1891, リスト!$A$2:$G$49, 6, FALSE), "")</f>
        <v/>
      </c>
      <c r="H1891" s="40"/>
      <c r="I1891" s="28"/>
      <c r="J1891" s="47"/>
      <c r="K1891" s="32" t="str">
        <f t="shared" si="116"/>
        <v/>
      </c>
      <c r="L1891" s="29" t="str">
        <f t="shared" si="118"/>
        <v/>
      </c>
      <c r="M1891" s="68" t="str">
        <f t="shared" si="119"/>
        <v/>
      </c>
    </row>
    <row r="1892" spans="2:13" ht="22.8" x14ac:dyDescent="0.45">
      <c r="B1892" s="31">
        <f t="shared" si="117"/>
        <v>1884</v>
      </c>
      <c r="C1892" s="40"/>
      <c r="D1892" s="27"/>
      <c r="E1892" s="41"/>
      <c r="F1892" s="32" t="str">
        <f>IFERROR(
    IF(
        AND($G$3=DATE(2024,10,1), E1892=リスト!$A$38),
        VLOOKUP(E1892, リスト!$A$2:$G$49, 2, FALSE),
        VLOOKUP(E1892, リスト!$A$2:$G$49, 4, FALSE)
    ),
    "")</f>
        <v/>
      </c>
      <c r="G1892" s="34" t="str">
        <f>IFERROR(VLOOKUP(E1892, リスト!$A$2:$G$49, 6, FALSE), "")</f>
        <v/>
      </c>
      <c r="H1892" s="40"/>
      <c r="I1892" s="28"/>
      <c r="J1892" s="47"/>
      <c r="K1892" s="32" t="str">
        <f t="shared" si="116"/>
        <v/>
      </c>
      <c r="L1892" s="29" t="str">
        <f t="shared" si="118"/>
        <v/>
      </c>
      <c r="M1892" s="68" t="str">
        <f t="shared" si="119"/>
        <v/>
      </c>
    </row>
    <row r="1893" spans="2:13" ht="22.8" x14ac:dyDescent="0.45">
      <c r="B1893" s="31">
        <f t="shared" si="117"/>
        <v>1885</v>
      </c>
      <c r="C1893" s="40"/>
      <c r="D1893" s="27"/>
      <c r="E1893" s="41"/>
      <c r="F1893" s="32" t="str">
        <f>IFERROR(
    IF(
        AND($G$3=DATE(2024,10,1), E1893=リスト!$A$38),
        VLOOKUP(E1893, リスト!$A$2:$G$49, 2, FALSE),
        VLOOKUP(E1893, リスト!$A$2:$G$49, 4, FALSE)
    ),
    "")</f>
        <v/>
      </c>
      <c r="G1893" s="34" t="str">
        <f>IFERROR(VLOOKUP(E1893, リスト!$A$2:$G$49, 6, FALSE), "")</f>
        <v/>
      </c>
      <c r="H1893" s="40"/>
      <c r="I1893" s="28"/>
      <c r="J1893" s="47"/>
      <c r="K1893" s="32" t="str">
        <f t="shared" si="116"/>
        <v/>
      </c>
      <c r="L1893" s="29" t="str">
        <f t="shared" si="118"/>
        <v/>
      </c>
      <c r="M1893" s="68" t="str">
        <f t="shared" si="119"/>
        <v/>
      </c>
    </row>
    <row r="1894" spans="2:13" ht="22.8" x14ac:dyDescent="0.45">
      <c r="B1894" s="31">
        <f t="shared" si="117"/>
        <v>1886</v>
      </c>
      <c r="C1894" s="40"/>
      <c r="D1894" s="27"/>
      <c r="E1894" s="41"/>
      <c r="F1894" s="32" t="str">
        <f>IFERROR(
    IF(
        AND($G$3=DATE(2024,10,1), E1894=リスト!$A$38),
        VLOOKUP(E1894, リスト!$A$2:$G$49, 2, FALSE),
        VLOOKUP(E1894, リスト!$A$2:$G$49, 4, FALSE)
    ),
    "")</f>
        <v/>
      </c>
      <c r="G1894" s="34" t="str">
        <f>IFERROR(VLOOKUP(E1894, リスト!$A$2:$G$49, 6, FALSE), "")</f>
        <v/>
      </c>
      <c r="H1894" s="40"/>
      <c r="I1894" s="28"/>
      <c r="J1894" s="47"/>
      <c r="K1894" s="32" t="str">
        <f t="shared" si="116"/>
        <v/>
      </c>
      <c r="L1894" s="29" t="str">
        <f t="shared" si="118"/>
        <v/>
      </c>
      <c r="M1894" s="68" t="str">
        <f t="shared" si="119"/>
        <v/>
      </c>
    </row>
    <row r="1895" spans="2:13" ht="22.8" x14ac:dyDescent="0.45">
      <c r="B1895" s="31">
        <f t="shared" si="117"/>
        <v>1887</v>
      </c>
      <c r="C1895" s="40"/>
      <c r="D1895" s="27"/>
      <c r="E1895" s="41"/>
      <c r="F1895" s="32" t="str">
        <f>IFERROR(
    IF(
        AND($G$3=DATE(2024,10,1), E1895=リスト!$A$38),
        VLOOKUP(E1895, リスト!$A$2:$G$49, 2, FALSE),
        VLOOKUP(E1895, リスト!$A$2:$G$49, 4, FALSE)
    ),
    "")</f>
        <v/>
      </c>
      <c r="G1895" s="34" t="str">
        <f>IFERROR(VLOOKUP(E1895, リスト!$A$2:$G$49, 6, FALSE), "")</f>
        <v/>
      </c>
      <c r="H1895" s="40"/>
      <c r="I1895" s="28"/>
      <c r="J1895" s="47"/>
      <c r="K1895" s="32" t="str">
        <f t="shared" si="116"/>
        <v/>
      </c>
      <c r="L1895" s="29" t="str">
        <f t="shared" si="118"/>
        <v/>
      </c>
      <c r="M1895" s="68" t="str">
        <f t="shared" si="119"/>
        <v/>
      </c>
    </row>
    <row r="1896" spans="2:13" ht="22.8" x14ac:dyDescent="0.45">
      <c r="B1896" s="31">
        <f t="shared" si="117"/>
        <v>1888</v>
      </c>
      <c r="C1896" s="40"/>
      <c r="D1896" s="27"/>
      <c r="E1896" s="41"/>
      <c r="F1896" s="32" t="str">
        <f>IFERROR(
    IF(
        AND($G$3=DATE(2024,10,1), E1896=リスト!$A$38),
        VLOOKUP(E1896, リスト!$A$2:$G$49, 2, FALSE),
        VLOOKUP(E1896, リスト!$A$2:$G$49, 4, FALSE)
    ),
    "")</f>
        <v/>
      </c>
      <c r="G1896" s="34" t="str">
        <f>IFERROR(VLOOKUP(E1896, リスト!$A$2:$G$49, 6, FALSE), "")</f>
        <v/>
      </c>
      <c r="H1896" s="40"/>
      <c r="I1896" s="28"/>
      <c r="J1896" s="47"/>
      <c r="K1896" s="32" t="str">
        <f t="shared" si="116"/>
        <v/>
      </c>
      <c r="L1896" s="29" t="str">
        <f t="shared" si="118"/>
        <v/>
      </c>
      <c r="M1896" s="68" t="str">
        <f t="shared" si="119"/>
        <v/>
      </c>
    </row>
    <row r="1897" spans="2:13" ht="22.8" x14ac:dyDescent="0.45">
      <c r="B1897" s="31">
        <f t="shared" si="117"/>
        <v>1889</v>
      </c>
      <c r="C1897" s="40"/>
      <c r="D1897" s="27"/>
      <c r="E1897" s="41"/>
      <c r="F1897" s="32" t="str">
        <f>IFERROR(
    IF(
        AND($G$3=DATE(2024,10,1), E1897=リスト!$A$38),
        VLOOKUP(E1897, リスト!$A$2:$G$49, 2, FALSE),
        VLOOKUP(E1897, リスト!$A$2:$G$49, 4, FALSE)
    ),
    "")</f>
        <v/>
      </c>
      <c r="G1897" s="34" t="str">
        <f>IFERROR(VLOOKUP(E1897, リスト!$A$2:$G$49, 6, FALSE), "")</f>
        <v/>
      </c>
      <c r="H1897" s="40"/>
      <c r="I1897" s="28"/>
      <c r="J1897" s="47"/>
      <c r="K1897" s="32" t="str">
        <f t="shared" si="116"/>
        <v/>
      </c>
      <c r="L1897" s="29" t="str">
        <f t="shared" si="118"/>
        <v/>
      </c>
      <c r="M1897" s="68" t="str">
        <f t="shared" si="119"/>
        <v/>
      </c>
    </row>
    <row r="1898" spans="2:13" ht="22.8" x14ac:dyDescent="0.45">
      <c r="B1898" s="31">
        <f t="shared" si="117"/>
        <v>1890</v>
      </c>
      <c r="C1898" s="40"/>
      <c r="D1898" s="27"/>
      <c r="E1898" s="41"/>
      <c r="F1898" s="32" t="str">
        <f>IFERROR(
    IF(
        AND($G$3=DATE(2024,10,1), E1898=リスト!$A$38),
        VLOOKUP(E1898, リスト!$A$2:$G$49, 2, FALSE),
        VLOOKUP(E1898, リスト!$A$2:$G$49, 4, FALSE)
    ),
    "")</f>
        <v/>
      </c>
      <c r="G1898" s="34" t="str">
        <f>IFERROR(VLOOKUP(E1898, リスト!$A$2:$G$49, 6, FALSE), "")</f>
        <v/>
      </c>
      <c r="H1898" s="40"/>
      <c r="I1898" s="28"/>
      <c r="J1898" s="47"/>
      <c r="K1898" s="32" t="str">
        <f t="shared" si="116"/>
        <v/>
      </c>
      <c r="L1898" s="29" t="str">
        <f t="shared" si="118"/>
        <v/>
      </c>
      <c r="M1898" s="68" t="str">
        <f t="shared" si="119"/>
        <v/>
      </c>
    </row>
    <row r="1899" spans="2:13" ht="22.8" x14ac:dyDescent="0.45">
      <c r="B1899" s="31">
        <f t="shared" si="117"/>
        <v>1891</v>
      </c>
      <c r="C1899" s="40"/>
      <c r="D1899" s="27"/>
      <c r="E1899" s="41"/>
      <c r="F1899" s="32" t="str">
        <f>IFERROR(
    IF(
        AND($G$3=DATE(2024,10,1), E1899=リスト!$A$38),
        VLOOKUP(E1899, リスト!$A$2:$G$49, 2, FALSE),
        VLOOKUP(E1899, リスト!$A$2:$G$49, 4, FALSE)
    ),
    "")</f>
        <v/>
      </c>
      <c r="G1899" s="34" t="str">
        <f>IFERROR(VLOOKUP(E1899, リスト!$A$2:$G$49, 6, FALSE), "")</f>
        <v/>
      </c>
      <c r="H1899" s="40"/>
      <c r="I1899" s="28"/>
      <c r="J1899" s="47"/>
      <c r="K1899" s="32" t="str">
        <f t="shared" si="116"/>
        <v/>
      </c>
      <c r="L1899" s="29" t="str">
        <f t="shared" si="118"/>
        <v/>
      </c>
      <c r="M1899" s="68" t="str">
        <f t="shared" si="119"/>
        <v/>
      </c>
    </row>
    <row r="1900" spans="2:13" ht="22.8" x14ac:dyDescent="0.45">
      <c r="B1900" s="31">
        <f t="shared" si="117"/>
        <v>1892</v>
      </c>
      <c r="C1900" s="40"/>
      <c r="D1900" s="27"/>
      <c r="E1900" s="41"/>
      <c r="F1900" s="32" t="str">
        <f>IFERROR(
    IF(
        AND($G$3=DATE(2024,10,1), E1900=リスト!$A$38),
        VLOOKUP(E1900, リスト!$A$2:$G$49, 2, FALSE),
        VLOOKUP(E1900, リスト!$A$2:$G$49, 4, FALSE)
    ),
    "")</f>
        <v/>
      </c>
      <c r="G1900" s="34" t="str">
        <f>IFERROR(VLOOKUP(E1900, リスト!$A$2:$G$49, 6, FALSE), "")</f>
        <v/>
      </c>
      <c r="H1900" s="40"/>
      <c r="I1900" s="28"/>
      <c r="J1900" s="47"/>
      <c r="K1900" s="32" t="str">
        <f t="shared" si="116"/>
        <v/>
      </c>
      <c r="L1900" s="29" t="str">
        <f t="shared" si="118"/>
        <v/>
      </c>
      <c r="M1900" s="68" t="str">
        <f t="shared" si="119"/>
        <v/>
      </c>
    </row>
    <row r="1901" spans="2:13" ht="22.8" x14ac:dyDescent="0.45">
      <c r="B1901" s="31">
        <f t="shared" si="117"/>
        <v>1893</v>
      </c>
      <c r="C1901" s="40"/>
      <c r="D1901" s="27"/>
      <c r="E1901" s="41"/>
      <c r="F1901" s="32" t="str">
        <f>IFERROR(
    IF(
        AND($G$3=DATE(2024,10,1), E1901=リスト!$A$38),
        VLOOKUP(E1901, リスト!$A$2:$G$49, 2, FALSE),
        VLOOKUP(E1901, リスト!$A$2:$G$49, 4, FALSE)
    ),
    "")</f>
        <v/>
      </c>
      <c r="G1901" s="34" t="str">
        <f>IFERROR(VLOOKUP(E1901, リスト!$A$2:$G$49, 6, FALSE), "")</f>
        <v/>
      </c>
      <c r="H1901" s="40"/>
      <c r="I1901" s="28"/>
      <c r="J1901" s="47"/>
      <c r="K1901" s="32" t="str">
        <f t="shared" si="116"/>
        <v/>
      </c>
      <c r="L1901" s="29" t="str">
        <f t="shared" si="118"/>
        <v/>
      </c>
      <c r="M1901" s="68" t="str">
        <f t="shared" si="119"/>
        <v/>
      </c>
    </row>
    <row r="1902" spans="2:13" ht="22.8" x14ac:dyDescent="0.45">
      <c r="B1902" s="31">
        <f t="shared" si="117"/>
        <v>1894</v>
      </c>
      <c r="C1902" s="40"/>
      <c r="D1902" s="27"/>
      <c r="E1902" s="41"/>
      <c r="F1902" s="32" t="str">
        <f>IFERROR(
    IF(
        AND($G$3=DATE(2024,10,1), E1902=リスト!$A$38),
        VLOOKUP(E1902, リスト!$A$2:$G$49, 2, FALSE),
        VLOOKUP(E1902, リスト!$A$2:$G$49, 4, FALSE)
    ),
    "")</f>
        <v/>
      </c>
      <c r="G1902" s="34" t="str">
        <f>IFERROR(VLOOKUP(E1902, リスト!$A$2:$G$49, 6, FALSE), "")</f>
        <v/>
      </c>
      <c r="H1902" s="40"/>
      <c r="I1902" s="28"/>
      <c r="J1902" s="47"/>
      <c r="K1902" s="32" t="str">
        <f t="shared" si="116"/>
        <v/>
      </c>
      <c r="L1902" s="29" t="str">
        <f t="shared" si="118"/>
        <v/>
      </c>
      <c r="M1902" s="68" t="str">
        <f t="shared" si="119"/>
        <v/>
      </c>
    </row>
    <row r="1903" spans="2:13" ht="22.8" x14ac:dyDescent="0.45">
      <c r="B1903" s="31">
        <f t="shared" si="117"/>
        <v>1895</v>
      </c>
      <c r="C1903" s="40"/>
      <c r="D1903" s="27"/>
      <c r="E1903" s="41"/>
      <c r="F1903" s="32" t="str">
        <f>IFERROR(
    IF(
        AND($G$3=DATE(2024,10,1), E1903=リスト!$A$38),
        VLOOKUP(E1903, リスト!$A$2:$G$49, 2, FALSE),
        VLOOKUP(E1903, リスト!$A$2:$G$49, 4, FALSE)
    ),
    "")</f>
        <v/>
      </c>
      <c r="G1903" s="34" t="str">
        <f>IFERROR(VLOOKUP(E1903, リスト!$A$2:$G$49, 6, FALSE), "")</f>
        <v/>
      </c>
      <c r="H1903" s="40"/>
      <c r="I1903" s="28"/>
      <c r="J1903" s="47"/>
      <c r="K1903" s="32" t="str">
        <f t="shared" si="116"/>
        <v/>
      </c>
      <c r="L1903" s="29" t="str">
        <f t="shared" si="118"/>
        <v/>
      </c>
      <c r="M1903" s="68" t="str">
        <f t="shared" si="119"/>
        <v/>
      </c>
    </row>
    <row r="1904" spans="2:13" ht="22.8" x14ac:dyDescent="0.45">
      <c r="B1904" s="31">
        <f t="shared" si="117"/>
        <v>1896</v>
      </c>
      <c r="C1904" s="40"/>
      <c r="D1904" s="27"/>
      <c r="E1904" s="41"/>
      <c r="F1904" s="32" t="str">
        <f>IFERROR(
    IF(
        AND($G$3=DATE(2024,10,1), E1904=リスト!$A$38),
        VLOOKUP(E1904, リスト!$A$2:$G$49, 2, FALSE),
        VLOOKUP(E1904, リスト!$A$2:$G$49, 4, FALSE)
    ),
    "")</f>
        <v/>
      </c>
      <c r="G1904" s="34" t="str">
        <f>IFERROR(VLOOKUP(E1904, リスト!$A$2:$G$49, 6, FALSE), "")</f>
        <v/>
      </c>
      <c r="H1904" s="40"/>
      <c r="I1904" s="28"/>
      <c r="J1904" s="47"/>
      <c r="K1904" s="32" t="str">
        <f t="shared" si="116"/>
        <v/>
      </c>
      <c r="L1904" s="29" t="str">
        <f t="shared" si="118"/>
        <v/>
      </c>
      <c r="M1904" s="68" t="str">
        <f t="shared" si="119"/>
        <v/>
      </c>
    </row>
    <row r="1905" spans="2:13" ht="22.8" x14ac:dyDescent="0.45">
      <c r="B1905" s="31">
        <f t="shared" si="117"/>
        <v>1897</v>
      </c>
      <c r="C1905" s="40"/>
      <c r="D1905" s="27"/>
      <c r="E1905" s="41"/>
      <c r="F1905" s="32" t="str">
        <f>IFERROR(
    IF(
        AND($G$3=DATE(2024,10,1), E1905=リスト!$A$38),
        VLOOKUP(E1905, リスト!$A$2:$G$49, 2, FALSE),
        VLOOKUP(E1905, リスト!$A$2:$G$49, 4, FALSE)
    ),
    "")</f>
        <v/>
      </c>
      <c r="G1905" s="34" t="str">
        <f>IFERROR(VLOOKUP(E1905, リスト!$A$2:$G$49, 6, FALSE), "")</f>
        <v/>
      </c>
      <c r="H1905" s="40"/>
      <c r="I1905" s="28"/>
      <c r="J1905" s="47"/>
      <c r="K1905" s="32" t="str">
        <f t="shared" si="116"/>
        <v/>
      </c>
      <c r="L1905" s="29" t="str">
        <f t="shared" si="118"/>
        <v/>
      </c>
      <c r="M1905" s="68" t="str">
        <f t="shared" si="119"/>
        <v/>
      </c>
    </row>
    <row r="1906" spans="2:13" ht="22.8" x14ac:dyDescent="0.45">
      <c r="B1906" s="31">
        <f t="shared" si="117"/>
        <v>1898</v>
      </c>
      <c r="C1906" s="40"/>
      <c r="D1906" s="27"/>
      <c r="E1906" s="41"/>
      <c r="F1906" s="32" t="str">
        <f>IFERROR(
    IF(
        AND($G$3=DATE(2024,10,1), E1906=リスト!$A$38),
        VLOOKUP(E1906, リスト!$A$2:$G$49, 2, FALSE),
        VLOOKUP(E1906, リスト!$A$2:$G$49, 4, FALSE)
    ),
    "")</f>
        <v/>
      </c>
      <c r="G1906" s="34" t="str">
        <f>IFERROR(VLOOKUP(E1906, リスト!$A$2:$G$49, 6, FALSE), "")</f>
        <v/>
      </c>
      <c r="H1906" s="40"/>
      <c r="I1906" s="28"/>
      <c r="J1906" s="47"/>
      <c r="K1906" s="32" t="str">
        <f t="shared" si="116"/>
        <v/>
      </c>
      <c r="L1906" s="29" t="str">
        <f t="shared" si="118"/>
        <v/>
      </c>
      <c r="M1906" s="68" t="str">
        <f t="shared" si="119"/>
        <v/>
      </c>
    </row>
    <row r="1907" spans="2:13" ht="22.8" x14ac:dyDescent="0.45">
      <c r="B1907" s="31">
        <f t="shared" si="117"/>
        <v>1899</v>
      </c>
      <c r="C1907" s="40"/>
      <c r="D1907" s="27"/>
      <c r="E1907" s="41"/>
      <c r="F1907" s="32" t="str">
        <f>IFERROR(
    IF(
        AND($G$3=DATE(2024,10,1), E1907=リスト!$A$38),
        VLOOKUP(E1907, リスト!$A$2:$G$49, 2, FALSE),
        VLOOKUP(E1907, リスト!$A$2:$G$49, 4, FALSE)
    ),
    "")</f>
        <v/>
      </c>
      <c r="G1907" s="34" t="str">
        <f>IFERROR(VLOOKUP(E1907, リスト!$A$2:$G$49, 6, FALSE), "")</f>
        <v/>
      </c>
      <c r="H1907" s="40"/>
      <c r="I1907" s="28"/>
      <c r="J1907" s="47"/>
      <c r="K1907" s="32" t="str">
        <f t="shared" si="116"/>
        <v/>
      </c>
      <c r="L1907" s="29" t="str">
        <f t="shared" si="118"/>
        <v/>
      </c>
      <c r="M1907" s="68" t="str">
        <f t="shared" si="119"/>
        <v/>
      </c>
    </row>
    <row r="1908" spans="2:13" ht="22.8" x14ac:dyDescent="0.45">
      <c r="B1908" s="31">
        <f t="shared" si="117"/>
        <v>1900</v>
      </c>
      <c r="C1908" s="40"/>
      <c r="D1908" s="27"/>
      <c r="E1908" s="41"/>
      <c r="F1908" s="32" t="str">
        <f>IFERROR(
    IF(
        AND($G$3=DATE(2024,10,1), E1908=リスト!$A$38),
        VLOOKUP(E1908, リスト!$A$2:$G$49, 2, FALSE),
        VLOOKUP(E1908, リスト!$A$2:$G$49, 4, FALSE)
    ),
    "")</f>
        <v/>
      </c>
      <c r="G1908" s="34" t="str">
        <f>IFERROR(VLOOKUP(E1908, リスト!$A$2:$G$49, 6, FALSE), "")</f>
        <v/>
      </c>
      <c r="H1908" s="40"/>
      <c r="I1908" s="28"/>
      <c r="J1908" s="47"/>
      <c r="K1908" s="32" t="str">
        <f t="shared" si="116"/>
        <v/>
      </c>
      <c r="L1908" s="29" t="str">
        <f t="shared" si="118"/>
        <v/>
      </c>
      <c r="M1908" s="68" t="str">
        <f t="shared" si="119"/>
        <v/>
      </c>
    </row>
    <row r="1909" spans="2:13" ht="22.8" x14ac:dyDescent="0.45">
      <c r="B1909" s="31">
        <f t="shared" si="117"/>
        <v>1901</v>
      </c>
      <c r="C1909" s="40"/>
      <c r="D1909" s="27"/>
      <c r="E1909" s="41"/>
      <c r="F1909" s="32" t="str">
        <f>IFERROR(
    IF(
        AND($G$3=DATE(2024,10,1), E1909=リスト!$A$38),
        VLOOKUP(E1909, リスト!$A$2:$G$49, 2, FALSE),
        VLOOKUP(E1909, リスト!$A$2:$G$49, 4, FALSE)
    ),
    "")</f>
        <v/>
      </c>
      <c r="G1909" s="34" t="str">
        <f>IFERROR(VLOOKUP(E1909, リスト!$A$2:$G$49, 6, FALSE), "")</f>
        <v/>
      </c>
      <c r="H1909" s="40"/>
      <c r="I1909" s="28"/>
      <c r="J1909" s="47"/>
      <c r="K1909" s="32" t="str">
        <f t="shared" si="116"/>
        <v/>
      </c>
      <c r="L1909" s="29" t="str">
        <f t="shared" si="118"/>
        <v/>
      </c>
      <c r="M1909" s="68" t="str">
        <f t="shared" si="119"/>
        <v/>
      </c>
    </row>
    <row r="1910" spans="2:13" ht="22.8" x14ac:dyDescent="0.45">
      <c r="B1910" s="31">
        <f t="shared" si="117"/>
        <v>1902</v>
      </c>
      <c r="C1910" s="40"/>
      <c r="D1910" s="27"/>
      <c r="E1910" s="41"/>
      <c r="F1910" s="32" t="str">
        <f>IFERROR(
    IF(
        AND($G$3=DATE(2024,10,1), E1910=リスト!$A$38),
        VLOOKUP(E1910, リスト!$A$2:$G$49, 2, FALSE),
        VLOOKUP(E1910, リスト!$A$2:$G$49, 4, FALSE)
    ),
    "")</f>
        <v/>
      </c>
      <c r="G1910" s="34" t="str">
        <f>IFERROR(VLOOKUP(E1910, リスト!$A$2:$G$49, 6, FALSE), "")</f>
        <v/>
      </c>
      <c r="H1910" s="40"/>
      <c r="I1910" s="28"/>
      <c r="J1910" s="47"/>
      <c r="K1910" s="32" t="str">
        <f t="shared" si="116"/>
        <v/>
      </c>
      <c r="L1910" s="29" t="str">
        <f t="shared" si="118"/>
        <v/>
      </c>
      <c r="M1910" s="68" t="str">
        <f t="shared" si="119"/>
        <v/>
      </c>
    </row>
    <row r="1911" spans="2:13" ht="22.8" x14ac:dyDescent="0.45">
      <c r="B1911" s="31">
        <f t="shared" si="117"/>
        <v>1903</v>
      </c>
      <c r="C1911" s="40"/>
      <c r="D1911" s="27"/>
      <c r="E1911" s="41"/>
      <c r="F1911" s="32" t="str">
        <f>IFERROR(
    IF(
        AND($G$3=DATE(2024,10,1), E1911=リスト!$A$38),
        VLOOKUP(E1911, リスト!$A$2:$G$49, 2, FALSE),
        VLOOKUP(E1911, リスト!$A$2:$G$49, 4, FALSE)
    ),
    "")</f>
        <v/>
      </c>
      <c r="G1911" s="34" t="str">
        <f>IFERROR(VLOOKUP(E1911, リスト!$A$2:$G$49, 6, FALSE), "")</f>
        <v/>
      </c>
      <c r="H1911" s="40"/>
      <c r="I1911" s="28"/>
      <c r="J1911" s="47"/>
      <c r="K1911" s="32" t="str">
        <f t="shared" si="116"/>
        <v/>
      </c>
      <c r="L1911" s="29" t="str">
        <f t="shared" si="118"/>
        <v/>
      </c>
      <c r="M1911" s="68" t="str">
        <f t="shared" si="119"/>
        <v/>
      </c>
    </row>
    <row r="1912" spans="2:13" ht="22.8" x14ac:dyDescent="0.45">
      <c r="B1912" s="31">
        <f t="shared" si="117"/>
        <v>1904</v>
      </c>
      <c r="C1912" s="40"/>
      <c r="D1912" s="27"/>
      <c r="E1912" s="41"/>
      <c r="F1912" s="32" t="str">
        <f>IFERROR(
    IF(
        AND($G$3=DATE(2024,10,1), E1912=リスト!$A$38),
        VLOOKUP(E1912, リスト!$A$2:$G$49, 2, FALSE),
        VLOOKUP(E1912, リスト!$A$2:$G$49, 4, FALSE)
    ),
    "")</f>
        <v/>
      </c>
      <c r="G1912" s="34" t="str">
        <f>IFERROR(VLOOKUP(E1912, リスト!$A$2:$G$49, 6, FALSE), "")</f>
        <v/>
      </c>
      <c r="H1912" s="40"/>
      <c r="I1912" s="28"/>
      <c r="J1912" s="47"/>
      <c r="K1912" s="32" t="str">
        <f t="shared" si="116"/>
        <v/>
      </c>
      <c r="L1912" s="29" t="str">
        <f t="shared" si="118"/>
        <v/>
      </c>
      <c r="M1912" s="68" t="str">
        <f t="shared" si="119"/>
        <v/>
      </c>
    </row>
    <row r="1913" spans="2:13" ht="22.8" x14ac:dyDescent="0.45">
      <c r="B1913" s="31">
        <f t="shared" si="117"/>
        <v>1905</v>
      </c>
      <c r="C1913" s="40"/>
      <c r="D1913" s="27"/>
      <c r="E1913" s="41"/>
      <c r="F1913" s="32" t="str">
        <f>IFERROR(
    IF(
        AND($G$3=DATE(2024,10,1), E1913=リスト!$A$38),
        VLOOKUP(E1913, リスト!$A$2:$G$49, 2, FALSE),
        VLOOKUP(E1913, リスト!$A$2:$G$49, 4, FALSE)
    ),
    "")</f>
        <v/>
      </c>
      <c r="G1913" s="34" t="str">
        <f>IFERROR(VLOOKUP(E1913, リスト!$A$2:$G$49, 6, FALSE), "")</f>
        <v/>
      </c>
      <c r="H1913" s="40"/>
      <c r="I1913" s="28"/>
      <c r="J1913" s="47"/>
      <c r="K1913" s="32" t="str">
        <f t="shared" si="116"/>
        <v/>
      </c>
      <c r="L1913" s="29" t="str">
        <f t="shared" si="118"/>
        <v/>
      </c>
      <c r="M1913" s="68" t="str">
        <f t="shared" si="119"/>
        <v/>
      </c>
    </row>
    <row r="1914" spans="2:13" ht="22.8" x14ac:dyDescent="0.45">
      <c r="B1914" s="31">
        <f t="shared" si="117"/>
        <v>1906</v>
      </c>
      <c r="C1914" s="40"/>
      <c r="D1914" s="27"/>
      <c r="E1914" s="41"/>
      <c r="F1914" s="32" t="str">
        <f>IFERROR(
    IF(
        AND($G$3=DATE(2024,10,1), E1914=リスト!$A$38),
        VLOOKUP(E1914, リスト!$A$2:$G$49, 2, FALSE),
        VLOOKUP(E1914, リスト!$A$2:$G$49, 4, FALSE)
    ),
    "")</f>
        <v/>
      </c>
      <c r="G1914" s="34" t="str">
        <f>IFERROR(VLOOKUP(E1914, リスト!$A$2:$G$49, 6, FALSE), "")</f>
        <v/>
      </c>
      <c r="H1914" s="40"/>
      <c r="I1914" s="28"/>
      <c r="J1914" s="47"/>
      <c r="K1914" s="32" t="str">
        <f t="shared" si="116"/>
        <v/>
      </c>
      <c r="L1914" s="29" t="str">
        <f t="shared" si="118"/>
        <v/>
      </c>
      <c r="M1914" s="68" t="str">
        <f t="shared" si="119"/>
        <v/>
      </c>
    </row>
    <row r="1915" spans="2:13" ht="22.8" x14ac:dyDescent="0.45">
      <c r="B1915" s="31">
        <f t="shared" si="117"/>
        <v>1907</v>
      </c>
      <c r="C1915" s="40"/>
      <c r="D1915" s="27"/>
      <c r="E1915" s="41"/>
      <c r="F1915" s="32" t="str">
        <f>IFERROR(
    IF(
        AND($G$3=DATE(2024,10,1), E1915=リスト!$A$38),
        VLOOKUP(E1915, リスト!$A$2:$G$49, 2, FALSE),
        VLOOKUP(E1915, リスト!$A$2:$G$49, 4, FALSE)
    ),
    "")</f>
        <v/>
      </c>
      <c r="G1915" s="34" t="str">
        <f>IFERROR(VLOOKUP(E1915, リスト!$A$2:$G$49, 6, FALSE), "")</f>
        <v/>
      </c>
      <c r="H1915" s="40"/>
      <c r="I1915" s="28"/>
      <c r="J1915" s="47"/>
      <c r="K1915" s="32" t="str">
        <f t="shared" si="116"/>
        <v/>
      </c>
      <c r="L1915" s="29" t="str">
        <f t="shared" si="118"/>
        <v/>
      </c>
      <c r="M1915" s="68" t="str">
        <f t="shared" si="119"/>
        <v/>
      </c>
    </row>
    <row r="1916" spans="2:13" ht="22.8" x14ac:dyDescent="0.45">
      <c r="B1916" s="31">
        <f t="shared" si="117"/>
        <v>1908</v>
      </c>
      <c r="C1916" s="40"/>
      <c r="D1916" s="27"/>
      <c r="E1916" s="41"/>
      <c r="F1916" s="32" t="str">
        <f>IFERROR(
    IF(
        AND($G$3=DATE(2024,10,1), E1916=リスト!$A$38),
        VLOOKUP(E1916, リスト!$A$2:$G$49, 2, FALSE),
        VLOOKUP(E1916, リスト!$A$2:$G$49, 4, FALSE)
    ),
    "")</f>
        <v/>
      </c>
      <c r="G1916" s="34" t="str">
        <f>IFERROR(VLOOKUP(E1916, リスト!$A$2:$G$49, 6, FALSE), "")</f>
        <v/>
      </c>
      <c r="H1916" s="40"/>
      <c r="I1916" s="28"/>
      <c r="J1916" s="47"/>
      <c r="K1916" s="32" t="str">
        <f t="shared" si="116"/>
        <v/>
      </c>
      <c r="L1916" s="29" t="str">
        <f t="shared" si="118"/>
        <v/>
      </c>
      <c r="M1916" s="68" t="str">
        <f t="shared" si="119"/>
        <v/>
      </c>
    </row>
    <row r="1917" spans="2:13" ht="22.8" x14ac:dyDescent="0.45">
      <c r="B1917" s="31">
        <f t="shared" si="117"/>
        <v>1909</v>
      </c>
      <c r="C1917" s="40"/>
      <c r="D1917" s="27"/>
      <c r="E1917" s="41"/>
      <c r="F1917" s="32" t="str">
        <f>IFERROR(
    IF(
        AND($G$3=DATE(2024,10,1), E1917=リスト!$A$38),
        VLOOKUP(E1917, リスト!$A$2:$G$49, 2, FALSE),
        VLOOKUP(E1917, リスト!$A$2:$G$49, 4, FALSE)
    ),
    "")</f>
        <v/>
      </c>
      <c r="G1917" s="34" t="str">
        <f>IFERROR(VLOOKUP(E1917, リスト!$A$2:$G$49, 6, FALSE), "")</f>
        <v/>
      </c>
      <c r="H1917" s="40"/>
      <c r="I1917" s="28"/>
      <c r="J1917" s="47"/>
      <c r="K1917" s="32" t="str">
        <f t="shared" si="116"/>
        <v/>
      </c>
      <c r="L1917" s="29" t="str">
        <f t="shared" si="118"/>
        <v/>
      </c>
      <c r="M1917" s="68" t="str">
        <f t="shared" si="119"/>
        <v/>
      </c>
    </row>
    <row r="1918" spans="2:13" ht="22.8" x14ac:dyDescent="0.45">
      <c r="B1918" s="31">
        <f t="shared" si="117"/>
        <v>1910</v>
      </c>
      <c r="C1918" s="40"/>
      <c r="D1918" s="27"/>
      <c r="E1918" s="41"/>
      <c r="F1918" s="32" t="str">
        <f>IFERROR(
    IF(
        AND($G$3=DATE(2024,10,1), E1918=リスト!$A$38),
        VLOOKUP(E1918, リスト!$A$2:$G$49, 2, FALSE),
        VLOOKUP(E1918, リスト!$A$2:$G$49, 4, FALSE)
    ),
    "")</f>
        <v/>
      </c>
      <c r="G1918" s="34" t="str">
        <f>IFERROR(VLOOKUP(E1918, リスト!$A$2:$G$49, 6, FALSE), "")</f>
        <v/>
      </c>
      <c r="H1918" s="40"/>
      <c r="I1918" s="28"/>
      <c r="J1918" s="47"/>
      <c r="K1918" s="32" t="str">
        <f t="shared" si="116"/>
        <v/>
      </c>
      <c r="L1918" s="29" t="str">
        <f t="shared" si="118"/>
        <v/>
      </c>
      <c r="M1918" s="68" t="str">
        <f t="shared" si="119"/>
        <v/>
      </c>
    </row>
    <row r="1919" spans="2:13" ht="22.8" x14ac:dyDescent="0.45">
      <c r="B1919" s="31">
        <f t="shared" si="117"/>
        <v>1911</v>
      </c>
      <c r="C1919" s="40"/>
      <c r="D1919" s="27"/>
      <c r="E1919" s="41"/>
      <c r="F1919" s="32" t="str">
        <f>IFERROR(
    IF(
        AND($G$3=DATE(2024,10,1), E1919=リスト!$A$38),
        VLOOKUP(E1919, リスト!$A$2:$G$49, 2, FALSE),
        VLOOKUP(E1919, リスト!$A$2:$G$49, 4, FALSE)
    ),
    "")</f>
        <v/>
      </c>
      <c r="G1919" s="34" t="str">
        <f>IFERROR(VLOOKUP(E1919, リスト!$A$2:$G$49, 6, FALSE), "")</f>
        <v/>
      </c>
      <c r="H1919" s="40"/>
      <c r="I1919" s="28"/>
      <c r="J1919" s="47"/>
      <c r="K1919" s="32" t="str">
        <f t="shared" si="116"/>
        <v/>
      </c>
      <c r="L1919" s="29" t="str">
        <f t="shared" si="118"/>
        <v/>
      </c>
      <c r="M1919" s="68" t="str">
        <f t="shared" si="119"/>
        <v/>
      </c>
    </row>
    <row r="1920" spans="2:13" ht="22.8" x14ac:dyDescent="0.45">
      <c r="B1920" s="31">
        <f t="shared" si="117"/>
        <v>1912</v>
      </c>
      <c r="C1920" s="40"/>
      <c r="D1920" s="27"/>
      <c r="E1920" s="41"/>
      <c r="F1920" s="32" t="str">
        <f>IFERROR(
    IF(
        AND($G$3=DATE(2024,10,1), E1920=リスト!$A$38),
        VLOOKUP(E1920, リスト!$A$2:$G$49, 2, FALSE),
        VLOOKUP(E1920, リスト!$A$2:$G$49, 4, FALSE)
    ),
    "")</f>
        <v/>
      </c>
      <c r="G1920" s="34" t="str">
        <f>IFERROR(VLOOKUP(E1920, リスト!$A$2:$G$49, 6, FALSE), "")</f>
        <v/>
      </c>
      <c r="H1920" s="40"/>
      <c r="I1920" s="28"/>
      <c r="J1920" s="47"/>
      <c r="K1920" s="32" t="str">
        <f t="shared" si="116"/>
        <v/>
      </c>
      <c r="L1920" s="29" t="str">
        <f t="shared" si="118"/>
        <v/>
      </c>
      <c r="M1920" s="68" t="str">
        <f t="shared" si="119"/>
        <v/>
      </c>
    </row>
    <row r="1921" spans="2:13" ht="22.8" x14ac:dyDescent="0.45">
      <c r="B1921" s="31">
        <f t="shared" si="117"/>
        <v>1913</v>
      </c>
      <c r="C1921" s="40"/>
      <c r="D1921" s="27"/>
      <c r="E1921" s="41"/>
      <c r="F1921" s="32" t="str">
        <f>IFERROR(
    IF(
        AND($G$3=DATE(2024,10,1), E1921=リスト!$A$38),
        VLOOKUP(E1921, リスト!$A$2:$G$49, 2, FALSE),
        VLOOKUP(E1921, リスト!$A$2:$G$49, 4, FALSE)
    ),
    "")</f>
        <v/>
      </c>
      <c r="G1921" s="34" t="str">
        <f>IFERROR(VLOOKUP(E1921, リスト!$A$2:$G$49, 6, FALSE), "")</f>
        <v/>
      </c>
      <c r="H1921" s="40"/>
      <c r="I1921" s="28"/>
      <c r="J1921" s="47"/>
      <c r="K1921" s="32" t="str">
        <f t="shared" si="116"/>
        <v/>
      </c>
      <c r="L1921" s="29" t="str">
        <f t="shared" si="118"/>
        <v/>
      </c>
      <c r="M1921" s="68" t="str">
        <f t="shared" si="119"/>
        <v/>
      </c>
    </row>
    <row r="1922" spans="2:13" ht="22.8" x14ac:dyDescent="0.45">
      <c r="B1922" s="31">
        <f t="shared" si="117"/>
        <v>1914</v>
      </c>
      <c r="C1922" s="40"/>
      <c r="D1922" s="27"/>
      <c r="E1922" s="41"/>
      <c r="F1922" s="32" t="str">
        <f>IFERROR(
    IF(
        AND($G$3=DATE(2024,10,1), E1922=リスト!$A$38),
        VLOOKUP(E1922, リスト!$A$2:$G$49, 2, FALSE),
        VLOOKUP(E1922, リスト!$A$2:$G$49, 4, FALSE)
    ),
    "")</f>
        <v/>
      </c>
      <c r="G1922" s="34" t="str">
        <f>IFERROR(VLOOKUP(E1922, リスト!$A$2:$G$49, 6, FALSE), "")</f>
        <v/>
      </c>
      <c r="H1922" s="40"/>
      <c r="I1922" s="28"/>
      <c r="J1922" s="47"/>
      <c r="K1922" s="32" t="str">
        <f t="shared" si="116"/>
        <v/>
      </c>
      <c r="L1922" s="29" t="str">
        <f t="shared" si="118"/>
        <v/>
      </c>
      <c r="M1922" s="68" t="str">
        <f t="shared" si="119"/>
        <v/>
      </c>
    </row>
    <row r="1923" spans="2:13" ht="22.8" x14ac:dyDescent="0.45">
      <c r="B1923" s="31">
        <f t="shared" si="117"/>
        <v>1915</v>
      </c>
      <c r="C1923" s="40"/>
      <c r="D1923" s="27"/>
      <c r="E1923" s="41"/>
      <c r="F1923" s="32" t="str">
        <f>IFERROR(
    IF(
        AND($G$3=DATE(2024,10,1), E1923=リスト!$A$38),
        VLOOKUP(E1923, リスト!$A$2:$G$49, 2, FALSE),
        VLOOKUP(E1923, リスト!$A$2:$G$49, 4, FALSE)
    ),
    "")</f>
        <v/>
      </c>
      <c r="G1923" s="34" t="str">
        <f>IFERROR(VLOOKUP(E1923, リスト!$A$2:$G$49, 6, FALSE), "")</f>
        <v/>
      </c>
      <c r="H1923" s="40"/>
      <c r="I1923" s="28"/>
      <c r="J1923" s="47"/>
      <c r="K1923" s="32" t="str">
        <f t="shared" si="116"/>
        <v/>
      </c>
      <c r="L1923" s="29" t="str">
        <f t="shared" si="118"/>
        <v/>
      </c>
      <c r="M1923" s="68" t="str">
        <f t="shared" si="119"/>
        <v/>
      </c>
    </row>
    <row r="1924" spans="2:13" ht="22.8" x14ac:dyDescent="0.45">
      <c r="B1924" s="31">
        <f t="shared" si="117"/>
        <v>1916</v>
      </c>
      <c r="C1924" s="40"/>
      <c r="D1924" s="27"/>
      <c r="E1924" s="41"/>
      <c r="F1924" s="32" t="str">
        <f>IFERROR(
    IF(
        AND($G$3=DATE(2024,10,1), E1924=リスト!$A$38),
        VLOOKUP(E1924, リスト!$A$2:$G$49, 2, FALSE),
        VLOOKUP(E1924, リスト!$A$2:$G$49, 4, FALSE)
    ),
    "")</f>
        <v/>
      </c>
      <c r="G1924" s="34" t="str">
        <f>IFERROR(VLOOKUP(E1924, リスト!$A$2:$G$49, 6, FALSE), "")</f>
        <v/>
      </c>
      <c r="H1924" s="40"/>
      <c r="I1924" s="28"/>
      <c r="J1924" s="47"/>
      <c r="K1924" s="32" t="str">
        <f t="shared" si="116"/>
        <v/>
      </c>
      <c r="L1924" s="29" t="str">
        <f t="shared" si="118"/>
        <v/>
      </c>
      <c r="M1924" s="68" t="str">
        <f t="shared" si="119"/>
        <v/>
      </c>
    </row>
    <row r="1925" spans="2:13" ht="22.8" x14ac:dyDescent="0.45">
      <c r="B1925" s="31">
        <f t="shared" si="117"/>
        <v>1917</v>
      </c>
      <c r="C1925" s="40"/>
      <c r="D1925" s="27"/>
      <c r="E1925" s="41"/>
      <c r="F1925" s="32" t="str">
        <f>IFERROR(
    IF(
        AND($G$3=DATE(2024,10,1), E1925=リスト!$A$38),
        VLOOKUP(E1925, リスト!$A$2:$G$49, 2, FALSE),
        VLOOKUP(E1925, リスト!$A$2:$G$49, 4, FALSE)
    ),
    "")</f>
        <v/>
      </c>
      <c r="G1925" s="34" t="str">
        <f>IFERROR(VLOOKUP(E1925, リスト!$A$2:$G$49, 6, FALSE), "")</f>
        <v/>
      </c>
      <c r="H1925" s="40"/>
      <c r="I1925" s="28"/>
      <c r="J1925" s="47"/>
      <c r="K1925" s="32" t="str">
        <f t="shared" si="116"/>
        <v/>
      </c>
      <c r="L1925" s="29" t="str">
        <f t="shared" si="118"/>
        <v/>
      </c>
      <c r="M1925" s="68" t="str">
        <f t="shared" si="119"/>
        <v/>
      </c>
    </row>
    <row r="1926" spans="2:13" ht="22.8" x14ac:dyDescent="0.45">
      <c r="B1926" s="31">
        <f t="shared" si="117"/>
        <v>1918</v>
      </c>
      <c r="C1926" s="40"/>
      <c r="D1926" s="27"/>
      <c r="E1926" s="41"/>
      <c r="F1926" s="32" t="str">
        <f>IFERROR(
    IF(
        AND($G$3=DATE(2024,10,1), E1926=リスト!$A$38),
        VLOOKUP(E1926, リスト!$A$2:$G$49, 2, FALSE),
        VLOOKUP(E1926, リスト!$A$2:$G$49, 4, FALSE)
    ),
    "")</f>
        <v/>
      </c>
      <c r="G1926" s="34" t="str">
        <f>IFERROR(VLOOKUP(E1926, リスト!$A$2:$G$49, 6, FALSE), "")</f>
        <v/>
      </c>
      <c r="H1926" s="40"/>
      <c r="I1926" s="28"/>
      <c r="J1926" s="47"/>
      <c r="K1926" s="32" t="str">
        <f t="shared" si="116"/>
        <v/>
      </c>
      <c r="L1926" s="29" t="str">
        <f t="shared" si="118"/>
        <v/>
      </c>
      <c r="M1926" s="68" t="str">
        <f t="shared" si="119"/>
        <v/>
      </c>
    </row>
    <row r="1927" spans="2:13" ht="22.8" x14ac:dyDescent="0.45">
      <c r="B1927" s="31">
        <f t="shared" si="117"/>
        <v>1919</v>
      </c>
      <c r="C1927" s="40"/>
      <c r="D1927" s="27"/>
      <c r="E1927" s="41"/>
      <c r="F1927" s="32" t="str">
        <f>IFERROR(
    IF(
        AND($G$3=DATE(2024,10,1), E1927=リスト!$A$38),
        VLOOKUP(E1927, リスト!$A$2:$G$49, 2, FALSE),
        VLOOKUP(E1927, リスト!$A$2:$G$49, 4, FALSE)
    ),
    "")</f>
        <v/>
      </c>
      <c r="G1927" s="34" t="str">
        <f>IFERROR(VLOOKUP(E1927, リスト!$A$2:$G$49, 6, FALSE), "")</f>
        <v/>
      </c>
      <c r="H1927" s="40"/>
      <c r="I1927" s="28"/>
      <c r="J1927" s="47"/>
      <c r="K1927" s="32" t="str">
        <f t="shared" si="116"/>
        <v/>
      </c>
      <c r="L1927" s="29" t="str">
        <f t="shared" si="118"/>
        <v/>
      </c>
      <c r="M1927" s="68" t="str">
        <f t="shared" si="119"/>
        <v/>
      </c>
    </row>
    <row r="1928" spans="2:13" ht="22.8" x14ac:dyDescent="0.45">
      <c r="B1928" s="31">
        <f t="shared" si="117"/>
        <v>1920</v>
      </c>
      <c r="C1928" s="40"/>
      <c r="D1928" s="27"/>
      <c r="E1928" s="41"/>
      <c r="F1928" s="32" t="str">
        <f>IFERROR(
    IF(
        AND($G$3=DATE(2024,10,1), E1928=リスト!$A$38),
        VLOOKUP(E1928, リスト!$A$2:$G$49, 2, FALSE),
        VLOOKUP(E1928, リスト!$A$2:$G$49, 4, FALSE)
    ),
    "")</f>
        <v/>
      </c>
      <c r="G1928" s="34" t="str">
        <f>IFERROR(VLOOKUP(E1928, リスト!$A$2:$G$49, 6, FALSE), "")</f>
        <v/>
      </c>
      <c r="H1928" s="40"/>
      <c r="I1928" s="28"/>
      <c r="J1928" s="47"/>
      <c r="K1928" s="32" t="str">
        <f t="shared" si="116"/>
        <v/>
      </c>
      <c r="L1928" s="29" t="str">
        <f t="shared" si="118"/>
        <v/>
      </c>
      <c r="M1928" s="68" t="str">
        <f t="shared" si="119"/>
        <v/>
      </c>
    </row>
    <row r="1929" spans="2:13" ht="22.8" x14ac:dyDescent="0.45">
      <c r="B1929" s="31">
        <f t="shared" si="117"/>
        <v>1921</v>
      </c>
      <c r="C1929" s="40"/>
      <c r="D1929" s="27"/>
      <c r="E1929" s="41"/>
      <c r="F1929" s="32" t="str">
        <f>IFERROR(
    IF(
        AND($G$3=DATE(2024,10,1), E1929=リスト!$A$38),
        VLOOKUP(E1929, リスト!$A$2:$G$49, 2, FALSE),
        VLOOKUP(E1929, リスト!$A$2:$G$49, 4, FALSE)
    ),
    "")</f>
        <v/>
      </c>
      <c r="G1929" s="34" t="str">
        <f>IFERROR(VLOOKUP(E1929, リスト!$A$2:$G$49, 6, FALSE), "")</f>
        <v/>
      </c>
      <c r="H1929" s="40"/>
      <c r="I1929" s="28"/>
      <c r="J1929" s="47"/>
      <c r="K1929" s="32" t="str">
        <f t="shared" ref="K1929:K1992" si="120">IF(COUNTBLANK(H1929:J1929)=3, "",
 IF(H1929="3.時間給", IF(I1929="", "", I1929),
 IF(OR(H1929="1.月給", H1929="2.日給"),
    IF(OR(I1929="", J1929=""), "", ROUND(I1929/J1929,0)),
    "")))</f>
        <v/>
      </c>
      <c r="L1929" s="29" t="str">
        <f t="shared" si="118"/>
        <v/>
      </c>
      <c r="M1929" s="68" t="str">
        <f t="shared" si="119"/>
        <v/>
      </c>
    </row>
    <row r="1930" spans="2:13" ht="22.8" x14ac:dyDescent="0.45">
      <c r="B1930" s="31">
        <f t="shared" ref="B1930:B1993" si="121">ROW()-8</f>
        <v>1922</v>
      </c>
      <c r="C1930" s="40"/>
      <c r="D1930" s="27"/>
      <c r="E1930" s="41"/>
      <c r="F1930" s="32" t="str">
        <f>IFERROR(
    IF(
        AND($G$3=DATE(2024,10,1), E1930=リスト!$A$38),
        VLOOKUP(E1930, リスト!$A$2:$G$49, 2, FALSE),
        VLOOKUP(E1930, リスト!$A$2:$G$49, 4, FALSE)
    ),
    "")</f>
        <v/>
      </c>
      <c r="G1930" s="34" t="str">
        <f>IFERROR(VLOOKUP(E1930, リスト!$A$2:$G$49, 6, FALSE), "")</f>
        <v/>
      </c>
      <c r="H1930" s="40"/>
      <c r="I1930" s="28"/>
      <c r="J1930" s="47"/>
      <c r="K1930" s="32" t="str">
        <f t="shared" si="120"/>
        <v/>
      </c>
      <c r="L1930" s="29" t="str">
        <f t="shared" ref="L1930:L1993" si="122">IFERROR(IF(E1930="","",IF(K1930&lt;F1930,"×（法定外・特例等対象外です）",IF(K1930&lt;G1930,"〇",IF(K1930&gt;=G1930,"ー",NA())))),"")</f>
        <v/>
      </c>
      <c r="M1930" s="68" t="str">
        <f t="shared" ref="M1930:M1993" si="123">IF(COUNTBLANK(D1930:K1930)=8, "",
 IF(D1930="", "←D列に従業員名を姓名（フルネーム）で入力してください。誤変換にお気を付け下さい。",
 IF(E1930="", "←E列に都道府県を入力してください。",
 IF(H1930="", "←H列に1.月給～3.時間給を入力してください",
 IF(I1930="", "←I列に金額を入力してください",
 IF(NOT(ISNUMBER(I1930)), "←I列の金額は半角数字で入力してください",
 IF(H1930="3.時間給", "",
 IF(J1930="", "←J列に所定労働時間を入力してください",
 IF(NOT(ISNUMBER(J1930)), "←J列の所定労働時間は半角数字で入力してください", "")))))))))</f>
        <v/>
      </c>
    </row>
    <row r="1931" spans="2:13" ht="22.8" x14ac:dyDescent="0.45">
      <c r="B1931" s="31">
        <f t="shared" si="121"/>
        <v>1923</v>
      </c>
      <c r="C1931" s="40"/>
      <c r="D1931" s="27"/>
      <c r="E1931" s="41"/>
      <c r="F1931" s="32" t="str">
        <f>IFERROR(
    IF(
        AND($G$3=DATE(2024,10,1), E1931=リスト!$A$38),
        VLOOKUP(E1931, リスト!$A$2:$G$49, 2, FALSE),
        VLOOKUP(E1931, リスト!$A$2:$G$49, 4, FALSE)
    ),
    "")</f>
        <v/>
      </c>
      <c r="G1931" s="34" t="str">
        <f>IFERROR(VLOOKUP(E1931, リスト!$A$2:$G$49, 6, FALSE), "")</f>
        <v/>
      </c>
      <c r="H1931" s="40"/>
      <c r="I1931" s="28"/>
      <c r="J1931" s="47"/>
      <c r="K1931" s="32" t="str">
        <f t="shared" si="120"/>
        <v/>
      </c>
      <c r="L1931" s="29" t="str">
        <f t="shared" si="122"/>
        <v/>
      </c>
      <c r="M1931" s="68" t="str">
        <f t="shared" si="123"/>
        <v/>
      </c>
    </row>
    <row r="1932" spans="2:13" ht="22.8" x14ac:dyDescent="0.45">
      <c r="B1932" s="31">
        <f t="shared" si="121"/>
        <v>1924</v>
      </c>
      <c r="C1932" s="40"/>
      <c r="D1932" s="27"/>
      <c r="E1932" s="41"/>
      <c r="F1932" s="32" t="str">
        <f>IFERROR(
    IF(
        AND($G$3=DATE(2024,10,1), E1932=リスト!$A$38),
        VLOOKUP(E1932, リスト!$A$2:$G$49, 2, FALSE),
        VLOOKUP(E1932, リスト!$A$2:$G$49, 4, FALSE)
    ),
    "")</f>
        <v/>
      </c>
      <c r="G1932" s="34" t="str">
        <f>IFERROR(VLOOKUP(E1932, リスト!$A$2:$G$49, 6, FALSE), "")</f>
        <v/>
      </c>
      <c r="H1932" s="40"/>
      <c r="I1932" s="28"/>
      <c r="J1932" s="47"/>
      <c r="K1932" s="32" t="str">
        <f t="shared" si="120"/>
        <v/>
      </c>
      <c r="L1932" s="29" t="str">
        <f t="shared" si="122"/>
        <v/>
      </c>
      <c r="M1932" s="68" t="str">
        <f t="shared" si="123"/>
        <v/>
      </c>
    </row>
    <row r="1933" spans="2:13" ht="22.8" x14ac:dyDescent="0.45">
      <c r="B1933" s="31">
        <f t="shared" si="121"/>
        <v>1925</v>
      </c>
      <c r="C1933" s="40"/>
      <c r="D1933" s="27"/>
      <c r="E1933" s="41"/>
      <c r="F1933" s="32" t="str">
        <f>IFERROR(
    IF(
        AND($G$3=DATE(2024,10,1), E1933=リスト!$A$38),
        VLOOKUP(E1933, リスト!$A$2:$G$49, 2, FALSE),
        VLOOKUP(E1933, リスト!$A$2:$G$49, 4, FALSE)
    ),
    "")</f>
        <v/>
      </c>
      <c r="G1933" s="34" t="str">
        <f>IFERROR(VLOOKUP(E1933, リスト!$A$2:$G$49, 6, FALSE), "")</f>
        <v/>
      </c>
      <c r="H1933" s="40"/>
      <c r="I1933" s="28"/>
      <c r="J1933" s="47"/>
      <c r="K1933" s="32" t="str">
        <f t="shared" si="120"/>
        <v/>
      </c>
      <c r="L1933" s="29" t="str">
        <f t="shared" si="122"/>
        <v/>
      </c>
      <c r="M1933" s="68" t="str">
        <f t="shared" si="123"/>
        <v/>
      </c>
    </row>
    <row r="1934" spans="2:13" ht="22.8" x14ac:dyDescent="0.45">
      <c r="B1934" s="31">
        <f t="shared" si="121"/>
        <v>1926</v>
      </c>
      <c r="C1934" s="40"/>
      <c r="D1934" s="27"/>
      <c r="E1934" s="41"/>
      <c r="F1934" s="32" t="str">
        <f>IFERROR(
    IF(
        AND($G$3=DATE(2024,10,1), E1934=リスト!$A$38),
        VLOOKUP(E1934, リスト!$A$2:$G$49, 2, FALSE),
        VLOOKUP(E1934, リスト!$A$2:$G$49, 4, FALSE)
    ),
    "")</f>
        <v/>
      </c>
      <c r="G1934" s="34" t="str">
        <f>IFERROR(VLOOKUP(E1934, リスト!$A$2:$G$49, 6, FALSE), "")</f>
        <v/>
      </c>
      <c r="H1934" s="40"/>
      <c r="I1934" s="28"/>
      <c r="J1934" s="47"/>
      <c r="K1934" s="32" t="str">
        <f t="shared" si="120"/>
        <v/>
      </c>
      <c r="L1934" s="29" t="str">
        <f t="shared" si="122"/>
        <v/>
      </c>
      <c r="M1934" s="68" t="str">
        <f t="shared" si="123"/>
        <v/>
      </c>
    </row>
    <row r="1935" spans="2:13" ht="22.8" x14ac:dyDescent="0.45">
      <c r="B1935" s="31">
        <f t="shared" si="121"/>
        <v>1927</v>
      </c>
      <c r="C1935" s="40"/>
      <c r="D1935" s="27"/>
      <c r="E1935" s="41"/>
      <c r="F1935" s="32" t="str">
        <f>IFERROR(
    IF(
        AND($G$3=DATE(2024,10,1), E1935=リスト!$A$38),
        VLOOKUP(E1935, リスト!$A$2:$G$49, 2, FALSE),
        VLOOKUP(E1935, リスト!$A$2:$G$49, 4, FALSE)
    ),
    "")</f>
        <v/>
      </c>
      <c r="G1935" s="34" t="str">
        <f>IFERROR(VLOOKUP(E1935, リスト!$A$2:$G$49, 6, FALSE), "")</f>
        <v/>
      </c>
      <c r="H1935" s="40"/>
      <c r="I1935" s="28"/>
      <c r="J1935" s="47"/>
      <c r="K1935" s="32" t="str">
        <f t="shared" si="120"/>
        <v/>
      </c>
      <c r="L1935" s="29" t="str">
        <f t="shared" si="122"/>
        <v/>
      </c>
      <c r="M1935" s="68" t="str">
        <f t="shared" si="123"/>
        <v/>
      </c>
    </row>
    <row r="1936" spans="2:13" ht="22.8" x14ac:dyDescent="0.45">
      <c r="B1936" s="31">
        <f t="shared" si="121"/>
        <v>1928</v>
      </c>
      <c r="C1936" s="40"/>
      <c r="D1936" s="27"/>
      <c r="E1936" s="41"/>
      <c r="F1936" s="32" t="str">
        <f>IFERROR(
    IF(
        AND($G$3=DATE(2024,10,1), E1936=リスト!$A$38),
        VLOOKUP(E1936, リスト!$A$2:$G$49, 2, FALSE),
        VLOOKUP(E1936, リスト!$A$2:$G$49, 4, FALSE)
    ),
    "")</f>
        <v/>
      </c>
      <c r="G1936" s="34" t="str">
        <f>IFERROR(VLOOKUP(E1936, リスト!$A$2:$G$49, 6, FALSE), "")</f>
        <v/>
      </c>
      <c r="H1936" s="40"/>
      <c r="I1936" s="28"/>
      <c r="J1936" s="47"/>
      <c r="K1936" s="32" t="str">
        <f t="shared" si="120"/>
        <v/>
      </c>
      <c r="L1936" s="29" t="str">
        <f t="shared" si="122"/>
        <v/>
      </c>
      <c r="M1936" s="68" t="str">
        <f t="shared" si="123"/>
        <v/>
      </c>
    </row>
    <row r="1937" spans="2:13" ht="22.8" x14ac:dyDescent="0.45">
      <c r="B1937" s="31">
        <f t="shared" si="121"/>
        <v>1929</v>
      </c>
      <c r="C1937" s="40"/>
      <c r="D1937" s="27"/>
      <c r="E1937" s="41"/>
      <c r="F1937" s="32" t="str">
        <f>IFERROR(
    IF(
        AND($G$3=DATE(2024,10,1), E1937=リスト!$A$38),
        VLOOKUP(E1937, リスト!$A$2:$G$49, 2, FALSE),
        VLOOKUP(E1937, リスト!$A$2:$G$49, 4, FALSE)
    ),
    "")</f>
        <v/>
      </c>
      <c r="G1937" s="34" t="str">
        <f>IFERROR(VLOOKUP(E1937, リスト!$A$2:$G$49, 6, FALSE), "")</f>
        <v/>
      </c>
      <c r="H1937" s="40"/>
      <c r="I1937" s="28"/>
      <c r="J1937" s="47"/>
      <c r="K1937" s="32" t="str">
        <f t="shared" si="120"/>
        <v/>
      </c>
      <c r="L1937" s="29" t="str">
        <f t="shared" si="122"/>
        <v/>
      </c>
      <c r="M1937" s="68" t="str">
        <f t="shared" si="123"/>
        <v/>
      </c>
    </row>
    <row r="1938" spans="2:13" ht="22.8" x14ac:dyDescent="0.45">
      <c r="B1938" s="31">
        <f t="shared" si="121"/>
        <v>1930</v>
      </c>
      <c r="C1938" s="40"/>
      <c r="D1938" s="27"/>
      <c r="E1938" s="41"/>
      <c r="F1938" s="32" t="str">
        <f>IFERROR(
    IF(
        AND($G$3=DATE(2024,10,1), E1938=リスト!$A$38),
        VLOOKUP(E1938, リスト!$A$2:$G$49, 2, FALSE),
        VLOOKUP(E1938, リスト!$A$2:$G$49, 4, FALSE)
    ),
    "")</f>
        <v/>
      </c>
      <c r="G1938" s="34" t="str">
        <f>IFERROR(VLOOKUP(E1938, リスト!$A$2:$G$49, 6, FALSE), "")</f>
        <v/>
      </c>
      <c r="H1938" s="40"/>
      <c r="I1938" s="28"/>
      <c r="J1938" s="47"/>
      <c r="K1938" s="32" t="str">
        <f t="shared" si="120"/>
        <v/>
      </c>
      <c r="L1938" s="29" t="str">
        <f t="shared" si="122"/>
        <v/>
      </c>
      <c r="M1938" s="68" t="str">
        <f t="shared" si="123"/>
        <v/>
      </c>
    </row>
    <row r="1939" spans="2:13" ht="22.8" x14ac:dyDescent="0.45">
      <c r="B1939" s="31">
        <f t="shared" si="121"/>
        <v>1931</v>
      </c>
      <c r="C1939" s="40"/>
      <c r="D1939" s="27"/>
      <c r="E1939" s="41"/>
      <c r="F1939" s="32" t="str">
        <f>IFERROR(
    IF(
        AND($G$3=DATE(2024,10,1), E1939=リスト!$A$38),
        VLOOKUP(E1939, リスト!$A$2:$G$49, 2, FALSE),
        VLOOKUP(E1939, リスト!$A$2:$G$49, 4, FALSE)
    ),
    "")</f>
        <v/>
      </c>
      <c r="G1939" s="34" t="str">
        <f>IFERROR(VLOOKUP(E1939, リスト!$A$2:$G$49, 6, FALSE), "")</f>
        <v/>
      </c>
      <c r="H1939" s="40"/>
      <c r="I1939" s="28"/>
      <c r="J1939" s="47"/>
      <c r="K1939" s="32" t="str">
        <f t="shared" si="120"/>
        <v/>
      </c>
      <c r="L1939" s="29" t="str">
        <f t="shared" si="122"/>
        <v/>
      </c>
      <c r="M1939" s="68" t="str">
        <f t="shared" si="123"/>
        <v/>
      </c>
    </row>
    <row r="1940" spans="2:13" ht="22.8" x14ac:dyDescent="0.45">
      <c r="B1940" s="31">
        <f t="shared" si="121"/>
        <v>1932</v>
      </c>
      <c r="C1940" s="40"/>
      <c r="D1940" s="27"/>
      <c r="E1940" s="41"/>
      <c r="F1940" s="32" t="str">
        <f>IFERROR(
    IF(
        AND($G$3=DATE(2024,10,1), E1940=リスト!$A$38),
        VLOOKUP(E1940, リスト!$A$2:$G$49, 2, FALSE),
        VLOOKUP(E1940, リスト!$A$2:$G$49, 4, FALSE)
    ),
    "")</f>
        <v/>
      </c>
      <c r="G1940" s="34" t="str">
        <f>IFERROR(VLOOKUP(E1940, リスト!$A$2:$G$49, 6, FALSE), "")</f>
        <v/>
      </c>
      <c r="H1940" s="40"/>
      <c r="I1940" s="28"/>
      <c r="J1940" s="47"/>
      <c r="K1940" s="32" t="str">
        <f t="shared" si="120"/>
        <v/>
      </c>
      <c r="L1940" s="29" t="str">
        <f t="shared" si="122"/>
        <v/>
      </c>
      <c r="M1940" s="68" t="str">
        <f t="shared" si="123"/>
        <v/>
      </c>
    </row>
    <row r="1941" spans="2:13" ht="22.8" x14ac:dyDescent="0.45">
      <c r="B1941" s="31">
        <f t="shared" si="121"/>
        <v>1933</v>
      </c>
      <c r="C1941" s="40"/>
      <c r="D1941" s="27"/>
      <c r="E1941" s="41"/>
      <c r="F1941" s="32" t="str">
        <f>IFERROR(
    IF(
        AND($G$3=DATE(2024,10,1), E1941=リスト!$A$38),
        VLOOKUP(E1941, リスト!$A$2:$G$49, 2, FALSE),
        VLOOKUP(E1941, リスト!$A$2:$G$49, 4, FALSE)
    ),
    "")</f>
        <v/>
      </c>
      <c r="G1941" s="34" t="str">
        <f>IFERROR(VLOOKUP(E1941, リスト!$A$2:$G$49, 6, FALSE), "")</f>
        <v/>
      </c>
      <c r="H1941" s="40"/>
      <c r="I1941" s="28"/>
      <c r="J1941" s="47"/>
      <c r="K1941" s="32" t="str">
        <f t="shared" si="120"/>
        <v/>
      </c>
      <c r="L1941" s="29" t="str">
        <f t="shared" si="122"/>
        <v/>
      </c>
      <c r="M1941" s="68" t="str">
        <f t="shared" si="123"/>
        <v/>
      </c>
    </row>
    <row r="1942" spans="2:13" ht="22.8" x14ac:dyDescent="0.45">
      <c r="B1942" s="31">
        <f t="shared" si="121"/>
        <v>1934</v>
      </c>
      <c r="C1942" s="40"/>
      <c r="D1942" s="27"/>
      <c r="E1942" s="41"/>
      <c r="F1942" s="32" t="str">
        <f>IFERROR(
    IF(
        AND($G$3=DATE(2024,10,1), E1942=リスト!$A$38),
        VLOOKUP(E1942, リスト!$A$2:$G$49, 2, FALSE),
        VLOOKUP(E1942, リスト!$A$2:$G$49, 4, FALSE)
    ),
    "")</f>
        <v/>
      </c>
      <c r="G1942" s="34" t="str">
        <f>IFERROR(VLOOKUP(E1942, リスト!$A$2:$G$49, 6, FALSE), "")</f>
        <v/>
      </c>
      <c r="H1942" s="40"/>
      <c r="I1942" s="28"/>
      <c r="J1942" s="47"/>
      <c r="K1942" s="32" t="str">
        <f t="shared" si="120"/>
        <v/>
      </c>
      <c r="L1942" s="29" t="str">
        <f t="shared" si="122"/>
        <v/>
      </c>
      <c r="M1942" s="68" t="str">
        <f t="shared" si="123"/>
        <v/>
      </c>
    </row>
    <row r="1943" spans="2:13" ht="22.8" x14ac:dyDescent="0.45">
      <c r="B1943" s="31">
        <f t="shared" si="121"/>
        <v>1935</v>
      </c>
      <c r="C1943" s="40"/>
      <c r="D1943" s="27"/>
      <c r="E1943" s="41"/>
      <c r="F1943" s="32" t="str">
        <f>IFERROR(
    IF(
        AND($G$3=DATE(2024,10,1), E1943=リスト!$A$38),
        VLOOKUP(E1943, リスト!$A$2:$G$49, 2, FALSE),
        VLOOKUP(E1943, リスト!$A$2:$G$49, 4, FALSE)
    ),
    "")</f>
        <v/>
      </c>
      <c r="G1943" s="34" t="str">
        <f>IFERROR(VLOOKUP(E1943, リスト!$A$2:$G$49, 6, FALSE), "")</f>
        <v/>
      </c>
      <c r="H1943" s="40"/>
      <c r="I1943" s="28"/>
      <c r="J1943" s="47"/>
      <c r="K1943" s="32" t="str">
        <f t="shared" si="120"/>
        <v/>
      </c>
      <c r="L1943" s="29" t="str">
        <f t="shared" si="122"/>
        <v/>
      </c>
      <c r="M1943" s="68" t="str">
        <f t="shared" si="123"/>
        <v/>
      </c>
    </row>
    <row r="1944" spans="2:13" ht="22.8" x14ac:dyDescent="0.45">
      <c r="B1944" s="31">
        <f t="shared" si="121"/>
        <v>1936</v>
      </c>
      <c r="C1944" s="40"/>
      <c r="D1944" s="27"/>
      <c r="E1944" s="41"/>
      <c r="F1944" s="32" t="str">
        <f>IFERROR(
    IF(
        AND($G$3=DATE(2024,10,1), E1944=リスト!$A$38),
        VLOOKUP(E1944, リスト!$A$2:$G$49, 2, FALSE),
        VLOOKUP(E1944, リスト!$A$2:$G$49, 4, FALSE)
    ),
    "")</f>
        <v/>
      </c>
      <c r="G1944" s="34" t="str">
        <f>IFERROR(VLOOKUP(E1944, リスト!$A$2:$G$49, 6, FALSE), "")</f>
        <v/>
      </c>
      <c r="H1944" s="40"/>
      <c r="I1944" s="28"/>
      <c r="J1944" s="47"/>
      <c r="K1944" s="32" t="str">
        <f t="shared" si="120"/>
        <v/>
      </c>
      <c r="L1944" s="29" t="str">
        <f t="shared" si="122"/>
        <v/>
      </c>
      <c r="M1944" s="68" t="str">
        <f t="shared" si="123"/>
        <v/>
      </c>
    </row>
    <row r="1945" spans="2:13" ht="22.8" x14ac:dyDescent="0.45">
      <c r="B1945" s="31">
        <f t="shared" si="121"/>
        <v>1937</v>
      </c>
      <c r="C1945" s="40"/>
      <c r="D1945" s="27"/>
      <c r="E1945" s="41"/>
      <c r="F1945" s="32" t="str">
        <f>IFERROR(
    IF(
        AND($G$3=DATE(2024,10,1), E1945=リスト!$A$38),
        VLOOKUP(E1945, リスト!$A$2:$G$49, 2, FALSE),
        VLOOKUP(E1945, リスト!$A$2:$G$49, 4, FALSE)
    ),
    "")</f>
        <v/>
      </c>
      <c r="G1945" s="34" t="str">
        <f>IFERROR(VLOOKUP(E1945, リスト!$A$2:$G$49, 6, FALSE), "")</f>
        <v/>
      </c>
      <c r="H1945" s="40"/>
      <c r="I1945" s="28"/>
      <c r="J1945" s="47"/>
      <c r="K1945" s="32" t="str">
        <f t="shared" si="120"/>
        <v/>
      </c>
      <c r="L1945" s="29" t="str">
        <f t="shared" si="122"/>
        <v/>
      </c>
      <c r="M1945" s="68" t="str">
        <f t="shared" si="123"/>
        <v/>
      </c>
    </row>
    <row r="1946" spans="2:13" ht="22.8" x14ac:dyDescent="0.45">
      <c r="B1946" s="31">
        <f t="shared" si="121"/>
        <v>1938</v>
      </c>
      <c r="C1946" s="40"/>
      <c r="D1946" s="27"/>
      <c r="E1946" s="41"/>
      <c r="F1946" s="32" t="str">
        <f>IFERROR(
    IF(
        AND($G$3=DATE(2024,10,1), E1946=リスト!$A$38),
        VLOOKUP(E1946, リスト!$A$2:$G$49, 2, FALSE),
        VLOOKUP(E1946, リスト!$A$2:$G$49, 4, FALSE)
    ),
    "")</f>
        <v/>
      </c>
      <c r="G1946" s="34" t="str">
        <f>IFERROR(VLOOKUP(E1946, リスト!$A$2:$G$49, 6, FALSE), "")</f>
        <v/>
      </c>
      <c r="H1946" s="40"/>
      <c r="I1946" s="28"/>
      <c r="J1946" s="47"/>
      <c r="K1946" s="32" t="str">
        <f t="shared" si="120"/>
        <v/>
      </c>
      <c r="L1946" s="29" t="str">
        <f t="shared" si="122"/>
        <v/>
      </c>
      <c r="M1946" s="68" t="str">
        <f t="shared" si="123"/>
        <v/>
      </c>
    </row>
    <row r="1947" spans="2:13" ht="22.8" x14ac:dyDescent="0.45">
      <c r="B1947" s="31">
        <f t="shared" si="121"/>
        <v>1939</v>
      </c>
      <c r="C1947" s="40"/>
      <c r="D1947" s="27"/>
      <c r="E1947" s="41"/>
      <c r="F1947" s="32" t="str">
        <f>IFERROR(
    IF(
        AND($G$3=DATE(2024,10,1), E1947=リスト!$A$38),
        VLOOKUP(E1947, リスト!$A$2:$G$49, 2, FALSE),
        VLOOKUP(E1947, リスト!$A$2:$G$49, 4, FALSE)
    ),
    "")</f>
        <v/>
      </c>
      <c r="G1947" s="34" t="str">
        <f>IFERROR(VLOOKUP(E1947, リスト!$A$2:$G$49, 6, FALSE), "")</f>
        <v/>
      </c>
      <c r="H1947" s="40"/>
      <c r="I1947" s="28"/>
      <c r="J1947" s="47"/>
      <c r="K1947" s="32" t="str">
        <f t="shared" si="120"/>
        <v/>
      </c>
      <c r="L1947" s="29" t="str">
        <f t="shared" si="122"/>
        <v/>
      </c>
      <c r="M1947" s="68" t="str">
        <f t="shared" si="123"/>
        <v/>
      </c>
    </row>
    <row r="1948" spans="2:13" ht="22.8" x14ac:dyDescent="0.45">
      <c r="B1948" s="31">
        <f t="shared" si="121"/>
        <v>1940</v>
      </c>
      <c r="C1948" s="40"/>
      <c r="D1948" s="27"/>
      <c r="E1948" s="41"/>
      <c r="F1948" s="32" t="str">
        <f>IFERROR(
    IF(
        AND($G$3=DATE(2024,10,1), E1948=リスト!$A$38),
        VLOOKUP(E1948, リスト!$A$2:$G$49, 2, FALSE),
        VLOOKUP(E1948, リスト!$A$2:$G$49, 4, FALSE)
    ),
    "")</f>
        <v/>
      </c>
      <c r="G1948" s="34" t="str">
        <f>IFERROR(VLOOKUP(E1948, リスト!$A$2:$G$49, 6, FALSE), "")</f>
        <v/>
      </c>
      <c r="H1948" s="40"/>
      <c r="I1948" s="28"/>
      <c r="J1948" s="47"/>
      <c r="K1948" s="32" t="str">
        <f t="shared" si="120"/>
        <v/>
      </c>
      <c r="L1948" s="29" t="str">
        <f t="shared" si="122"/>
        <v/>
      </c>
      <c r="M1948" s="68" t="str">
        <f t="shared" si="123"/>
        <v/>
      </c>
    </row>
    <row r="1949" spans="2:13" ht="22.8" x14ac:dyDescent="0.45">
      <c r="B1949" s="31">
        <f t="shared" si="121"/>
        <v>1941</v>
      </c>
      <c r="C1949" s="40"/>
      <c r="D1949" s="27"/>
      <c r="E1949" s="41"/>
      <c r="F1949" s="32" t="str">
        <f>IFERROR(
    IF(
        AND($G$3=DATE(2024,10,1), E1949=リスト!$A$38),
        VLOOKUP(E1949, リスト!$A$2:$G$49, 2, FALSE),
        VLOOKUP(E1949, リスト!$A$2:$G$49, 4, FALSE)
    ),
    "")</f>
        <v/>
      </c>
      <c r="G1949" s="34" t="str">
        <f>IFERROR(VLOOKUP(E1949, リスト!$A$2:$G$49, 6, FALSE), "")</f>
        <v/>
      </c>
      <c r="H1949" s="40"/>
      <c r="I1949" s="28"/>
      <c r="J1949" s="47"/>
      <c r="K1949" s="32" t="str">
        <f t="shared" si="120"/>
        <v/>
      </c>
      <c r="L1949" s="29" t="str">
        <f t="shared" si="122"/>
        <v/>
      </c>
      <c r="M1949" s="68" t="str">
        <f t="shared" si="123"/>
        <v/>
      </c>
    </row>
    <row r="1950" spans="2:13" ht="22.8" x14ac:dyDescent="0.45">
      <c r="B1950" s="31">
        <f t="shared" si="121"/>
        <v>1942</v>
      </c>
      <c r="C1950" s="40"/>
      <c r="D1950" s="27"/>
      <c r="E1950" s="41"/>
      <c r="F1950" s="32" t="str">
        <f>IFERROR(
    IF(
        AND($G$3=DATE(2024,10,1), E1950=リスト!$A$38),
        VLOOKUP(E1950, リスト!$A$2:$G$49, 2, FALSE),
        VLOOKUP(E1950, リスト!$A$2:$G$49, 4, FALSE)
    ),
    "")</f>
        <v/>
      </c>
      <c r="G1950" s="34" t="str">
        <f>IFERROR(VLOOKUP(E1950, リスト!$A$2:$G$49, 6, FALSE), "")</f>
        <v/>
      </c>
      <c r="H1950" s="40"/>
      <c r="I1950" s="28"/>
      <c r="J1950" s="47"/>
      <c r="K1950" s="32" t="str">
        <f t="shared" si="120"/>
        <v/>
      </c>
      <c r="L1950" s="29" t="str">
        <f t="shared" si="122"/>
        <v/>
      </c>
      <c r="M1950" s="68" t="str">
        <f t="shared" si="123"/>
        <v/>
      </c>
    </row>
    <row r="1951" spans="2:13" ht="22.8" x14ac:dyDescent="0.45">
      <c r="B1951" s="31">
        <f t="shared" si="121"/>
        <v>1943</v>
      </c>
      <c r="C1951" s="40"/>
      <c r="D1951" s="27"/>
      <c r="E1951" s="41"/>
      <c r="F1951" s="32" t="str">
        <f>IFERROR(
    IF(
        AND($G$3=DATE(2024,10,1), E1951=リスト!$A$38),
        VLOOKUP(E1951, リスト!$A$2:$G$49, 2, FALSE),
        VLOOKUP(E1951, リスト!$A$2:$G$49, 4, FALSE)
    ),
    "")</f>
        <v/>
      </c>
      <c r="G1951" s="34" t="str">
        <f>IFERROR(VLOOKUP(E1951, リスト!$A$2:$G$49, 6, FALSE), "")</f>
        <v/>
      </c>
      <c r="H1951" s="40"/>
      <c r="I1951" s="28"/>
      <c r="J1951" s="47"/>
      <c r="K1951" s="32" t="str">
        <f t="shared" si="120"/>
        <v/>
      </c>
      <c r="L1951" s="29" t="str">
        <f t="shared" si="122"/>
        <v/>
      </c>
      <c r="M1951" s="68" t="str">
        <f t="shared" si="123"/>
        <v/>
      </c>
    </row>
    <row r="1952" spans="2:13" ht="22.8" x14ac:dyDescent="0.45">
      <c r="B1952" s="31">
        <f t="shared" si="121"/>
        <v>1944</v>
      </c>
      <c r="C1952" s="40"/>
      <c r="D1952" s="27"/>
      <c r="E1952" s="41"/>
      <c r="F1952" s="32" t="str">
        <f>IFERROR(
    IF(
        AND($G$3=DATE(2024,10,1), E1952=リスト!$A$38),
        VLOOKUP(E1952, リスト!$A$2:$G$49, 2, FALSE),
        VLOOKUP(E1952, リスト!$A$2:$G$49, 4, FALSE)
    ),
    "")</f>
        <v/>
      </c>
      <c r="G1952" s="34" t="str">
        <f>IFERROR(VLOOKUP(E1952, リスト!$A$2:$G$49, 6, FALSE), "")</f>
        <v/>
      </c>
      <c r="H1952" s="40"/>
      <c r="I1952" s="28"/>
      <c r="J1952" s="47"/>
      <c r="K1952" s="32" t="str">
        <f t="shared" si="120"/>
        <v/>
      </c>
      <c r="L1952" s="29" t="str">
        <f t="shared" si="122"/>
        <v/>
      </c>
      <c r="M1952" s="68" t="str">
        <f t="shared" si="123"/>
        <v/>
      </c>
    </row>
    <row r="1953" spans="2:13" ht="22.8" x14ac:dyDescent="0.45">
      <c r="B1953" s="31">
        <f t="shared" si="121"/>
        <v>1945</v>
      </c>
      <c r="C1953" s="40"/>
      <c r="D1953" s="27"/>
      <c r="E1953" s="41"/>
      <c r="F1953" s="32" t="str">
        <f>IFERROR(
    IF(
        AND($G$3=DATE(2024,10,1), E1953=リスト!$A$38),
        VLOOKUP(E1953, リスト!$A$2:$G$49, 2, FALSE),
        VLOOKUP(E1953, リスト!$A$2:$G$49, 4, FALSE)
    ),
    "")</f>
        <v/>
      </c>
      <c r="G1953" s="34" t="str">
        <f>IFERROR(VLOOKUP(E1953, リスト!$A$2:$G$49, 6, FALSE), "")</f>
        <v/>
      </c>
      <c r="H1953" s="40"/>
      <c r="I1953" s="28"/>
      <c r="J1953" s="47"/>
      <c r="K1953" s="32" t="str">
        <f t="shared" si="120"/>
        <v/>
      </c>
      <c r="L1953" s="29" t="str">
        <f t="shared" si="122"/>
        <v/>
      </c>
      <c r="M1953" s="68" t="str">
        <f t="shared" si="123"/>
        <v/>
      </c>
    </row>
    <row r="1954" spans="2:13" ht="22.8" x14ac:dyDescent="0.45">
      <c r="B1954" s="31">
        <f t="shared" si="121"/>
        <v>1946</v>
      </c>
      <c r="C1954" s="40"/>
      <c r="D1954" s="27"/>
      <c r="E1954" s="41"/>
      <c r="F1954" s="32" t="str">
        <f>IFERROR(
    IF(
        AND($G$3=DATE(2024,10,1), E1954=リスト!$A$38),
        VLOOKUP(E1954, リスト!$A$2:$G$49, 2, FALSE),
        VLOOKUP(E1954, リスト!$A$2:$G$49, 4, FALSE)
    ),
    "")</f>
        <v/>
      </c>
      <c r="G1954" s="34" t="str">
        <f>IFERROR(VLOOKUP(E1954, リスト!$A$2:$G$49, 6, FALSE), "")</f>
        <v/>
      </c>
      <c r="H1954" s="40"/>
      <c r="I1954" s="28"/>
      <c r="J1954" s="47"/>
      <c r="K1954" s="32" t="str">
        <f t="shared" si="120"/>
        <v/>
      </c>
      <c r="L1954" s="29" t="str">
        <f t="shared" si="122"/>
        <v/>
      </c>
      <c r="M1954" s="68" t="str">
        <f t="shared" si="123"/>
        <v/>
      </c>
    </row>
    <row r="1955" spans="2:13" ht="22.8" x14ac:dyDescent="0.45">
      <c r="B1955" s="31">
        <f t="shared" si="121"/>
        <v>1947</v>
      </c>
      <c r="C1955" s="40"/>
      <c r="D1955" s="27"/>
      <c r="E1955" s="41"/>
      <c r="F1955" s="32" t="str">
        <f>IFERROR(
    IF(
        AND($G$3=DATE(2024,10,1), E1955=リスト!$A$38),
        VLOOKUP(E1955, リスト!$A$2:$G$49, 2, FALSE),
        VLOOKUP(E1955, リスト!$A$2:$G$49, 4, FALSE)
    ),
    "")</f>
        <v/>
      </c>
      <c r="G1955" s="34" t="str">
        <f>IFERROR(VLOOKUP(E1955, リスト!$A$2:$G$49, 6, FALSE), "")</f>
        <v/>
      </c>
      <c r="H1955" s="40"/>
      <c r="I1955" s="28"/>
      <c r="J1955" s="47"/>
      <c r="K1955" s="32" t="str">
        <f t="shared" si="120"/>
        <v/>
      </c>
      <c r="L1955" s="29" t="str">
        <f t="shared" si="122"/>
        <v/>
      </c>
      <c r="M1955" s="68" t="str">
        <f t="shared" si="123"/>
        <v/>
      </c>
    </row>
    <row r="1956" spans="2:13" ht="22.8" x14ac:dyDescent="0.45">
      <c r="B1956" s="31">
        <f t="shared" si="121"/>
        <v>1948</v>
      </c>
      <c r="C1956" s="40"/>
      <c r="D1956" s="27"/>
      <c r="E1956" s="41"/>
      <c r="F1956" s="32" t="str">
        <f>IFERROR(
    IF(
        AND($G$3=DATE(2024,10,1), E1956=リスト!$A$38),
        VLOOKUP(E1956, リスト!$A$2:$G$49, 2, FALSE),
        VLOOKUP(E1956, リスト!$A$2:$G$49, 4, FALSE)
    ),
    "")</f>
        <v/>
      </c>
      <c r="G1956" s="34" t="str">
        <f>IFERROR(VLOOKUP(E1956, リスト!$A$2:$G$49, 6, FALSE), "")</f>
        <v/>
      </c>
      <c r="H1956" s="40"/>
      <c r="I1956" s="28"/>
      <c r="J1956" s="47"/>
      <c r="K1956" s="32" t="str">
        <f t="shared" si="120"/>
        <v/>
      </c>
      <c r="L1956" s="29" t="str">
        <f t="shared" si="122"/>
        <v/>
      </c>
      <c r="M1956" s="68" t="str">
        <f t="shared" si="123"/>
        <v/>
      </c>
    </row>
    <row r="1957" spans="2:13" ht="22.8" x14ac:dyDescent="0.45">
      <c r="B1957" s="31">
        <f t="shared" si="121"/>
        <v>1949</v>
      </c>
      <c r="C1957" s="40"/>
      <c r="D1957" s="27"/>
      <c r="E1957" s="41"/>
      <c r="F1957" s="32" t="str">
        <f>IFERROR(
    IF(
        AND($G$3=DATE(2024,10,1), E1957=リスト!$A$38),
        VLOOKUP(E1957, リスト!$A$2:$G$49, 2, FALSE),
        VLOOKUP(E1957, リスト!$A$2:$G$49, 4, FALSE)
    ),
    "")</f>
        <v/>
      </c>
      <c r="G1957" s="34" t="str">
        <f>IFERROR(VLOOKUP(E1957, リスト!$A$2:$G$49, 6, FALSE), "")</f>
        <v/>
      </c>
      <c r="H1957" s="40"/>
      <c r="I1957" s="28"/>
      <c r="J1957" s="47"/>
      <c r="K1957" s="32" t="str">
        <f t="shared" si="120"/>
        <v/>
      </c>
      <c r="L1957" s="29" t="str">
        <f t="shared" si="122"/>
        <v/>
      </c>
      <c r="M1957" s="68" t="str">
        <f t="shared" si="123"/>
        <v/>
      </c>
    </row>
    <row r="1958" spans="2:13" ht="22.8" x14ac:dyDescent="0.45">
      <c r="B1958" s="31">
        <f t="shared" si="121"/>
        <v>1950</v>
      </c>
      <c r="C1958" s="40"/>
      <c r="D1958" s="27"/>
      <c r="E1958" s="41"/>
      <c r="F1958" s="32" t="str">
        <f>IFERROR(
    IF(
        AND($G$3=DATE(2024,10,1), E1958=リスト!$A$38),
        VLOOKUP(E1958, リスト!$A$2:$G$49, 2, FALSE),
        VLOOKUP(E1958, リスト!$A$2:$G$49, 4, FALSE)
    ),
    "")</f>
        <v/>
      </c>
      <c r="G1958" s="34" t="str">
        <f>IFERROR(VLOOKUP(E1958, リスト!$A$2:$G$49, 6, FALSE), "")</f>
        <v/>
      </c>
      <c r="H1958" s="40"/>
      <c r="I1958" s="28"/>
      <c r="J1958" s="47"/>
      <c r="K1958" s="32" t="str">
        <f t="shared" si="120"/>
        <v/>
      </c>
      <c r="L1958" s="29" t="str">
        <f t="shared" si="122"/>
        <v/>
      </c>
      <c r="M1958" s="68" t="str">
        <f t="shared" si="123"/>
        <v/>
      </c>
    </row>
    <row r="1959" spans="2:13" ht="22.8" x14ac:dyDescent="0.45">
      <c r="B1959" s="31">
        <f t="shared" si="121"/>
        <v>1951</v>
      </c>
      <c r="C1959" s="40"/>
      <c r="D1959" s="27"/>
      <c r="E1959" s="41"/>
      <c r="F1959" s="32" t="str">
        <f>IFERROR(
    IF(
        AND($G$3=DATE(2024,10,1), E1959=リスト!$A$38),
        VLOOKUP(E1959, リスト!$A$2:$G$49, 2, FALSE),
        VLOOKUP(E1959, リスト!$A$2:$G$49, 4, FALSE)
    ),
    "")</f>
        <v/>
      </c>
      <c r="G1959" s="34" t="str">
        <f>IFERROR(VLOOKUP(E1959, リスト!$A$2:$G$49, 6, FALSE), "")</f>
        <v/>
      </c>
      <c r="H1959" s="40"/>
      <c r="I1959" s="28"/>
      <c r="J1959" s="47"/>
      <c r="K1959" s="32" t="str">
        <f t="shared" si="120"/>
        <v/>
      </c>
      <c r="L1959" s="29" t="str">
        <f t="shared" si="122"/>
        <v/>
      </c>
      <c r="M1959" s="68" t="str">
        <f t="shared" si="123"/>
        <v/>
      </c>
    </row>
    <row r="1960" spans="2:13" ht="22.8" x14ac:dyDescent="0.45">
      <c r="B1960" s="31">
        <f t="shared" si="121"/>
        <v>1952</v>
      </c>
      <c r="C1960" s="40"/>
      <c r="D1960" s="27"/>
      <c r="E1960" s="41"/>
      <c r="F1960" s="32" t="str">
        <f>IFERROR(
    IF(
        AND($G$3=DATE(2024,10,1), E1960=リスト!$A$38),
        VLOOKUP(E1960, リスト!$A$2:$G$49, 2, FALSE),
        VLOOKUP(E1960, リスト!$A$2:$G$49, 4, FALSE)
    ),
    "")</f>
        <v/>
      </c>
      <c r="G1960" s="34" t="str">
        <f>IFERROR(VLOOKUP(E1960, リスト!$A$2:$G$49, 6, FALSE), "")</f>
        <v/>
      </c>
      <c r="H1960" s="40"/>
      <c r="I1960" s="28"/>
      <c r="J1960" s="47"/>
      <c r="K1960" s="32" t="str">
        <f t="shared" si="120"/>
        <v/>
      </c>
      <c r="L1960" s="29" t="str">
        <f t="shared" si="122"/>
        <v/>
      </c>
      <c r="M1960" s="68" t="str">
        <f t="shared" si="123"/>
        <v/>
      </c>
    </row>
    <row r="1961" spans="2:13" ht="22.8" x14ac:dyDescent="0.45">
      <c r="B1961" s="31">
        <f t="shared" si="121"/>
        <v>1953</v>
      </c>
      <c r="C1961" s="40"/>
      <c r="D1961" s="27"/>
      <c r="E1961" s="41"/>
      <c r="F1961" s="32" t="str">
        <f>IFERROR(
    IF(
        AND($G$3=DATE(2024,10,1), E1961=リスト!$A$38),
        VLOOKUP(E1961, リスト!$A$2:$G$49, 2, FALSE),
        VLOOKUP(E1961, リスト!$A$2:$G$49, 4, FALSE)
    ),
    "")</f>
        <v/>
      </c>
      <c r="G1961" s="34" t="str">
        <f>IFERROR(VLOOKUP(E1961, リスト!$A$2:$G$49, 6, FALSE), "")</f>
        <v/>
      </c>
      <c r="H1961" s="40"/>
      <c r="I1961" s="28"/>
      <c r="J1961" s="47"/>
      <c r="K1961" s="32" t="str">
        <f t="shared" si="120"/>
        <v/>
      </c>
      <c r="L1961" s="29" t="str">
        <f t="shared" si="122"/>
        <v/>
      </c>
      <c r="M1961" s="68" t="str">
        <f t="shared" si="123"/>
        <v/>
      </c>
    </row>
    <row r="1962" spans="2:13" ht="22.8" x14ac:dyDescent="0.45">
      <c r="B1962" s="31">
        <f t="shared" si="121"/>
        <v>1954</v>
      </c>
      <c r="C1962" s="40"/>
      <c r="D1962" s="27"/>
      <c r="E1962" s="41"/>
      <c r="F1962" s="32" t="str">
        <f>IFERROR(
    IF(
        AND($G$3=DATE(2024,10,1), E1962=リスト!$A$38),
        VLOOKUP(E1962, リスト!$A$2:$G$49, 2, FALSE),
        VLOOKUP(E1962, リスト!$A$2:$G$49, 4, FALSE)
    ),
    "")</f>
        <v/>
      </c>
      <c r="G1962" s="34" t="str">
        <f>IFERROR(VLOOKUP(E1962, リスト!$A$2:$G$49, 6, FALSE), "")</f>
        <v/>
      </c>
      <c r="H1962" s="40"/>
      <c r="I1962" s="28"/>
      <c r="J1962" s="47"/>
      <c r="K1962" s="32" t="str">
        <f t="shared" si="120"/>
        <v/>
      </c>
      <c r="L1962" s="29" t="str">
        <f t="shared" si="122"/>
        <v/>
      </c>
      <c r="M1962" s="68" t="str">
        <f t="shared" si="123"/>
        <v/>
      </c>
    </row>
    <row r="1963" spans="2:13" ht="22.8" x14ac:dyDescent="0.45">
      <c r="B1963" s="31">
        <f t="shared" si="121"/>
        <v>1955</v>
      </c>
      <c r="C1963" s="40"/>
      <c r="D1963" s="27"/>
      <c r="E1963" s="41"/>
      <c r="F1963" s="32" t="str">
        <f>IFERROR(
    IF(
        AND($G$3=DATE(2024,10,1), E1963=リスト!$A$38),
        VLOOKUP(E1963, リスト!$A$2:$G$49, 2, FALSE),
        VLOOKUP(E1963, リスト!$A$2:$G$49, 4, FALSE)
    ),
    "")</f>
        <v/>
      </c>
      <c r="G1963" s="34" t="str">
        <f>IFERROR(VLOOKUP(E1963, リスト!$A$2:$G$49, 6, FALSE), "")</f>
        <v/>
      </c>
      <c r="H1963" s="40"/>
      <c r="I1963" s="28"/>
      <c r="J1963" s="47"/>
      <c r="K1963" s="32" t="str">
        <f t="shared" si="120"/>
        <v/>
      </c>
      <c r="L1963" s="29" t="str">
        <f t="shared" si="122"/>
        <v/>
      </c>
      <c r="M1963" s="68" t="str">
        <f t="shared" si="123"/>
        <v/>
      </c>
    </row>
    <row r="1964" spans="2:13" ht="22.8" x14ac:dyDescent="0.45">
      <c r="B1964" s="31">
        <f t="shared" si="121"/>
        <v>1956</v>
      </c>
      <c r="C1964" s="40"/>
      <c r="D1964" s="27"/>
      <c r="E1964" s="41"/>
      <c r="F1964" s="32" t="str">
        <f>IFERROR(
    IF(
        AND($G$3=DATE(2024,10,1), E1964=リスト!$A$38),
        VLOOKUP(E1964, リスト!$A$2:$G$49, 2, FALSE),
        VLOOKUP(E1964, リスト!$A$2:$G$49, 4, FALSE)
    ),
    "")</f>
        <v/>
      </c>
      <c r="G1964" s="34" t="str">
        <f>IFERROR(VLOOKUP(E1964, リスト!$A$2:$G$49, 6, FALSE), "")</f>
        <v/>
      </c>
      <c r="H1964" s="40"/>
      <c r="I1964" s="28"/>
      <c r="J1964" s="47"/>
      <c r="K1964" s="32" t="str">
        <f t="shared" si="120"/>
        <v/>
      </c>
      <c r="L1964" s="29" t="str">
        <f t="shared" si="122"/>
        <v/>
      </c>
      <c r="M1964" s="68" t="str">
        <f t="shared" si="123"/>
        <v/>
      </c>
    </row>
    <row r="1965" spans="2:13" ht="22.8" x14ac:dyDescent="0.45">
      <c r="B1965" s="31">
        <f t="shared" si="121"/>
        <v>1957</v>
      </c>
      <c r="C1965" s="40"/>
      <c r="D1965" s="27"/>
      <c r="E1965" s="41"/>
      <c r="F1965" s="32" t="str">
        <f>IFERROR(
    IF(
        AND($G$3=DATE(2024,10,1), E1965=リスト!$A$38),
        VLOOKUP(E1965, リスト!$A$2:$G$49, 2, FALSE),
        VLOOKUP(E1965, リスト!$A$2:$G$49, 4, FALSE)
    ),
    "")</f>
        <v/>
      </c>
      <c r="G1965" s="34" t="str">
        <f>IFERROR(VLOOKUP(E1965, リスト!$A$2:$G$49, 6, FALSE), "")</f>
        <v/>
      </c>
      <c r="H1965" s="40"/>
      <c r="I1965" s="28"/>
      <c r="J1965" s="47"/>
      <c r="K1965" s="32" t="str">
        <f t="shared" si="120"/>
        <v/>
      </c>
      <c r="L1965" s="29" t="str">
        <f t="shared" si="122"/>
        <v/>
      </c>
      <c r="M1965" s="68" t="str">
        <f t="shared" si="123"/>
        <v/>
      </c>
    </row>
    <row r="1966" spans="2:13" ht="22.8" x14ac:dyDescent="0.45">
      <c r="B1966" s="31">
        <f t="shared" si="121"/>
        <v>1958</v>
      </c>
      <c r="C1966" s="40"/>
      <c r="D1966" s="27"/>
      <c r="E1966" s="41"/>
      <c r="F1966" s="32" t="str">
        <f>IFERROR(
    IF(
        AND($G$3=DATE(2024,10,1), E1966=リスト!$A$38),
        VLOOKUP(E1966, リスト!$A$2:$G$49, 2, FALSE),
        VLOOKUP(E1966, リスト!$A$2:$G$49, 4, FALSE)
    ),
    "")</f>
        <v/>
      </c>
      <c r="G1966" s="34" t="str">
        <f>IFERROR(VLOOKUP(E1966, リスト!$A$2:$G$49, 6, FALSE), "")</f>
        <v/>
      </c>
      <c r="H1966" s="40"/>
      <c r="I1966" s="28"/>
      <c r="J1966" s="47"/>
      <c r="K1966" s="32" t="str">
        <f t="shared" si="120"/>
        <v/>
      </c>
      <c r="L1966" s="29" t="str">
        <f t="shared" si="122"/>
        <v/>
      </c>
      <c r="M1966" s="68" t="str">
        <f t="shared" si="123"/>
        <v/>
      </c>
    </row>
    <row r="1967" spans="2:13" ht="22.8" x14ac:dyDescent="0.45">
      <c r="B1967" s="31">
        <f t="shared" si="121"/>
        <v>1959</v>
      </c>
      <c r="C1967" s="40"/>
      <c r="D1967" s="27"/>
      <c r="E1967" s="41"/>
      <c r="F1967" s="32" t="str">
        <f>IFERROR(
    IF(
        AND($G$3=DATE(2024,10,1), E1967=リスト!$A$38),
        VLOOKUP(E1967, リスト!$A$2:$G$49, 2, FALSE),
        VLOOKUP(E1967, リスト!$A$2:$G$49, 4, FALSE)
    ),
    "")</f>
        <v/>
      </c>
      <c r="G1967" s="34" t="str">
        <f>IFERROR(VLOOKUP(E1967, リスト!$A$2:$G$49, 6, FALSE), "")</f>
        <v/>
      </c>
      <c r="H1967" s="40"/>
      <c r="I1967" s="28"/>
      <c r="J1967" s="47"/>
      <c r="K1967" s="32" t="str">
        <f t="shared" si="120"/>
        <v/>
      </c>
      <c r="L1967" s="29" t="str">
        <f t="shared" si="122"/>
        <v/>
      </c>
      <c r="M1967" s="68" t="str">
        <f t="shared" si="123"/>
        <v/>
      </c>
    </row>
    <row r="1968" spans="2:13" ht="22.8" x14ac:dyDescent="0.45">
      <c r="B1968" s="31">
        <f t="shared" si="121"/>
        <v>1960</v>
      </c>
      <c r="C1968" s="40"/>
      <c r="D1968" s="27"/>
      <c r="E1968" s="41"/>
      <c r="F1968" s="32" t="str">
        <f>IFERROR(
    IF(
        AND($G$3=DATE(2024,10,1), E1968=リスト!$A$38),
        VLOOKUP(E1968, リスト!$A$2:$G$49, 2, FALSE),
        VLOOKUP(E1968, リスト!$A$2:$G$49, 4, FALSE)
    ),
    "")</f>
        <v/>
      </c>
      <c r="G1968" s="34" t="str">
        <f>IFERROR(VLOOKUP(E1968, リスト!$A$2:$G$49, 6, FALSE), "")</f>
        <v/>
      </c>
      <c r="H1968" s="40"/>
      <c r="I1968" s="28"/>
      <c r="J1968" s="47"/>
      <c r="K1968" s="32" t="str">
        <f t="shared" si="120"/>
        <v/>
      </c>
      <c r="L1968" s="29" t="str">
        <f t="shared" si="122"/>
        <v/>
      </c>
      <c r="M1968" s="68" t="str">
        <f t="shared" si="123"/>
        <v/>
      </c>
    </row>
    <row r="1969" spans="2:13" ht="22.8" x14ac:dyDescent="0.45">
      <c r="B1969" s="31">
        <f t="shared" si="121"/>
        <v>1961</v>
      </c>
      <c r="C1969" s="40"/>
      <c r="D1969" s="27"/>
      <c r="E1969" s="41"/>
      <c r="F1969" s="32" t="str">
        <f>IFERROR(
    IF(
        AND($G$3=DATE(2024,10,1), E1969=リスト!$A$38),
        VLOOKUP(E1969, リスト!$A$2:$G$49, 2, FALSE),
        VLOOKUP(E1969, リスト!$A$2:$G$49, 4, FALSE)
    ),
    "")</f>
        <v/>
      </c>
      <c r="G1969" s="34" t="str">
        <f>IFERROR(VLOOKUP(E1969, リスト!$A$2:$G$49, 6, FALSE), "")</f>
        <v/>
      </c>
      <c r="H1969" s="40"/>
      <c r="I1969" s="28"/>
      <c r="J1969" s="47"/>
      <c r="K1969" s="32" t="str">
        <f t="shared" si="120"/>
        <v/>
      </c>
      <c r="L1969" s="29" t="str">
        <f t="shared" si="122"/>
        <v/>
      </c>
      <c r="M1969" s="68" t="str">
        <f t="shared" si="123"/>
        <v/>
      </c>
    </row>
    <row r="1970" spans="2:13" ht="22.8" x14ac:dyDescent="0.45">
      <c r="B1970" s="31">
        <f t="shared" si="121"/>
        <v>1962</v>
      </c>
      <c r="C1970" s="40"/>
      <c r="D1970" s="27"/>
      <c r="E1970" s="41"/>
      <c r="F1970" s="32" t="str">
        <f>IFERROR(
    IF(
        AND($G$3=DATE(2024,10,1), E1970=リスト!$A$38),
        VLOOKUP(E1970, リスト!$A$2:$G$49, 2, FALSE),
        VLOOKUP(E1970, リスト!$A$2:$G$49, 4, FALSE)
    ),
    "")</f>
        <v/>
      </c>
      <c r="G1970" s="34" t="str">
        <f>IFERROR(VLOOKUP(E1970, リスト!$A$2:$G$49, 6, FALSE), "")</f>
        <v/>
      </c>
      <c r="H1970" s="40"/>
      <c r="I1970" s="28"/>
      <c r="J1970" s="47"/>
      <c r="K1970" s="32" t="str">
        <f t="shared" si="120"/>
        <v/>
      </c>
      <c r="L1970" s="29" t="str">
        <f t="shared" si="122"/>
        <v/>
      </c>
      <c r="M1970" s="68" t="str">
        <f t="shared" si="123"/>
        <v/>
      </c>
    </row>
    <row r="1971" spans="2:13" ht="22.8" x14ac:dyDescent="0.45">
      <c r="B1971" s="31">
        <f t="shared" si="121"/>
        <v>1963</v>
      </c>
      <c r="C1971" s="40"/>
      <c r="D1971" s="27"/>
      <c r="E1971" s="41"/>
      <c r="F1971" s="32" t="str">
        <f>IFERROR(
    IF(
        AND($G$3=DATE(2024,10,1), E1971=リスト!$A$38),
        VLOOKUP(E1971, リスト!$A$2:$G$49, 2, FALSE),
        VLOOKUP(E1971, リスト!$A$2:$G$49, 4, FALSE)
    ),
    "")</f>
        <v/>
      </c>
      <c r="G1971" s="34" t="str">
        <f>IFERROR(VLOOKUP(E1971, リスト!$A$2:$G$49, 6, FALSE), "")</f>
        <v/>
      </c>
      <c r="H1971" s="40"/>
      <c r="I1971" s="28"/>
      <c r="J1971" s="47"/>
      <c r="K1971" s="32" t="str">
        <f t="shared" si="120"/>
        <v/>
      </c>
      <c r="L1971" s="29" t="str">
        <f t="shared" si="122"/>
        <v/>
      </c>
      <c r="M1971" s="68" t="str">
        <f t="shared" si="123"/>
        <v/>
      </c>
    </row>
    <row r="1972" spans="2:13" ht="22.8" x14ac:dyDescent="0.45">
      <c r="B1972" s="31">
        <f t="shared" si="121"/>
        <v>1964</v>
      </c>
      <c r="C1972" s="40"/>
      <c r="D1972" s="27"/>
      <c r="E1972" s="41"/>
      <c r="F1972" s="32" t="str">
        <f>IFERROR(
    IF(
        AND($G$3=DATE(2024,10,1), E1972=リスト!$A$38),
        VLOOKUP(E1972, リスト!$A$2:$G$49, 2, FALSE),
        VLOOKUP(E1972, リスト!$A$2:$G$49, 4, FALSE)
    ),
    "")</f>
        <v/>
      </c>
      <c r="G1972" s="34" t="str">
        <f>IFERROR(VLOOKUP(E1972, リスト!$A$2:$G$49, 6, FALSE), "")</f>
        <v/>
      </c>
      <c r="H1972" s="40"/>
      <c r="I1972" s="28"/>
      <c r="J1972" s="47"/>
      <c r="K1972" s="32" t="str">
        <f t="shared" si="120"/>
        <v/>
      </c>
      <c r="L1972" s="29" t="str">
        <f t="shared" si="122"/>
        <v/>
      </c>
      <c r="M1972" s="68" t="str">
        <f t="shared" si="123"/>
        <v/>
      </c>
    </row>
    <row r="1973" spans="2:13" ht="22.8" x14ac:dyDescent="0.45">
      <c r="B1973" s="31">
        <f t="shared" si="121"/>
        <v>1965</v>
      </c>
      <c r="C1973" s="40"/>
      <c r="D1973" s="27"/>
      <c r="E1973" s="41"/>
      <c r="F1973" s="32" t="str">
        <f>IFERROR(
    IF(
        AND($G$3=DATE(2024,10,1), E1973=リスト!$A$38),
        VLOOKUP(E1973, リスト!$A$2:$G$49, 2, FALSE),
        VLOOKUP(E1973, リスト!$A$2:$G$49, 4, FALSE)
    ),
    "")</f>
        <v/>
      </c>
      <c r="G1973" s="34" t="str">
        <f>IFERROR(VLOOKUP(E1973, リスト!$A$2:$G$49, 6, FALSE), "")</f>
        <v/>
      </c>
      <c r="H1973" s="40"/>
      <c r="I1973" s="28"/>
      <c r="J1973" s="47"/>
      <c r="K1973" s="32" t="str">
        <f t="shared" si="120"/>
        <v/>
      </c>
      <c r="L1973" s="29" t="str">
        <f t="shared" si="122"/>
        <v/>
      </c>
      <c r="M1973" s="68" t="str">
        <f t="shared" si="123"/>
        <v/>
      </c>
    </row>
    <row r="1974" spans="2:13" ht="22.8" x14ac:dyDescent="0.45">
      <c r="B1974" s="31">
        <f t="shared" si="121"/>
        <v>1966</v>
      </c>
      <c r="C1974" s="40"/>
      <c r="D1974" s="27"/>
      <c r="E1974" s="41"/>
      <c r="F1974" s="32" t="str">
        <f>IFERROR(
    IF(
        AND($G$3=DATE(2024,10,1), E1974=リスト!$A$38),
        VLOOKUP(E1974, リスト!$A$2:$G$49, 2, FALSE),
        VLOOKUP(E1974, リスト!$A$2:$G$49, 4, FALSE)
    ),
    "")</f>
        <v/>
      </c>
      <c r="G1974" s="34" t="str">
        <f>IFERROR(VLOOKUP(E1974, リスト!$A$2:$G$49, 6, FALSE), "")</f>
        <v/>
      </c>
      <c r="H1974" s="40"/>
      <c r="I1974" s="28"/>
      <c r="J1974" s="47"/>
      <c r="K1974" s="32" t="str">
        <f t="shared" si="120"/>
        <v/>
      </c>
      <c r="L1974" s="29" t="str">
        <f t="shared" si="122"/>
        <v/>
      </c>
      <c r="M1974" s="68" t="str">
        <f t="shared" si="123"/>
        <v/>
      </c>
    </row>
    <row r="1975" spans="2:13" ht="22.8" x14ac:dyDescent="0.45">
      <c r="B1975" s="31">
        <f t="shared" si="121"/>
        <v>1967</v>
      </c>
      <c r="C1975" s="40"/>
      <c r="D1975" s="27"/>
      <c r="E1975" s="41"/>
      <c r="F1975" s="32" t="str">
        <f>IFERROR(
    IF(
        AND($G$3=DATE(2024,10,1), E1975=リスト!$A$38),
        VLOOKUP(E1975, リスト!$A$2:$G$49, 2, FALSE),
        VLOOKUP(E1975, リスト!$A$2:$G$49, 4, FALSE)
    ),
    "")</f>
        <v/>
      </c>
      <c r="G1975" s="34" t="str">
        <f>IFERROR(VLOOKUP(E1975, リスト!$A$2:$G$49, 6, FALSE), "")</f>
        <v/>
      </c>
      <c r="H1975" s="40"/>
      <c r="I1975" s="28"/>
      <c r="J1975" s="47"/>
      <c r="K1975" s="32" t="str">
        <f t="shared" si="120"/>
        <v/>
      </c>
      <c r="L1975" s="29" t="str">
        <f t="shared" si="122"/>
        <v/>
      </c>
      <c r="M1975" s="68" t="str">
        <f t="shared" si="123"/>
        <v/>
      </c>
    </row>
    <row r="1976" spans="2:13" ht="22.8" x14ac:dyDescent="0.45">
      <c r="B1976" s="31">
        <f t="shared" si="121"/>
        <v>1968</v>
      </c>
      <c r="C1976" s="40"/>
      <c r="D1976" s="27"/>
      <c r="E1976" s="41"/>
      <c r="F1976" s="32" t="str">
        <f>IFERROR(
    IF(
        AND($G$3=DATE(2024,10,1), E1976=リスト!$A$38),
        VLOOKUP(E1976, リスト!$A$2:$G$49, 2, FALSE),
        VLOOKUP(E1976, リスト!$A$2:$G$49, 4, FALSE)
    ),
    "")</f>
        <v/>
      </c>
      <c r="G1976" s="34" t="str">
        <f>IFERROR(VLOOKUP(E1976, リスト!$A$2:$G$49, 6, FALSE), "")</f>
        <v/>
      </c>
      <c r="H1976" s="40"/>
      <c r="I1976" s="28"/>
      <c r="J1976" s="47"/>
      <c r="K1976" s="32" t="str">
        <f t="shared" si="120"/>
        <v/>
      </c>
      <c r="L1976" s="29" t="str">
        <f t="shared" si="122"/>
        <v/>
      </c>
      <c r="M1976" s="68" t="str">
        <f t="shared" si="123"/>
        <v/>
      </c>
    </row>
    <row r="1977" spans="2:13" ht="22.8" x14ac:dyDescent="0.45">
      <c r="B1977" s="31">
        <f t="shared" si="121"/>
        <v>1969</v>
      </c>
      <c r="C1977" s="40"/>
      <c r="D1977" s="27"/>
      <c r="E1977" s="41"/>
      <c r="F1977" s="32" t="str">
        <f>IFERROR(
    IF(
        AND($G$3=DATE(2024,10,1), E1977=リスト!$A$38),
        VLOOKUP(E1977, リスト!$A$2:$G$49, 2, FALSE),
        VLOOKUP(E1977, リスト!$A$2:$G$49, 4, FALSE)
    ),
    "")</f>
        <v/>
      </c>
      <c r="G1977" s="34" t="str">
        <f>IFERROR(VLOOKUP(E1977, リスト!$A$2:$G$49, 6, FALSE), "")</f>
        <v/>
      </c>
      <c r="H1977" s="40"/>
      <c r="I1977" s="28"/>
      <c r="J1977" s="47"/>
      <c r="K1977" s="32" t="str">
        <f t="shared" si="120"/>
        <v/>
      </c>
      <c r="L1977" s="29" t="str">
        <f t="shared" si="122"/>
        <v/>
      </c>
      <c r="M1977" s="68" t="str">
        <f t="shared" si="123"/>
        <v/>
      </c>
    </row>
    <row r="1978" spans="2:13" ht="22.8" x14ac:dyDescent="0.45">
      <c r="B1978" s="31">
        <f t="shared" si="121"/>
        <v>1970</v>
      </c>
      <c r="C1978" s="40"/>
      <c r="D1978" s="27"/>
      <c r="E1978" s="41"/>
      <c r="F1978" s="32" t="str">
        <f>IFERROR(
    IF(
        AND($G$3=DATE(2024,10,1), E1978=リスト!$A$38),
        VLOOKUP(E1978, リスト!$A$2:$G$49, 2, FALSE),
        VLOOKUP(E1978, リスト!$A$2:$G$49, 4, FALSE)
    ),
    "")</f>
        <v/>
      </c>
      <c r="G1978" s="34" t="str">
        <f>IFERROR(VLOOKUP(E1978, リスト!$A$2:$G$49, 6, FALSE), "")</f>
        <v/>
      </c>
      <c r="H1978" s="40"/>
      <c r="I1978" s="28"/>
      <c r="J1978" s="47"/>
      <c r="K1978" s="32" t="str">
        <f t="shared" si="120"/>
        <v/>
      </c>
      <c r="L1978" s="29" t="str">
        <f t="shared" si="122"/>
        <v/>
      </c>
      <c r="M1978" s="68" t="str">
        <f t="shared" si="123"/>
        <v/>
      </c>
    </row>
    <row r="1979" spans="2:13" ht="22.8" x14ac:dyDescent="0.45">
      <c r="B1979" s="31">
        <f t="shared" si="121"/>
        <v>1971</v>
      </c>
      <c r="C1979" s="40"/>
      <c r="D1979" s="27"/>
      <c r="E1979" s="41"/>
      <c r="F1979" s="32" t="str">
        <f>IFERROR(
    IF(
        AND($G$3=DATE(2024,10,1), E1979=リスト!$A$38),
        VLOOKUP(E1979, リスト!$A$2:$G$49, 2, FALSE),
        VLOOKUP(E1979, リスト!$A$2:$G$49, 4, FALSE)
    ),
    "")</f>
        <v/>
      </c>
      <c r="G1979" s="34" t="str">
        <f>IFERROR(VLOOKUP(E1979, リスト!$A$2:$G$49, 6, FALSE), "")</f>
        <v/>
      </c>
      <c r="H1979" s="40"/>
      <c r="I1979" s="28"/>
      <c r="J1979" s="47"/>
      <c r="K1979" s="32" t="str">
        <f t="shared" si="120"/>
        <v/>
      </c>
      <c r="L1979" s="29" t="str">
        <f t="shared" si="122"/>
        <v/>
      </c>
      <c r="M1979" s="68" t="str">
        <f t="shared" si="123"/>
        <v/>
      </c>
    </row>
    <row r="1980" spans="2:13" ht="22.8" x14ac:dyDescent="0.45">
      <c r="B1980" s="31">
        <f t="shared" si="121"/>
        <v>1972</v>
      </c>
      <c r="C1980" s="40"/>
      <c r="D1980" s="27"/>
      <c r="E1980" s="41"/>
      <c r="F1980" s="32" t="str">
        <f>IFERROR(
    IF(
        AND($G$3=DATE(2024,10,1), E1980=リスト!$A$38),
        VLOOKUP(E1980, リスト!$A$2:$G$49, 2, FALSE),
        VLOOKUP(E1980, リスト!$A$2:$G$49, 4, FALSE)
    ),
    "")</f>
        <v/>
      </c>
      <c r="G1980" s="34" t="str">
        <f>IFERROR(VLOOKUP(E1980, リスト!$A$2:$G$49, 6, FALSE), "")</f>
        <v/>
      </c>
      <c r="H1980" s="40"/>
      <c r="I1980" s="28"/>
      <c r="J1980" s="47"/>
      <c r="K1980" s="32" t="str">
        <f t="shared" si="120"/>
        <v/>
      </c>
      <c r="L1980" s="29" t="str">
        <f t="shared" si="122"/>
        <v/>
      </c>
      <c r="M1980" s="68" t="str">
        <f t="shared" si="123"/>
        <v/>
      </c>
    </row>
    <row r="1981" spans="2:13" ht="22.8" x14ac:dyDescent="0.45">
      <c r="B1981" s="31">
        <f t="shared" si="121"/>
        <v>1973</v>
      </c>
      <c r="C1981" s="40"/>
      <c r="D1981" s="27"/>
      <c r="E1981" s="41"/>
      <c r="F1981" s="32" t="str">
        <f>IFERROR(
    IF(
        AND($G$3=DATE(2024,10,1), E1981=リスト!$A$38),
        VLOOKUP(E1981, リスト!$A$2:$G$49, 2, FALSE),
        VLOOKUP(E1981, リスト!$A$2:$G$49, 4, FALSE)
    ),
    "")</f>
        <v/>
      </c>
      <c r="G1981" s="34" t="str">
        <f>IFERROR(VLOOKUP(E1981, リスト!$A$2:$G$49, 6, FALSE), "")</f>
        <v/>
      </c>
      <c r="H1981" s="40"/>
      <c r="I1981" s="28"/>
      <c r="J1981" s="47"/>
      <c r="K1981" s="32" t="str">
        <f t="shared" si="120"/>
        <v/>
      </c>
      <c r="L1981" s="29" t="str">
        <f t="shared" si="122"/>
        <v/>
      </c>
      <c r="M1981" s="68" t="str">
        <f t="shared" si="123"/>
        <v/>
      </c>
    </row>
    <row r="1982" spans="2:13" ht="22.8" x14ac:dyDescent="0.45">
      <c r="B1982" s="31">
        <f t="shared" si="121"/>
        <v>1974</v>
      </c>
      <c r="C1982" s="40"/>
      <c r="D1982" s="27"/>
      <c r="E1982" s="41"/>
      <c r="F1982" s="32" t="str">
        <f>IFERROR(
    IF(
        AND($G$3=DATE(2024,10,1), E1982=リスト!$A$38),
        VLOOKUP(E1982, リスト!$A$2:$G$49, 2, FALSE),
        VLOOKUP(E1982, リスト!$A$2:$G$49, 4, FALSE)
    ),
    "")</f>
        <v/>
      </c>
      <c r="G1982" s="34" t="str">
        <f>IFERROR(VLOOKUP(E1982, リスト!$A$2:$G$49, 6, FALSE), "")</f>
        <v/>
      </c>
      <c r="H1982" s="40"/>
      <c r="I1982" s="28"/>
      <c r="J1982" s="47"/>
      <c r="K1982" s="32" t="str">
        <f t="shared" si="120"/>
        <v/>
      </c>
      <c r="L1982" s="29" t="str">
        <f t="shared" si="122"/>
        <v/>
      </c>
      <c r="M1982" s="68" t="str">
        <f t="shared" si="123"/>
        <v/>
      </c>
    </row>
    <row r="1983" spans="2:13" ht="22.8" x14ac:dyDescent="0.45">
      <c r="B1983" s="31">
        <f t="shared" si="121"/>
        <v>1975</v>
      </c>
      <c r="C1983" s="40"/>
      <c r="D1983" s="27"/>
      <c r="E1983" s="41"/>
      <c r="F1983" s="32" t="str">
        <f>IFERROR(
    IF(
        AND($G$3=DATE(2024,10,1), E1983=リスト!$A$38),
        VLOOKUP(E1983, リスト!$A$2:$G$49, 2, FALSE),
        VLOOKUP(E1983, リスト!$A$2:$G$49, 4, FALSE)
    ),
    "")</f>
        <v/>
      </c>
      <c r="G1983" s="34" t="str">
        <f>IFERROR(VLOOKUP(E1983, リスト!$A$2:$G$49, 6, FALSE), "")</f>
        <v/>
      </c>
      <c r="H1983" s="40"/>
      <c r="I1983" s="28"/>
      <c r="J1983" s="47"/>
      <c r="K1983" s="32" t="str">
        <f t="shared" si="120"/>
        <v/>
      </c>
      <c r="L1983" s="29" t="str">
        <f t="shared" si="122"/>
        <v/>
      </c>
      <c r="M1983" s="68" t="str">
        <f t="shared" si="123"/>
        <v/>
      </c>
    </row>
    <row r="1984" spans="2:13" ht="22.8" x14ac:dyDescent="0.45">
      <c r="B1984" s="31">
        <f t="shared" si="121"/>
        <v>1976</v>
      </c>
      <c r="C1984" s="40"/>
      <c r="D1984" s="27"/>
      <c r="E1984" s="41"/>
      <c r="F1984" s="32" t="str">
        <f>IFERROR(
    IF(
        AND($G$3=DATE(2024,10,1), E1984=リスト!$A$38),
        VLOOKUP(E1984, リスト!$A$2:$G$49, 2, FALSE),
        VLOOKUP(E1984, リスト!$A$2:$G$49, 4, FALSE)
    ),
    "")</f>
        <v/>
      </c>
      <c r="G1984" s="34" t="str">
        <f>IFERROR(VLOOKUP(E1984, リスト!$A$2:$G$49, 6, FALSE), "")</f>
        <v/>
      </c>
      <c r="H1984" s="40"/>
      <c r="I1984" s="28"/>
      <c r="J1984" s="47"/>
      <c r="K1984" s="32" t="str">
        <f t="shared" si="120"/>
        <v/>
      </c>
      <c r="L1984" s="29" t="str">
        <f t="shared" si="122"/>
        <v/>
      </c>
      <c r="M1984" s="68" t="str">
        <f t="shared" si="123"/>
        <v/>
      </c>
    </row>
    <row r="1985" spans="2:13" ht="22.8" x14ac:dyDescent="0.45">
      <c r="B1985" s="31">
        <f t="shared" si="121"/>
        <v>1977</v>
      </c>
      <c r="C1985" s="40"/>
      <c r="D1985" s="27"/>
      <c r="E1985" s="41"/>
      <c r="F1985" s="32" t="str">
        <f>IFERROR(
    IF(
        AND($G$3=DATE(2024,10,1), E1985=リスト!$A$38),
        VLOOKUP(E1985, リスト!$A$2:$G$49, 2, FALSE),
        VLOOKUP(E1985, リスト!$A$2:$G$49, 4, FALSE)
    ),
    "")</f>
        <v/>
      </c>
      <c r="G1985" s="34" t="str">
        <f>IFERROR(VLOOKUP(E1985, リスト!$A$2:$G$49, 6, FALSE), "")</f>
        <v/>
      </c>
      <c r="H1985" s="40"/>
      <c r="I1985" s="28"/>
      <c r="J1985" s="47"/>
      <c r="K1985" s="32" t="str">
        <f t="shared" si="120"/>
        <v/>
      </c>
      <c r="L1985" s="29" t="str">
        <f t="shared" si="122"/>
        <v/>
      </c>
      <c r="M1985" s="68" t="str">
        <f t="shared" si="123"/>
        <v/>
      </c>
    </row>
    <row r="1986" spans="2:13" ht="22.8" x14ac:dyDescent="0.45">
      <c r="B1986" s="31">
        <f t="shared" si="121"/>
        <v>1978</v>
      </c>
      <c r="C1986" s="40"/>
      <c r="D1986" s="27"/>
      <c r="E1986" s="41"/>
      <c r="F1986" s="32" t="str">
        <f>IFERROR(
    IF(
        AND($G$3=DATE(2024,10,1), E1986=リスト!$A$38),
        VLOOKUP(E1986, リスト!$A$2:$G$49, 2, FALSE),
        VLOOKUP(E1986, リスト!$A$2:$G$49, 4, FALSE)
    ),
    "")</f>
        <v/>
      </c>
      <c r="G1986" s="34" t="str">
        <f>IFERROR(VLOOKUP(E1986, リスト!$A$2:$G$49, 6, FALSE), "")</f>
        <v/>
      </c>
      <c r="H1986" s="40"/>
      <c r="I1986" s="28"/>
      <c r="J1986" s="47"/>
      <c r="K1986" s="32" t="str">
        <f t="shared" si="120"/>
        <v/>
      </c>
      <c r="L1986" s="29" t="str">
        <f t="shared" si="122"/>
        <v/>
      </c>
      <c r="M1986" s="68" t="str">
        <f t="shared" si="123"/>
        <v/>
      </c>
    </row>
    <row r="1987" spans="2:13" ht="22.8" x14ac:dyDescent="0.45">
      <c r="B1987" s="31">
        <f t="shared" si="121"/>
        <v>1979</v>
      </c>
      <c r="C1987" s="40"/>
      <c r="D1987" s="27"/>
      <c r="E1987" s="41"/>
      <c r="F1987" s="32" t="str">
        <f>IFERROR(
    IF(
        AND($G$3=DATE(2024,10,1), E1987=リスト!$A$38),
        VLOOKUP(E1987, リスト!$A$2:$G$49, 2, FALSE),
        VLOOKUP(E1987, リスト!$A$2:$G$49, 4, FALSE)
    ),
    "")</f>
        <v/>
      </c>
      <c r="G1987" s="34" t="str">
        <f>IFERROR(VLOOKUP(E1987, リスト!$A$2:$G$49, 6, FALSE), "")</f>
        <v/>
      </c>
      <c r="H1987" s="40"/>
      <c r="I1987" s="28"/>
      <c r="J1987" s="47"/>
      <c r="K1987" s="32" t="str">
        <f t="shared" si="120"/>
        <v/>
      </c>
      <c r="L1987" s="29" t="str">
        <f t="shared" si="122"/>
        <v/>
      </c>
      <c r="M1987" s="68" t="str">
        <f t="shared" si="123"/>
        <v/>
      </c>
    </row>
    <row r="1988" spans="2:13" ht="22.8" x14ac:dyDescent="0.45">
      <c r="B1988" s="31">
        <f t="shared" si="121"/>
        <v>1980</v>
      </c>
      <c r="C1988" s="40"/>
      <c r="D1988" s="27"/>
      <c r="E1988" s="41"/>
      <c r="F1988" s="32" t="str">
        <f>IFERROR(
    IF(
        AND($G$3=DATE(2024,10,1), E1988=リスト!$A$38),
        VLOOKUP(E1988, リスト!$A$2:$G$49, 2, FALSE),
        VLOOKUP(E1988, リスト!$A$2:$G$49, 4, FALSE)
    ),
    "")</f>
        <v/>
      </c>
      <c r="G1988" s="34" t="str">
        <f>IFERROR(VLOOKUP(E1988, リスト!$A$2:$G$49, 6, FALSE), "")</f>
        <v/>
      </c>
      <c r="H1988" s="40"/>
      <c r="I1988" s="28"/>
      <c r="J1988" s="47"/>
      <c r="K1988" s="32" t="str">
        <f t="shared" si="120"/>
        <v/>
      </c>
      <c r="L1988" s="29" t="str">
        <f t="shared" si="122"/>
        <v/>
      </c>
      <c r="M1988" s="68" t="str">
        <f t="shared" si="123"/>
        <v/>
      </c>
    </row>
    <row r="1989" spans="2:13" ht="22.8" x14ac:dyDescent="0.45">
      <c r="B1989" s="31">
        <f t="shared" si="121"/>
        <v>1981</v>
      </c>
      <c r="C1989" s="40"/>
      <c r="D1989" s="27"/>
      <c r="E1989" s="41"/>
      <c r="F1989" s="32" t="str">
        <f>IFERROR(
    IF(
        AND($G$3=DATE(2024,10,1), E1989=リスト!$A$38),
        VLOOKUP(E1989, リスト!$A$2:$G$49, 2, FALSE),
        VLOOKUP(E1989, リスト!$A$2:$G$49, 4, FALSE)
    ),
    "")</f>
        <v/>
      </c>
      <c r="G1989" s="34" t="str">
        <f>IFERROR(VLOOKUP(E1989, リスト!$A$2:$G$49, 6, FALSE), "")</f>
        <v/>
      </c>
      <c r="H1989" s="40"/>
      <c r="I1989" s="28"/>
      <c r="J1989" s="47"/>
      <c r="K1989" s="32" t="str">
        <f t="shared" si="120"/>
        <v/>
      </c>
      <c r="L1989" s="29" t="str">
        <f t="shared" si="122"/>
        <v/>
      </c>
      <c r="M1989" s="68" t="str">
        <f t="shared" si="123"/>
        <v/>
      </c>
    </row>
    <row r="1990" spans="2:13" ht="22.8" x14ac:dyDescent="0.45">
      <c r="B1990" s="31">
        <f t="shared" si="121"/>
        <v>1982</v>
      </c>
      <c r="C1990" s="40"/>
      <c r="D1990" s="27"/>
      <c r="E1990" s="41"/>
      <c r="F1990" s="32" t="str">
        <f>IFERROR(
    IF(
        AND($G$3=DATE(2024,10,1), E1990=リスト!$A$38),
        VLOOKUP(E1990, リスト!$A$2:$G$49, 2, FALSE),
        VLOOKUP(E1990, リスト!$A$2:$G$49, 4, FALSE)
    ),
    "")</f>
        <v/>
      </c>
      <c r="G1990" s="34" t="str">
        <f>IFERROR(VLOOKUP(E1990, リスト!$A$2:$G$49, 6, FALSE), "")</f>
        <v/>
      </c>
      <c r="H1990" s="40"/>
      <c r="I1990" s="28"/>
      <c r="J1990" s="47"/>
      <c r="K1990" s="32" t="str">
        <f t="shared" si="120"/>
        <v/>
      </c>
      <c r="L1990" s="29" t="str">
        <f t="shared" si="122"/>
        <v/>
      </c>
      <c r="M1990" s="68" t="str">
        <f t="shared" si="123"/>
        <v/>
      </c>
    </row>
    <row r="1991" spans="2:13" ht="22.8" x14ac:dyDescent="0.45">
      <c r="B1991" s="31">
        <f t="shared" si="121"/>
        <v>1983</v>
      </c>
      <c r="C1991" s="40"/>
      <c r="D1991" s="27"/>
      <c r="E1991" s="41"/>
      <c r="F1991" s="32" t="str">
        <f>IFERROR(
    IF(
        AND($G$3=DATE(2024,10,1), E1991=リスト!$A$38),
        VLOOKUP(E1991, リスト!$A$2:$G$49, 2, FALSE),
        VLOOKUP(E1991, リスト!$A$2:$G$49, 4, FALSE)
    ),
    "")</f>
        <v/>
      </c>
      <c r="G1991" s="34" t="str">
        <f>IFERROR(VLOOKUP(E1991, リスト!$A$2:$G$49, 6, FALSE), "")</f>
        <v/>
      </c>
      <c r="H1991" s="40"/>
      <c r="I1991" s="28"/>
      <c r="J1991" s="47"/>
      <c r="K1991" s="32" t="str">
        <f t="shared" si="120"/>
        <v/>
      </c>
      <c r="L1991" s="29" t="str">
        <f t="shared" si="122"/>
        <v/>
      </c>
      <c r="M1991" s="68" t="str">
        <f t="shared" si="123"/>
        <v/>
      </c>
    </row>
    <row r="1992" spans="2:13" ht="22.8" x14ac:dyDescent="0.45">
      <c r="B1992" s="31">
        <f t="shared" si="121"/>
        <v>1984</v>
      </c>
      <c r="C1992" s="40"/>
      <c r="D1992" s="27"/>
      <c r="E1992" s="41"/>
      <c r="F1992" s="32" t="str">
        <f>IFERROR(
    IF(
        AND($G$3=DATE(2024,10,1), E1992=リスト!$A$38),
        VLOOKUP(E1992, リスト!$A$2:$G$49, 2, FALSE),
        VLOOKUP(E1992, リスト!$A$2:$G$49, 4, FALSE)
    ),
    "")</f>
        <v/>
      </c>
      <c r="G1992" s="34" t="str">
        <f>IFERROR(VLOOKUP(E1992, リスト!$A$2:$G$49, 6, FALSE), "")</f>
        <v/>
      </c>
      <c r="H1992" s="40"/>
      <c r="I1992" s="28"/>
      <c r="J1992" s="47"/>
      <c r="K1992" s="32" t="str">
        <f t="shared" si="120"/>
        <v/>
      </c>
      <c r="L1992" s="29" t="str">
        <f t="shared" si="122"/>
        <v/>
      </c>
      <c r="M1992" s="68" t="str">
        <f t="shared" si="123"/>
        <v/>
      </c>
    </row>
    <row r="1993" spans="2:13" ht="22.8" x14ac:dyDescent="0.45">
      <c r="B1993" s="31">
        <f t="shared" si="121"/>
        <v>1985</v>
      </c>
      <c r="C1993" s="40"/>
      <c r="D1993" s="27"/>
      <c r="E1993" s="41"/>
      <c r="F1993" s="32" t="str">
        <f>IFERROR(
    IF(
        AND($G$3=DATE(2024,10,1), E1993=リスト!$A$38),
        VLOOKUP(E1993, リスト!$A$2:$G$49, 2, FALSE),
        VLOOKUP(E1993, リスト!$A$2:$G$49, 4, FALSE)
    ),
    "")</f>
        <v/>
      </c>
      <c r="G1993" s="34" t="str">
        <f>IFERROR(VLOOKUP(E1993, リスト!$A$2:$G$49, 6, FALSE), "")</f>
        <v/>
      </c>
      <c r="H1993" s="40"/>
      <c r="I1993" s="28"/>
      <c r="J1993" s="47"/>
      <c r="K1993" s="32" t="str">
        <f t="shared" ref="K1993:K2056" si="124">IF(COUNTBLANK(H1993:J1993)=3, "",
 IF(H1993="3.時間給", IF(I1993="", "", I1993),
 IF(OR(H1993="1.月給", H1993="2.日給"),
    IF(OR(I1993="", J1993=""), "", ROUND(I1993/J1993,0)),
    "")))</f>
        <v/>
      </c>
      <c r="L1993" s="29" t="str">
        <f t="shared" si="122"/>
        <v/>
      </c>
      <c r="M1993" s="68" t="str">
        <f t="shared" si="123"/>
        <v/>
      </c>
    </row>
    <row r="1994" spans="2:13" ht="22.8" x14ac:dyDescent="0.45">
      <c r="B1994" s="31">
        <f t="shared" ref="B1994:B2057" si="125">ROW()-8</f>
        <v>1986</v>
      </c>
      <c r="C1994" s="40"/>
      <c r="D1994" s="27"/>
      <c r="E1994" s="41"/>
      <c r="F1994" s="32" t="str">
        <f>IFERROR(
    IF(
        AND($G$3=DATE(2024,10,1), E1994=リスト!$A$38),
        VLOOKUP(E1994, リスト!$A$2:$G$49, 2, FALSE),
        VLOOKUP(E1994, リスト!$A$2:$G$49, 4, FALSE)
    ),
    "")</f>
        <v/>
      </c>
      <c r="G1994" s="34" t="str">
        <f>IFERROR(VLOOKUP(E1994, リスト!$A$2:$G$49, 6, FALSE), "")</f>
        <v/>
      </c>
      <c r="H1994" s="40"/>
      <c r="I1994" s="28"/>
      <c r="J1994" s="47"/>
      <c r="K1994" s="32" t="str">
        <f t="shared" si="124"/>
        <v/>
      </c>
      <c r="L1994" s="29" t="str">
        <f t="shared" ref="L1994:L2057" si="126">IFERROR(IF(E1994="","",IF(K1994&lt;F1994,"×（法定外・特例等対象外です）",IF(K1994&lt;G1994,"〇",IF(K1994&gt;=G1994,"ー",NA())))),"")</f>
        <v/>
      </c>
      <c r="M1994" s="68" t="str">
        <f t="shared" ref="M1994:M2057" si="127">IF(COUNTBLANK(D1994:K1994)=8, "",
 IF(D1994="", "←D列に従業員名を姓名（フルネーム）で入力してください。誤変換にお気を付け下さい。",
 IF(E1994="", "←E列に都道府県を入力してください。",
 IF(H1994="", "←H列に1.月給～3.時間給を入力してください",
 IF(I1994="", "←I列に金額を入力してください",
 IF(NOT(ISNUMBER(I1994)), "←I列の金額は半角数字で入力してください",
 IF(H1994="3.時間給", "",
 IF(J1994="", "←J列に所定労働時間を入力してください",
 IF(NOT(ISNUMBER(J1994)), "←J列の所定労働時間は半角数字で入力してください", "")))))))))</f>
        <v/>
      </c>
    </row>
    <row r="1995" spans="2:13" ht="22.8" x14ac:dyDescent="0.45">
      <c r="B1995" s="31">
        <f t="shared" si="125"/>
        <v>1987</v>
      </c>
      <c r="C1995" s="40"/>
      <c r="D1995" s="27"/>
      <c r="E1995" s="41"/>
      <c r="F1995" s="32" t="str">
        <f>IFERROR(
    IF(
        AND($G$3=DATE(2024,10,1), E1995=リスト!$A$38),
        VLOOKUP(E1995, リスト!$A$2:$G$49, 2, FALSE),
        VLOOKUP(E1995, リスト!$A$2:$G$49, 4, FALSE)
    ),
    "")</f>
        <v/>
      </c>
      <c r="G1995" s="34" t="str">
        <f>IFERROR(VLOOKUP(E1995, リスト!$A$2:$G$49, 6, FALSE), "")</f>
        <v/>
      </c>
      <c r="H1995" s="40"/>
      <c r="I1995" s="28"/>
      <c r="J1995" s="47"/>
      <c r="K1995" s="32" t="str">
        <f t="shared" si="124"/>
        <v/>
      </c>
      <c r="L1995" s="29" t="str">
        <f t="shared" si="126"/>
        <v/>
      </c>
      <c r="M1995" s="68" t="str">
        <f t="shared" si="127"/>
        <v/>
      </c>
    </row>
    <row r="1996" spans="2:13" ht="22.8" x14ac:dyDescent="0.45">
      <c r="B1996" s="31">
        <f t="shared" si="125"/>
        <v>1988</v>
      </c>
      <c r="C1996" s="40"/>
      <c r="D1996" s="27"/>
      <c r="E1996" s="41"/>
      <c r="F1996" s="32" t="str">
        <f>IFERROR(
    IF(
        AND($G$3=DATE(2024,10,1), E1996=リスト!$A$38),
        VLOOKUP(E1996, リスト!$A$2:$G$49, 2, FALSE),
        VLOOKUP(E1996, リスト!$A$2:$G$49, 4, FALSE)
    ),
    "")</f>
        <v/>
      </c>
      <c r="G1996" s="34" t="str">
        <f>IFERROR(VLOOKUP(E1996, リスト!$A$2:$G$49, 6, FALSE), "")</f>
        <v/>
      </c>
      <c r="H1996" s="40"/>
      <c r="I1996" s="28"/>
      <c r="J1996" s="47"/>
      <c r="K1996" s="32" t="str">
        <f t="shared" si="124"/>
        <v/>
      </c>
      <c r="L1996" s="29" t="str">
        <f t="shared" si="126"/>
        <v/>
      </c>
      <c r="M1996" s="68" t="str">
        <f t="shared" si="127"/>
        <v/>
      </c>
    </row>
    <row r="1997" spans="2:13" ht="22.8" x14ac:dyDescent="0.45">
      <c r="B1997" s="31">
        <f t="shared" si="125"/>
        <v>1989</v>
      </c>
      <c r="C1997" s="40"/>
      <c r="D1997" s="27"/>
      <c r="E1997" s="41"/>
      <c r="F1997" s="32" t="str">
        <f>IFERROR(
    IF(
        AND($G$3=DATE(2024,10,1), E1997=リスト!$A$38),
        VLOOKUP(E1997, リスト!$A$2:$G$49, 2, FALSE),
        VLOOKUP(E1997, リスト!$A$2:$G$49, 4, FALSE)
    ),
    "")</f>
        <v/>
      </c>
      <c r="G1997" s="34" t="str">
        <f>IFERROR(VLOOKUP(E1997, リスト!$A$2:$G$49, 6, FALSE), "")</f>
        <v/>
      </c>
      <c r="H1997" s="40"/>
      <c r="I1997" s="28"/>
      <c r="J1997" s="47"/>
      <c r="K1997" s="32" t="str">
        <f t="shared" si="124"/>
        <v/>
      </c>
      <c r="L1997" s="29" t="str">
        <f t="shared" si="126"/>
        <v/>
      </c>
      <c r="M1997" s="68" t="str">
        <f t="shared" si="127"/>
        <v/>
      </c>
    </row>
    <row r="1998" spans="2:13" ht="22.8" x14ac:dyDescent="0.45">
      <c r="B1998" s="31">
        <f t="shared" si="125"/>
        <v>1990</v>
      </c>
      <c r="C1998" s="40"/>
      <c r="D1998" s="27"/>
      <c r="E1998" s="41"/>
      <c r="F1998" s="32" t="str">
        <f>IFERROR(
    IF(
        AND($G$3=DATE(2024,10,1), E1998=リスト!$A$38),
        VLOOKUP(E1998, リスト!$A$2:$G$49, 2, FALSE),
        VLOOKUP(E1998, リスト!$A$2:$G$49, 4, FALSE)
    ),
    "")</f>
        <v/>
      </c>
      <c r="G1998" s="34" t="str">
        <f>IFERROR(VLOOKUP(E1998, リスト!$A$2:$G$49, 6, FALSE), "")</f>
        <v/>
      </c>
      <c r="H1998" s="40"/>
      <c r="I1998" s="28"/>
      <c r="J1998" s="47"/>
      <c r="K1998" s="32" t="str">
        <f t="shared" si="124"/>
        <v/>
      </c>
      <c r="L1998" s="29" t="str">
        <f t="shared" si="126"/>
        <v/>
      </c>
      <c r="M1998" s="68" t="str">
        <f t="shared" si="127"/>
        <v/>
      </c>
    </row>
    <row r="1999" spans="2:13" ht="22.8" x14ac:dyDescent="0.45">
      <c r="B1999" s="31">
        <f t="shared" si="125"/>
        <v>1991</v>
      </c>
      <c r="C1999" s="40"/>
      <c r="D1999" s="27"/>
      <c r="E1999" s="41"/>
      <c r="F1999" s="32" t="str">
        <f>IFERROR(
    IF(
        AND($G$3=DATE(2024,10,1), E1999=リスト!$A$38),
        VLOOKUP(E1999, リスト!$A$2:$G$49, 2, FALSE),
        VLOOKUP(E1999, リスト!$A$2:$G$49, 4, FALSE)
    ),
    "")</f>
        <v/>
      </c>
      <c r="G1999" s="34" t="str">
        <f>IFERROR(VLOOKUP(E1999, リスト!$A$2:$G$49, 6, FALSE), "")</f>
        <v/>
      </c>
      <c r="H1999" s="40"/>
      <c r="I1999" s="28"/>
      <c r="J1999" s="47"/>
      <c r="K1999" s="32" t="str">
        <f t="shared" si="124"/>
        <v/>
      </c>
      <c r="L1999" s="29" t="str">
        <f t="shared" si="126"/>
        <v/>
      </c>
      <c r="M1999" s="68" t="str">
        <f t="shared" si="127"/>
        <v/>
      </c>
    </row>
    <row r="2000" spans="2:13" ht="22.8" x14ac:dyDescent="0.45">
      <c r="B2000" s="31">
        <f t="shared" si="125"/>
        <v>1992</v>
      </c>
      <c r="C2000" s="40"/>
      <c r="D2000" s="27"/>
      <c r="E2000" s="41"/>
      <c r="F2000" s="32" t="str">
        <f>IFERROR(
    IF(
        AND($G$3=DATE(2024,10,1), E2000=リスト!$A$38),
        VLOOKUP(E2000, リスト!$A$2:$G$49, 2, FALSE),
        VLOOKUP(E2000, リスト!$A$2:$G$49, 4, FALSE)
    ),
    "")</f>
        <v/>
      </c>
      <c r="G2000" s="34" t="str">
        <f>IFERROR(VLOOKUP(E2000, リスト!$A$2:$G$49, 6, FALSE), "")</f>
        <v/>
      </c>
      <c r="H2000" s="40"/>
      <c r="I2000" s="28"/>
      <c r="J2000" s="47"/>
      <c r="K2000" s="32" t="str">
        <f t="shared" si="124"/>
        <v/>
      </c>
      <c r="L2000" s="29" t="str">
        <f t="shared" si="126"/>
        <v/>
      </c>
      <c r="M2000" s="68" t="str">
        <f t="shared" si="127"/>
        <v/>
      </c>
    </row>
    <row r="2001" spans="2:13" ht="22.8" x14ac:dyDescent="0.45">
      <c r="B2001" s="31">
        <f t="shared" si="125"/>
        <v>1993</v>
      </c>
      <c r="C2001" s="40"/>
      <c r="D2001" s="27"/>
      <c r="E2001" s="41"/>
      <c r="F2001" s="32" t="str">
        <f>IFERROR(
    IF(
        AND($G$3=DATE(2024,10,1), E2001=リスト!$A$38),
        VLOOKUP(E2001, リスト!$A$2:$G$49, 2, FALSE),
        VLOOKUP(E2001, リスト!$A$2:$G$49, 4, FALSE)
    ),
    "")</f>
        <v/>
      </c>
      <c r="G2001" s="34" t="str">
        <f>IFERROR(VLOOKUP(E2001, リスト!$A$2:$G$49, 6, FALSE), "")</f>
        <v/>
      </c>
      <c r="H2001" s="40"/>
      <c r="I2001" s="28"/>
      <c r="J2001" s="47"/>
      <c r="K2001" s="32" t="str">
        <f t="shared" si="124"/>
        <v/>
      </c>
      <c r="L2001" s="29" t="str">
        <f t="shared" si="126"/>
        <v/>
      </c>
      <c r="M2001" s="68" t="str">
        <f t="shared" si="127"/>
        <v/>
      </c>
    </row>
    <row r="2002" spans="2:13" ht="22.8" x14ac:dyDescent="0.45">
      <c r="B2002" s="31">
        <f t="shared" si="125"/>
        <v>1994</v>
      </c>
      <c r="C2002" s="40"/>
      <c r="D2002" s="27"/>
      <c r="E2002" s="41"/>
      <c r="F2002" s="32" t="str">
        <f>IFERROR(
    IF(
        AND($G$3=DATE(2024,10,1), E2002=リスト!$A$38),
        VLOOKUP(E2002, リスト!$A$2:$G$49, 2, FALSE),
        VLOOKUP(E2002, リスト!$A$2:$G$49, 4, FALSE)
    ),
    "")</f>
        <v/>
      </c>
      <c r="G2002" s="34" t="str">
        <f>IFERROR(VLOOKUP(E2002, リスト!$A$2:$G$49, 6, FALSE), "")</f>
        <v/>
      </c>
      <c r="H2002" s="40"/>
      <c r="I2002" s="28"/>
      <c r="J2002" s="47"/>
      <c r="K2002" s="32" t="str">
        <f t="shared" si="124"/>
        <v/>
      </c>
      <c r="L2002" s="29" t="str">
        <f t="shared" si="126"/>
        <v/>
      </c>
      <c r="M2002" s="68" t="str">
        <f t="shared" si="127"/>
        <v/>
      </c>
    </row>
    <row r="2003" spans="2:13" ht="22.8" x14ac:dyDescent="0.45">
      <c r="B2003" s="31">
        <f t="shared" si="125"/>
        <v>1995</v>
      </c>
      <c r="C2003" s="40"/>
      <c r="D2003" s="27"/>
      <c r="E2003" s="41"/>
      <c r="F2003" s="32" t="str">
        <f>IFERROR(
    IF(
        AND($G$3=DATE(2024,10,1), E2003=リスト!$A$38),
        VLOOKUP(E2003, リスト!$A$2:$G$49, 2, FALSE),
        VLOOKUP(E2003, リスト!$A$2:$G$49, 4, FALSE)
    ),
    "")</f>
        <v/>
      </c>
      <c r="G2003" s="34" t="str">
        <f>IFERROR(VLOOKUP(E2003, リスト!$A$2:$G$49, 6, FALSE), "")</f>
        <v/>
      </c>
      <c r="H2003" s="40"/>
      <c r="I2003" s="28"/>
      <c r="J2003" s="47"/>
      <c r="K2003" s="32" t="str">
        <f t="shared" si="124"/>
        <v/>
      </c>
      <c r="L2003" s="29" t="str">
        <f t="shared" si="126"/>
        <v/>
      </c>
      <c r="M2003" s="68" t="str">
        <f t="shared" si="127"/>
        <v/>
      </c>
    </row>
    <row r="2004" spans="2:13" ht="22.8" x14ac:dyDescent="0.45">
      <c r="B2004" s="31">
        <f t="shared" si="125"/>
        <v>1996</v>
      </c>
      <c r="C2004" s="40"/>
      <c r="D2004" s="27"/>
      <c r="E2004" s="41"/>
      <c r="F2004" s="32" t="str">
        <f>IFERROR(
    IF(
        AND($G$3=DATE(2024,10,1), E2004=リスト!$A$38),
        VLOOKUP(E2004, リスト!$A$2:$G$49, 2, FALSE),
        VLOOKUP(E2004, リスト!$A$2:$G$49, 4, FALSE)
    ),
    "")</f>
        <v/>
      </c>
      <c r="G2004" s="34" t="str">
        <f>IFERROR(VLOOKUP(E2004, リスト!$A$2:$G$49, 6, FALSE), "")</f>
        <v/>
      </c>
      <c r="H2004" s="40"/>
      <c r="I2004" s="28"/>
      <c r="J2004" s="47"/>
      <c r="K2004" s="32" t="str">
        <f t="shared" si="124"/>
        <v/>
      </c>
      <c r="L2004" s="29" t="str">
        <f t="shared" si="126"/>
        <v/>
      </c>
      <c r="M2004" s="68" t="str">
        <f t="shared" si="127"/>
        <v/>
      </c>
    </row>
    <row r="2005" spans="2:13" ht="22.8" x14ac:dyDescent="0.45">
      <c r="B2005" s="31">
        <f t="shared" si="125"/>
        <v>1997</v>
      </c>
      <c r="C2005" s="40"/>
      <c r="D2005" s="27"/>
      <c r="E2005" s="41"/>
      <c r="F2005" s="32" t="str">
        <f>IFERROR(
    IF(
        AND($G$3=DATE(2024,10,1), E2005=リスト!$A$38),
        VLOOKUP(E2005, リスト!$A$2:$G$49, 2, FALSE),
        VLOOKUP(E2005, リスト!$A$2:$G$49, 4, FALSE)
    ),
    "")</f>
        <v/>
      </c>
      <c r="G2005" s="34" t="str">
        <f>IFERROR(VLOOKUP(E2005, リスト!$A$2:$G$49, 6, FALSE), "")</f>
        <v/>
      </c>
      <c r="H2005" s="40"/>
      <c r="I2005" s="28"/>
      <c r="J2005" s="47"/>
      <c r="K2005" s="32" t="str">
        <f t="shared" si="124"/>
        <v/>
      </c>
      <c r="L2005" s="29" t="str">
        <f t="shared" si="126"/>
        <v/>
      </c>
      <c r="M2005" s="68" t="str">
        <f t="shared" si="127"/>
        <v/>
      </c>
    </row>
    <row r="2006" spans="2:13" ht="22.8" x14ac:dyDescent="0.45">
      <c r="B2006" s="31">
        <f t="shared" si="125"/>
        <v>1998</v>
      </c>
      <c r="C2006" s="40"/>
      <c r="D2006" s="27"/>
      <c r="E2006" s="41"/>
      <c r="F2006" s="32" t="str">
        <f>IFERROR(
    IF(
        AND($G$3=DATE(2024,10,1), E2006=リスト!$A$38),
        VLOOKUP(E2006, リスト!$A$2:$G$49, 2, FALSE),
        VLOOKUP(E2006, リスト!$A$2:$G$49, 4, FALSE)
    ),
    "")</f>
        <v/>
      </c>
      <c r="G2006" s="34" t="str">
        <f>IFERROR(VLOOKUP(E2006, リスト!$A$2:$G$49, 6, FALSE), "")</f>
        <v/>
      </c>
      <c r="H2006" s="40"/>
      <c r="I2006" s="28"/>
      <c r="J2006" s="47"/>
      <c r="K2006" s="32" t="str">
        <f t="shared" si="124"/>
        <v/>
      </c>
      <c r="L2006" s="29" t="str">
        <f t="shared" si="126"/>
        <v/>
      </c>
      <c r="M2006" s="68" t="str">
        <f t="shared" si="127"/>
        <v/>
      </c>
    </row>
    <row r="2007" spans="2:13" ht="22.8" x14ac:dyDescent="0.45">
      <c r="B2007" s="31">
        <f t="shared" si="125"/>
        <v>1999</v>
      </c>
      <c r="C2007" s="40"/>
      <c r="D2007" s="27"/>
      <c r="E2007" s="41"/>
      <c r="F2007" s="32" t="str">
        <f>IFERROR(
    IF(
        AND($G$3=DATE(2024,10,1), E2007=リスト!$A$38),
        VLOOKUP(E2007, リスト!$A$2:$G$49, 2, FALSE),
        VLOOKUP(E2007, リスト!$A$2:$G$49, 4, FALSE)
    ),
    "")</f>
        <v/>
      </c>
      <c r="G2007" s="34" t="str">
        <f>IFERROR(VLOOKUP(E2007, リスト!$A$2:$G$49, 6, FALSE), "")</f>
        <v/>
      </c>
      <c r="H2007" s="40"/>
      <c r="I2007" s="28"/>
      <c r="J2007" s="47"/>
      <c r="K2007" s="32" t="str">
        <f t="shared" si="124"/>
        <v/>
      </c>
      <c r="L2007" s="29" t="str">
        <f t="shared" si="126"/>
        <v/>
      </c>
      <c r="M2007" s="68" t="str">
        <f t="shared" si="127"/>
        <v/>
      </c>
    </row>
    <row r="2008" spans="2:13" ht="22.8" x14ac:dyDescent="0.45">
      <c r="B2008" s="31">
        <f t="shared" si="125"/>
        <v>2000</v>
      </c>
      <c r="C2008" s="40"/>
      <c r="D2008" s="27"/>
      <c r="E2008" s="41"/>
      <c r="F2008" s="32" t="str">
        <f>IFERROR(
    IF(
        AND($G$3=DATE(2024,10,1), E2008=リスト!$A$38),
        VLOOKUP(E2008, リスト!$A$2:$G$49, 2, FALSE),
        VLOOKUP(E2008, リスト!$A$2:$G$49, 4, FALSE)
    ),
    "")</f>
        <v/>
      </c>
      <c r="G2008" s="34" t="str">
        <f>IFERROR(VLOOKUP(E2008, リスト!$A$2:$G$49, 6, FALSE), "")</f>
        <v/>
      </c>
      <c r="H2008" s="40"/>
      <c r="I2008" s="28"/>
      <c r="J2008" s="47"/>
      <c r="K2008" s="32" t="str">
        <f t="shared" si="124"/>
        <v/>
      </c>
      <c r="L2008" s="29" t="str">
        <f t="shared" si="126"/>
        <v/>
      </c>
      <c r="M2008" s="68" t="str">
        <f t="shared" si="127"/>
        <v/>
      </c>
    </row>
    <row r="2009" spans="2:13" ht="22.8" x14ac:dyDescent="0.45">
      <c r="B2009" s="31">
        <f t="shared" si="125"/>
        <v>2001</v>
      </c>
      <c r="C2009" s="40"/>
      <c r="D2009" s="27"/>
      <c r="E2009" s="41"/>
      <c r="F2009" s="32" t="str">
        <f>IFERROR(
    IF(
        AND($G$3=DATE(2024,10,1), E2009=リスト!$A$38),
        VLOOKUP(E2009, リスト!$A$2:$G$49, 2, FALSE),
        VLOOKUP(E2009, リスト!$A$2:$G$49, 4, FALSE)
    ),
    "")</f>
        <v/>
      </c>
      <c r="G2009" s="34" t="str">
        <f>IFERROR(VLOOKUP(E2009, リスト!$A$2:$G$49, 6, FALSE), "")</f>
        <v/>
      </c>
      <c r="H2009" s="40"/>
      <c r="I2009" s="28"/>
      <c r="J2009" s="47"/>
      <c r="K2009" s="32" t="str">
        <f t="shared" si="124"/>
        <v/>
      </c>
      <c r="L2009" s="29" t="str">
        <f t="shared" si="126"/>
        <v/>
      </c>
      <c r="M2009" s="68" t="str">
        <f t="shared" si="127"/>
        <v/>
      </c>
    </row>
    <row r="2010" spans="2:13" ht="22.8" x14ac:dyDescent="0.45">
      <c r="B2010" s="31">
        <f t="shared" si="125"/>
        <v>2002</v>
      </c>
      <c r="C2010" s="40"/>
      <c r="D2010" s="27"/>
      <c r="E2010" s="41"/>
      <c r="F2010" s="32" t="str">
        <f>IFERROR(
    IF(
        AND($G$3=DATE(2024,10,1), E2010=リスト!$A$38),
        VLOOKUP(E2010, リスト!$A$2:$G$49, 2, FALSE),
        VLOOKUP(E2010, リスト!$A$2:$G$49, 4, FALSE)
    ),
    "")</f>
        <v/>
      </c>
      <c r="G2010" s="34" t="str">
        <f>IFERROR(VLOOKUP(E2010, リスト!$A$2:$G$49, 6, FALSE), "")</f>
        <v/>
      </c>
      <c r="H2010" s="40"/>
      <c r="I2010" s="28"/>
      <c r="J2010" s="47"/>
      <c r="K2010" s="32" t="str">
        <f t="shared" si="124"/>
        <v/>
      </c>
      <c r="L2010" s="29" t="str">
        <f t="shared" si="126"/>
        <v/>
      </c>
      <c r="M2010" s="68" t="str">
        <f t="shared" si="127"/>
        <v/>
      </c>
    </row>
    <row r="2011" spans="2:13" ht="22.8" x14ac:dyDescent="0.45">
      <c r="B2011" s="31">
        <f t="shared" si="125"/>
        <v>2003</v>
      </c>
      <c r="C2011" s="40"/>
      <c r="D2011" s="27"/>
      <c r="E2011" s="41"/>
      <c r="F2011" s="32" t="str">
        <f>IFERROR(
    IF(
        AND($G$3=DATE(2024,10,1), E2011=リスト!$A$38),
        VLOOKUP(E2011, リスト!$A$2:$G$49, 2, FALSE),
        VLOOKUP(E2011, リスト!$A$2:$G$49, 4, FALSE)
    ),
    "")</f>
        <v/>
      </c>
      <c r="G2011" s="34" t="str">
        <f>IFERROR(VLOOKUP(E2011, リスト!$A$2:$G$49, 6, FALSE), "")</f>
        <v/>
      </c>
      <c r="H2011" s="40"/>
      <c r="I2011" s="28"/>
      <c r="J2011" s="47"/>
      <c r="K2011" s="32" t="str">
        <f t="shared" si="124"/>
        <v/>
      </c>
      <c r="L2011" s="29" t="str">
        <f t="shared" si="126"/>
        <v/>
      </c>
      <c r="M2011" s="68" t="str">
        <f t="shared" si="127"/>
        <v/>
      </c>
    </row>
    <row r="2012" spans="2:13" ht="22.8" x14ac:dyDescent="0.45">
      <c r="B2012" s="31">
        <f t="shared" si="125"/>
        <v>2004</v>
      </c>
      <c r="C2012" s="40"/>
      <c r="D2012" s="27"/>
      <c r="E2012" s="41"/>
      <c r="F2012" s="32" t="str">
        <f>IFERROR(
    IF(
        AND($G$3=DATE(2024,10,1), E2012=リスト!$A$38),
        VLOOKUP(E2012, リスト!$A$2:$G$49, 2, FALSE),
        VLOOKUP(E2012, リスト!$A$2:$G$49, 4, FALSE)
    ),
    "")</f>
        <v/>
      </c>
      <c r="G2012" s="34" t="str">
        <f>IFERROR(VLOOKUP(E2012, リスト!$A$2:$G$49, 6, FALSE), "")</f>
        <v/>
      </c>
      <c r="H2012" s="40"/>
      <c r="I2012" s="28"/>
      <c r="J2012" s="47"/>
      <c r="K2012" s="32" t="str">
        <f t="shared" si="124"/>
        <v/>
      </c>
      <c r="L2012" s="29" t="str">
        <f t="shared" si="126"/>
        <v/>
      </c>
      <c r="M2012" s="68" t="str">
        <f t="shared" si="127"/>
        <v/>
      </c>
    </row>
    <row r="2013" spans="2:13" ht="22.8" x14ac:dyDescent="0.45">
      <c r="B2013" s="31">
        <f t="shared" si="125"/>
        <v>2005</v>
      </c>
      <c r="C2013" s="40"/>
      <c r="D2013" s="27"/>
      <c r="E2013" s="41"/>
      <c r="F2013" s="32" t="str">
        <f>IFERROR(
    IF(
        AND($G$3=DATE(2024,10,1), E2013=リスト!$A$38),
        VLOOKUP(E2013, リスト!$A$2:$G$49, 2, FALSE),
        VLOOKUP(E2013, リスト!$A$2:$G$49, 4, FALSE)
    ),
    "")</f>
        <v/>
      </c>
      <c r="G2013" s="34" t="str">
        <f>IFERROR(VLOOKUP(E2013, リスト!$A$2:$G$49, 6, FALSE), "")</f>
        <v/>
      </c>
      <c r="H2013" s="40"/>
      <c r="I2013" s="28"/>
      <c r="J2013" s="47"/>
      <c r="K2013" s="32" t="str">
        <f t="shared" si="124"/>
        <v/>
      </c>
      <c r="L2013" s="29" t="str">
        <f t="shared" si="126"/>
        <v/>
      </c>
      <c r="M2013" s="68" t="str">
        <f t="shared" si="127"/>
        <v/>
      </c>
    </row>
    <row r="2014" spans="2:13" ht="22.8" x14ac:dyDescent="0.45">
      <c r="B2014" s="31">
        <f t="shared" si="125"/>
        <v>2006</v>
      </c>
      <c r="C2014" s="40"/>
      <c r="D2014" s="27"/>
      <c r="E2014" s="41"/>
      <c r="F2014" s="32" t="str">
        <f>IFERROR(
    IF(
        AND($G$3=DATE(2024,10,1), E2014=リスト!$A$38),
        VLOOKUP(E2014, リスト!$A$2:$G$49, 2, FALSE),
        VLOOKUP(E2014, リスト!$A$2:$G$49, 4, FALSE)
    ),
    "")</f>
        <v/>
      </c>
      <c r="G2014" s="34" t="str">
        <f>IFERROR(VLOOKUP(E2014, リスト!$A$2:$G$49, 6, FALSE), "")</f>
        <v/>
      </c>
      <c r="H2014" s="40"/>
      <c r="I2014" s="28"/>
      <c r="J2014" s="47"/>
      <c r="K2014" s="32" t="str">
        <f t="shared" si="124"/>
        <v/>
      </c>
      <c r="L2014" s="29" t="str">
        <f t="shared" si="126"/>
        <v/>
      </c>
      <c r="M2014" s="68" t="str">
        <f t="shared" si="127"/>
        <v/>
      </c>
    </row>
    <row r="2015" spans="2:13" ht="22.8" x14ac:dyDescent="0.45">
      <c r="B2015" s="31">
        <f t="shared" si="125"/>
        <v>2007</v>
      </c>
      <c r="C2015" s="40"/>
      <c r="D2015" s="27"/>
      <c r="E2015" s="41"/>
      <c r="F2015" s="32" t="str">
        <f>IFERROR(
    IF(
        AND($G$3=DATE(2024,10,1), E2015=リスト!$A$38),
        VLOOKUP(E2015, リスト!$A$2:$G$49, 2, FALSE),
        VLOOKUP(E2015, リスト!$A$2:$G$49, 4, FALSE)
    ),
    "")</f>
        <v/>
      </c>
      <c r="G2015" s="34" t="str">
        <f>IFERROR(VLOOKUP(E2015, リスト!$A$2:$G$49, 6, FALSE), "")</f>
        <v/>
      </c>
      <c r="H2015" s="40"/>
      <c r="I2015" s="28"/>
      <c r="J2015" s="47"/>
      <c r="K2015" s="32" t="str">
        <f t="shared" si="124"/>
        <v/>
      </c>
      <c r="L2015" s="29" t="str">
        <f t="shared" si="126"/>
        <v/>
      </c>
      <c r="M2015" s="68" t="str">
        <f t="shared" si="127"/>
        <v/>
      </c>
    </row>
    <row r="2016" spans="2:13" ht="22.8" x14ac:dyDescent="0.45">
      <c r="B2016" s="31">
        <f t="shared" si="125"/>
        <v>2008</v>
      </c>
      <c r="C2016" s="40"/>
      <c r="D2016" s="27"/>
      <c r="E2016" s="41"/>
      <c r="F2016" s="32" t="str">
        <f>IFERROR(
    IF(
        AND($G$3=DATE(2024,10,1), E2016=リスト!$A$38),
        VLOOKUP(E2016, リスト!$A$2:$G$49, 2, FALSE),
        VLOOKUP(E2016, リスト!$A$2:$G$49, 4, FALSE)
    ),
    "")</f>
        <v/>
      </c>
      <c r="G2016" s="34" t="str">
        <f>IFERROR(VLOOKUP(E2016, リスト!$A$2:$G$49, 6, FALSE), "")</f>
        <v/>
      </c>
      <c r="H2016" s="40"/>
      <c r="I2016" s="28"/>
      <c r="J2016" s="47"/>
      <c r="K2016" s="32" t="str">
        <f t="shared" si="124"/>
        <v/>
      </c>
      <c r="L2016" s="29" t="str">
        <f t="shared" si="126"/>
        <v/>
      </c>
      <c r="M2016" s="68" t="str">
        <f t="shared" si="127"/>
        <v/>
      </c>
    </row>
    <row r="2017" spans="2:13" ht="22.8" x14ac:dyDescent="0.45">
      <c r="B2017" s="31">
        <f t="shared" si="125"/>
        <v>2009</v>
      </c>
      <c r="C2017" s="40"/>
      <c r="D2017" s="27"/>
      <c r="E2017" s="41"/>
      <c r="F2017" s="32" t="str">
        <f>IFERROR(
    IF(
        AND($G$3=DATE(2024,10,1), E2017=リスト!$A$38),
        VLOOKUP(E2017, リスト!$A$2:$G$49, 2, FALSE),
        VLOOKUP(E2017, リスト!$A$2:$G$49, 4, FALSE)
    ),
    "")</f>
        <v/>
      </c>
      <c r="G2017" s="34" t="str">
        <f>IFERROR(VLOOKUP(E2017, リスト!$A$2:$G$49, 6, FALSE), "")</f>
        <v/>
      </c>
      <c r="H2017" s="40"/>
      <c r="I2017" s="28"/>
      <c r="J2017" s="47"/>
      <c r="K2017" s="32" t="str">
        <f t="shared" si="124"/>
        <v/>
      </c>
      <c r="L2017" s="29" t="str">
        <f t="shared" si="126"/>
        <v/>
      </c>
      <c r="M2017" s="68" t="str">
        <f t="shared" si="127"/>
        <v/>
      </c>
    </row>
    <row r="2018" spans="2:13" ht="22.8" x14ac:dyDescent="0.45">
      <c r="B2018" s="31">
        <f t="shared" si="125"/>
        <v>2010</v>
      </c>
      <c r="C2018" s="40"/>
      <c r="D2018" s="27"/>
      <c r="E2018" s="41"/>
      <c r="F2018" s="32" t="str">
        <f>IFERROR(
    IF(
        AND($G$3=DATE(2024,10,1), E2018=リスト!$A$38),
        VLOOKUP(E2018, リスト!$A$2:$G$49, 2, FALSE),
        VLOOKUP(E2018, リスト!$A$2:$G$49, 4, FALSE)
    ),
    "")</f>
        <v/>
      </c>
      <c r="G2018" s="34" t="str">
        <f>IFERROR(VLOOKUP(E2018, リスト!$A$2:$G$49, 6, FALSE), "")</f>
        <v/>
      </c>
      <c r="H2018" s="40"/>
      <c r="I2018" s="28"/>
      <c r="J2018" s="47"/>
      <c r="K2018" s="32" t="str">
        <f t="shared" si="124"/>
        <v/>
      </c>
      <c r="L2018" s="29" t="str">
        <f t="shared" si="126"/>
        <v/>
      </c>
      <c r="M2018" s="68" t="str">
        <f t="shared" si="127"/>
        <v/>
      </c>
    </row>
    <row r="2019" spans="2:13" ht="22.8" x14ac:dyDescent="0.45">
      <c r="B2019" s="31">
        <f t="shared" si="125"/>
        <v>2011</v>
      </c>
      <c r="C2019" s="40"/>
      <c r="D2019" s="27"/>
      <c r="E2019" s="41"/>
      <c r="F2019" s="32" t="str">
        <f>IFERROR(
    IF(
        AND($G$3=DATE(2024,10,1), E2019=リスト!$A$38),
        VLOOKUP(E2019, リスト!$A$2:$G$49, 2, FALSE),
        VLOOKUP(E2019, リスト!$A$2:$G$49, 4, FALSE)
    ),
    "")</f>
        <v/>
      </c>
      <c r="G2019" s="34" t="str">
        <f>IFERROR(VLOOKUP(E2019, リスト!$A$2:$G$49, 6, FALSE), "")</f>
        <v/>
      </c>
      <c r="H2019" s="40"/>
      <c r="I2019" s="28"/>
      <c r="J2019" s="47"/>
      <c r="K2019" s="32" t="str">
        <f t="shared" si="124"/>
        <v/>
      </c>
      <c r="L2019" s="29" t="str">
        <f t="shared" si="126"/>
        <v/>
      </c>
      <c r="M2019" s="68" t="str">
        <f t="shared" si="127"/>
        <v/>
      </c>
    </row>
    <row r="2020" spans="2:13" ht="22.8" x14ac:dyDescent="0.45">
      <c r="B2020" s="31">
        <f t="shared" si="125"/>
        <v>2012</v>
      </c>
      <c r="C2020" s="40"/>
      <c r="D2020" s="27"/>
      <c r="E2020" s="41"/>
      <c r="F2020" s="32" t="str">
        <f>IFERROR(
    IF(
        AND($G$3=DATE(2024,10,1), E2020=リスト!$A$38),
        VLOOKUP(E2020, リスト!$A$2:$G$49, 2, FALSE),
        VLOOKUP(E2020, リスト!$A$2:$G$49, 4, FALSE)
    ),
    "")</f>
        <v/>
      </c>
      <c r="G2020" s="34" t="str">
        <f>IFERROR(VLOOKUP(E2020, リスト!$A$2:$G$49, 6, FALSE), "")</f>
        <v/>
      </c>
      <c r="H2020" s="40"/>
      <c r="I2020" s="28"/>
      <c r="J2020" s="47"/>
      <c r="K2020" s="32" t="str">
        <f t="shared" si="124"/>
        <v/>
      </c>
      <c r="L2020" s="29" t="str">
        <f t="shared" si="126"/>
        <v/>
      </c>
      <c r="M2020" s="68" t="str">
        <f t="shared" si="127"/>
        <v/>
      </c>
    </row>
    <row r="2021" spans="2:13" ht="22.8" x14ac:dyDescent="0.45">
      <c r="B2021" s="31">
        <f t="shared" si="125"/>
        <v>2013</v>
      </c>
      <c r="C2021" s="40"/>
      <c r="D2021" s="27"/>
      <c r="E2021" s="41"/>
      <c r="F2021" s="32" t="str">
        <f>IFERROR(
    IF(
        AND($G$3=DATE(2024,10,1), E2021=リスト!$A$38),
        VLOOKUP(E2021, リスト!$A$2:$G$49, 2, FALSE),
        VLOOKUP(E2021, リスト!$A$2:$G$49, 4, FALSE)
    ),
    "")</f>
        <v/>
      </c>
      <c r="G2021" s="34" t="str">
        <f>IFERROR(VLOOKUP(E2021, リスト!$A$2:$G$49, 6, FALSE), "")</f>
        <v/>
      </c>
      <c r="H2021" s="40"/>
      <c r="I2021" s="28"/>
      <c r="J2021" s="47"/>
      <c r="K2021" s="32" t="str">
        <f t="shared" si="124"/>
        <v/>
      </c>
      <c r="L2021" s="29" t="str">
        <f t="shared" si="126"/>
        <v/>
      </c>
      <c r="M2021" s="68" t="str">
        <f t="shared" si="127"/>
        <v/>
      </c>
    </row>
    <row r="2022" spans="2:13" ht="22.8" x14ac:dyDescent="0.45">
      <c r="B2022" s="31">
        <f t="shared" si="125"/>
        <v>2014</v>
      </c>
      <c r="C2022" s="40"/>
      <c r="D2022" s="27"/>
      <c r="E2022" s="41"/>
      <c r="F2022" s="32" t="str">
        <f>IFERROR(
    IF(
        AND($G$3=DATE(2024,10,1), E2022=リスト!$A$38),
        VLOOKUP(E2022, リスト!$A$2:$G$49, 2, FALSE),
        VLOOKUP(E2022, リスト!$A$2:$G$49, 4, FALSE)
    ),
    "")</f>
        <v/>
      </c>
      <c r="G2022" s="34" t="str">
        <f>IFERROR(VLOOKUP(E2022, リスト!$A$2:$G$49, 6, FALSE), "")</f>
        <v/>
      </c>
      <c r="H2022" s="40"/>
      <c r="I2022" s="28"/>
      <c r="J2022" s="47"/>
      <c r="K2022" s="32" t="str">
        <f t="shared" si="124"/>
        <v/>
      </c>
      <c r="L2022" s="29" t="str">
        <f t="shared" si="126"/>
        <v/>
      </c>
      <c r="M2022" s="68" t="str">
        <f t="shared" si="127"/>
        <v/>
      </c>
    </row>
    <row r="2023" spans="2:13" ht="22.8" x14ac:dyDescent="0.45">
      <c r="B2023" s="31">
        <f t="shared" si="125"/>
        <v>2015</v>
      </c>
      <c r="C2023" s="40"/>
      <c r="D2023" s="27"/>
      <c r="E2023" s="41"/>
      <c r="F2023" s="32" t="str">
        <f>IFERROR(
    IF(
        AND($G$3=DATE(2024,10,1), E2023=リスト!$A$38),
        VLOOKUP(E2023, リスト!$A$2:$G$49, 2, FALSE),
        VLOOKUP(E2023, リスト!$A$2:$G$49, 4, FALSE)
    ),
    "")</f>
        <v/>
      </c>
      <c r="G2023" s="34" t="str">
        <f>IFERROR(VLOOKUP(E2023, リスト!$A$2:$G$49, 6, FALSE), "")</f>
        <v/>
      </c>
      <c r="H2023" s="40"/>
      <c r="I2023" s="28"/>
      <c r="J2023" s="47"/>
      <c r="K2023" s="32" t="str">
        <f t="shared" si="124"/>
        <v/>
      </c>
      <c r="L2023" s="29" t="str">
        <f t="shared" si="126"/>
        <v/>
      </c>
      <c r="M2023" s="68" t="str">
        <f t="shared" si="127"/>
        <v/>
      </c>
    </row>
    <row r="2024" spans="2:13" ht="22.8" x14ac:dyDescent="0.45">
      <c r="B2024" s="31">
        <f t="shared" si="125"/>
        <v>2016</v>
      </c>
      <c r="C2024" s="40"/>
      <c r="D2024" s="27"/>
      <c r="E2024" s="41"/>
      <c r="F2024" s="32" t="str">
        <f>IFERROR(
    IF(
        AND($G$3=DATE(2024,10,1), E2024=リスト!$A$38),
        VLOOKUP(E2024, リスト!$A$2:$G$49, 2, FALSE),
        VLOOKUP(E2024, リスト!$A$2:$G$49, 4, FALSE)
    ),
    "")</f>
        <v/>
      </c>
      <c r="G2024" s="34" t="str">
        <f>IFERROR(VLOOKUP(E2024, リスト!$A$2:$G$49, 6, FALSE), "")</f>
        <v/>
      </c>
      <c r="H2024" s="40"/>
      <c r="I2024" s="28"/>
      <c r="J2024" s="47"/>
      <c r="K2024" s="32" t="str">
        <f t="shared" si="124"/>
        <v/>
      </c>
      <c r="L2024" s="29" t="str">
        <f t="shared" si="126"/>
        <v/>
      </c>
      <c r="M2024" s="68" t="str">
        <f t="shared" si="127"/>
        <v/>
      </c>
    </row>
    <row r="2025" spans="2:13" ht="22.8" x14ac:dyDescent="0.45">
      <c r="B2025" s="31">
        <f t="shared" si="125"/>
        <v>2017</v>
      </c>
      <c r="C2025" s="40"/>
      <c r="D2025" s="27"/>
      <c r="E2025" s="41"/>
      <c r="F2025" s="32" t="str">
        <f>IFERROR(
    IF(
        AND($G$3=DATE(2024,10,1), E2025=リスト!$A$38),
        VLOOKUP(E2025, リスト!$A$2:$G$49, 2, FALSE),
        VLOOKUP(E2025, リスト!$A$2:$G$49, 4, FALSE)
    ),
    "")</f>
        <v/>
      </c>
      <c r="G2025" s="34" t="str">
        <f>IFERROR(VLOOKUP(E2025, リスト!$A$2:$G$49, 6, FALSE), "")</f>
        <v/>
      </c>
      <c r="H2025" s="40"/>
      <c r="I2025" s="28"/>
      <c r="J2025" s="47"/>
      <c r="K2025" s="32" t="str">
        <f t="shared" si="124"/>
        <v/>
      </c>
      <c r="L2025" s="29" t="str">
        <f t="shared" si="126"/>
        <v/>
      </c>
      <c r="M2025" s="68" t="str">
        <f t="shared" si="127"/>
        <v/>
      </c>
    </row>
    <row r="2026" spans="2:13" ht="22.8" x14ac:dyDescent="0.45">
      <c r="B2026" s="31">
        <f t="shared" si="125"/>
        <v>2018</v>
      </c>
      <c r="C2026" s="40"/>
      <c r="D2026" s="27"/>
      <c r="E2026" s="41"/>
      <c r="F2026" s="32" t="str">
        <f>IFERROR(
    IF(
        AND($G$3=DATE(2024,10,1), E2026=リスト!$A$38),
        VLOOKUP(E2026, リスト!$A$2:$G$49, 2, FALSE),
        VLOOKUP(E2026, リスト!$A$2:$G$49, 4, FALSE)
    ),
    "")</f>
        <v/>
      </c>
      <c r="G2026" s="34" t="str">
        <f>IFERROR(VLOOKUP(E2026, リスト!$A$2:$G$49, 6, FALSE), "")</f>
        <v/>
      </c>
      <c r="H2026" s="40"/>
      <c r="I2026" s="28"/>
      <c r="J2026" s="47"/>
      <c r="K2026" s="32" t="str">
        <f t="shared" si="124"/>
        <v/>
      </c>
      <c r="L2026" s="29" t="str">
        <f t="shared" si="126"/>
        <v/>
      </c>
      <c r="M2026" s="68" t="str">
        <f t="shared" si="127"/>
        <v/>
      </c>
    </row>
    <row r="2027" spans="2:13" ht="22.8" x14ac:dyDescent="0.45">
      <c r="B2027" s="31">
        <f t="shared" si="125"/>
        <v>2019</v>
      </c>
      <c r="C2027" s="40"/>
      <c r="D2027" s="27"/>
      <c r="E2027" s="41"/>
      <c r="F2027" s="32" t="str">
        <f>IFERROR(
    IF(
        AND($G$3=DATE(2024,10,1), E2027=リスト!$A$38),
        VLOOKUP(E2027, リスト!$A$2:$G$49, 2, FALSE),
        VLOOKUP(E2027, リスト!$A$2:$G$49, 4, FALSE)
    ),
    "")</f>
        <v/>
      </c>
      <c r="G2027" s="34" t="str">
        <f>IFERROR(VLOOKUP(E2027, リスト!$A$2:$G$49, 6, FALSE), "")</f>
        <v/>
      </c>
      <c r="H2027" s="40"/>
      <c r="I2027" s="28"/>
      <c r="J2027" s="47"/>
      <c r="K2027" s="32" t="str">
        <f t="shared" si="124"/>
        <v/>
      </c>
      <c r="L2027" s="29" t="str">
        <f t="shared" si="126"/>
        <v/>
      </c>
      <c r="M2027" s="68" t="str">
        <f t="shared" si="127"/>
        <v/>
      </c>
    </row>
    <row r="2028" spans="2:13" ht="22.8" x14ac:dyDescent="0.45">
      <c r="B2028" s="31">
        <f t="shared" si="125"/>
        <v>2020</v>
      </c>
      <c r="C2028" s="40"/>
      <c r="D2028" s="27"/>
      <c r="E2028" s="41"/>
      <c r="F2028" s="32" t="str">
        <f>IFERROR(
    IF(
        AND($G$3=DATE(2024,10,1), E2028=リスト!$A$38),
        VLOOKUP(E2028, リスト!$A$2:$G$49, 2, FALSE),
        VLOOKUP(E2028, リスト!$A$2:$G$49, 4, FALSE)
    ),
    "")</f>
        <v/>
      </c>
      <c r="G2028" s="34" t="str">
        <f>IFERROR(VLOOKUP(E2028, リスト!$A$2:$G$49, 6, FALSE), "")</f>
        <v/>
      </c>
      <c r="H2028" s="40"/>
      <c r="I2028" s="28"/>
      <c r="J2028" s="47"/>
      <c r="K2028" s="32" t="str">
        <f t="shared" si="124"/>
        <v/>
      </c>
      <c r="L2028" s="29" t="str">
        <f t="shared" si="126"/>
        <v/>
      </c>
      <c r="M2028" s="68" t="str">
        <f t="shared" si="127"/>
        <v/>
      </c>
    </row>
    <row r="2029" spans="2:13" ht="22.8" x14ac:dyDescent="0.45">
      <c r="B2029" s="31">
        <f t="shared" si="125"/>
        <v>2021</v>
      </c>
      <c r="C2029" s="40"/>
      <c r="D2029" s="27"/>
      <c r="E2029" s="41"/>
      <c r="F2029" s="32" t="str">
        <f>IFERROR(
    IF(
        AND($G$3=DATE(2024,10,1), E2029=リスト!$A$38),
        VLOOKUP(E2029, リスト!$A$2:$G$49, 2, FALSE),
        VLOOKUP(E2029, リスト!$A$2:$G$49, 4, FALSE)
    ),
    "")</f>
        <v/>
      </c>
      <c r="G2029" s="34" t="str">
        <f>IFERROR(VLOOKUP(E2029, リスト!$A$2:$G$49, 6, FALSE), "")</f>
        <v/>
      </c>
      <c r="H2029" s="40"/>
      <c r="I2029" s="28"/>
      <c r="J2029" s="47"/>
      <c r="K2029" s="32" t="str">
        <f t="shared" si="124"/>
        <v/>
      </c>
      <c r="L2029" s="29" t="str">
        <f t="shared" si="126"/>
        <v/>
      </c>
      <c r="M2029" s="68" t="str">
        <f t="shared" si="127"/>
        <v/>
      </c>
    </row>
    <row r="2030" spans="2:13" ht="22.8" x14ac:dyDescent="0.45">
      <c r="B2030" s="31">
        <f t="shared" si="125"/>
        <v>2022</v>
      </c>
      <c r="C2030" s="40"/>
      <c r="D2030" s="27"/>
      <c r="E2030" s="41"/>
      <c r="F2030" s="32" t="str">
        <f>IFERROR(
    IF(
        AND($G$3=DATE(2024,10,1), E2030=リスト!$A$38),
        VLOOKUP(E2030, リスト!$A$2:$G$49, 2, FALSE),
        VLOOKUP(E2030, リスト!$A$2:$G$49, 4, FALSE)
    ),
    "")</f>
        <v/>
      </c>
      <c r="G2030" s="34" t="str">
        <f>IFERROR(VLOOKUP(E2030, リスト!$A$2:$G$49, 6, FALSE), "")</f>
        <v/>
      </c>
      <c r="H2030" s="40"/>
      <c r="I2030" s="28"/>
      <c r="J2030" s="47"/>
      <c r="K2030" s="32" t="str">
        <f t="shared" si="124"/>
        <v/>
      </c>
      <c r="L2030" s="29" t="str">
        <f t="shared" si="126"/>
        <v/>
      </c>
      <c r="M2030" s="68" t="str">
        <f t="shared" si="127"/>
        <v/>
      </c>
    </row>
    <row r="2031" spans="2:13" ht="22.8" x14ac:dyDescent="0.45">
      <c r="B2031" s="31">
        <f t="shared" si="125"/>
        <v>2023</v>
      </c>
      <c r="C2031" s="40"/>
      <c r="D2031" s="27"/>
      <c r="E2031" s="41"/>
      <c r="F2031" s="32" t="str">
        <f>IFERROR(
    IF(
        AND($G$3=DATE(2024,10,1), E2031=リスト!$A$38),
        VLOOKUP(E2031, リスト!$A$2:$G$49, 2, FALSE),
        VLOOKUP(E2031, リスト!$A$2:$G$49, 4, FALSE)
    ),
    "")</f>
        <v/>
      </c>
      <c r="G2031" s="34" t="str">
        <f>IFERROR(VLOOKUP(E2031, リスト!$A$2:$G$49, 6, FALSE), "")</f>
        <v/>
      </c>
      <c r="H2031" s="40"/>
      <c r="I2031" s="28"/>
      <c r="J2031" s="47"/>
      <c r="K2031" s="32" t="str">
        <f t="shared" si="124"/>
        <v/>
      </c>
      <c r="L2031" s="29" t="str">
        <f t="shared" si="126"/>
        <v/>
      </c>
      <c r="M2031" s="68" t="str">
        <f t="shared" si="127"/>
        <v/>
      </c>
    </row>
    <row r="2032" spans="2:13" ht="22.8" x14ac:dyDescent="0.45">
      <c r="B2032" s="31">
        <f t="shared" si="125"/>
        <v>2024</v>
      </c>
      <c r="C2032" s="40"/>
      <c r="D2032" s="27"/>
      <c r="E2032" s="41"/>
      <c r="F2032" s="32" t="str">
        <f>IFERROR(
    IF(
        AND($G$3=DATE(2024,10,1), E2032=リスト!$A$38),
        VLOOKUP(E2032, リスト!$A$2:$G$49, 2, FALSE),
        VLOOKUP(E2032, リスト!$A$2:$G$49, 4, FALSE)
    ),
    "")</f>
        <v/>
      </c>
      <c r="G2032" s="34" t="str">
        <f>IFERROR(VLOOKUP(E2032, リスト!$A$2:$G$49, 6, FALSE), "")</f>
        <v/>
      </c>
      <c r="H2032" s="40"/>
      <c r="I2032" s="28"/>
      <c r="J2032" s="47"/>
      <c r="K2032" s="32" t="str">
        <f t="shared" si="124"/>
        <v/>
      </c>
      <c r="L2032" s="29" t="str">
        <f t="shared" si="126"/>
        <v/>
      </c>
      <c r="M2032" s="68" t="str">
        <f t="shared" si="127"/>
        <v/>
      </c>
    </row>
    <row r="2033" spans="2:13" ht="22.8" x14ac:dyDescent="0.45">
      <c r="B2033" s="31">
        <f t="shared" si="125"/>
        <v>2025</v>
      </c>
      <c r="C2033" s="40"/>
      <c r="D2033" s="27"/>
      <c r="E2033" s="41"/>
      <c r="F2033" s="32" t="str">
        <f>IFERROR(
    IF(
        AND($G$3=DATE(2024,10,1), E2033=リスト!$A$38),
        VLOOKUP(E2033, リスト!$A$2:$G$49, 2, FALSE),
        VLOOKUP(E2033, リスト!$A$2:$G$49, 4, FALSE)
    ),
    "")</f>
        <v/>
      </c>
      <c r="G2033" s="34" t="str">
        <f>IFERROR(VLOOKUP(E2033, リスト!$A$2:$G$49, 6, FALSE), "")</f>
        <v/>
      </c>
      <c r="H2033" s="40"/>
      <c r="I2033" s="28"/>
      <c r="J2033" s="47"/>
      <c r="K2033" s="32" t="str">
        <f t="shared" si="124"/>
        <v/>
      </c>
      <c r="L2033" s="29" t="str">
        <f t="shared" si="126"/>
        <v/>
      </c>
      <c r="M2033" s="68" t="str">
        <f t="shared" si="127"/>
        <v/>
      </c>
    </row>
    <row r="2034" spans="2:13" ht="22.8" x14ac:dyDescent="0.45">
      <c r="B2034" s="31">
        <f t="shared" si="125"/>
        <v>2026</v>
      </c>
      <c r="C2034" s="40"/>
      <c r="D2034" s="27"/>
      <c r="E2034" s="41"/>
      <c r="F2034" s="32" t="str">
        <f>IFERROR(
    IF(
        AND($G$3=DATE(2024,10,1), E2034=リスト!$A$38),
        VLOOKUP(E2034, リスト!$A$2:$G$49, 2, FALSE),
        VLOOKUP(E2034, リスト!$A$2:$G$49, 4, FALSE)
    ),
    "")</f>
        <v/>
      </c>
      <c r="G2034" s="34" t="str">
        <f>IFERROR(VLOOKUP(E2034, リスト!$A$2:$G$49, 6, FALSE), "")</f>
        <v/>
      </c>
      <c r="H2034" s="40"/>
      <c r="I2034" s="28"/>
      <c r="J2034" s="47"/>
      <c r="K2034" s="32" t="str">
        <f t="shared" si="124"/>
        <v/>
      </c>
      <c r="L2034" s="29" t="str">
        <f t="shared" si="126"/>
        <v/>
      </c>
      <c r="M2034" s="68" t="str">
        <f t="shared" si="127"/>
        <v/>
      </c>
    </row>
    <row r="2035" spans="2:13" ht="22.8" x14ac:dyDescent="0.45">
      <c r="B2035" s="31">
        <f t="shared" si="125"/>
        <v>2027</v>
      </c>
      <c r="C2035" s="40"/>
      <c r="D2035" s="27"/>
      <c r="E2035" s="41"/>
      <c r="F2035" s="32" t="str">
        <f>IFERROR(
    IF(
        AND($G$3=DATE(2024,10,1), E2035=リスト!$A$38),
        VLOOKUP(E2035, リスト!$A$2:$G$49, 2, FALSE),
        VLOOKUP(E2035, リスト!$A$2:$G$49, 4, FALSE)
    ),
    "")</f>
        <v/>
      </c>
      <c r="G2035" s="34" t="str">
        <f>IFERROR(VLOOKUP(E2035, リスト!$A$2:$G$49, 6, FALSE), "")</f>
        <v/>
      </c>
      <c r="H2035" s="40"/>
      <c r="I2035" s="28"/>
      <c r="J2035" s="47"/>
      <c r="K2035" s="32" t="str">
        <f t="shared" si="124"/>
        <v/>
      </c>
      <c r="L2035" s="29" t="str">
        <f t="shared" si="126"/>
        <v/>
      </c>
      <c r="M2035" s="68" t="str">
        <f t="shared" si="127"/>
        <v/>
      </c>
    </row>
    <row r="2036" spans="2:13" ht="22.8" x14ac:dyDescent="0.45">
      <c r="B2036" s="31">
        <f t="shared" si="125"/>
        <v>2028</v>
      </c>
      <c r="C2036" s="40"/>
      <c r="D2036" s="27"/>
      <c r="E2036" s="41"/>
      <c r="F2036" s="32" t="str">
        <f>IFERROR(
    IF(
        AND($G$3=DATE(2024,10,1), E2036=リスト!$A$38),
        VLOOKUP(E2036, リスト!$A$2:$G$49, 2, FALSE),
        VLOOKUP(E2036, リスト!$A$2:$G$49, 4, FALSE)
    ),
    "")</f>
        <v/>
      </c>
      <c r="G2036" s="34" t="str">
        <f>IFERROR(VLOOKUP(E2036, リスト!$A$2:$G$49, 6, FALSE), "")</f>
        <v/>
      </c>
      <c r="H2036" s="40"/>
      <c r="I2036" s="28"/>
      <c r="J2036" s="47"/>
      <c r="K2036" s="32" t="str">
        <f t="shared" si="124"/>
        <v/>
      </c>
      <c r="L2036" s="29" t="str">
        <f t="shared" si="126"/>
        <v/>
      </c>
      <c r="M2036" s="68" t="str">
        <f t="shared" si="127"/>
        <v/>
      </c>
    </row>
    <row r="2037" spans="2:13" ht="22.8" x14ac:dyDescent="0.45">
      <c r="B2037" s="31">
        <f t="shared" si="125"/>
        <v>2029</v>
      </c>
      <c r="C2037" s="40"/>
      <c r="D2037" s="27"/>
      <c r="E2037" s="41"/>
      <c r="F2037" s="32" t="str">
        <f>IFERROR(
    IF(
        AND($G$3=DATE(2024,10,1), E2037=リスト!$A$38),
        VLOOKUP(E2037, リスト!$A$2:$G$49, 2, FALSE),
        VLOOKUP(E2037, リスト!$A$2:$G$49, 4, FALSE)
    ),
    "")</f>
        <v/>
      </c>
      <c r="G2037" s="34" t="str">
        <f>IFERROR(VLOOKUP(E2037, リスト!$A$2:$G$49, 6, FALSE), "")</f>
        <v/>
      </c>
      <c r="H2037" s="40"/>
      <c r="I2037" s="28"/>
      <c r="J2037" s="47"/>
      <c r="K2037" s="32" t="str">
        <f t="shared" si="124"/>
        <v/>
      </c>
      <c r="L2037" s="29" t="str">
        <f t="shared" si="126"/>
        <v/>
      </c>
      <c r="M2037" s="68" t="str">
        <f t="shared" si="127"/>
        <v/>
      </c>
    </row>
    <row r="2038" spans="2:13" ht="22.8" x14ac:dyDescent="0.45">
      <c r="B2038" s="31">
        <f t="shared" si="125"/>
        <v>2030</v>
      </c>
      <c r="C2038" s="40"/>
      <c r="D2038" s="27"/>
      <c r="E2038" s="41"/>
      <c r="F2038" s="32" t="str">
        <f>IFERROR(
    IF(
        AND($G$3=DATE(2024,10,1), E2038=リスト!$A$38),
        VLOOKUP(E2038, リスト!$A$2:$G$49, 2, FALSE),
        VLOOKUP(E2038, リスト!$A$2:$G$49, 4, FALSE)
    ),
    "")</f>
        <v/>
      </c>
      <c r="G2038" s="34" t="str">
        <f>IFERROR(VLOOKUP(E2038, リスト!$A$2:$G$49, 6, FALSE), "")</f>
        <v/>
      </c>
      <c r="H2038" s="40"/>
      <c r="I2038" s="28"/>
      <c r="J2038" s="47"/>
      <c r="K2038" s="32" t="str">
        <f t="shared" si="124"/>
        <v/>
      </c>
      <c r="L2038" s="29" t="str">
        <f t="shared" si="126"/>
        <v/>
      </c>
      <c r="M2038" s="68" t="str">
        <f t="shared" si="127"/>
        <v/>
      </c>
    </row>
    <row r="2039" spans="2:13" ht="22.8" x14ac:dyDescent="0.45">
      <c r="B2039" s="31">
        <f t="shared" si="125"/>
        <v>2031</v>
      </c>
      <c r="C2039" s="40"/>
      <c r="D2039" s="27"/>
      <c r="E2039" s="41"/>
      <c r="F2039" s="32" t="str">
        <f>IFERROR(
    IF(
        AND($G$3=DATE(2024,10,1), E2039=リスト!$A$38),
        VLOOKUP(E2039, リスト!$A$2:$G$49, 2, FALSE),
        VLOOKUP(E2039, リスト!$A$2:$G$49, 4, FALSE)
    ),
    "")</f>
        <v/>
      </c>
      <c r="G2039" s="34" t="str">
        <f>IFERROR(VLOOKUP(E2039, リスト!$A$2:$G$49, 6, FALSE), "")</f>
        <v/>
      </c>
      <c r="H2039" s="40"/>
      <c r="I2039" s="28"/>
      <c r="J2039" s="47"/>
      <c r="K2039" s="32" t="str">
        <f t="shared" si="124"/>
        <v/>
      </c>
      <c r="L2039" s="29" t="str">
        <f t="shared" si="126"/>
        <v/>
      </c>
      <c r="M2039" s="68" t="str">
        <f t="shared" si="127"/>
        <v/>
      </c>
    </row>
    <row r="2040" spans="2:13" ht="22.8" x14ac:dyDescent="0.45">
      <c r="B2040" s="31">
        <f t="shared" si="125"/>
        <v>2032</v>
      </c>
      <c r="C2040" s="40"/>
      <c r="D2040" s="27"/>
      <c r="E2040" s="41"/>
      <c r="F2040" s="32" t="str">
        <f>IFERROR(
    IF(
        AND($G$3=DATE(2024,10,1), E2040=リスト!$A$38),
        VLOOKUP(E2040, リスト!$A$2:$G$49, 2, FALSE),
        VLOOKUP(E2040, リスト!$A$2:$G$49, 4, FALSE)
    ),
    "")</f>
        <v/>
      </c>
      <c r="G2040" s="34" t="str">
        <f>IFERROR(VLOOKUP(E2040, リスト!$A$2:$G$49, 6, FALSE), "")</f>
        <v/>
      </c>
      <c r="H2040" s="40"/>
      <c r="I2040" s="28"/>
      <c r="J2040" s="47"/>
      <c r="K2040" s="32" t="str">
        <f t="shared" si="124"/>
        <v/>
      </c>
      <c r="L2040" s="29" t="str">
        <f t="shared" si="126"/>
        <v/>
      </c>
      <c r="M2040" s="68" t="str">
        <f t="shared" si="127"/>
        <v/>
      </c>
    </row>
    <row r="2041" spans="2:13" ht="22.8" x14ac:dyDescent="0.45">
      <c r="B2041" s="31">
        <f t="shared" si="125"/>
        <v>2033</v>
      </c>
      <c r="C2041" s="40"/>
      <c r="D2041" s="27"/>
      <c r="E2041" s="41"/>
      <c r="F2041" s="32" t="str">
        <f>IFERROR(
    IF(
        AND($G$3=DATE(2024,10,1), E2041=リスト!$A$38),
        VLOOKUP(E2041, リスト!$A$2:$G$49, 2, FALSE),
        VLOOKUP(E2041, リスト!$A$2:$G$49, 4, FALSE)
    ),
    "")</f>
        <v/>
      </c>
      <c r="G2041" s="34" t="str">
        <f>IFERROR(VLOOKUP(E2041, リスト!$A$2:$G$49, 6, FALSE), "")</f>
        <v/>
      </c>
      <c r="H2041" s="40"/>
      <c r="I2041" s="28"/>
      <c r="J2041" s="47"/>
      <c r="K2041" s="32" t="str">
        <f t="shared" si="124"/>
        <v/>
      </c>
      <c r="L2041" s="29" t="str">
        <f t="shared" si="126"/>
        <v/>
      </c>
      <c r="M2041" s="68" t="str">
        <f t="shared" si="127"/>
        <v/>
      </c>
    </row>
    <row r="2042" spans="2:13" ht="22.8" x14ac:dyDescent="0.45">
      <c r="B2042" s="31">
        <f t="shared" si="125"/>
        <v>2034</v>
      </c>
      <c r="C2042" s="40"/>
      <c r="D2042" s="27"/>
      <c r="E2042" s="41"/>
      <c r="F2042" s="32" t="str">
        <f>IFERROR(
    IF(
        AND($G$3=DATE(2024,10,1), E2042=リスト!$A$38),
        VLOOKUP(E2042, リスト!$A$2:$G$49, 2, FALSE),
        VLOOKUP(E2042, リスト!$A$2:$G$49, 4, FALSE)
    ),
    "")</f>
        <v/>
      </c>
      <c r="G2042" s="34" t="str">
        <f>IFERROR(VLOOKUP(E2042, リスト!$A$2:$G$49, 6, FALSE), "")</f>
        <v/>
      </c>
      <c r="H2042" s="40"/>
      <c r="I2042" s="28"/>
      <c r="J2042" s="47"/>
      <c r="K2042" s="32" t="str">
        <f t="shared" si="124"/>
        <v/>
      </c>
      <c r="L2042" s="29" t="str">
        <f t="shared" si="126"/>
        <v/>
      </c>
      <c r="M2042" s="68" t="str">
        <f t="shared" si="127"/>
        <v/>
      </c>
    </row>
    <row r="2043" spans="2:13" ht="22.8" x14ac:dyDescent="0.45">
      <c r="B2043" s="31">
        <f t="shared" si="125"/>
        <v>2035</v>
      </c>
      <c r="C2043" s="40"/>
      <c r="D2043" s="27"/>
      <c r="E2043" s="41"/>
      <c r="F2043" s="32" t="str">
        <f>IFERROR(
    IF(
        AND($G$3=DATE(2024,10,1), E2043=リスト!$A$38),
        VLOOKUP(E2043, リスト!$A$2:$G$49, 2, FALSE),
        VLOOKUP(E2043, リスト!$A$2:$G$49, 4, FALSE)
    ),
    "")</f>
        <v/>
      </c>
      <c r="G2043" s="34" t="str">
        <f>IFERROR(VLOOKUP(E2043, リスト!$A$2:$G$49, 6, FALSE), "")</f>
        <v/>
      </c>
      <c r="H2043" s="40"/>
      <c r="I2043" s="28"/>
      <c r="J2043" s="47"/>
      <c r="K2043" s="32" t="str">
        <f t="shared" si="124"/>
        <v/>
      </c>
      <c r="L2043" s="29" t="str">
        <f t="shared" si="126"/>
        <v/>
      </c>
      <c r="M2043" s="68" t="str">
        <f t="shared" si="127"/>
        <v/>
      </c>
    </row>
    <row r="2044" spans="2:13" ht="22.8" x14ac:dyDescent="0.45">
      <c r="B2044" s="31">
        <f t="shared" si="125"/>
        <v>2036</v>
      </c>
      <c r="C2044" s="40"/>
      <c r="D2044" s="27"/>
      <c r="E2044" s="41"/>
      <c r="F2044" s="32" t="str">
        <f>IFERROR(
    IF(
        AND($G$3=DATE(2024,10,1), E2044=リスト!$A$38),
        VLOOKUP(E2044, リスト!$A$2:$G$49, 2, FALSE),
        VLOOKUP(E2044, リスト!$A$2:$G$49, 4, FALSE)
    ),
    "")</f>
        <v/>
      </c>
      <c r="G2044" s="34" t="str">
        <f>IFERROR(VLOOKUP(E2044, リスト!$A$2:$G$49, 6, FALSE), "")</f>
        <v/>
      </c>
      <c r="H2044" s="40"/>
      <c r="I2044" s="28"/>
      <c r="J2044" s="47"/>
      <c r="K2044" s="32" t="str">
        <f t="shared" si="124"/>
        <v/>
      </c>
      <c r="L2044" s="29" t="str">
        <f t="shared" si="126"/>
        <v/>
      </c>
      <c r="M2044" s="68" t="str">
        <f t="shared" si="127"/>
        <v/>
      </c>
    </row>
    <row r="2045" spans="2:13" ht="22.8" x14ac:dyDescent="0.45">
      <c r="B2045" s="31">
        <f t="shared" si="125"/>
        <v>2037</v>
      </c>
      <c r="C2045" s="40"/>
      <c r="D2045" s="27"/>
      <c r="E2045" s="41"/>
      <c r="F2045" s="32" t="str">
        <f>IFERROR(
    IF(
        AND($G$3=DATE(2024,10,1), E2045=リスト!$A$38),
        VLOOKUP(E2045, リスト!$A$2:$G$49, 2, FALSE),
        VLOOKUP(E2045, リスト!$A$2:$G$49, 4, FALSE)
    ),
    "")</f>
        <v/>
      </c>
      <c r="G2045" s="34" t="str">
        <f>IFERROR(VLOOKUP(E2045, リスト!$A$2:$G$49, 6, FALSE), "")</f>
        <v/>
      </c>
      <c r="H2045" s="40"/>
      <c r="I2045" s="28"/>
      <c r="J2045" s="47"/>
      <c r="K2045" s="32" t="str">
        <f t="shared" si="124"/>
        <v/>
      </c>
      <c r="L2045" s="29" t="str">
        <f t="shared" si="126"/>
        <v/>
      </c>
      <c r="M2045" s="68" t="str">
        <f t="shared" si="127"/>
        <v/>
      </c>
    </row>
    <row r="2046" spans="2:13" ht="22.8" x14ac:dyDescent="0.45">
      <c r="B2046" s="31">
        <f t="shared" si="125"/>
        <v>2038</v>
      </c>
      <c r="C2046" s="40"/>
      <c r="D2046" s="27"/>
      <c r="E2046" s="41"/>
      <c r="F2046" s="32" t="str">
        <f>IFERROR(
    IF(
        AND($G$3=DATE(2024,10,1), E2046=リスト!$A$38),
        VLOOKUP(E2046, リスト!$A$2:$G$49, 2, FALSE),
        VLOOKUP(E2046, リスト!$A$2:$G$49, 4, FALSE)
    ),
    "")</f>
        <v/>
      </c>
      <c r="G2046" s="34" t="str">
        <f>IFERROR(VLOOKUP(E2046, リスト!$A$2:$G$49, 6, FALSE), "")</f>
        <v/>
      </c>
      <c r="H2046" s="40"/>
      <c r="I2046" s="28"/>
      <c r="J2046" s="47"/>
      <c r="K2046" s="32" t="str">
        <f t="shared" si="124"/>
        <v/>
      </c>
      <c r="L2046" s="29" t="str">
        <f t="shared" si="126"/>
        <v/>
      </c>
      <c r="M2046" s="68" t="str">
        <f t="shared" si="127"/>
        <v/>
      </c>
    </row>
    <row r="2047" spans="2:13" ht="22.8" x14ac:dyDescent="0.45">
      <c r="B2047" s="31">
        <f t="shared" si="125"/>
        <v>2039</v>
      </c>
      <c r="C2047" s="40"/>
      <c r="D2047" s="27"/>
      <c r="E2047" s="41"/>
      <c r="F2047" s="32" t="str">
        <f>IFERROR(
    IF(
        AND($G$3=DATE(2024,10,1), E2047=リスト!$A$38),
        VLOOKUP(E2047, リスト!$A$2:$G$49, 2, FALSE),
        VLOOKUP(E2047, リスト!$A$2:$G$49, 4, FALSE)
    ),
    "")</f>
        <v/>
      </c>
      <c r="G2047" s="34" t="str">
        <f>IFERROR(VLOOKUP(E2047, リスト!$A$2:$G$49, 6, FALSE), "")</f>
        <v/>
      </c>
      <c r="H2047" s="40"/>
      <c r="I2047" s="28"/>
      <c r="J2047" s="47"/>
      <c r="K2047" s="32" t="str">
        <f t="shared" si="124"/>
        <v/>
      </c>
      <c r="L2047" s="29" t="str">
        <f t="shared" si="126"/>
        <v/>
      </c>
      <c r="M2047" s="68" t="str">
        <f t="shared" si="127"/>
        <v/>
      </c>
    </row>
    <row r="2048" spans="2:13" ht="22.8" x14ac:dyDescent="0.45">
      <c r="B2048" s="31">
        <f t="shared" si="125"/>
        <v>2040</v>
      </c>
      <c r="C2048" s="40"/>
      <c r="D2048" s="27"/>
      <c r="E2048" s="41"/>
      <c r="F2048" s="32" t="str">
        <f>IFERROR(
    IF(
        AND($G$3=DATE(2024,10,1), E2048=リスト!$A$38),
        VLOOKUP(E2048, リスト!$A$2:$G$49, 2, FALSE),
        VLOOKUP(E2048, リスト!$A$2:$G$49, 4, FALSE)
    ),
    "")</f>
        <v/>
      </c>
      <c r="G2048" s="34" t="str">
        <f>IFERROR(VLOOKUP(E2048, リスト!$A$2:$G$49, 6, FALSE), "")</f>
        <v/>
      </c>
      <c r="H2048" s="40"/>
      <c r="I2048" s="28"/>
      <c r="J2048" s="47"/>
      <c r="K2048" s="32" t="str">
        <f t="shared" si="124"/>
        <v/>
      </c>
      <c r="L2048" s="29" t="str">
        <f t="shared" si="126"/>
        <v/>
      </c>
      <c r="M2048" s="68" t="str">
        <f t="shared" si="127"/>
        <v/>
      </c>
    </row>
    <row r="2049" spans="2:13" ht="22.8" x14ac:dyDescent="0.45">
      <c r="B2049" s="31">
        <f t="shared" si="125"/>
        <v>2041</v>
      </c>
      <c r="C2049" s="40"/>
      <c r="D2049" s="27"/>
      <c r="E2049" s="41"/>
      <c r="F2049" s="32" t="str">
        <f>IFERROR(
    IF(
        AND($G$3=DATE(2024,10,1), E2049=リスト!$A$38),
        VLOOKUP(E2049, リスト!$A$2:$G$49, 2, FALSE),
        VLOOKUP(E2049, リスト!$A$2:$G$49, 4, FALSE)
    ),
    "")</f>
        <v/>
      </c>
      <c r="G2049" s="34" t="str">
        <f>IFERROR(VLOOKUP(E2049, リスト!$A$2:$G$49, 6, FALSE), "")</f>
        <v/>
      </c>
      <c r="H2049" s="40"/>
      <c r="I2049" s="28"/>
      <c r="J2049" s="47"/>
      <c r="K2049" s="32" t="str">
        <f t="shared" si="124"/>
        <v/>
      </c>
      <c r="L2049" s="29" t="str">
        <f t="shared" si="126"/>
        <v/>
      </c>
      <c r="M2049" s="68" t="str">
        <f t="shared" si="127"/>
        <v/>
      </c>
    </row>
    <row r="2050" spans="2:13" ht="22.8" x14ac:dyDescent="0.45">
      <c r="B2050" s="31">
        <f t="shared" si="125"/>
        <v>2042</v>
      </c>
      <c r="C2050" s="40"/>
      <c r="D2050" s="27"/>
      <c r="E2050" s="41"/>
      <c r="F2050" s="32" t="str">
        <f>IFERROR(
    IF(
        AND($G$3=DATE(2024,10,1), E2050=リスト!$A$38),
        VLOOKUP(E2050, リスト!$A$2:$G$49, 2, FALSE),
        VLOOKUP(E2050, リスト!$A$2:$G$49, 4, FALSE)
    ),
    "")</f>
        <v/>
      </c>
      <c r="G2050" s="34" t="str">
        <f>IFERROR(VLOOKUP(E2050, リスト!$A$2:$G$49, 6, FALSE), "")</f>
        <v/>
      </c>
      <c r="H2050" s="40"/>
      <c r="I2050" s="28"/>
      <c r="J2050" s="47"/>
      <c r="K2050" s="32" t="str">
        <f t="shared" si="124"/>
        <v/>
      </c>
      <c r="L2050" s="29" t="str">
        <f t="shared" si="126"/>
        <v/>
      </c>
      <c r="M2050" s="68" t="str">
        <f t="shared" si="127"/>
        <v/>
      </c>
    </row>
    <row r="2051" spans="2:13" ht="22.8" x14ac:dyDescent="0.45">
      <c r="B2051" s="31">
        <f t="shared" si="125"/>
        <v>2043</v>
      </c>
      <c r="C2051" s="40"/>
      <c r="D2051" s="27"/>
      <c r="E2051" s="41"/>
      <c r="F2051" s="32" t="str">
        <f>IFERROR(
    IF(
        AND($G$3=DATE(2024,10,1), E2051=リスト!$A$38),
        VLOOKUP(E2051, リスト!$A$2:$G$49, 2, FALSE),
        VLOOKUP(E2051, リスト!$A$2:$G$49, 4, FALSE)
    ),
    "")</f>
        <v/>
      </c>
      <c r="G2051" s="34" t="str">
        <f>IFERROR(VLOOKUP(E2051, リスト!$A$2:$G$49, 6, FALSE), "")</f>
        <v/>
      </c>
      <c r="H2051" s="40"/>
      <c r="I2051" s="28"/>
      <c r="J2051" s="47"/>
      <c r="K2051" s="32" t="str">
        <f t="shared" si="124"/>
        <v/>
      </c>
      <c r="L2051" s="29" t="str">
        <f t="shared" si="126"/>
        <v/>
      </c>
      <c r="M2051" s="68" t="str">
        <f t="shared" si="127"/>
        <v/>
      </c>
    </row>
    <row r="2052" spans="2:13" ht="22.8" x14ac:dyDescent="0.45">
      <c r="B2052" s="31">
        <f t="shared" si="125"/>
        <v>2044</v>
      </c>
      <c r="C2052" s="40"/>
      <c r="D2052" s="27"/>
      <c r="E2052" s="41"/>
      <c r="F2052" s="32" t="str">
        <f>IFERROR(
    IF(
        AND($G$3=DATE(2024,10,1), E2052=リスト!$A$38),
        VLOOKUP(E2052, リスト!$A$2:$G$49, 2, FALSE),
        VLOOKUP(E2052, リスト!$A$2:$G$49, 4, FALSE)
    ),
    "")</f>
        <v/>
      </c>
      <c r="G2052" s="34" t="str">
        <f>IFERROR(VLOOKUP(E2052, リスト!$A$2:$G$49, 6, FALSE), "")</f>
        <v/>
      </c>
      <c r="H2052" s="40"/>
      <c r="I2052" s="28"/>
      <c r="J2052" s="47"/>
      <c r="K2052" s="32" t="str">
        <f t="shared" si="124"/>
        <v/>
      </c>
      <c r="L2052" s="29" t="str">
        <f t="shared" si="126"/>
        <v/>
      </c>
      <c r="M2052" s="68" t="str">
        <f t="shared" si="127"/>
        <v/>
      </c>
    </row>
    <row r="2053" spans="2:13" ht="22.8" x14ac:dyDescent="0.45">
      <c r="B2053" s="31">
        <f t="shared" si="125"/>
        <v>2045</v>
      </c>
      <c r="C2053" s="40"/>
      <c r="D2053" s="27"/>
      <c r="E2053" s="41"/>
      <c r="F2053" s="32" t="str">
        <f>IFERROR(
    IF(
        AND($G$3=DATE(2024,10,1), E2053=リスト!$A$38),
        VLOOKUP(E2053, リスト!$A$2:$G$49, 2, FALSE),
        VLOOKUP(E2053, リスト!$A$2:$G$49, 4, FALSE)
    ),
    "")</f>
        <v/>
      </c>
      <c r="G2053" s="34" t="str">
        <f>IFERROR(VLOOKUP(E2053, リスト!$A$2:$G$49, 6, FALSE), "")</f>
        <v/>
      </c>
      <c r="H2053" s="40"/>
      <c r="I2053" s="28"/>
      <c r="J2053" s="47"/>
      <c r="K2053" s="32" t="str">
        <f t="shared" si="124"/>
        <v/>
      </c>
      <c r="L2053" s="29" t="str">
        <f t="shared" si="126"/>
        <v/>
      </c>
      <c r="M2053" s="68" t="str">
        <f t="shared" si="127"/>
        <v/>
      </c>
    </row>
    <row r="2054" spans="2:13" ht="22.8" x14ac:dyDescent="0.45">
      <c r="B2054" s="31">
        <f t="shared" si="125"/>
        <v>2046</v>
      </c>
      <c r="C2054" s="40"/>
      <c r="D2054" s="27"/>
      <c r="E2054" s="41"/>
      <c r="F2054" s="32" t="str">
        <f>IFERROR(
    IF(
        AND($G$3=DATE(2024,10,1), E2054=リスト!$A$38),
        VLOOKUP(E2054, リスト!$A$2:$G$49, 2, FALSE),
        VLOOKUP(E2054, リスト!$A$2:$G$49, 4, FALSE)
    ),
    "")</f>
        <v/>
      </c>
      <c r="G2054" s="34" t="str">
        <f>IFERROR(VLOOKUP(E2054, リスト!$A$2:$G$49, 6, FALSE), "")</f>
        <v/>
      </c>
      <c r="H2054" s="40"/>
      <c r="I2054" s="28"/>
      <c r="J2054" s="47"/>
      <c r="K2054" s="32" t="str">
        <f t="shared" si="124"/>
        <v/>
      </c>
      <c r="L2054" s="29" t="str">
        <f t="shared" si="126"/>
        <v/>
      </c>
      <c r="M2054" s="68" t="str">
        <f t="shared" si="127"/>
        <v/>
      </c>
    </row>
    <row r="2055" spans="2:13" ht="22.8" x14ac:dyDescent="0.45">
      <c r="B2055" s="31">
        <f t="shared" si="125"/>
        <v>2047</v>
      </c>
      <c r="C2055" s="40"/>
      <c r="D2055" s="27"/>
      <c r="E2055" s="41"/>
      <c r="F2055" s="32" t="str">
        <f>IFERROR(
    IF(
        AND($G$3=DATE(2024,10,1), E2055=リスト!$A$38),
        VLOOKUP(E2055, リスト!$A$2:$G$49, 2, FALSE),
        VLOOKUP(E2055, リスト!$A$2:$G$49, 4, FALSE)
    ),
    "")</f>
        <v/>
      </c>
      <c r="G2055" s="34" t="str">
        <f>IFERROR(VLOOKUP(E2055, リスト!$A$2:$G$49, 6, FALSE), "")</f>
        <v/>
      </c>
      <c r="H2055" s="40"/>
      <c r="I2055" s="28"/>
      <c r="J2055" s="47"/>
      <c r="K2055" s="32" t="str">
        <f t="shared" si="124"/>
        <v/>
      </c>
      <c r="L2055" s="29" t="str">
        <f t="shared" si="126"/>
        <v/>
      </c>
      <c r="M2055" s="68" t="str">
        <f t="shared" si="127"/>
        <v/>
      </c>
    </row>
    <row r="2056" spans="2:13" ht="22.8" x14ac:dyDescent="0.45">
      <c r="B2056" s="31">
        <f t="shared" si="125"/>
        <v>2048</v>
      </c>
      <c r="C2056" s="40"/>
      <c r="D2056" s="27"/>
      <c r="E2056" s="41"/>
      <c r="F2056" s="32" t="str">
        <f>IFERROR(
    IF(
        AND($G$3=DATE(2024,10,1), E2056=リスト!$A$38),
        VLOOKUP(E2056, リスト!$A$2:$G$49, 2, FALSE),
        VLOOKUP(E2056, リスト!$A$2:$G$49, 4, FALSE)
    ),
    "")</f>
        <v/>
      </c>
      <c r="G2056" s="34" t="str">
        <f>IFERROR(VLOOKUP(E2056, リスト!$A$2:$G$49, 6, FALSE), "")</f>
        <v/>
      </c>
      <c r="H2056" s="40"/>
      <c r="I2056" s="28"/>
      <c r="J2056" s="47"/>
      <c r="K2056" s="32" t="str">
        <f t="shared" si="124"/>
        <v/>
      </c>
      <c r="L2056" s="29" t="str">
        <f t="shared" si="126"/>
        <v/>
      </c>
      <c r="M2056" s="68" t="str">
        <f t="shared" si="127"/>
        <v/>
      </c>
    </row>
    <row r="2057" spans="2:13" ht="22.8" x14ac:dyDescent="0.45">
      <c r="B2057" s="31">
        <f t="shared" si="125"/>
        <v>2049</v>
      </c>
      <c r="C2057" s="40"/>
      <c r="D2057" s="27"/>
      <c r="E2057" s="41"/>
      <c r="F2057" s="32" t="str">
        <f>IFERROR(
    IF(
        AND($G$3=DATE(2024,10,1), E2057=リスト!$A$38),
        VLOOKUP(E2057, リスト!$A$2:$G$49, 2, FALSE),
        VLOOKUP(E2057, リスト!$A$2:$G$49, 4, FALSE)
    ),
    "")</f>
        <v/>
      </c>
      <c r="G2057" s="34" t="str">
        <f>IFERROR(VLOOKUP(E2057, リスト!$A$2:$G$49, 6, FALSE), "")</f>
        <v/>
      </c>
      <c r="H2057" s="40"/>
      <c r="I2057" s="28"/>
      <c r="J2057" s="47"/>
      <c r="K2057" s="32" t="str">
        <f t="shared" ref="K2057:K2120" si="128">IF(COUNTBLANK(H2057:J2057)=3, "",
 IF(H2057="3.時間給", IF(I2057="", "", I2057),
 IF(OR(H2057="1.月給", H2057="2.日給"),
    IF(OR(I2057="", J2057=""), "", ROUND(I2057/J2057,0)),
    "")))</f>
        <v/>
      </c>
      <c r="L2057" s="29" t="str">
        <f t="shared" si="126"/>
        <v/>
      </c>
      <c r="M2057" s="68" t="str">
        <f t="shared" si="127"/>
        <v/>
      </c>
    </row>
    <row r="2058" spans="2:13" ht="22.8" x14ac:dyDescent="0.45">
      <c r="B2058" s="31">
        <f t="shared" ref="B2058:B2121" si="129">ROW()-8</f>
        <v>2050</v>
      </c>
      <c r="C2058" s="40"/>
      <c r="D2058" s="27"/>
      <c r="E2058" s="41"/>
      <c r="F2058" s="32" t="str">
        <f>IFERROR(
    IF(
        AND($G$3=DATE(2024,10,1), E2058=リスト!$A$38),
        VLOOKUP(E2058, リスト!$A$2:$G$49, 2, FALSE),
        VLOOKUP(E2058, リスト!$A$2:$G$49, 4, FALSE)
    ),
    "")</f>
        <v/>
      </c>
      <c r="G2058" s="34" t="str">
        <f>IFERROR(VLOOKUP(E2058, リスト!$A$2:$G$49, 6, FALSE), "")</f>
        <v/>
      </c>
      <c r="H2058" s="40"/>
      <c r="I2058" s="28"/>
      <c r="J2058" s="47"/>
      <c r="K2058" s="32" t="str">
        <f t="shared" si="128"/>
        <v/>
      </c>
      <c r="L2058" s="29" t="str">
        <f t="shared" ref="L2058:L2121" si="130">IFERROR(IF(E2058="","",IF(K2058&lt;F2058,"×（法定外・特例等対象外です）",IF(K2058&lt;G2058,"〇",IF(K2058&gt;=G2058,"ー",NA())))),"")</f>
        <v/>
      </c>
      <c r="M2058" s="68" t="str">
        <f t="shared" ref="M2058:M2121" si="131">IF(COUNTBLANK(D2058:K2058)=8, "",
 IF(D2058="", "←D列に従業員名を姓名（フルネーム）で入力してください。誤変換にお気を付け下さい。",
 IF(E2058="", "←E列に都道府県を入力してください。",
 IF(H2058="", "←H列に1.月給～3.時間給を入力してください",
 IF(I2058="", "←I列に金額を入力してください",
 IF(NOT(ISNUMBER(I2058)), "←I列の金額は半角数字で入力してください",
 IF(H2058="3.時間給", "",
 IF(J2058="", "←J列に所定労働時間を入力してください",
 IF(NOT(ISNUMBER(J2058)), "←J列の所定労働時間は半角数字で入力してください", "")))))))))</f>
        <v/>
      </c>
    </row>
    <row r="2059" spans="2:13" ht="22.8" x14ac:dyDescent="0.45">
      <c r="B2059" s="31">
        <f t="shared" si="129"/>
        <v>2051</v>
      </c>
      <c r="C2059" s="40"/>
      <c r="D2059" s="27"/>
      <c r="E2059" s="41"/>
      <c r="F2059" s="32" t="str">
        <f>IFERROR(
    IF(
        AND($G$3=DATE(2024,10,1), E2059=リスト!$A$38),
        VLOOKUP(E2059, リスト!$A$2:$G$49, 2, FALSE),
        VLOOKUP(E2059, リスト!$A$2:$G$49, 4, FALSE)
    ),
    "")</f>
        <v/>
      </c>
      <c r="G2059" s="34" t="str">
        <f>IFERROR(VLOOKUP(E2059, リスト!$A$2:$G$49, 6, FALSE), "")</f>
        <v/>
      </c>
      <c r="H2059" s="40"/>
      <c r="I2059" s="28"/>
      <c r="J2059" s="47"/>
      <c r="K2059" s="32" t="str">
        <f t="shared" si="128"/>
        <v/>
      </c>
      <c r="L2059" s="29" t="str">
        <f t="shared" si="130"/>
        <v/>
      </c>
      <c r="M2059" s="68" t="str">
        <f t="shared" si="131"/>
        <v/>
      </c>
    </row>
    <row r="2060" spans="2:13" ht="22.8" x14ac:dyDescent="0.45">
      <c r="B2060" s="31">
        <f t="shared" si="129"/>
        <v>2052</v>
      </c>
      <c r="C2060" s="40"/>
      <c r="D2060" s="27"/>
      <c r="E2060" s="41"/>
      <c r="F2060" s="32" t="str">
        <f>IFERROR(
    IF(
        AND($G$3=DATE(2024,10,1), E2060=リスト!$A$38),
        VLOOKUP(E2060, リスト!$A$2:$G$49, 2, FALSE),
        VLOOKUP(E2060, リスト!$A$2:$G$49, 4, FALSE)
    ),
    "")</f>
        <v/>
      </c>
      <c r="G2060" s="34" t="str">
        <f>IFERROR(VLOOKUP(E2060, リスト!$A$2:$G$49, 6, FALSE), "")</f>
        <v/>
      </c>
      <c r="H2060" s="40"/>
      <c r="I2060" s="28"/>
      <c r="J2060" s="47"/>
      <c r="K2060" s="32" t="str">
        <f t="shared" si="128"/>
        <v/>
      </c>
      <c r="L2060" s="29" t="str">
        <f t="shared" si="130"/>
        <v/>
      </c>
      <c r="M2060" s="68" t="str">
        <f t="shared" si="131"/>
        <v/>
      </c>
    </row>
    <row r="2061" spans="2:13" ht="22.8" x14ac:dyDescent="0.45">
      <c r="B2061" s="31">
        <f t="shared" si="129"/>
        <v>2053</v>
      </c>
      <c r="C2061" s="40"/>
      <c r="D2061" s="27"/>
      <c r="E2061" s="41"/>
      <c r="F2061" s="32" t="str">
        <f>IFERROR(
    IF(
        AND($G$3=DATE(2024,10,1), E2061=リスト!$A$38),
        VLOOKUP(E2061, リスト!$A$2:$G$49, 2, FALSE),
        VLOOKUP(E2061, リスト!$A$2:$G$49, 4, FALSE)
    ),
    "")</f>
        <v/>
      </c>
      <c r="G2061" s="34" t="str">
        <f>IFERROR(VLOOKUP(E2061, リスト!$A$2:$G$49, 6, FALSE), "")</f>
        <v/>
      </c>
      <c r="H2061" s="40"/>
      <c r="I2061" s="28"/>
      <c r="J2061" s="47"/>
      <c r="K2061" s="32" t="str">
        <f t="shared" si="128"/>
        <v/>
      </c>
      <c r="L2061" s="29" t="str">
        <f t="shared" si="130"/>
        <v/>
      </c>
      <c r="M2061" s="68" t="str">
        <f t="shared" si="131"/>
        <v/>
      </c>
    </row>
    <row r="2062" spans="2:13" ht="22.8" x14ac:dyDescent="0.45">
      <c r="B2062" s="31">
        <f t="shared" si="129"/>
        <v>2054</v>
      </c>
      <c r="C2062" s="40"/>
      <c r="D2062" s="27"/>
      <c r="E2062" s="41"/>
      <c r="F2062" s="32" t="str">
        <f>IFERROR(
    IF(
        AND($G$3=DATE(2024,10,1), E2062=リスト!$A$38),
        VLOOKUP(E2062, リスト!$A$2:$G$49, 2, FALSE),
        VLOOKUP(E2062, リスト!$A$2:$G$49, 4, FALSE)
    ),
    "")</f>
        <v/>
      </c>
      <c r="G2062" s="34" t="str">
        <f>IFERROR(VLOOKUP(E2062, リスト!$A$2:$G$49, 6, FALSE), "")</f>
        <v/>
      </c>
      <c r="H2062" s="40"/>
      <c r="I2062" s="28"/>
      <c r="J2062" s="47"/>
      <c r="K2062" s="32" t="str">
        <f t="shared" si="128"/>
        <v/>
      </c>
      <c r="L2062" s="29" t="str">
        <f t="shared" si="130"/>
        <v/>
      </c>
      <c r="M2062" s="68" t="str">
        <f t="shared" si="131"/>
        <v/>
      </c>
    </row>
    <row r="2063" spans="2:13" ht="22.8" x14ac:dyDescent="0.45">
      <c r="B2063" s="31">
        <f t="shared" si="129"/>
        <v>2055</v>
      </c>
      <c r="C2063" s="40"/>
      <c r="D2063" s="27"/>
      <c r="E2063" s="41"/>
      <c r="F2063" s="32" t="str">
        <f>IFERROR(
    IF(
        AND($G$3=DATE(2024,10,1), E2063=リスト!$A$38),
        VLOOKUP(E2063, リスト!$A$2:$G$49, 2, FALSE),
        VLOOKUP(E2063, リスト!$A$2:$G$49, 4, FALSE)
    ),
    "")</f>
        <v/>
      </c>
      <c r="G2063" s="34" t="str">
        <f>IFERROR(VLOOKUP(E2063, リスト!$A$2:$G$49, 6, FALSE), "")</f>
        <v/>
      </c>
      <c r="H2063" s="40"/>
      <c r="I2063" s="28"/>
      <c r="J2063" s="47"/>
      <c r="K2063" s="32" t="str">
        <f t="shared" si="128"/>
        <v/>
      </c>
      <c r="L2063" s="29" t="str">
        <f t="shared" si="130"/>
        <v/>
      </c>
      <c r="M2063" s="68" t="str">
        <f t="shared" si="131"/>
        <v/>
      </c>
    </row>
    <row r="2064" spans="2:13" ht="22.8" x14ac:dyDescent="0.45">
      <c r="B2064" s="31">
        <f t="shared" si="129"/>
        <v>2056</v>
      </c>
      <c r="C2064" s="40"/>
      <c r="D2064" s="27"/>
      <c r="E2064" s="41"/>
      <c r="F2064" s="32" t="str">
        <f>IFERROR(
    IF(
        AND($G$3=DATE(2024,10,1), E2064=リスト!$A$38),
        VLOOKUP(E2064, リスト!$A$2:$G$49, 2, FALSE),
        VLOOKUP(E2064, リスト!$A$2:$G$49, 4, FALSE)
    ),
    "")</f>
        <v/>
      </c>
      <c r="G2064" s="34" t="str">
        <f>IFERROR(VLOOKUP(E2064, リスト!$A$2:$G$49, 6, FALSE), "")</f>
        <v/>
      </c>
      <c r="H2064" s="40"/>
      <c r="I2064" s="28"/>
      <c r="J2064" s="47"/>
      <c r="K2064" s="32" t="str">
        <f t="shared" si="128"/>
        <v/>
      </c>
      <c r="L2064" s="29" t="str">
        <f t="shared" si="130"/>
        <v/>
      </c>
      <c r="M2064" s="68" t="str">
        <f t="shared" si="131"/>
        <v/>
      </c>
    </row>
    <row r="2065" spans="2:13" ht="22.8" x14ac:dyDescent="0.45">
      <c r="B2065" s="31">
        <f t="shared" si="129"/>
        <v>2057</v>
      </c>
      <c r="C2065" s="40"/>
      <c r="D2065" s="27"/>
      <c r="E2065" s="41"/>
      <c r="F2065" s="32" t="str">
        <f>IFERROR(
    IF(
        AND($G$3=DATE(2024,10,1), E2065=リスト!$A$38),
        VLOOKUP(E2065, リスト!$A$2:$G$49, 2, FALSE),
        VLOOKUP(E2065, リスト!$A$2:$G$49, 4, FALSE)
    ),
    "")</f>
        <v/>
      </c>
      <c r="G2065" s="34" t="str">
        <f>IFERROR(VLOOKUP(E2065, リスト!$A$2:$G$49, 6, FALSE), "")</f>
        <v/>
      </c>
      <c r="H2065" s="40"/>
      <c r="I2065" s="28"/>
      <c r="J2065" s="47"/>
      <c r="K2065" s="32" t="str">
        <f t="shared" si="128"/>
        <v/>
      </c>
      <c r="L2065" s="29" t="str">
        <f t="shared" si="130"/>
        <v/>
      </c>
      <c r="M2065" s="68" t="str">
        <f t="shared" si="131"/>
        <v/>
      </c>
    </row>
    <row r="2066" spans="2:13" ht="22.8" x14ac:dyDescent="0.45">
      <c r="B2066" s="31">
        <f t="shared" si="129"/>
        <v>2058</v>
      </c>
      <c r="C2066" s="40"/>
      <c r="D2066" s="27"/>
      <c r="E2066" s="41"/>
      <c r="F2066" s="32" t="str">
        <f>IFERROR(
    IF(
        AND($G$3=DATE(2024,10,1), E2066=リスト!$A$38),
        VLOOKUP(E2066, リスト!$A$2:$G$49, 2, FALSE),
        VLOOKUP(E2066, リスト!$A$2:$G$49, 4, FALSE)
    ),
    "")</f>
        <v/>
      </c>
      <c r="G2066" s="34" t="str">
        <f>IFERROR(VLOOKUP(E2066, リスト!$A$2:$G$49, 6, FALSE), "")</f>
        <v/>
      </c>
      <c r="H2066" s="40"/>
      <c r="I2066" s="28"/>
      <c r="J2066" s="47"/>
      <c r="K2066" s="32" t="str">
        <f t="shared" si="128"/>
        <v/>
      </c>
      <c r="L2066" s="29" t="str">
        <f t="shared" si="130"/>
        <v/>
      </c>
      <c r="M2066" s="68" t="str">
        <f t="shared" si="131"/>
        <v/>
      </c>
    </row>
    <row r="2067" spans="2:13" ht="22.8" x14ac:dyDescent="0.45">
      <c r="B2067" s="31">
        <f t="shared" si="129"/>
        <v>2059</v>
      </c>
      <c r="C2067" s="40"/>
      <c r="D2067" s="27"/>
      <c r="E2067" s="41"/>
      <c r="F2067" s="32" t="str">
        <f>IFERROR(
    IF(
        AND($G$3=DATE(2024,10,1), E2067=リスト!$A$38),
        VLOOKUP(E2067, リスト!$A$2:$G$49, 2, FALSE),
        VLOOKUP(E2067, リスト!$A$2:$G$49, 4, FALSE)
    ),
    "")</f>
        <v/>
      </c>
      <c r="G2067" s="34" t="str">
        <f>IFERROR(VLOOKUP(E2067, リスト!$A$2:$G$49, 6, FALSE), "")</f>
        <v/>
      </c>
      <c r="H2067" s="40"/>
      <c r="I2067" s="28"/>
      <c r="J2067" s="47"/>
      <c r="K2067" s="32" t="str">
        <f t="shared" si="128"/>
        <v/>
      </c>
      <c r="L2067" s="29" t="str">
        <f t="shared" si="130"/>
        <v/>
      </c>
      <c r="M2067" s="68" t="str">
        <f t="shared" si="131"/>
        <v/>
      </c>
    </row>
    <row r="2068" spans="2:13" ht="22.8" x14ac:dyDescent="0.45">
      <c r="B2068" s="31">
        <f t="shared" si="129"/>
        <v>2060</v>
      </c>
      <c r="C2068" s="40"/>
      <c r="D2068" s="27"/>
      <c r="E2068" s="41"/>
      <c r="F2068" s="32" t="str">
        <f>IFERROR(
    IF(
        AND($G$3=DATE(2024,10,1), E2068=リスト!$A$38),
        VLOOKUP(E2068, リスト!$A$2:$G$49, 2, FALSE),
        VLOOKUP(E2068, リスト!$A$2:$G$49, 4, FALSE)
    ),
    "")</f>
        <v/>
      </c>
      <c r="G2068" s="34" t="str">
        <f>IFERROR(VLOOKUP(E2068, リスト!$A$2:$G$49, 6, FALSE), "")</f>
        <v/>
      </c>
      <c r="H2068" s="40"/>
      <c r="I2068" s="28"/>
      <c r="J2068" s="47"/>
      <c r="K2068" s="32" t="str">
        <f t="shared" si="128"/>
        <v/>
      </c>
      <c r="L2068" s="29" t="str">
        <f t="shared" si="130"/>
        <v/>
      </c>
      <c r="M2068" s="68" t="str">
        <f t="shared" si="131"/>
        <v/>
      </c>
    </row>
    <row r="2069" spans="2:13" ht="22.8" x14ac:dyDescent="0.45">
      <c r="B2069" s="31">
        <f t="shared" si="129"/>
        <v>2061</v>
      </c>
      <c r="C2069" s="40"/>
      <c r="D2069" s="27"/>
      <c r="E2069" s="41"/>
      <c r="F2069" s="32" t="str">
        <f>IFERROR(
    IF(
        AND($G$3=DATE(2024,10,1), E2069=リスト!$A$38),
        VLOOKUP(E2069, リスト!$A$2:$G$49, 2, FALSE),
        VLOOKUP(E2069, リスト!$A$2:$G$49, 4, FALSE)
    ),
    "")</f>
        <v/>
      </c>
      <c r="G2069" s="34" t="str">
        <f>IFERROR(VLOOKUP(E2069, リスト!$A$2:$G$49, 6, FALSE), "")</f>
        <v/>
      </c>
      <c r="H2069" s="40"/>
      <c r="I2069" s="28"/>
      <c r="J2069" s="47"/>
      <c r="K2069" s="32" t="str">
        <f t="shared" si="128"/>
        <v/>
      </c>
      <c r="L2069" s="29" t="str">
        <f t="shared" si="130"/>
        <v/>
      </c>
      <c r="M2069" s="68" t="str">
        <f t="shared" si="131"/>
        <v/>
      </c>
    </row>
    <row r="2070" spans="2:13" ht="22.8" x14ac:dyDescent="0.45">
      <c r="B2070" s="31">
        <f t="shared" si="129"/>
        <v>2062</v>
      </c>
      <c r="C2070" s="40"/>
      <c r="D2070" s="27"/>
      <c r="E2070" s="41"/>
      <c r="F2070" s="32" t="str">
        <f>IFERROR(
    IF(
        AND($G$3=DATE(2024,10,1), E2070=リスト!$A$38),
        VLOOKUP(E2070, リスト!$A$2:$G$49, 2, FALSE),
        VLOOKUP(E2070, リスト!$A$2:$G$49, 4, FALSE)
    ),
    "")</f>
        <v/>
      </c>
      <c r="G2070" s="34" t="str">
        <f>IFERROR(VLOOKUP(E2070, リスト!$A$2:$G$49, 6, FALSE), "")</f>
        <v/>
      </c>
      <c r="H2070" s="40"/>
      <c r="I2070" s="28"/>
      <c r="J2070" s="47"/>
      <c r="K2070" s="32" t="str">
        <f t="shared" si="128"/>
        <v/>
      </c>
      <c r="L2070" s="29" t="str">
        <f t="shared" si="130"/>
        <v/>
      </c>
      <c r="M2070" s="68" t="str">
        <f t="shared" si="131"/>
        <v/>
      </c>
    </row>
    <row r="2071" spans="2:13" ht="22.8" x14ac:dyDescent="0.45">
      <c r="B2071" s="31">
        <f t="shared" si="129"/>
        <v>2063</v>
      </c>
      <c r="C2071" s="40"/>
      <c r="D2071" s="27"/>
      <c r="E2071" s="41"/>
      <c r="F2071" s="32" t="str">
        <f>IFERROR(
    IF(
        AND($G$3=DATE(2024,10,1), E2071=リスト!$A$38),
        VLOOKUP(E2071, リスト!$A$2:$G$49, 2, FALSE),
        VLOOKUP(E2071, リスト!$A$2:$G$49, 4, FALSE)
    ),
    "")</f>
        <v/>
      </c>
      <c r="G2071" s="34" t="str">
        <f>IFERROR(VLOOKUP(E2071, リスト!$A$2:$G$49, 6, FALSE), "")</f>
        <v/>
      </c>
      <c r="H2071" s="40"/>
      <c r="I2071" s="28"/>
      <c r="J2071" s="47"/>
      <c r="K2071" s="32" t="str">
        <f t="shared" si="128"/>
        <v/>
      </c>
      <c r="L2071" s="29" t="str">
        <f t="shared" si="130"/>
        <v/>
      </c>
      <c r="M2071" s="68" t="str">
        <f t="shared" si="131"/>
        <v/>
      </c>
    </row>
    <row r="2072" spans="2:13" ht="22.8" x14ac:dyDescent="0.45">
      <c r="B2072" s="31">
        <f t="shared" si="129"/>
        <v>2064</v>
      </c>
      <c r="C2072" s="40"/>
      <c r="D2072" s="27"/>
      <c r="E2072" s="41"/>
      <c r="F2072" s="32" t="str">
        <f>IFERROR(
    IF(
        AND($G$3=DATE(2024,10,1), E2072=リスト!$A$38),
        VLOOKUP(E2072, リスト!$A$2:$G$49, 2, FALSE),
        VLOOKUP(E2072, リスト!$A$2:$G$49, 4, FALSE)
    ),
    "")</f>
        <v/>
      </c>
      <c r="G2072" s="34" t="str">
        <f>IFERROR(VLOOKUP(E2072, リスト!$A$2:$G$49, 6, FALSE), "")</f>
        <v/>
      </c>
      <c r="H2072" s="40"/>
      <c r="I2072" s="28"/>
      <c r="J2072" s="47"/>
      <c r="K2072" s="32" t="str">
        <f t="shared" si="128"/>
        <v/>
      </c>
      <c r="L2072" s="29" t="str">
        <f t="shared" si="130"/>
        <v/>
      </c>
      <c r="M2072" s="68" t="str">
        <f t="shared" si="131"/>
        <v/>
      </c>
    </row>
    <row r="2073" spans="2:13" ht="22.8" x14ac:dyDescent="0.45">
      <c r="B2073" s="31">
        <f t="shared" si="129"/>
        <v>2065</v>
      </c>
      <c r="C2073" s="40"/>
      <c r="D2073" s="27"/>
      <c r="E2073" s="41"/>
      <c r="F2073" s="32" t="str">
        <f>IFERROR(
    IF(
        AND($G$3=DATE(2024,10,1), E2073=リスト!$A$38),
        VLOOKUP(E2073, リスト!$A$2:$G$49, 2, FALSE),
        VLOOKUP(E2073, リスト!$A$2:$G$49, 4, FALSE)
    ),
    "")</f>
        <v/>
      </c>
      <c r="G2073" s="34" t="str">
        <f>IFERROR(VLOOKUP(E2073, リスト!$A$2:$G$49, 6, FALSE), "")</f>
        <v/>
      </c>
      <c r="H2073" s="40"/>
      <c r="I2073" s="28"/>
      <c r="J2073" s="47"/>
      <c r="K2073" s="32" t="str">
        <f t="shared" si="128"/>
        <v/>
      </c>
      <c r="L2073" s="29" t="str">
        <f t="shared" si="130"/>
        <v/>
      </c>
      <c r="M2073" s="68" t="str">
        <f t="shared" si="131"/>
        <v/>
      </c>
    </row>
    <row r="2074" spans="2:13" ht="22.8" x14ac:dyDescent="0.45">
      <c r="B2074" s="31">
        <f t="shared" si="129"/>
        <v>2066</v>
      </c>
      <c r="C2074" s="40"/>
      <c r="D2074" s="27"/>
      <c r="E2074" s="41"/>
      <c r="F2074" s="32" t="str">
        <f>IFERROR(
    IF(
        AND($G$3=DATE(2024,10,1), E2074=リスト!$A$38),
        VLOOKUP(E2074, リスト!$A$2:$G$49, 2, FALSE),
        VLOOKUP(E2074, リスト!$A$2:$G$49, 4, FALSE)
    ),
    "")</f>
        <v/>
      </c>
      <c r="G2074" s="34" t="str">
        <f>IFERROR(VLOOKUP(E2074, リスト!$A$2:$G$49, 6, FALSE), "")</f>
        <v/>
      </c>
      <c r="H2074" s="40"/>
      <c r="I2074" s="28"/>
      <c r="J2074" s="47"/>
      <c r="K2074" s="32" t="str">
        <f t="shared" si="128"/>
        <v/>
      </c>
      <c r="L2074" s="29" t="str">
        <f t="shared" si="130"/>
        <v/>
      </c>
      <c r="M2074" s="68" t="str">
        <f t="shared" si="131"/>
        <v/>
      </c>
    </row>
    <row r="2075" spans="2:13" ht="22.8" x14ac:dyDescent="0.45">
      <c r="B2075" s="31">
        <f t="shared" si="129"/>
        <v>2067</v>
      </c>
      <c r="C2075" s="40"/>
      <c r="D2075" s="27"/>
      <c r="E2075" s="41"/>
      <c r="F2075" s="32" t="str">
        <f>IFERROR(
    IF(
        AND($G$3=DATE(2024,10,1), E2075=リスト!$A$38),
        VLOOKUP(E2075, リスト!$A$2:$G$49, 2, FALSE),
        VLOOKUP(E2075, リスト!$A$2:$G$49, 4, FALSE)
    ),
    "")</f>
        <v/>
      </c>
      <c r="G2075" s="34" t="str">
        <f>IFERROR(VLOOKUP(E2075, リスト!$A$2:$G$49, 6, FALSE), "")</f>
        <v/>
      </c>
      <c r="H2075" s="40"/>
      <c r="I2075" s="28"/>
      <c r="J2075" s="47"/>
      <c r="K2075" s="32" t="str">
        <f t="shared" si="128"/>
        <v/>
      </c>
      <c r="L2075" s="29" t="str">
        <f t="shared" si="130"/>
        <v/>
      </c>
      <c r="M2075" s="68" t="str">
        <f t="shared" si="131"/>
        <v/>
      </c>
    </row>
    <row r="2076" spans="2:13" ht="22.8" x14ac:dyDescent="0.45">
      <c r="B2076" s="31">
        <f t="shared" si="129"/>
        <v>2068</v>
      </c>
      <c r="C2076" s="40"/>
      <c r="D2076" s="27"/>
      <c r="E2076" s="41"/>
      <c r="F2076" s="32" t="str">
        <f>IFERROR(
    IF(
        AND($G$3=DATE(2024,10,1), E2076=リスト!$A$38),
        VLOOKUP(E2076, リスト!$A$2:$G$49, 2, FALSE),
        VLOOKUP(E2076, リスト!$A$2:$G$49, 4, FALSE)
    ),
    "")</f>
        <v/>
      </c>
      <c r="G2076" s="34" t="str">
        <f>IFERROR(VLOOKUP(E2076, リスト!$A$2:$G$49, 6, FALSE), "")</f>
        <v/>
      </c>
      <c r="H2076" s="40"/>
      <c r="I2076" s="28"/>
      <c r="J2076" s="47"/>
      <c r="K2076" s="32" t="str">
        <f t="shared" si="128"/>
        <v/>
      </c>
      <c r="L2076" s="29" t="str">
        <f t="shared" si="130"/>
        <v/>
      </c>
      <c r="M2076" s="68" t="str">
        <f t="shared" si="131"/>
        <v/>
      </c>
    </row>
    <row r="2077" spans="2:13" ht="22.8" x14ac:dyDescent="0.45">
      <c r="B2077" s="31">
        <f t="shared" si="129"/>
        <v>2069</v>
      </c>
      <c r="C2077" s="40"/>
      <c r="D2077" s="27"/>
      <c r="E2077" s="41"/>
      <c r="F2077" s="32" t="str">
        <f>IFERROR(
    IF(
        AND($G$3=DATE(2024,10,1), E2077=リスト!$A$38),
        VLOOKUP(E2077, リスト!$A$2:$G$49, 2, FALSE),
        VLOOKUP(E2077, リスト!$A$2:$G$49, 4, FALSE)
    ),
    "")</f>
        <v/>
      </c>
      <c r="G2077" s="34" t="str">
        <f>IFERROR(VLOOKUP(E2077, リスト!$A$2:$G$49, 6, FALSE), "")</f>
        <v/>
      </c>
      <c r="H2077" s="40"/>
      <c r="I2077" s="28"/>
      <c r="J2077" s="47"/>
      <c r="K2077" s="32" t="str">
        <f t="shared" si="128"/>
        <v/>
      </c>
      <c r="L2077" s="29" t="str">
        <f t="shared" si="130"/>
        <v/>
      </c>
      <c r="M2077" s="68" t="str">
        <f t="shared" si="131"/>
        <v/>
      </c>
    </row>
    <row r="2078" spans="2:13" ht="22.8" x14ac:dyDescent="0.45">
      <c r="B2078" s="31">
        <f t="shared" si="129"/>
        <v>2070</v>
      </c>
      <c r="C2078" s="40"/>
      <c r="D2078" s="27"/>
      <c r="E2078" s="41"/>
      <c r="F2078" s="32" t="str">
        <f>IFERROR(
    IF(
        AND($G$3=DATE(2024,10,1), E2078=リスト!$A$38),
        VLOOKUP(E2078, リスト!$A$2:$G$49, 2, FALSE),
        VLOOKUP(E2078, リスト!$A$2:$G$49, 4, FALSE)
    ),
    "")</f>
        <v/>
      </c>
      <c r="G2078" s="34" t="str">
        <f>IFERROR(VLOOKUP(E2078, リスト!$A$2:$G$49, 6, FALSE), "")</f>
        <v/>
      </c>
      <c r="H2078" s="40"/>
      <c r="I2078" s="28"/>
      <c r="J2078" s="47"/>
      <c r="K2078" s="32" t="str">
        <f t="shared" si="128"/>
        <v/>
      </c>
      <c r="L2078" s="29" t="str">
        <f t="shared" si="130"/>
        <v/>
      </c>
      <c r="M2078" s="68" t="str">
        <f t="shared" si="131"/>
        <v/>
      </c>
    </row>
    <row r="2079" spans="2:13" ht="22.8" x14ac:dyDescent="0.45">
      <c r="B2079" s="31">
        <f t="shared" si="129"/>
        <v>2071</v>
      </c>
      <c r="C2079" s="40"/>
      <c r="D2079" s="27"/>
      <c r="E2079" s="41"/>
      <c r="F2079" s="32" t="str">
        <f>IFERROR(
    IF(
        AND($G$3=DATE(2024,10,1), E2079=リスト!$A$38),
        VLOOKUP(E2079, リスト!$A$2:$G$49, 2, FALSE),
        VLOOKUP(E2079, リスト!$A$2:$G$49, 4, FALSE)
    ),
    "")</f>
        <v/>
      </c>
      <c r="G2079" s="34" t="str">
        <f>IFERROR(VLOOKUP(E2079, リスト!$A$2:$G$49, 6, FALSE), "")</f>
        <v/>
      </c>
      <c r="H2079" s="40"/>
      <c r="I2079" s="28"/>
      <c r="J2079" s="47"/>
      <c r="K2079" s="32" t="str">
        <f t="shared" si="128"/>
        <v/>
      </c>
      <c r="L2079" s="29" t="str">
        <f t="shared" si="130"/>
        <v/>
      </c>
      <c r="M2079" s="68" t="str">
        <f t="shared" si="131"/>
        <v/>
      </c>
    </row>
    <row r="2080" spans="2:13" ht="22.8" x14ac:dyDescent="0.45">
      <c r="B2080" s="31">
        <f t="shared" si="129"/>
        <v>2072</v>
      </c>
      <c r="C2080" s="40"/>
      <c r="D2080" s="27"/>
      <c r="E2080" s="41"/>
      <c r="F2080" s="32" t="str">
        <f>IFERROR(
    IF(
        AND($G$3=DATE(2024,10,1), E2080=リスト!$A$38),
        VLOOKUP(E2080, リスト!$A$2:$G$49, 2, FALSE),
        VLOOKUP(E2080, リスト!$A$2:$G$49, 4, FALSE)
    ),
    "")</f>
        <v/>
      </c>
      <c r="G2080" s="34" t="str">
        <f>IFERROR(VLOOKUP(E2080, リスト!$A$2:$G$49, 6, FALSE), "")</f>
        <v/>
      </c>
      <c r="H2080" s="40"/>
      <c r="I2080" s="28"/>
      <c r="J2080" s="47"/>
      <c r="K2080" s="32" t="str">
        <f t="shared" si="128"/>
        <v/>
      </c>
      <c r="L2080" s="29" t="str">
        <f t="shared" si="130"/>
        <v/>
      </c>
      <c r="M2080" s="68" t="str">
        <f t="shared" si="131"/>
        <v/>
      </c>
    </row>
    <row r="2081" spans="2:13" ht="22.8" x14ac:dyDescent="0.45">
      <c r="B2081" s="31">
        <f t="shared" si="129"/>
        <v>2073</v>
      </c>
      <c r="C2081" s="40"/>
      <c r="D2081" s="27"/>
      <c r="E2081" s="41"/>
      <c r="F2081" s="32" t="str">
        <f>IFERROR(
    IF(
        AND($G$3=DATE(2024,10,1), E2081=リスト!$A$38),
        VLOOKUP(E2081, リスト!$A$2:$G$49, 2, FALSE),
        VLOOKUP(E2081, リスト!$A$2:$G$49, 4, FALSE)
    ),
    "")</f>
        <v/>
      </c>
      <c r="G2081" s="34" t="str">
        <f>IFERROR(VLOOKUP(E2081, リスト!$A$2:$G$49, 6, FALSE), "")</f>
        <v/>
      </c>
      <c r="H2081" s="40"/>
      <c r="I2081" s="28"/>
      <c r="J2081" s="47"/>
      <c r="K2081" s="32" t="str">
        <f t="shared" si="128"/>
        <v/>
      </c>
      <c r="L2081" s="29" t="str">
        <f t="shared" si="130"/>
        <v/>
      </c>
      <c r="M2081" s="68" t="str">
        <f t="shared" si="131"/>
        <v/>
      </c>
    </row>
    <row r="2082" spans="2:13" ht="22.8" x14ac:dyDescent="0.45">
      <c r="B2082" s="31">
        <f t="shared" si="129"/>
        <v>2074</v>
      </c>
      <c r="C2082" s="40"/>
      <c r="D2082" s="27"/>
      <c r="E2082" s="41"/>
      <c r="F2082" s="32" t="str">
        <f>IFERROR(
    IF(
        AND($G$3=DATE(2024,10,1), E2082=リスト!$A$38),
        VLOOKUP(E2082, リスト!$A$2:$G$49, 2, FALSE),
        VLOOKUP(E2082, リスト!$A$2:$G$49, 4, FALSE)
    ),
    "")</f>
        <v/>
      </c>
      <c r="G2082" s="34" t="str">
        <f>IFERROR(VLOOKUP(E2082, リスト!$A$2:$G$49, 6, FALSE), "")</f>
        <v/>
      </c>
      <c r="H2082" s="40"/>
      <c r="I2082" s="28"/>
      <c r="J2082" s="47"/>
      <c r="K2082" s="32" t="str">
        <f t="shared" si="128"/>
        <v/>
      </c>
      <c r="L2082" s="29" t="str">
        <f t="shared" si="130"/>
        <v/>
      </c>
      <c r="M2082" s="68" t="str">
        <f t="shared" si="131"/>
        <v/>
      </c>
    </row>
    <row r="2083" spans="2:13" ht="22.8" x14ac:dyDescent="0.45">
      <c r="B2083" s="31">
        <f t="shared" si="129"/>
        <v>2075</v>
      </c>
      <c r="C2083" s="40"/>
      <c r="D2083" s="27"/>
      <c r="E2083" s="41"/>
      <c r="F2083" s="32" t="str">
        <f>IFERROR(
    IF(
        AND($G$3=DATE(2024,10,1), E2083=リスト!$A$38),
        VLOOKUP(E2083, リスト!$A$2:$G$49, 2, FALSE),
        VLOOKUP(E2083, リスト!$A$2:$G$49, 4, FALSE)
    ),
    "")</f>
        <v/>
      </c>
      <c r="G2083" s="34" t="str">
        <f>IFERROR(VLOOKUP(E2083, リスト!$A$2:$G$49, 6, FALSE), "")</f>
        <v/>
      </c>
      <c r="H2083" s="40"/>
      <c r="I2083" s="28"/>
      <c r="J2083" s="47"/>
      <c r="K2083" s="32" t="str">
        <f t="shared" si="128"/>
        <v/>
      </c>
      <c r="L2083" s="29" t="str">
        <f t="shared" si="130"/>
        <v/>
      </c>
      <c r="M2083" s="68" t="str">
        <f t="shared" si="131"/>
        <v/>
      </c>
    </row>
    <row r="2084" spans="2:13" ht="22.8" x14ac:dyDescent="0.45">
      <c r="B2084" s="31">
        <f t="shared" si="129"/>
        <v>2076</v>
      </c>
      <c r="C2084" s="40"/>
      <c r="D2084" s="27"/>
      <c r="E2084" s="41"/>
      <c r="F2084" s="32" t="str">
        <f>IFERROR(
    IF(
        AND($G$3=DATE(2024,10,1), E2084=リスト!$A$38),
        VLOOKUP(E2084, リスト!$A$2:$G$49, 2, FALSE),
        VLOOKUP(E2084, リスト!$A$2:$G$49, 4, FALSE)
    ),
    "")</f>
        <v/>
      </c>
      <c r="G2084" s="34" t="str">
        <f>IFERROR(VLOOKUP(E2084, リスト!$A$2:$G$49, 6, FALSE), "")</f>
        <v/>
      </c>
      <c r="H2084" s="40"/>
      <c r="I2084" s="28"/>
      <c r="J2084" s="47"/>
      <c r="K2084" s="32" t="str">
        <f t="shared" si="128"/>
        <v/>
      </c>
      <c r="L2084" s="29" t="str">
        <f t="shared" si="130"/>
        <v/>
      </c>
      <c r="M2084" s="68" t="str">
        <f t="shared" si="131"/>
        <v/>
      </c>
    </row>
    <row r="2085" spans="2:13" ht="22.8" x14ac:dyDescent="0.45">
      <c r="B2085" s="31">
        <f t="shared" si="129"/>
        <v>2077</v>
      </c>
      <c r="C2085" s="40"/>
      <c r="D2085" s="27"/>
      <c r="E2085" s="41"/>
      <c r="F2085" s="32" t="str">
        <f>IFERROR(
    IF(
        AND($G$3=DATE(2024,10,1), E2085=リスト!$A$38),
        VLOOKUP(E2085, リスト!$A$2:$G$49, 2, FALSE),
        VLOOKUP(E2085, リスト!$A$2:$G$49, 4, FALSE)
    ),
    "")</f>
        <v/>
      </c>
      <c r="G2085" s="34" t="str">
        <f>IFERROR(VLOOKUP(E2085, リスト!$A$2:$G$49, 6, FALSE), "")</f>
        <v/>
      </c>
      <c r="H2085" s="40"/>
      <c r="I2085" s="28"/>
      <c r="J2085" s="47"/>
      <c r="K2085" s="32" t="str">
        <f t="shared" si="128"/>
        <v/>
      </c>
      <c r="L2085" s="29" t="str">
        <f t="shared" si="130"/>
        <v/>
      </c>
      <c r="M2085" s="68" t="str">
        <f t="shared" si="131"/>
        <v/>
      </c>
    </row>
    <row r="2086" spans="2:13" ht="22.8" x14ac:dyDescent="0.45">
      <c r="B2086" s="31">
        <f t="shared" si="129"/>
        <v>2078</v>
      </c>
      <c r="C2086" s="40"/>
      <c r="D2086" s="27"/>
      <c r="E2086" s="41"/>
      <c r="F2086" s="32" t="str">
        <f>IFERROR(
    IF(
        AND($G$3=DATE(2024,10,1), E2086=リスト!$A$38),
        VLOOKUP(E2086, リスト!$A$2:$G$49, 2, FALSE),
        VLOOKUP(E2086, リスト!$A$2:$G$49, 4, FALSE)
    ),
    "")</f>
        <v/>
      </c>
      <c r="G2086" s="34" t="str">
        <f>IFERROR(VLOOKUP(E2086, リスト!$A$2:$G$49, 6, FALSE), "")</f>
        <v/>
      </c>
      <c r="H2086" s="40"/>
      <c r="I2086" s="28"/>
      <c r="J2086" s="47"/>
      <c r="K2086" s="32" t="str">
        <f t="shared" si="128"/>
        <v/>
      </c>
      <c r="L2086" s="29" t="str">
        <f t="shared" si="130"/>
        <v/>
      </c>
      <c r="M2086" s="68" t="str">
        <f t="shared" si="131"/>
        <v/>
      </c>
    </row>
    <row r="2087" spans="2:13" ht="22.8" x14ac:dyDescent="0.45">
      <c r="B2087" s="31">
        <f t="shared" si="129"/>
        <v>2079</v>
      </c>
      <c r="C2087" s="40"/>
      <c r="D2087" s="27"/>
      <c r="E2087" s="41"/>
      <c r="F2087" s="32" t="str">
        <f>IFERROR(
    IF(
        AND($G$3=DATE(2024,10,1), E2087=リスト!$A$38),
        VLOOKUP(E2087, リスト!$A$2:$G$49, 2, FALSE),
        VLOOKUP(E2087, リスト!$A$2:$G$49, 4, FALSE)
    ),
    "")</f>
        <v/>
      </c>
      <c r="G2087" s="34" t="str">
        <f>IFERROR(VLOOKUP(E2087, リスト!$A$2:$G$49, 6, FALSE), "")</f>
        <v/>
      </c>
      <c r="H2087" s="40"/>
      <c r="I2087" s="28"/>
      <c r="J2087" s="47"/>
      <c r="K2087" s="32" t="str">
        <f t="shared" si="128"/>
        <v/>
      </c>
      <c r="L2087" s="29" t="str">
        <f t="shared" si="130"/>
        <v/>
      </c>
      <c r="M2087" s="68" t="str">
        <f t="shared" si="131"/>
        <v/>
      </c>
    </row>
    <row r="2088" spans="2:13" ht="22.8" x14ac:dyDescent="0.45">
      <c r="B2088" s="31">
        <f t="shared" si="129"/>
        <v>2080</v>
      </c>
      <c r="C2088" s="40"/>
      <c r="D2088" s="27"/>
      <c r="E2088" s="41"/>
      <c r="F2088" s="32" t="str">
        <f>IFERROR(
    IF(
        AND($G$3=DATE(2024,10,1), E2088=リスト!$A$38),
        VLOOKUP(E2088, リスト!$A$2:$G$49, 2, FALSE),
        VLOOKUP(E2088, リスト!$A$2:$G$49, 4, FALSE)
    ),
    "")</f>
        <v/>
      </c>
      <c r="G2088" s="34" t="str">
        <f>IFERROR(VLOOKUP(E2088, リスト!$A$2:$G$49, 6, FALSE), "")</f>
        <v/>
      </c>
      <c r="H2088" s="40"/>
      <c r="I2088" s="28"/>
      <c r="J2088" s="47"/>
      <c r="K2088" s="32" t="str">
        <f t="shared" si="128"/>
        <v/>
      </c>
      <c r="L2088" s="29" t="str">
        <f t="shared" si="130"/>
        <v/>
      </c>
      <c r="M2088" s="68" t="str">
        <f t="shared" si="131"/>
        <v/>
      </c>
    </row>
    <row r="2089" spans="2:13" ht="22.8" x14ac:dyDescent="0.45">
      <c r="B2089" s="31">
        <f t="shared" si="129"/>
        <v>2081</v>
      </c>
      <c r="C2089" s="40"/>
      <c r="D2089" s="27"/>
      <c r="E2089" s="41"/>
      <c r="F2089" s="32" t="str">
        <f>IFERROR(
    IF(
        AND($G$3=DATE(2024,10,1), E2089=リスト!$A$38),
        VLOOKUP(E2089, リスト!$A$2:$G$49, 2, FALSE),
        VLOOKUP(E2089, リスト!$A$2:$G$49, 4, FALSE)
    ),
    "")</f>
        <v/>
      </c>
      <c r="G2089" s="34" t="str">
        <f>IFERROR(VLOOKUP(E2089, リスト!$A$2:$G$49, 6, FALSE), "")</f>
        <v/>
      </c>
      <c r="H2089" s="40"/>
      <c r="I2089" s="28"/>
      <c r="J2089" s="47"/>
      <c r="K2089" s="32" t="str">
        <f t="shared" si="128"/>
        <v/>
      </c>
      <c r="L2089" s="29" t="str">
        <f t="shared" si="130"/>
        <v/>
      </c>
      <c r="M2089" s="68" t="str">
        <f t="shared" si="131"/>
        <v/>
      </c>
    </row>
    <row r="2090" spans="2:13" ht="22.8" x14ac:dyDescent="0.45">
      <c r="B2090" s="31">
        <f t="shared" si="129"/>
        <v>2082</v>
      </c>
      <c r="C2090" s="40"/>
      <c r="D2090" s="27"/>
      <c r="E2090" s="41"/>
      <c r="F2090" s="32" t="str">
        <f>IFERROR(
    IF(
        AND($G$3=DATE(2024,10,1), E2090=リスト!$A$38),
        VLOOKUP(E2090, リスト!$A$2:$G$49, 2, FALSE),
        VLOOKUP(E2090, リスト!$A$2:$G$49, 4, FALSE)
    ),
    "")</f>
        <v/>
      </c>
      <c r="G2090" s="34" t="str">
        <f>IFERROR(VLOOKUP(E2090, リスト!$A$2:$G$49, 6, FALSE), "")</f>
        <v/>
      </c>
      <c r="H2090" s="40"/>
      <c r="I2090" s="28"/>
      <c r="J2090" s="47"/>
      <c r="K2090" s="32" t="str">
        <f t="shared" si="128"/>
        <v/>
      </c>
      <c r="L2090" s="29" t="str">
        <f t="shared" si="130"/>
        <v/>
      </c>
      <c r="M2090" s="68" t="str">
        <f t="shared" si="131"/>
        <v/>
      </c>
    </row>
    <row r="2091" spans="2:13" ht="22.8" x14ac:dyDescent="0.45">
      <c r="B2091" s="31">
        <f t="shared" si="129"/>
        <v>2083</v>
      </c>
      <c r="C2091" s="40"/>
      <c r="D2091" s="27"/>
      <c r="E2091" s="41"/>
      <c r="F2091" s="32" t="str">
        <f>IFERROR(
    IF(
        AND($G$3=DATE(2024,10,1), E2091=リスト!$A$38),
        VLOOKUP(E2091, リスト!$A$2:$G$49, 2, FALSE),
        VLOOKUP(E2091, リスト!$A$2:$G$49, 4, FALSE)
    ),
    "")</f>
        <v/>
      </c>
      <c r="G2091" s="34" t="str">
        <f>IFERROR(VLOOKUP(E2091, リスト!$A$2:$G$49, 6, FALSE), "")</f>
        <v/>
      </c>
      <c r="H2091" s="40"/>
      <c r="I2091" s="28"/>
      <c r="J2091" s="47"/>
      <c r="K2091" s="32" t="str">
        <f t="shared" si="128"/>
        <v/>
      </c>
      <c r="L2091" s="29" t="str">
        <f t="shared" si="130"/>
        <v/>
      </c>
      <c r="M2091" s="68" t="str">
        <f t="shared" si="131"/>
        <v/>
      </c>
    </row>
    <row r="2092" spans="2:13" ht="22.8" x14ac:dyDescent="0.45">
      <c r="B2092" s="31">
        <f t="shared" si="129"/>
        <v>2084</v>
      </c>
      <c r="C2092" s="40"/>
      <c r="D2092" s="27"/>
      <c r="E2092" s="41"/>
      <c r="F2092" s="32" t="str">
        <f>IFERROR(
    IF(
        AND($G$3=DATE(2024,10,1), E2092=リスト!$A$38),
        VLOOKUP(E2092, リスト!$A$2:$G$49, 2, FALSE),
        VLOOKUP(E2092, リスト!$A$2:$G$49, 4, FALSE)
    ),
    "")</f>
        <v/>
      </c>
      <c r="G2092" s="34" t="str">
        <f>IFERROR(VLOOKUP(E2092, リスト!$A$2:$G$49, 6, FALSE), "")</f>
        <v/>
      </c>
      <c r="H2092" s="40"/>
      <c r="I2092" s="28"/>
      <c r="J2092" s="47"/>
      <c r="K2092" s="32" t="str">
        <f t="shared" si="128"/>
        <v/>
      </c>
      <c r="L2092" s="29" t="str">
        <f t="shared" si="130"/>
        <v/>
      </c>
      <c r="M2092" s="68" t="str">
        <f t="shared" si="131"/>
        <v/>
      </c>
    </row>
    <row r="2093" spans="2:13" ht="22.8" x14ac:dyDescent="0.45">
      <c r="B2093" s="31">
        <f t="shared" si="129"/>
        <v>2085</v>
      </c>
      <c r="C2093" s="40"/>
      <c r="D2093" s="27"/>
      <c r="E2093" s="41"/>
      <c r="F2093" s="32" t="str">
        <f>IFERROR(
    IF(
        AND($G$3=DATE(2024,10,1), E2093=リスト!$A$38),
        VLOOKUP(E2093, リスト!$A$2:$G$49, 2, FALSE),
        VLOOKUP(E2093, リスト!$A$2:$G$49, 4, FALSE)
    ),
    "")</f>
        <v/>
      </c>
      <c r="G2093" s="34" t="str">
        <f>IFERROR(VLOOKUP(E2093, リスト!$A$2:$G$49, 6, FALSE), "")</f>
        <v/>
      </c>
      <c r="H2093" s="40"/>
      <c r="I2093" s="28"/>
      <c r="J2093" s="47"/>
      <c r="K2093" s="32" t="str">
        <f t="shared" si="128"/>
        <v/>
      </c>
      <c r="L2093" s="29" t="str">
        <f t="shared" si="130"/>
        <v/>
      </c>
      <c r="M2093" s="68" t="str">
        <f t="shared" si="131"/>
        <v/>
      </c>
    </row>
    <row r="2094" spans="2:13" ht="22.8" x14ac:dyDescent="0.45">
      <c r="B2094" s="31">
        <f t="shared" si="129"/>
        <v>2086</v>
      </c>
      <c r="C2094" s="40"/>
      <c r="D2094" s="27"/>
      <c r="E2094" s="41"/>
      <c r="F2094" s="32" t="str">
        <f>IFERROR(
    IF(
        AND($G$3=DATE(2024,10,1), E2094=リスト!$A$38),
        VLOOKUP(E2094, リスト!$A$2:$G$49, 2, FALSE),
        VLOOKUP(E2094, リスト!$A$2:$G$49, 4, FALSE)
    ),
    "")</f>
        <v/>
      </c>
      <c r="G2094" s="34" t="str">
        <f>IFERROR(VLOOKUP(E2094, リスト!$A$2:$G$49, 6, FALSE), "")</f>
        <v/>
      </c>
      <c r="H2094" s="40"/>
      <c r="I2094" s="28"/>
      <c r="J2094" s="47"/>
      <c r="K2094" s="32" t="str">
        <f t="shared" si="128"/>
        <v/>
      </c>
      <c r="L2094" s="29" t="str">
        <f t="shared" si="130"/>
        <v/>
      </c>
      <c r="M2094" s="68" t="str">
        <f t="shared" si="131"/>
        <v/>
      </c>
    </row>
    <row r="2095" spans="2:13" ht="22.8" x14ac:dyDescent="0.45">
      <c r="B2095" s="31">
        <f t="shared" si="129"/>
        <v>2087</v>
      </c>
      <c r="C2095" s="40"/>
      <c r="D2095" s="27"/>
      <c r="E2095" s="41"/>
      <c r="F2095" s="32" t="str">
        <f>IFERROR(
    IF(
        AND($G$3=DATE(2024,10,1), E2095=リスト!$A$38),
        VLOOKUP(E2095, リスト!$A$2:$G$49, 2, FALSE),
        VLOOKUP(E2095, リスト!$A$2:$G$49, 4, FALSE)
    ),
    "")</f>
        <v/>
      </c>
      <c r="G2095" s="34" t="str">
        <f>IFERROR(VLOOKUP(E2095, リスト!$A$2:$G$49, 6, FALSE), "")</f>
        <v/>
      </c>
      <c r="H2095" s="40"/>
      <c r="I2095" s="28"/>
      <c r="J2095" s="47"/>
      <c r="K2095" s="32" t="str">
        <f t="shared" si="128"/>
        <v/>
      </c>
      <c r="L2095" s="29" t="str">
        <f t="shared" si="130"/>
        <v/>
      </c>
      <c r="M2095" s="68" t="str">
        <f t="shared" si="131"/>
        <v/>
      </c>
    </row>
    <row r="2096" spans="2:13" ht="22.8" x14ac:dyDescent="0.45">
      <c r="B2096" s="31">
        <f t="shared" si="129"/>
        <v>2088</v>
      </c>
      <c r="C2096" s="40"/>
      <c r="D2096" s="27"/>
      <c r="E2096" s="41"/>
      <c r="F2096" s="32" t="str">
        <f>IFERROR(
    IF(
        AND($G$3=DATE(2024,10,1), E2096=リスト!$A$38),
        VLOOKUP(E2096, リスト!$A$2:$G$49, 2, FALSE),
        VLOOKUP(E2096, リスト!$A$2:$G$49, 4, FALSE)
    ),
    "")</f>
        <v/>
      </c>
      <c r="G2096" s="34" t="str">
        <f>IFERROR(VLOOKUP(E2096, リスト!$A$2:$G$49, 6, FALSE), "")</f>
        <v/>
      </c>
      <c r="H2096" s="40"/>
      <c r="I2096" s="28"/>
      <c r="J2096" s="47"/>
      <c r="K2096" s="32" t="str">
        <f t="shared" si="128"/>
        <v/>
      </c>
      <c r="L2096" s="29" t="str">
        <f t="shared" si="130"/>
        <v/>
      </c>
      <c r="M2096" s="68" t="str">
        <f t="shared" si="131"/>
        <v/>
      </c>
    </row>
    <row r="2097" spans="2:13" ht="22.8" x14ac:dyDescent="0.45">
      <c r="B2097" s="31">
        <f t="shared" si="129"/>
        <v>2089</v>
      </c>
      <c r="C2097" s="40"/>
      <c r="D2097" s="27"/>
      <c r="E2097" s="41"/>
      <c r="F2097" s="32" t="str">
        <f>IFERROR(
    IF(
        AND($G$3=DATE(2024,10,1), E2097=リスト!$A$38),
        VLOOKUP(E2097, リスト!$A$2:$G$49, 2, FALSE),
        VLOOKUP(E2097, リスト!$A$2:$G$49, 4, FALSE)
    ),
    "")</f>
        <v/>
      </c>
      <c r="G2097" s="34" t="str">
        <f>IFERROR(VLOOKUP(E2097, リスト!$A$2:$G$49, 6, FALSE), "")</f>
        <v/>
      </c>
      <c r="H2097" s="40"/>
      <c r="I2097" s="28"/>
      <c r="J2097" s="47"/>
      <c r="K2097" s="32" t="str">
        <f t="shared" si="128"/>
        <v/>
      </c>
      <c r="L2097" s="29" t="str">
        <f t="shared" si="130"/>
        <v/>
      </c>
      <c r="M2097" s="68" t="str">
        <f t="shared" si="131"/>
        <v/>
      </c>
    </row>
    <row r="2098" spans="2:13" ht="22.8" x14ac:dyDescent="0.45">
      <c r="B2098" s="31">
        <f t="shared" si="129"/>
        <v>2090</v>
      </c>
      <c r="C2098" s="40"/>
      <c r="D2098" s="27"/>
      <c r="E2098" s="41"/>
      <c r="F2098" s="32" t="str">
        <f>IFERROR(
    IF(
        AND($G$3=DATE(2024,10,1), E2098=リスト!$A$38),
        VLOOKUP(E2098, リスト!$A$2:$G$49, 2, FALSE),
        VLOOKUP(E2098, リスト!$A$2:$G$49, 4, FALSE)
    ),
    "")</f>
        <v/>
      </c>
      <c r="G2098" s="34" t="str">
        <f>IFERROR(VLOOKUP(E2098, リスト!$A$2:$G$49, 6, FALSE), "")</f>
        <v/>
      </c>
      <c r="H2098" s="40"/>
      <c r="I2098" s="28"/>
      <c r="J2098" s="47"/>
      <c r="K2098" s="32" t="str">
        <f t="shared" si="128"/>
        <v/>
      </c>
      <c r="L2098" s="29" t="str">
        <f t="shared" si="130"/>
        <v/>
      </c>
      <c r="M2098" s="68" t="str">
        <f t="shared" si="131"/>
        <v/>
      </c>
    </row>
    <row r="2099" spans="2:13" ht="22.8" x14ac:dyDescent="0.45">
      <c r="B2099" s="31">
        <f t="shared" si="129"/>
        <v>2091</v>
      </c>
      <c r="C2099" s="40"/>
      <c r="D2099" s="27"/>
      <c r="E2099" s="41"/>
      <c r="F2099" s="32" t="str">
        <f>IFERROR(
    IF(
        AND($G$3=DATE(2024,10,1), E2099=リスト!$A$38),
        VLOOKUP(E2099, リスト!$A$2:$G$49, 2, FALSE),
        VLOOKUP(E2099, リスト!$A$2:$G$49, 4, FALSE)
    ),
    "")</f>
        <v/>
      </c>
      <c r="G2099" s="34" t="str">
        <f>IFERROR(VLOOKUP(E2099, リスト!$A$2:$G$49, 6, FALSE), "")</f>
        <v/>
      </c>
      <c r="H2099" s="40"/>
      <c r="I2099" s="28"/>
      <c r="J2099" s="47"/>
      <c r="K2099" s="32" t="str">
        <f t="shared" si="128"/>
        <v/>
      </c>
      <c r="L2099" s="29" t="str">
        <f t="shared" si="130"/>
        <v/>
      </c>
      <c r="M2099" s="68" t="str">
        <f t="shared" si="131"/>
        <v/>
      </c>
    </row>
    <row r="2100" spans="2:13" ht="22.8" x14ac:dyDescent="0.45">
      <c r="B2100" s="31">
        <f t="shared" si="129"/>
        <v>2092</v>
      </c>
      <c r="C2100" s="40"/>
      <c r="D2100" s="27"/>
      <c r="E2100" s="41"/>
      <c r="F2100" s="32" t="str">
        <f>IFERROR(
    IF(
        AND($G$3=DATE(2024,10,1), E2100=リスト!$A$38),
        VLOOKUP(E2100, リスト!$A$2:$G$49, 2, FALSE),
        VLOOKUP(E2100, リスト!$A$2:$G$49, 4, FALSE)
    ),
    "")</f>
        <v/>
      </c>
      <c r="G2100" s="34" t="str">
        <f>IFERROR(VLOOKUP(E2100, リスト!$A$2:$G$49, 6, FALSE), "")</f>
        <v/>
      </c>
      <c r="H2100" s="40"/>
      <c r="I2100" s="28"/>
      <c r="J2100" s="47"/>
      <c r="K2100" s="32" t="str">
        <f t="shared" si="128"/>
        <v/>
      </c>
      <c r="L2100" s="29" t="str">
        <f t="shared" si="130"/>
        <v/>
      </c>
      <c r="M2100" s="68" t="str">
        <f t="shared" si="131"/>
        <v/>
      </c>
    </row>
    <row r="2101" spans="2:13" ht="22.8" x14ac:dyDescent="0.45">
      <c r="B2101" s="31">
        <f t="shared" si="129"/>
        <v>2093</v>
      </c>
      <c r="C2101" s="40"/>
      <c r="D2101" s="27"/>
      <c r="E2101" s="41"/>
      <c r="F2101" s="32" t="str">
        <f>IFERROR(
    IF(
        AND($G$3=DATE(2024,10,1), E2101=リスト!$A$38),
        VLOOKUP(E2101, リスト!$A$2:$G$49, 2, FALSE),
        VLOOKUP(E2101, リスト!$A$2:$G$49, 4, FALSE)
    ),
    "")</f>
        <v/>
      </c>
      <c r="G2101" s="34" t="str">
        <f>IFERROR(VLOOKUP(E2101, リスト!$A$2:$G$49, 6, FALSE), "")</f>
        <v/>
      </c>
      <c r="H2101" s="40"/>
      <c r="I2101" s="28"/>
      <c r="J2101" s="47"/>
      <c r="K2101" s="32" t="str">
        <f t="shared" si="128"/>
        <v/>
      </c>
      <c r="L2101" s="29" t="str">
        <f t="shared" si="130"/>
        <v/>
      </c>
      <c r="M2101" s="68" t="str">
        <f t="shared" si="131"/>
        <v/>
      </c>
    </row>
    <row r="2102" spans="2:13" ht="22.8" x14ac:dyDescent="0.45">
      <c r="B2102" s="31">
        <f t="shared" si="129"/>
        <v>2094</v>
      </c>
      <c r="C2102" s="40"/>
      <c r="D2102" s="27"/>
      <c r="E2102" s="41"/>
      <c r="F2102" s="32" t="str">
        <f>IFERROR(
    IF(
        AND($G$3=DATE(2024,10,1), E2102=リスト!$A$38),
        VLOOKUP(E2102, リスト!$A$2:$G$49, 2, FALSE),
        VLOOKUP(E2102, リスト!$A$2:$G$49, 4, FALSE)
    ),
    "")</f>
        <v/>
      </c>
      <c r="G2102" s="34" t="str">
        <f>IFERROR(VLOOKUP(E2102, リスト!$A$2:$G$49, 6, FALSE), "")</f>
        <v/>
      </c>
      <c r="H2102" s="40"/>
      <c r="I2102" s="28"/>
      <c r="J2102" s="47"/>
      <c r="K2102" s="32" t="str">
        <f t="shared" si="128"/>
        <v/>
      </c>
      <c r="L2102" s="29" t="str">
        <f t="shared" si="130"/>
        <v/>
      </c>
      <c r="M2102" s="68" t="str">
        <f t="shared" si="131"/>
        <v/>
      </c>
    </row>
    <row r="2103" spans="2:13" ht="22.8" x14ac:dyDescent="0.45">
      <c r="B2103" s="31">
        <f t="shared" si="129"/>
        <v>2095</v>
      </c>
      <c r="C2103" s="40"/>
      <c r="D2103" s="27"/>
      <c r="E2103" s="41"/>
      <c r="F2103" s="32" t="str">
        <f>IFERROR(
    IF(
        AND($G$3=DATE(2024,10,1), E2103=リスト!$A$38),
        VLOOKUP(E2103, リスト!$A$2:$G$49, 2, FALSE),
        VLOOKUP(E2103, リスト!$A$2:$G$49, 4, FALSE)
    ),
    "")</f>
        <v/>
      </c>
      <c r="G2103" s="34" t="str">
        <f>IFERROR(VLOOKUP(E2103, リスト!$A$2:$G$49, 6, FALSE), "")</f>
        <v/>
      </c>
      <c r="H2103" s="40"/>
      <c r="I2103" s="28"/>
      <c r="J2103" s="47"/>
      <c r="K2103" s="32" t="str">
        <f t="shared" si="128"/>
        <v/>
      </c>
      <c r="L2103" s="29" t="str">
        <f t="shared" si="130"/>
        <v/>
      </c>
      <c r="M2103" s="68" t="str">
        <f t="shared" si="131"/>
        <v/>
      </c>
    </row>
    <row r="2104" spans="2:13" ht="22.8" x14ac:dyDescent="0.45">
      <c r="B2104" s="31">
        <f t="shared" si="129"/>
        <v>2096</v>
      </c>
      <c r="C2104" s="40"/>
      <c r="D2104" s="27"/>
      <c r="E2104" s="41"/>
      <c r="F2104" s="32" t="str">
        <f>IFERROR(
    IF(
        AND($G$3=DATE(2024,10,1), E2104=リスト!$A$38),
        VLOOKUP(E2104, リスト!$A$2:$G$49, 2, FALSE),
        VLOOKUP(E2104, リスト!$A$2:$G$49, 4, FALSE)
    ),
    "")</f>
        <v/>
      </c>
      <c r="G2104" s="34" t="str">
        <f>IFERROR(VLOOKUP(E2104, リスト!$A$2:$G$49, 6, FALSE), "")</f>
        <v/>
      </c>
      <c r="H2104" s="40"/>
      <c r="I2104" s="28"/>
      <c r="J2104" s="47"/>
      <c r="K2104" s="32" t="str">
        <f t="shared" si="128"/>
        <v/>
      </c>
      <c r="L2104" s="29" t="str">
        <f t="shared" si="130"/>
        <v/>
      </c>
      <c r="M2104" s="68" t="str">
        <f t="shared" si="131"/>
        <v/>
      </c>
    </row>
    <row r="2105" spans="2:13" ht="22.8" x14ac:dyDescent="0.45">
      <c r="B2105" s="31">
        <f t="shared" si="129"/>
        <v>2097</v>
      </c>
      <c r="C2105" s="40"/>
      <c r="D2105" s="27"/>
      <c r="E2105" s="41"/>
      <c r="F2105" s="32" t="str">
        <f>IFERROR(
    IF(
        AND($G$3=DATE(2024,10,1), E2105=リスト!$A$38),
        VLOOKUP(E2105, リスト!$A$2:$G$49, 2, FALSE),
        VLOOKUP(E2105, リスト!$A$2:$G$49, 4, FALSE)
    ),
    "")</f>
        <v/>
      </c>
      <c r="G2105" s="34" t="str">
        <f>IFERROR(VLOOKUP(E2105, リスト!$A$2:$G$49, 6, FALSE), "")</f>
        <v/>
      </c>
      <c r="H2105" s="40"/>
      <c r="I2105" s="28"/>
      <c r="J2105" s="47"/>
      <c r="K2105" s="32" t="str">
        <f t="shared" si="128"/>
        <v/>
      </c>
      <c r="L2105" s="29" t="str">
        <f t="shared" si="130"/>
        <v/>
      </c>
      <c r="M2105" s="68" t="str">
        <f t="shared" si="131"/>
        <v/>
      </c>
    </row>
    <row r="2106" spans="2:13" ht="22.8" x14ac:dyDescent="0.45">
      <c r="B2106" s="31">
        <f t="shared" si="129"/>
        <v>2098</v>
      </c>
      <c r="C2106" s="40"/>
      <c r="D2106" s="27"/>
      <c r="E2106" s="41"/>
      <c r="F2106" s="32" t="str">
        <f>IFERROR(
    IF(
        AND($G$3=DATE(2024,10,1), E2106=リスト!$A$38),
        VLOOKUP(E2106, リスト!$A$2:$G$49, 2, FALSE),
        VLOOKUP(E2106, リスト!$A$2:$G$49, 4, FALSE)
    ),
    "")</f>
        <v/>
      </c>
      <c r="G2106" s="34" t="str">
        <f>IFERROR(VLOOKUP(E2106, リスト!$A$2:$G$49, 6, FALSE), "")</f>
        <v/>
      </c>
      <c r="H2106" s="40"/>
      <c r="I2106" s="28"/>
      <c r="J2106" s="47"/>
      <c r="K2106" s="32" t="str">
        <f t="shared" si="128"/>
        <v/>
      </c>
      <c r="L2106" s="29" t="str">
        <f t="shared" si="130"/>
        <v/>
      </c>
      <c r="M2106" s="68" t="str">
        <f t="shared" si="131"/>
        <v/>
      </c>
    </row>
    <row r="2107" spans="2:13" ht="22.8" x14ac:dyDescent="0.45">
      <c r="B2107" s="31">
        <f t="shared" si="129"/>
        <v>2099</v>
      </c>
      <c r="C2107" s="40"/>
      <c r="D2107" s="27"/>
      <c r="E2107" s="41"/>
      <c r="F2107" s="32" t="str">
        <f>IFERROR(
    IF(
        AND($G$3=DATE(2024,10,1), E2107=リスト!$A$38),
        VLOOKUP(E2107, リスト!$A$2:$G$49, 2, FALSE),
        VLOOKUP(E2107, リスト!$A$2:$G$49, 4, FALSE)
    ),
    "")</f>
        <v/>
      </c>
      <c r="G2107" s="34" t="str">
        <f>IFERROR(VLOOKUP(E2107, リスト!$A$2:$G$49, 6, FALSE), "")</f>
        <v/>
      </c>
      <c r="H2107" s="40"/>
      <c r="I2107" s="28"/>
      <c r="J2107" s="47"/>
      <c r="K2107" s="32" t="str">
        <f t="shared" si="128"/>
        <v/>
      </c>
      <c r="L2107" s="29" t="str">
        <f t="shared" si="130"/>
        <v/>
      </c>
      <c r="M2107" s="68" t="str">
        <f t="shared" si="131"/>
        <v/>
      </c>
    </row>
    <row r="2108" spans="2:13" ht="22.8" x14ac:dyDescent="0.45">
      <c r="B2108" s="31">
        <f t="shared" si="129"/>
        <v>2100</v>
      </c>
      <c r="C2108" s="40"/>
      <c r="D2108" s="27"/>
      <c r="E2108" s="41"/>
      <c r="F2108" s="32" t="str">
        <f>IFERROR(
    IF(
        AND($G$3=DATE(2024,10,1), E2108=リスト!$A$38),
        VLOOKUP(E2108, リスト!$A$2:$G$49, 2, FALSE),
        VLOOKUP(E2108, リスト!$A$2:$G$49, 4, FALSE)
    ),
    "")</f>
        <v/>
      </c>
      <c r="G2108" s="34" t="str">
        <f>IFERROR(VLOOKUP(E2108, リスト!$A$2:$G$49, 6, FALSE), "")</f>
        <v/>
      </c>
      <c r="H2108" s="40"/>
      <c r="I2108" s="28"/>
      <c r="J2108" s="47"/>
      <c r="K2108" s="32" t="str">
        <f t="shared" si="128"/>
        <v/>
      </c>
      <c r="L2108" s="29" t="str">
        <f t="shared" si="130"/>
        <v/>
      </c>
      <c r="M2108" s="68" t="str">
        <f t="shared" si="131"/>
        <v/>
      </c>
    </row>
    <row r="2109" spans="2:13" ht="22.8" x14ac:dyDescent="0.45">
      <c r="B2109" s="31">
        <f t="shared" si="129"/>
        <v>2101</v>
      </c>
      <c r="C2109" s="40"/>
      <c r="D2109" s="27"/>
      <c r="E2109" s="41"/>
      <c r="F2109" s="32" t="str">
        <f>IFERROR(
    IF(
        AND($G$3=DATE(2024,10,1), E2109=リスト!$A$38),
        VLOOKUP(E2109, リスト!$A$2:$G$49, 2, FALSE),
        VLOOKUP(E2109, リスト!$A$2:$G$49, 4, FALSE)
    ),
    "")</f>
        <v/>
      </c>
      <c r="G2109" s="34" t="str">
        <f>IFERROR(VLOOKUP(E2109, リスト!$A$2:$G$49, 6, FALSE), "")</f>
        <v/>
      </c>
      <c r="H2109" s="40"/>
      <c r="I2109" s="28"/>
      <c r="J2109" s="47"/>
      <c r="K2109" s="32" t="str">
        <f t="shared" si="128"/>
        <v/>
      </c>
      <c r="L2109" s="29" t="str">
        <f t="shared" si="130"/>
        <v/>
      </c>
      <c r="M2109" s="68" t="str">
        <f t="shared" si="131"/>
        <v/>
      </c>
    </row>
    <row r="2110" spans="2:13" ht="22.8" x14ac:dyDescent="0.45">
      <c r="B2110" s="31">
        <f t="shared" si="129"/>
        <v>2102</v>
      </c>
      <c r="C2110" s="40"/>
      <c r="D2110" s="27"/>
      <c r="E2110" s="41"/>
      <c r="F2110" s="32" t="str">
        <f>IFERROR(
    IF(
        AND($G$3=DATE(2024,10,1), E2110=リスト!$A$38),
        VLOOKUP(E2110, リスト!$A$2:$G$49, 2, FALSE),
        VLOOKUP(E2110, リスト!$A$2:$G$49, 4, FALSE)
    ),
    "")</f>
        <v/>
      </c>
      <c r="G2110" s="34" t="str">
        <f>IFERROR(VLOOKUP(E2110, リスト!$A$2:$G$49, 6, FALSE), "")</f>
        <v/>
      </c>
      <c r="H2110" s="40"/>
      <c r="I2110" s="28"/>
      <c r="J2110" s="47"/>
      <c r="K2110" s="32" t="str">
        <f t="shared" si="128"/>
        <v/>
      </c>
      <c r="L2110" s="29" t="str">
        <f t="shared" si="130"/>
        <v/>
      </c>
      <c r="M2110" s="68" t="str">
        <f t="shared" si="131"/>
        <v/>
      </c>
    </row>
    <row r="2111" spans="2:13" ht="22.8" x14ac:dyDescent="0.45">
      <c r="B2111" s="31">
        <f t="shared" si="129"/>
        <v>2103</v>
      </c>
      <c r="C2111" s="40"/>
      <c r="D2111" s="27"/>
      <c r="E2111" s="41"/>
      <c r="F2111" s="32" t="str">
        <f>IFERROR(
    IF(
        AND($G$3=DATE(2024,10,1), E2111=リスト!$A$38),
        VLOOKUP(E2111, リスト!$A$2:$G$49, 2, FALSE),
        VLOOKUP(E2111, リスト!$A$2:$G$49, 4, FALSE)
    ),
    "")</f>
        <v/>
      </c>
      <c r="G2111" s="34" t="str">
        <f>IFERROR(VLOOKUP(E2111, リスト!$A$2:$G$49, 6, FALSE), "")</f>
        <v/>
      </c>
      <c r="H2111" s="40"/>
      <c r="I2111" s="28"/>
      <c r="J2111" s="47"/>
      <c r="K2111" s="32" t="str">
        <f t="shared" si="128"/>
        <v/>
      </c>
      <c r="L2111" s="29" t="str">
        <f t="shared" si="130"/>
        <v/>
      </c>
      <c r="M2111" s="68" t="str">
        <f t="shared" si="131"/>
        <v/>
      </c>
    </row>
    <row r="2112" spans="2:13" ht="22.8" x14ac:dyDescent="0.45">
      <c r="B2112" s="31">
        <f t="shared" si="129"/>
        <v>2104</v>
      </c>
      <c r="C2112" s="40"/>
      <c r="D2112" s="27"/>
      <c r="E2112" s="41"/>
      <c r="F2112" s="32" t="str">
        <f>IFERROR(
    IF(
        AND($G$3=DATE(2024,10,1), E2112=リスト!$A$38),
        VLOOKUP(E2112, リスト!$A$2:$G$49, 2, FALSE),
        VLOOKUP(E2112, リスト!$A$2:$G$49, 4, FALSE)
    ),
    "")</f>
        <v/>
      </c>
      <c r="G2112" s="34" t="str">
        <f>IFERROR(VLOOKUP(E2112, リスト!$A$2:$G$49, 6, FALSE), "")</f>
        <v/>
      </c>
      <c r="H2112" s="40"/>
      <c r="I2112" s="28"/>
      <c r="J2112" s="47"/>
      <c r="K2112" s="32" t="str">
        <f t="shared" si="128"/>
        <v/>
      </c>
      <c r="L2112" s="29" t="str">
        <f t="shared" si="130"/>
        <v/>
      </c>
      <c r="M2112" s="68" t="str">
        <f t="shared" si="131"/>
        <v/>
      </c>
    </row>
    <row r="2113" spans="2:13" ht="22.8" x14ac:dyDescent="0.45">
      <c r="B2113" s="31">
        <f t="shared" si="129"/>
        <v>2105</v>
      </c>
      <c r="C2113" s="40"/>
      <c r="D2113" s="27"/>
      <c r="E2113" s="41"/>
      <c r="F2113" s="32" t="str">
        <f>IFERROR(
    IF(
        AND($G$3=DATE(2024,10,1), E2113=リスト!$A$38),
        VLOOKUP(E2113, リスト!$A$2:$G$49, 2, FALSE),
        VLOOKUP(E2113, リスト!$A$2:$G$49, 4, FALSE)
    ),
    "")</f>
        <v/>
      </c>
      <c r="G2113" s="34" t="str">
        <f>IFERROR(VLOOKUP(E2113, リスト!$A$2:$G$49, 6, FALSE), "")</f>
        <v/>
      </c>
      <c r="H2113" s="40"/>
      <c r="I2113" s="28"/>
      <c r="J2113" s="47"/>
      <c r="K2113" s="32" t="str">
        <f t="shared" si="128"/>
        <v/>
      </c>
      <c r="L2113" s="29" t="str">
        <f t="shared" si="130"/>
        <v/>
      </c>
      <c r="M2113" s="68" t="str">
        <f t="shared" si="131"/>
        <v/>
      </c>
    </row>
    <row r="2114" spans="2:13" ht="22.8" x14ac:dyDescent="0.45">
      <c r="B2114" s="31">
        <f t="shared" si="129"/>
        <v>2106</v>
      </c>
      <c r="C2114" s="40"/>
      <c r="D2114" s="27"/>
      <c r="E2114" s="41"/>
      <c r="F2114" s="32" t="str">
        <f>IFERROR(
    IF(
        AND($G$3=DATE(2024,10,1), E2114=リスト!$A$38),
        VLOOKUP(E2114, リスト!$A$2:$G$49, 2, FALSE),
        VLOOKUP(E2114, リスト!$A$2:$G$49, 4, FALSE)
    ),
    "")</f>
        <v/>
      </c>
      <c r="G2114" s="34" t="str">
        <f>IFERROR(VLOOKUP(E2114, リスト!$A$2:$G$49, 6, FALSE), "")</f>
        <v/>
      </c>
      <c r="H2114" s="40"/>
      <c r="I2114" s="28"/>
      <c r="J2114" s="47"/>
      <c r="K2114" s="32" t="str">
        <f t="shared" si="128"/>
        <v/>
      </c>
      <c r="L2114" s="29" t="str">
        <f t="shared" si="130"/>
        <v/>
      </c>
      <c r="M2114" s="68" t="str">
        <f t="shared" si="131"/>
        <v/>
      </c>
    </row>
    <row r="2115" spans="2:13" ht="22.8" x14ac:dyDescent="0.45">
      <c r="B2115" s="31">
        <f t="shared" si="129"/>
        <v>2107</v>
      </c>
      <c r="C2115" s="40"/>
      <c r="D2115" s="27"/>
      <c r="E2115" s="41"/>
      <c r="F2115" s="32" t="str">
        <f>IFERROR(
    IF(
        AND($G$3=DATE(2024,10,1), E2115=リスト!$A$38),
        VLOOKUP(E2115, リスト!$A$2:$G$49, 2, FALSE),
        VLOOKUP(E2115, リスト!$A$2:$G$49, 4, FALSE)
    ),
    "")</f>
        <v/>
      </c>
      <c r="G2115" s="34" t="str">
        <f>IFERROR(VLOOKUP(E2115, リスト!$A$2:$G$49, 6, FALSE), "")</f>
        <v/>
      </c>
      <c r="H2115" s="40"/>
      <c r="I2115" s="28"/>
      <c r="J2115" s="47"/>
      <c r="K2115" s="32" t="str">
        <f t="shared" si="128"/>
        <v/>
      </c>
      <c r="L2115" s="29" t="str">
        <f t="shared" si="130"/>
        <v/>
      </c>
      <c r="M2115" s="68" t="str">
        <f t="shared" si="131"/>
        <v/>
      </c>
    </row>
    <row r="2116" spans="2:13" ht="22.8" x14ac:dyDescent="0.45">
      <c r="B2116" s="31">
        <f t="shared" si="129"/>
        <v>2108</v>
      </c>
      <c r="C2116" s="40"/>
      <c r="D2116" s="27"/>
      <c r="E2116" s="41"/>
      <c r="F2116" s="32" t="str">
        <f>IFERROR(
    IF(
        AND($G$3=DATE(2024,10,1), E2116=リスト!$A$38),
        VLOOKUP(E2116, リスト!$A$2:$G$49, 2, FALSE),
        VLOOKUP(E2116, リスト!$A$2:$G$49, 4, FALSE)
    ),
    "")</f>
        <v/>
      </c>
      <c r="G2116" s="34" t="str">
        <f>IFERROR(VLOOKUP(E2116, リスト!$A$2:$G$49, 6, FALSE), "")</f>
        <v/>
      </c>
      <c r="H2116" s="40"/>
      <c r="I2116" s="28"/>
      <c r="J2116" s="47"/>
      <c r="K2116" s="32" t="str">
        <f t="shared" si="128"/>
        <v/>
      </c>
      <c r="L2116" s="29" t="str">
        <f t="shared" si="130"/>
        <v/>
      </c>
      <c r="M2116" s="68" t="str">
        <f t="shared" si="131"/>
        <v/>
      </c>
    </row>
    <row r="2117" spans="2:13" ht="22.8" x14ac:dyDescent="0.45">
      <c r="B2117" s="31">
        <f t="shared" si="129"/>
        <v>2109</v>
      </c>
      <c r="C2117" s="40"/>
      <c r="D2117" s="27"/>
      <c r="E2117" s="41"/>
      <c r="F2117" s="32" t="str">
        <f>IFERROR(
    IF(
        AND($G$3=DATE(2024,10,1), E2117=リスト!$A$38),
        VLOOKUP(E2117, リスト!$A$2:$G$49, 2, FALSE),
        VLOOKUP(E2117, リスト!$A$2:$G$49, 4, FALSE)
    ),
    "")</f>
        <v/>
      </c>
      <c r="G2117" s="34" t="str">
        <f>IFERROR(VLOOKUP(E2117, リスト!$A$2:$G$49, 6, FALSE), "")</f>
        <v/>
      </c>
      <c r="H2117" s="40"/>
      <c r="I2117" s="28"/>
      <c r="J2117" s="47"/>
      <c r="K2117" s="32" t="str">
        <f t="shared" si="128"/>
        <v/>
      </c>
      <c r="L2117" s="29" t="str">
        <f t="shared" si="130"/>
        <v/>
      </c>
      <c r="M2117" s="68" t="str">
        <f t="shared" si="131"/>
        <v/>
      </c>
    </row>
    <row r="2118" spans="2:13" ht="22.8" x14ac:dyDescent="0.45">
      <c r="B2118" s="31">
        <f t="shared" si="129"/>
        <v>2110</v>
      </c>
      <c r="C2118" s="40"/>
      <c r="D2118" s="27"/>
      <c r="E2118" s="41"/>
      <c r="F2118" s="32" t="str">
        <f>IFERROR(
    IF(
        AND($G$3=DATE(2024,10,1), E2118=リスト!$A$38),
        VLOOKUP(E2118, リスト!$A$2:$G$49, 2, FALSE),
        VLOOKUP(E2118, リスト!$A$2:$G$49, 4, FALSE)
    ),
    "")</f>
        <v/>
      </c>
      <c r="G2118" s="34" t="str">
        <f>IFERROR(VLOOKUP(E2118, リスト!$A$2:$G$49, 6, FALSE), "")</f>
        <v/>
      </c>
      <c r="H2118" s="40"/>
      <c r="I2118" s="28"/>
      <c r="J2118" s="47"/>
      <c r="K2118" s="32" t="str">
        <f t="shared" si="128"/>
        <v/>
      </c>
      <c r="L2118" s="29" t="str">
        <f t="shared" si="130"/>
        <v/>
      </c>
      <c r="M2118" s="68" t="str">
        <f t="shared" si="131"/>
        <v/>
      </c>
    </row>
    <row r="2119" spans="2:13" ht="22.8" x14ac:dyDescent="0.45">
      <c r="B2119" s="31">
        <f t="shared" si="129"/>
        <v>2111</v>
      </c>
      <c r="C2119" s="40"/>
      <c r="D2119" s="27"/>
      <c r="E2119" s="41"/>
      <c r="F2119" s="32" t="str">
        <f>IFERROR(
    IF(
        AND($G$3=DATE(2024,10,1), E2119=リスト!$A$38),
        VLOOKUP(E2119, リスト!$A$2:$G$49, 2, FALSE),
        VLOOKUP(E2119, リスト!$A$2:$G$49, 4, FALSE)
    ),
    "")</f>
        <v/>
      </c>
      <c r="G2119" s="34" t="str">
        <f>IFERROR(VLOOKUP(E2119, リスト!$A$2:$G$49, 6, FALSE), "")</f>
        <v/>
      </c>
      <c r="H2119" s="40"/>
      <c r="I2119" s="28"/>
      <c r="J2119" s="47"/>
      <c r="K2119" s="32" t="str">
        <f t="shared" si="128"/>
        <v/>
      </c>
      <c r="L2119" s="29" t="str">
        <f t="shared" si="130"/>
        <v/>
      </c>
      <c r="M2119" s="68" t="str">
        <f t="shared" si="131"/>
        <v/>
      </c>
    </row>
    <row r="2120" spans="2:13" ht="22.8" x14ac:dyDescent="0.45">
      <c r="B2120" s="31">
        <f t="shared" si="129"/>
        <v>2112</v>
      </c>
      <c r="C2120" s="40"/>
      <c r="D2120" s="27"/>
      <c r="E2120" s="41"/>
      <c r="F2120" s="32" t="str">
        <f>IFERROR(
    IF(
        AND($G$3=DATE(2024,10,1), E2120=リスト!$A$38),
        VLOOKUP(E2120, リスト!$A$2:$G$49, 2, FALSE),
        VLOOKUP(E2120, リスト!$A$2:$G$49, 4, FALSE)
    ),
    "")</f>
        <v/>
      </c>
      <c r="G2120" s="34" t="str">
        <f>IFERROR(VLOOKUP(E2120, リスト!$A$2:$G$49, 6, FALSE), "")</f>
        <v/>
      </c>
      <c r="H2120" s="40"/>
      <c r="I2120" s="28"/>
      <c r="J2120" s="47"/>
      <c r="K2120" s="32" t="str">
        <f t="shared" si="128"/>
        <v/>
      </c>
      <c r="L2120" s="29" t="str">
        <f t="shared" si="130"/>
        <v/>
      </c>
      <c r="M2120" s="68" t="str">
        <f t="shared" si="131"/>
        <v/>
      </c>
    </row>
    <row r="2121" spans="2:13" ht="22.8" x14ac:dyDescent="0.45">
      <c r="B2121" s="31">
        <f t="shared" si="129"/>
        <v>2113</v>
      </c>
      <c r="C2121" s="40"/>
      <c r="D2121" s="27"/>
      <c r="E2121" s="41"/>
      <c r="F2121" s="32" t="str">
        <f>IFERROR(
    IF(
        AND($G$3=DATE(2024,10,1), E2121=リスト!$A$38),
        VLOOKUP(E2121, リスト!$A$2:$G$49, 2, FALSE),
        VLOOKUP(E2121, リスト!$A$2:$G$49, 4, FALSE)
    ),
    "")</f>
        <v/>
      </c>
      <c r="G2121" s="34" t="str">
        <f>IFERROR(VLOOKUP(E2121, リスト!$A$2:$G$49, 6, FALSE), "")</f>
        <v/>
      </c>
      <c r="H2121" s="40"/>
      <c r="I2121" s="28"/>
      <c r="J2121" s="47"/>
      <c r="K2121" s="32" t="str">
        <f t="shared" ref="K2121:K2184" si="132">IF(COUNTBLANK(H2121:J2121)=3, "",
 IF(H2121="3.時間給", IF(I2121="", "", I2121),
 IF(OR(H2121="1.月給", H2121="2.日給"),
    IF(OR(I2121="", J2121=""), "", ROUND(I2121/J2121,0)),
    "")))</f>
        <v/>
      </c>
      <c r="L2121" s="29" t="str">
        <f t="shared" si="130"/>
        <v/>
      </c>
      <c r="M2121" s="68" t="str">
        <f t="shared" si="131"/>
        <v/>
      </c>
    </row>
    <row r="2122" spans="2:13" ht="22.8" x14ac:dyDescent="0.45">
      <c r="B2122" s="31">
        <f t="shared" ref="B2122:B2185" si="133">ROW()-8</f>
        <v>2114</v>
      </c>
      <c r="C2122" s="40"/>
      <c r="D2122" s="27"/>
      <c r="E2122" s="41"/>
      <c r="F2122" s="32" t="str">
        <f>IFERROR(
    IF(
        AND($G$3=DATE(2024,10,1), E2122=リスト!$A$38),
        VLOOKUP(E2122, リスト!$A$2:$G$49, 2, FALSE),
        VLOOKUP(E2122, リスト!$A$2:$G$49, 4, FALSE)
    ),
    "")</f>
        <v/>
      </c>
      <c r="G2122" s="34" t="str">
        <f>IFERROR(VLOOKUP(E2122, リスト!$A$2:$G$49, 6, FALSE), "")</f>
        <v/>
      </c>
      <c r="H2122" s="40"/>
      <c r="I2122" s="28"/>
      <c r="J2122" s="47"/>
      <c r="K2122" s="32" t="str">
        <f t="shared" si="132"/>
        <v/>
      </c>
      <c r="L2122" s="29" t="str">
        <f t="shared" ref="L2122:L2185" si="134">IFERROR(IF(E2122="","",IF(K2122&lt;F2122,"×（法定外・特例等対象外です）",IF(K2122&lt;G2122,"〇",IF(K2122&gt;=G2122,"ー",NA())))),"")</f>
        <v/>
      </c>
      <c r="M2122" s="68" t="str">
        <f t="shared" ref="M2122:M2185" si="135">IF(COUNTBLANK(D2122:K2122)=8, "",
 IF(D2122="", "←D列に従業員名を姓名（フルネーム）で入力してください。誤変換にお気を付け下さい。",
 IF(E2122="", "←E列に都道府県を入力してください。",
 IF(H2122="", "←H列に1.月給～3.時間給を入力してください",
 IF(I2122="", "←I列に金額を入力してください",
 IF(NOT(ISNUMBER(I2122)), "←I列の金額は半角数字で入力してください",
 IF(H2122="3.時間給", "",
 IF(J2122="", "←J列に所定労働時間を入力してください",
 IF(NOT(ISNUMBER(J2122)), "←J列の所定労働時間は半角数字で入力してください", "")))))))))</f>
        <v/>
      </c>
    </row>
    <row r="2123" spans="2:13" ht="22.8" x14ac:dyDescent="0.45">
      <c r="B2123" s="31">
        <f t="shared" si="133"/>
        <v>2115</v>
      </c>
      <c r="C2123" s="40"/>
      <c r="D2123" s="27"/>
      <c r="E2123" s="41"/>
      <c r="F2123" s="32" t="str">
        <f>IFERROR(
    IF(
        AND($G$3=DATE(2024,10,1), E2123=リスト!$A$38),
        VLOOKUP(E2123, リスト!$A$2:$G$49, 2, FALSE),
        VLOOKUP(E2123, リスト!$A$2:$G$49, 4, FALSE)
    ),
    "")</f>
        <v/>
      </c>
      <c r="G2123" s="34" t="str">
        <f>IFERROR(VLOOKUP(E2123, リスト!$A$2:$G$49, 6, FALSE), "")</f>
        <v/>
      </c>
      <c r="H2123" s="40"/>
      <c r="I2123" s="28"/>
      <c r="J2123" s="47"/>
      <c r="K2123" s="32" t="str">
        <f t="shared" si="132"/>
        <v/>
      </c>
      <c r="L2123" s="29" t="str">
        <f t="shared" si="134"/>
        <v/>
      </c>
      <c r="M2123" s="68" t="str">
        <f t="shared" si="135"/>
        <v/>
      </c>
    </row>
    <row r="2124" spans="2:13" ht="22.8" x14ac:dyDescent="0.45">
      <c r="B2124" s="31">
        <f t="shared" si="133"/>
        <v>2116</v>
      </c>
      <c r="C2124" s="40"/>
      <c r="D2124" s="27"/>
      <c r="E2124" s="41"/>
      <c r="F2124" s="32" t="str">
        <f>IFERROR(
    IF(
        AND($G$3=DATE(2024,10,1), E2124=リスト!$A$38),
        VLOOKUP(E2124, リスト!$A$2:$G$49, 2, FALSE),
        VLOOKUP(E2124, リスト!$A$2:$G$49, 4, FALSE)
    ),
    "")</f>
        <v/>
      </c>
      <c r="G2124" s="34" t="str">
        <f>IFERROR(VLOOKUP(E2124, リスト!$A$2:$G$49, 6, FALSE), "")</f>
        <v/>
      </c>
      <c r="H2124" s="40"/>
      <c r="I2124" s="28"/>
      <c r="J2124" s="47"/>
      <c r="K2124" s="32" t="str">
        <f t="shared" si="132"/>
        <v/>
      </c>
      <c r="L2124" s="29" t="str">
        <f t="shared" si="134"/>
        <v/>
      </c>
      <c r="M2124" s="68" t="str">
        <f t="shared" si="135"/>
        <v/>
      </c>
    </row>
    <row r="2125" spans="2:13" ht="22.8" x14ac:dyDescent="0.45">
      <c r="B2125" s="31">
        <f t="shared" si="133"/>
        <v>2117</v>
      </c>
      <c r="C2125" s="40"/>
      <c r="D2125" s="27"/>
      <c r="E2125" s="41"/>
      <c r="F2125" s="32" t="str">
        <f>IFERROR(
    IF(
        AND($G$3=DATE(2024,10,1), E2125=リスト!$A$38),
        VLOOKUP(E2125, リスト!$A$2:$G$49, 2, FALSE),
        VLOOKUP(E2125, リスト!$A$2:$G$49, 4, FALSE)
    ),
    "")</f>
        <v/>
      </c>
      <c r="G2125" s="34" t="str">
        <f>IFERROR(VLOOKUP(E2125, リスト!$A$2:$G$49, 6, FALSE), "")</f>
        <v/>
      </c>
      <c r="H2125" s="40"/>
      <c r="I2125" s="28"/>
      <c r="J2125" s="47"/>
      <c r="K2125" s="32" t="str">
        <f t="shared" si="132"/>
        <v/>
      </c>
      <c r="L2125" s="29" t="str">
        <f t="shared" si="134"/>
        <v/>
      </c>
      <c r="M2125" s="68" t="str">
        <f t="shared" si="135"/>
        <v/>
      </c>
    </row>
    <row r="2126" spans="2:13" ht="22.8" x14ac:dyDescent="0.45">
      <c r="B2126" s="31">
        <f t="shared" si="133"/>
        <v>2118</v>
      </c>
      <c r="C2126" s="40"/>
      <c r="D2126" s="27"/>
      <c r="E2126" s="41"/>
      <c r="F2126" s="32" t="str">
        <f>IFERROR(
    IF(
        AND($G$3=DATE(2024,10,1), E2126=リスト!$A$38),
        VLOOKUP(E2126, リスト!$A$2:$G$49, 2, FALSE),
        VLOOKUP(E2126, リスト!$A$2:$G$49, 4, FALSE)
    ),
    "")</f>
        <v/>
      </c>
      <c r="G2126" s="34" t="str">
        <f>IFERROR(VLOOKUP(E2126, リスト!$A$2:$G$49, 6, FALSE), "")</f>
        <v/>
      </c>
      <c r="H2126" s="40"/>
      <c r="I2126" s="28"/>
      <c r="J2126" s="47"/>
      <c r="K2126" s="32" t="str">
        <f t="shared" si="132"/>
        <v/>
      </c>
      <c r="L2126" s="29" t="str">
        <f t="shared" si="134"/>
        <v/>
      </c>
      <c r="M2126" s="68" t="str">
        <f t="shared" si="135"/>
        <v/>
      </c>
    </row>
    <row r="2127" spans="2:13" ht="22.8" x14ac:dyDescent="0.45">
      <c r="B2127" s="31">
        <f t="shared" si="133"/>
        <v>2119</v>
      </c>
      <c r="C2127" s="40"/>
      <c r="D2127" s="27"/>
      <c r="E2127" s="41"/>
      <c r="F2127" s="32" t="str">
        <f>IFERROR(
    IF(
        AND($G$3=DATE(2024,10,1), E2127=リスト!$A$38),
        VLOOKUP(E2127, リスト!$A$2:$G$49, 2, FALSE),
        VLOOKUP(E2127, リスト!$A$2:$G$49, 4, FALSE)
    ),
    "")</f>
        <v/>
      </c>
      <c r="G2127" s="34" t="str">
        <f>IFERROR(VLOOKUP(E2127, リスト!$A$2:$G$49, 6, FALSE), "")</f>
        <v/>
      </c>
      <c r="H2127" s="40"/>
      <c r="I2127" s="28"/>
      <c r="J2127" s="47"/>
      <c r="K2127" s="32" t="str">
        <f t="shared" si="132"/>
        <v/>
      </c>
      <c r="L2127" s="29" t="str">
        <f t="shared" si="134"/>
        <v/>
      </c>
      <c r="M2127" s="68" t="str">
        <f t="shared" si="135"/>
        <v/>
      </c>
    </row>
    <row r="2128" spans="2:13" ht="22.8" x14ac:dyDescent="0.45">
      <c r="B2128" s="31">
        <f t="shared" si="133"/>
        <v>2120</v>
      </c>
      <c r="C2128" s="40"/>
      <c r="D2128" s="27"/>
      <c r="E2128" s="41"/>
      <c r="F2128" s="32" t="str">
        <f>IFERROR(
    IF(
        AND($G$3=DATE(2024,10,1), E2128=リスト!$A$38),
        VLOOKUP(E2128, リスト!$A$2:$G$49, 2, FALSE),
        VLOOKUP(E2128, リスト!$A$2:$G$49, 4, FALSE)
    ),
    "")</f>
        <v/>
      </c>
      <c r="G2128" s="34" t="str">
        <f>IFERROR(VLOOKUP(E2128, リスト!$A$2:$G$49, 6, FALSE), "")</f>
        <v/>
      </c>
      <c r="H2128" s="40"/>
      <c r="I2128" s="28"/>
      <c r="J2128" s="47"/>
      <c r="K2128" s="32" t="str">
        <f t="shared" si="132"/>
        <v/>
      </c>
      <c r="L2128" s="29" t="str">
        <f t="shared" si="134"/>
        <v/>
      </c>
      <c r="M2128" s="68" t="str">
        <f t="shared" si="135"/>
        <v/>
      </c>
    </row>
    <row r="2129" spans="2:13" ht="22.8" x14ac:dyDescent="0.45">
      <c r="B2129" s="31">
        <f t="shared" si="133"/>
        <v>2121</v>
      </c>
      <c r="C2129" s="40"/>
      <c r="D2129" s="27"/>
      <c r="E2129" s="41"/>
      <c r="F2129" s="32" t="str">
        <f>IFERROR(
    IF(
        AND($G$3=DATE(2024,10,1), E2129=リスト!$A$38),
        VLOOKUP(E2129, リスト!$A$2:$G$49, 2, FALSE),
        VLOOKUP(E2129, リスト!$A$2:$G$49, 4, FALSE)
    ),
    "")</f>
        <v/>
      </c>
      <c r="G2129" s="34" t="str">
        <f>IFERROR(VLOOKUP(E2129, リスト!$A$2:$G$49, 6, FALSE), "")</f>
        <v/>
      </c>
      <c r="H2129" s="40"/>
      <c r="I2129" s="28"/>
      <c r="J2129" s="47"/>
      <c r="K2129" s="32" t="str">
        <f t="shared" si="132"/>
        <v/>
      </c>
      <c r="L2129" s="29" t="str">
        <f t="shared" si="134"/>
        <v/>
      </c>
      <c r="M2129" s="68" t="str">
        <f t="shared" si="135"/>
        <v/>
      </c>
    </row>
    <row r="2130" spans="2:13" ht="22.8" x14ac:dyDescent="0.45">
      <c r="B2130" s="31">
        <f t="shared" si="133"/>
        <v>2122</v>
      </c>
      <c r="C2130" s="40"/>
      <c r="D2130" s="27"/>
      <c r="E2130" s="41"/>
      <c r="F2130" s="32" t="str">
        <f>IFERROR(
    IF(
        AND($G$3=DATE(2024,10,1), E2130=リスト!$A$38),
        VLOOKUP(E2130, リスト!$A$2:$G$49, 2, FALSE),
        VLOOKUP(E2130, リスト!$A$2:$G$49, 4, FALSE)
    ),
    "")</f>
        <v/>
      </c>
      <c r="G2130" s="34" t="str">
        <f>IFERROR(VLOOKUP(E2130, リスト!$A$2:$G$49, 6, FALSE), "")</f>
        <v/>
      </c>
      <c r="H2130" s="40"/>
      <c r="I2130" s="28"/>
      <c r="J2130" s="47"/>
      <c r="K2130" s="32" t="str">
        <f t="shared" si="132"/>
        <v/>
      </c>
      <c r="L2130" s="29" t="str">
        <f t="shared" si="134"/>
        <v/>
      </c>
      <c r="M2130" s="68" t="str">
        <f t="shared" si="135"/>
        <v/>
      </c>
    </row>
    <row r="2131" spans="2:13" ht="22.8" x14ac:dyDescent="0.45">
      <c r="B2131" s="31">
        <f t="shared" si="133"/>
        <v>2123</v>
      </c>
      <c r="C2131" s="40"/>
      <c r="D2131" s="27"/>
      <c r="E2131" s="41"/>
      <c r="F2131" s="32" t="str">
        <f>IFERROR(
    IF(
        AND($G$3=DATE(2024,10,1), E2131=リスト!$A$38),
        VLOOKUP(E2131, リスト!$A$2:$G$49, 2, FALSE),
        VLOOKUP(E2131, リスト!$A$2:$G$49, 4, FALSE)
    ),
    "")</f>
        <v/>
      </c>
      <c r="G2131" s="34" t="str">
        <f>IFERROR(VLOOKUP(E2131, リスト!$A$2:$G$49, 6, FALSE), "")</f>
        <v/>
      </c>
      <c r="H2131" s="40"/>
      <c r="I2131" s="28"/>
      <c r="J2131" s="47"/>
      <c r="K2131" s="32" t="str">
        <f t="shared" si="132"/>
        <v/>
      </c>
      <c r="L2131" s="29" t="str">
        <f t="shared" si="134"/>
        <v/>
      </c>
      <c r="M2131" s="68" t="str">
        <f t="shared" si="135"/>
        <v/>
      </c>
    </row>
    <row r="2132" spans="2:13" ht="22.8" x14ac:dyDescent="0.45">
      <c r="B2132" s="31">
        <f t="shared" si="133"/>
        <v>2124</v>
      </c>
      <c r="C2132" s="40"/>
      <c r="D2132" s="27"/>
      <c r="E2132" s="41"/>
      <c r="F2132" s="32" t="str">
        <f>IFERROR(
    IF(
        AND($G$3=DATE(2024,10,1), E2132=リスト!$A$38),
        VLOOKUP(E2132, リスト!$A$2:$G$49, 2, FALSE),
        VLOOKUP(E2132, リスト!$A$2:$G$49, 4, FALSE)
    ),
    "")</f>
        <v/>
      </c>
      <c r="G2132" s="34" t="str">
        <f>IFERROR(VLOOKUP(E2132, リスト!$A$2:$G$49, 6, FALSE), "")</f>
        <v/>
      </c>
      <c r="H2132" s="40"/>
      <c r="I2132" s="28"/>
      <c r="J2132" s="47"/>
      <c r="K2132" s="32" t="str">
        <f t="shared" si="132"/>
        <v/>
      </c>
      <c r="L2132" s="29" t="str">
        <f t="shared" si="134"/>
        <v/>
      </c>
      <c r="M2132" s="68" t="str">
        <f t="shared" si="135"/>
        <v/>
      </c>
    </row>
    <row r="2133" spans="2:13" ht="22.8" x14ac:dyDescent="0.45">
      <c r="B2133" s="31">
        <f t="shared" si="133"/>
        <v>2125</v>
      </c>
      <c r="C2133" s="40"/>
      <c r="D2133" s="27"/>
      <c r="E2133" s="41"/>
      <c r="F2133" s="32" t="str">
        <f>IFERROR(
    IF(
        AND($G$3=DATE(2024,10,1), E2133=リスト!$A$38),
        VLOOKUP(E2133, リスト!$A$2:$G$49, 2, FALSE),
        VLOOKUP(E2133, リスト!$A$2:$G$49, 4, FALSE)
    ),
    "")</f>
        <v/>
      </c>
      <c r="G2133" s="34" t="str">
        <f>IFERROR(VLOOKUP(E2133, リスト!$A$2:$G$49, 6, FALSE), "")</f>
        <v/>
      </c>
      <c r="H2133" s="40"/>
      <c r="I2133" s="28"/>
      <c r="J2133" s="47"/>
      <c r="K2133" s="32" t="str">
        <f t="shared" si="132"/>
        <v/>
      </c>
      <c r="L2133" s="29" t="str">
        <f t="shared" si="134"/>
        <v/>
      </c>
      <c r="M2133" s="68" t="str">
        <f t="shared" si="135"/>
        <v/>
      </c>
    </row>
    <row r="2134" spans="2:13" ht="22.8" x14ac:dyDescent="0.45">
      <c r="B2134" s="31">
        <f t="shared" si="133"/>
        <v>2126</v>
      </c>
      <c r="C2134" s="40"/>
      <c r="D2134" s="27"/>
      <c r="E2134" s="41"/>
      <c r="F2134" s="32" t="str">
        <f>IFERROR(
    IF(
        AND($G$3=DATE(2024,10,1), E2134=リスト!$A$38),
        VLOOKUP(E2134, リスト!$A$2:$G$49, 2, FALSE),
        VLOOKUP(E2134, リスト!$A$2:$G$49, 4, FALSE)
    ),
    "")</f>
        <v/>
      </c>
      <c r="G2134" s="34" t="str">
        <f>IFERROR(VLOOKUP(E2134, リスト!$A$2:$G$49, 6, FALSE), "")</f>
        <v/>
      </c>
      <c r="H2134" s="40"/>
      <c r="I2134" s="28"/>
      <c r="J2134" s="47"/>
      <c r="K2134" s="32" t="str">
        <f t="shared" si="132"/>
        <v/>
      </c>
      <c r="L2134" s="29" t="str">
        <f t="shared" si="134"/>
        <v/>
      </c>
      <c r="M2134" s="68" t="str">
        <f t="shared" si="135"/>
        <v/>
      </c>
    </row>
    <row r="2135" spans="2:13" ht="22.8" x14ac:dyDescent="0.45">
      <c r="B2135" s="31">
        <f t="shared" si="133"/>
        <v>2127</v>
      </c>
      <c r="C2135" s="40"/>
      <c r="D2135" s="27"/>
      <c r="E2135" s="41"/>
      <c r="F2135" s="32" t="str">
        <f>IFERROR(
    IF(
        AND($G$3=DATE(2024,10,1), E2135=リスト!$A$38),
        VLOOKUP(E2135, リスト!$A$2:$G$49, 2, FALSE),
        VLOOKUP(E2135, リスト!$A$2:$G$49, 4, FALSE)
    ),
    "")</f>
        <v/>
      </c>
      <c r="G2135" s="34" t="str">
        <f>IFERROR(VLOOKUP(E2135, リスト!$A$2:$G$49, 6, FALSE), "")</f>
        <v/>
      </c>
      <c r="H2135" s="40"/>
      <c r="I2135" s="28"/>
      <c r="J2135" s="47"/>
      <c r="K2135" s="32" t="str">
        <f t="shared" si="132"/>
        <v/>
      </c>
      <c r="L2135" s="29" t="str">
        <f t="shared" si="134"/>
        <v/>
      </c>
      <c r="M2135" s="68" t="str">
        <f t="shared" si="135"/>
        <v/>
      </c>
    </row>
    <row r="2136" spans="2:13" ht="22.8" x14ac:dyDescent="0.45">
      <c r="B2136" s="31">
        <f t="shared" si="133"/>
        <v>2128</v>
      </c>
      <c r="C2136" s="40"/>
      <c r="D2136" s="27"/>
      <c r="E2136" s="41"/>
      <c r="F2136" s="32" t="str">
        <f>IFERROR(
    IF(
        AND($G$3=DATE(2024,10,1), E2136=リスト!$A$38),
        VLOOKUP(E2136, リスト!$A$2:$G$49, 2, FALSE),
        VLOOKUP(E2136, リスト!$A$2:$G$49, 4, FALSE)
    ),
    "")</f>
        <v/>
      </c>
      <c r="G2136" s="34" t="str">
        <f>IFERROR(VLOOKUP(E2136, リスト!$A$2:$G$49, 6, FALSE), "")</f>
        <v/>
      </c>
      <c r="H2136" s="40"/>
      <c r="I2136" s="28"/>
      <c r="J2136" s="47"/>
      <c r="K2136" s="32" t="str">
        <f t="shared" si="132"/>
        <v/>
      </c>
      <c r="L2136" s="29" t="str">
        <f t="shared" si="134"/>
        <v/>
      </c>
      <c r="M2136" s="68" t="str">
        <f t="shared" si="135"/>
        <v/>
      </c>
    </row>
    <row r="2137" spans="2:13" ht="22.8" x14ac:dyDescent="0.45">
      <c r="B2137" s="31">
        <f t="shared" si="133"/>
        <v>2129</v>
      </c>
      <c r="C2137" s="40"/>
      <c r="D2137" s="27"/>
      <c r="E2137" s="41"/>
      <c r="F2137" s="32" t="str">
        <f>IFERROR(
    IF(
        AND($G$3=DATE(2024,10,1), E2137=リスト!$A$38),
        VLOOKUP(E2137, リスト!$A$2:$G$49, 2, FALSE),
        VLOOKUP(E2137, リスト!$A$2:$G$49, 4, FALSE)
    ),
    "")</f>
        <v/>
      </c>
      <c r="G2137" s="34" t="str">
        <f>IFERROR(VLOOKUP(E2137, リスト!$A$2:$G$49, 6, FALSE), "")</f>
        <v/>
      </c>
      <c r="H2137" s="40"/>
      <c r="I2137" s="28"/>
      <c r="J2137" s="47"/>
      <c r="K2137" s="32" t="str">
        <f t="shared" si="132"/>
        <v/>
      </c>
      <c r="L2137" s="29" t="str">
        <f t="shared" si="134"/>
        <v/>
      </c>
      <c r="M2137" s="68" t="str">
        <f t="shared" si="135"/>
        <v/>
      </c>
    </row>
    <row r="2138" spans="2:13" ht="22.8" x14ac:dyDescent="0.45">
      <c r="B2138" s="31">
        <f t="shared" si="133"/>
        <v>2130</v>
      </c>
      <c r="C2138" s="40"/>
      <c r="D2138" s="27"/>
      <c r="E2138" s="41"/>
      <c r="F2138" s="32" t="str">
        <f>IFERROR(
    IF(
        AND($G$3=DATE(2024,10,1), E2138=リスト!$A$38),
        VLOOKUP(E2138, リスト!$A$2:$G$49, 2, FALSE),
        VLOOKUP(E2138, リスト!$A$2:$G$49, 4, FALSE)
    ),
    "")</f>
        <v/>
      </c>
      <c r="G2138" s="34" t="str">
        <f>IFERROR(VLOOKUP(E2138, リスト!$A$2:$G$49, 6, FALSE), "")</f>
        <v/>
      </c>
      <c r="H2138" s="40"/>
      <c r="I2138" s="28"/>
      <c r="J2138" s="47"/>
      <c r="K2138" s="32" t="str">
        <f t="shared" si="132"/>
        <v/>
      </c>
      <c r="L2138" s="29" t="str">
        <f t="shared" si="134"/>
        <v/>
      </c>
      <c r="M2138" s="68" t="str">
        <f t="shared" si="135"/>
        <v/>
      </c>
    </row>
    <row r="2139" spans="2:13" ht="22.8" x14ac:dyDescent="0.45">
      <c r="B2139" s="31">
        <f t="shared" si="133"/>
        <v>2131</v>
      </c>
      <c r="C2139" s="40"/>
      <c r="D2139" s="27"/>
      <c r="E2139" s="41"/>
      <c r="F2139" s="32" t="str">
        <f>IFERROR(
    IF(
        AND($G$3=DATE(2024,10,1), E2139=リスト!$A$38),
        VLOOKUP(E2139, リスト!$A$2:$G$49, 2, FALSE),
        VLOOKUP(E2139, リスト!$A$2:$G$49, 4, FALSE)
    ),
    "")</f>
        <v/>
      </c>
      <c r="G2139" s="34" t="str">
        <f>IFERROR(VLOOKUP(E2139, リスト!$A$2:$G$49, 6, FALSE), "")</f>
        <v/>
      </c>
      <c r="H2139" s="40"/>
      <c r="I2139" s="28"/>
      <c r="J2139" s="47"/>
      <c r="K2139" s="32" t="str">
        <f t="shared" si="132"/>
        <v/>
      </c>
      <c r="L2139" s="29" t="str">
        <f t="shared" si="134"/>
        <v/>
      </c>
      <c r="M2139" s="68" t="str">
        <f t="shared" si="135"/>
        <v/>
      </c>
    </row>
    <row r="2140" spans="2:13" ht="22.8" x14ac:dyDescent="0.45">
      <c r="B2140" s="31">
        <f t="shared" si="133"/>
        <v>2132</v>
      </c>
      <c r="C2140" s="40"/>
      <c r="D2140" s="27"/>
      <c r="E2140" s="41"/>
      <c r="F2140" s="32" t="str">
        <f>IFERROR(
    IF(
        AND($G$3=DATE(2024,10,1), E2140=リスト!$A$38),
        VLOOKUP(E2140, リスト!$A$2:$G$49, 2, FALSE),
        VLOOKUP(E2140, リスト!$A$2:$G$49, 4, FALSE)
    ),
    "")</f>
        <v/>
      </c>
      <c r="G2140" s="34" t="str">
        <f>IFERROR(VLOOKUP(E2140, リスト!$A$2:$G$49, 6, FALSE), "")</f>
        <v/>
      </c>
      <c r="H2140" s="40"/>
      <c r="I2140" s="28"/>
      <c r="J2140" s="47"/>
      <c r="K2140" s="32" t="str">
        <f t="shared" si="132"/>
        <v/>
      </c>
      <c r="L2140" s="29" t="str">
        <f t="shared" si="134"/>
        <v/>
      </c>
      <c r="M2140" s="68" t="str">
        <f t="shared" si="135"/>
        <v/>
      </c>
    </row>
    <row r="2141" spans="2:13" ht="22.8" x14ac:dyDescent="0.45">
      <c r="B2141" s="31">
        <f t="shared" si="133"/>
        <v>2133</v>
      </c>
      <c r="C2141" s="40"/>
      <c r="D2141" s="27"/>
      <c r="E2141" s="41"/>
      <c r="F2141" s="32" t="str">
        <f>IFERROR(
    IF(
        AND($G$3=DATE(2024,10,1), E2141=リスト!$A$38),
        VLOOKUP(E2141, リスト!$A$2:$G$49, 2, FALSE),
        VLOOKUP(E2141, リスト!$A$2:$G$49, 4, FALSE)
    ),
    "")</f>
        <v/>
      </c>
      <c r="G2141" s="34" t="str">
        <f>IFERROR(VLOOKUP(E2141, リスト!$A$2:$G$49, 6, FALSE), "")</f>
        <v/>
      </c>
      <c r="H2141" s="40"/>
      <c r="I2141" s="28"/>
      <c r="J2141" s="47"/>
      <c r="K2141" s="32" t="str">
        <f t="shared" si="132"/>
        <v/>
      </c>
      <c r="L2141" s="29" t="str">
        <f t="shared" si="134"/>
        <v/>
      </c>
      <c r="M2141" s="68" t="str">
        <f t="shared" si="135"/>
        <v/>
      </c>
    </row>
    <row r="2142" spans="2:13" ht="22.8" x14ac:dyDescent="0.45">
      <c r="B2142" s="31">
        <f t="shared" si="133"/>
        <v>2134</v>
      </c>
      <c r="C2142" s="40"/>
      <c r="D2142" s="27"/>
      <c r="E2142" s="41"/>
      <c r="F2142" s="32" t="str">
        <f>IFERROR(
    IF(
        AND($G$3=DATE(2024,10,1), E2142=リスト!$A$38),
        VLOOKUP(E2142, リスト!$A$2:$G$49, 2, FALSE),
        VLOOKUP(E2142, リスト!$A$2:$G$49, 4, FALSE)
    ),
    "")</f>
        <v/>
      </c>
      <c r="G2142" s="34" t="str">
        <f>IFERROR(VLOOKUP(E2142, リスト!$A$2:$G$49, 6, FALSE), "")</f>
        <v/>
      </c>
      <c r="H2142" s="40"/>
      <c r="I2142" s="28"/>
      <c r="J2142" s="47"/>
      <c r="K2142" s="32" t="str">
        <f t="shared" si="132"/>
        <v/>
      </c>
      <c r="L2142" s="29" t="str">
        <f t="shared" si="134"/>
        <v/>
      </c>
      <c r="M2142" s="68" t="str">
        <f t="shared" si="135"/>
        <v/>
      </c>
    </row>
    <row r="2143" spans="2:13" ht="22.8" x14ac:dyDescent="0.45">
      <c r="B2143" s="31">
        <f t="shared" si="133"/>
        <v>2135</v>
      </c>
      <c r="C2143" s="40"/>
      <c r="D2143" s="27"/>
      <c r="E2143" s="41"/>
      <c r="F2143" s="32" t="str">
        <f>IFERROR(
    IF(
        AND($G$3=DATE(2024,10,1), E2143=リスト!$A$38),
        VLOOKUP(E2143, リスト!$A$2:$G$49, 2, FALSE),
        VLOOKUP(E2143, リスト!$A$2:$G$49, 4, FALSE)
    ),
    "")</f>
        <v/>
      </c>
      <c r="G2143" s="34" t="str">
        <f>IFERROR(VLOOKUP(E2143, リスト!$A$2:$G$49, 6, FALSE), "")</f>
        <v/>
      </c>
      <c r="H2143" s="40"/>
      <c r="I2143" s="28"/>
      <c r="J2143" s="47"/>
      <c r="K2143" s="32" t="str">
        <f t="shared" si="132"/>
        <v/>
      </c>
      <c r="L2143" s="29" t="str">
        <f t="shared" si="134"/>
        <v/>
      </c>
      <c r="M2143" s="68" t="str">
        <f t="shared" si="135"/>
        <v/>
      </c>
    </row>
    <row r="2144" spans="2:13" ht="22.8" x14ac:dyDescent="0.45">
      <c r="B2144" s="31">
        <f t="shared" si="133"/>
        <v>2136</v>
      </c>
      <c r="C2144" s="40"/>
      <c r="D2144" s="27"/>
      <c r="E2144" s="41"/>
      <c r="F2144" s="32" t="str">
        <f>IFERROR(
    IF(
        AND($G$3=DATE(2024,10,1), E2144=リスト!$A$38),
        VLOOKUP(E2144, リスト!$A$2:$G$49, 2, FALSE),
        VLOOKUP(E2144, リスト!$A$2:$G$49, 4, FALSE)
    ),
    "")</f>
        <v/>
      </c>
      <c r="G2144" s="34" t="str">
        <f>IFERROR(VLOOKUP(E2144, リスト!$A$2:$G$49, 6, FALSE), "")</f>
        <v/>
      </c>
      <c r="H2144" s="40"/>
      <c r="I2144" s="28"/>
      <c r="J2144" s="47"/>
      <c r="K2144" s="32" t="str">
        <f t="shared" si="132"/>
        <v/>
      </c>
      <c r="L2144" s="29" t="str">
        <f t="shared" si="134"/>
        <v/>
      </c>
      <c r="M2144" s="68" t="str">
        <f t="shared" si="135"/>
        <v/>
      </c>
    </row>
    <row r="2145" spans="2:13" ht="22.8" x14ac:dyDescent="0.45">
      <c r="B2145" s="31">
        <f t="shared" si="133"/>
        <v>2137</v>
      </c>
      <c r="C2145" s="40"/>
      <c r="D2145" s="27"/>
      <c r="E2145" s="41"/>
      <c r="F2145" s="32" t="str">
        <f>IFERROR(
    IF(
        AND($G$3=DATE(2024,10,1), E2145=リスト!$A$38),
        VLOOKUP(E2145, リスト!$A$2:$G$49, 2, FALSE),
        VLOOKUP(E2145, リスト!$A$2:$G$49, 4, FALSE)
    ),
    "")</f>
        <v/>
      </c>
      <c r="G2145" s="34" t="str">
        <f>IFERROR(VLOOKUP(E2145, リスト!$A$2:$G$49, 6, FALSE), "")</f>
        <v/>
      </c>
      <c r="H2145" s="40"/>
      <c r="I2145" s="28"/>
      <c r="J2145" s="47"/>
      <c r="K2145" s="32" t="str">
        <f t="shared" si="132"/>
        <v/>
      </c>
      <c r="L2145" s="29" t="str">
        <f t="shared" si="134"/>
        <v/>
      </c>
      <c r="M2145" s="68" t="str">
        <f t="shared" si="135"/>
        <v/>
      </c>
    </row>
    <row r="2146" spans="2:13" ht="22.8" x14ac:dyDescent="0.45">
      <c r="B2146" s="31">
        <f t="shared" si="133"/>
        <v>2138</v>
      </c>
      <c r="C2146" s="40"/>
      <c r="D2146" s="27"/>
      <c r="E2146" s="41"/>
      <c r="F2146" s="32" t="str">
        <f>IFERROR(
    IF(
        AND($G$3=DATE(2024,10,1), E2146=リスト!$A$38),
        VLOOKUP(E2146, リスト!$A$2:$G$49, 2, FALSE),
        VLOOKUP(E2146, リスト!$A$2:$G$49, 4, FALSE)
    ),
    "")</f>
        <v/>
      </c>
      <c r="G2146" s="34" t="str">
        <f>IFERROR(VLOOKUP(E2146, リスト!$A$2:$G$49, 6, FALSE), "")</f>
        <v/>
      </c>
      <c r="H2146" s="40"/>
      <c r="I2146" s="28"/>
      <c r="J2146" s="47"/>
      <c r="K2146" s="32" t="str">
        <f t="shared" si="132"/>
        <v/>
      </c>
      <c r="L2146" s="29" t="str">
        <f t="shared" si="134"/>
        <v/>
      </c>
      <c r="M2146" s="68" t="str">
        <f t="shared" si="135"/>
        <v/>
      </c>
    </row>
    <row r="2147" spans="2:13" ht="22.8" x14ac:dyDescent="0.45">
      <c r="B2147" s="31">
        <f t="shared" si="133"/>
        <v>2139</v>
      </c>
      <c r="C2147" s="40"/>
      <c r="D2147" s="27"/>
      <c r="E2147" s="41"/>
      <c r="F2147" s="32" t="str">
        <f>IFERROR(
    IF(
        AND($G$3=DATE(2024,10,1), E2147=リスト!$A$38),
        VLOOKUP(E2147, リスト!$A$2:$G$49, 2, FALSE),
        VLOOKUP(E2147, リスト!$A$2:$G$49, 4, FALSE)
    ),
    "")</f>
        <v/>
      </c>
      <c r="G2147" s="34" t="str">
        <f>IFERROR(VLOOKUP(E2147, リスト!$A$2:$G$49, 6, FALSE), "")</f>
        <v/>
      </c>
      <c r="H2147" s="40"/>
      <c r="I2147" s="28"/>
      <c r="J2147" s="47"/>
      <c r="K2147" s="32" t="str">
        <f t="shared" si="132"/>
        <v/>
      </c>
      <c r="L2147" s="29" t="str">
        <f t="shared" si="134"/>
        <v/>
      </c>
      <c r="M2147" s="68" t="str">
        <f t="shared" si="135"/>
        <v/>
      </c>
    </row>
    <row r="2148" spans="2:13" ht="22.8" x14ac:dyDescent="0.45">
      <c r="B2148" s="31">
        <f t="shared" si="133"/>
        <v>2140</v>
      </c>
      <c r="C2148" s="40"/>
      <c r="D2148" s="27"/>
      <c r="E2148" s="41"/>
      <c r="F2148" s="32" t="str">
        <f>IFERROR(
    IF(
        AND($G$3=DATE(2024,10,1), E2148=リスト!$A$38),
        VLOOKUP(E2148, リスト!$A$2:$G$49, 2, FALSE),
        VLOOKUP(E2148, リスト!$A$2:$G$49, 4, FALSE)
    ),
    "")</f>
        <v/>
      </c>
      <c r="G2148" s="34" t="str">
        <f>IFERROR(VLOOKUP(E2148, リスト!$A$2:$G$49, 6, FALSE), "")</f>
        <v/>
      </c>
      <c r="H2148" s="40"/>
      <c r="I2148" s="28"/>
      <c r="J2148" s="47"/>
      <c r="K2148" s="32" t="str">
        <f t="shared" si="132"/>
        <v/>
      </c>
      <c r="L2148" s="29" t="str">
        <f t="shared" si="134"/>
        <v/>
      </c>
      <c r="M2148" s="68" t="str">
        <f t="shared" si="135"/>
        <v/>
      </c>
    </row>
    <row r="2149" spans="2:13" ht="22.8" x14ac:dyDescent="0.45">
      <c r="B2149" s="31">
        <f t="shared" si="133"/>
        <v>2141</v>
      </c>
      <c r="C2149" s="40"/>
      <c r="D2149" s="27"/>
      <c r="E2149" s="41"/>
      <c r="F2149" s="32" t="str">
        <f>IFERROR(
    IF(
        AND($G$3=DATE(2024,10,1), E2149=リスト!$A$38),
        VLOOKUP(E2149, リスト!$A$2:$G$49, 2, FALSE),
        VLOOKUP(E2149, リスト!$A$2:$G$49, 4, FALSE)
    ),
    "")</f>
        <v/>
      </c>
      <c r="G2149" s="34" t="str">
        <f>IFERROR(VLOOKUP(E2149, リスト!$A$2:$G$49, 6, FALSE), "")</f>
        <v/>
      </c>
      <c r="H2149" s="40"/>
      <c r="I2149" s="28"/>
      <c r="J2149" s="47"/>
      <c r="K2149" s="32" t="str">
        <f t="shared" si="132"/>
        <v/>
      </c>
      <c r="L2149" s="29" t="str">
        <f t="shared" si="134"/>
        <v/>
      </c>
      <c r="M2149" s="68" t="str">
        <f t="shared" si="135"/>
        <v/>
      </c>
    </row>
    <row r="2150" spans="2:13" ht="22.8" x14ac:dyDescent="0.45">
      <c r="B2150" s="31">
        <f t="shared" si="133"/>
        <v>2142</v>
      </c>
      <c r="C2150" s="40"/>
      <c r="D2150" s="27"/>
      <c r="E2150" s="41"/>
      <c r="F2150" s="32" t="str">
        <f>IFERROR(
    IF(
        AND($G$3=DATE(2024,10,1), E2150=リスト!$A$38),
        VLOOKUP(E2150, リスト!$A$2:$G$49, 2, FALSE),
        VLOOKUP(E2150, リスト!$A$2:$G$49, 4, FALSE)
    ),
    "")</f>
        <v/>
      </c>
      <c r="G2150" s="34" t="str">
        <f>IFERROR(VLOOKUP(E2150, リスト!$A$2:$G$49, 6, FALSE), "")</f>
        <v/>
      </c>
      <c r="H2150" s="40"/>
      <c r="I2150" s="28"/>
      <c r="J2150" s="47"/>
      <c r="K2150" s="32" t="str">
        <f t="shared" si="132"/>
        <v/>
      </c>
      <c r="L2150" s="29" t="str">
        <f t="shared" si="134"/>
        <v/>
      </c>
      <c r="M2150" s="68" t="str">
        <f t="shared" si="135"/>
        <v/>
      </c>
    </row>
    <row r="2151" spans="2:13" ht="22.8" x14ac:dyDescent="0.45">
      <c r="B2151" s="31">
        <f t="shared" si="133"/>
        <v>2143</v>
      </c>
      <c r="C2151" s="40"/>
      <c r="D2151" s="27"/>
      <c r="E2151" s="41"/>
      <c r="F2151" s="32" t="str">
        <f>IFERROR(
    IF(
        AND($G$3=DATE(2024,10,1), E2151=リスト!$A$38),
        VLOOKUP(E2151, リスト!$A$2:$G$49, 2, FALSE),
        VLOOKUP(E2151, リスト!$A$2:$G$49, 4, FALSE)
    ),
    "")</f>
        <v/>
      </c>
      <c r="G2151" s="34" t="str">
        <f>IFERROR(VLOOKUP(E2151, リスト!$A$2:$G$49, 6, FALSE), "")</f>
        <v/>
      </c>
      <c r="H2151" s="40"/>
      <c r="I2151" s="28"/>
      <c r="J2151" s="47"/>
      <c r="K2151" s="32" t="str">
        <f t="shared" si="132"/>
        <v/>
      </c>
      <c r="L2151" s="29" t="str">
        <f t="shared" si="134"/>
        <v/>
      </c>
      <c r="M2151" s="68" t="str">
        <f t="shared" si="135"/>
        <v/>
      </c>
    </row>
    <row r="2152" spans="2:13" ht="22.8" x14ac:dyDescent="0.45">
      <c r="B2152" s="31">
        <f t="shared" si="133"/>
        <v>2144</v>
      </c>
      <c r="C2152" s="40"/>
      <c r="D2152" s="27"/>
      <c r="E2152" s="41"/>
      <c r="F2152" s="32" t="str">
        <f>IFERROR(
    IF(
        AND($G$3=DATE(2024,10,1), E2152=リスト!$A$38),
        VLOOKUP(E2152, リスト!$A$2:$G$49, 2, FALSE),
        VLOOKUP(E2152, リスト!$A$2:$G$49, 4, FALSE)
    ),
    "")</f>
        <v/>
      </c>
      <c r="G2152" s="34" t="str">
        <f>IFERROR(VLOOKUP(E2152, リスト!$A$2:$G$49, 6, FALSE), "")</f>
        <v/>
      </c>
      <c r="H2152" s="40"/>
      <c r="I2152" s="28"/>
      <c r="J2152" s="47"/>
      <c r="K2152" s="32" t="str">
        <f t="shared" si="132"/>
        <v/>
      </c>
      <c r="L2152" s="29" t="str">
        <f t="shared" si="134"/>
        <v/>
      </c>
      <c r="M2152" s="68" t="str">
        <f t="shared" si="135"/>
        <v/>
      </c>
    </row>
    <row r="2153" spans="2:13" ht="22.8" x14ac:dyDescent="0.45">
      <c r="B2153" s="31">
        <f t="shared" si="133"/>
        <v>2145</v>
      </c>
      <c r="C2153" s="40"/>
      <c r="D2153" s="27"/>
      <c r="E2153" s="41"/>
      <c r="F2153" s="32" t="str">
        <f>IFERROR(
    IF(
        AND($G$3=DATE(2024,10,1), E2153=リスト!$A$38),
        VLOOKUP(E2153, リスト!$A$2:$G$49, 2, FALSE),
        VLOOKUP(E2153, リスト!$A$2:$G$49, 4, FALSE)
    ),
    "")</f>
        <v/>
      </c>
      <c r="G2153" s="34" t="str">
        <f>IFERROR(VLOOKUP(E2153, リスト!$A$2:$G$49, 6, FALSE), "")</f>
        <v/>
      </c>
      <c r="H2153" s="40"/>
      <c r="I2153" s="28"/>
      <c r="J2153" s="47"/>
      <c r="K2153" s="32" t="str">
        <f t="shared" si="132"/>
        <v/>
      </c>
      <c r="L2153" s="29" t="str">
        <f t="shared" si="134"/>
        <v/>
      </c>
      <c r="M2153" s="68" t="str">
        <f t="shared" si="135"/>
        <v/>
      </c>
    </row>
    <row r="2154" spans="2:13" ht="22.8" x14ac:dyDescent="0.45">
      <c r="B2154" s="31">
        <f t="shared" si="133"/>
        <v>2146</v>
      </c>
      <c r="C2154" s="40"/>
      <c r="D2154" s="27"/>
      <c r="E2154" s="41"/>
      <c r="F2154" s="32" t="str">
        <f>IFERROR(
    IF(
        AND($G$3=DATE(2024,10,1), E2154=リスト!$A$38),
        VLOOKUP(E2154, リスト!$A$2:$G$49, 2, FALSE),
        VLOOKUP(E2154, リスト!$A$2:$G$49, 4, FALSE)
    ),
    "")</f>
        <v/>
      </c>
      <c r="G2154" s="34" t="str">
        <f>IFERROR(VLOOKUP(E2154, リスト!$A$2:$G$49, 6, FALSE), "")</f>
        <v/>
      </c>
      <c r="H2154" s="40"/>
      <c r="I2154" s="28"/>
      <c r="J2154" s="47"/>
      <c r="K2154" s="32" t="str">
        <f t="shared" si="132"/>
        <v/>
      </c>
      <c r="L2154" s="29" t="str">
        <f t="shared" si="134"/>
        <v/>
      </c>
      <c r="M2154" s="68" t="str">
        <f t="shared" si="135"/>
        <v/>
      </c>
    </row>
    <row r="2155" spans="2:13" ht="22.8" x14ac:dyDescent="0.45">
      <c r="B2155" s="31">
        <f t="shared" si="133"/>
        <v>2147</v>
      </c>
      <c r="C2155" s="40"/>
      <c r="D2155" s="27"/>
      <c r="E2155" s="41"/>
      <c r="F2155" s="32" t="str">
        <f>IFERROR(
    IF(
        AND($G$3=DATE(2024,10,1), E2155=リスト!$A$38),
        VLOOKUP(E2155, リスト!$A$2:$G$49, 2, FALSE),
        VLOOKUP(E2155, リスト!$A$2:$G$49, 4, FALSE)
    ),
    "")</f>
        <v/>
      </c>
      <c r="G2155" s="34" t="str">
        <f>IFERROR(VLOOKUP(E2155, リスト!$A$2:$G$49, 6, FALSE), "")</f>
        <v/>
      </c>
      <c r="H2155" s="40"/>
      <c r="I2155" s="28"/>
      <c r="J2155" s="47"/>
      <c r="K2155" s="32" t="str">
        <f t="shared" si="132"/>
        <v/>
      </c>
      <c r="L2155" s="29" t="str">
        <f t="shared" si="134"/>
        <v/>
      </c>
      <c r="M2155" s="68" t="str">
        <f t="shared" si="135"/>
        <v/>
      </c>
    </row>
    <row r="2156" spans="2:13" ht="22.8" x14ac:dyDescent="0.45">
      <c r="B2156" s="31">
        <f t="shared" si="133"/>
        <v>2148</v>
      </c>
      <c r="C2156" s="40"/>
      <c r="D2156" s="27"/>
      <c r="E2156" s="41"/>
      <c r="F2156" s="32" t="str">
        <f>IFERROR(
    IF(
        AND($G$3=DATE(2024,10,1), E2156=リスト!$A$38),
        VLOOKUP(E2156, リスト!$A$2:$G$49, 2, FALSE),
        VLOOKUP(E2156, リスト!$A$2:$G$49, 4, FALSE)
    ),
    "")</f>
        <v/>
      </c>
      <c r="G2156" s="34" t="str">
        <f>IFERROR(VLOOKUP(E2156, リスト!$A$2:$G$49, 6, FALSE), "")</f>
        <v/>
      </c>
      <c r="H2156" s="40"/>
      <c r="I2156" s="28"/>
      <c r="J2156" s="47"/>
      <c r="K2156" s="32" t="str">
        <f t="shared" si="132"/>
        <v/>
      </c>
      <c r="L2156" s="29" t="str">
        <f t="shared" si="134"/>
        <v/>
      </c>
      <c r="M2156" s="68" t="str">
        <f t="shared" si="135"/>
        <v/>
      </c>
    </row>
    <row r="2157" spans="2:13" ht="22.8" x14ac:dyDescent="0.45">
      <c r="B2157" s="31">
        <f t="shared" si="133"/>
        <v>2149</v>
      </c>
      <c r="C2157" s="40"/>
      <c r="D2157" s="27"/>
      <c r="E2157" s="41"/>
      <c r="F2157" s="32" t="str">
        <f>IFERROR(
    IF(
        AND($G$3=DATE(2024,10,1), E2157=リスト!$A$38),
        VLOOKUP(E2157, リスト!$A$2:$G$49, 2, FALSE),
        VLOOKUP(E2157, リスト!$A$2:$G$49, 4, FALSE)
    ),
    "")</f>
        <v/>
      </c>
      <c r="G2157" s="34" t="str">
        <f>IFERROR(VLOOKUP(E2157, リスト!$A$2:$G$49, 6, FALSE), "")</f>
        <v/>
      </c>
      <c r="H2157" s="40"/>
      <c r="I2157" s="28"/>
      <c r="J2157" s="47"/>
      <c r="K2157" s="32" t="str">
        <f t="shared" si="132"/>
        <v/>
      </c>
      <c r="L2157" s="29" t="str">
        <f t="shared" si="134"/>
        <v/>
      </c>
      <c r="M2157" s="68" t="str">
        <f t="shared" si="135"/>
        <v/>
      </c>
    </row>
    <row r="2158" spans="2:13" ht="22.8" x14ac:dyDescent="0.45">
      <c r="B2158" s="31">
        <f t="shared" si="133"/>
        <v>2150</v>
      </c>
      <c r="C2158" s="40"/>
      <c r="D2158" s="27"/>
      <c r="E2158" s="41"/>
      <c r="F2158" s="32" t="str">
        <f>IFERROR(
    IF(
        AND($G$3=DATE(2024,10,1), E2158=リスト!$A$38),
        VLOOKUP(E2158, リスト!$A$2:$G$49, 2, FALSE),
        VLOOKUP(E2158, リスト!$A$2:$G$49, 4, FALSE)
    ),
    "")</f>
        <v/>
      </c>
      <c r="G2158" s="34" t="str">
        <f>IFERROR(VLOOKUP(E2158, リスト!$A$2:$G$49, 6, FALSE), "")</f>
        <v/>
      </c>
      <c r="H2158" s="40"/>
      <c r="I2158" s="28"/>
      <c r="J2158" s="47"/>
      <c r="K2158" s="32" t="str">
        <f t="shared" si="132"/>
        <v/>
      </c>
      <c r="L2158" s="29" t="str">
        <f t="shared" si="134"/>
        <v/>
      </c>
      <c r="M2158" s="68" t="str">
        <f t="shared" si="135"/>
        <v/>
      </c>
    </row>
    <row r="2159" spans="2:13" ht="22.8" x14ac:dyDescent="0.45">
      <c r="B2159" s="31">
        <f t="shared" si="133"/>
        <v>2151</v>
      </c>
      <c r="C2159" s="40"/>
      <c r="D2159" s="27"/>
      <c r="E2159" s="41"/>
      <c r="F2159" s="32" t="str">
        <f>IFERROR(
    IF(
        AND($G$3=DATE(2024,10,1), E2159=リスト!$A$38),
        VLOOKUP(E2159, リスト!$A$2:$G$49, 2, FALSE),
        VLOOKUP(E2159, リスト!$A$2:$G$49, 4, FALSE)
    ),
    "")</f>
        <v/>
      </c>
      <c r="G2159" s="34" t="str">
        <f>IFERROR(VLOOKUP(E2159, リスト!$A$2:$G$49, 6, FALSE), "")</f>
        <v/>
      </c>
      <c r="H2159" s="40"/>
      <c r="I2159" s="28"/>
      <c r="J2159" s="47"/>
      <c r="K2159" s="32" t="str">
        <f t="shared" si="132"/>
        <v/>
      </c>
      <c r="L2159" s="29" t="str">
        <f t="shared" si="134"/>
        <v/>
      </c>
      <c r="M2159" s="68" t="str">
        <f t="shared" si="135"/>
        <v/>
      </c>
    </row>
    <row r="2160" spans="2:13" ht="22.8" x14ac:dyDescent="0.45">
      <c r="B2160" s="31">
        <f t="shared" si="133"/>
        <v>2152</v>
      </c>
      <c r="C2160" s="40"/>
      <c r="D2160" s="27"/>
      <c r="E2160" s="41"/>
      <c r="F2160" s="32" t="str">
        <f>IFERROR(
    IF(
        AND($G$3=DATE(2024,10,1), E2160=リスト!$A$38),
        VLOOKUP(E2160, リスト!$A$2:$G$49, 2, FALSE),
        VLOOKUP(E2160, リスト!$A$2:$G$49, 4, FALSE)
    ),
    "")</f>
        <v/>
      </c>
      <c r="G2160" s="34" t="str">
        <f>IFERROR(VLOOKUP(E2160, リスト!$A$2:$G$49, 6, FALSE), "")</f>
        <v/>
      </c>
      <c r="H2160" s="40"/>
      <c r="I2160" s="28"/>
      <c r="J2160" s="47"/>
      <c r="K2160" s="32" t="str">
        <f t="shared" si="132"/>
        <v/>
      </c>
      <c r="L2160" s="29" t="str">
        <f t="shared" si="134"/>
        <v/>
      </c>
      <c r="M2160" s="68" t="str">
        <f t="shared" si="135"/>
        <v/>
      </c>
    </row>
    <row r="2161" spans="2:13" ht="22.8" x14ac:dyDescent="0.45">
      <c r="B2161" s="31">
        <f t="shared" si="133"/>
        <v>2153</v>
      </c>
      <c r="C2161" s="40"/>
      <c r="D2161" s="27"/>
      <c r="E2161" s="41"/>
      <c r="F2161" s="32" t="str">
        <f>IFERROR(
    IF(
        AND($G$3=DATE(2024,10,1), E2161=リスト!$A$38),
        VLOOKUP(E2161, リスト!$A$2:$G$49, 2, FALSE),
        VLOOKUP(E2161, リスト!$A$2:$G$49, 4, FALSE)
    ),
    "")</f>
        <v/>
      </c>
      <c r="G2161" s="34" t="str">
        <f>IFERROR(VLOOKUP(E2161, リスト!$A$2:$G$49, 6, FALSE), "")</f>
        <v/>
      </c>
      <c r="H2161" s="40"/>
      <c r="I2161" s="28"/>
      <c r="J2161" s="47"/>
      <c r="K2161" s="32" t="str">
        <f t="shared" si="132"/>
        <v/>
      </c>
      <c r="L2161" s="29" t="str">
        <f t="shared" si="134"/>
        <v/>
      </c>
      <c r="M2161" s="68" t="str">
        <f t="shared" si="135"/>
        <v/>
      </c>
    </row>
    <row r="2162" spans="2:13" ht="22.8" x14ac:dyDescent="0.45">
      <c r="B2162" s="31">
        <f t="shared" si="133"/>
        <v>2154</v>
      </c>
      <c r="C2162" s="40"/>
      <c r="D2162" s="27"/>
      <c r="E2162" s="41"/>
      <c r="F2162" s="32" t="str">
        <f>IFERROR(
    IF(
        AND($G$3=DATE(2024,10,1), E2162=リスト!$A$38),
        VLOOKUP(E2162, リスト!$A$2:$G$49, 2, FALSE),
        VLOOKUP(E2162, リスト!$A$2:$G$49, 4, FALSE)
    ),
    "")</f>
        <v/>
      </c>
      <c r="G2162" s="34" t="str">
        <f>IFERROR(VLOOKUP(E2162, リスト!$A$2:$G$49, 6, FALSE), "")</f>
        <v/>
      </c>
      <c r="H2162" s="40"/>
      <c r="I2162" s="28"/>
      <c r="J2162" s="47"/>
      <c r="K2162" s="32" t="str">
        <f t="shared" si="132"/>
        <v/>
      </c>
      <c r="L2162" s="29" t="str">
        <f t="shared" si="134"/>
        <v/>
      </c>
      <c r="M2162" s="68" t="str">
        <f t="shared" si="135"/>
        <v/>
      </c>
    </row>
    <row r="2163" spans="2:13" ht="22.8" x14ac:dyDescent="0.45">
      <c r="B2163" s="31">
        <f t="shared" si="133"/>
        <v>2155</v>
      </c>
      <c r="C2163" s="40"/>
      <c r="D2163" s="27"/>
      <c r="E2163" s="41"/>
      <c r="F2163" s="32" t="str">
        <f>IFERROR(
    IF(
        AND($G$3=DATE(2024,10,1), E2163=リスト!$A$38),
        VLOOKUP(E2163, リスト!$A$2:$G$49, 2, FALSE),
        VLOOKUP(E2163, リスト!$A$2:$G$49, 4, FALSE)
    ),
    "")</f>
        <v/>
      </c>
      <c r="G2163" s="34" t="str">
        <f>IFERROR(VLOOKUP(E2163, リスト!$A$2:$G$49, 6, FALSE), "")</f>
        <v/>
      </c>
      <c r="H2163" s="40"/>
      <c r="I2163" s="28"/>
      <c r="J2163" s="47"/>
      <c r="K2163" s="32" t="str">
        <f t="shared" si="132"/>
        <v/>
      </c>
      <c r="L2163" s="29" t="str">
        <f t="shared" si="134"/>
        <v/>
      </c>
      <c r="M2163" s="68" t="str">
        <f t="shared" si="135"/>
        <v/>
      </c>
    </row>
    <row r="2164" spans="2:13" ht="22.8" x14ac:dyDescent="0.45">
      <c r="B2164" s="31">
        <f t="shared" si="133"/>
        <v>2156</v>
      </c>
      <c r="C2164" s="40"/>
      <c r="D2164" s="27"/>
      <c r="E2164" s="41"/>
      <c r="F2164" s="32" t="str">
        <f>IFERROR(
    IF(
        AND($G$3=DATE(2024,10,1), E2164=リスト!$A$38),
        VLOOKUP(E2164, リスト!$A$2:$G$49, 2, FALSE),
        VLOOKUP(E2164, リスト!$A$2:$G$49, 4, FALSE)
    ),
    "")</f>
        <v/>
      </c>
      <c r="G2164" s="34" t="str">
        <f>IFERROR(VLOOKUP(E2164, リスト!$A$2:$G$49, 6, FALSE), "")</f>
        <v/>
      </c>
      <c r="H2164" s="40"/>
      <c r="I2164" s="28"/>
      <c r="J2164" s="47"/>
      <c r="K2164" s="32" t="str">
        <f t="shared" si="132"/>
        <v/>
      </c>
      <c r="L2164" s="29" t="str">
        <f t="shared" si="134"/>
        <v/>
      </c>
      <c r="M2164" s="68" t="str">
        <f t="shared" si="135"/>
        <v/>
      </c>
    </row>
    <row r="2165" spans="2:13" ht="22.8" x14ac:dyDescent="0.45">
      <c r="B2165" s="31">
        <f t="shared" si="133"/>
        <v>2157</v>
      </c>
      <c r="C2165" s="40"/>
      <c r="D2165" s="27"/>
      <c r="E2165" s="41"/>
      <c r="F2165" s="32" t="str">
        <f>IFERROR(
    IF(
        AND($G$3=DATE(2024,10,1), E2165=リスト!$A$38),
        VLOOKUP(E2165, リスト!$A$2:$G$49, 2, FALSE),
        VLOOKUP(E2165, リスト!$A$2:$G$49, 4, FALSE)
    ),
    "")</f>
        <v/>
      </c>
      <c r="G2165" s="34" t="str">
        <f>IFERROR(VLOOKUP(E2165, リスト!$A$2:$G$49, 6, FALSE), "")</f>
        <v/>
      </c>
      <c r="H2165" s="40"/>
      <c r="I2165" s="28"/>
      <c r="J2165" s="47"/>
      <c r="K2165" s="32" t="str">
        <f t="shared" si="132"/>
        <v/>
      </c>
      <c r="L2165" s="29" t="str">
        <f t="shared" si="134"/>
        <v/>
      </c>
      <c r="M2165" s="68" t="str">
        <f t="shared" si="135"/>
        <v/>
      </c>
    </row>
    <row r="2166" spans="2:13" ht="22.8" x14ac:dyDescent="0.45">
      <c r="B2166" s="31">
        <f t="shared" si="133"/>
        <v>2158</v>
      </c>
      <c r="C2166" s="40"/>
      <c r="D2166" s="27"/>
      <c r="E2166" s="41"/>
      <c r="F2166" s="32" t="str">
        <f>IFERROR(
    IF(
        AND($G$3=DATE(2024,10,1), E2166=リスト!$A$38),
        VLOOKUP(E2166, リスト!$A$2:$G$49, 2, FALSE),
        VLOOKUP(E2166, リスト!$A$2:$G$49, 4, FALSE)
    ),
    "")</f>
        <v/>
      </c>
      <c r="G2166" s="34" t="str">
        <f>IFERROR(VLOOKUP(E2166, リスト!$A$2:$G$49, 6, FALSE), "")</f>
        <v/>
      </c>
      <c r="H2166" s="40"/>
      <c r="I2166" s="28"/>
      <c r="J2166" s="47"/>
      <c r="K2166" s="32" t="str">
        <f t="shared" si="132"/>
        <v/>
      </c>
      <c r="L2166" s="29" t="str">
        <f t="shared" si="134"/>
        <v/>
      </c>
      <c r="M2166" s="68" t="str">
        <f t="shared" si="135"/>
        <v/>
      </c>
    </row>
    <row r="2167" spans="2:13" ht="22.8" x14ac:dyDescent="0.45">
      <c r="B2167" s="31">
        <f t="shared" si="133"/>
        <v>2159</v>
      </c>
      <c r="C2167" s="40"/>
      <c r="D2167" s="27"/>
      <c r="E2167" s="41"/>
      <c r="F2167" s="32" t="str">
        <f>IFERROR(
    IF(
        AND($G$3=DATE(2024,10,1), E2167=リスト!$A$38),
        VLOOKUP(E2167, リスト!$A$2:$G$49, 2, FALSE),
        VLOOKUP(E2167, リスト!$A$2:$G$49, 4, FALSE)
    ),
    "")</f>
        <v/>
      </c>
      <c r="G2167" s="34" t="str">
        <f>IFERROR(VLOOKUP(E2167, リスト!$A$2:$G$49, 6, FALSE), "")</f>
        <v/>
      </c>
      <c r="H2167" s="40"/>
      <c r="I2167" s="28"/>
      <c r="J2167" s="47"/>
      <c r="K2167" s="32" t="str">
        <f t="shared" si="132"/>
        <v/>
      </c>
      <c r="L2167" s="29" t="str">
        <f t="shared" si="134"/>
        <v/>
      </c>
      <c r="M2167" s="68" t="str">
        <f t="shared" si="135"/>
        <v/>
      </c>
    </row>
    <row r="2168" spans="2:13" ht="22.8" x14ac:dyDescent="0.45">
      <c r="B2168" s="31">
        <f t="shared" si="133"/>
        <v>2160</v>
      </c>
      <c r="C2168" s="40"/>
      <c r="D2168" s="27"/>
      <c r="E2168" s="41"/>
      <c r="F2168" s="32" t="str">
        <f>IFERROR(
    IF(
        AND($G$3=DATE(2024,10,1), E2168=リスト!$A$38),
        VLOOKUP(E2168, リスト!$A$2:$G$49, 2, FALSE),
        VLOOKUP(E2168, リスト!$A$2:$G$49, 4, FALSE)
    ),
    "")</f>
        <v/>
      </c>
      <c r="G2168" s="34" t="str">
        <f>IFERROR(VLOOKUP(E2168, リスト!$A$2:$G$49, 6, FALSE), "")</f>
        <v/>
      </c>
      <c r="H2168" s="40"/>
      <c r="I2168" s="28"/>
      <c r="J2168" s="47"/>
      <c r="K2168" s="32" t="str">
        <f t="shared" si="132"/>
        <v/>
      </c>
      <c r="L2168" s="29" t="str">
        <f t="shared" si="134"/>
        <v/>
      </c>
      <c r="M2168" s="68" t="str">
        <f t="shared" si="135"/>
        <v/>
      </c>
    </row>
    <row r="2169" spans="2:13" ht="22.8" x14ac:dyDescent="0.45">
      <c r="B2169" s="31">
        <f t="shared" si="133"/>
        <v>2161</v>
      </c>
      <c r="C2169" s="40"/>
      <c r="D2169" s="27"/>
      <c r="E2169" s="41"/>
      <c r="F2169" s="32" t="str">
        <f>IFERROR(
    IF(
        AND($G$3=DATE(2024,10,1), E2169=リスト!$A$38),
        VLOOKUP(E2169, リスト!$A$2:$G$49, 2, FALSE),
        VLOOKUP(E2169, リスト!$A$2:$G$49, 4, FALSE)
    ),
    "")</f>
        <v/>
      </c>
      <c r="G2169" s="34" t="str">
        <f>IFERROR(VLOOKUP(E2169, リスト!$A$2:$G$49, 6, FALSE), "")</f>
        <v/>
      </c>
      <c r="H2169" s="40"/>
      <c r="I2169" s="28"/>
      <c r="J2169" s="47"/>
      <c r="K2169" s="32" t="str">
        <f t="shared" si="132"/>
        <v/>
      </c>
      <c r="L2169" s="29" t="str">
        <f t="shared" si="134"/>
        <v/>
      </c>
      <c r="M2169" s="68" t="str">
        <f t="shared" si="135"/>
        <v/>
      </c>
    </row>
    <row r="2170" spans="2:13" ht="22.8" x14ac:dyDescent="0.45">
      <c r="B2170" s="31">
        <f t="shared" si="133"/>
        <v>2162</v>
      </c>
      <c r="C2170" s="40"/>
      <c r="D2170" s="27"/>
      <c r="E2170" s="41"/>
      <c r="F2170" s="32" t="str">
        <f>IFERROR(
    IF(
        AND($G$3=DATE(2024,10,1), E2170=リスト!$A$38),
        VLOOKUP(E2170, リスト!$A$2:$G$49, 2, FALSE),
        VLOOKUP(E2170, リスト!$A$2:$G$49, 4, FALSE)
    ),
    "")</f>
        <v/>
      </c>
      <c r="G2170" s="34" t="str">
        <f>IFERROR(VLOOKUP(E2170, リスト!$A$2:$G$49, 6, FALSE), "")</f>
        <v/>
      </c>
      <c r="H2170" s="40"/>
      <c r="I2170" s="28"/>
      <c r="J2170" s="47"/>
      <c r="K2170" s="32" t="str">
        <f t="shared" si="132"/>
        <v/>
      </c>
      <c r="L2170" s="29" t="str">
        <f t="shared" si="134"/>
        <v/>
      </c>
      <c r="M2170" s="68" t="str">
        <f t="shared" si="135"/>
        <v/>
      </c>
    </row>
    <row r="2171" spans="2:13" ht="22.8" x14ac:dyDescent="0.45">
      <c r="B2171" s="31">
        <f t="shared" si="133"/>
        <v>2163</v>
      </c>
      <c r="C2171" s="40"/>
      <c r="D2171" s="27"/>
      <c r="E2171" s="41"/>
      <c r="F2171" s="32" t="str">
        <f>IFERROR(
    IF(
        AND($G$3=DATE(2024,10,1), E2171=リスト!$A$38),
        VLOOKUP(E2171, リスト!$A$2:$G$49, 2, FALSE),
        VLOOKUP(E2171, リスト!$A$2:$G$49, 4, FALSE)
    ),
    "")</f>
        <v/>
      </c>
      <c r="G2171" s="34" t="str">
        <f>IFERROR(VLOOKUP(E2171, リスト!$A$2:$G$49, 6, FALSE), "")</f>
        <v/>
      </c>
      <c r="H2171" s="40"/>
      <c r="I2171" s="28"/>
      <c r="J2171" s="47"/>
      <c r="K2171" s="32" t="str">
        <f t="shared" si="132"/>
        <v/>
      </c>
      <c r="L2171" s="29" t="str">
        <f t="shared" si="134"/>
        <v/>
      </c>
      <c r="M2171" s="68" t="str">
        <f t="shared" si="135"/>
        <v/>
      </c>
    </row>
    <row r="2172" spans="2:13" ht="22.8" x14ac:dyDescent="0.45">
      <c r="B2172" s="31">
        <f t="shared" si="133"/>
        <v>2164</v>
      </c>
      <c r="C2172" s="40"/>
      <c r="D2172" s="27"/>
      <c r="E2172" s="41"/>
      <c r="F2172" s="32" t="str">
        <f>IFERROR(
    IF(
        AND($G$3=DATE(2024,10,1), E2172=リスト!$A$38),
        VLOOKUP(E2172, リスト!$A$2:$G$49, 2, FALSE),
        VLOOKUP(E2172, リスト!$A$2:$G$49, 4, FALSE)
    ),
    "")</f>
        <v/>
      </c>
      <c r="G2172" s="34" t="str">
        <f>IFERROR(VLOOKUP(E2172, リスト!$A$2:$G$49, 6, FALSE), "")</f>
        <v/>
      </c>
      <c r="H2172" s="40"/>
      <c r="I2172" s="28"/>
      <c r="J2172" s="47"/>
      <c r="K2172" s="32" t="str">
        <f t="shared" si="132"/>
        <v/>
      </c>
      <c r="L2172" s="29" t="str">
        <f t="shared" si="134"/>
        <v/>
      </c>
      <c r="M2172" s="68" t="str">
        <f t="shared" si="135"/>
        <v/>
      </c>
    </row>
    <row r="2173" spans="2:13" ht="22.8" x14ac:dyDescent="0.45">
      <c r="B2173" s="31">
        <f t="shared" si="133"/>
        <v>2165</v>
      </c>
      <c r="C2173" s="40"/>
      <c r="D2173" s="27"/>
      <c r="E2173" s="41"/>
      <c r="F2173" s="32" t="str">
        <f>IFERROR(
    IF(
        AND($G$3=DATE(2024,10,1), E2173=リスト!$A$38),
        VLOOKUP(E2173, リスト!$A$2:$G$49, 2, FALSE),
        VLOOKUP(E2173, リスト!$A$2:$G$49, 4, FALSE)
    ),
    "")</f>
        <v/>
      </c>
      <c r="G2173" s="34" t="str">
        <f>IFERROR(VLOOKUP(E2173, リスト!$A$2:$G$49, 6, FALSE), "")</f>
        <v/>
      </c>
      <c r="H2173" s="40"/>
      <c r="I2173" s="28"/>
      <c r="J2173" s="47"/>
      <c r="K2173" s="32" t="str">
        <f t="shared" si="132"/>
        <v/>
      </c>
      <c r="L2173" s="29" t="str">
        <f t="shared" si="134"/>
        <v/>
      </c>
      <c r="M2173" s="68" t="str">
        <f t="shared" si="135"/>
        <v/>
      </c>
    </row>
    <row r="2174" spans="2:13" ht="22.8" x14ac:dyDescent="0.45">
      <c r="B2174" s="31">
        <f t="shared" si="133"/>
        <v>2166</v>
      </c>
      <c r="C2174" s="40"/>
      <c r="D2174" s="27"/>
      <c r="E2174" s="41"/>
      <c r="F2174" s="32" t="str">
        <f>IFERROR(
    IF(
        AND($G$3=DATE(2024,10,1), E2174=リスト!$A$38),
        VLOOKUP(E2174, リスト!$A$2:$G$49, 2, FALSE),
        VLOOKUP(E2174, リスト!$A$2:$G$49, 4, FALSE)
    ),
    "")</f>
        <v/>
      </c>
      <c r="G2174" s="34" t="str">
        <f>IFERROR(VLOOKUP(E2174, リスト!$A$2:$G$49, 6, FALSE), "")</f>
        <v/>
      </c>
      <c r="H2174" s="40"/>
      <c r="I2174" s="28"/>
      <c r="J2174" s="47"/>
      <c r="K2174" s="32" t="str">
        <f t="shared" si="132"/>
        <v/>
      </c>
      <c r="L2174" s="29" t="str">
        <f t="shared" si="134"/>
        <v/>
      </c>
      <c r="M2174" s="68" t="str">
        <f t="shared" si="135"/>
        <v/>
      </c>
    </row>
    <row r="2175" spans="2:13" ht="22.8" x14ac:dyDescent="0.45">
      <c r="B2175" s="31">
        <f t="shared" si="133"/>
        <v>2167</v>
      </c>
      <c r="C2175" s="40"/>
      <c r="D2175" s="27"/>
      <c r="E2175" s="41"/>
      <c r="F2175" s="32" t="str">
        <f>IFERROR(
    IF(
        AND($G$3=DATE(2024,10,1), E2175=リスト!$A$38),
        VLOOKUP(E2175, リスト!$A$2:$G$49, 2, FALSE),
        VLOOKUP(E2175, リスト!$A$2:$G$49, 4, FALSE)
    ),
    "")</f>
        <v/>
      </c>
      <c r="G2175" s="34" t="str">
        <f>IFERROR(VLOOKUP(E2175, リスト!$A$2:$G$49, 6, FALSE), "")</f>
        <v/>
      </c>
      <c r="H2175" s="40"/>
      <c r="I2175" s="28"/>
      <c r="J2175" s="47"/>
      <c r="K2175" s="32" t="str">
        <f t="shared" si="132"/>
        <v/>
      </c>
      <c r="L2175" s="29" t="str">
        <f t="shared" si="134"/>
        <v/>
      </c>
      <c r="M2175" s="68" t="str">
        <f t="shared" si="135"/>
        <v/>
      </c>
    </row>
    <row r="2176" spans="2:13" ht="22.8" x14ac:dyDescent="0.45">
      <c r="B2176" s="31">
        <f t="shared" si="133"/>
        <v>2168</v>
      </c>
      <c r="C2176" s="40"/>
      <c r="D2176" s="27"/>
      <c r="E2176" s="41"/>
      <c r="F2176" s="32" t="str">
        <f>IFERROR(
    IF(
        AND($G$3=DATE(2024,10,1), E2176=リスト!$A$38),
        VLOOKUP(E2176, リスト!$A$2:$G$49, 2, FALSE),
        VLOOKUP(E2176, リスト!$A$2:$G$49, 4, FALSE)
    ),
    "")</f>
        <v/>
      </c>
      <c r="G2176" s="34" t="str">
        <f>IFERROR(VLOOKUP(E2176, リスト!$A$2:$G$49, 6, FALSE), "")</f>
        <v/>
      </c>
      <c r="H2176" s="40"/>
      <c r="I2176" s="28"/>
      <c r="J2176" s="47"/>
      <c r="K2176" s="32" t="str">
        <f t="shared" si="132"/>
        <v/>
      </c>
      <c r="L2176" s="29" t="str">
        <f t="shared" si="134"/>
        <v/>
      </c>
      <c r="M2176" s="68" t="str">
        <f t="shared" si="135"/>
        <v/>
      </c>
    </row>
    <row r="2177" spans="2:13" ht="22.8" x14ac:dyDescent="0.45">
      <c r="B2177" s="31">
        <f t="shared" si="133"/>
        <v>2169</v>
      </c>
      <c r="C2177" s="40"/>
      <c r="D2177" s="27"/>
      <c r="E2177" s="41"/>
      <c r="F2177" s="32" t="str">
        <f>IFERROR(
    IF(
        AND($G$3=DATE(2024,10,1), E2177=リスト!$A$38),
        VLOOKUP(E2177, リスト!$A$2:$G$49, 2, FALSE),
        VLOOKUP(E2177, リスト!$A$2:$G$49, 4, FALSE)
    ),
    "")</f>
        <v/>
      </c>
      <c r="G2177" s="34" t="str">
        <f>IFERROR(VLOOKUP(E2177, リスト!$A$2:$G$49, 6, FALSE), "")</f>
        <v/>
      </c>
      <c r="H2177" s="40"/>
      <c r="I2177" s="28"/>
      <c r="J2177" s="47"/>
      <c r="K2177" s="32" t="str">
        <f t="shared" si="132"/>
        <v/>
      </c>
      <c r="L2177" s="29" t="str">
        <f t="shared" si="134"/>
        <v/>
      </c>
      <c r="M2177" s="68" t="str">
        <f t="shared" si="135"/>
        <v/>
      </c>
    </row>
    <row r="2178" spans="2:13" ht="22.8" x14ac:dyDescent="0.45">
      <c r="B2178" s="31">
        <f t="shared" si="133"/>
        <v>2170</v>
      </c>
      <c r="C2178" s="40"/>
      <c r="D2178" s="27"/>
      <c r="E2178" s="41"/>
      <c r="F2178" s="32" t="str">
        <f>IFERROR(
    IF(
        AND($G$3=DATE(2024,10,1), E2178=リスト!$A$38),
        VLOOKUP(E2178, リスト!$A$2:$G$49, 2, FALSE),
        VLOOKUP(E2178, リスト!$A$2:$G$49, 4, FALSE)
    ),
    "")</f>
        <v/>
      </c>
      <c r="G2178" s="34" t="str">
        <f>IFERROR(VLOOKUP(E2178, リスト!$A$2:$G$49, 6, FALSE), "")</f>
        <v/>
      </c>
      <c r="H2178" s="40"/>
      <c r="I2178" s="28"/>
      <c r="J2178" s="47"/>
      <c r="K2178" s="32" t="str">
        <f t="shared" si="132"/>
        <v/>
      </c>
      <c r="L2178" s="29" t="str">
        <f t="shared" si="134"/>
        <v/>
      </c>
      <c r="M2178" s="68" t="str">
        <f t="shared" si="135"/>
        <v/>
      </c>
    </row>
    <row r="2179" spans="2:13" ht="22.8" x14ac:dyDescent="0.45">
      <c r="B2179" s="31">
        <f t="shared" si="133"/>
        <v>2171</v>
      </c>
      <c r="C2179" s="40"/>
      <c r="D2179" s="27"/>
      <c r="E2179" s="41"/>
      <c r="F2179" s="32" t="str">
        <f>IFERROR(
    IF(
        AND($G$3=DATE(2024,10,1), E2179=リスト!$A$38),
        VLOOKUP(E2179, リスト!$A$2:$G$49, 2, FALSE),
        VLOOKUP(E2179, リスト!$A$2:$G$49, 4, FALSE)
    ),
    "")</f>
        <v/>
      </c>
      <c r="G2179" s="34" t="str">
        <f>IFERROR(VLOOKUP(E2179, リスト!$A$2:$G$49, 6, FALSE), "")</f>
        <v/>
      </c>
      <c r="H2179" s="40"/>
      <c r="I2179" s="28"/>
      <c r="J2179" s="47"/>
      <c r="K2179" s="32" t="str">
        <f t="shared" si="132"/>
        <v/>
      </c>
      <c r="L2179" s="29" t="str">
        <f t="shared" si="134"/>
        <v/>
      </c>
      <c r="M2179" s="68" t="str">
        <f t="shared" si="135"/>
        <v/>
      </c>
    </row>
    <row r="2180" spans="2:13" ht="22.8" x14ac:dyDescent="0.45">
      <c r="B2180" s="31">
        <f t="shared" si="133"/>
        <v>2172</v>
      </c>
      <c r="C2180" s="40"/>
      <c r="D2180" s="27"/>
      <c r="E2180" s="41"/>
      <c r="F2180" s="32" t="str">
        <f>IFERROR(
    IF(
        AND($G$3=DATE(2024,10,1), E2180=リスト!$A$38),
        VLOOKUP(E2180, リスト!$A$2:$G$49, 2, FALSE),
        VLOOKUP(E2180, リスト!$A$2:$G$49, 4, FALSE)
    ),
    "")</f>
        <v/>
      </c>
      <c r="G2180" s="34" t="str">
        <f>IFERROR(VLOOKUP(E2180, リスト!$A$2:$G$49, 6, FALSE), "")</f>
        <v/>
      </c>
      <c r="H2180" s="40"/>
      <c r="I2180" s="28"/>
      <c r="J2180" s="47"/>
      <c r="K2180" s="32" t="str">
        <f t="shared" si="132"/>
        <v/>
      </c>
      <c r="L2180" s="29" t="str">
        <f t="shared" si="134"/>
        <v/>
      </c>
      <c r="M2180" s="68" t="str">
        <f t="shared" si="135"/>
        <v/>
      </c>
    </row>
    <row r="2181" spans="2:13" ht="22.8" x14ac:dyDescent="0.45">
      <c r="B2181" s="31">
        <f t="shared" si="133"/>
        <v>2173</v>
      </c>
      <c r="C2181" s="40"/>
      <c r="D2181" s="27"/>
      <c r="E2181" s="41"/>
      <c r="F2181" s="32" t="str">
        <f>IFERROR(
    IF(
        AND($G$3=DATE(2024,10,1), E2181=リスト!$A$38),
        VLOOKUP(E2181, リスト!$A$2:$G$49, 2, FALSE),
        VLOOKUP(E2181, リスト!$A$2:$G$49, 4, FALSE)
    ),
    "")</f>
        <v/>
      </c>
      <c r="G2181" s="34" t="str">
        <f>IFERROR(VLOOKUP(E2181, リスト!$A$2:$G$49, 6, FALSE), "")</f>
        <v/>
      </c>
      <c r="H2181" s="40"/>
      <c r="I2181" s="28"/>
      <c r="J2181" s="47"/>
      <c r="K2181" s="32" t="str">
        <f t="shared" si="132"/>
        <v/>
      </c>
      <c r="L2181" s="29" t="str">
        <f t="shared" si="134"/>
        <v/>
      </c>
      <c r="M2181" s="68" t="str">
        <f t="shared" si="135"/>
        <v/>
      </c>
    </row>
    <row r="2182" spans="2:13" ht="22.8" x14ac:dyDescent="0.45">
      <c r="B2182" s="31">
        <f t="shared" si="133"/>
        <v>2174</v>
      </c>
      <c r="C2182" s="40"/>
      <c r="D2182" s="27"/>
      <c r="E2182" s="41"/>
      <c r="F2182" s="32" t="str">
        <f>IFERROR(
    IF(
        AND($G$3=DATE(2024,10,1), E2182=リスト!$A$38),
        VLOOKUP(E2182, リスト!$A$2:$G$49, 2, FALSE),
        VLOOKUP(E2182, リスト!$A$2:$G$49, 4, FALSE)
    ),
    "")</f>
        <v/>
      </c>
      <c r="G2182" s="34" t="str">
        <f>IFERROR(VLOOKUP(E2182, リスト!$A$2:$G$49, 6, FALSE), "")</f>
        <v/>
      </c>
      <c r="H2182" s="40"/>
      <c r="I2182" s="28"/>
      <c r="J2182" s="47"/>
      <c r="K2182" s="32" t="str">
        <f t="shared" si="132"/>
        <v/>
      </c>
      <c r="L2182" s="29" t="str">
        <f t="shared" si="134"/>
        <v/>
      </c>
      <c r="M2182" s="68" t="str">
        <f t="shared" si="135"/>
        <v/>
      </c>
    </row>
    <row r="2183" spans="2:13" ht="22.8" x14ac:dyDescent="0.45">
      <c r="B2183" s="31">
        <f t="shared" si="133"/>
        <v>2175</v>
      </c>
      <c r="C2183" s="40"/>
      <c r="D2183" s="27"/>
      <c r="E2183" s="41"/>
      <c r="F2183" s="32" t="str">
        <f>IFERROR(
    IF(
        AND($G$3=DATE(2024,10,1), E2183=リスト!$A$38),
        VLOOKUP(E2183, リスト!$A$2:$G$49, 2, FALSE),
        VLOOKUP(E2183, リスト!$A$2:$G$49, 4, FALSE)
    ),
    "")</f>
        <v/>
      </c>
      <c r="G2183" s="34" t="str">
        <f>IFERROR(VLOOKUP(E2183, リスト!$A$2:$G$49, 6, FALSE), "")</f>
        <v/>
      </c>
      <c r="H2183" s="40"/>
      <c r="I2183" s="28"/>
      <c r="J2183" s="47"/>
      <c r="K2183" s="32" t="str">
        <f t="shared" si="132"/>
        <v/>
      </c>
      <c r="L2183" s="29" t="str">
        <f t="shared" si="134"/>
        <v/>
      </c>
      <c r="M2183" s="68" t="str">
        <f t="shared" si="135"/>
        <v/>
      </c>
    </row>
    <row r="2184" spans="2:13" ht="22.8" x14ac:dyDescent="0.45">
      <c r="B2184" s="31">
        <f t="shared" si="133"/>
        <v>2176</v>
      </c>
      <c r="C2184" s="40"/>
      <c r="D2184" s="27"/>
      <c r="E2184" s="41"/>
      <c r="F2184" s="32" t="str">
        <f>IFERROR(
    IF(
        AND($G$3=DATE(2024,10,1), E2184=リスト!$A$38),
        VLOOKUP(E2184, リスト!$A$2:$G$49, 2, FALSE),
        VLOOKUP(E2184, リスト!$A$2:$G$49, 4, FALSE)
    ),
    "")</f>
        <v/>
      </c>
      <c r="G2184" s="34" t="str">
        <f>IFERROR(VLOOKUP(E2184, リスト!$A$2:$G$49, 6, FALSE), "")</f>
        <v/>
      </c>
      <c r="H2184" s="40"/>
      <c r="I2184" s="28"/>
      <c r="J2184" s="47"/>
      <c r="K2184" s="32" t="str">
        <f t="shared" si="132"/>
        <v/>
      </c>
      <c r="L2184" s="29" t="str">
        <f t="shared" si="134"/>
        <v/>
      </c>
      <c r="M2184" s="68" t="str">
        <f t="shared" si="135"/>
        <v/>
      </c>
    </row>
    <row r="2185" spans="2:13" ht="22.8" x14ac:dyDescent="0.45">
      <c r="B2185" s="31">
        <f t="shared" si="133"/>
        <v>2177</v>
      </c>
      <c r="C2185" s="40"/>
      <c r="D2185" s="27"/>
      <c r="E2185" s="41"/>
      <c r="F2185" s="32" t="str">
        <f>IFERROR(
    IF(
        AND($G$3=DATE(2024,10,1), E2185=リスト!$A$38),
        VLOOKUP(E2185, リスト!$A$2:$G$49, 2, FALSE),
        VLOOKUP(E2185, リスト!$A$2:$G$49, 4, FALSE)
    ),
    "")</f>
        <v/>
      </c>
      <c r="G2185" s="34" t="str">
        <f>IFERROR(VLOOKUP(E2185, リスト!$A$2:$G$49, 6, FALSE), "")</f>
        <v/>
      </c>
      <c r="H2185" s="40"/>
      <c r="I2185" s="28"/>
      <c r="J2185" s="47"/>
      <c r="K2185" s="32" t="str">
        <f t="shared" ref="K2185:K2248" si="136">IF(COUNTBLANK(H2185:J2185)=3, "",
 IF(H2185="3.時間給", IF(I2185="", "", I2185),
 IF(OR(H2185="1.月給", H2185="2.日給"),
    IF(OR(I2185="", J2185=""), "", ROUND(I2185/J2185,0)),
    "")))</f>
        <v/>
      </c>
      <c r="L2185" s="29" t="str">
        <f t="shared" si="134"/>
        <v/>
      </c>
      <c r="M2185" s="68" t="str">
        <f t="shared" si="135"/>
        <v/>
      </c>
    </row>
    <row r="2186" spans="2:13" ht="22.8" x14ac:dyDescent="0.45">
      <c r="B2186" s="31">
        <f t="shared" ref="B2186:B2249" si="137">ROW()-8</f>
        <v>2178</v>
      </c>
      <c r="C2186" s="40"/>
      <c r="D2186" s="27"/>
      <c r="E2186" s="41"/>
      <c r="F2186" s="32" t="str">
        <f>IFERROR(
    IF(
        AND($G$3=DATE(2024,10,1), E2186=リスト!$A$38),
        VLOOKUP(E2186, リスト!$A$2:$G$49, 2, FALSE),
        VLOOKUP(E2186, リスト!$A$2:$G$49, 4, FALSE)
    ),
    "")</f>
        <v/>
      </c>
      <c r="G2186" s="34" t="str">
        <f>IFERROR(VLOOKUP(E2186, リスト!$A$2:$G$49, 6, FALSE), "")</f>
        <v/>
      </c>
      <c r="H2186" s="40"/>
      <c r="I2186" s="28"/>
      <c r="J2186" s="47"/>
      <c r="K2186" s="32" t="str">
        <f t="shared" si="136"/>
        <v/>
      </c>
      <c r="L2186" s="29" t="str">
        <f t="shared" ref="L2186:L2249" si="138">IFERROR(IF(E2186="","",IF(K2186&lt;F2186,"×（法定外・特例等対象外です）",IF(K2186&lt;G2186,"〇",IF(K2186&gt;=G2186,"ー",NA())))),"")</f>
        <v/>
      </c>
      <c r="M2186" s="68" t="str">
        <f t="shared" ref="M2186:M2249" si="139">IF(COUNTBLANK(D2186:K2186)=8, "",
 IF(D2186="", "←D列に従業員名を姓名（フルネーム）で入力してください。誤変換にお気を付け下さい。",
 IF(E2186="", "←E列に都道府県を入力してください。",
 IF(H2186="", "←H列に1.月給～3.時間給を入力してください",
 IF(I2186="", "←I列に金額を入力してください",
 IF(NOT(ISNUMBER(I2186)), "←I列の金額は半角数字で入力してください",
 IF(H2186="3.時間給", "",
 IF(J2186="", "←J列に所定労働時間を入力してください",
 IF(NOT(ISNUMBER(J2186)), "←J列の所定労働時間は半角数字で入力してください", "")))))))))</f>
        <v/>
      </c>
    </row>
    <row r="2187" spans="2:13" ht="22.8" x14ac:dyDescent="0.45">
      <c r="B2187" s="31">
        <f t="shared" si="137"/>
        <v>2179</v>
      </c>
      <c r="C2187" s="40"/>
      <c r="D2187" s="27"/>
      <c r="E2187" s="41"/>
      <c r="F2187" s="32" t="str">
        <f>IFERROR(
    IF(
        AND($G$3=DATE(2024,10,1), E2187=リスト!$A$38),
        VLOOKUP(E2187, リスト!$A$2:$G$49, 2, FALSE),
        VLOOKUP(E2187, リスト!$A$2:$G$49, 4, FALSE)
    ),
    "")</f>
        <v/>
      </c>
      <c r="G2187" s="34" t="str">
        <f>IFERROR(VLOOKUP(E2187, リスト!$A$2:$G$49, 6, FALSE), "")</f>
        <v/>
      </c>
      <c r="H2187" s="40"/>
      <c r="I2187" s="28"/>
      <c r="J2187" s="47"/>
      <c r="K2187" s="32" t="str">
        <f t="shared" si="136"/>
        <v/>
      </c>
      <c r="L2187" s="29" t="str">
        <f t="shared" si="138"/>
        <v/>
      </c>
      <c r="M2187" s="68" t="str">
        <f t="shared" si="139"/>
        <v/>
      </c>
    </row>
    <row r="2188" spans="2:13" ht="22.8" x14ac:dyDescent="0.45">
      <c r="B2188" s="31">
        <f t="shared" si="137"/>
        <v>2180</v>
      </c>
      <c r="C2188" s="40"/>
      <c r="D2188" s="27"/>
      <c r="E2188" s="41"/>
      <c r="F2188" s="32" t="str">
        <f>IFERROR(
    IF(
        AND($G$3=DATE(2024,10,1), E2188=リスト!$A$38),
        VLOOKUP(E2188, リスト!$A$2:$G$49, 2, FALSE),
        VLOOKUP(E2188, リスト!$A$2:$G$49, 4, FALSE)
    ),
    "")</f>
        <v/>
      </c>
      <c r="G2188" s="34" t="str">
        <f>IFERROR(VLOOKUP(E2188, リスト!$A$2:$G$49, 6, FALSE), "")</f>
        <v/>
      </c>
      <c r="H2188" s="40"/>
      <c r="I2188" s="28"/>
      <c r="J2188" s="47"/>
      <c r="K2188" s="32" t="str">
        <f t="shared" si="136"/>
        <v/>
      </c>
      <c r="L2188" s="29" t="str">
        <f t="shared" si="138"/>
        <v/>
      </c>
      <c r="M2188" s="68" t="str">
        <f t="shared" si="139"/>
        <v/>
      </c>
    </row>
    <row r="2189" spans="2:13" ht="22.8" x14ac:dyDescent="0.45">
      <c r="B2189" s="31">
        <f t="shared" si="137"/>
        <v>2181</v>
      </c>
      <c r="C2189" s="40"/>
      <c r="D2189" s="27"/>
      <c r="E2189" s="41"/>
      <c r="F2189" s="32" t="str">
        <f>IFERROR(
    IF(
        AND($G$3=DATE(2024,10,1), E2189=リスト!$A$38),
        VLOOKUP(E2189, リスト!$A$2:$G$49, 2, FALSE),
        VLOOKUP(E2189, リスト!$A$2:$G$49, 4, FALSE)
    ),
    "")</f>
        <v/>
      </c>
      <c r="G2189" s="34" t="str">
        <f>IFERROR(VLOOKUP(E2189, リスト!$A$2:$G$49, 6, FALSE), "")</f>
        <v/>
      </c>
      <c r="H2189" s="40"/>
      <c r="I2189" s="28"/>
      <c r="J2189" s="47"/>
      <c r="K2189" s="32" t="str">
        <f t="shared" si="136"/>
        <v/>
      </c>
      <c r="L2189" s="29" t="str">
        <f t="shared" si="138"/>
        <v/>
      </c>
      <c r="M2189" s="68" t="str">
        <f t="shared" si="139"/>
        <v/>
      </c>
    </row>
    <row r="2190" spans="2:13" ht="22.8" x14ac:dyDescent="0.45">
      <c r="B2190" s="31">
        <f t="shared" si="137"/>
        <v>2182</v>
      </c>
      <c r="C2190" s="40"/>
      <c r="D2190" s="27"/>
      <c r="E2190" s="41"/>
      <c r="F2190" s="32" t="str">
        <f>IFERROR(
    IF(
        AND($G$3=DATE(2024,10,1), E2190=リスト!$A$38),
        VLOOKUP(E2190, リスト!$A$2:$G$49, 2, FALSE),
        VLOOKUP(E2190, リスト!$A$2:$G$49, 4, FALSE)
    ),
    "")</f>
        <v/>
      </c>
      <c r="G2190" s="34" t="str">
        <f>IFERROR(VLOOKUP(E2190, リスト!$A$2:$G$49, 6, FALSE), "")</f>
        <v/>
      </c>
      <c r="H2190" s="40"/>
      <c r="I2190" s="28"/>
      <c r="J2190" s="47"/>
      <c r="K2190" s="32" t="str">
        <f t="shared" si="136"/>
        <v/>
      </c>
      <c r="L2190" s="29" t="str">
        <f t="shared" si="138"/>
        <v/>
      </c>
      <c r="M2190" s="68" t="str">
        <f t="shared" si="139"/>
        <v/>
      </c>
    </row>
    <row r="2191" spans="2:13" ht="22.8" x14ac:dyDescent="0.45">
      <c r="B2191" s="31">
        <f t="shared" si="137"/>
        <v>2183</v>
      </c>
      <c r="C2191" s="40"/>
      <c r="D2191" s="27"/>
      <c r="E2191" s="41"/>
      <c r="F2191" s="32" t="str">
        <f>IFERROR(
    IF(
        AND($G$3=DATE(2024,10,1), E2191=リスト!$A$38),
        VLOOKUP(E2191, リスト!$A$2:$G$49, 2, FALSE),
        VLOOKUP(E2191, リスト!$A$2:$G$49, 4, FALSE)
    ),
    "")</f>
        <v/>
      </c>
      <c r="G2191" s="34" t="str">
        <f>IFERROR(VLOOKUP(E2191, リスト!$A$2:$G$49, 6, FALSE), "")</f>
        <v/>
      </c>
      <c r="H2191" s="40"/>
      <c r="I2191" s="28"/>
      <c r="J2191" s="47"/>
      <c r="K2191" s="32" t="str">
        <f t="shared" si="136"/>
        <v/>
      </c>
      <c r="L2191" s="29" t="str">
        <f t="shared" si="138"/>
        <v/>
      </c>
      <c r="M2191" s="68" t="str">
        <f t="shared" si="139"/>
        <v/>
      </c>
    </row>
    <row r="2192" spans="2:13" ht="22.8" x14ac:dyDescent="0.45">
      <c r="B2192" s="31">
        <f t="shared" si="137"/>
        <v>2184</v>
      </c>
      <c r="C2192" s="40"/>
      <c r="D2192" s="27"/>
      <c r="E2192" s="41"/>
      <c r="F2192" s="32" t="str">
        <f>IFERROR(
    IF(
        AND($G$3=DATE(2024,10,1), E2192=リスト!$A$38),
        VLOOKUP(E2192, リスト!$A$2:$G$49, 2, FALSE),
        VLOOKUP(E2192, リスト!$A$2:$G$49, 4, FALSE)
    ),
    "")</f>
        <v/>
      </c>
      <c r="G2192" s="34" t="str">
        <f>IFERROR(VLOOKUP(E2192, リスト!$A$2:$G$49, 6, FALSE), "")</f>
        <v/>
      </c>
      <c r="H2192" s="40"/>
      <c r="I2192" s="28"/>
      <c r="J2192" s="47"/>
      <c r="K2192" s="32" t="str">
        <f t="shared" si="136"/>
        <v/>
      </c>
      <c r="L2192" s="29" t="str">
        <f t="shared" si="138"/>
        <v/>
      </c>
      <c r="M2192" s="68" t="str">
        <f t="shared" si="139"/>
        <v/>
      </c>
    </row>
    <row r="2193" spans="2:13" ht="22.8" x14ac:dyDescent="0.45">
      <c r="B2193" s="31">
        <f t="shared" si="137"/>
        <v>2185</v>
      </c>
      <c r="C2193" s="40"/>
      <c r="D2193" s="27"/>
      <c r="E2193" s="41"/>
      <c r="F2193" s="32" t="str">
        <f>IFERROR(
    IF(
        AND($G$3=DATE(2024,10,1), E2193=リスト!$A$38),
        VLOOKUP(E2193, リスト!$A$2:$G$49, 2, FALSE),
        VLOOKUP(E2193, リスト!$A$2:$G$49, 4, FALSE)
    ),
    "")</f>
        <v/>
      </c>
      <c r="G2193" s="34" t="str">
        <f>IFERROR(VLOOKUP(E2193, リスト!$A$2:$G$49, 6, FALSE), "")</f>
        <v/>
      </c>
      <c r="H2193" s="40"/>
      <c r="I2193" s="28"/>
      <c r="J2193" s="47"/>
      <c r="K2193" s="32" t="str">
        <f t="shared" si="136"/>
        <v/>
      </c>
      <c r="L2193" s="29" t="str">
        <f t="shared" si="138"/>
        <v/>
      </c>
      <c r="M2193" s="68" t="str">
        <f t="shared" si="139"/>
        <v/>
      </c>
    </row>
    <row r="2194" spans="2:13" ht="22.8" x14ac:dyDescent="0.45">
      <c r="B2194" s="31">
        <f t="shared" si="137"/>
        <v>2186</v>
      </c>
      <c r="C2194" s="40"/>
      <c r="D2194" s="27"/>
      <c r="E2194" s="41"/>
      <c r="F2194" s="32" t="str">
        <f>IFERROR(
    IF(
        AND($G$3=DATE(2024,10,1), E2194=リスト!$A$38),
        VLOOKUP(E2194, リスト!$A$2:$G$49, 2, FALSE),
        VLOOKUP(E2194, リスト!$A$2:$G$49, 4, FALSE)
    ),
    "")</f>
        <v/>
      </c>
      <c r="G2194" s="34" t="str">
        <f>IFERROR(VLOOKUP(E2194, リスト!$A$2:$G$49, 6, FALSE), "")</f>
        <v/>
      </c>
      <c r="H2194" s="40"/>
      <c r="I2194" s="28"/>
      <c r="J2194" s="47"/>
      <c r="K2194" s="32" t="str">
        <f t="shared" si="136"/>
        <v/>
      </c>
      <c r="L2194" s="29" t="str">
        <f t="shared" si="138"/>
        <v/>
      </c>
      <c r="M2194" s="68" t="str">
        <f t="shared" si="139"/>
        <v/>
      </c>
    </row>
    <row r="2195" spans="2:13" ht="22.8" x14ac:dyDescent="0.45">
      <c r="B2195" s="31">
        <f t="shared" si="137"/>
        <v>2187</v>
      </c>
      <c r="C2195" s="40"/>
      <c r="D2195" s="27"/>
      <c r="E2195" s="41"/>
      <c r="F2195" s="32" t="str">
        <f>IFERROR(
    IF(
        AND($G$3=DATE(2024,10,1), E2195=リスト!$A$38),
        VLOOKUP(E2195, リスト!$A$2:$G$49, 2, FALSE),
        VLOOKUP(E2195, リスト!$A$2:$G$49, 4, FALSE)
    ),
    "")</f>
        <v/>
      </c>
      <c r="G2195" s="34" t="str">
        <f>IFERROR(VLOOKUP(E2195, リスト!$A$2:$G$49, 6, FALSE), "")</f>
        <v/>
      </c>
      <c r="H2195" s="40"/>
      <c r="I2195" s="28"/>
      <c r="J2195" s="47"/>
      <c r="K2195" s="32" t="str">
        <f t="shared" si="136"/>
        <v/>
      </c>
      <c r="L2195" s="29" t="str">
        <f t="shared" si="138"/>
        <v/>
      </c>
      <c r="M2195" s="68" t="str">
        <f t="shared" si="139"/>
        <v/>
      </c>
    </row>
    <row r="2196" spans="2:13" ht="22.8" x14ac:dyDescent="0.45">
      <c r="B2196" s="31">
        <f t="shared" si="137"/>
        <v>2188</v>
      </c>
      <c r="C2196" s="40"/>
      <c r="D2196" s="27"/>
      <c r="E2196" s="41"/>
      <c r="F2196" s="32" t="str">
        <f>IFERROR(
    IF(
        AND($G$3=DATE(2024,10,1), E2196=リスト!$A$38),
        VLOOKUP(E2196, リスト!$A$2:$G$49, 2, FALSE),
        VLOOKUP(E2196, リスト!$A$2:$G$49, 4, FALSE)
    ),
    "")</f>
        <v/>
      </c>
      <c r="G2196" s="34" t="str">
        <f>IFERROR(VLOOKUP(E2196, リスト!$A$2:$G$49, 6, FALSE), "")</f>
        <v/>
      </c>
      <c r="H2196" s="40"/>
      <c r="I2196" s="28"/>
      <c r="J2196" s="47"/>
      <c r="K2196" s="32" t="str">
        <f t="shared" si="136"/>
        <v/>
      </c>
      <c r="L2196" s="29" t="str">
        <f t="shared" si="138"/>
        <v/>
      </c>
      <c r="M2196" s="68" t="str">
        <f t="shared" si="139"/>
        <v/>
      </c>
    </row>
    <row r="2197" spans="2:13" ht="22.8" x14ac:dyDescent="0.45">
      <c r="B2197" s="31">
        <f t="shared" si="137"/>
        <v>2189</v>
      </c>
      <c r="C2197" s="40"/>
      <c r="D2197" s="27"/>
      <c r="E2197" s="41"/>
      <c r="F2197" s="32" t="str">
        <f>IFERROR(
    IF(
        AND($G$3=DATE(2024,10,1), E2197=リスト!$A$38),
        VLOOKUP(E2197, リスト!$A$2:$G$49, 2, FALSE),
        VLOOKUP(E2197, リスト!$A$2:$G$49, 4, FALSE)
    ),
    "")</f>
        <v/>
      </c>
      <c r="G2197" s="34" t="str">
        <f>IFERROR(VLOOKUP(E2197, リスト!$A$2:$G$49, 6, FALSE), "")</f>
        <v/>
      </c>
      <c r="H2197" s="40"/>
      <c r="I2197" s="28"/>
      <c r="J2197" s="47"/>
      <c r="K2197" s="32" t="str">
        <f t="shared" si="136"/>
        <v/>
      </c>
      <c r="L2197" s="29" t="str">
        <f t="shared" si="138"/>
        <v/>
      </c>
      <c r="M2197" s="68" t="str">
        <f t="shared" si="139"/>
        <v/>
      </c>
    </row>
    <row r="2198" spans="2:13" ht="22.8" x14ac:dyDescent="0.45">
      <c r="B2198" s="31">
        <f t="shared" si="137"/>
        <v>2190</v>
      </c>
      <c r="C2198" s="40"/>
      <c r="D2198" s="27"/>
      <c r="E2198" s="41"/>
      <c r="F2198" s="32" t="str">
        <f>IFERROR(
    IF(
        AND($G$3=DATE(2024,10,1), E2198=リスト!$A$38),
        VLOOKUP(E2198, リスト!$A$2:$G$49, 2, FALSE),
        VLOOKUP(E2198, リスト!$A$2:$G$49, 4, FALSE)
    ),
    "")</f>
        <v/>
      </c>
      <c r="G2198" s="34" t="str">
        <f>IFERROR(VLOOKUP(E2198, リスト!$A$2:$G$49, 6, FALSE), "")</f>
        <v/>
      </c>
      <c r="H2198" s="40"/>
      <c r="I2198" s="28"/>
      <c r="J2198" s="47"/>
      <c r="K2198" s="32" t="str">
        <f t="shared" si="136"/>
        <v/>
      </c>
      <c r="L2198" s="29" t="str">
        <f t="shared" si="138"/>
        <v/>
      </c>
      <c r="M2198" s="68" t="str">
        <f t="shared" si="139"/>
        <v/>
      </c>
    </row>
    <row r="2199" spans="2:13" ht="22.8" x14ac:dyDescent="0.45">
      <c r="B2199" s="31">
        <f t="shared" si="137"/>
        <v>2191</v>
      </c>
      <c r="C2199" s="40"/>
      <c r="D2199" s="27"/>
      <c r="E2199" s="41"/>
      <c r="F2199" s="32" t="str">
        <f>IFERROR(
    IF(
        AND($G$3=DATE(2024,10,1), E2199=リスト!$A$38),
        VLOOKUP(E2199, リスト!$A$2:$G$49, 2, FALSE),
        VLOOKUP(E2199, リスト!$A$2:$G$49, 4, FALSE)
    ),
    "")</f>
        <v/>
      </c>
      <c r="G2199" s="34" t="str">
        <f>IFERROR(VLOOKUP(E2199, リスト!$A$2:$G$49, 6, FALSE), "")</f>
        <v/>
      </c>
      <c r="H2199" s="40"/>
      <c r="I2199" s="28"/>
      <c r="J2199" s="47"/>
      <c r="K2199" s="32" t="str">
        <f t="shared" si="136"/>
        <v/>
      </c>
      <c r="L2199" s="29" t="str">
        <f t="shared" si="138"/>
        <v/>
      </c>
      <c r="M2199" s="68" t="str">
        <f t="shared" si="139"/>
        <v/>
      </c>
    </row>
    <row r="2200" spans="2:13" ht="22.8" x14ac:dyDescent="0.45">
      <c r="B2200" s="31">
        <f t="shared" si="137"/>
        <v>2192</v>
      </c>
      <c r="C2200" s="40"/>
      <c r="D2200" s="27"/>
      <c r="E2200" s="41"/>
      <c r="F2200" s="32" t="str">
        <f>IFERROR(
    IF(
        AND($G$3=DATE(2024,10,1), E2200=リスト!$A$38),
        VLOOKUP(E2200, リスト!$A$2:$G$49, 2, FALSE),
        VLOOKUP(E2200, リスト!$A$2:$G$49, 4, FALSE)
    ),
    "")</f>
        <v/>
      </c>
      <c r="G2200" s="34" t="str">
        <f>IFERROR(VLOOKUP(E2200, リスト!$A$2:$G$49, 6, FALSE), "")</f>
        <v/>
      </c>
      <c r="H2200" s="40"/>
      <c r="I2200" s="28"/>
      <c r="J2200" s="47"/>
      <c r="K2200" s="32" t="str">
        <f t="shared" si="136"/>
        <v/>
      </c>
      <c r="L2200" s="29" t="str">
        <f t="shared" si="138"/>
        <v/>
      </c>
      <c r="M2200" s="68" t="str">
        <f t="shared" si="139"/>
        <v/>
      </c>
    </row>
    <row r="2201" spans="2:13" ht="22.8" x14ac:dyDescent="0.45">
      <c r="B2201" s="31">
        <f t="shared" si="137"/>
        <v>2193</v>
      </c>
      <c r="C2201" s="40"/>
      <c r="D2201" s="27"/>
      <c r="E2201" s="41"/>
      <c r="F2201" s="32" t="str">
        <f>IFERROR(
    IF(
        AND($G$3=DATE(2024,10,1), E2201=リスト!$A$38),
        VLOOKUP(E2201, リスト!$A$2:$G$49, 2, FALSE),
        VLOOKUP(E2201, リスト!$A$2:$G$49, 4, FALSE)
    ),
    "")</f>
        <v/>
      </c>
      <c r="G2201" s="34" t="str">
        <f>IFERROR(VLOOKUP(E2201, リスト!$A$2:$G$49, 6, FALSE), "")</f>
        <v/>
      </c>
      <c r="H2201" s="40"/>
      <c r="I2201" s="28"/>
      <c r="J2201" s="47"/>
      <c r="K2201" s="32" t="str">
        <f t="shared" si="136"/>
        <v/>
      </c>
      <c r="L2201" s="29" t="str">
        <f t="shared" si="138"/>
        <v/>
      </c>
      <c r="M2201" s="68" t="str">
        <f t="shared" si="139"/>
        <v/>
      </c>
    </row>
    <row r="2202" spans="2:13" ht="22.8" x14ac:dyDescent="0.45">
      <c r="B2202" s="31">
        <f t="shared" si="137"/>
        <v>2194</v>
      </c>
      <c r="C2202" s="40"/>
      <c r="D2202" s="27"/>
      <c r="E2202" s="41"/>
      <c r="F2202" s="32" t="str">
        <f>IFERROR(
    IF(
        AND($G$3=DATE(2024,10,1), E2202=リスト!$A$38),
        VLOOKUP(E2202, リスト!$A$2:$G$49, 2, FALSE),
        VLOOKUP(E2202, リスト!$A$2:$G$49, 4, FALSE)
    ),
    "")</f>
        <v/>
      </c>
      <c r="G2202" s="34" t="str">
        <f>IFERROR(VLOOKUP(E2202, リスト!$A$2:$G$49, 6, FALSE), "")</f>
        <v/>
      </c>
      <c r="H2202" s="40"/>
      <c r="I2202" s="28"/>
      <c r="J2202" s="47"/>
      <c r="K2202" s="32" t="str">
        <f t="shared" si="136"/>
        <v/>
      </c>
      <c r="L2202" s="29" t="str">
        <f t="shared" si="138"/>
        <v/>
      </c>
      <c r="M2202" s="68" t="str">
        <f t="shared" si="139"/>
        <v/>
      </c>
    </row>
    <row r="2203" spans="2:13" ht="22.8" x14ac:dyDescent="0.45">
      <c r="B2203" s="31">
        <f t="shared" si="137"/>
        <v>2195</v>
      </c>
      <c r="C2203" s="40"/>
      <c r="D2203" s="27"/>
      <c r="E2203" s="41"/>
      <c r="F2203" s="32" t="str">
        <f>IFERROR(
    IF(
        AND($G$3=DATE(2024,10,1), E2203=リスト!$A$38),
        VLOOKUP(E2203, リスト!$A$2:$G$49, 2, FALSE),
        VLOOKUP(E2203, リスト!$A$2:$G$49, 4, FALSE)
    ),
    "")</f>
        <v/>
      </c>
      <c r="G2203" s="34" t="str">
        <f>IFERROR(VLOOKUP(E2203, リスト!$A$2:$G$49, 6, FALSE), "")</f>
        <v/>
      </c>
      <c r="H2203" s="40"/>
      <c r="I2203" s="28"/>
      <c r="J2203" s="47"/>
      <c r="K2203" s="32" t="str">
        <f t="shared" si="136"/>
        <v/>
      </c>
      <c r="L2203" s="29" t="str">
        <f t="shared" si="138"/>
        <v/>
      </c>
      <c r="M2203" s="68" t="str">
        <f t="shared" si="139"/>
        <v/>
      </c>
    </row>
    <row r="2204" spans="2:13" ht="22.8" x14ac:dyDescent="0.45">
      <c r="B2204" s="31">
        <f t="shared" si="137"/>
        <v>2196</v>
      </c>
      <c r="C2204" s="40"/>
      <c r="D2204" s="27"/>
      <c r="E2204" s="41"/>
      <c r="F2204" s="32" t="str">
        <f>IFERROR(
    IF(
        AND($G$3=DATE(2024,10,1), E2204=リスト!$A$38),
        VLOOKUP(E2204, リスト!$A$2:$G$49, 2, FALSE),
        VLOOKUP(E2204, リスト!$A$2:$G$49, 4, FALSE)
    ),
    "")</f>
        <v/>
      </c>
      <c r="G2204" s="34" t="str">
        <f>IFERROR(VLOOKUP(E2204, リスト!$A$2:$G$49, 6, FALSE), "")</f>
        <v/>
      </c>
      <c r="H2204" s="40"/>
      <c r="I2204" s="28"/>
      <c r="J2204" s="47"/>
      <c r="K2204" s="32" t="str">
        <f t="shared" si="136"/>
        <v/>
      </c>
      <c r="L2204" s="29" t="str">
        <f t="shared" si="138"/>
        <v/>
      </c>
      <c r="M2204" s="68" t="str">
        <f t="shared" si="139"/>
        <v/>
      </c>
    </row>
    <row r="2205" spans="2:13" ht="22.8" x14ac:dyDescent="0.45">
      <c r="B2205" s="31">
        <f t="shared" si="137"/>
        <v>2197</v>
      </c>
      <c r="C2205" s="40"/>
      <c r="D2205" s="27"/>
      <c r="E2205" s="41"/>
      <c r="F2205" s="32" t="str">
        <f>IFERROR(
    IF(
        AND($G$3=DATE(2024,10,1), E2205=リスト!$A$38),
        VLOOKUP(E2205, リスト!$A$2:$G$49, 2, FALSE),
        VLOOKUP(E2205, リスト!$A$2:$G$49, 4, FALSE)
    ),
    "")</f>
        <v/>
      </c>
      <c r="G2205" s="34" t="str">
        <f>IFERROR(VLOOKUP(E2205, リスト!$A$2:$G$49, 6, FALSE), "")</f>
        <v/>
      </c>
      <c r="H2205" s="40"/>
      <c r="I2205" s="28"/>
      <c r="J2205" s="47"/>
      <c r="K2205" s="32" t="str">
        <f t="shared" si="136"/>
        <v/>
      </c>
      <c r="L2205" s="29" t="str">
        <f t="shared" si="138"/>
        <v/>
      </c>
      <c r="M2205" s="68" t="str">
        <f t="shared" si="139"/>
        <v/>
      </c>
    </row>
    <row r="2206" spans="2:13" ht="22.8" x14ac:dyDescent="0.45">
      <c r="B2206" s="31">
        <f t="shared" si="137"/>
        <v>2198</v>
      </c>
      <c r="C2206" s="40"/>
      <c r="D2206" s="27"/>
      <c r="E2206" s="41"/>
      <c r="F2206" s="32" t="str">
        <f>IFERROR(
    IF(
        AND($G$3=DATE(2024,10,1), E2206=リスト!$A$38),
        VLOOKUP(E2206, リスト!$A$2:$G$49, 2, FALSE),
        VLOOKUP(E2206, リスト!$A$2:$G$49, 4, FALSE)
    ),
    "")</f>
        <v/>
      </c>
      <c r="G2206" s="34" t="str">
        <f>IFERROR(VLOOKUP(E2206, リスト!$A$2:$G$49, 6, FALSE), "")</f>
        <v/>
      </c>
      <c r="H2206" s="40"/>
      <c r="I2206" s="28"/>
      <c r="J2206" s="47"/>
      <c r="K2206" s="32" t="str">
        <f t="shared" si="136"/>
        <v/>
      </c>
      <c r="L2206" s="29" t="str">
        <f t="shared" si="138"/>
        <v/>
      </c>
      <c r="M2206" s="68" t="str">
        <f t="shared" si="139"/>
        <v/>
      </c>
    </row>
    <row r="2207" spans="2:13" ht="22.8" x14ac:dyDescent="0.45">
      <c r="B2207" s="31">
        <f t="shared" si="137"/>
        <v>2199</v>
      </c>
      <c r="C2207" s="40"/>
      <c r="D2207" s="27"/>
      <c r="E2207" s="41"/>
      <c r="F2207" s="32" t="str">
        <f>IFERROR(
    IF(
        AND($G$3=DATE(2024,10,1), E2207=リスト!$A$38),
        VLOOKUP(E2207, リスト!$A$2:$G$49, 2, FALSE),
        VLOOKUP(E2207, リスト!$A$2:$G$49, 4, FALSE)
    ),
    "")</f>
        <v/>
      </c>
      <c r="G2207" s="34" t="str">
        <f>IFERROR(VLOOKUP(E2207, リスト!$A$2:$G$49, 6, FALSE), "")</f>
        <v/>
      </c>
      <c r="H2207" s="40"/>
      <c r="I2207" s="28"/>
      <c r="J2207" s="47"/>
      <c r="K2207" s="32" t="str">
        <f t="shared" si="136"/>
        <v/>
      </c>
      <c r="L2207" s="29" t="str">
        <f t="shared" si="138"/>
        <v/>
      </c>
      <c r="M2207" s="68" t="str">
        <f t="shared" si="139"/>
        <v/>
      </c>
    </row>
    <row r="2208" spans="2:13" ht="22.8" x14ac:dyDescent="0.45">
      <c r="B2208" s="31">
        <f t="shared" si="137"/>
        <v>2200</v>
      </c>
      <c r="C2208" s="40"/>
      <c r="D2208" s="27"/>
      <c r="E2208" s="41"/>
      <c r="F2208" s="32" t="str">
        <f>IFERROR(
    IF(
        AND($G$3=DATE(2024,10,1), E2208=リスト!$A$38),
        VLOOKUP(E2208, リスト!$A$2:$G$49, 2, FALSE),
        VLOOKUP(E2208, リスト!$A$2:$G$49, 4, FALSE)
    ),
    "")</f>
        <v/>
      </c>
      <c r="G2208" s="34" t="str">
        <f>IFERROR(VLOOKUP(E2208, リスト!$A$2:$G$49, 6, FALSE), "")</f>
        <v/>
      </c>
      <c r="H2208" s="40"/>
      <c r="I2208" s="28"/>
      <c r="J2208" s="47"/>
      <c r="K2208" s="32" t="str">
        <f t="shared" si="136"/>
        <v/>
      </c>
      <c r="L2208" s="29" t="str">
        <f t="shared" si="138"/>
        <v/>
      </c>
      <c r="M2208" s="68" t="str">
        <f t="shared" si="139"/>
        <v/>
      </c>
    </row>
    <row r="2209" spans="2:13" ht="22.8" x14ac:dyDescent="0.45">
      <c r="B2209" s="31">
        <f t="shared" si="137"/>
        <v>2201</v>
      </c>
      <c r="C2209" s="40"/>
      <c r="D2209" s="27"/>
      <c r="E2209" s="41"/>
      <c r="F2209" s="32" t="str">
        <f>IFERROR(
    IF(
        AND($G$3=DATE(2024,10,1), E2209=リスト!$A$38),
        VLOOKUP(E2209, リスト!$A$2:$G$49, 2, FALSE),
        VLOOKUP(E2209, リスト!$A$2:$G$49, 4, FALSE)
    ),
    "")</f>
        <v/>
      </c>
      <c r="G2209" s="34" t="str">
        <f>IFERROR(VLOOKUP(E2209, リスト!$A$2:$G$49, 6, FALSE), "")</f>
        <v/>
      </c>
      <c r="H2209" s="40"/>
      <c r="I2209" s="28"/>
      <c r="J2209" s="47"/>
      <c r="K2209" s="32" t="str">
        <f t="shared" si="136"/>
        <v/>
      </c>
      <c r="L2209" s="29" t="str">
        <f t="shared" si="138"/>
        <v/>
      </c>
      <c r="M2209" s="68" t="str">
        <f t="shared" si="139"/>
        <v/>
      </c>
    </row>
    <row r="2210" spans="2:13" ht="22.8" x14ac:dyDescent="0.45">
      <c r="B2210" s="31">
        <f t="shared" si="137"/>
        <v>2202</v>
      </c>
      <c r="C2210" s="40"/>
      <c r="D2210" s="27"/>
      <c r="E2210" s="41"/>
      <c r="F2210" s="32" t="str">
        <f>IFERROR(
    IF(
        AND($G$3=DATE(2024,10,1), E2210=リスト!$A$38),
        VLOOKUP(E2210, リスト!$A$2:$G$49, 2, FALSE),
        VLOOKUP(E2210, リスト!$A$2:$G$49, 4, FALSE)
    ),
    "")</f>
        <v/>
      </c>
      <c r="G2210" s="34" t="str">
        <f>IFERROR(VLOOKUP(E2210, リスト!$A$2:$G$49, 6, FALSE), "")</f>
        <v/>
      </c>
      <c r="H2210" s="40"/>
      <c r="I2210" s="28"/>
      <c r="J2210" s="47"/>
      <c r="K2210" s="32" t="str">
        <f t="shared" si="136"/>
        <v/>
      </c>
      <c r="L2210" s="29" t="str">
        <f t="shared" si="138"/>
        <v/>
      </c>
      <c r="M2210" s="68" t="str">
        <f t="shared" si="139"/>
        <v/>
      </c>
    </row>
    <row r="2211" spans="2:13" ht="22.8" x14ac:dyDescent="0.45">
      <c r="B2211" s="31">
        <f t="shared" si="137"/>
        <v>2203</v>
      </c>
      <c r="C2211" s="40"/>
      <c r="D2211" s="27"/>
      <c r="E2211" s="41"/>
      <c r="F2211" s="32" t="str">
        <f>IFERROR(
    IF(
        AND($G$3=DATE(2024,10,1), E2211=リスト!$A$38),
        VLOOKUP(E2211, リスト!$A$2:$G$49, 2, FALSE),
        VLOOKUP(E2211, リスト!$A$2:$G$49, 4, FALSE)
    ),
    "")</f>
        <v/>
      </c>
      <c r="G2211" s="34" t="str">
        <f>IFERROR(VLOOKUP(E2211, リスト!$A$2:$G$49, 6, FALSE), "")</f>
        <v/>
      </c>
      <c r="H2211" s="40"/>
      <c r="I2211" s="28"/>
      <c r="J2211" s="47"/>
      <c r="K2211" s="32" t="str">
        <f t="shared" si="136"/>
        <v/>
      </c>
      <c r="L2211" s="29" t="str">
        <f t="shared" si="138"/>
        <v/>
      </c>
      <c r="M2211" s="68" t="str">
        <f t="shared" si="139"/>
        <v/>
      </c>
    </row>
    <row r="2212" spans="2:13" ht="22.8" x14ac:dyDescent="0.45">
      <c r="B2212" s="31">
        <f t="shared" si="137"/>
        <v>2204</v>
      </c>
      <c r="C2212" s="40"/>
      <c r="D2212" s="27"/>
      <c r="E2212" s="41"/>
      <c r="F2212" s="32" t="str">
        <f>IFERROR(
    IF(
        AND($G$3=DATE(2024,10,1), E2212=リスト!$A$38),
        VLOOKUP(E2212, リスト!$A$2:$G$49, 2, FALSE),
        VLOOKUP(E2212, リスト!$A$2:$G$49, 4, FALSE)
    ),
    "")</f>
        <v/>
      </c>
      <c r="G2212" s="34" t="str">
        <f>IFERROR(VLOOKUP(E2212, リスト!$A$2:$G$49, 6, FALSE), "")</f>
        <v/>
      </c>
      <c r="H2212" s="40"/>
      <c r="I2212" s="28"/>
      <c r="J2212" s="47"/>
      <c r="K2212" s="32" t="str">
        <f t="shared" si="136"/>
        <v/>
      </c>
      <c r="L2212" s="29" t="str">
        <f t="shared" si="138"/>
        <v/>
      </c>
      <c r="M2212" s="68" t="str">
        <f t="shared" si="139"/>
        <v/>
      </c>
    </row>
    <row r="2213" spans="2:13" ht="22.8" x14ac:dyDescent="0.45">
      <c r="B2213" s="31">
        <f t="shared" si="137"/>
        <v>2205</v>
      </c>
      <c r="C2213" s="40"/>
      <c r="D2213" s="27"/>
      <c r="E2213" s="41"/>
      <c r="F2213" s="32" t="str">
        <f>IFERROR(
    IF(
        AND($G$3=DATE(2024,10,1), E2213=リスト!$A$38),
        VLOOKUP(E2213, リスト!$A$2:$G$49, 2, FALSE),
        VLOOKUP(E2213, リスト!$A$2:$G$49, 4, FALSE)
    ),
    "")</f>
        <v/>
      </c>
      <c r="G2213" s="34" t="str">
        <f>IFERROR(VLOOKUP(E2213, リスト!$A$2:$G$49, 6, FALSE), "")</f>
        <v/>
      </c>
      <c r="H2213" s="40"/>
      <c r="I2213" s="28"/>
      <c r="J2213" s="47"/>
      <c r="K2213" s="32" t="str">
        <f t="shared" si="136"/>
        <v/>
      </c>
      <c r="L2213" s="29" t="str">
        <f t="shared" si="138"/>
        <v/>
      </c>
      <c r="M2213" s="68" t="str">
        <f t="shared" si="139"/>
        <v/>
      </c>
    </row>
    <row r="2214" spans="2:13" ht="22.8" x14ac:dyDescent="0.45">
      <c r="B2214" s="31">
        <f t="shared" si="137"/>
        <v>2206</v>
      </c>
      <c r="C2214" s="40"/>
      <c r="D2214" s="27"/>
      <c r="E2214" s="41"/>
      <c r="F2214" s="32" t="str">
        <f>IFERROR(
    IF(
        AND($G$3=DATE(2024,10,1), E2214=リスト!$A$38),
        VLOOKUP(E2214, リスト!$A$2:$G$49, 2, FALSE),
        VLOOKUP(E2214, リスト!$A$2:$G$49, 4, FALSE)
    ),
    "")</f>
        <v/>
      </c>
      <c r="G2214" s="34" t="str">
        <f>IFERROR(VLOOKUP(E2214, リスト!$A$2:$G$49, 6, FALSE), "")</f>
        <v/>
      </c>
      <c r="H2214" s="40"/>
      <c r="I2214" s="28"/>
      <c r="J2214" s="47"/>
      <c r="K2214" s="32" t="str">
        <f t="shared" si="136"/>
        <v/>
      </c>
      <c r="L2214" s="29" t="str">
        <f t="shared" si="138"/>
        <v/>
      </c>
      <c r="M2214" s="68" t="str">
        <f t="shared" si="139"/>
        <v/>
      </c>
    </row>
    <row r="2215" spans="2:13" ht="22.8" x14ac:dyDescent="0.45">
      <c r="B2215" s="31">
        <f t="shared" si="137"/>
        <v>2207</v>
      </c>
      <c r="C2215" s="40"/>
      <c r="D2215" s="27"/>
      <c r="E2215" s="41"/>
      <c r="F2215" s="32" t="str">
        <f>IFERROR(
    IF(
        AND($G$3=DATE(2024,10,1), E2215=リスト!$A$38),
        VLOOKUP(E2215, リスト!$A$2:$G$49, 2, FALSE),
        VLOOKUP(E2215, リスト!$A$2:$G$49, 4, FALSE)
    ),
    "")</f>
        <v/>
      </c>
      <c r="G2215" s="34" t="str">
        <f>IFERROR(VLOOKUP(E2215, リスト!$A$2:$G$49, 6, FALSE), "")</f>
        <v/>
      </c>
      <c r="H2215" s="40"/>
      <c r="I2215" s="28"/>
      <c r="J2215" s="47"/>
      <c r="K2215" s="32" t="str">
        <f t="shared" si="136"/>
        <v/>
      </c>
      <c r="L2215" s="29" t="str">
        <f t="shared" si="138"/>
        <v/>
      </c>
      <c r="M2215" s="68" t="str">
        <f t="shared" si="139"/>
        <v/>
      </c>
    </row>
    <row r="2216" spans="2:13" ht="22.8" x14ac:dyDescent="0.45">
      <c r="B2216" s="31">
        <f t="shared" si="137"/>
        <v>2208</v>
      </c>
      <c r="C2216" s="40"/>
      <c r="D2216" s="27"/>
      <c r="E2216" s="41"/>
      <c r="F2216" s="32" t="str">
        <f>IFERROR(
    IF(
        AND($G$3=DATE(2024,10,1), E2216=リスト!$A$38),
        VLOOKUP(E2216, リスト!$A$2:$G$49, 2, FALSE),
        VLOOKUP(E2216, リスト!$A$2:$G$49, 4, FALSE)
    ),
    "")</f>
        <v/>
      </c>
      <c r="G2216" s="34" t="str">
        <f>IFERROR(VLOOKUP(E2216, リスト!$A$2:$G$49, 6, FALSE), "")</f>
        <v/>
      </c>
      <c r="H2216" s="40"/>
      <c r="I2216" s="28"/>
      <c r="J2216" s="47"/>
      <c r="K2216" s="32" t="str">
        <f t="shared" si="136"/>
        <v/>
      </c>
      <c r="L2216" s="29" t="str">
        <f t="shared" si="138"/>
        <v/>
      </c>
      <c r="M2216" s="68" t="str">
        <f t="shared" si="139"/>
        <v/>
      </c>
    </row>
    <row r="2217" spans="2:13" ht="22.8" x14ac:dyDescent="0.45">
      <c r="B2217" s="31">
        <f t="shared" si="137"/>
        <v>2209</v>
      </c>
      <c r="C2217" s="40"/>
      <c r="D2217" s="27"/>
      <c r="E2217" s="41"/>
      <c r="F2217" s="32" t="str">
        <f>IFERROR(
    IF(
        AND($G$3=DATE(2024,10,1), E2217=リスト!$A$38),
        VLOOKUP(E2217, リスト!$A$2:$G$49, 2, FALSE),
        VLOOKUP(E2217, リスト!$A$2:$G$49, 4, FALSE)
    ),
    "")</f>
        <v/>
      </c>
      <c r="G2217" s="34" t="str">
        <f>IFERROR(VLOOKUP(E2217, リスト!$A$2:$G$49, 6, FALSE), "")</f>
        <v/>
      </c>
      <c r="H2217" s="40"/>
      <c r="I2217" s="28"/>
      <c r="J2217" s="47"/>
      <c r="K2217" s="32" t="str">
        <f t="shared" si="136"/>
        <v/>
      </c>
      <c r="L2217" s="29" t="str">
        <f t="shared" si="138"/>
        <v/>
      </c>
      <c r="M2217" s="68" t="str">
        <f t="shared" si="139"/>
        <v/>
      </c>
    </row>
    <row r="2218" spans="2:13" ht="22.8" x14ac:dyDescent="0.45">
      <c r="B2218" s="31">
        <f t="shared" si="137"/>
        <v>2210</v>
      </c>
      <c r="C2218" s="40"/>
      <c r="D2218" s="27"/>
      <c r="E2218" s="41"/>
      <c r="F2218" s="32" t="str">
        <f>IFERROR(
    IF(
        AND($G$3=DATE(2024,10,1), E2218=リスト!$A$38),
        VLOOKUP(E2218, リスト!$A$2:$G$49, 2, FALSE),
        VLOOKUP(E2218, リスト!$A$2:$G$49, 4, FALSE)
    ),
    "")</f>
        <v/>
      </c>
      <c r="G2218" s="34" t="str">
        <f>IFERROR(VLOOKUP(E2218, リスト!$A$2:$G$49, 6, FALSE), "")</f>
        <v/>
      </c>
      <c r="H2218" s="40"/>
      <c r="I2218" s="28"/>
      <c r="J2218" s="47"/>
      <c r="K2218" s="32" t="str">
        <f t="shared" si="136"/>
        <v/>
      </c>
      <c r="L2218" s="29" t="str">
        <f t="shared" si="138"/>
        <v/>
      </c>
      <c r="M2218" s="68" t="str">
        <f t="shared" si="139"/>
        <v/>
      </c>
    </row>
    <row r="2219" spans="2:13" ht="22.8" x14ac:dyDescent="0.45">
      <c r="B2219" s="31">
        <f t="shared" si="137"/>
        <v>2211</v>
      </c>
      <c r="C2219" s="40"/>
      <c r="D2219" s="27"/>
      <c r="E2219" s="41"/>
      <c r="F2219" s="32" t="str">
        <f>IFERROR(
    IF(
        AND($G$3=DATE(2024,10,1), E2219=リスト!$A$38),
        VLOOKUP(E2219, リスト!$A$2:$G$49, 2, FALSE),
        VLOOKUP(E2219, リスト!$A$2:$G$49, 4, FALSE)
    ),
    "")</f>
        <v/>
      </c>
      <c r="G2219" s="34" t="str">
        <f>IFERROR(VLOOKUP(E2219, リスト!$A$2:$G$49, 6, FALSE), "")</f>
        <v/>
      </c>
      <c r="H2219" s="40"/>
      <c r="I2219" s="28"/>
      <c r="J2219" s="47"/>
      <c r="K2219" s="32" t="str">
        <f t="shared" si="136"/>
        <v/>
      </c>
      <c r="L2219" s="29" t="str">
        <f t="shared" si="138"/>
        <v/>
      </c>
      <c r="M2219" s="68" t="str">
        <f t="shared" si="139"/>
        <v/>
      </c>
    </row>
    <row r="2220" spans="2:13" ht="22.8" x14ac:dyDescent="0.45">
      <c r="B2220" s="31">
        <f t="shared" si="137"/>
        <v>2212</v>
      </c>
      <c r="C2220" s="40"/>
      <c r="D2220" s="27"/>
      <c r="E2220" s="41"/>
      <c r="F2220" s="32" t="str">
        <f>IFERROR(
    IF(
        AND($G$3=DATE(2024,10,1), E2220=リスト!$A$38),
        VLOOKUP(E2220, リスト!$A$2:$G$49, 2, FALSE),
        VLOOKUP(E2220, リスト!$A$2:$G$49, 4, FALSE)
    ),
    "")</f>
        <v/>
      </c>
      <c r="G2220" s="34" t="str">
        <f>IFERROR(VLOOKUP(E2220, リスト!$A$2:$G$49, 6, FALSE), "")</f>
        <v/>
      </c>
      <c r="H2220" s="40"/>
      <c r="I2220" s="28"/>
      <c r="J2220" s="47"/>
      <c r="K2220" s="32" t="str">
        <f t="shared" si="136"/>
        <v/>
      </c>
      <c r="L2220" s="29" t="str">
        <f t="shared" si="138"/>
        <v/>
      </c>
      <c r="M2220" s="68" t="str">
        <f t="shared" si="139"/>
        <v/>
      </c>
    </row>
    <row r="2221" spans="2:13" ht="22.8" x14ac:dyDescent="0.45">
      <c r="B2221" s="31">
        <f t="shared" si="137"/>
        <v>2213</v>
      </c>
      <c r="C2221" s="40"/>
      <c r="D2221" s="27"/>
      <c r="E2221" s="41"/>
      <c r="F2221" s="32" t="str">
        <f>IFERROR(
    IF(
        AND($G$3=DATE(2024,10,1), E2221=リスト!$A$38),
        VLOOKUP(E2221, リスト!$A$2:$G$49, 2, FALSE),
        VLOOKUP(E2221, リスト!$A$2:$G$49, 4, FALSE)
    ),
    "")</f>
        <v/>
      </c>
      <c r="G2221" s="34" t="str">
        <f>IFERROR(VLOOKUP(E2221, リスト!$A$2:$G$49, 6, FALSE), "")</f>
        <v/>
      </c>
      <c r="H2221" s="40"/>
      <c r="I2221" s="28"/>
      <c r="J2221" s="47"/>
      <c r="K2221" s="32" t="str">
        <f t="shared" si="136"/>
        <v/>
      </c>
      <c r="L2221" s="29" t="str">
        <f t="shared" si="138"/>
        <v/>
      </c>
      <c r="M2221" s="68" t="str">
        <f t="shared" si="139"/>
        <v/>
      </c>
    </row>
    <row r="2222" spans="2:13" ht="22.8" x14ac:dyDescent="0.45">
      <c r="B2222" s="31">
        <f t="shared" si="137"/>
        <v>2214</v>
      </c>
      <c r="C2222" s="40"/>
      <c r="D2222" s="27"/>
      <c r="E2222" s="41"/>
      <c r="F2222" s="32" t="str">
        <f>IFERROR(
    IF(
        AND($G$3=DATE(2024,10,1), E2222=リスト!$A$38),
        VLOOKUP(E2222, リスト!$A$2:$G$49, 2, FALSE),
        VLOOKUP(E2222, リスト!$A$2:$G$49, 4, FALSE)
    ),
    "")</f>
        <v/>
      </c>
      <c r="G2222" s="34" t="str">
        <f>IFERROR(VLOOKUP(E2222, リスト!$A$2:$G$49, 6, FALSE), "")</f>
        <v/>
      </c>
      <c r="H2222" s="40"/>
      <c r="I2222" s="28"/>
      <c r="J2222" s="47"/>
      <c r="K2222" s="32" t="str">
        <f t="shared" si="136"/>
        <v/>
      </c>
      <c r="L2222" s="29" t="str">
        <f t="shared" si="138"/>
        <v/>
      </c>
      <c r="M2222" s="68" t="str">
        <f t="shared" si="139"/>
        <v/>
      </c>
    </row>
    <row r="2223" spans="2:13" ht="22.8" x14ac:dyDescent="0.45">
      <c r="B2223" s="31">
        <f t="shared" si="137"/>
        <v>2215</v>
      </c>
      <c r="C2223" s="40"/>
      <c r="D2223" s="27"/>
      <c r="E2223" s="41"/>
      <c r="F2223" s="32" t="str">
        <f>IFERROR(
    IF(
        AND($G$3=DATE(2024,10,1), E2223=リスト!$A$38),
        VLOOKUP(E2223, リスト!$A$2:$G$49, 2, FALSE),
        VLOOKUP(E2223, リスト!$A$2:$G$49, 4, FALSE)
    ),
    "")</f>
        <v/>
      </c>
      <c r="G2223" s="34" t="str">
        <f>IFERROR(VLOOKUP(E2223, リスト!$A$2:$G$49, 6, FALSE), "")</f>
        <v/>
      </c>
      <c r="H2223" s="40"/>
      <c r="I2223" s="28"/>
      <c r="J2223" s="47"/>
      <c r="K2223" s="32" t="str">
        <f t="shared" si="136"/>
        <v/>
      </c>
      <c r="L2223" s="29" t="str">
        <f t="shared" si="138"/>
        <v/>
      </c>
      <c r="M2223" s="68" t="str">
        <f t="shared" si="139"/>
        <v/>
      </c>
    </row>
    <row r="2224" spans="2:13" ht="22.8" x14ac:dyDescent="0.45">
      <c r="B2224" s="31">
        <f t="shared" si="137"/>
        <v>2216</v>
      </c>
      <c r="C2224" s="40"/>
      <c r="D2224" s="27"/>
      <c r="E2224" s="41"/>
      <c r="F2224" s="32" t="str">
        <f>IFERROR(
    IF(
        AND($G$3=DATE(2024,10,1), E2224=リスト!$A$38),
        VLOOKUP(E2224, リスト!$A$2:$G$49, 2, FALSE),
        VLOOKUP(E2224, リスト!$A$2:$G$49, 4, FALSE)
    ),
    "")</f>
        <v/>
      </c>
      <c r="G2224" s="34" t="str">
        <f>IFERROR(VLOOKUP(E2224, リスト!$A$2:$G$49, 6, FALSE), "")</f>
        <v/>
      </c>
      <c r="H2224" s="40"/>
      <c r="I2224" s="28"/>
      <c r="J2224" s="47"/>
      <c r="K2224" s="32" t="str">
        <f t="shared" si="136"/>
        <v/>
      </c>
      <c r="L2224" s="29" t="str">
        <f t="shared" si="138"/>
        <v/>
      </c>
      <c r="M2224" s="68" t="str">
        <f t="shared" si="139"/>
        <v/>
      </c>
    </row>
    <row r="2225" spans="2:13" ht="22.8" x14ac:dyDescent="0.45">
      <c r="B2225" s="31">
        <f t="shared" si="137"/>
        <v>2217</v>
      </c>
      <c r="C2225" s="40"/>
      <c r="D2225" s="27"/>
      <c r="E2225" s="41"/>
      <c r="F2225" s="32" t="str">
        <f>IFERROR(
    IF(
        AND($G$3=DATE(2024,10,1), E2225=リスト!$A$38),
        VLOOKUP(E2225, リスト!$A$2:$G$49, 2, FALSE),
        VLOOKUP(E2225, リスト!$A$2:$G$49, 4, FALSE)
    ),
    "")</f>
        <v/>
      </c>
      <c r="G2225" s="34" t="str">
        <f>IFERROR(VLOOKUP(E2225, リスト!$A$2:$G$49, 6, FALSE), "")</f>
        <v/>
      </c>
      <c r="H2225" s="40"/>
      <c r="I2225" s="28"/>
      <c r="J2225" s="47"/>
      <c r="K2225" s="32" t="str">
        <f t="shared" si="136"/>
        <v/>
      </c>
      <c r="L2225" s="29" t="str">
        <f t="shared" si="138"/>
        <v/>
      </c>
      <c r="M2225" s="68" t="str">
        <f t="shared" si="139"/>
        <v/>
      </c>
    </row>
    <row r="2226" spans="2:13" ht="22.8" x14ac:dyDescent="0.45">
      <c r="B2226" s="31">
        <f t="shared" si="137"/>
        <v>2218</v>
      </c>
      <c r="C2226" s="40"/>
      <c r="D2226" s="27"/>
      <c r="E2226" s="41"/>
      <c r="F2226" s="32" t="str">
        <f>IFERROR(
    IF(
        AND($G$3=DATE(2024,10,1), E2226=リスト!$A$38),
        VLOOKUP(E2226, リスト!$A$2:$G$49, 2, FALSE),
        VLOOKUP(E2226, リスト!$A$2:$G$49, 4, FALSE)
    ),
    "")</f>
        <v/>
      </c>
      <c r="G2226" s="34" t="str">
        <f>IFERROR(VLOOKUP(E2226, リスト!$A$2:$G$49, 6, FALSE), "")</f>
        <v/>
      </c>
      <c r="H2226" s="40"/>
      <c r="I2226" s="28"/>
      <c r="J2226" s="47"/>
      <c r="K2226" s="32" t="str">
        <f t="shared" si="136"/>
        <v/>
      </c>
      <c r="L2226" s="29" t="str">
        <f t="shared" si="138"/>
        <v/>
      </c>
      <c r="M2226" s="68" t="str">
        <f t="shared" si="139"/>
        <v/>
      </c>
    </row>
    <row r="2227" spans="2:13" ht="22.8" x14ac:dyDescent="0.45">
      <c r="B2227" s="31">
        <f t="shared" si="137"/>
        <v>2219</v>
      </c>
      <c r="C2227" s="40"/>
      <c r="D2227" s="27"/>
      <c r="E2227" s="41"/>
      <c r="F2227" s="32" t="str">
        <f>IFERROR(
    IF(
        AND($G$3=DATE(2024,10,1), E2227=リスト!$A$38),
        VLOOKUP(E2227, リスト!$A$2:$G$49, 2, FALSE),
        VLOOKUP(E2227, リスト!$A$2:$G$49, 4, FALSE)
    ),
    "")</f>
        <v/>
      </c>
      <c r="G2227" s="34" t="str">
        <f>IFERROR(VLOOKUP(E2227, リスト!$A$2:$G$49, 6, FALSE), "")</f>
        <v/>
      </c>
      <c r="H2227" s="40"/>
      <c r="I2227" s="28"/>
      <c r="J2227" s="47"/>
      <c r="K2227" s="32" t="str">
        <f t="shared" si="136"/>
        <v/>
      </c>
      <c r="L2227" s="29" t="str">
        <f t="shared" si="138"/>
        <v/>
      </c>
      <c r="M2227" s="68" t="str">
        <f t="shared" si="139"/>
        <v/>
      </c>
    </row>
    <row r="2228" spans="2:13" ht="22.8" x14ac:dyDescent="0.45">
      <c r="B2228" s="31">
        <f t="shared" si="137"/>
        <v>2220</v>
      </c>
      <c r="C2228" s="40"/>
      <c r="D2228" s="27"/>
      <c r="E2228" s="41"/>
      <c r="F2228" s="32" t="str">
        <f>IFERROR(
    IF(
        AND($G$3=DATE(2024,10,1), E2228=リスト!$A$38),
        VLOOKUP(E2228, リスト!$A$2:$G$49, 2, FALSE),
        VLOOKUP(E2228, リスト!$A$2:$G$49, 4, FALSE)
    ),
    "")</f>
        <v/>
      </c>
      <c r="G2228" s="34" t="str">
        <f>IFERROR(VLOOKUP(E2228, リスト!$A$2:$G$49, 6, FALSE), "")</f>
        <v/>
      </c>
      <c r="H2228" s="40"/>
      <c r="I2228" s="28"/>
      <c r="J2228" s="47"/>
      <c r="K2228" s="32" t="str">
        <f t="shared" si="136"/>
        <v/>
      </c>
      <c r="L2228" s="29" t="str">
        <f t="shared" si="138"/>
        <v/>
      </c>
      <c r="M2228" s="68" t="str">
        <f t="shared" si="139"/>
        <v/>
      </c>
    </row>
    <row r="2229" spans="2:13" ht="22.8" x14ac:dyDescent="0.45">
      <c r="B2229" s="31">
        <f t="shared" si="137"/>
        <v>2221</v>
      </c>
      <c r="C2229" s="40"/>
      <c r="D2229" s="27"/>
      <c r="E2229" s="41"/>
      <c r="F2229" s="32" t="str">
        <f>IFERROR(
    IF(
        AND($G$3=DATE(2024,10,1), E2229=リスト!$A$38),
        VLOOKUP(E2229, リスト!$A$2:$G$49, 2, FALSE),
        VLOOKUP(E2229, リスト!$A$2:$G$49, 4, FALSE)
    ),
    "")</f>
        <v/>
      </c>
      <c r="G2229" s="34" t="str">
        <f>IFERROR(VLOOKUP(E2229, リスト!$A$2:$G$49, 6, FALSE), "")</f>
        <v/>
      </c>
      <c r="H2229" s="40"/>
      <c r="I2229" s="28"/>
      <c r="J2229" s="47"/>
      <c r="K2229" s="32" t="str">
        <f t="shared" si="136"/>
        <v/>
      </c>
      <c r="L2229" s="29" t="str">
        <f t="shared" si="138"/>
        <v/>
      </c>
      <c r="M2229" s="68" t="str">
        <f t="shared" si="139"/>
        <v/>
      </c>
    </row>
    <row r="2230" spans="2:13" ht="22.8" x14ac:dyDescent="0.45">
      <c r="B2230" s="31">
        <f t="shared" si="137"/>
        <v>2222</v>
      </c>
      <c r="C2230" s="40"/>
      <c r="D2230" s="27"/>
      <c r="E2230" s="41"/>
      <c r="F2230" s="32" t="str">
        <f>IFERROR(
    IF(
        AND($G$3=DATE(2024,10,1), E2230=リスト!$A$38),
        VLOOKUP(E2230, リスト!$A$2:$G$49, 2, FALSE),
        VLOOKUP(E2230, リスト!$A$2:$G$49, 4, FALSE)
    ),
    "")</f>
        <v/>
      </c>
      <c r="G2230" s="34" t="str">
        <f>IFERROR(VLOOKUP(E2230, リスト!$A$2:$G$49, 6, FALSE), "")</f>
        <v/>
      </c>
      <c r="H2230" s="40"/>
      <c r="I2230" s="28"/>
      <c r="J2230" s="47"/>
      <c r="K2230" s="32" t="str">
        <f t="shared" si="136"/>
        <v/>
      </c>
      <c r="L2230" s="29" t="str">
        <f t="shared" si="138"/>
        <v/>
      </c>
      <c r="M2230" s="68" t="str">
        <f t="shared" si="139"/>
        <v/>
      </c>
    </row>
    <row r="2231" spans="2:13" ht="22.8" x14ac:dyDescent="0.45">
      <c r="B2231" s="31">
        <f t="shared" si="137"/>
        <v>2223</v>
      </c>
      <c r="C2231" s="40"/>
      <c r="D2231" s="27"/>
      <c r="E2231" s="41"/>
      <c r="F2231" s="32" t="str">
        <f>IFERROR(
    IF(
        AND($G$3=DATE(2024,10,1), E2231=リスト!$A$38),
        VLOOKUP(E2231, リスト!$A$2:$G$49, 2, FALSE),
        VLOOKUP(E2231, リスト!$A$2:$G$49, 4, FALSE)
    ),
    "")</f>
        <v/>
      </c>
      <c r="G2231" s="34" t="str">
        <f>IFERROR(VLOOKUP(E2231, リスト!$A$2:$G$49, 6, FALSE), "")</f>
        <v/>
      </c>
      <c r="H2231" s="40"/>
      <c r="I2231" s="28"/>
      <c r="J2231" s="47"/>
      <c r="K2231" s="32" t="str">
        <f t="shared" si="136"/>
        <v/>
      </c>
      <c r="L2231" s="29" t="str">
        <f t="shared" si="138"/>
        <v/>
      </c>
      <c r="M2231" s="68" t="str">
        <f t="shared" si="139"/>
        <v/>
      </c>
    </row>
    <row r="2232" spans="2:13" ht="22.8" x14ac:dyDescent="0.45">
      <c r="B2232" s="31">
        <f t="shared" si="137"/>
        <v>2224</v>
      </c>
      <c r="C2232" s="40"/>
      <c r="D2232" s="27"/>
      <c r="E2232" s="41"/>
      <c r="F2232" s="32" t="str">
        <f>IFERROR(
    IF(
        AND($G$3=DATE(2024,10,1), E2232=リスト!$A$38),
        VLOOKUP(E2232, リスト!$A$2:$G$49, 2, FALSE),
        VLOOKUP(E2232, リスト!$A$2:$G$49, 4, FALSE)
    ),
    "")</f>
        <v/>
      </c>
      <c r="G2232" s="34" t="str">
        <f>IFERROR(VLOOKUP(E2232, リスト!$A$2:$G$49, 6, FALSE), "")</f>
        <v/>
      </c>
      <c r="H2232" s="40"/>
      <c r="I2232" s="28"/>
      <c r="J2232" s="47"/>
      <c r="K2232" s="32" t="str">
        <f t="shared" si="136"/>
        <v/>
      </c>
      <c r="L2232" s="29" t="str">
        <f t="shared" si="138"/>
        <v/>
      </c>
      <c r="M2232" s="68" t="str">
        <f t="shared" si="139"/>
        <v/>
      </c>
    </row>
    <row r="2233" spans="2:13" ht="22.8" x14ac:dyDescent="0.45">
      <c r="B2233" s="31">
        <f t="shared" si="137"/>
        <v>2225</v>
      </c>
      <c r="C2233" s="40"/>
      <c r="D2233" s="27"/>
      <c r="E2233" s="41"/>
      <c r="F2233" s="32" t="str">
        <f>IFERROR(
    IF(
        AND($G$3=DATE(2024,10,1), E2233=リスト!$A$38),
        VLOOKUP(E2233, リスト!$A$2:$G$49, 2, FALSE),
        VLOOKUP(E2233, リスト!$A$2:$G$49, 4, FALSE)
    ),
    "")</f>
        <v/>
      </c>
      <c r="G2233" s="34" t="str">
        <f>IFERROR(VLOOKUP(E2233, リスト!$A$2:$G$49, 6, FALSE), "")</f>
        <v/>
      </c>
      <c r="H2233" s="40"/>
      <c r="I2233" s="28"/>
      <c r="J2233" s="47"/>
      <c r="K2233" s="32" t="str">
        <f t="shared" si="136"/>
        <v/>
      </c>
      <c r="L2233" s="29" t="str">
        <f t="shared" si="138"/>
        <v/>
      </c>
      <c r="M2233" s="68" t="str">
        <f t="shared" si="139"/>
        <v/>
      </c>
    </row>
    <row r="2234" spans="2:13" ht="22.8" x14ac:dyDescent="0.45">
      <c r="B2234" s="31">
        <f t="shared" si="137"/>
        <v>2226</v>
      </c>
      <c r="C2234" s="40"/>
      <c r="D2234" s="27"/>
      <c r="E2234" s="41"/>
      <c r="F2234" s="32" t="str">
        <f>IFERROR(
    IF(
        AND($G$3=DATE(2024,10,1), E2234=リスト!$A$38),
        VLOOKUP(E2234, リスト!$A$2:$G$49, 2, FALSE),
        VLOOKUP(E2234, リスト!$A$2:$G$49, 4, FALSE)
    ),
    "")</f>
        <v/>
      </c>
      <c r="G2234" s="34" t="str">
        <f>IFERROR(VLOOKUP(E2234, リスト!$A$2:$G$49, 6, FALSE), "")</f>
        <v/>
      </c>
      <c r="H2234" s="40"/>
      <c r="I2234" s="28"/>
      <c r="J2234" s="47"/>
      <c r="K2234" s="32" t="str">
        <f t="shared" si="136"/>
        <v/>
      </c>
      <c r="L2234" s="29" t="str">
        <f t="shared" si="138"/>
        <v/>
      </c>
      <c r="M2234" s="68" t="str">
        <f t="shared" si="139"/>
        <v/>
      </c>
    </row>
    <row r="2235" spans="2:13" ht="22.8" x14ac:dyDescent="0.45">
      <c r="B2235" s="31">
        <f t="shared" si="137"/>
        <v>2227</v>
      </c>
      <c r="C2235" s="40"/>
      <c r="D2235" s="27"/>
      <c r="E2235" s="41"/>
      <c r="F2235" s="32" t="str">
        <f>IFERROR(
    IF(
        AND($G$3=DATE(2024,10,1), E2235=リスト!$A$38),
        VLOOKUP(E2235, リスト!$A$2:$G$49, 2, FALSE),
        VLOOKUP(E2235, リスト!$A$2:$G$49, 4, FALSE)
    ),
    "")</f>
        <v/>
      </c>
      <c r="G2235" s="34" t="str">
        <f>IFERROR(VLOOKUP(E2235, リスト!$A$2:$G$49, 6, FALSE), "")</f>
        <v/>
      </c>
      <c r="H2235" s="40"/>
      <c r="I2235" s="28"/>
      <c r="J2235" s="47"/>
      <c r="K2235" s="32" t="str">
        <f t="shared" si="136"/>
        <v/>
      </c>
      <c r="L2235" s="29" t="str">
        <f t="shared" si="138"/>
        <v/>
      </c>
      <c r="M2235" s="68" t="str">
        <f t="shared" si="139"/>
        <v/>
      </c>
    </row>
    <row r="2236" spans="2:13" ht="22.8" x14ac:dyDescent="0.45">
      <c r="B2236" s="31">
        <f t="shared" si="137"/>
        <v>2228</v>
      </c>
      <c r="C2236" s="40"/>
      <c r="D2236" s="27"/>
      <c r="E2236" s="41"/>
      <c r="F2236" s="32" t="str">
        <f>IFERROR(
    IF(
        AND($G$3=DATE(2024,10,1), E2236=リスト!$A$38),
        VLOOKUP(E2236, リスト!$A$2:$G$49, 2, FALSE),
        VLOOKUP(E2236, リスト!$A$2:$G$49, 4, FALSE)
    ),
    "")</f>
        <v/>
      </c>
      <c r="G2236" s="34" t="str">
        <f>IFERROR(VLOOKUP(E2236, リスト!$A$2:$G$49, 6, FALSE), "")</f>
        <v/>
      </c>
      <c r="H2236" s="40"/>
      <c r="I2236" s="28"/>
      <c r="J2236" s="47"/>
      <c r="K2236" s="32" t="str">
        <f t="shared" si="136"/>
        <v/>
      </c>
      <c r="L2236" s="29" t="str">
        <f t="shared" si="138"/>
        <v/>
      </c>
      <c r="M2236" s="68" t="str">
        <f t="shared" si="139"/>
        <v/>
      </c>
    </row>
    <row r="2237" spans="2:13" ht="22.8" x14ac:dyDescent="0.45">
      <c r="B2237" s="31">
        <f t="shared" si="137"/>
        <v>2229</v>
      </c>
      <c r="C2237" s="40"/>
      <c r="D2237" s="27"/>
      <c r="E2237" s="41"/>
      <c r="F2237" s="32" t="str">
        <f>IFERROR(
    IF(
        AND($G$3=DATE(2024,10,1), E2237=リスト!$A$38),
        VLOOKUP(E2237, リスト!$A$2:$G$49, 2, FALSE),
        VLOOKUP(E2237, リスト!$A$2:$G$49, 4, FALSE)
    ),
    "")</f>
        <v/>
      </c>
      <c r="G2237" s="34" t="str">
        <f>IFERROR(VLOOKUP(E2237, リスト!$A$2:$G$49, 6, FALSE), "")</f>
        <v/>
      </c>
      <c r="H2237" s="40"/>
      <c r="I2237" s="28"/>
      <c r="J2237" s="47"/>
      <c r="K2237" s="32" t="str">
        <f t="shared" si="136"/>
        <v/>
      </c>
      <c r="L2237" s="29" t="str">
        <f t="shared" si="138"/>
        <v/>
      </c>
      <c r="M2237" s="68" t="str">
        <f t="shared" si="139"/>
        <v/>
      </c>
    </row>
    <row r="2238" spans="2:13" ht="22.8" x14ac:dyDescent="0.45">
      <c r="B2238" s="31">
        <f t="shared" si="137"/>
        <v>2230</v>
      </c>
      <c r="C2238" s="40"/>
      <c r="D2238" s="27"/>
      <c r="E2238" s="41"/>
      <c r="F2238" s="32" t="str">
        <f>IFERROR(
    IF(
        AND($G$3=DATE(2024,10,1), E2238=リスト!$A$38),
        VLOOKUP(E2238, リスト!$A$2:$G$49, 2, FALSE),
        VLOOKUP(E2238, リスト!$A$2:$G$49, 4, FALSE)
    ),
    "")</f>
        <v/>
      </c>
      <c r="G2238" s="34" t="str">
        <f>IFERROR(VLOOKUP(E2238, リスト!$A$2:$G$49, 6, FALSE), "")</f>
        <v/>
      </c>
      <c r="H2238" s="40"/>
      <c r="I2238" s="28"/>
      <c r="J2238" s="47"/>
      <c r="K2238" s="32" t="str">
        <f t="shared" si="136"/>
        <v/>
      </c>
      <c r="L2238" s="29" t="str">
        <f t="shared" si="138"/>
        <v/>
      </c>
      <c r="M2238" s="68" t="str">
        <f t="shared" si="139"/>
        <v/>
      </c>
    </row>
    <row r="2239" spans="2:13" ht="22.8" x14ac:dyDescent="0.45">
      <c r="B2239" s="31">
        <f t="shared" si="137"/>
        <v>2231</v>
      </c>
      <c r="C2239" s="40"/>
      <c r="D2239" s="27"/>
      <c r="E2239" s="41"/>
      <c r="F2239" s="32" t="str">
        <f>IFERROR(
    IF(
        AND($G$3=DATE(2024,10,1), E2239=リスト!$A$38),
        VLOOKUP(E2239, リスト!$A$2:$G$49, 2, FALSE),
        VLOOKUP(E2239, リスト!$A$2:$G$49, 4, FALSE)
    ),
    "")</f>
        <v/>
      </c>
      <c r="G2239" s="34" t="str">
        <f>IFERROR(VLOOKUP(E2239, リスト!$A$2:$G$49, 6, FALSE), "")</f>
        <v/>
      </c>
      <c r="H2239" s="40"/>
      <c r="I2239" s="28"/>
      <c r="J2239" s="47"/>
      <c r="K2239" s="32" t="str">
        <f t="shared" si="136"/>
        <v/>
      </c>
      <c r="L2239" s="29" t="str">
        <f t="shared" si="138"/>
        <v/>
      </c>
      <c r="M2239" s="68" t="str">
        <f t="shared" si="139"/>
        <v/>
      </c>
    </row>
    <row r="2240" spans="2:13" ht="22.8" x14ac:dyDescent="0.45">
      <c r="B2240" s="31">
        <f t="shared" si="137"/>
        <v>2232</v>
      </c>
      <c r="C2240" s="40"/>
      <c r="D2240" s="27"/>
      <c r="E2240" s="41"/>
      <c r="F2240" s="32" t="str">
        <f>IFERROR(
    IF(
        AND($G$3=DATE(2024,10,1), E2240=リスト!$A$38),
        VLOOKUP(E2240, リスト!$A$2:$G$49, 2, FALSE),
        VLOOKUP(E2240, リスト!$A$2:$G$49, 4, FALSE)
    ),
    "")</f>
        <v/>
      </c>
      <c r="G2240" s="34" t="str">
        <f>IFERROR(VLOOKUP(E2240, リスト!$A$2:$G$49, 6, FALSE), "")</f>
        <v/>
      </c>
      <c r="H2240" s="40"/>
      <c r="I2240" s="28"/>
      <c r="J2240" s="47"/>
      <c r="K2240" s="32" t="str">
        <f t="shared" si="136"/>
        <v/>
      </c>
      <c r="L2240" s="29" t="str">
        <f t="shared" si="138"/>
        <v/>
      </c>
      <c r="M2240" s="68" t="str">
        <f t="shared" si="139"/>
        <v/>
      </c>
    </row>
    <row r="2241" spans="2:13" ht="22.8" x14ac:dyDescent="0.45">
      <c r="B2241" s="31">
        <f t="shared" si="137"/>
        <v>2233</v>
      </c>
      <c r="C2241" s="40"/>
      <c r="D2241" s="27"/>
      <c r="E2241" s="41"/>
      <c r="F2241" s="32" t="str">
        <f>IFERROR(
    IF(
        AND($G$3=DATE(2024,10,1), E2241=リスト!$A$38),
        VLOOKUP(E2241, リスト!$A$2:$G$49, 2, FALSE),
        VLOOKUP(E2241, リスト!$A$2:$G$49, 4, FALSE)
    ),
    "")</f>
        <v/>
      </c>
      <c r="G2241" s="34" t="str">
        <f>IFERROR(VLOOKUP(E2241, リスト!$A$2:$G$49, 6, FALSE), "")</f>
        <v/>
      </c>
      <c r="H2241" s="40"/>
      <c r="I2241" s="28"/>
      <c r="J2241" s="47"/>
      <c r="K2241" s="32" t="str">
        <f t="shared" si="136"/>
        <v/>
      </c>
      <c r="L2241" s="29" t="str">
        <f t="shared" si="138"/>
        <v/>
      </c>
      <c r="M2241" s="68" t="str">
        <f t="shared" si="139"/>
        <v/>
      </c>
    </row>
    <row r="2242" spans="2:13" ht="22.8" x14ac:dyDescent="0.45">
      <c r="B2242" s="31">
        <f t="shared" si="137"/>
        <v>2234</v>
      </c>
      <c r="C2242" s="40"/>
      <c r="D2242" s="27"/>
      <c r="E2242" s="41"/>
      <c r="F2242" s="32" t="str">
        <f>IFERROR(
    IF(
        AND($G$3=DATE(2024,10,1), E2242=リスト!$A$38),
        VLOOKUP(E2242, リスト!$A$2:$G$49, 2, FALSE),
        VLOOKUP(E2242, リスト!$A$2:$G$49, 4, FALSE)
    ),
    "")</f>
        <v/>
      </c>
      <c r="G2242" s="34" t="str">
        <f>IFERROR(VLOOKUP(E2242, リスト!$A$2:$G$49, 6, FALSE), "")</f>
        <v/>
      </c>
      <c r="H2242" s="40"/>
      <c r="I2242" s="28"/>
      <c r="J2242" s="47"/>
      <c r="K2242" s="32" t="str">
        <f t="shared" si="136"/>
        <v/>
      </c>
      <c r="L2242" s="29" t="str">
        <f t="shared" si="138"/>
        <v/>
      </c>
      <c r="M2242" s="68" t="str">
        <f t="shared" si="139"/>
        <v/>
      </c>
    </row>
    <row r="2243" spans="2:13" ht="22.8" x14ac:dyDescent="0.45">
      <c r="B2243" s="31">
        <f t="shared" si="137"/>
        <v>2235</v>
      </c>
      <c r="C2243" s="40"/>
      <c r="D2243" s="27"/>
      <c r="E2243" s="41"/>
      <c r="F2243" s="32" t="str">
        <f>IFERROR(
    IF(
        AND($G$3=DATE(2024,10,1), E2243=リスト!$A$38),
        VLOOKUP(E2243, リスト!$A$2:$G$49, 2, FALSE),
        VLOOKUP(E2243, リスト!$A$2:$G$49, 4, FALSE)
    ),
    "")</f>
        <v/>
      </c>
      <c r="G2243" s="34" t="str">
        <f>IFERROR(VLOOKUP(E2243, リスト!$A$2:$G$49, 6, FALSE), "")</f>
        <v/>
      </c>
      <c r="H2243" s="40"/>
      <c r="I2243" s="28"/>
      <c r="J2243" s="47"/>
      <c r="K2243" s="32" t="str">
        <f t="shared" si="136"/>
        <v/>
      </c>
      <c r="L2243" s="29" t="str">
        <f t="shared" si="138"/>
        <v/>
      </c>
      <c r="M2243" s="68" t="str">
        <f t="shared" si="139"/>
        <v/>
      </c>
    </row>
    <row r="2244" spans="2:13" ht="22.8" x14ac:dyDescent="0.45">
      <c r="B2244" s="31">
        <f t="shared" si="137"/>
        <v>2236</v>
      </c>
      <c r="C2244" s="40"/>
      <c r="D2244" s="27"/>
      <c r="E2244" s="41"/>
      <c r="F2244" s="32" t="str">
        <f>IFERROR(
    IF(
        AND($G$3=DATE(2024,10,1), E2244=リスト!$A$38),
        VLOOKUP(E2244, リスト!$A$2:$G$49, 2, FALSE),
        VLOOKUP(E2244, リスト!$A$2:$G$49, 4, FALSE)
    ),
    "")</f>
        <v/>
      </c>
      <c r="G2244" s="34" t="str">
        <f>IFERROR(VLOOKUP(E2244, リスト!$A$2:$G$49, 6, FALSE), "")</f>
        <v/>
      </c>
      <c r="H2244" s="40"/>
      <c r="I2244" s="28"/>
      <c r="J2244" s="47"/>
      <c r="K2244" s="32" t="str">
        <f t="shared" si="136"/>
        <v/>
      </c>
      <c r="L2244" s="29" t="str">
        <f t="shared" si="138"/>
        <v/>
      </c>
      <c r="M2244" s="68" t="str">
        <f t="shared" si="139"/>
        <v/>
      </c>
    </row>
    <row r="2245" spans="2:13" ht="22.8" x14ac:dyDescent="0.45">
      <c r="B2245" s="31">
        <f t="shared" si="137"/>
        <v>2237</v>
      </c>
      <c r="C2245" s="40"/>
      <c r="D2245" s="27"/>
      <c r="E2245" s="41"/>
      <c r="F2245" s="32" t="str">
        <f>IFERROR(
    IF(
        AND($G$3=DATE(2024,10,1), E2245=リスト!$A$38),
        VLOOKUP(E2245, リスト!$A$2:$G$49, 2, FALSE),
        VLOOKUP(E2245, リスト!$A$2:$G$49, 4, FALSE)
    ),
    "")</f>
        <v/>
      </c>
      <c r="G2245" s="34" t="str">
        <f>IFERROR(VLOOKUP(E2245, リスト!$A$2:$G$49, 6, FALSE), "")</f>
        <v/>
      </c>
      <c r="H2245" s="40"/>
      <c r="I2245" s="28"/>
      <c r="J2245" s="47"/>
      <c r="K2245" s="32" t="str">
        <f t="shared" si="136"/>
        <v/>
      </c>
      <c r="L2245" s="29" t="str">
        <f t="shared" si="138"/>
        <v/>
      </c>
      <c r="M2245" s="68" t="str">
        <f t="shared" si="139"/>
        <v/>
      </c>
    </row>
    <row r="2246" spans="2:13" ht="22.8" x14ac:dyDescent="0.45">
      <c r="B2246" s="31">
        <f t="shared" si="137"/>
        <v>2238</v>
      </c>
      <c r="C2246" s="40"/>
      <c r="D2246" s="27"/>
      <c r="E2246" s="41"/>
      <c r="F2246" s="32" t="str">
        <f>IFERROR(
    IF(
        AND($G$3=DATE(2024,10,1), E2246=リスト!$A$38),
        VLOOKUP(E2246, リスト!$A$2:$G$49, 2, FALSE),
        VLOOKUP(E2246, リスト!$A$2:$G$49, 4, FALSE)
    ),
    "")</f>
        <v/>
      </c>
      <c r="G2246" s="34" t="str">
        <f>IFERROR(VLOOKUP(E2246, リスト!$A$2:$G$49, 6, FALSE), "")</f>
        <v/>
      </c>
      <c r="H2246" s="40"/>
      <c r="I2246" s="28"/>
      <c r="J2246" s="47"/>
      <c r="K2246" s="32" t="str">
        <f t="shared" si="136"/>
        <v/>
      </c>
      <c r="L2246" s="29" t="str">
        <f t="shared" si="138"/>
        <v/>
      </c>
      <c r="M2246" s="68" t="str">
        <f t="shared" si="139"/>
        <v/>
      </c>
    </row>
    <row r="2247" spans="2:13" ht="22.8" x14ac:dyDescent="0.45">
      <c r="B2247" s="31">
        <f t="shared" si="137"/>
        <v>2239</v>
      </c>
      <c r="C2247" s="40"/>
      <c r="D2247" s="27"/>
      <c r="E2247" s="41"/>
      <c r="F2247" s="32" t="str">
        <f>IFERROR(
    IF(
        AND($G$3=DATE(2024,10,1), E2247=リスト!$A$38),
        VLOOKUP(E2247, リスト!$A$2:$G$49, 2, FALSE),
        VLOOKUP(E2247, リスト!$A$2:$G$49, 4, FALSE)
    ),
    "")</f>
        <v/>
      </c>
      <c r="G2247" s="34" t="str">
        <f>IFERROR(VLOOKUP(E2247, リスト!$A$2:$G$49, 6, FALSE), "")</f>
        <v/>
      </c>
      <c r="H2247" s="40"/>
      <c r="I2247" s="28"/>
      <c r="J2247" s="47"/>
      <c r="K2247" s="32" t="str">
        <f t="shared" si="136"/>
        <v/>
      </c>
      <c r="L2247" s="29" t="str">
        <f t="shared" si="138"/>
        <v/>
      </c>
      <c r="M2247" s="68" t="str">
        <f t="shared" si="139"/>
        <v/>
      </c>
    </row>
    <row r="2248" spans="2:13" ht="22.8" x14ac:dyDescent="0.45">
      <c r="B2248" s="31">
        <f t="shared" si="137"/>
        <v>2240</v>
      </c>
      <c r="C2248" s="40"/>
      <c r="D2248" s="27"/>
      <c r="E2248" s="41"/>
      <c r="F2248" s="32" t="str">
        <f>IFERROR(
    IF(
        AND($G$3=DATE(2024,10,1), E2248=リスト!$A$38),
        VLOOKUP(E2248, リスト!$A$2:$G$49, 2, FALSE),
        VLOOKUP(E2248, リスト!$A$2:$G$49, 4, FALSE)
    ),
    "")</f>
        <v/>
      </c>
      <c r="G2248" s="34" t="str">
        <f>IFERROR(VLOOKUP(E2248, リスト!$A$2:$G$49, 6, FALSE), "")</f>
        <v/>
      </c>
      <c r="H2248" s="40"/>
      <c r="I2248" s="28"/>
      <c r="J2248" s="47"/>
      <c r="K2248" s="32" t="str">
        <f t="shared" si="136"/>
        <v/>
      </c>
      <c r="L2248" s="29" t="str">
        <f t="shared" si="138"/>
        <v/>
      </c>
      <c r="M2248" s="68" t="str">
        <f t="shared" si="139"/>
        <v/>
      </c>
    </row>
    <row r="2249" spans="2:13" ht="22.8" x14ac:dyDescent="0.45">
      <c r="B2249" s="31">
        <f t="shared" si="137"/>
        <v>2241</v>
      </c>
      <c r="C2249" s="40"/>
      <c r="D2249" s="27"/>
      <c r="E2249" s="41"/>
      <c r="F2249" s="32" t="str">
        <f>IFERROR(
    IF(
        AND($G$3=DATE(2024,10,1), E2249=リスト!$A$38),
        VLOOKUP(E2249, リスト!$A$2:$G$49, 2, FALSE),
        VLOOKUP(E2249, リスト!$A$2:$G$49, 4, FALSE)
    ),
    "")</f>
        <v/>
      </c>
      <c r="G2249" s="34" t="str">
        <f>IFERROR(VLOOKUP(E2249, リスト!$A$2:$G$49, 6, FALSE), "")</f>
        <v/>
      </c>
      <c r="H2249" s="40"/>
      <c r="I2249" s="28"/>
      <c r="J2249" s="47"/>
      <c r="K2249" s="32" t="str">
        <f t="shared" ref="K2249:K2312" si="140">IF(COUNTBLANK(H2249:J2249)=3, "",
 IF(H2249="3.時間給", IF(I2249="", "", I2249),
 IF(OR(H2249="1.月給", H2249="2.日給"),
    IF(OR(I2249="", J2249=""), "", ROUND(I2249/J2249,0)),
    "")))</f>
        <v/>
      </c>
      <c r="L2249" s="29" t="str">
        <f t="shared" si="138"/>
        <v/>
      </c>
      <c r="M2249" s="68" t="str">
        <f t="shared" si="139"/>
        <v/>
      </c>
    </row>
    <row r="2250" spans="2:13" ht="22.8" x14ac:dyDescent="0.45">
      <c r="B2250" s="31">
        <f t="shared" ref="B2250:B2313" si="141">ROW()-8</f>
        <v>2242</v>
      </c>
      <c r="C2250" s="40"/>
      <c r="D2250" s="27"/>
      <c r="E2250" s="41"/>
      <c r="F2250" s="32" t="str">
        <f>IFERROR(
    IF(
        AND($G$3=DATE(2024,10,1), E2250=リスト!$A$38),
        VLOOKUP(E2250, リスト!$A$2:$G$49, 2, FALSE),
        VLOOKUP(E2250, リスト!$A$2:$G$49, 4, FALSE)
    ),
    "")</f>
        <v/>
      </c>
      <c r="G2250" s="34" t="str">
        <f>IFERROR(VLOOKUP(E2250, リスト!$A$2:$G$49, 6, FALSE), "")</f>
        <v/>
      </c>
      <c r="H2250" s="40"/>
      <c r="I2250" s="28"/>
      <c r="J2250" s="47"/>
      <c r="K2250" s="32" t="str">
        <f t="shared" si="140"/>
        <v/>
      </c>
      <c r="L2250" s="29" t="str">
        <f t="shared" ref="L2250:L2313" si="142">IFERROR(IF(E2250="","",IF(K2250&lt;F2250,"×（法定外・特例等対象外です）",IF(K2250&lt;G2250,"〇",IF(K2250&gt;=G2250,"ー",NA())))),"")</f>
        <v/>
      </c>
      <c r="M2250" s="68" t="str">
        <f t="shared" ref="M2250:M2313" si="143">IF(COUNTBLANK(D2250:K2250)=8, "",
 IF(D2250="", "←D列に従業員名を姓名（フルネーム）で入力してください。誤変換にお気を付け下さい。",
 IF(E2250="", "←E列に都道府県を入力してください。",
 IF(H2250="", "←H列に1.月給～3.時間給を入力してください",
 IF(I2250="", "←I列に金額を入力してください",
 IF(NOT(ISNUMBER(I2250)), "←I列の金額は半角数字で入力してください",
 IF(H2250="3.時間給", "",
 IF(J2250="", "←J列に所定労働時間を入力してください",
 IF(NOT(ISNUMBER(J2250)), "←J列の所定労働時間は半角数字で入力してください", "")))))))))</f>
        <v/>
      </c>
    </row>
    <row r="2251" spans="2:13" ht="22.8" x14ac:dyDescent="0.45">
      <c r="B2251" s="31">
        <f t="shared" si="141"/>
        <v>2243</v>
      </c>
      <c r="C2251" s="40"/>
      <c r="D2251" s="27"/>
      <c r="E2251" s="41"/>
      <c r="F2251" s="32" t="str">
        <f>IFERROR(
    IF(
        AND($G$3=DATE(2024,10,1), E2251=リスト!$A$38),
        VLOOKUP(E2251, リスト!$A$2:$G$49, 2, FALSE),
        VLOOKUP(E2251, リスト!$A$2:$G$49, 4, FALSE)
    ),
    "")</f>
        <v/>
      </c>
      <c r="G2251" s="34" t="str">
        <f>IFERROR(VLOOKUP(E2251, リスト!$A$2:$G$49, 6, FALSE), "")</f>
        <v/>
      </c>
      <c r="H2251" s="40"/>
      <c r="I2251" s="28"/>
      <c r="J2251" s="47"/>
      <c r="K2251" s="32" t="str">
        <f t="shared" si="140"/>
        <v/>
      </c>
      <c r="L2251" s="29" t="str">
        <f t="shared" si="142"/>
        <v/>
      </c>
      <c r="M2251" s="68" t="str">
        <f t="shared" si="143"/>
        <v/>
      </c>
    </row>
    <row r="2252" spans="2:13" ht="22.8" x14ac:dyDescent="0.45">
      <c r="B2252" s="31">
        <f t="shared" si="141"/>
        <v>2244</v>
      </c>
      <c r="C2252" s="40"/>
      <c r="D2252" s="27"/>
      <c r="E2252" s="41"/>
      <c r="F2252" s="32" t="str">
        <f>IFERROR(
    IF(
        AND($G$3=DATE(2024,10,1), E2252=リスト!$A$38),
        VLOOKUP(E2252, リスト!$A$2:$G$49, 2, FALSE),
        VLOOKUP(E2252, リスト!$A$2:$G$49, 4, FALSE)
    ),
    "")</f>
        <v/>
      </c>
      <c r="G2252" s="34" t="str">
        <f>IFERROR(VLOOKUP(E2252, リスト!$A$2:$G$49, 6, FALSE), "")</f>
        <v/>
      </c>
      <c r="H2252" s="40"/>
      <c r="I2252" s="28"/>
      <c r="J2252" s="47"/>
      <c r="K2252" s="32" t="str">
        <f t="shared" si="140"/>
        <v/>
      </c>
      <c r="L2252" s="29" t="str">
        <f t="shared" si="142"/>
        <v/>
      </c>
      <c r="M2252" s="68" t="str">
        <f t="shared" si="143"/>
        <v/>
      </c>
    </row>
    <row r="2253" spans="2:13" ht="22.8" x14ac:dyDescent="0.45">
      <c r="B2253" s="31">
        <f t="shared" si="141"/>
        <v>2245</v>
      </c>
      <c r="C2253" s="40"/>
      <c r="D2253" s="27"/>
      <c r="E2253" s="41"/>
      <c r="F2253" s="32" t="str">
        <f>IFERROR(
    IF(
        AND($G$3=DATE(2024,10,1), E2253=リスト!$A$38),
        VLOOKUP(E2253, リスト!$A$2:$G$49, 2, FALSE),
        VLOOKUP(E2253, リスト!$A$2:$G$49, 4, FALSE)
    ),
    "")</f>
        <v/>
      </c>
      <c r="G2253" s="34" t="str">
        <f>IFERROR(VLOOKUP(E2253, リスト!$A$2:$G$49, 6, FALSE), "")</f>
        <v/>
      </c>
      <c r="H2253" s="40"/>
      <c r="I2253" s="28"/>
      <c r="J2253" s="47"/>
      <c r="K2253" s="32" t="str">
        <f t="shared" si="140"/>
        <v/>
      </c>
      <c r="L2253" s="29" t="str">
        <f t="shared" si="142"/>
        <v/>
      </c>
      <c r="M2253" s="68" t="str">
        <f t="shared" si="143"/>
        <v/>
      </c>
    </row>
    <row r="2254" spans="2:13" ht="22.8" x14ac:dyDescent="0.45">
      <c r="B2254" s="31">
        <f t="shared" si="141"/>
        <v>2246</v>
      </c>
      <c r="C2254" s="40"/>
      <c r="D2254" s="27"/>
      <c r="E2254" s="41"/>
      <c r="F2254" s="32" t="str">
        <f>IFERROR(
    IF(
        AND($G$3=DATE(2024,10,1), E2254=リスト!$A$38),
        VLOOKUP(E2254, リスト!$A$2:$G$49, 2, FALSE),
        VLOOKUP(E2254, リスト!$A$2:$G$49, 4, FALSE)
    ),
    "")</f>
        <v/>
      </c>
      <c r="G2254" s="34" t="str">
        <f>IFERROR(VLOOKUP(E2254, リスト!$A$2:$G$49, 6, FALSE), "")</f>
        <v/>
      </c>
      <c r="H2254" s="40"/>
      <c r="I2254" s="28"/>
      <c r="J2254" s="47"/>
      <c r="K2254" s="32" t="str">
        <f t="shared" si="140"/>
        <v/>
      </c>
      <c r="L2254" s="29" t="str">
        <f t="shared" si="142"/>
        <v/>
      </c>
      <c r="M2254" s="68" t="str">
        <f t="shared" si="143"/>
        <v/>
      </c>
    </row>
    <row r="2255" spans="2:13" ht="22.8" x14ac:dyDescent="0.45">
      <c r="B2255" s="31">
        <f t="shared" si="141"/>
        <v>2247</v>
      </c>
      <c r="C2255" s="40"/>
      <c r="D2255" s="27"/>
      <c r="E2255" s="41"/>
      <c r="F2255" s="32" t="str">
        <f>IFERROR(
    IF(
        AND($G$3=DATE(2024,10,1), E2255=リスト!$A$38),
        VLOOKUP(E2255, リスト!$A$2:$G$49, 2, FALSE),
        VLOOKUP(E2255, リスト!$A$2:$G$49, 4, FALSE)
    ),
    "")</f>
        <v/>
      </c>
      <c r="G2255" s="34" t="str">
        <f>IFERROR(VLOOKUP(E2255, リスト!$A$2:$G$49, 6, FALSE), "")</f>
        <v/>
      </c>
      <c r="H2255" s="40"/>
      <c r="I2255" s="28"/>
      <c r="J2255" s="47"/>
      <c r="K2255" s="32" t="str">
        <f t="shared" si="140"/>
        <v/>
      </c>
      <c r="L2255" s="29" t="str">
        <f t="shared" si="142"/>
        <v/>
      </c>
      <c r="M2255" s="68" t="str">
        <f t="shared" si="143"/>
        <v/>
      </c>
    </row>
    <row r="2256" spans="2:13" ht="22.8" x14ac:dyDescent="0.45">
      <c r="B2256" s="31">
        <f t="shared" si="141"/>
        <v>2248</v>
      </c>
      <c r="C2256" s="40"/>
      <c r="D2256" s="27"/>
      <c r="E2256" s="41"/>
      <c r="F2256" s="32" t="str">
        <f>IFERROR(
    IF(
        AND($G$3=DATE(2024,10,1), E2256=リスト!$A$38),
        VLOOKUP(E2256, リスト!$A$2:$G$49, 2, FALSE),
        VLOOKUP(E2256, リスト!$A$2:$G$49, 4, FALSE)
    ),
    "")</f>
        <v/>
      </c>
      <c r="G2256" s="34" t="str">
        <f>IFERROR(VLOOKUP(E2256, リスト!$A$2:$G$49, 6, FALSE), "")</f>
        <v/>
      </c>
      <c r="H2256" s="40"/>
      <c r="I2256" s="28"/>
      <c r="J2256" s="47"/>
      <c r="K2256" s="32" t="str">
        <f t="shared" si="140"/>
        <v/>
      </c>
      <c r="L2256" s="29" t="str">
        <f t="shared" si="142"/>
        <v/>
      </c>
      <c r="M2256" s="68" t="str">
        <f t="shared" si="143"/>
        <v/>
      </c>
    </row>
    <row r="2257" spans="2:13" ht="22.8" x14ac:dyDescent="0.45">
      <c r="B2257" s="31">
        <f t="shared" si="141"/>
        <v>2249</v>
      </c>
      <c r="C2257" s="40"/>
      <c r="D2257" s="27"/>
      <c r="E2257" s="41"/>
      <c r="F2257" s="32" t="str">
        <f>IFERROR(
    IF(
        AND($G$3=DATE(2024,10,1), E2257=リスト!$A$38),
        VLOOKUP(E2257, リスト!$A$2:$G$49, 2, FALSE),
        VLOOKUP(E2257, リスト!$A$2:$G$49, 4, FALSE)
    ),
    "")</f>
        <v/>
      </c>
      <c r="G2257" s="34" t="str">
        <f>IFERROR(VLOOKUP(E2257, リスト!$A$2:$G$49, 6, FALSE), "")</f>
        <v/>
      </c>
      <c r="H2257" s="40"/>
      <c r="I2257" s="28"/>
      <c r="J2257" s="47"/>
      <c r="K2257" s="32" t="str">
        <f t="shared" si="140"/>
        <v/>
      </c>
      <c r="L2257" s="29" t="str">
        <f t="shared" si="142"/>
        <v/>
      </c>
      <c r="M2257" s="68" t="str">
        <f t="shared" si="143"/>
        <v/>
      </c>
    </row>
    <row r="2258" spans="2:13" ht="22.8" x14ac:dyDescent="0.45">
      <c r="B2258" s="31">
        <f t="shared" si="141"/>
        <v>2250</v>
      </c>
      <c r="C2258" s="40"/>
      <c r="D2258" s="27"/>
      <c r="E2258" s="41"/>
      <c r="F2258" s="32" t="str">
        <f>IFERROR(
    IF(
        AND($G$3=DATE(2024,10,1), E2258=リスト!$A$38),
        VLOOKUP(E2258, リスト!$A$2:$G$49, 2, FALSE),
        VLOOKUP(E2258, リスト!$A$2:$G$49, 4, FALSE)
    ),
    "")</f>
        <v/>
      </c>
      <c r="G2258" s="34" t="str">
        <f>IFERROR(VLOOKUP(E2258, リスト!$A$2:$G$49, 6, FALSE), "")</f>
        <v/>
      </c>
      <c r="H2258" s="40"/>
      <c r="I2258" s="28"/>
      <c r="J2258" s="47"/>
      <c r="K2258" s="32" t="str">
        <f t="shared" si="140"/>
        <v/>
      </c>
      <c r="L2258" s="29" t="str">
        <f t="shared" si="142"/>
        <v/>
      </c>
      <c r="M2258" s="68" t="str">
        <f t="shared" si="143"/>
        <v/>
      </c>
    </row>
    <row r="2259" spans="2:13" ht="22.8" x14ac:dyDescent="0.45">
      <c r="B2259" s="31">
        <f t="shared" si="141"/>
        <v>2251</v>
      </c>
      <c r="C2259" s="40"/>
      <c r="D2259" s="27"/>
      <c r="E2259" s="41"/>
      <c r="F2259" s="32" t="str">
        <f>IFERROR(
    IF(
        AND($G$3=DATE(2024,10,1), E2259=リスト!$A$38),
        VLOOKUP(E2259, リスト!$A$2:$G$49, 2, FALSE),
        VLOOKUP(E2259, リスト!$A$2:$G$49, 4, FALSE)
    ),
    "")</f>
        <v/>
      </c>
      <c r="G2259" s="34" t="str">
        <f>IFERROR(VLOOKUP(E2259, リスト!$A$2:$G$49, 6, FALSE), "")</f>
        <v/>
      </c>
      <c r="H2259" s="40"/>
      <c r="I2259" s="28"/>
      <c r="J2259" s="47"/>
      <c r="K2259" s="32" t="str">
        <f t="shared" si="140"/>
        <v/>
      </c>
      <c r="L2259" s="29" t="str">
        <f t="shared" si="142"/>
        <v/>
      </c>
      <c r="M2259" s="68" t="str">
        <f t="shared" si="143"/>
        <v/>
      </c>
    </row>
    <row r="2260" spans="2:13" ht="22.8" x14ac:dyDescent="0.45">
      <c r="B2260" s="31">
        <f t="shared" si="141"/>
        <v>2252</v>
      </c>
      <c r="C2260" s="40"/>
      <c r="D2260" s="27"/>
      <c r="E2260" s="41"/>
      <c r="F2260" s="32" t="str">
        <f>IFERROR(
    IF(
        AND($G$3=DATE(2024,10,1), E2260=リスト!$A$38),
        VLOOKUP(E2260, リスト!$A$2:$G$49, 2, FALSE),
        VLOOKUP(E2260, リスト!$A$2:$G$49, 4, FALSE)
    ),
    "")</f>
        <v/>
      </c>
      <c r="G2260" s="34" t="str">
        <f>IFERROR(VLOOKUP(E2260, リスト!$A$2:$G$49, 6, FALSE), "")</f>
        <v/>
      </c>
      <c r="H2260" s="40"/>
      <c r="I2260" s="28"/>
      <c r="J2260" s="47"/>
      <c r="K2260" s="32" t="str">
        <f t="shared" si="140"/>
        <v/>
      </c>
      <c r="L2260" s="29" t="str">
        <f t="shared" si="142"/>
        <v/>
      </c>
      <c r="M2260" s="68" t="str">
        <f t="shared" si="143"/>
        <v/>
      </c>
    </row>
    <row r="2261" spans="2:13" ht="22.8" x14ac:dyDescent="0.45">
      <c r="B2261" s="31">
        <f t="shared" si="141"/>
        <v>2253</v>
      </c>
      <c r="C2261" s="40"/>
      <c r="D2261" s="27"/>
      <c r="E2261" s="41"/>
      <c r="F2261" s="32" t="str">
        <f>IFERROR(
    IF(
        AND($G$3=DATE(2024,10,1), E2261=リスト!$A$38),
        VLOOKUP(E2261, リスト!$A$2:$G$49, 2, FALSE),
        VLOOKUP(E2261, リスト!$A$2:$G$49, 4, FALSE)
    ),
    "")</f>
        <v/>
      </c>
      <c r="G2261" s="34" t="str">
        <f>IFERROR(VLOOKUP(E2261, リスト!$A$2:$G$49, 6, FALSE), "")</f>
        <v/>
      </c>
      <c r="H2261" s="40"/>
      <c r="I2261" s="28"/>
      <c r="J2261" s="47"/>
      <c r="K2261" s="32" t="str">
        <f t="shared" si="140"/>
        <v/>
      </c>
      <c r="L2261" s="29" t="str">
        <f t="shared" si="142"/>
        <v/>
      </c>
      <c r="M2261" s="68" t="str">
        <f t="shared" si="143"/>
        <v/>
      </c>
    </row>
    <row r="2262" spans="2:13" ht="22.8" x14ac:dyDescent="0.45">
      <c r="B2262" s="31">
        <f t="shared" si="141"/>
        <v>2254</v>
      </c>
      <c r="C2262" s="40"/>
      <c r="D2262" s="27"/>
      <c r="E2262" s="41"/>
      <c r="F2262" s="32" t="str">
        <f>IFERROR(
    IF(
        AND($G$3=DATE(2024,10,1), E2262=リスト!$A$38),
        VLOOKUP(E2262, リスト!$A$2:$G$49, 2, FALSE),
        VLOOKUP(E2262, リスト!$A$2:$G$49, 4, FALSE)
    ),
    "")</f>
        <v/>
      </c>
      <c r="G2262" s="34" t="str">
        <f>IFERROR(VLOOKUP(E2262, リスト!$A$2:$G$49, 6, FALSE), "")</f>
        <v/>
      </c>
      <c r="H2262" s="40"/>
      <c r="I2262" s="28"/>
      <c r="J2262" s="47"/>
      <c r="K2262" s="32" t="str">
        <f t="shared" si="140"/>
        <v/>
      </c>
      <c r="L2262" s="29" t="str">
        <f t="shared" si="142"/>
        <v/>
      </c>
      <c r="M2262" s="68" t="str">
        <f t="shared" si="143"/>
        <v/>
      </c>
    </row>
    <row r="2263" spans="2:13" ht="22.8" x14ac:dyDescent="0.45">
      <c r="B2263" s="31">
        <f t="shared" si="141"/>
        <v>2255</v>
      </c>
      <c r="C2263" s="40"/>
      <c r="D2263" s="27"/>
      <c r="E2263" s="41"/>
      <c r="F2263" s="32" t="str">
        <f>IFERROR(
    IF(
        AND($G$3=DATE(2024,10,1), E2263=リスト!$A$38),
        VLOOKUP(E2263, リスト!$A$2:$G$49, 2, FALSE),
        VLOOKUP(E2263, リスト!$A$2:$G$49, 4, FALSE)
    ),
    "")</f>
        <v/>
      </c>
      <c r="G2263" s="34" t="str">
        <f>IFERROR(VLOOKUP(E2263, リスト!$A$2:$G$49, 6, FALSE), "")</f>
        <v/>
      </c>
      <c r="H2263" s="40"/>
      <c r="I2263" s="28"/>
      <c r="J2263" s="47"/>
      <c r="K2263" s="32" t="str">
        <f t="shared" si="140"/>
        <v/>
      </c>
      <c r="L2263" s="29" t="str">
        <f t="shared" si="142"/>
        <v/>
      </c>
      <c r="M2263" s="68" t="str">
        <f t="shared" si="143"/>
        <v/>
      </c>
    </row>
    <row r="2264" spans="2:13" ht="22.8" x14ac:dyDescent="0.45">
      <c r="B2264" s="31">
        <f t="shared" si="141"/>
        <v>2256</v>
      </c>
      <c r="C2264" s="40"/>
      <c r="D2264" s="27"/>
      <c r="E2264" s="41"/>
      <c r="F2264" s="32" t="str">
        <f>IFERROR(
    IF(
        AND($G$3=DATE(2024,10,1), E2264=リスト!$A$38),
        VLOOKUP(E2264, リスト!$A$2:$G$49, 2, FALSE),
        VLOOKUP(E2264, リスト!$A$2:$G$49, 4, FALSE)
    ),
    "")</f>
        <v/>
      </c>
      <c r="G2264" s="34" t="str">
        <f>IFERROR(VLOOKUP(E2264, リスト!$A$2:$G$49, 6, FALSE), "")</f>
        <v/>
      </c>
      <c r="H2264" s="40"/>
      <c r="I2264" s="28"/>
      <c r="J2264" s="47"/>
      <c r="K2264" s="32" t="str">
        <f t="shared" si="140"/>
        <v/>
      </c>
      <c r="L2264" s="29" t="str">
        <f t="shared" si="142"/>
        <v/>
      </c>
      <c r="M2264" s="68" t="str">
        <f t="shared" si="143"/>
        <v/>
      </c>
    </row>
    <row r="2265" spans="2:13" ht="22.8" x14ac:dyDescent="0.45">
      <c r="B2265" s="31">
        <f t="shared" si="141"/>
        <v>2257</v>
      </c>
      <c r="C2265" s="40"/>
      <c r="D2265" s="27"/>
      <c r="E2265" s="41"/>
      <c r="F2265" s="32" t="str">
        <f>IFERROR(
    IF(
        AND($G$3=DATE(2024,10,1), E2265=リスト!$A$38),
        VLOOKUP(E2265, リスト!$A$2:$G$49, 2, FALSE),
        VLOOKUP(E2265, リスト!$A$2:$G$49, 4, FALSE)
    ),
    "")</f>
        <v/>
      </c>
      <c r="G2265" s="34" t="str">
        <f>IFERROR(VLOOKUP(E2265, リスト!$A$2:$G$49, 6, FALSE), "")</f>
        <v/>
      </c>
      <c r="H2265" s="40"/>
      <c r="I2265" s="28"/>
      <c r="J2265" s="47"/>
      <c r="K2265" s="32" t="str">
        <f t="shared" si="140"/>
        <v/>
      </c>
      <c r="L2265" s="29" t="str">
        <f t="shared" si="142"/>
        <v/>
      </c>
      <c r="M2265" s="68" t="str">
        <f t="shared" si="143"/>
        <v/>
      </c>
    </row>
    <row r="2266" spans="2:13" ht="22.8" x14ac:dyDescent="0.45">
      <c r="B2266" s="31">
        <f t="shared" si="141"/>
        <v>2258</v>
      </c>
      <c r="C2266" s="40"/>
      <c r="D2266" s="27"/>
      <c r="E2266" s="41"/>
      <c r="F2266" s="32" t="str">
        <f>IFERROR(
    IF(
        AND($G$3=DATE(2024,10,1), E2266=リスト!$A$38),
        VLOOKUP(E2266, リスト!$A$2:$G$49, 2, FALSE),
        VLOOKUP(E2266, リスト!$A$2:$G$49, 4, FALSE)
    ),
    "")</f>
        <v/>
      </c>
      <c r="G2266" s="34" t="str">
        <f>IFERROR(VLOOKUP(E2266, リスト!$A$2:$G$49, 6, FALSE), "")</f>
        <v/>
      </c>
      <c r="H2266" s="40"/>
      <c r="I2266" s="28"/>
      <c r="J2266" s="47"/>
      <c r="K2266" s="32" t="str">
        <f t="shared" si="140"/>
        <v/>
      </c>
      <c r="L2266" s="29" t="str">
        <f t="shared" si="142"/>
        <v/>
      </c>
      <c r="M2266" s="68" t="str">
        <f t="shared" si="143"/>
        <v/>
      </c>
    </row>
    <row r="2267" spans="2:13" ht="22.8" x14ac:dyDescent="0.45">
      <c r="B2267" s="31">
        <f t="shared" si="141"/>
        <v>2259</v>
      </c>
      <c r="C2267" s="40"/>
      <c r="D2267" s="27"/>
      <c r="E2267" s="41"/>
      <c r="F2267" s="32" t="str">
        <f>IFERROR(
    IF(
        AND($G$3=DATE(2024,10,1), E2267=リスト!$A$38),
        VLOOKUP(E2267, リスト!$A$2:$G$49, 2, FALSE),
        VLOOKUP(E2267, リスト!$A$2:$G$49, 4, FALSE)
    ),
    "")</f>
        <v/>
      </c>
      <c r="G2267" s="34" t="str">
        <f>IFERROR(VLOOKUP(E2267, リスト!$A$2:$G$49, 6, FALSE), "")</f>
        <v/>
      </c>
      <c r="H2267" s="40"/>
      <c r="I2267" s="28"/>
      <c r="J2267" s="47"/>
      <c r="K2267" s="32" t="str">
        <f t="shared" si="140"/>
        <v/>
      </c>
      <c r="L2267" s="29" t="str">
        <f t="shared" si="142"/>
        <v/>
      </c>
      <c r="M2267" s="68" t="str">
        <f t="shared" si="143"/>
        <v/>
      </c>
    </row>
    <row r="2268" spans="2:13" ht="22.8" x14ac:dyDescent="0.45">
      <c r="B2268" s="31">
        <f t="shared" si="141"/>
        <v>2260</v>
      </c>
      <c r="C2268" s="40"/>
      <c r="D2268" s="27"/>
      <c r="E2268" s="41"/>
      <c r="F2268" s="32" t="str">
        <f>IFERROR(
    IF(
        AND($G$3=DATE(2024,10,1), E2268=リスト!$A$38),
        VLOOKUP(E2268, リスト!$A$2:$G$49, 2, FALSE),
        VLOOKUP(E2268, リスト!$A$2:$G$49, 4, FALSE)
    ),
    "")</f>
        <v/>
      </c>
      <c r="G2268" s="34" t="str">
        <f>IFERROR(VLOOKUP(E2268, リスト!$A$2:$G$49, 6, FALSE), "")</f>
        <v/>
      </c>
      <c r="H2268" s="40"/>
      <c r="I2268" s="28"/>
      <c r="J2268" s="47"/>
      <c r="K2268" s="32" t="str">
        <f t="shared" si="140"/>
        <v/>
      </c>
      <c r="L2268" s="29" t="str">
        <f t="shared" si="142"/>
        <v/>
      </c>
      <c r="M2268" s="68" t="str">
        <f t="shared" si="143"/>
        <v/>
      </c>
    </row>
    <row r="2269" spans="2:13" ht="22.8" x14ac:dyDescent="0.45">
      <c r="B2269" s="31">
        <f t="shared" si="141"/>
        <v>2261</v>
      </c>
      <c r="C2269" s="40"/>
      <c r="D2269" s="27"/>
      <c r="E2269" s="41"/>
      <c r="F2269" s="32" t="str">
        <f>IFERROR(
    IF(
        AND($G$3=DATE(2024,10,1), E2269=リスト!$A$38),
        VLOOKUP(E2269, リスト!$A$2:$G$49, 2, FALSE),
        VLOOKUP(E2269, リスト!$A$2:$G$49, 4, FALSE)
    ),
    "")</f>
        <v/>
      </c>
      <c r="G2269" s="34" t="str">
        <f>IFERROR(VLOOKUP(E2269, リスト!$A$2:$G$49, 6, FALSE), "")</f>
        <v/>
      </c>
      <c r="H2269" s="40"/>
      <c r="I2269" s="28"/>
      <c r="J2269" s="47"/>
      <c r="K2269" s="32" t="str">
        <f t="shared" si="140"/>
        <v/>
      </c>
      <c r="L2269" s="29" t="str">
        <f t="shared" si="142"/>
        <v/>
      </c>
      <c r="M2269" s="68" t="str">
        <f t="shared" si="143"/>
        <v/>
      </c>
    </row>
    <row r="2270" spans="2:13" ht="22.8" x14ac:dyDescent="0.45">
      <c r="B2270" s="31">
        <f t="shared" si="141"/>
        <v>2262</v>
      </c>
      <c r="C2270" s="40"/>
      <c r="D2270" s="27"/>
      <c r="E2270" s="41"/>
      <c r="F2270" s="32" t="str">
        <f>IFERROR(
    IF(
        AND($G$3=DATE(2024,10,1), E2270=リスト!$A$38),
        VLOOKUP(E2270, リスト!$A$2:$G$49, 2, FALSE),
        VLOOKUP(E2270, リスト!$A$2:$G$49, 4, FALSE)
    ),
    "")</f>
        <v/>
      </c>
      <c r="G2270" s="34" t="str">
        <f>IFERROR(VLOOKUP(E2270, リスト!$A$2:$G$49, 6, FALSE), "")</f>
        <v/>
      </c>
      <c r="H2270" s="40"/>
      <c r="I2270" s="28"/>
      <c r="J2270" s="47"/>
      <c r="K2270" s="32" t="str">
        <f t="shared" si="140"/>
        <v/>
      </c>
      <c r="L2270" s="29" t="str">
        <f t="shared" si="142"/>
        <v/>
      </c>
      <c r="M2270" s="68" t="str">
        <f t="shared" si="143"/>
        <v/>
      </c>
    </row>
    <row r="2271" spans="2:13" ht="22.8" x14ac:dyDescent="0.45">
      <c r="B2271" s="31">
        <f t="shared" si="141"/>
        <v>2263</v>
      </c>
      <c r="C2271" s="40"/>
      <c r="D2271" s="27"/>
      <c r="E2271" s="41"/>
      <c r="F2271" s="32" t="str">
        <f>IFERROR(
    IF(
        AND($G$3=DATE(2024,10,1), E2271=リスト!$A$38),
        VLOOKUP(E2271, リスト!$A$2:$G$49, 2, FALSE),
        VLOOKUP(E2271, リスト!$A$2:$G$49, 4, FALSE)
    ),
    "")</f>
        <v/>
      </c>
      <c r="G2271" s="34" t="str">
        <f>IFERROR(VLOOKUP(E2271, リスト!$A$2:$G$49, 6, FALSE), "")</f>
        <v/>
      </c>
      <c r="H2271" s="40"/>
      <c r="I2271" s="28"/>
      <c r="J2271" s="47"/>
      <c r="K2271" s="32" t="str">
        <f t="shared" si="140"/>
        <v/>
      </c>
      <c r="L2271" s="29" t="str">
        <f t="shared" si="142"/>
        <v/>
      </c>
      <c r="M2271" s="68" t="str">
        <f t="shared" si="143"/>
        <v/>
      </c>
    </row>
    <row r="2272" spans="2:13" ht="22.8" x14ac:dyDescent="0.45">
      <c r="B2272" s="31">
        <f t="shared" si="141"/>
        <v>2264</v>
      </c>
      <c r="C2272" s="40"/>
      <c r="D2272" s="27"/>
      <c r="E2272" s="41"/>
      <c r="F2272" s="32" t="str">
        <f>IFERROR(
    IF(
        AND($G$3=DATE(2024,10,1), E2272=リスト!$A$38),
        VLOOKUP(E2272, リスト!$A$2:$G$49, 2, FALSE),
        VLOOKUP(E2272, リスト!$A$2:$G$49, 4, FALSE)
    ),
    "")</f>
        <v/>
      </c>
      <c r="G2272" s="34" t="str">
        <f>IFERROR(VLOOKUP(E2272, リスト!$A$2:$G$49, 6, FALSE), "")</f>
        <v/>
      </c>
      <c r="H2272" s="40"/>
      <c r="I2272" s="28"/>
      <c r="J2272" s="47"/>
      <c r="K2272" s="32" t="str">
        <f t="shared" si="140"/>
        <v/>
      </c>
      <c r="L2272" s="29" t="str">
        <f t="shared" si="142"/>
        <v/>
      </c>
      <c r="M2272" s="68" t="str">
        <f t="shared" si="143"/>
        <v/>
      </c>
    </row>
    <row r="2273" spans="2:13" ht="22.8" x14ac:dyDescent="0.45">
      <c r="B2273" s="31">
        <f t="shared" si="141"/>
        <v>2265</v>
      </c>
      <c r="C2273" s="40"/>
      <c r="D2273" s="27"/>
      <c r="E2273" s="41"/>
      <c r="F2273" s="32" t="str">
        <f>IFERROR(
    IF(
        AND($G$3=DATE(2024,10,1), E2273=リスト!$A$38),
        VLOOKUP(E2273, リスト!$A$2:$G$49, 2, FALSE),
        VLOOKUP(E2273, リスト!$A$2:$G$49, 4, FALSE)
    ),
    "")</f>
        <v/>
      </c>
      <c r="G2273" s="34" t="str">
        <f>IFERROR(VLOOKUP(E2273, リスト!$A$2:$G$49, 6, FALSE), "")</f>
        <v/>
      </c>
      <c r="H2273" s="40"/>
      <c r="I2273" s="28"/>
      <c r="J2273" s="47"/>
      <c r="K2273" s="32" t="str">
        <f t="shared" si="140"/>
        <v/>
      </c>
      <c r="L2273" s="29" t="str">
        <f t="shared" si="142"/>
        <v/>
      </c>
      <c r="M2273" s="68" t="str">
        <f t="shared" si="143"/>
        <v/>
      </c>
    </row>
    <row r="2274" spans="2:13" ht="22.8" x14ac:dyDescent="0.45">
      <c r="B2274" s="31">
        <f t="shared" si="141"/>
        <v>2266</v>
      </c>
      <c r="C2274" s="40"/>
      <c r="D2274" s="27"/>
      <c r="E2274" s="41"/>
      <c r="F2274" s="32" t="str">
        <f>IFERROR(
    IF(
        AND($G$3=DATE(2024,10,1), E2274=リスト!$A$38),
        VLOOKUP(E2274, リスト!$A$2:$G$49, 2, FALSE),
        VLOOKUP(E2274, リスト!$A$2:$G$49, 4, FALSE)
    ),
    "")</f>
        <v/>
      </c>
      <c r="G2274" s="34" t="str">
        <f>IFERROR(VLOOKUP(E2274, リスト!$A$2:$G$49, 6, FALSE), "")</f>
        <v/>
      </c>
      <c r="H2274" s="40"/>
      <c r="I2274" s="28"/>
      <c r="J2274" s="47"/>
      <c r="K2274" s="32" t="str">
        <f t="shared" si="140"/>
        <v/>
      </c>
      <c r="L2274" s="29" t="str">
        <f t="shared" si="142"/>
        <v/>
      </c>
      <c r="M2274" s="68" t="str">
        <f t="shared" si="143"/>
        <v/>
      </c>
    </row>
    <row r="2275" spans="2:13" ht="22.8" x14ac:dyDescent="0.45">
      <c r="B2275" s="31">
        <f t="shared" si="141"/>
        <v>2267</v>
      </c>
      <c r="C2275" s="40"/>
      <c r="D2275" s="27"/>
      <c r="E2275" s="41"/>
      <c r="F2275" s="32" t="str">
        <f>IFERROR(
    IF(
        AND($G$3=DATE(2024,10,1), E2275=リスト!$A$38),
        VLOOKUP(E2275, リスト!$A$2:$G$49, 2, FALSE),
        VLOOKUP(E2275, リスト!$A$2:$G$49, 4, FALSE)
    ),
    "")</f>
        <v/>
      </c>
      <c r="G2275" s="34" t="str">
        <f>IFERROR(VLOOKUP(E2275, リスト!$A$2:$G$49, 6, FALSE), "")</f>
        <v/>
      </c>
      <c r="H2275" s="40"/>
      <c r="I2275" s="28"/>
      <c r="J2275" s="47"/>
      <c r="K2275" s="32" t="str">
        <f t="shared" si="140"/>
        <v/>
      </c>
      <c r="L2275" s="29" t="str">
        <f t="shared" si="142"/>
        <v/>
      </c>
      <c r="M2275" s="68" t="str">
        <f t="shared" si="143"/>
        <v/>
      </c>
    </row>
    <row r="2276" spans="2:13" ht="22.8" x14ac:dyDescent="0.45">
      <c r="B2276" s="31">
        <f t="shared" si="141"/>
        <v>2268</v>
      </c>
      <c r="C2276" s="40"/>
      <c r="D2276" s="27"/>
      <c r="E2276" s="41"/>
      <c r="F2276" s="32" t="str">
        <f>IFERROR(
    IF(
        AND($G$3=DATE(2024,10,1), E2276=リスト!$A$38),
        VLOOKUP(E2276, リスト!$A$2:$G$49, 2, FALSE),
        VLOOKUP(E2276, リスト!$A$2:$G$49, 4, FALSE)
    ),
    "")</f>
        <v/>
      </c>
      <c r="G2276" s="34" t="str">
        <f>IFERROR(VLOOKUP(E2276, リスト!$A$2:$G$49, 6, FALSE), "")</f>
        <v/>
      </c>
      <c r="H2276" s="40"/>
      <c r="I2276" s="28"/>
      <c r="J2276" s="47"/>
      <c r="K2276" s="32" t="str">
        <f t="shared" si="140"/>
        <v/>
      </c>
      <c r="L2276" s="29" t="str">
        <f t="shared" si="142"/>
        <v/>
      </c>
      <c r="M2276" s="68" t="str">
        <f t="shared" si="143"/>
        <v/>
      </c>
    </row>
    <row r="2277" spans="2:13" ht="22.8" x14ac:dyDescent="0.45">
      <c r="B2277" s="31">
        <f t="shared" si="141"/>
        <v>2269</v>
      </c>
      <c r="C2277" s="40"/>
      <c r="D2277" s="27"/>
      <c r="E2277" s="41"/>
      <c r="F2277" s="32" t="str">
        <f>IFERROR(
    IF(
        AND($G$3=DATE(2024,10,1), E2277=リスト!$A$38),
        VLOOKUP(E2277, リスト!$A$2:$G$49, 2, FALSE),
        VLOOKUP(E2277, リスト!$A$2:$G$49, 4, FALSE)
    ),
    "")</f>
        <v/>
      </c>
      <c r="G2277" s="34" t="str">
        <f>IFERROR(VLOOKUP(E2277, リスト!$A$2:$G$49, 6, FALSE), "")</f>
        <v/>
      </c>
      <c r="H2277" s="40"/>
      <c r="I2277" s="28"/>
      <c r="J2277" s="47"/>
      <c r="K2277" s="32" t="str">
        <f t="shared" si="140"/>
        <v/>
      </c>
      <c r="L2277" s="29" t="str">
        <f t="shared" si="142"/>
        <v/>
      </c>
      <c r="M2277" s="68" t="str">
        <f t="shared" si="143"/>
        <v/>
      </c>
    </row>
    <row r="2278" spans="2:13" ht="22.8" x14ac:dyDescent="0.45">
      <c r="B2278" s="31">
        <f t="shared" si="141"/>
        <v>2270</v>
      </c>
      <c r="C2278" s="40"/>
      <c r="D2278" s="27"/>
      <c r="E2278" s="41"/>
      <c r="F2278" s="32" t="str">
        <f>IFERROR(
    IF(
        AND($G$3=DATE(2024,10,1), E2278=リスト!$A$38),
        VLOOKUP(E2278, リスト!$A$2:$G$49, 2, FALSE),
        VLOOKUP(E2278, リスト!$A$2:$G$49, 4, FALSE)
    ),
    "")</f>
        <v/>
      </c>
      <c r="G2278" s="34" t="str">
        <f>IFERROR(VLOOKUP(E2278, リスト!$A$2:$G$49, 6, FALSE), "")</f>
        <v/>
      </c>
      <c r="H2278" s="40"/>
      <c r="I2278" s="28"/>
      <c r="J2278" s="47"/>
      <c r="K2278" s="32" t="str">
        <f t="shared" si="140"/>
        <v/>
      </c>
      <c r="L2278" s="29" t="str">
        <f t="shared" si="142"/>
        <v/>
      </c>
      <c r="M2278" s="68" t="str">
        <f t="shared" si="143"/>
        <v/>
      </c>
    </row>
    <row r="2279" spans="2:13" ht="22.8" x14ac:dyDescent="0.45">
      <c r="B2279" s="31">
        <f t="shared" si="141"/>
        <v>2271</v>
      </c>
      <c r="C2279" s="40"/>
      <c r="D2279" s="27"/>
      <c r="E2279" s="41"/>
      <c r="F2279" s="32" t="str">
        <f>IFERROR(
    IF(
        AND($G$3=DATE(2024,10,1), E2279=リスト!$A$38),
        VLOOKUP(E2279, リスト!$A$2:$G$49, 2, FALSE),
        VLOOKUP(E2279, リスト!$A$2:$G$49, 4, FALSE)
    ),
    "")</f>
        <v/>
      </c>
      <c r="G2279" s="34" t="str">
        <f>IFERROR(VLOOKUP(E2279, リスト!$A$2:$G$49, 6, FALSE), "")</f>
        <v/>
      </c>
      <c r="H2279" s="40"/>
      <c r="I2279" s="28"/>
      <c r="J2279" s="47"/>
      <c r="K2279" s="32" t="str">
        <f t="shared" si="140"/>
        <v/>
      </c>
      <c r="L2279" s="29" t="str">
        <f t="shared" si="142"/>
        <v/>
      </c>
      <c r="M2279" s="68" t="str">
        <f t="shared" si="143"/>
        <v/>
      </c>
    </row>
    <row r="2280" spans="2:13" ht="22.8" x14ac:dyDescent="0.45">
      <c r="B2280" s="31">
        <f t="shared" si="141"/>
        <v>2272</v>
      </c>
      <c r="C2280" s="40"/>
      <c r="D2280" s="27"/>
      <c r="E2280" s="41"/>
      <c r="F2280" s="32" t="str">
        <f>IFERROR(
    IF(
        AND($G$3=DATE(2024,10,1), E2280=リスト!$A$38),
        VLOOKUP(E2280, リスト!$A$2:$G$49, 2, FALSE),
        VLOOKUP(E2280, リスト!$A$2:$G$49, 4, FALSE)
    ),
    "")</f>
        <v/>
      </c>
      <c r="G2280" s="34" t="str">
        <f>IFERROR(VLOOKUP(E2280, リスト!$A$2:$G$49, 6, FALSE), "")</f>
        <v/>
      </c>
      <c r="H2280" s="40"/>
      <c r="I2280" s="28"/>
      <c r="J2280" s="47"/>
      <c r="K2280" s="32" t="str">
        <f t="shared" si="140"/>
        <v/>
      </c>
      <c r="L2280" s="29" t="str">
        <f t="shared" si="142"/>
        <v/>
      </c>
      <c r="M2280" s="68" t="str">
        <f t="shared" si="143"/>
        <v/>
      </c>
    </row>
    <row r="2281" spans="2:13" ht="22.8" x14ac:dyDescent="0.45">
      <c r="B2281" s="31">
        <f t="shared" si="141"/>
        <v>2273</v>
      </c>
      <c r="C2281" s="40"/>
      <c r="D2281" s="27"/>
      <c r="E2281" s="41"/>
      <c r="F2281" s="32" t="str">
        <f>IFERROR(
    IF(
        AND($G$3=DATE(2024,10,1), E2281=リスト!$A$38),
        VLOOKUP(E2281, リスト!$A$2:$G$49, 2, FALSE),
        VLOOKUP(E2281, リスト!$A$2:$G$49, 4, FALSE)
    ),
    "")</f>
        <v/>
      </c>
      <c r="G2281" s="34" t="str">
        <f>IFERROR(VLOOKUP(E2281, リスト!$A$2:$G$49, 6, FALSE), "")</f>
        <v/>
      </c>
      <c r="H2281" s="40"/>
      <c r="I2281" s="28"/>
      <c r="J2281" s="47"/>
      <c r="K2281" s="32" t="str">
        <f t="shared" si="140"/>
        <v/>
      </c>
      <c r="L2281" s="29" t="str">
        <f t="shared" si="142"/>
        <v/>
      </c>
      <c r="M2281" s="68" t="str">
        <f t="shared" si="143"/>
        <v/>
      </c>
    </row>
    <row r="2282" spans="2:13" ht="22.8" x14ac:dyDescent="0.45">
      <c r="B2282" s="31">
        <f t="shared" si="141"/>
        <v>2274</v>
      </c>
      <c r="C2282" s="40"/>
      <c r="D2282" s="27"/>
      <c r="E2282" s="41"/>
      <c r="F2282" s="32" t="str">
        <f>IFERROR(
    IF(
        AND($G$3=DATE(2024,10,1), E2282=リスト!$A$38),
        VLOOKUP(E2282, リスト!$A$2:$G$49, 2, FALSE),
        VLOOKUP(E2282, リスト!$A$2:$G$49, 4, FALSE)
    ),
    "")</f>
        <v/>
      </c>
      <c r="G2282" s="34" t="str">
        <f>IFERROR(VLOOKUP(E2282, リスト!$A$2:$G$49, 6, FALSE), "")</f>
        <v/>
      </c>
      <c r="H2282" s="40"/>
      <c r="I2282" s="28"/>
      <c r="J2282" s="47"/>
      <c r="K2282" s="32" t="str">
        <f t="shared" si="140"/>
        <v/>
      </c>
      <c r="L2282" s="29" t="str">
        <f t="shared" si="142"/>
        <v/>
      </c>
      <c r="M2282" s="68" t="str">
        <f t="shared" si="143"/>
        <v/>
      </c>
    </row>
    <row r="2283" spans="2:13" ht="22.8" x14ac:dyDescent="0.45">
      <c r="B2283" s="31">
        <f t="shared" si="141"/>
        <v>2275</v>
      </c>
      <c r="C2283" s="40"/>
      <c r="D2283" s="27"/>
      <c r="E2283" s="41"/>
      <c r="F2283" s="32" t="str">
        <f>IFERROR(
    IF(
        AND($G$3=DATE(2024,10,1), E2283=リスト!$A$38),
        VLOOKUP(E2283, リスト!$A$2:$G$49, 2, FALSE),
        VLOOKUP(E2283, リスト!$A$2:$G$49, 4, FALSE)
    ),
    "")</f>
        <v/>
      </c>
      <c r="G2283" s="34" t="str">
        <f>IFERROR(VLOOKUP(E2283, リスト!$A$2:$G$49, 6, FALSE), "")</f>
        <v/>
      </c>
      <c r="H2283" s="40"/>
      <c r="I2283" s="28"/>
      <c r="J2283" s="47"/>
      <c r="K2283" s="32" t="str">
        <f t="shared" si="140"/>
        <v/>
      </c>
      <c r="L2283" s="29" t="str">
        <f t="shared" si="142"/>
        <v/>
      </c>
      <c r="M2283" s="68" t="str">
        <f t="shared" si="143"/>
        <v/>
      </c>
    </row>
    <row r="2284" spans="2:13" ht="22.8" x14ac:dyDescent="0.45">
      <c r="B2284" s="31">
        <f t="shared" si="141"/>
        <v>2276</v>
      </c>
      <c r="C2284" s="40"/>
      <c r="D2284" s="27"/>
      <c r="E2284" s="41"/>
      <c r="F2284" s="32" t="str">
        <f>IFERROR(
    IF(
        AND($G$3=DATE(2024,10,1), E2284=リスト!$A$38),
        VLOOKUP(E2284, リスト!$A$2:$G$49, 2, FALSE),
        VLOOKUP(E2284, リスト!$A$2:$G$49, 4, FALSE)
    ),
    "")</f>
        <v/>
      </c>
      <c r="G2284" s="34" t="str">
        <f>IFERROR(VLOOKUP(E2284, リスト!$A$2:$G$49, 6, FALSE), "")</f>
        <v/>
      </c>
      <c r="H2284" s="40"/>
      <c r="I2284" s="28"/>
      <c r="J2284" s="47"/>
      <c r="K2284" s="32" t="str">
        <f t="shared" si="140"/>
        <v/>
      </c>
      <c r="L2284" s="29" t="str">
        <f t="shared" si="142"/>
        <v/>
      </c>
      <c r="M2284" s="68" t="str">
        <f t="shared" si="143"/>
        <v/>
      </c>
    </row>
    <row r="2285" spans="2:13" ht="22.8" x14ac:dyDescent="0.45">
      <c r="B2285" s="31">
        <f t="shared" si="141"/>
        <v>2277</v>
      </c>
      <c r="C2285" s="40"/>
      <c r="D2285" s="27"/>
      <c r="E2285" s="41"/>
      <c r="F2285" s="32" t="str">
        <f>IFERROR(
    IF(
        AND($G$3=DATE(2024,10,1), E2285=リスト!$A$38),
        VLOOKUP(E2285, リスト!$A$2:$G$49, 2, FALSE),
        VLOOKUP(E2285, リスト!$A$2:$G$49, 4, FALSE)
    ),
    "")</f>
        <v/>
      </c>
      <c r="G2285" s="34" t="str">
        <f>IFERROR(VLOOKUP(E2285, リスト!$A$2:$G$49, 6, FALSE), "")</f>
        <v/>
      </c>
      <c r="H2285" s="40"/>
      <c r="I2285" s="28"/>
      <c r="J2285" s="47"/>
      <c r="K2285" s="32" t="str">
        <f t="shared" si="140"/>
        <v/>
      </c>
      <c r="L2285" s="29" t="str">
        <f t="shared" si="142"/>
        <v/>
      </c>
      <c r="M2285" s="68" t="str">
        <f t="shared" si="143"/>
        <v/>
      </c>
    </row>
    <row r="2286" spans="2:13" ht="22.8" x14ac:dyDescent="0.45">
      <c r="B2286" s="31">
        <f t="shared" si="141"/>
        <v>2278</v>
      </c>
      <c r="C2286" s="40"/>
      <c r="D2286" s="27"/>
      <c r="E2286" s="41"/>
      <c r="F2286" s="32" t="str">
        <f>IFERROR(
    IF(
        AND($G$3=DATE(2024,10,1), E2286=リスト!$A$38),
        VLOOKUP(E2286, リスト!$A$2:$G$49, 2, FALSE),
        VLOOKUP(E2286, リスト!$A$2:$G$49, 4, FALSE)
    ),
    "")</f>
        <v/>
      </c>
      <c r="G2286" s="34" t="str">
        <f>IFERROR(VLOOKUP(E2286, リスト!$A$2:$G$49, 6, FALSE), "")</f>
        <v/>
      </c>
      <c r="H2286" s="40"/>
      <c r="I2286" s="28"/>
      <c r="J2286" s="47"/>
      <c r="K2286" s="32" t="str">
        <f t="shared" si="140"/>
        <v/>
      </c>
      <c r="L2286" s="29" t="str">
        <f t="shared" si="142"/>
        <v/>
      </c>
      <c r="M2286" s="68" t="str">
        <f t="shared" si="143"/>
        <v/>
      </c>
    </row>
    <row r="2287" spans="2:13" ht="22.8" x14ac:dyDescent="0.45">
      <c r="B2287" s="31">
        <f t="shared" si="141"/>
        <v>2279</v>
      </c>
      <c r="C2287" s="40"/>
      <c r="D2287" s="27"/>
      <c r="E2287" s="41"/>
      <c r="F2287" s="32" t="str">
        <f>IFERROR(
    IF(
        AND($G$3=DATE(2024,10,1), E2287=リスト!$A$38),
        VLOOKUP(E2287, リスト!$A$2:$G$49, 2, FALSE),
        VLOOKUP(E2287, リスト!$A$2:$G$49, 4, FALSE)
    ),
    "")</f>
        <v/>
      </c>
      <c r="G2287" s="34" t="str">
        <f>IFERROR(VLOOKUP(E2287, リスト!$A$2:$G$49, 6, FALSE), "")</f>
        <v/>
      </c>
      <c r="H2287" s="40"/>
      <c r="I2287" s="28"/>
      <c r="J2287" s="47"/>
      <c r="K2287" s="32" t="str">
        <f t="shared" si="140"/>
        <v/>
      </c>
      <c r="L2287" s="29" t="str">
        <f t="shared" si="142"/>
        <v/>
      </c>
      <c r="M2287" s="68" t="str">
        <f t="shared" si="143"/>
        <v/>
      </c>
    </row>
    <row r="2288" spans="2:13" ht="22.8" x14ac:dyDescent="0.45">
      <c r="B2288" s="31">
        <f t="shared" si="141"/>
        <v>2280</v>
      </c>
      <c r="C2288" s="40"/>
      <c r="D2288" s="27"/>
      <c r="E2288" s="41"/>
      <c r="F2288" s="32" t="str">
        <f>IFERROR(
    IF(
        AND($G$3=DATE(2024,10,1), E2288=リスト!$A$38),
        VLOOKUP(E2288, リスト!$A$2:$G$49, 2, FALSE),
        VLOOKUP(E2288, リスト!$A$2:$G$49, 4, FALSE)
    ),
    "")</f>
        <v/>
      </c>
      <c r="G2288" s="34" t="str">
        <f>IFERROR(VLOOKUP(E2288, リスト!$A$2:$G$49, 6, FALSE), "")</f>
        <v/>
      </c>
      <c r="H2288" s="40"/>
      <c r="I2288" s="28"/>
      <c r="J2288" s="47"/>
      <c r="K2288" s="32" t="str">
        <f t="shared" si="140"/>
        <v/>
      </c>
      <c r="L2288" s="29" t="str">
        <f t="shared" si="142"/>
        <v/>
      </c>
      <c r="M2288" s="68" t="str">
        <f t="shared" si="143"/>
        <v/>
      </c>
    </row>
    <row r="2289" spans="2:13" ht="22.8" x14ac:dyDescent="0.45">
      <c r="B2289" s="31">
        <f t="shared" si="141"/>
        <v>2281</v>
      </c>
      <c r="C2289" s="40"/>
      <c r="D2289" s="27"/>
      <c r="E2289" s="41"/>
      <c r="F2289" s="32" t="str">
        <f>IFERROR(
    IF(
        AND($G$3=DATE(2024,10,1), E2289=リスト!$A$38),
        VLOOKUP(E2289, リスト!$A$2:$G$49, 2, FALSE),
        VLOOKUP(E2289, リスト!$A$2:$G$49, 4, FALSE)
    ),
    "")</f>
        <v/>
      </c>
      <c r="G2289" s="34" t="str">
        <f>IFERROR(VLOOKUP(E2289, リスト!$A$2:$G$49, 6, FALSE), "")</f>
        <v/>
      </c>
      <c r="H2289" s="40"/>
      <c r="I2289" s="28"/>
      <c r="J2289" s="47"/>
      <c r="K2289" s="32" t="str">
        <f t="shared" si="140"/>
        <v/>
      </c>
      <c r="L2289" s="29" t="str">
        <f t="shared" si="142"/>
        <v/>
      </c>
      <c r="M2289" s="68" t="str">
        <f t="shared" si="143"/>
        <v/>
      </c>
    </row>
    <row r="2290" spans="2:13" ht="22.8" x14ac:dyDescent="0.45">
      <c r="B2290" s="31">
        <f t="shared" si="141"/>
        <v>2282</v>
      </c>
      <c r="C2290" s="40"/>
      <c r="D2290" s="27"/>
      <c r="E2290" s="41"/>
      <c r="F2290" s="32" t="str">
        <f>IFERROR(
    IF(
        AND($G$3=DATE(2024,10,1), E2290=リスト!$A$38),
        VLOOKUP(E2290, リスト!$A$2:$G$49, 2, FALSE),
        VLOOKUP(E2290, リスト!$A$2:$G$49, 4, FALSE)
    ),
    "")</f>
        <v/>
      </c>
      <c r="G2290" s="34" t="str">
        <f>IFERROR(VLOOKUP(E2290, リスト!$A$2:$G$49, 6, FALSE), "")</f>
        <v/>
      </c>
      <c r="H2290" s="40"/>
      <c r="I2290" s="28"/>
      <c r="J2290" s="47"/>
      <c r="K2290" s="32" t="str">
        <f t="shared" si="140"/>
        <v/>
      </c>
      <c r="L2290" s="29" t="str">
        <f t="shared" si="142"/>
        <v/>
      </c>
      <c r="M2290" s="68" t="str">
        <f t="shared" si="143"/>
        <v/>
      </c>
    </row>
    <row r="2291" spans="2:13" ht="22.8" x14ac:dyDescent="0.45">
      <c r="B2291" s="31">
        <f t="shared" si="141"/>
        <v>2283</v>
      </c>
      <c r="C2291" s="40"/>
      <c r="D2291" s="27"/>
      <c r="E2291" s="41"/>
      <c r="F2291" s="32" t="str">
        <f>IFERROR(
    IF(
        AND($G$3=DATE(2024,10,1), E2291=リスト!$A$38),
        VLOOKUP(E2291, リスト!$A$2:$G$49, 2, FALSE),
        VLOOKUP(E2291, リスト!$A$2:$G$49, 4, FALSE)
    ),
    "")</f>
        <v/>
      </c>
      <c r="G2291" s="34" t="str">
        <f>IFERROR(VLOOKUP(E2291, リスト!$A$2:$G$49, 6, FALSE), "")</f>
        <v/>
      </c>
      <c r="H2291" s="40"/>
      <c r="I2291" s="28"/>
      <c r="J2291" s="47"/>
      <c r="K2291" s="32" t="str">
        <f t="shared" si="140"/>
        <v/>
      </c>
      <c r="L2291" s="29" t="str">
        <f t="shared" si="142"/>
        <v/>
      </c>
      <c r="M2291" s="68" t="str">
        <f t="shared" si="143"/>
        <v/>
      </c>
    </row>
    <row r="2292" spans="2:13" ht="22.8" x14ac:dyDescent="0.45">
      <c r="B2292" s="31">
        <f t="shared" si="141"/>
        <v>2284</v>
      </c>
      <c r="C2292" s="40"/>
      <c r="D2292" s="27"/>
      <c r="E2292" s="41"/>
      <c r="F2292" s="32" t="str">
        <f>IFERROR(
    IF(
        AND($G$3=DATE(2024,10,1), E2292=リスト!$A$38),
        VLOOKUP(E2292, リスト!$A$2:$G$49, 2, FALSE),
        VLOOKUP(E2292, リスト!$A$2:$G$49, 4, FALSE)
    ),
    "")</f>
        <v/>
      </c>
      <c r="G2292" s="34" t="str">
        <f>IFERROR(VLOOKUP(E2292, リスト!$A$2:$G$49, 6, FALSE), "")</f>
        <v/>
      </c>
      <c r="H2292" s="40"/>
      <c r="I2292" s="28"/>
      <c r="J2292" s="47"/>
      <c r="K2292" s="32" t="str">
        <f t="shared" si="140"/>
        <v/>
      </c>
      <c r="L2292" s="29" t="str">
        <f t="shared" si="142"/>
        <v/>
      </c>
      <c r="M2292" s="68" t="str">
        <f t="shared" si="143"/>
        <v/>
      </c>
    </row>
    <row r="2293" spans="2:13" ht="22.8" x14ac:dyDescent="0.45">
      <c r="B2293" s="31">
        <f t="shared" si="141"/>
        <v>2285</v>
      </c>
      <c r="C2293" s="40"/>
      <c r="D2293" s="27"/>
      <c r="E2293" s="41"/>
      <c r="F2293" s="32" t="str">
        <f>IFERROR(
    IF(
        AND($G$3=DATE(2024,10,1), E2293=リスト!$A$38),
        VLOOKUP(E2293, リスト!$A$2:$G$49, 2, FALSE),
        VLOOKUP(E2293, リスト!$A$2:$G$49, 4, FALSE)
    ),
    "")</f>
        <v/>
      </c>
      <c r="G2293" s="34" t="str">
        <f>IFERROR(VLOOKUP(E2293, リスト!$A$2:$G$49, 6, FALSE), "")</f>
        <v/>
      </c>
      <c r="H2293" s="40"/>
      <c r="I2293" s="28"/>
      <c r="J2293" s="47"/>
      <c r="K2293" s="32" t="str">
        <f t="shared" si="140"/>
        <v/>
      </c>
      <c r="L2293" s="29" t="str">
        <f t="shared" si="142"/>
        <v/>
      </c>
      <c r="M2293" s="68" t="str">
        <f t="shared" si="143"/>
        <v/>
      </c>
    </row>
    <row r="2294" spans="2:13" ht="22.8" x14ac:dyDescent="0.45">
      <c r="B2294" s="31">
        <f t="shared" si="141"/>
        <v>2286</v>
      </c>
      <c r="C2294" s="40"/>
      <c r="D2294" s="27"/>
      <c r="E2294" s="41"/>
      <c r="F2294" s="32" t="str">
        <f>IFERROR(
    IF(
        AND($G$3=DATE(2024,10,1), E2294=リスト!$A$38),
        VLOOKUP(E2294, リスト!$A$2:$G$49, 2, FALSE),
        VLOOKUP(E2294, リスト!$A$2:$G$49, 4, FALSE)
    ),
    "")</f>
        <v/>
      </c>
      <c r="G2294" s="34" t="str">
        <f>IFERROR(VLOOKUP(E2294, リスト!$A$2:$G$49, 6, FALSE), "")</f>
        <v/>
      </c>
      <c r="H2294" s="40"/>
      <c r="I2294" s="28"/>
      <c r="J2294" s="47"/>
      <c r="K2294" s="32" t="str">
        <f t="shared" si="140"/>
        <v/>
      </c>
      <c r="L2294" s="29" t="str">
        <f t="shared" si="142"/>
        <v/>
      </c>
      <c r="M2294" s="68" t="str">
        <f t="shared" si="143"/>
        <v/>
      </c>
    </row>
    <row r="2295" spans="2:13" ht="22.8" x14ac:dyDescent="0.45">
      <c r="B2295" s="31">
        <f t="shared" si="141"/>
        <v>2287</v>
      </c>
      <c r="C2295" s="40"/>
      <c r="D2295" s="27"/>
      <c r="E2295" s="41"/>
      <c r="F2295" s="32" t="str">
        <f>IFERROR(
    IF(
        AND($G$3=DATE(2024,10,1), E2295=リスト!$A$38),
        VLOOKUP(E2295, リスト!$A$2:$G$49, 2, FALSE),
        VLOOKUP(E2295, リスト!$A$2:$G$49, 4, FALSE)
    ),
    "")</f>
        <v/>
      </c>
      <c r="G2295" s="34" t="str">
        <f>IFERROR(VLOOKUP(E2295, リスト!$A$2:$G$49, 6, FALSE), "")</f>
        <v/>
      </c>
      <c r="H2295" s="40"/>
      <c r="I2295" s="28"/>
      <c r="J2295" s="47"/>
      <c r="K2295" s="32" t="str">
        <f t="shared" si="140"/>
        <v/>
      </c>
      <c r="L2295" s="29" t="str">
        <f t="shared" si="142"/>
        <v/>
      </c>
      <c r="M2295" s="68" t="str">
        <f t="shared" si="143"/>
        <v/>
      </c>
    </row>
    <row r="2296" spans="2:13" ht="22.8" x14ac:dyDescent="0.45">
      <c r="B2296" s="31">
        <f t="shared" si="141"/>
        <v>2288</v>
      </c>
      <c r="C2296" s="40"/>
      <c r="D2296" s="27"/>
      <c r="E2296" s="41"/>
      <c r="F2296" s="32" t="str">
        <f>IFERROR(
    IF(
        AND($G$3=DATE(2024,10,1), E2296=リスト!$A$38),
        VLOOKUP(E2296, リスト!$A$2:$G$49, 2, FALSE),
        VLOOKUP(E2296, リスト!$A$2:$G$49, 4, FALSE)
    ),
    "")</f>
        <v/>
      </c>
      <c r="G2296" s="34" t="str">
        <f>IFERROR(VLOOKUP(E2296, リスト!$A$2:$G$49, 6, FALSE), "")</f>
        <v/>
      </c>
      <c r="H2296" s="40"/>
      <c r="I2296" s="28"/>
      <c r="J2296" s="47"/>
      <c r="K2296" s="32" t="str">
        <f t="shared" si="140"/>
        <v/>
      </c>
      <c r="L2296" s="29" t="str">
        <f t="shared" si="142"/>
        <v/>
      </c>
      <c r="M2296" s="68" t="str">
        <f t="shared" si="143"/>
        <v/>
      </c>
    </row>
    <row r="2297" spans="2:13" ht="22.8" x14ac:dyDescent="0.45">
      <c r="B2297" s="31">
        <f t="shared" si="141"/>
        <v>2289</v>
      </c>
      <c r="C2297" s="40"/>
      <c r="D2297" s="27"/>
      <c r="E2297" s="41"/>
      <c r="F2297" s="32" t="str">
        <f>IFERROR(
    IF(
        AND($G$3=DATE(2024,10,1), E2297=リスト!$A$38),
        VLOOKUP(E2297, リスト!$A$2:$G$49, 2, FALSE),
        VLOOKUP(E2297, リスト!$A$2:$G$49, 4, FALSE)
    ),
    "")</f>
        <v/>
      </c>
      <c r="G2297" s="34" t="str">
        <f>IFERROR(VLOOKUP(E2297, リスト!$A$2:$G$49, 6, FALSE), "")</f>
        <v/>
      </c>
      <c r="H2297" s="40"/>
      <c r="I2297" s="28"/>
      <c r="J2297" s="47"/>
      <c r="K2297" s="32" t="str">
        <f t="shared" si="140"/>
        <v/>
      </c>
      <c r="L2297" s="29" t="str">
        <f t="shared" si="142"/>
        <v/>
      </c>
      <c r="M2297" s="68" t="str">
        <f t="shared" si="143"/>
        <v/>
      </c>
    </row>
    <row r="2298" spans="2:13" ht="22.8" x14ac:dyDescent="0.45">
      <c r="B2298" s="31">
        <f t="shared" si="141"/>
        <v>2290</v>
      </c>
      <c r="C2298" s="40"/>
      <c r="D2298" s="27"/>
      <c r="E2298" s="41"/>
      <c r="F2298" s="32" t="str">
        <f>IFERROR(
    IF(
        AND($G$3=DATE(2024,10,1), E2298=リスト!$A$38),
        VLOOKUP(E2298, リスト!$A$2:$G$49, 2, FALSE),
        VLOOKUP(E2298, リスト!$A$2:$G$49, 4, FALSE)
    ),
    "")</f>
        <v/>
      </c>
      <c r="G2298" s="34" t="str">
        <f>IFERROR(VLOOKUP(E2298, リスト!$A$2:$G$49, 6, FALSE), "")</f>
        <v/>
      </c>
      <c r="H2298" s="40"/>
      <c r="I2298" s="28"/>
      <c r="J2298" s="47"/>
      <c r="K2298" s="32" t="str">
        <f t="shared" si="140"/>
        <v/>
      </c>
      <c r="L2298" s="29" t="str">
        <f t="shared" si="142"/>
        <v/>
      </c>
      <c r="M2298" s="68" t="str">
        <f t="shared" si="143"/>
        <v/>
      </c>
    </row>
    <row r="2299" spans="2:13" ht="22.8" x14ac:dyDescent="0.45">
      <c r="B2299" s="31">
        <f t="shared" si="141"/>
        <v>2291</v>
      </c>
      <c r="C2299" s="40"/>
      <c r="D2299" s="27"/>
      <c r="E2299" s="41"/>
      <c r="F2299" s="32" t="str">
        <f>IFERROR(
    IF(
        AND($G$3=DATE(2024,10,1), E2299=リスト!$A$38),
        VLOOKUP(E2299, リスト!$A$2:$G$49, 2, FALSE),
        VLOOKUP(E2299, リスト!$A$2:$G$49, 4, FALSE)
    ),
    "")</f>
        <v/>
      </c>
      <c r="G2299" s="34" t="str">
        <f>IFERROR(VLOOKUP(E2299, リスト!$A$2:$G$49, 6, FALSE), "")</f>
        <v/>
      </c>
      <c r="H2299" s="40"/>
      <c r="I2299" s="28"/>
      <c r="J2299" s="47"/>
      <c r="K2299" s="32" t="str">
        <f t="shared" si="140"/>
        <v/>
      </c>
      <c r="L2299" s="29" t="str">
        <f t="shared" si="142"/>
        <v/>
      </c>
      <c r="M2299" s="68" t="str">
        <f t="shared" si="143"/>
        <v/>
      </c>
    </row>
    <row r="2300" spans="2:13" ht="22.8" x14ac:dyDescent="0.45">
      <c r="B2300" s="31">
        <f t="shared" si="141"/>
        <v>2292</v>
      </c>
      <c r="C2300" s="40"/>
      <c r="D2300" s="27"/>
      <c r="E2300" s="41"/>
      <c r="F2300" s="32" t="str">
        <f>IFERROR(
    IF(
        AND($G$3=DATE(2024,10,1), E2300=リスト!$A$38),
        VLOOKUP(E2300, リスト!$A$2:$G$49, 2, FALSE),
        VLOOKUP(E2300, リスト!$A$2:$G$49, 4, FALSE)
    ),
    "")</f>
        <v/>
      </c>
      <c r="G2300" s="34" t="str">
        <f>IFERROR(VLOOKUP(E2300, リスト!$A$2:$G$49, 6, FALSE), "")</f>
        <v/>
      </c>
      <c r="H2300" s="40"/>
      <c r="I2300" s="28"/>
      <c r="J2300" s="47"/>
      <c r="K2300" s="32" t="str">
        <f t="shared" si="140"/>
        <v/>
      </c>
      <c r="L2300" s="29" t="str">
        <f t="shared" si="142"/>
        <v/>
      </c>
      <c r="M2300" s="68" t="str">
        <f t="shared" si="143"/>
        <v/>
      </c>
    </row>
    <row r="2301" spans="2:13" ht="22.8" x14ac:dyDescent="0.45">
      <c r="B2301" s="31">
        <f t="shared" si="141"/>
        <v>2293</v>
      </c>
      <c r="C2301" s="40"/>
      <c r="D2301" s="27"/>
      <c r="E2301" s="41"/>
      <c r="F2301" s="32" t="str">
        <f>IFERROR(
    IF(
        AND($G$3=DATE(2024,10,1), E2301=リスト!$A$38),
        VLOOKUP(E2301, リスト!$A$2:$G$49, 2, FALSE),
        VLOOKUP(E2301, リスト!$A$2:$G$49, 4, FALSE)
    ),
    "")</f>
        <v/>
      </c>
      <c r="G2301" s="34" t="str">
        <f>IFERROR(VLOOKUP(E2301, リスト!$A$2:$G$49, 6, FALSE), "")</f>
        <v/>
      </c>
      <c r="H2301" s="40"/>
      <c r="I2301" s="28"/>
      <c r="J2301" s="47"/>
      <c r="K2301" s="32" t="str">
        <f t="shared" si="140"/>
        <v/>
      </c>
      <c r="L2301" s="29" t="str">
        <f t="shared" si="142"/>
        <v/>
      </c>
      <c r="M2301" s="68" t="str">
        <f t="shared" si="143"/>
        <v/>
      </c>
    </row>
    <row r="2302" spans="2:13" ht="22.8" x14ac:dyDescent="0.45">
      <c r="B2302" s="31">
        <f t="shared" si="141"/>
        <v>2294</v>
      </c>
      <c r="C2302" s="40"/>
      <c r="D2302" s="27"/>
      <c r="E2302" s="41"/>
      <c r="F2302" s="32" t="str">
        <f>IFERROR(
    IF(
        AND($G$3=DATE(2024,10,1), E2302=リスト!$A$38),
        VLOOKUP(E2302, リスト!$A$2:$G$49, 2, FALSE),
        VLOOKUP(E2302, リスト!$A$2:$G$49, 4, FALSE)
    ),
    "")</f>
        <v/>
      </c>
      <c r="G2302" s="34" t="str">
        <f>IFERROR(VLOOKUP(E2302, リスト!$A$2:$G$49, 6, FALSE), "")</f>
        <v/>
      </c>
      <c r="H2302" s="40"/>
      <c r="I2302" s="28"/>
      <c r="J2302" s="47"/>
      <c r="K2302" s="32" t="str">
        <f t="shared" si="140"/>
        <v/>
      </c>
      <c r="L2302" s="29" t="str">
        <f t="shared" si="142"/>
        <v/>
      </c>
      <c r="M2302" s="68" t="str">
        <f t="shared" si="143"/>
        <v/>
      </c>
    </row>
    <row r="2303" spans="2:13" ht="22.8" x14ac:dyDescent="0.45">
      <c r="B2303" s="31">
        <f t="shared" si="141"/>
        <v>2295</v>
      </c>
      <c r="C2303" s="40"/>
      <c r="D2303" s="27"/>
      <c r="E2303" s="41"/>
      <c r="F2303" s="32" t="str">
        <f>IFERROR(
    IF(
        AND($G$3=DATE(2024,10,1), E2303=リスト!$A$38),
        VLOOKUP(E2303, リスト!$A$2:$G$49, 2, FALSE),
        VLOOKUP(E2303, リスト!$A$2:$G$49, 4, FALSE)
    ),
    "")</f>
        <v/>
      </c>
      <c r="G2303" s="34" t="str">
        <f>IFERROR(VLOOKUP(E2303, リスト!$A$2:$G$49, 6, FALSE), "")</f>
        <v/>
      </c>
      <c r="H2303" s="40"/>
      <c r="I2303" s="28"/>
      <c r="J2303" s="47"/>
      <c r="K2303" s="32" t="str">
        <f t="shared" si="140"/>
        <v/>
      </c>
      <c r="L2303" s="29" t="str">
        <f t="shared" si="142"/>
        <v/>
      </c>
      <c r="M2303" s="68" t="str">
        <f t="shared" si="143"/>
        <v/>
      </c>
    </row>
    <row r="2304" spans="2:13" ht="22.8" x14ac:dyDescent="0.45">
      <c r="B2304" s="31">
        <f t="shared" si="141"/>
        <v>2296</v>
      </c>
      <c r="C2304" s="40"/>
      <c r="D2304" s="27"/>
      <c r="E2304" s="41"/>
      <c r="F2304" s="32" t="str">
        <f>IFERROR(
    IF(
        AND($G$3=DATE(2024,10,1), E2304=リスト!$A$38),
        VLOOKUP(E2304, リスト!$A$2:$G$49, 2, FALSE),
        VLOOKUP(E2304, リスト!$A$2:$G$49, 4, FALSE)
    ),
    "")</f>
        <v/>
      </c>
      <c r="G2304" s="34" t="str">
        <f>IFERROR(VLOOKUP(E2304, リスト!$A$2:$G$49, 6, FALSE), "")</f>
        <v/>
      </c>
      <c r="H2304" s="40"/>
      <c r="I2304" s="28"/>
      <c r="J2304" s="47"/>
      <c r="K2304" s="32" t="str">
        <f t="shared" si="140"/>
        <v/>
      </c>
      <c r="L2304" s="29" t="str">
        <f t="shared" si="142"/>
        <v/>
      </c>
      <c r="M2304" s="68" t="str">
        <f t="shared" si="143"/>
        <v/>
      </c>
    </row>
    <row r="2305" spans="2:13" ht="22.8" x14ac:dyDescent="0.45">
      <c r="B2305" s="31">
        <f t="shared" si="141"/>
        <v>2297</v>
      </c>
      <c r="C2305" s="40"/>
      <c r="D2305" s="27"/>
      <c r="E2305" s="41"/>
      <c r="F2305" s="32" t="str">
        <f>IFERROR(
    IF(
        AND($G$3=DATE(2024,10,1), E2305=リスト!$A$38),
        VLOOKUP(E2305, リスト!$A$2:$G$49, 2, FALSE),
        VLOOKUP(E2305, リスト!$A$2:$G$49, 4, FALSE)
    ),
    "")</f>
        <v/>
      </c>
      <c r="G2305" s="34" t="str">
        <f>IFERROR(VLOOKUP(E2305, リスト!$A$2:$G$49, 6, FALSE), "")</f>
        <v/>
      </c>
      <c r="H2305" s="40"/>
      <c r="I2305" s="28"/>
      <c r="J2305" s="47"/>
      <c r="K2305" s="32" t="str">
        <f t="shared" si="140"/>
        <v/>
      </c>
      <c r="L2305" s="29" t="str">
        <f t="shared" si="142"/>
        <v/>
      </c>
      <c r="M2305" s="68" t="str">
        <f t="shared" si="143"/>
        <v/>
      </c>
    </row>
    <row r="2306" spans="2:13" ht="22.8" x14ac:dyDescent="0.45">
      <c r="B2306" s="31">
        <f t="shared" si="141"/>
        <v>2298</v>
      </c>
      <c r="C2306" s="40"/>
      <c r="D2306" s="27"/>
      <c r="E2306" s="41"/>
      <c r="F2306" s="32" t="str">
        <f>IFERROR(
    IF(
        AND($G$3=DATE(2024,10,1), E2306=リスト!$A$38),
        VLOOKUP(E2306, リスト!$A$2:$G$49, 2, FALSE),
        VLOOKUP(E2306, リスト!$A$2:$G$49, 4, FALSE)
    ),
    "")</f>
        <v/>
      </c>
      <c r="G2306" s="34" t="str">
        <f>IFERROR(VLOOKUP(E2306, リスト!$A$2:$G$49, 6, FALSE), "")</f>
        <v/>
      </c>
      <c r="H2306" s="40"/>
      <c r="I2306" s="28"/>
      <c r="J2306" s="47"/>
      <c r="K2306" s="32" t="str">
        <f t="shared" si="140"/>
        <v/>
      </c>
      <c r="L2306" s="29" t="str">
        <f t="shared" si="142"/>
        <v/>
      </c>
      <c r="M2306" s="68" t="str">
        <f t="shared" si="143"/>
        <v/>
      </c>
    </row>
    <row r="2307" spans="2:13" ht="22.8" x14ac:dyDescent="0.45">
      <c r="B2307" s="31">
        <f t="shared" si="141"/>
        <v>2299</v>
      </c>
      <c r="C2307" s="40"/>
      <c r="D2307" s="27"/>
      <c r="E2307" s="41"/>
      <c r="F2307" s="32" t="str">
        <f>IFERROR(
    IF(
        AND($G$3=DATE(2024,10,1), E2307=リスト!$A$38),
        VLOOKUP(E2307, リスト!$A$2:$G$49, 2, FALSE),
        VLOOKUP(E2307, リスト!$A$2:$G$49, 4, FALSE)
    ),
    "")</f>
        <v/>
      </c>
      <c r="G2307" s="34" t="str">
        <f>IFERROR(VLOOKUP(E2307, リスト!$A$2:$G$49, 6, FALSE), "")</f>
        <v/>
      </c>
      <c r="H2307" s="40"/>
      <c r="I2307" s="28"/>
      <c r="J2307" s="47"/>
      <c r="K2307" s="32" t="str">
        <f t="shared" si="140"/>
        <v/>
      </c>
      <c r="L2307" s="29" t="str">
        <f t="shared" si="142"/>
        <v/>
      </c>
      <c r="M2307" s="68" t="str">
        <f t="shared" si="143"/>
        <v/>
      </c>
    </row>
    <row r="2308" spans="2:13" ht="22.8" x14ac:dyDescent="0.45">
      <c r="B2308" s="31">
        <f t="shared" si="141"/>
        <v>2300</v>
      </c>
      <c r="C2308" s="40"/>
      <c r="D2308" s="27"/>
      <c r="E2308" s="41"/>
      <c r="F2308" s="32" t="str">
        <f>IFERROR(
    IF(
        AND($G$3=DATE(2024,10,1), E2308=リスト!$A$38),
        VLOOKUP(E2308, リスト!$A$2:$G$49, 2, FALSE),
        VLOOKUP(E2308, リスト!$A$2:$G$49, 4, FALSE)
    ),
    "")</f>
        <v/>
      </c>
      <c r="G2308" s="34" t="str">
        <f>IFERROR(VLOOKUP(E2308, リスト!$A$2:$G$49, 6, FALSE), "")</f>
        <v/>
      </c>
      <c r="H2308" s="40"/>
      <c r="I2308" s="28"/>
      <c r="J2308" s="47"/>
      <c r="K2308" s="32" t="str">
        <f t="shared" si="140"/>
        <v/>
      </c>
      <c r="L2308" s="29" t="str">
        <f t="shared" si="142"/>
        <v/>
      </c>
      <c r="M2308" s="68" t="str">
        <f t="shared" si="143"/>
        <v/>
      </c>
    </row>
    <row r="2309" spans="2:13" ht="22.8" x14ac:dyDescent="0.45">
      <c r="B2309" s="31">
        <f t="shared" si="141"/>
        <v>2301</v>
      </c>
      <c r="C2309" s="40"/>
      <c r="D2309" s="27"/>
      <c r="E2309" s="41"/>
      <c r="F2309" s="32" t="str">
        <f>IFERROR(
    IF(
        AND($G$3=DATE(2024,10,1), E2309=リスト!$A$38),
        VLOOKUP(E2309, リスト!$A$2:$G$49, 2, FALSE),
        VLOOKUP(E2309, リスト!$A$2:$G$49, 4, FALSE)
    ),
    "")</f>
        <v/>
      </c>
      <c r="G2309" s="34" t="str">
        <f>IFERROR(VLOOKUP(E2309, リスト!$A$2:$G$49, 6, FALSE), "")</f>
        <v/>
      </c>
      <c r="H2309" s="40"/>
      <c r="I2309" s="28"/>
      <c r="J2309" s="47"/>
      <c r="K2309" s="32" t="str">
        <f t="shared" si="140"/>
        <v/>
      </c>
      <c r="L2309" s="29" t="str">
        <f t="shared" si="142"/>
        <v/>
      </c>
      <c r="M2309" s="68" t="str">
        <f t="shared" si="143"/>
        <v/>
      </c>
    </row>
    <row r="2310" spans="2:13" ht="22.8" x14ac:dyDescent="0.45">
      <c r="B2310" s="31">
        <f t="shared" si="141"/>
        <v>2302</v>
      </c>
      <c r="C2310" s="40"/>
      <c r="D2310" s="27"/>
      <c r="E2310" s="41"/>
      <c r="F2310" s="32" t="str">
        <f>IFERROR(
    IF(
        AND($G$3=DATE(2024,10,1), E2310=リスト!$A$38),
        VLOOKUP(E2310, リスト!$A$2:$G$49, 2, FALSE),
        VLOOKUP(E2310, リスト!$A$2:$G$49, 4, FALSE)
    ),
    "")</f>
        <v/>
      </c>
      <c r="G2310" s="34" t="str">
        <f>IFERROR(VLOOKUP(E2310, リスト!$A$2:$G$49, 6, FALSE), "")</f>
        <v/>
      </c>
      <c r="H2310" s="40"/>
      <c r="I2310" s="28"/>
      <c r="J2310" s="47"/>
      <c r="K2310" s="32" t="str">
        <f t="shared" si="140"/>
        <v/>
      </c>
      <c r="L2310" s="29" t="str">
        <f t="shared" si="142"/>
        <v/>
      </c>
      <c r="M2310" s="68" t="str">
        <f t="shared" si="143"/>
        <v/>
      </c>
    </row>
    <row r="2311" spans="2:13" ht="22.8" x14ac:dyDescent="0.45">
      <c r="B2311" s="31">
        <f t="shared" si="141"/>
        <v>2303</v>
      </c>
      <c r="C2311" s="40"/>
      <c r="D2311" s="27"/>
      <c r="E2311" s="41"/>
      <c r="F2311" s="32" t="str">
        <f>IFERROR(
    IF(
        AND($G$3=DATE(2024,10,1), E2311=リスト!$A$38),
        VLOOKUP(E2311, リスト!$A$2:$G$49, 2, FALSE),
        VLOOKUP(E2311, リスト!$A$2:$G$49, 4, FALSE)
    ),
    "")</f>
        <v/>
      </c>
      <c r="G2311" s="34" t="str">
        <f>IFERROR(VLOOKUP(E2311, リスト!$A$2:$G$49, 6, FALSE), "")</f>
        <v/>
      </c>
      <c r="H2311" s="40"/>
      <c r="I2311" s="28"/>
      <c r="J2311" s="47"/>
      <c r="K2311" s="32" t="str">
        <f t="shared" si="140"/>
        <v/>
      </c>
      <c r="L2311" s="29" t="str">
        <f t="shared" si="142"/>
        <v/>
      </c>
      <c r="M2311" s="68" t="str">
        <f t="shared" si="143"/>
        <v/>
      </c>
    </row>
    <row r="2312" spans="2:13" ht="22.8" x14ac:dyDescent="0.45">
      <c r="B2312" s="31">
        <f t="shared" si="141"/>
        <v>2304</v>
      </c>
      <c r="C2312" s="40"/>
      <c r="D2312" s="27"/>
      <c r="E2312" s="41"/>
      <c r="F2312" s="32" t="str">
        <f>IFERROR(
    IF(
        AND($G$3=DATE(2024,10,1), E2312=リスト!$A$38),
        VLOOKUP(E2312, リスト!$A$2:$G$49, 2, FALSE),
        VLOOKUP(E2312, リスト!$A$2:$G$49, 4, FALSE)
    ),
    "")</f>
        <v/>
      </c>
      <c r="G2312" s="34" t="str">
        <f>IFERROR(VLOOKUP(E2312, リスト!$A$2:$G$49, 6, FALSE), "")</f>
        <v/>
      </c>
      <c r="H2312" s="40"/>
      <c r="I2312" s="28"/>
      <c r="J2312" s="47"/>
      <c r="K2312" s="32" t="str">
        <f t="shared" si="140"/>
        <v/>
      </c>
      <c r="L2312" s="29" t="str">
        <f t="shared" si="142"/>
        <v/>
      </c>
      <c r="M2312" s="68" t="str">
        <f t="shared" si="143"/>
        <v/>
      </c>
    </row>
    <row r="2313" spans="2:13" ht="22.8" x14ac:dyDescent="0.45">
      <c r="B2313" s="31">
        <f t="shared" si="141"/>
        <v>2305</v>
      </c>
      <c r="C2313" s="40"/>
      <c r="D2313" s="27"/>
      <c r="E2313" s="41"/>
      <c r="F2313" s="32" t="str">
        <f>IFERROR(
    IF(
        AND($G$3=DATE(2024,10,1), E2313=リスト!$A$38),
        VLOOKUP(E2313, リスト!$A$2:$G$49, 2, FALSE),
        VLOOKUP(E2313, リスト!$A$2:$G$49, 4, FALSE)
    ),
    "")</f>
        <v/>
      </c>
      <c r="G2313" s="34" t="str">
        <f>IFERROR(VLOOKUP(E2313, リスト!$A$2:$G$49, 6, FALSE), "")</f>
        <v/>
      </c>
      <c r="H2313" s="40"/>
      <c r="I2313" s="28"/>
      <c r="J2313" s="47"/>
      <c r="K2313" s="32" t="str">
        <f t="shared" ref="K2313:K2376" si="144">IF(COUNTBLANK(H2313:J2313)=3, "",
 IF(H2313="3.時間給", IF(I2313="", "", I2313),
 IF(OR(H2313="1.月給", H2313="2.日給"),
    IF(OR(I2313="", J2313=""), "", ROUND(I2313/J2313,0)),
    "")))</f>
        <v/>
      </c>
      <c r="L2313" s="29" t="str">
        <f t="shared" si="142"/>
        <v/>
      </c>
      <c r="M2313" s="68" t="str">
        <f t="shared" si="143"/>
        <v/>
      </c>
    </row>
    <row r="2314" spans="2:13" ht="22.8" x14ac:dyDescent="0.45">
      <c r="B2314" s="31">
        <f t="shared" ref="B2314:B2377" si="145">ROW()-8</f>
        <v>2306</v>
      </c>
      <c r="C2314" s="40"/>
      <c r="D2314" s="27"/>
      <c r="E2314" s="41"/>
      <c r="F2314" s="32" t="str">
        <f>IFERROR(
    IF(
        AND($G$3=DATE(2024,10,1), E2314=リスト!$A$38),
        VLOOKUP(E2314, リスト!$A$2:$G$49, 2, FALSE),
        VLOOKUP(E2314, リスト!$A$2:$G$49, 4, FALSE)
    ),
    "")</f>
        <v/>
      </c>
      <c r="G2314" s="34" t="str">
        <f>IFERROR(VLOOKUP(E2314, リスト!$A$2:$G$49, 6, FALSE), "")</f>
        <v/>
      </c>
      <c r="H2314" s="40"/>
      <c r="I2314" s="28"/>
      <c r="J2314" s="47"/>
      <c r="K2314" s="32" t="str">
        <f t="shared" si="144"/>
        <v/>
      </c>
      <c r="L2314" s="29" t="str">
        <f t="shared" ref="L2314:L2377" si="146">IFERROR(IF(E2314="","",IF(K2314&lt;F2314,"×（法定外・特例等対象外です）",IF(K2314&lt;G2314,"〇",IF(K2314&gt;=G2314,"ー",NA())))),"")</f>
        <v/>
      </c>
      <c r="M2314" s="68" t="str">
        <f t="shared" ref="M2314:M2377" si="147">IF(COUNTBLANK(D2314:K2314)=8, "",
 IF(D2314="", "←D列に従業員名を姓名（フルネーム）で入力してください。誤変換にお気を付け下さい。",
 IF(E2314="", "←E列に都道府県を入力してください。",
 IF(H2314="", "←H列に1.月給～3.時間給を入力してください",
 IF(I2314="", "←I列に金額を入力してください",
 IF(NOT(ISNUMBER(I2314)), "←I列の金額は半角数字で入力してください",
 IF(H2314="3.時間給", "",
 IF(J2314="", "←J列に所定労働時間を入力してください",
 IF(NOT(ISNUMBER(J2314)), "←J列の所定労働時間は半角数字で入力してください", "")))))))))</f>
        <v/>
      </c>
    </row>
    <row r="2315" spans="2:13" ht="22.8" x14ac:dyDescent="0.45">
      <c r="B2315" s="31">
        <f t="shared" si="145"/>
        <v>2307</v>
      </c>
      <c r="C2315" s="40"/>
      <c r="D2315" s="27"/>
      <c r="E2315" s="41"/>
      <c r="F2315" s="32" t="str">
        <f>IFERROR(
    IF(
        AND($G$3=DATE(2024,10,1), E2315=リスト!$A$38),
        VLOOKUP(E2315, リスト!$A$2:$G$49, 2, FALSE),
        VLOOKUP(E2315, リスト!$A$2:$G$49, 4, FALSE)
    ),
    "")</f>
        <v/>
      </c>
      <c r="G2315" s="34" t="str">
        <f>IFERROR(VLOOKUP(E2315, リスト!$A$2:$G$49, 6, FALSE), "")</f>
        <v/>
      </c>
      <c r="H2315" s="40"/>
      <c r="I2315" s="28"/>
      <c r="J2315" s="47"/>
      <c r="K2315" s="32" t="str">
        <f t="shared" si="144"/>
        <v/>
      </c>
      <c r="L2315" s="29" t="str">
        <f t="shared" si="146"/>
        <v/>
      </c>
      <c r="M2315" s="68" t="str">
        <f t="shared" si="147"/>
        <v/>
      </c>
    </row>
    <row r="2316" spans="2:13" ht="22.8" x14ac:dyDescent="0.45">
      <c r="B2316" s="31">
        <f t="shared" si="145"/>
        <v>2308</v>
      </c>
      <c r="C2316" s="40"/>
      <c r="D2316" s="27"/>
      <c r="E2316" s="41"/>
      <c r="F2316" s="32" t="str">
        <f>IFERROR(
    IF(
        AND($G$3=DATE(2024,10,1), E2316=リスト!$A$38),
        VLOOKUP(E2316, リスト!$A$2:$G$49, 2, FALSE),
        VLOOKUP(E2316, リスト!$A$2:$G$49, 4, FALSE)
    ),
    "")</f>
        <v/>
      </c>
      <c r="G2316" s="34" t="str">
        <f>IFERROR(VLOOKUP(E2316, リスト!$A$2:$G$49, 6, FALSE), "")</f>
        <v/>
      </c>
      <c r="H2316" s="40"/>
      <c r="I2316" s="28"/>
      <c r="J2316" s="47"/>
      <c r="K2316" s="32" t="str">
        <f t="shared" si="144"/>
        <v/>
      </c>
      <c r="L2316" s="29" t="str">
        <f t="shared" si="146"/>
        <v/>
      </c>
      <c r="M2316" s="68" t="str">
        <f t="shared" si="147"/>
        <v/>
      </c>
    </row>
    <row r="2317" spans="2:13" ht="22.8" x14ac:dyDescent="0.45">
      <c r="B2317" s="31">
        <f t="shared" si="145"/>
        <v>2309</v>
      </c>
      <c r="C2317" s="40"/>
      <c r="D2317" s="27"/>
      <c r="E2317" s="41"/>
      <c r="F2317" s="32" t="str">
        <f>IFERROR(
    IF(
        AND($G$3=DATE(2024,10,1), E2317=リスト!$A$38),
        VLOOKUP(E2317, リスト!$A$2:$G$49, 2, FALSE),
        VLOOKUP(E2317, リスト!$A$2:$G$49, 4, FALSE)
    ),
    "")</f>
        <v/>
      </c>
      <c r="G2317" s="34" t="str">
        <f>IFERROR(VLOOKUP(E2317, リスト!$A$2:$G$49, 6, FALSE), "")</f>
        <v/>
      </c>
      <c r="H2317" s="40"/>
      <c r="I2317" s="28"/>
      <c r="J2317" s="47"/>
      <c r="K2317" s="32" t="str">
        <f t="shared" si="144"/>
        <v/>
      </c>
      <c r="L2317" s="29" t="str">
        <f t="shared" si="146"/>
        <v/>
      </c>
      <c r="M2317" s="68" t="str">
        <f t="shared" si="147"/>
        <v/>
      </c>
    </row>
    <row r="2318" spans="2:13" ht="22.8" x14ac:dyDescent="0.45">
      <c r="B2318" s="31">
        <f t="shared" si="145"/>
        <v>2310</v>
      </c>
      <c r="C2318" s="40"/>
      <c r="D2318" s="27"/>
      <c r="E2318" s="41"/>
      <c r="F2318" s="32" t="str">
        <f>IFERROR(
    IF(
        AND($G$3=DATE(2024,10,1), E2318=リスト!$A$38),
        VLOOKUP(E2318, リスト!$A$2:$G$49, 2, FALSE),
        VLOOKUP(E2318, リスト!$A$2:$G$49, 4, FALSE)
    ),
    "")</f>
        <v/>
      </c>
      <c r="G2318" s="34" t="str">
        <f>IFERROR(VLOOKUP(E2318, リスト!$A$2:$G$49, 6, FALSE), "")</f>
        <v/>
      </c>
      <c r="H2318" s="40"/>
      <c r="I2318" s="28"/>
      <c r="J2318" s="47"/>
      <c r="K2318" s="32" t="str">
        <f t="shared" si="144"/>
        <v/>
      </c>
      <c r="L2318" s="29" t="str">
        <f t="shared" si="146"/>
        <v/>
      </c>
      <c r="M2318" s="68" t="str">
        <f t="shared" si="147"/>
        <v/>
      </c>
    </row>
    <row r="2319" spans="2:13" ht="22.8" x14ac:dyDescent="0.45">
      <c r="B2319" s="31">
        <f t="shared" si="145"/>
        <v>2311</v>
      </c>
      <c r="C2319" s="40"/>
      <c r="D2319" s="27"/>
      <c r="E2319" s="41"/>
      <c r="F2319" s="32" t="str">
        <f>IFERROR(
    IF(
        AND($G$3=DATE(2024,10,1), E2319=リスト!$A$38),
        VLOOKUP(E2319, リスト!$A$2:$G$49, 2, FALSE),
        VLOOKUP(E2319, リスト!$A$2:$G$49, 4, FALSE)
    ),
    "")</f>
        <v/>
      </c>
      <c r="G2319" s="34" t="str">
        <f>IFERROR(VLOOKUP(E2319, リスト!$A$2:$G$49, 6, FALSE), "")</f>
        <v/>
      </c>
      <c r="H2319" s="40"/>
      <c r="I2319" s="28"/>
      <c r="J2319" s="47"/>
      <c r="K2319" s="32" t="str">
        <f t="shared" si="144"/>
        <v/>
      </c>
      <c r="L2319" s="29" t="str">
        <f t="shared" si="146"/>
        <v/>
      </c>
      <c r="M2319" s="68" t="str">
        <f t="shared" si="147"/>
        <v/>
      </c>
    </row>
    <row r="2320" spans="2:13" ht="22.8" x14ac:dyDescent="0.45">
      <c r="B2320" s="31">
        <f t="shared" si="145"/>
        <v>2312</v>
      </c>
      <c r="C2320" s="40"/>
      <c r="D2320" s="27"/>
      <c r="E2320" s="41"/>
      <c r="F2320" s="32" t="str">
        <f>IFERROR(
    IF(
        AND($G$3=DATE(2024,10,1), E2320=リスト!$A$38),
        VLOOKUP(E2320, リスト!$A$2:$G$49, 2, FALSE),
        VLOOKUP(E2320, リスト!$A$2:$G$49, 4, FALSE)
    ),
    "")</f>
        <v/>
      </c>
      <c r="G2320" s="34" t="str">
        <f>IFERROR(VLOOKUP(E2320, リスト!$A$2:$G$49, 6, FALSE), "")</f>
        <v/>
      </c>
      <c r="H2320" s="40"/>
      <c r="I2320" s="28"/>
      <c r="J2320" s="47"/>
      <c r="K2320" s="32" t="str">
        <f t="shared" si="144"/>
        <v/>
      </c>
      <c r="L2320" s="29" t="str">
        <f t="shared" si="146"/>
        <v/>
      </c>
      <c r="M2320" s="68" t="str">
        <f t="shared" si="147"/>
        <v/>
      </c>
    </row>
    <row r="2321" spans="2:13" ht="22.8" x14ac:dyDescent="0.45">
      <c r="B2321" s="31">
        <f t="shared" si="145"/>
        <v>2313</v>
      </c>
      <c r="C2321" s="40"/>
      <c r="D2321" s="27"/>
      <c r="E2321" s="41"/>
      <c r="F2321" s="32" t="str">
        <f>IFERROR(
    IF(
        AND($G$3=DATE(2024,10,1), E2321=リスト!$A$38),
        VLOOKUP(E2321, リスト!$A$2:$G$49, 2, FALSE),
        VLOOKUP(E2321, リスト!$A$2:$G$49, 4, FALSE)
    ),
    "")</f>
        <v/>
      </c>
      <c r="G2321" s="34" t="str">
        <f>IFERROR(VLOOKUP(E2321, リスト!$A$2:$G$49, 6, FALSE), "")</f>
        <v/>
      </c>
      <c r="H2321" s="40"/>
      <c r="I2321" s="28"/>
      <c r="J2321" s="47"/>
      <c r="K2321" s="32" t="str">
        <f t="shared" si="144"/>
        <v/>
      </c>
      <c r="L2321" s="29" t="str">
        <f t="shared" si="146"/>
        <v/>
      </c>
      <c r="M2321" s="68" t="str">
        <f t="shared" si="147"/>
        <v/>
      </c>
    </row>
    <row r="2322" spans="2:13" ht="22.8" x14ac:dyDescent="0.45">
      <c r="B2322" s="31">
        <f t="shared" si="145"/>
        <v>2314</v>
      </c>
      <c r="C2322" s="40"/>
      <c r="D2322" s="27"/>
      <c r="E2322" s="41"/>
      <c r="F2322" s="32" t="str">
        <f>IFERROR(
    IF(
        AND($G$3=DATE(2024,10,1), E2322=リスト!$A$38),
        VLOOKUP(E2322, リスト!$A$2:$G$49, 2, FALSE),
        VLOOKUP(E2322, リスト!$A$2:$G$49, 4, FALSE)
    ),
    "")</f>
        <v/>
      </c>
      <c r="G2322" s="34" t="str">
        <f>IFERROR(VLOOKUP(E2322, リスト!$A$2:$G$49, 6, FALSE), "")</f>
        <v/>
      </c>
      <c r="H2322" s="40"/>
      <c r="I2322" s="28"/>
      <c r="J2322" s="47"/>
      <c r="K2322" s="32" t="str">
        <f t="shared" si="144"/>
        <v/>
      </c>
      <c r="L2322" s="29" t="str">
        <f t="shared" si="146"/>
        <v/>
      </c>
      <c r="M2322" s="68" t="str">
        <f t="shared" si="147"/>
        <v/>
      </c>
    </row>
    <row r="2323" spans="2:13" ht="22.8" x14ac:dyDescent="0.45">
      <c r="B2323" s="31">
        <f t="shared" si="145"/>
        <v>2315</v>
      </c>
      <c r="C2323" s="40"/>
      <c r="D2323" s="27"/>
      <c r="E2323" s="41"/>
      <c r="F2323" s="32" t="str">
        <f>IFERROR(
    IF(
        AND($G$3=DATE(2024,10,1), E2323=リスト!$A$38),
        VLOOKUP(E2323, リスト!$A$2:$G$49, 2, FALSE),
        VLOOKUP(E2323, リスト!$A$2:$G$49, 4, FALSE)
    ),
    "")</f>
        <v/>
      </c>
      <c r="G2323" s="34" t="str">
        <f>IFERROR(VLOOKUP(E2323, リスト!$A$2:$G$49, 6, FALSE), "")</f>
        <v/>
      </c>
      <c r="H2323" s="40"/>
      <c r="I2323" s="28"/>
      <c r="J2323" s="47"/>
      <c r="K2323" s="32" t="str">
        <f t="shared" si="144"/>
        <v/>
      </c>
      <c r="L2323" s="29" t="str">
        <f t="shared" si="146"/>
        <v/>
      </c>
      <c r="M2323" s="68" t="str">
        <f t="shared" si="147"/>
        <v/>
      </c>
    </row>
    <row r="2324" spans="2:13" ht="22.8" x14ac:dyDescent="0.45">
      <c r="B2324" s="31">
        <f t="shared" si="145"/>
        <v>2316</v>
      </c>
      <c r="C2324" s="40"/>
      <c r="D2324" s="27"/>
      <c r="E2324" s="41"/>
      <c r="F2324" s="32" t="str">
        <f>IFERROR(
    IF(
        AND($G$3=DATE(2024,10,1), E2324=リスト!$A$38),
        VLOOKUP(E2324, リスト!$A$2:$G$49, 2, FALSE),
        VLOOKUP(E2324, リスト!$A$2:$G$49, 4, FALSE)
    ),
    "")</f>
        <v/>
      </c>
      <c r="G2324" s="34" t="str">
        <f>IFERROR(VLOOKUP(E2324, リスト!$A$2:$G$49, 6, FALSE), "")</f>
        <v/>
      </c>
      <c r="H2324" s="40"/>
      <c r="I2324" s="28"/>
      <c r="J2324" s="47"/>
      <c r="K2324" s="32" t="str">
        <f t="shared" si="144"/>
        <v/>
      </c>
      <c r="L2324" s="29" t="str">
        <f t="shared" si="146"/>
        <v/>
      </c>
      <c r="M2324" s="68" t="str">
        <f t="shared" si="147"/>
        <v/>
      </c>
    </row>
    <row r="2325" spans="2:13" ht="22.8" x14ac:dyDescent="0.45">
      <c r="B2325" s="31">
        <f t="shared" si="145"/>
        <v>2317</v>
      </c>
      <c r="C2325" s="40"/>
      <c r="D2325" s="27"/>
      <c r="E2325" s="41"/>
      <c r="F2325" s="32" t="str">
        <f>IFERROR(
    IF(
        AND($G$3=DATE(2024,10,1), E2325=リスト!$A$38),
        VLOOKUP(E2325, リスト!$A$2:$G$49, 2, FALSE),
        VLOOKUP(E2325, リスト!$A$2:$G$49, 4, FALSE)
    ),
    "")</f>
        <v/>
      </c>
      <c r="G2325" s="34" t="str">
        <f>IFERROR(VLOOKUP(E2325, リスト!$A$2:$G$49, 6, FALSE), "")</f>
        <v/>
      </c>
      <c r="H2325" s="40"/>
      <c r="I2325" s="28"/>
      <c r="J2325" s="47"/>
      <c r="K2325" s="32" t="str">
        <f t="shared" si="144"/>
        <v/>
      </c>
      <c r="L2325" s="29" t="str">
        <f t="shared" si="146"/>
        <v/>
      </c>
      <c r="M2325" s="68" t="str">
        <f t="shared" si="147"/>
        <v/>
      </c>
    </row>
    <row r="2326" spans="2:13" ht="22.8" x14ac:dyDescent="0.45">
      <c r="B2326" s="31">
        <f t="shared" si="145"/>
        <v>2318</v>
      </c>
      <c r="C2326" s="40"/>
      <c r="D2326" s="27"/>
      <c r="E2326" s="41"/>
      <c r="F2326" s="32" t="str">
        <f>IFERROR(
    IF(
        AND($G$3=DATE(2024,10,1), E2326=リスト!$A$38),
        VLOOKUP(E2326, リスト!$A$2:$G$49, 2, FALSE),
        VLOOKUP(E2326, リスト!$A$2:$G$49, 4, FALSE)
    ),
    "")</f>
        <v/>
      </c>
      <c r="G2326" s="34" t="str">
        <f>IFERROR(VLOOKUP(E2326, リスト!$A$2:$G$49, 6, FALSE), "")</f>
        <v/>
      </c>
      <c r="H2326" s="40"/>
      <c r="I2326" s="28"/>
      <c r="J2326" s="47"/>
      <c r="K2326" s="32" t="str">
        <f t="shared" si="144"/>
        <v/>
      </c>
      <c r="L2326" s="29" t="str">
        <f t="shared" si="146"/>
        <v/>
      </c>
      <c r="M2326" s="68" t="str">
        <f t="shared" si="147"/>
        <v/>
      </c>
    </row>
    <row r="2327" spans="2:13" ht="22.8" x14ac:dyDescent="0.45">
      <c r="B2327" s="31">
        <f t="shared" si="145"/>
        <v>2319</v>
      </c>
      <c r="C2327" s="40"/>
      <c r="D2327" s="27"/>
      <c r="E2327" s="41"/>
      <c r="F2327" s="32" t="str">
        <f>IFERROR(
    IF(
        AND($G$3=DATE(2024,10,1), E2327=リスト!$A$38),
        VLOOKUP(E2327, リスト!$A$2:$G$49, 2, FALSE),
        VLOOKUP(E2327, リスト!$A$2:$G$49, 4, FALSE)
    ),
    "")</f>
        <v/>
      </c>
      <c r="G2327" s="34" t="str">
        <f>IFERROR(VLOOKUP(E2327, リスト!$A$2:$G$49, 6, FALSE), "")</f>
        <v/>
      </c>
      <c r="H2327" s="40"/>
      <c r="I2327" s="28"/>
      <c r="J2327" s="47"/>
      <c r="K2327" s="32" t="str">
        <f t="shared" si="144"/>
        <v/>
      </c>
      <c r="L2327" s="29" t="str">
        <f t="shared" si="146"/>
        <v/>
      </c>
      <c r="M2327" s="68" t="str">
        <f t="shared" si="147"/>
        <v/>
      </c>
    </row>
    <row r="2328" spans="2:13" ht="22.8" x14ac:dyDescent="0.45">
      <c r="B2328" s="31">
        <f t="shared" si="145"/>
        <v>2320</v>
      </c>
      <c r="C2328" s="40"/>
      <c r="D2328" s="27"/>
      <c r="E2328" s="41"/>
      <c r="F2328" s="32" t="str">
        <f>IFERROR(
    IF(
        AND($G$3=DATE(2024,10,1), E2328=リスト!$A$38),
        VLOOKUP(E2328, リスト!$A$2:$G$49, 2, FALSE),
        VLOOKUP(E2328, リスト!$A$2:$G$49, 4, FALSE)
    ),
    "")</f>
        <v/>
      </c>
      <c r="G2328" s="34" t="str">
        <f>IFERROR(VLOOKUP(E2328, リスト!$A$2:$G$49, 6, FALSE), "")</f>
        <v/>
      </c>
      <c r="H2328" s="40"/>
      <c r="I2328" s="28"/>
      <c r="J2328" s="47"/>
      <c r="K2328" s="32" t="str">
        <f t="shared" si="144"/>
        <v/>
      </c>
      <c r="L2328" s="29" t="str">
        <f t="shared" si="146"/>
        <v/>
      </c>
      <c r="M2328" s="68" t="str">
        <f t="shared" si="147"/>
        <v/>
      </c>
    </row>
    <row r="2329" spans="2:13" ht="22.8" x14ac:dyDescent="0.45">
      <c r="B2329" s="31">
        <f t="shared" si="145"/>
        <v>2321</v>
      </c>
      <c r="C2329" s="40"/>
      <c r="D2329" s="27"/>
      <c r="E2329" s="41"/>
      <c r="F2329" s="32" t="str">
        <f>IFERROR(
    IF(
        AND($G$3=DATE(2024,10,1), E2329=リスト!$A$38),
        VLOOKUP(E2329, リスト!$A$2:$G$49, 2, FALSE),
        VLOOKUP(E2329, リスト!$A$2:$G$49, 4, FALSE)
    ),
    "")</f>
        <v/>
      </c>
      <c r="G2329" s="34" t="str">
        <f>IFERROR(VLOOKUP(E2329, リスト!$A$2:$G$49, 6, FALSE), "")</f>
        <v/>
      </c>
      <c r="H2329" s="40"/>
      <c r="I2329" s="28"/>
      <c r="J2329" s="47"/>
      <c r="K2329" s="32" t="str">
        <f t="shared" si="144"/>
        <v/>
      </c>
      <c r="L2329" s="29" t="str">
        <f t="shared" si="146"/>
        <v/>
      </c>
      <c r="M2329" s="68" t="str">
        <f t="shared" si="147"/>
        <v/>
      </c>
    </row>
    <row r="2330" spans="2:13" ht="22.8" x14ac:dyDescent="0.45">
      <c r="B2330" s="31">
        <f t="shared" si="145"/>
        <v>2322</v>
      </c>
      <c r="C2330" s="40"/>
      <c r="D2330" s="27"/>
      <c r="E2330" s="41"/>
      <c r="F2330" s="32" t="str">
        <f>IFERROR(
    IF(
        AND($G$3=DATE(2024,10,1), E2330=リスト!$A$38),
        VLOOKUP(E2330, リスト!$A$2:$G$49, 2, FALSE),
        VLOOKUP(E2330, リスト!$A$2:$G$49, 4, FALSE)
    ),
    "")</f>
        <v/>
      </c>
      <c r="G2330" s="34" t="str">
        <f>IFERROR(VLOOKUP(E2330, リスト!$A$2:$G$49, 6, FALSE), "")</f>
        <v/>
      </c>
      <c r="H2330" s="40"/>
      <c r="I2330" s="28"/>
      <c r="J2330" s="47"/>
      <c r="K2330" s="32" t="str">
        <f t="shared" si="144"/>
        <v/>
      </c>
      <c r="L2330" s="29" t="str">
        <f t="shared" si="146"/>
        <v/>
      </c>
      <c r="M2330" s="68" t="str">
        <f t="shared" si="147"/>
        <v/>
      </c>
    </row>
    <row r="2331" spans="2:13" ht="22.8" x14ac:dyDescent="0.45">
      <c r="B2331" s="31">
        <f t="shared" si="145"/>
        <v>2323</v>
      </c>
      <c r="C2331" s="40"/>
      <c r="D2331" s="27"/>
      <c r="E2331" s="41"/>
      <c r="F2331" s="32" t="str">
        <f>IFERROR(
    IF(
        AND($G$3=DATE(2024,10,1), E2331=リスト!$A$38),
        VLOOKUP(E2331, リスト!$A$2:$G$49, 2, FALSE),
        VLOOKUP(E2331, リスト!$A$2:$G$49, 4, FALSE)
    ),
    "")</f>
        <v/>
      </c>
      <c r="G2331" s="34" t="str">
        <f>IFERROR(VLOOKUP(E2331, リスト!$A$2:$G$49, 6, FALSE), "")</f>
        <v/>
      </c>
      <c r="H2331" s="40"/>
      <c r="I2331" s="28"/>
      <c r="J2331" s="47"/>
      <c r="K2331" s="32" t="str">
        <f t="shared" si="144"/>
        <v/>
      </c>
      <c r="L2331" s="29" t="str">
        <f t="shared" si="146"/>
        <v/>
      </c>
      <c r="M2331" s="68" t="str">
        <f t="shared" si="147"/>
        <v/>
      </c>
    </row>
    <row r="2332" spans="2:13" ht="22.8" x14ac:dyDescent="0.45">
      <c r="B2332" s="31">
        <f t="shared" si="145"/>
        <v>2324</v>
      </c>
      <c r="C2332" s="40"/>
      <c r="D2332" s="27"/>
      <c r="E2332" s="41"/>
      <c r="F2332" s="32" t="str">
        <f>IFERROR(
    IF(
        AND($G$3=DATE(2024,10,1), E2332=リスト!$A$38),
        VLOOKUP(E2332, リスト!$A$2:$G$49, 2, FALSE),
        VLOOKUP(E2332, リスト!$A$2:$G$49, 4, FALSE)
    ),
    "")</f>
        <v/>
      </c>
      <c r="G2332" s="34" t="str">
        <f>IFERROR(VLOOKUP(E2332, リスト!$A$2:$G$49, 6, FALSE), "")</f>
        <v/>
      </c>
      <c r="H2332" s="40"/>
      <c r="I2332" s="28"/>
      <c r="J2332" s="47"/>
      <c r="K2332" s="32" t="str">
        <f t="shared" si="144"/>
        <v/>
      </c>
      <c r="L2332" s="29" t="str">
        <f t="shared" si="146"/>
        <v/>
      </c>
      <c r="M2332" s="68" t="str">
        <f t="shared" si="147"/>
        <v/>
      </c>
    </row>
    <row r="2333" spans="2:13" ht="22.8" x14ac:dyDescent="0.45">
      <c r="B2333" s="31">
        <f t="shared" si="145"/>
        <v>2325</v>
      </c>
      <c r="C2333" s="40"/>
      <c r="D2333" s="27"/>
      <c r="E2333" s="41"/>
      <c r="F2333" s="32" t="str">
        <f>IFERROR(
    IF(
        AND($G$3=DATE(2024,10,1), E2333=リスト!$A$38),
        VLOOKUP(E2333, リスト!$A$2:$G$49, 2, FALSE),
        VLOOKUP(E2333, リスト!$A$2:$G$49, 4, FALSE)
    ),
    "")</f>
        <v/>
      </c>
      <c r="G2333" s="34" t="str">
        <f>IFERROR(VLOOKUP(E2333, リスト!$A$2:$G$49, 6, FALSE), "")</f>
        <v/>
      </c>
      <c r="H2333" s="40"/>
      <c r="I2333" s="28"/>
      <c r="J2333" s="47"/>
      <c r="K2333" s="32" t="str">
        <f t="shared" si="144"/>
        <v/>
      </c>
      <c r="L2333" s="29" t="str">
        <f t="shared" si="146"/>
        <v/>
      </c>
      <c r="M2333" s="68" t="str">
        <f t="shared" si="147"/>
        <v/>
      </c>
    </row>
    <row r="2334" spans="2:13" ht="22.8" x14ac:dyDescent="0.45">
      <c r="B2334" s="31">
        <f t="shared" si="145"/>
        <v>2326</v>
      </c>
      <c r="C2334" s="40"/>
      <c r="D2334" s="27"/>
      <c r="E2334" s="41"/>
      <c r="F2334" s="32" t="str">
        <f>IFERROR(
    IF(
        AND($G$3=DATE(2024,10,1), E2334=リスト!$A$38),
        VLOOKUP(E2334, リスト!$A$2:$G$49, 2, FALSE),
        VLOOKUP(E2334, リスト!$A$2:$G$49, 4, FALSE)
    ),
    "")</f>
        <v/>
      </c>
      <c r="G2334" s="34" t="str">
        <f>IFERROR(VLOOKUP(E2334, リスト!$A$2:$G$49, 6, FALSE), "")</f>
        <v/>
      </c>
      <c r="H2334" s="40"/>
      <c r="I2334" s="28"/>
      <c r="J2334" s="47"/>
      <c r="K2334" s="32" t="str">
        <f t="shared" si="144"/>
        <v/>
      </c>
      <c r="L2334" s="29" t="str">
        <f t="shared" si="146"/>
        <v/>
      </c>
      <c r="M2334" s="68" t="str">
        <f t="shared" si="147"/>
        <v/>
      </c>
    </row>
    <row r="2335" spans="2:13" ht="22.8" x14ac:dyDescent="0.45">
      <c r="B2335" s="31">
        <f t="shared" si="145"/>
        <v>2327</v>
      </c>
      <c r="C2335" s="40"/>
      <c r="D2335" s="27"/>
      <c r="E2335" s="41"/>
      <c r="F2335" s="32" t="str">
        <f>IFERROR(
    IF(
        AND($G$3=DATE(2024,10,1), E2335=リスト!$A$38),
        VLOOKUP(E2335, リスト!$A$2:$G$49, 2, FALSE),
        VLOOKUP(E2335, リスト!$A$2:$G$49, 4, FALSE)
    ),
    "")</f>
        <v/>
      </c>
      <c r="G2335" s="34" t="str">
        <f>IFERROR(VLOOKUP(E2335, リスト!$A$2:$G$49, 6, FALSE), "")</f>
        <v/>
      </c>
      <c r="H2335" s="40"/>
      <c r="I2335" s="28"/>
      <c r="J2335" s="47"/>
      <c r="K2335" s="32" t="str">
        <f t="shared" si="144"/>
        <v/>
      </c>
      <c r="L2335" s="29" t="str">
        <f t="shared" si="146"/>
        <v/>
      </c>
      <c r="M2335" s="68" t="str">
        <f t="shared" si="147"/>
        <v/>
      </c>
    </row>
    <row r="2336" spans="2:13" ht="22.8" x14ac:dyDescent="0.45">
      <c r="B2336" s="31">
        <f t="shared" si="145"/>
        <v>2328</v>
      </c>
      <c r="C2336" s="40"/>
      <c r="D2336" s="27"/>
      <c r="E2336" s="41"/>
      <c r="F2336" s="32" t="str">
        <f>IFERROR(
    IF(
        AND($G$3=DATE(2024,10,1), E2336=リスト!$A$38),
        VLOOKUP(E2336, リスト!$A$2:$G$49, 2, FALSE),
        VLOOKUP(E2336, リスト!$A$2:$G$49, 4, FALSE)
    ),
    "")</f>
        <v/>
      </c>
      <c r="G2336" s="34" t="str">
        <f>IFERROR(VLOOKUP(E2336, リスト!$A$2:$G$49, 6, FALSE), "")</f>
        <v/>
      </c>
      <c r="H2336" s="40"/>
      <c r="I2336" s="28"/>
      <c r="J2336" s="47"/>
      <c r="K2336" s="32" t="str">
        <f t="shared" si="144"/>
        <v/>
      </c>
      <c r="L2336" s="29" t="str">
        <f t="shared" si="146"/>
        <v/>
      </c>
      <c r="M2336" s="68" t="str">
        <f t="shared" si="147"/>
        <v/>
      </c>
    </row>
    <row r="2337" spans="2:13" ht="22.8" x14ac:dyDescent="0.45">
      <c r="B2337" s="31">
        <f t="shared" si="145"/>
        <v>2329</v>
      </c>
      <c r="C2337" s="40"/>
      <c r="D2337" s="27"/>
      <c r="E2337" s="41"/>
      <c r="F2337" s="32" t="str">
        <f>IFERROR(
    IF(
        AND($G$3=DATE(2024,10,1), E2337=リスト!$A$38),
        VLOOKUP(E2337, リスト!$A$2:$G$49, 2, FALSE),
        VLOOKUP(E2337, リスト!$A$2:$G$49, 4, FALSE)
    ),
    "")</f>
        <v/>
      </c>
      <c r="G2337" s="34" t="str">
        <f>IFERROR(VLOOKUP(E2337, リスト!$A$2:$G$49, 6, FALSE), "")</f>
        <v/>
      </c>
      <c r="H2337" s="40"/>
      <c r="I2337" s="28"/>
      <c r="J2337" s="47"/>
      <c r="K2337" s="32" t="str">
        <f t="shared" si="144"/>
        <v/>
      </c>
      <c r="L2337" s="29" t="str">
        <f t="shared" si="146"/>
        <v/>
      </c>
      <c r="M2337" s="68" t="str">
        <f t="shared" si="147"/>
        <v/>
      </c>
    </row>
    <row r="2338" spans="2:13" ht="22.8" x14ac:dyDescent="0.45">
      <c r="B2338" s="31">
        <f t="shared" si="145"/>
        <v>2330</v>
      </c>
      <c r="C2338" s="40"/>
      <c r="D2338" s="27"/>
      <c r="E2338" s="41"/>
      <c r="F2338" s="32" t="str">
        <f>IFERROR(
    IF(
        AND($G$3=DATE(2024,10,1), E2338=リスト!$A$38),
        VLOOKUP(E2338, リスト!$A$2:$G$49, 2, FALSE),
        VLOOKUP(E2338, リスト!$A$2:$G$49, 4, FALSE)
    ),
    "")</f>
        <v/>
      </c>
      <c r="G2338" s="34" t="str">
        <f>IFERROR(VLOOKUP(E2338, リスト!$A$2:$G$49, 6, FALSE), "")</f>
        <v/>
      </c>
      <c r="H2338" s="40"/>
      <c r="I2338" s="28"/>
      <c r="J2338" s="47"/>
      <c r="K2338" s="32" t="str">
        <f t="shared" si="144"/>
        <v/>
      </c>
      <c r="L2338" s="29" t="str">
        <f t="shared" si="146"/>
        <v/>
      </c>
      <c r="M2338" s="68" t="str">
        <f t="shared" si="147"/>
        <v/>
      </c>
    </row>
    <row r="2339" spans="2:13" ht="22.8" x14ac:dyDescent="0.45">
      <c r="B2339" s="31">
        <f t="shared" si="145"/>
        <v>2331</v>
      </c>
      <c r="C2339" s="40"/>
      <c r="D2339" s="27"/>
      <c r="E2339" s="41"/>
      <c r="F2339" s="32" t="str">
        <f>IFERROR(
    IF(
        AND($G$3=DATE(2024,10,1), E2339=リスト!$A$38),
        VLOOKUP(E2339, リスト!$A$2:$G$49, 2, FALSE),
        VLOOKUP(E2339, リスト!$A$2:$G$49, 4, FALSE)
    ),
    "")</f>
        <v/>
      </c>
      <c r="G2339" s="34" t="str">
        <f>IFERROR(VLOOKUP(E2339, リスト!$A$2:$G$49, 6, FALSE), "")</f>
        <v/>
      </c>
      <c r="H2339" s="40"/>
      <c r="I2339" s="28"/>
      <c r="J2339" s="47"/>
      <c r="K2339" s="32" t="str">
        <f t="shared" si="144"/>
        <v/>
      </c>
      <c r="L2339" s="29" t="str">
        <f t="shared" si="146"/>
        <v/>
      </c>
      <c r="M2339" s="68" t="str">
        <f t="shared" si="147"/>
        <v/>
      </c>
    </row>
    <row r="2340" spans="2:13" ht="22.8" x14ac:dyDescent="0.45">
      <c r="B2340" s="31">
        <f t="shared" si="145"/>
        <v>2332</v>
      </c>
      <c r="C2340" s="40"/>
      <c r="D2340" s="27"/>
      <c r="E2340" s="41"/>
      <c r="F2340" s="32" t="str">
        <f>IFERROR(
    IF(
        AND($G$3=DATE(2024,10,1), E2340=リスト!$A$38),
        VLOOKUP(E2340, リスト!$A$2:$G$49, 2, FALSE),
        VLOOKUP(E2340, リスト!$A$2:$G$49, 4, FALSE)
    ),
    "")</f>
        <v/>
      </c>
      <c r="G2340" s="34" t="str">
        <f>IFERROR(VLOOKUP(E2340, リスト!$A$2:$G$49, 6, FALSE), "")</f>
        <v/>
      </c>
      <c r="H2340" s="40"/>
      <c r="I2340" s="28"/>
      <c r="J2340" s="47"/>
      <c r="K2340" s="32" t="str">
        <f t="shared" si="144"/>
        <v/>
      </c>
      <c r="L2340" s="29" t="str">
        <f t="shared" si="146"/>
        <v/>
      </c>
      <c r="M2340" s="68" t="str">
        <f t="shared" si="147"/>
        <v/>
      </c>
    </row>
    <row r="2341" spans="2:13" ht="22.8" x14ac:dyDescent="0.45">
      <c r="B2341" s="31">
        <f t="shared" si="145"/>
        <v>2333</v>
      </c>
      <c r="C2341" s="40"/>
      <c r="D2341" s="27"/>
      <c r="E2341" s="41"/>
      <c r="F2341" s="32" t="str">
        <f>IFERROR(
    IF(
        AND($G$3=DATE(2024,10,1), E2341=リスト!$A$38),
        VLOOKUP(E2341, リスト!$A$2:$G$49, 2, FALSE),
        VLOOKUP(E2341, リスト!$A$2:$G$49, 4, FALSE)
    ),
    "")</f>
        <v/>
      </c>
      <c r="G2341" s="34" t="str">
        <f>IFERROR(VLOOKUP(E2341, リスト!$A$2:$G$49, 6, FALSE), "")</f>
        <v/>
      </c>
      <c r="H2341" s="40"/>
      <c r="I2341" s="28"/>
      <c r="J2341" s="47"/>
      <c r="K2341" s="32" t="str">
        <f t="shared" si="144"/>
        <v/>
      </c>
      <c r="L2341" s="29" t="str">
        <f t="shared" si="146"/>
        <v/>
      </c>
      <c r="M2341" s="68" t="str">
        <f t="shared" si="147"/>
        <v/>
      </c>
    </row>
    <row r="2342" spans="2:13" ht="22.8" x14ac:dyDescent="0.45">
      <c r="B2342" s="31">
        <f t="shared" si="145"/>
        <v>2334</v>
      </c>
      <c r="C2342" s="40"/>
      <c r="D2342" s="27"/>
      <c r="E2342" s="41"/>
      <c r="F2342" s="32" t="str">
        <f>IFERROR(
    IF(
        AND($G$3=DATE(2024,10,1), E2342=リスト!$A$38),
        VLOOKUP(E2342, リスト!$A$2:$G$49, 2, FALSE),
        VLOOKUP(E2342, リスト!$A$2:$G$49, 4, FALSE)
    ),
    "")</f>
        <v/>
      </c>
      <c r="G2342" s="34" t="str">
        <f>IFERROR(VLOOKUP(E2342, リスト!$A$2:$G$49, 6, FALSE), "")</f>
        <v/>
      </c>
      <c r="H2342" s="40"/>
      <c r="I2342" s="28"/>
      <c r="J2342" s="47"/>
      <c r="K2342" s="32" t="str">
        <f t="shared" si="144"/>
        <v/>
      </c>
      <c r="L2342" s="29" t="str">
        <f t="shared" si="146"/>
        <v/>
      </c>
      <c r="M2342" s="68" t="str">
        <f t="shared" si="147"/>
        <v/>
      </c>
    </row>
    <row r="2343" spans="2:13" ht="22.8" x14ac:dyDescent="0.45">
      <c r="B2343" s="31">
        <f t="shared" si="145"/>
        <v>2335</v>
      </c>
      <c r="C2343" s="40"/>
      <c r="D2343" s="27"/>
      <c r="E2343" s="41"/>
      <c r="F2343" s="32" t="str">
        <f>IFERROR(
    IF(
        AND($G$3=DATE(2024,10,1), E2343=リスト!$A$38),
        VLOOKUP(E2343, リスト!$A$2:$G$49, 2, FALSE),
        VLOOKUP(E2343, リスト!$A$2:$G$49, 4, FALSE)
    ),
    "")</f>
        <v/>
      </c>
      <c r="G2343" s="34" t="str">
        <f>IFERROR(VLOOKUP(E2343, リスト!$A$2:$G$49, 6, FALSE), "")</f>
        <v/>
      </c>
      <c r="H2343" s="40"/>
      <c r="I2343" s="28"/>
      <c r="J2343" s="47"/>
      <c r="K2343" s="32" t="str">
        <f t="shared" si="144"/>
        <v/>
      </c>
      <c r="L2343" s="29" t="str">
        <f t="shared" si="146"/>
        <v/>
      </c>
      <c r="M2343" s="68" t="str">
        <f t="shared" si="147"/>
        <v/>
      </c>
    </row>
    <row r="2344" spans="2:13" ht="22.8" x14ac:dyDescent="0.45">
      <c r="B2344" s="31">
        <f t="shared" si="145"/>
        <v>2336</v>
      </c>
      <c r="C2344" s="40"/>
      <c r="D2344" s="27"/>
      <c r="E2344" s="41"/>
      <c r="F2344" s="32" t="str">
        <f>IFERROR(
    IF(
        AND($G$3=DATE(2024,10,1), E2344=リスト!$A$38),
        VLOOKUP(E2344, リスト!$A$2:$G$49, 2, FALSE),
        VLOOKUP(E2344, リスト!$A$2:$G$49, 4, FALSE)
    ),
    "")</f>
        <v/>
      </c>
      <c r="G2344" s="34" t="str">
        <f>IFERROR(VLOOKUP(E2344, リスト!$A$2:$G$49, 6, FALSE), "")</f>
        <v/>
      </c>
      <c r="H2344" s="40"/>
      <c r="I2344" s="28"/>
      <c r="J2344" s="47"/>
      <c r="K2344" s="32" t="str">
        <f t="shared" si="144"/>
        <v/>
      </c>
      <c r="L2344" s="29" t="str">
        <f t="shared" si="146"/>
        <v/>
      </c>
      <c r="M2344" s="68" t="str">
        <f t="shared" si="147"/>
        <v/>
      </c>
    </row>
    <row r="2345" spans="2:13" ht="22.8" x14ac:dyDescent="0.45">
      <c r="B2345" s="31">
        <f t="shared" si="145"/>
        <v>2337</v>
      </c>
      <c r="C2345" s="40"/>
      <c r="D2345" s="27"/>
      <c r="E2345" s="41"/>
      <c r="F2345" s="32" t="str">
        <f>IFERROR(
    IF(
        AND($G$3=DATE(2024,10,1), E2345=リスト!$A$38),
        VLOOKUP(E2345, リスト!$A$2:$G$49, 2, FALSE),
        VLOOKUP(E2345, リスト!$A$2:$G$49, 4, FALSE)
    ),
    "")</f>
        <v/>
      </c>
      <c r="G2345" s="34" t="str">
        <f>IFERROR(VLOOKUP(E2345, リスト!$A$2:$G$49, 6, FALSE), "")</f>
        <v/>
      </c>
      <c r="H2345" s="40"/>
      <c r="I2345" s="28"/>
      <c r="J2345" s="47"/>
      <c r="K2345" s="32" t="str">
        <f t="shared" si="144"/>
        <v/>
      </c>
      <c r="L2345" s="29" t="str">
        <f t="shared" si="146"/>
        <v/>
      </c>
      <c r="M2345" s="68" t="str">
        <f t="shared" si="147"/>
        <v/>
      </c>
    </row>
    <row r="2346" spans="2:13" ht="22.8" x14ac:dyDescent="0.45">
      <c r="B2346" s="31">
        <f t="shared" si="145"/>
        <v>2338</v>
      </c>
      <c r="C2346" s="40"/>
      <c r="D2346" s="27"/>
      <c r="E2346" s="41"/>
      <c r="F2346" s="32" t="str">
        <f>IFERROR(
    IF(
        AND($G$3=DATE(2024,10,1), E2346=リスト!$A$38),
        VLOOKUP(E2346, リスト!$A$2:$G$49, 2, FALSE),
        VLOOKUP(E2346, リスト!$A$2:$G$49, 4, FALSE)
    ),
    "")</f>
        <v/>
      </c>
      <c r="G2346" s="34" t="str">
        <f>IFERROR(VLOOKUP(E2346, リスト!$A$2:$G$49, 6, FALSE), "")</f>
        <v/>
      </c>
      <c r="H2346" s="40"/>
      <c r="I2346" s="28"/>
      <c r="J2346" s="47"/>
      <c r="K2346" s="32" t="str">
        <f t="shared" si="144"/>
        <v/>
      </c>
      <c r="L2346" s="29" t="str">
        <f t="shared" si="146"/>
        <v/>
      </c>
      <c r="M2346" s="68" t="str">
        <f t="shared" si="147"/>
        <v/>
      </c>
    </row>
    <row r="2347" spans="2:13" ht="22.8" x14ac:dyDescent="0.45">
      <c r="B2347" s="31">
        <f t="shared" si="145"/>
        <v>2339</v>
      </c>
      <c r="C2347" s="40"/>
      <c r="D2347" s="27"/>
      <c r="E2347" s="41"/>
      <c r="F2347" s="32" t="str">
        <f>IFERROR(
    IF(
        AND($G$3=DATE(2024,10,1), E2347=リスト!$A$38),
        VLOOKUP(E2347, リスト!$A$2:$G$49, 2, FALSE),
        VLOOKUP(E2347, リスト!$A$2:$G$49, 4, FALSE)
    ),
    "")</f>
        <v/>
      </c>
      <c r="G2347" s="34" t="str">
        <f>IFERROR(VLOOKUP(E2347, リスト!$A$2:$G$49, 6, FALSE), "")</f>
        <v/>
      </c>
      <c r="H2347" s="40"/>
      <c r="I2347" s="28"/>
      <c r="J2347" s="47"/>
      <c r="K2347" s="32" t="str">
        <f t="shared" si="144"/>
        <v/>
      </c>
      <c r="L2347" s="29" t="str">
        <f t="shared" si="146"/>
        <v/>
      </c>
      <c r="M2347" s="68" t="str">
        <f t="shared" si="147"/>
        <v/>
      </c>
    </row>
    <row r="2348" spans="2:13" ht="22.8" x14ac:dyDescent="0.45">
      <c r="B2348" s="31">
        <f t="shared" si="145"/>
        <v>2340</v>
      </c>
      <c r="C2348" s="40"/>
      <c r="D2348" s="27"/>
      <c r="E2348" s="41"/>
      <c r="F2348" s="32" t="str">
        <f>IFERROR(
    IF(
        AND($G$3=DATE(2024,10,1), E2348=リスト!$A$38),
        VLOOKUP(E2348, リスト!$A$2:$G$49, 2, FALSE),
        VLOOKUP(E2348, リスト!$A$2:$G$49, 4, FALSE)
    ),
    "")</f>
        <v/>
      </c>
      <c r="G2348" s="34" t="str">
        <f>IFERROR(VLOOKUP(E2348, リスト!$A$2:$G$49, 6, FALSE), "")</f>
        <v/>
      </c>
      <c r="H2348" s="40"/>
      <c r="I2348" s="28"/>
      <c r="J2348" s="47"/>
      <c r="K2348" s="32" t="str">
        <f t="shared" si="144"/>
        <v/>
      </c>
      <c r="L2348" s="29" t="str">
        <f t="shared" si="146"/>
        <v/>
      </c>
      <c r="M2348" s="68" t="str">
        <f t="shared" si="147"/>
        <v/>
      </c>
    </row>
    <row r="2349" spans="2:13" ht="22.8" x14ac:dyDescent="0.45">
      <c r="B2349" s="31">
        <f t="shared" si="145"/>
        <v>2341</v>
      </c>
      <c r="C2349" s="40"/>
      <c r="D2349" s="27"/>
      <c r="E2349" s="41"/>
      <c r="F2349" s="32" t="str">
        <f>IFERROR(
    IF(
        AND($G$3=DATE(2024,10,1), E2349=リスト!$A$38),
        VLOOKUP(E2349, リスト!$A$2:$G$49, 2, FALSE),
        VLOOKUP(E2349, リスト!$A$2:$G$49, 4, FALSE)
    ),
    "")</f>
        <v/>
      </c>
      <c r="G2349" s="34" t="str">
        <f>IFERROR(VLOOKUP(E2349, リスト!$A$2:$G$49, 6, FALSE), "")</f>
        <v/>
      </c>
      <c r="H2349" s="40"/>
      <c r="I2349" s="28"/>
      <c r="J2349" s="47"/>
      <c r="K2349" s="32" t="str">
        <f t="shared" si="144"/>
        <v/>
      </c>
      <c r="L2349" s="29" t="str">
        <f t="shared" si="146"/>
        <v/>
      </c>
      <c r="M2349" s="68" t="str">
        <f t="shared" si="147"/>
        <v/>
      </c>
    </row>
    <row r="2350" spans="2:13" ht="22.8" x14ac:dyDescent="0.45">
      <c r="B2350" s="31">
        <f t="shared" si="145"/>
        <v>2342</v>
      </c>
      <c r="C2350" s="40"/>
      <c r="D2350" s="27"/>
      <c r="E2350" s="41"/>
      <c r="F2350" s="32" t="str">
        <f>IFERROR(
    IF(
        AND($G$3=DATE(2024,10,1), E2350=リスト!$A$38),
        VLOOKUP(E2350, リスト!$A$2:$G$49, 2, FALSE),
        VLOOKUP(E2350, リスト!$A$2:$G$49, 4, FALSE)
    ),
    "")</f>
        <v/>
      </c>
      <c r="G2350" s="34" t="str">
        <f>IFERROR(VLOOKUP(E2350, リスト!$A$2:$G$49, 6, FALSE), "")</f>
        <v/>
      </c>
      <c r="H2350" s="40"/>
      <c r="I2350" s="28"/>
      <c r="J2350" s="47"/>
      <c r="K2350" s="32" t="str">
        <f t="shared" si="144"/>
        <v/>
      </c>
      <c r="L2350" s="29" t="str">
        <f t="shared" si="146"/>
        <v/>
      </c>
      <c r="M2350" s="68" t="str">
        <f t="shared" si="147"/>
        <v/>
      </c>
    </row>
    <row r="2351" spans="2:13" ht="22.8" x14ac:dyDescent="0.45">
      <c r="B2351" s="31">
        <f t="shared" si="145"/>
        <v>2343</v>
      </c>
      <c r="C2351" s="40"/>
      <c r="D2351" s="27"/>
      <c r="E2351" s="41"/>
      <c r="F2351" s="32" t="str">
        <f>IFERROR(
    IF(
        AND($G$3=DATE(2024,10,1), E2351=リスト!$A$38),
        VLOOKUP(E2351, リスト!$A$2:$G$49, 2, FALSE),
        VLOOKUP(E2351, リスト!$A$2:$G$49, 4, FALSE)
    ),
    "")</f>
        <v/>
      </c>
      <c r="G2351" s="34" t="str">
        <f>IFERROR(VLOOKUP(E2351, リスト!$A$2:$G$49, 6, FALSE), "")</f>
        <v/>
      </c>
      <c r="H2351" s="40"/>
      <c r="I2351" s="28"/>
      <c r="J2351" s="47"/>
      <c r="K2351" s="32" t="str">
        <f t="shared" si="144"/>
        <v/>
      </c>
      <c r="L2351" s="29" t="str">
        <f t="shared" si="146"/>
        <v/>
      </c>
      <c r="M2351" s="68" t="str">
        <f t="shared" si="147"/>
        <v/>
      </c>
    </row>
    <row r="2352" spans="2:13" ht="22.8" x14ac:dyDescent="0.45">
      <c r="B2352" s="31">
        <f t="shared" si="145"/>
        <v>2344</v>
      </c>
      <c r="C2352" s="40"/>
      <c r="D2352" s="27"/>
      <c r="E2352" s="41"/>
      <c r="F2352" s="32" t="str">
        <f>IFERROR(
    IF(
        AND($G$3=DATE(2024,10,1), E2352=リスト!$A$38),
        VLOOKUP(E2352, リスト!$A$2:$G$49, 2, FALSE),
        VLOOKUP(E2352, リスト!$A$2:$G$49, 4, FALSE)
    ),
    "")</f>
        <v/>
      </c>
      <c r="G2352" s="34" t="str">
        <f>IFERROR(VLOOKUP(E2352, リスト!$A$2:$G$49, 6, FALSE), "")</f>
        <v/>
      </c>
      <c r="H2352" s="40"/>
      <c r="I2352" s="28"/>
      <c r="J2352" s="47"/>
      <c r="K2352" s="32" t="str">
        <f t="shared" si="144"/>
        <v/>
      </c>
      <c r="L2352" s="29" t="str">
        <f t="shared" si="146"/>
        <v/>
      </c>
      <c r="M2352" s="68" t="str">
        <f t="shared" si="147"/>
        <v/>
      </c>
    </row>
    <row r="2353" spans="2:13" ht="22.8" x14ac:dyDescent="0.45">
      <c r="B2353" s="31">
        <f t="shared" si="145"/>
        <v>2345</v>
      </c>
      <c r="C2353" s="40"/>
      <c r="D2353" s="27"/>
      <c r="E2353" s="41"/>
      <c r="F2353" s="32" t="str">
        <f>IFERROR(
    IF(
        AND($G$3=DATE(2024,10,1), E2353=リスト!$A$38),
        VLOOKUP(E2353, リスト!$A$2:$G$49, 2, FALSE),
        VLOOKUP(E2353, リスト!$A$2:$G$49, 4, FALSE)
    ),
    "")</f>
        <v/>
      </c>
      <c r="G2353" s="34" t="str">
        <f>IFERROR(VLOOKUP(E2353, リスト!$A$2:$G$49, 6, FALSE), "")</f>
        <v/>
      </c>
      <c r="H2353" s="40"/>
      <c r="I2353" s="28"/>
      <c r="J2353" s="47"/>
      <c r="K2353" s="32" t="str">
        <f t="shared" si="144"/>
        <v/>
      </c>
      <c r="L2353" s="29" t="str">
        <f t="shared" si="146"/>
        <v/>
      </c>
      <c r="M2353" s="68" t="str">
        <f t="shared" si="147"/>
        <v/>
      </c>
    </row>
    <row r="2354" spans="2:13" ht="22.8" x14ac:dyDescent="0.45">
      <c r="B2354" s="31">
        <f t="shared" si="145"/>
        <v>2346</v>
      </c>
      <c r="C2354" s="40"/>
      <c r="D2354" s="27"/>
      <c r="E2354" s="41"/>
      <c r="F2354" s="32" t="str">
        <f>IFERROR(
    IF(
        AND($G$3=DATE(2024,10,1), E2354=リスト!$A$38),
        VLOOKUP(E2354, リスト!$A$2:$G$49, 2, FALSE),
        VLOOKUP(E2354, リスト!$A$2:$G$49, 4, FALSE)
    ),
    "")</f>
        <v/>
      </c>
      <c r="G2354" s="34" t="str">
        <f>IFERROR(VLOOKUP(E2354, リスト!$A$2:$G$49, 6, FALSE), "")</f>
        <v/>
      </c>
      <c r="H2354" s="40"/>
      <c r="I2354" s="28"/>
      <c r="J2354" s="47"/>
      <c r="K2354" s="32" t="str">
        <f t="shared" si="144"/>
        <v/>
      </c>
      <c r="L2354" s="29" t="str">
        <f t="shared" si="146"/>
        <v/>
      </c>
      <c r="M2354" s="68" t="str">
        <f t="shared" si="147"/>
        <v/>
      </c>
    </row>
    <row r="2355" spans="2:13" ht="22.8" x14ac:dyDescent="0.45">
      <c r="B2355" s="31">
        <f t="shared" si="145"/>
        <v>2347</v>
      </c>
      <c r="C2355" s="40"/>
      <c r="D2355" s="27"/>
      <c r="E2355" s="41"/>
      <c r="F2355" s="32" t="str">
        <f>IFERROR(
    IF(
        AND($G$3=DATE(2024,10,1), E2355=リスト!$A$38),
        VLOOKUP(E2355, リスト!$A$2:$G$49, 2, FALSE),
        VLOOKUP(E2355, リスト!$A$2:$G$49, 4, FALSE)
    ),
    "")</f>
        <v/>
      </c>
      <c r="G2355" s="34" t="str">
        <f>IFERROR(VLOOKUP(E2355, リスト!$A$2:$G$49, 6, FALSE), "")</f>
        <v/>
      </c>
      <c r="H2355" s="40"/>
      <c r="I2355" s="28"/>
      <c r="J2355" s="47"/>
      <c r="K2355" s="32" t="str">
        <f t="shared" si="144"/>
        <v/>
      </c>
      <c r="L2355" s="29" t="str">
        <f t="shared" si="146"/>
        <v/>
      </c>
      <c r="M2355" s="68" t="str">
        <f t="shared" si="147"/>
        <v/>
      </c>
    </row>
    <row r="2356" spans="2:13" ht="22.8" x14ac:dyDescent="0.45">
      <c r="B2356" s="31">
        <f t="shared" si="145"/>
        <v>2348</v>
      </c>
      <c r="C2356" s="40"/>
      <c r="D2356" s="27"/>
      <c r="E2356" s="41"/>
      <c r="F2356" s="32" t="str">
        <f>IFERROR(
    IF(
        AND($G$3=DATE(2024,10,1), E2356=リスト!$A$38),
        VLOOKUP(E2356, リスト!$A$2:$G$49, 2, FALSE),
        VLOOKUP(E2356, リスト!$A$2:$G$49, 4, FALSE)
    ),
    "")</f>
        <v/>
      </c>
      <c r="G2356" s="34" t="str">
        <f>IFERROR(VLOOKUP(E2356, リスト!$A$2:$G$49, 6, FALSE), "")</f>
        <v/>
      </c>
      <c r="H2356" s="40"/>
      <c r="I2356" s="28"/>
      <c r="J2356" s="47"/>
      <c r="K2356" s="32" t="str">
        <f t="shared" si="144"/>
        <v/>
      </c>
      <c r="L2356" s="29" t="str">
        <f t="shared" si="146"/>
        <v/>
      </c>
      <c r="M2356" s="68" t="str">
        <f t="shared" si="147"/>
        <v/>
      </c>
    </row>
    <row r="2357" spans="2:13" ht="22.8" x14ac:dyDescent="0.45">
      <c r="B2357" s="31">
        <f t="shared" si="145"/>
        <v>2349</v>
      </c>
      <c r="C2357" s="40"/>
      <c r="D2357" s="27"/>
      <c r="E2357" s="41"/>
      <c r="F2357" s="32" t="str">
        <f>IFERROR(
    IF(
        AND($G$3=DATE(2024,10,1), E2357=リスト!$A$38),
        VLOOKUP(E2357, リスト!$A$2:$G$49, 2, FALSE),
        VLOOKUP(E2357, リスト!$A$2:$G$49, 4, FALSE)
    ),
    "")</f>
        <v/>
      </c>
      <c r="G2357" s="34" t="str">
        <f>IFERROR(VLOOKUP(E2357, リスト!$A$2:$G$49, 6, FALSE), "")</f>
        <v/>
      </c>
      <c r="H2357" s="40"/>
      <c r="I2357" s="28"/>
      <c r="J2357" s="47"/>
      <c r="K2357" s="32" t="str">
        <f t="shared" si="144"/>
        <v/>
      </c>
      <c r="L2357" s="29" t="str">
        <f t="shared" si="146"/>
        <v/>
      </c>
      <c r="M2357" s="68" t="str">
        <f t="shared" si="147"/>
        <v/>
      </c>
    </row>
    <row r="2358" spans="2:13" ht="22.8" x14ac:dyDescent="0.45">
      <c r="B2358" s="31">
        <f t="shared" si="145"/>
        <v>2350</v>
      </c>
      <c r="C2358" s="40"/>
      <c r="D2358" s="27"/>
      <c r="E2358" s="41"/>
      <c r="F2358" s="32" t="str">
        <f>IFERROR(
    IF(
        AND($G$3=DATE(2024,10,1), E2358=リスト!$A$38),
        VLOOKUP(E2358, リスト!$A$2:$G$49, 2, FALSE),
        VLOOKUP(E2358, リスト!$A$2:$G$49, 4, FALSE)
    ),
    "")</f>
        <v/>
      </c>
      <c r="G2358" s="34" t="str">
        <f>IFERROR(VLOOKUP(E2358, リスト!$A$2:$G$49, 6, FALSE), "")</f>
        <v/>
      </c>
      <c r="H2358" s="40"/>
      <c r="I2358" s="28"/>
      <c r="J2358" s="47"/>
      <c r="K2358" s="32" t="str">
        <f t="shared" si="144"/>
        <v/>
      </c>
      <c r="L2358" s="29" t="str">
        <f t="shared" si="146"/>
        <v/>
      </c>
      <c r="M2358" s="68" t="str">
        <f t="shared" si="147"/>
        <v/>
      </c>
    </row>
    <row r="2359" spans="2:13" ht="22.8" x14ac:dyDescent="0.45">
      <c r="B2359" s="31">
        <f t="shared" si="145"/>
        <v>2351</v>
      </c>
      <c r="C2359" s="40"/>
      <c r="D2359" s="27"/>
      <c r="E2359" s="41"/>
      <c r="F2359" s="32" t="str">
        <f>IFERROR(
    IF(
        AND($G$3=DATE(2024,10,1), E2359=リスト!$A$38),
        VLOOKUP(E2359, リスト!$A$2:$G$49, 2, FALSE),
        VLOOKUP(E2359, リスト!$A$2:$G$49, 4, FALSE)
    ),
    "")</f>
        <v/>
      </c>
      <c r="G2359" s="34" t="str">
        <f>IFERROR(VLOOKUP(E2359, リスト!$A$2:$G$49, 6, FALSE), "")</f>
        <v/>
      </c>
      <c r="H2359" s="40"/>
      <c r="I2359" s="28"/>
      <c r="J2359" s="47"/>
      <c r="K2359" s="32" t="str">
        <f t="shared" si="144"/>
        <v/>
      </c>
      <c r="L2359" s="29" t="str">
        <f t="shared" si="146"/>
        <v/>
      </c>
      <c r="M2359" s="68" t="str">
        <f t="shared" si="147"/>
        <v/>
      </c>
    </row>
    <row r="2360" spans="2:13" ht="22.8" x14ac:dyDescent="0.45">
      <c r="B2360" s="31">
        <f t="shared" si="145"/>
        <v>2352</v>
      </c>
      <c r="C2360" s="40"/>
      <c r="D2360" s="27"/>
      <c r="E2360" s="41"/>
      <c r="F2360" s="32" t="str">
        <f>IFERROR(
    IF(
        AND($G$3=DATE(2024,10,1), E2360=リスト!$A$38),
        VLOOKUP(E2360, リスト!$A$2:$G$49, 2, FALSE),
        VLOOKUP(E2360, リスト!$A$2:$G$49, 4, FALSE)
    ),
    "")</f>
        <v/>
      </c>
      <c r="G2360" s="34" t="str">
        <f>IFERROR(VLOOKUP(E2360, リスト!$A$2:$G$49, 6, FALSE), "")</f>
        <v/>
      </c>
      <c r="H2360" s="40"/>
      <c r="I2360" s="28"/>
      <c r="J2360" s="47"/>
      <c r="K2360" s="32" t="str">
        <f t="shared" si="144"/>
        <v/>
      </c>
      <c r="L2360" s="29" t="str">
        <f t="shared" si="146"/>
        <v/>
      </c>
      <c r="M2360" s="68" t="str">
        <f t="shared" si="147"/>
        <v/>
      </c>
    </row>
    <row r="2361" spans="2:13" ht="22.8" x14ac:dyDescent="0.45">
      <c r="B2361" s="31">
        <f t="shared" si="145"/>
        <v>2353</v>
      </c>
      <c r="C2361" s="40"/>
      <c r="D2361" s="27"/>
      <c r="E2361" s="41"/>
      <c r="F2361" s="32" t="str">
        <f>IFERROR(
    IF(
        AND($G$3=DATE(2024,10,1), E2361=リスト!$A$38),
        VLOOKUP(E2361, リスト!$A$2:$G$49, 2, FALSE),
        VLOOKUP(E2361, リスト!$A$2:$G$49, 4, FALSE)
    ),
    "")</f>
        <v/>
      </c>
      <c r="G2361" s="34" t="str">
        <f>IFERROR(VLOOKUP(E2361, リスト!$A$2:$G$49, 6, FALSE), "")</f>
        <v/>
      </c>
      <c r="H2361" s="40"/>
      <c r="I2361" s="28"/>
      <c r="J2361" s="47"/>
      <c r="K2361" s="32" t="str">
        <f t="shared" si="144"/>
        <v/>
      </c>
      <c r="L2361" s="29" t="str">
        <f t="shared" si="146"/>
        <v/>
      </c>
      <c r="M2361" s="68" t="str">
        <f t="shared" si="147"/>
        <v/>
      </c>
    </row>
    <row r="2362" spans="2:13" ht="22.8" x14ac:dyDescent="0.45">
      <c r="B2362" s="31">
        <f t="shared" si="145"/>
        <v>2354</v>
      </c>
      <c r="C2362" s="40"/>
      <c r="D2362" s="27"/>
      <c r="E2362" s="41"/>
      <c r="F2362" s="32" t="str">
        <f>IFERROR(
    IF(
        AND($G$3=DATE(2024,10,1), E2362=リスト!$A$38),
        VLOOKUP(E2362, リスト!$A$2:$G$49, 2, FALSE),
        VLOOKUP(E2362, リスト!$A$2:$G$49, 4, FALSE)
    ),
    "")</f>
        <v/>
      </c>
      <c r="G2362" s="34" t="str">
        <f>IFERROR(VLOOKUP(E2362, リスト!$A$2:$G$49, 6, FALSE), "")</f>
        <v/>
      </c>
      <c r="H2362" s="40"/>
      <c r="I2362" s="28"/>
      <c r="J2362" s="47"/>
      <c r="K2362" s="32" t="str">
        <f t="shared" si="144"/>
        <v/>
      </c>
      <c r="L2362" s="29" t="str">
        <f t="shared" si="146"/>
        <v/>
      </c>
      <c r="M2362" s="68" t="str">
        <f t="shared" si="147"/>
        <v/>
      </c>
    </row>
    <row r="2363" spans="2:13" ht="22.8" x14ac:dyDescent="0.45">
      <c r="B2363" s="31">
        <f t="shared" si="145"/>
        <v>2355</v>
      </c>
      <c r="C2363" s="40"/>
      <c r="D2363" s="27"/>
      <c r="E2363" s="41"/>
      <c r="F2363" s="32" t="str">
        <f>IFERROR(
    IF(
        AND($G$3=DATE(2024,10,1), E2363=リスト!$A$38),
        VLOOKUP(E2363, リスト!$A$2:$G$49, 2, FALSE),
        VLOOKUP(E2363, リスト!$A$2:$G$49, 4, FALSE)
    ),
    "")</f>
        <v/>
      </c>
      <c r="G2363" s="34" t="str">
        <f>IFERROR(VLOOKUP(E2363, リスト!$A$2:$G$49, 6, FALSE), "")</f>
        <v/>
      </c>
      <c r="H2363" s="40"/>
      <c r="I2363" s="28"/>
      <c r="J2363" s="47"/>
      <c r="K2363" s="32" t="str">
        <f t="shared" si="144"/>
        <v/>
      </c>
      <c r="L2363" s="29" t="str">
        <f t="shared" si="146"/>
        <v/>
      </c>
      <c r="M2363" s="68" t="str">
        <f t="shared" si="147"/>
        <v/>
      </c>
    </row>
    <row r="2364" spans="2:13" ht="22.8" x14ac:dyDescent="0.45">
      <c r="B2364" s="31">
        <f t="shared" si="145"/>
        <v>2356</v>
      </c>
      <c r="C2364" s="40"/>
      <c r="D2364" s="27"/>
      <c r="E2364" s="41"/>
      <c r="F2364" s="32" t="str">
        <f>IFERROR(
    IF(
        AND($G$3=DATE(2024,10,1), E2364=リスト!$A$38),
        VLOOKUP(E2364, リスト!$A$2:$G$49, 2, FALSE),
        VLOOKUP(E2364, リスト!$A$2:$G$49, 4, FALSE)
    ),
    "")</f>
        <v/>
      </c>
      <c r="G2364" s="34" t="str">
        <f>IFERROR(VLOOKUP(E2364, リスト!$A$2:$G$49, 6, FALSE), "")</f>
        <v/>
      </c>
      <c r="H2364" s="40"/>
      <c r="I2364" s="28"/>
      <c r="J2364" s="47"/>
      <c r="K2364" s="32" t="str">
        <f t="shared" si="144"/>
        <v/>
      </c>
      <c r="L2364" s="29" t="str">
        <f t="shared" si="146"/>
        <v/>
      </c>
      <c r="M2364" s="68" t="str">
        <f t="shared" si="147"/>
        <v/>
      </c>
    </row>
    <row r="2365" spans="2:13" ht="22.8" x14ac:dyDescent="0.45">
      <c r="B2365" s="31">
        <f t="shared" si="145"/>
        <v>2357</v>
      </c>
      <c r="C2365" s="40"/>
      <c r="D2365" s="27"/>
      <c r="E2365" s="41"/>
      <c r="F2365" s="32" t="str">
        <f>IFERROR(
    IF(
        AND($G$3=DATE(2024,10,1), E2365=リスト!$A$38),
        VLOOKUP(E2365, リスト!$A$2:$G$49, 2, FALSE),
        VLOOKUP(E2365, リスト!$A$2:$G$49, 4, FALSE)
    ),
    "")</f>
        <v/>
      </c>
      <c r="G2365" s="34" t="str">
        <f>IFERROR(VLOOKUP(E2365, リスト!$A$2:$G$49, 6, FALSE), "")</f>
        <v/>
      </c>
      <c r="H2365" s="40"/>
      <c r="I2365" s="28"/>
      <c r="J2365" s="47"/>
      <c r="K2365" s="32" t="str">
        <f t="shared" si="144"/>
        <v/>
      </c>
      <c r="L2365" s="29" t="str">
        <f t="shared" si="146"/>
        <v/>
      </c>
      <c r="M2365" s="68" t="str">
        <f t="shared" si="147"/>
        <v/>
      </c>
    </row>
    <row r="2366" spans="2:13" ht="22.8" x14ac:dyDescent="0.45">
      <c r="B2366" s="31">
        <f t="shared" si="145"/>
        <v>2358</v>
      </c>
      <c r="C2366" s="40"/>
      <c r="D2366" s="27"/>
      <c r="E2366" s="41"/>
      <c r="F2366" s="32" t="str">
        <f>IFERROR(
    IF(
        AND($G$3=DATE(2024,10,1), E2366=リスト!$A$38),
        VLOOKUP(E2366, リスト!$A$2:$G$49, 2, FALSE),
        VLOOKUP(E2366, リスト!$A$2:$G$49, 4, FALSE)
    ),
    "")</f>
        <v/>
      </c>
      <c r="G2366" s="34" t="str">
        <f>IFERROR(VLOOKUP(E2366, リスト!$A$2:$G$49, 6, FALSE), "")</f>
        <v/>
      </c>
      <c r="H2366" s="40"/>
      <c r="I2366" s="28"/>
      <c r="J2366" s="47"/>
      <c r="K2366" s="32" t="str">
        <f t="shared" si="144"/>
        <v/>
      </c>
      <c r="L2366" s="29" t="str">
        <f t="shared" si="146"/>
        <v/>
      </c>
      <c r="M2366" s="68" t="str">
        <f t="shared" si="147"/>
        <v/>
      </c>
    </row>
    <row r="2367" spans="2:13" ht="22.8" x14ac:dyDescent="0.45">
      <c r="B2367" s="31">
        <f t="shared" si="145"/>
        <v>2359</v>
      </c>
      <c r="C2367" s="40"/>
      <c r="D2367" s="27"/>
      <c r="E2367" s="41"/>
      <c r="F2367" s="32" t="str">
        <f>IFERROR(
    IF(
        AND($G$3=DATE(2024,10,1), E2367=リスト!$A$38),
        VLOOKUP(E2367, リスト!$A$2:$G$49, 2, FALSE),
        VLOOKUP(E2367, リスト!$A$2:$G$49, 4, FALSE)
    ),
    "")</f>
        <v/>
      </c>
      <c r="G2367" s="34" t="str">
        <f>IFERROR(VLOOKUP(E2367, リスト!$A$2:$G$49, 6, FALSE), "")</f>
        <v/>
      </c>
      <c r="H2367" s="40"/>
      <c r="I2367" s="28"/>
      <c r="J2367" s="47"/>
      <c r="K2367" s="32" t="str">
        <f t="shared" si="144"/>
        <v/>
      </c>
      <c r="L2367" s="29" t="str">
        <f t="shared" si="146"/>
        <v/>
      </c>
      <c r="M2367" s="68" t="str">
        <f t="shared" si="147"/>
        <v/>
      </c>
    </row>
    <row r="2368" spans="2:13" ht="22.8" x14ac:dyDescent="0.45">
      <c r="B2368" s="31">
        <f t="shared" si="145"/>
        <v>2360</v>
      </c>
      <c r="C2368" s="40"/>
      <c r="D2368" s="27"/>
      <c r="E2368" s="41"/>
      <c r="F2368" s="32" t="str">
        <f>IFERROR(
    IF(
        AND($G$3=DATE(2024,10,1), E2368=リスト!$A$38),
        VLOOKUP(E2368, リスト!$A$2:$G$49, 2, FALSE),
        VLOOKUP(E2368, リスト!$A$2:$G$49, 4, FALSE)
    ),
    "")</f>
        <v/>
      </c>
      <c r="G2368" s="34" t="str">
        <f>IFERROR(VLOOKUP(E2368, リスト!$A$2:$G$49, 6, FALSE), "")</f>
        <v/>
      </c>
      <c r="H2368" s="40"/>
      <c r="I2368" s="28"/>
      <c r="J2368" s="47"/>
      <c r="K2368" s="32" t="str">
        <f t="shared" si="144"/>
        <v/>
      </c>
      <c r="L2368" s="29" t="str">
        <f t="shared" si="146"/>
        <v/>
      </c>
      <c r="M2368" s="68" t="str">
        <f t="shared" si="147"/>
        <v/>
      </c>
    </row>
    <row r="2369" spans="2:13" ht="22.8" x14ac:dyDescent="0.45">
      <c r="B2369" s="31">
        <f t="shared" si="145"/>
        <v>2361</v>
      </c>
      <c r="C2369" s="40"/>
      <c r="D2369" s="27"/>
      <c r="E2369" s="41"/>
      <c r="F2369" s="32" t="str">
        <f>IFERROR(
    IF(
        AND($G$3=DATE(2024,10,1), E2369=リスト!$A$38),
        VLOOKUP(E2369, リスト!$A$2:$G$49, 2, FALSE),
        VLOOKUP(E2369, リスト!$A$2:$G$49, 4, FALSE)
    ),
    "")</f>
        <v/>
      </c>
      <c r="G2369" s="34" t="str">
        <f>IFERROR(VLOOKUP(E2369, リスト!$A$2:$G$49, 6, FALSE), "")</f>
        <v/>
      </c>
      <c r="H2369" s="40"/>
      <c r="I2369" s="28"/>
      <c r="J2369" s="47"/>
      <c r="K2369" s="32" t="str">
        <f t="shared" si="144"/>
        <v/>
      </c>
      <c r="L2369" s="29" t="str">
        <f t="shared" si="146"/>
        <v/>
      </c>
      <c r="M2369" s="68" t="str">
        <f t="shared" si="147"/>
        <v/>
      </c>
    </row>
    <row r="2370" spans="2:13" ht="22.8" x14ac:dyDescent="0.45">
      <c r="B2370" s="31">
        <f t="shared" si="145"/>
        <v>2362</v>
      </c>
      <c r="C2370" s="40"/>
      <c r="D2370" s="27"/>
      <c r="E2370" s="41"/>
      <c r="F2370" s="32" t="str">
        <f>IFERROR(
    IF(
        AND($G$3=DATE(2024,10,1), E2370=リスト!$A$38),
        VLOOKUP(E2370, リスト!$A$2:$G$49, 2, FALSE),
        VLOOKUP(E2370, リスト!$A$2:$G$49, 4, FALSE)
    ),
    "")</f>
        <v/>
      </c>
      <c r="G2370" s="34" t="str">
        <f>IFERROR(VLOOKUP(E2370, リスト!$A$2:$G$49, 6, FALSE), "")</f>
        <v/>
      </c>
      <c r="H2370" s="40"/>
      <c r="I2370" s="28"/>
      <c r="J2370" s="47"/>
      <c r="K2370" s="32" t="str">
        <f t="shared" si="144"/>
        <v/>
      </c>
      <c r="L2370" s="29" t="str">
        <f t="shared" si="146"/>
        <v/>
      </c>
      <c r="M2370" s="68" t="str">
        <f t="shared" si="147"/>
        <v/>
      </c>
    </row>
    <row r="2371" spans="2:13" ht="22.8" x14ac:dyDescent="0.45">
      <c r="B2371" s="31">
        <f t="shared" si="145"/>
        <v>2363</v>
      </c>
      <c r="C2371" s="40"/>
      <c r="D2371" s="27"/>
      <c r="E2371" s="41"/>
      <c r="F2371" s="32" t="str">
        <f>IFERROR(
    IF(
        AND($G$3=DATE(2024,10,1), E2371=リスト!$A$38),
        VLOOKUP(E2371, リスト!$A$2:$G$49, 2, FALSE),
        VLOOKUP(E2371, リスト!$A$2:$G$49, 4, FALSE)
    ),
    "")</f>
        <v/>
      </c>
      <c r="G2371" s="34" t="str">
        <f>IFERROR(VLOOKUP(E2371, リスト!$A$2:$G$49, 6, FALSE), "")</f>
        <v/>
      </c>
      <c r="H2371" s="40"/>
      <c r="I2371" s="28"/>
      <c r="J2371" s="47"/>
      <c r="K2371" s="32" t="str">
        <f t="shared" si="144"/>
        <v/>
      </c>
      <c r="L2371" s="29" t="str">
        <f t="shared" si="146"/>
        <v/>
      </c>
      <c r="M2371" s="68" t="str">
        <f t="shared" si="147"/>
        <v/>
      </c>
    </row>
    <row r="2372" spans="2:13" ht="22.8" x14ac:dyDescent="0.45">
      <c r="B2372" s="31">
        <f t="shared" si="145"/>
        <v>2364</v>
      </c>
      <c r="C2372" s="40"/>
      <c r="D2372" s="27"/>
      <c r="E2372" s="41"/>
      <c r="F2372" s="32" t="str">
        <f>IFERROR(
    IF(
        AND($G$3=DATE(2024,10,1), E2372=リスト!$A$38),
        VLOOKUP(E2372, リスト!$A$2:$G$49, 2, FALSE),
        VLOOKUP(E2372, リスト!$A$2:$G$49, 4, FALSE)
    ),
    "")</f>
        <v/>
      </c>
      <c r="G2372" s="34" t="str">
        <f>IFERROR(VLOOKUP(E2372, リスト!$A$2:$G$49, 6, FALSE), "")</f>
        <v/>
      </c>
      <c r="H2372" s="40"/>
      <c r="I2372" s="28"/>
      <c r="J2372" s="47"/>
      <c r="K2372" s="32" t="str">
        <f t="shared" si="144"/>
        <v/>
      </c>
      <c r="L2372" s="29" t="str">
        <f t="shared" si="146"/>
        <v/>
      </c>
      <c r="M2372" s="68" t="str">
        <f t="shared" si="147"/>
        <v/>
      </c>
    </row>
    <row r="2373" spans="2:13" ht="22.8" x14ac:dyDescent="0.45">
      <c r="B2373" s="31">
        <f t="shared" si="145"/>
        <v>2365</v>
      </c>
      <c r="C2373" s="40"/>
      <c r="D2373" s="27"/>
      <c r="E2373" s="41"/>
      <c r="F2373" s="32" t="str">
        <f>IFERROR(
    IF(
        AND($G$3=DATE(2024,10,1), E2373=リスト!$A$38),
        VLOOKUP(E2373, リスト!$A$2:$G$49, 2, FALSE),
        VLOOKUP(E2373, リスト!$A$2:$G$49, 4, FALSE)
    ),
    "")</f>
        <v/>
      </c>
      <c r="G2373" s="34" t="str">
        <f>IFERROR(VLOOKUP(E2373, リスト!$A$2:$G$49, 6, FALSE), "")</f>
        <v/>
      </c>
      <c r="H2373" s="40"/>
      <c r="I2373" s="28"/>
      <c r="J2373" s="47"/>
      <c r="K2373" s="32" t="str">
        <f t="shared" si="144"/>
        <v/>
      </c>
      <c r="L2373" s="29" t="str">
        <f t="shared" si="146"/>
        <v/>
      </c>
      <c r="M2373" s="68" t="str">
        <f t="shared" si="147"/>
        <v/>
      </c>
    </row>
    <row r="2374" spans="2:13" ht="22.8" x14ac:dyDescent="0.45">
      <c r="B2374" s="31">
        <f t="shared" si="145"/>
        <v>2366</v>
      </c>
      <c r="C2374" s="40"/>
      <c r="D2374" s="27"/>
      <c r="E2374" s="41"/>
      <c r="F2374" s="32" t="str">
        <f>IFERROR(
    IF(
        AND($G$3=DATE(2024,10,1), E2374=リスト!$A$38),
        VLOOKUP(E2374, リスト!$A$2:$G$49, 2, FALSE),
        VLOOKUP(E2374, リスト!$A$2:$G$49, 4, FALSE)
    ),
    "")</f>
        <v/>
      </c>
      <c r="G2374" s="34" t="str">
        <f>IFERROR(VLOOKUP(E2374, リスト!$A$2:$G$49, 6, FALSE), "")</f>
        <v/>
      </c>
      <c r="H2374" s="40"/>
      <c r="I2374" s="28"/>
      <c r="J2374" s="47"/>
      <c r="K2374" s="32" t="str">
        <f t="shared" si="144"/>
        <v/>
      </c>
      <c r="L2374" s="29" t="str">
        <f t="shared" si="146"/>
        <v/>
      </c>
      <c r="M2374" s="68" t="str">
        <f t="shared" si="147"/>
        <v/>
      </c>
    </row>
    <row r="2375" spans="2:13" ht="22.8" x14ac:dyDescent="0.45">
      <c r="B2375" s="31">
        <f t="shared" si="145"/>
        <v>2367</v>
      </c>
      <c r="C2375" s="40"/>
      <c r="D2375" s="27"/>
      <c r="E2375" s="41"/>
      <c r="F2375" s="32" t="str">
        <f>IFERROR(
    IF(
        AND($G$3=DATE(2024,10,1), E2375=リスト!$A$38),
        VLOOKUP(E2375, リスト!$A$2:$G$49, 2, FALSE),
        VLOOKUP(E2375, リスト!$A$2:$G$49, 4, FALSE)
    ),
    "")</f>
        <v/>
      </c>
      <c r="G2375" s="34" t="str">
        <f>IFERROR(VLOOKUP(E2375, リスト!$A$2:$G$49, 6, FALSE), "")</f>
        <v/>
      </c>
      <c r="H2375" s="40"/>
      <c r="I2375" s="28"/>
      <c r="J2375" s="47"/>
      <c r="K2375" s="32" t="str">
        <f t="shared" si="144"/>
        <v/>
      </c>
      <c r="L2375" s="29" t="str">
        <f t="shared" si="146"/>
        <v/>
      </c>
      <c r="M2375" s="68" t="str">
        <f t="shared" si="147"/>
        <v/>
      </c>
    </row>
    <row r="2376" spans="2:13" ht="22.8" x14ac:dyDescent="0.45">
      <c r="B2376" s="31">
        <f t="shared" si="145"/>
        <v>2368</v>
      </c>
      <c r="C2376" s="40"/>
      <c r="D2376" s="27"/>
      <c r="E2376" s="41"/>
      <c r="F2376" s="32" t="str">
        <f>IFERROR(
    IF(
        AND($G$3=DATE(2024,10,1), E2376=リスト!$A$38),
        VLOOKUP(E2376, リスト!$A$2:$G$49, 2, FALSE),
        VLOOKUP(E2376, リスト!$A$2:$G$49, 4, FALSE)
    ),
    "")</f>
        <v/>
      </c>
      <c r="G2376" s="34" t="str">
        <f>IFERROR(VLOOKUP(E2376, リスト!$A$2:$G$49, 6, FALSE), "")</f>
        <v/>
      </c>
      <c r="H2376" s="40"/>
      <c r="I2376" s="28"/>
      <c r="J2376" s="47"/>
      <c r="K2376" s="32" t="str">
        <f t="shared" si="144"/>
        <v/>
      </c>
      <c r="L2376" s="29" t="str">
        <f t="shared" si="146"/>
        <v/>
      </c>
      <c r="M2376" s="68" t="str">
        <f t="shared" si="147"/>
        <v/>
      </c>
    </row>
    <row r="2377" spans="2:13" ht="22.8" x14ac:dyDescent="0.45">
      <c r="B2377" s="31">
        <f t="shared" si="145"/>
        <v>2369</v>
      </c>
      <c r="C2377" s="40"/>
      <c r="D2377" s="27"/>
      <c r="E2377" s="41"/>
      <c r="F2377" s="32" t="str">
        <f>IFERROR(
    IF(
        AND($G$3=DATE(2024,10,1), E2377=リスト!$A$38),
        VLOOKUP(E2377, リスト!$A$2:$G$49, 2, FALSE),
        VLOOKUP(E2377, リスト!$A$2:$G$49, 4, FALSE)
    ),
    "")</f>
        <v/>
      </c>
      <c r="G2377" s="34" t="str">
        <f>IFERROR(VLOOKUP(E2377, リスト!$A$2:$G$49, 6, FALSE), "")</f>
        <v/>
      </c>
      <c r="H2377" s="40"/>
      <c r="I2377" s="28"/>
      <c r="J2377" s="47"/>
      <c r="K2377" s="32" t="str">
        <f t="shared" ref="K2377:K2440" si="148">IF(COUNTBLANK(H2377:J2377)=3, "",
 IF(H2377="3.時間給", IF(I2377="", "", I2377),
 IF(OR(H2377="1.月給", H2377="2.日給"),
    IF(OR(I2377="", J2377=""), "", ROUND(I2377/J2377,0)),
    "")))</f>
        <v/>
      </c>
      <c r="L2377" s="29" t="str">
        <f t="shared" si="146"/>
        <v/>
      </c>
      <c r="M2377" s="68" t="str">
        <f t="shared" si="147"/>
        <v/>
      </c>
    </row>
    <row r="2378" spans="2:13" ht="22.8" x14ac:dyDescent="0.45">
      <c r="B2378" s="31">
        <f t="shared" ref="B2378:B2441" si="149">ROW()-8</f>
        <v>2370</v>
      </c>
      <c r="C2378" s="40"/>
      <c r="D2378" s="27"/>
      <c r="E2378" s="41"/>
      <c r="F2378" s="32" t="str">
        <f>IFERROR(
    IF(
        AND($G$3=DATE(2024,10,1), E2378=リスト!$A$38),
        VLOOKUP(E2378, リスト!$A$2:$G$49, 2, FALSE),
        VLOOKUP(E2378, リスト!$A$2:$G$49, 4, FALSE)
    ),
    "")</f>
        <v/>
      </c>
      <c r="G2378" s="34" t="str">
        <f>IFERROR(VLOOKUP(E2378, リスト!$A$2:$G$49, 6, FALSE), "")</f>
        <v/>
      </c>
      <c r="H2378" s="40"/>
      <c r="I2378" s="28"/>
      <c r="J2378" s="47"/>
      <c r="K2378" s="32" t="str">
        <f t="shared" si="148"/>
        <v/>
      </c>
      <c r="L2378" s="29" t="str">
        <f t="shared" ref="L2378:L2441" si="150">IFERROR(IF(E2378="","",IF(K2378&lt;F2378,"×（法定外・特例等対象外です）",IF(K2378&lt;G2378,"〇",IF(K2378&gt;=G2378,"ー",NA())))),"")</f>
        <v/>
      </c>
      <c r="M2378" s="68" t="str">
        <f t="shared" ref="M2378:M2441" si="151">IF(COUNTBLANK(D2378:K2378)=8, "",
 IF(D2378="", "←D列に従業員名を姓名（フルネーム）で入力してください。誤変換にお気を付け下さい。",
 IF(E2378="", "←E列に都道府県を入力してください。",
 IF(H2378="", "←H列に1.月給～3.時間給を入力してください",
 IF(I2378="", "←I列に金額を入力してください",
 IF(NOT(ISNUMBER(I2378)), "←I列の金額は半角数字で入力してください",
 IF(H2378="3.時間給", "",
 IF(J2378="", "←J列に所定労働時間を入力してください",
 IF(NOT(ISNUMBER(J2378)), "←J列の所定労働時間は半角数字で入力してください", "")))))))))</f>
        <v/>
      </c>
    </row>
    <row r="2379" spans="2:13" ht="22.8" x14ac:dyDescent="0.45">
      <c r="B2379" s="31">
        <f t="shared" si="149"/>
        <v>2371</v>
      </c>
      <c r="C2379" s="40"/>
      <c r="D2379" s="27"/>
      <c r="E2379" s="41"/>
      <c r="F2379" s="32" t="str">
        <f>IFERROR(
    IF(
        AND($G$3=DATE(2024,10,1), E2379=リスト!$A$38),
        VLOOKUP(E2379, リスト!$A$2:$G$49, 2, FALSE),
        VLOOKUP(E2379, リスト!$A$2:$G$49, 4, FALSE)
    ),
    "")</f>
        <v/>
      </c>
      <c r="G2379" s="34" t="str">
        <f>IFERROR(VLOOKUP(E2379, リスト!$A$2:$G$49, 6, FALSE), "")</f>
        <v/>
      </c>
      <c r="H2379" s="40"/>
      <c r="I2379" s="28"/>
      <c r="J2379" s="47"/>
      <c r="K2379" s="32" t="str">
        <f t="shared" si="148"/>
        <v/>
      </c>
      <c r="L2379" s="29" t="str">
        <f t="shared" si="150"/>
        <v/>
      </c>
      <c r="M2379" s="68" t="str">
        <f t="shared" si="151"/>
        <v/>
      </c>
    </row>
    <row r="2380" spans="2:13" ht="22.8" x14ac:dyDescent="0.45">
      <c r="B2380" s="31">
        <f t="shared" si="149"/>
        <v>2372</v>
      </c>
      <c r="C2380" s="40"/>
      <c r="D2380" s="27"/>
      <c r="E2380" s="41"/>
      <c r="F2380" s="32" t="str">
        <f>IFERROR(
    IF(
        AND($G$3=DATE(2024,10,1), E2380=リスト!$A$38),
        VLOOKUP(E2380, リスト!$A$2:$G$49, 2, FALSE),
        VLOOKUP(E2380, リスト!$A$2:$G$49, 4, FALSE)
    ),
    "")</f>
        <v/>
      </c>
      <c r="G2380" s="34" t="str">
        <f>IFERROR(VLOOKUP(E2380, リスト!$A$2:$G$49, 6, FALSE), "")</f>
        <v/>
      </c>
      <c r="H2380" s="40"/>
      <c r="I2380" s="28"/>
      <c r="J2380" s="47"/>
      <c r="K2380" s="32" t="str">
        <f t="shared" si="148"/>
        <v/>
      </c>
      <c r="L2380" s="29" t="str">
        <f t="shared" si="150"/>
        <v/>
      </c>
      <c r="M2380" s="68" t="str">
        <f t="shared" si="151"/>
        <v/>
      </c>
    </row>
    <row r="2381" spans="2:13" ht="22.8" x14ac:dyDescent="0.45">
      <c r="B2381" s="31">
        <f t="shared" si="149"/>
        <v>2373</v>
      </c>
      <c r="C2381" s="40"/>
      <c r="D2381" s="27"/>
      <c r="E2381" s="41"/>
      <c r="F2381" s="32" t="str">
        <f>IFERROR(
    IF(
        AND($G$3=DATE(2024,10,1), E2381=リスト!$A$38),
        VLOOKUP(E2381, リスト!$A$2:$G$49, 2, FALSE),
        VLOOKUP(E2381, リスト!$A$2:$G$49, 4, FALSE)
    ),
    "")</f>
        <v/>
      </c>
      <c r="G2381" s="34" t="str">
        <f>IFERROR(VLOOKUP(E2381, リスト!$A$2:$G$49, 6, FALSE), "")</f>
        <v/>
      </c>
      <c r="H2381" s="40"/>
      <c r="I2381" s="28"/>
      <c r="J2381" s="47"/>
      <c r="K2381" s="32" t="str">
        <f t="shared" si="148"/>
        <v/>
      </c>
      <c r="L2381" s="29" t="str">
        <f t="shared" si="150"/>
        <v/>
      </c>
      <c r="M2381" s="68" t="str">
        <f t="shared" si="151"/>
        <v/>
      </c>
    </row>
    <row r="2382" spans="2:13" ht="22.8" x14ac:dyDescent="0.45">
      <c r="B2382" s="31">
        <f t="shared" si="149"/>
        <v>2374</v>
      </c>
      <c r="C2382" s="40"/>
      <c r="D2382" s="27"/>
      <c r="E2382" s="41"/>
      <c r="F2382" s="32" t="str">
        <f>IFERROR(
    IF(
        AND($G$3=DATE(2024,10,1), E2382=リスト!$A$38),
        VLOOKUP(E2382, リスト!$A$2:$G$49, 2, FALSE),
        VLOOKUP(E2382, リスト!$A$2:$G$49, 4, FALSE)
    ),
    "")</f>
        <v/>
      </c>
      <c r="G2382" s="34" t="str">
        <f>IFERROR(VLOOKUP(E2382, リスト!$A$2:$G$49, 6, FALSE), "")</f>
        <v/>
      </c>
      <c r="H2382" s="40"/>
      <c r="I2382" s="28"/>
      <c r="J2382" s="47"/>
      <c r="K2382" s="32" t="str">
        <f t="shared" si="148"/>
        <v/>
      </c>
      <c r="L2382" s="29" t="str">
        <f t="shared" si="150"/>
        <v/>
      </c>
      <c r="M2382" s="68" t="str">
        <f t="shared" si="151"/>
        <v/>
      </c>
    </row>
    <row r="2383" spans="2:13" ht="22.8" x14ac:dyDescent="0.45">
      <c r="B2383" s="31">
        <f t="shared" si="149"/>
        <v>2375</v>
      </c>
      <c r="C2383" s="40"/>
      <c r="D2383" s="27"/>
      <c r="E2383" s="41"/>
      <c r="F2383" s="32" t="str">
        <f>IFERROR(
    IF(
        AND($G$3=DATE(2024,10,1), E2383=リスト!$A$38),
        VLOOKUP(E2383, リスト!$A$2:$G$49, 2, FALSE),
        VLOOKUP(E2383, リスト!$A$2:$G$49, 4, FALSE)
    ),
    "")</f>
        <v/>
      </c>
      <c r="G2383" s="34" t="str">
        <f>IFERROR(VLOOKUP(E2383, リスト!$A$2:$G$49, 6, FALSE), "")</f>
        <v/>
      </c>
      <c r="H2383" s="40"/>
      <c r="I2383" s="28"/>
      <c r="J2383" s="47"/>
      <c r="K2383" s="32" t="str">
        <f t="shared" si="148"/>
        <v/>
      </c>
      <c r="L2383" s="29" t="str">
        <f t="shared" si="150"/>
        <v/>
      </c>
      <c r="M2383" s="68" t="str">
        <f t="shared" si="151"/>
        <v/>
      </c>
    </row>
    <row r="2384" spans="2:13" ht="22.8" x14ac:dyDescent="0.45">
      <c r="B2384" s="31">
        <f t="shared" si="149"/>
        <v>2376</v>
      </c>
      <c r="C2384" s="40"/>
      <c r="D2384" s="27"/>
      <c r="E2384" s="41"/>
      <c r="F2384" s="32" t="str">
        <f>IFERROR(
    IF(
        AND($G$3=DATE(2024,10,1), E2384=リスト!$A$38),
        VLOOKUP(E2384, リスト!$A$2:$G$49, 2, FALSE),
        VLOOKUP(E2384, リスト!$A$2:$G$49, 4, FALSE)
    ),
    "")</f>
        <v/>
      </c>
      <c r="G2384" s="34" t="str">
        <f>IFERROR(VLOOKUP(E2384, リスト!$A$2:$G$49, 6, FALSE), "")</f>
        <v/>
      </c>
      <c r="H2384" s="40"/>
      <c r="I2384" s="28"/>
      <c r="J2384" s="47"/>
      <c r="K2384" s="32" t="str">
        <f t="shared" si="148"/>
        <v/>
      </c>
      <c r="L2384" s="29" t="str">
        <f t="shared" si="150"/>
        <v/>
      </c>
      <c r="M2384" s="68" t="str">
        <f t="shared" si="151"/>
        <v/>
      </c>
    </row>
    <row r="2385" spans="2:13" ht="22.8" x14ac:dyDescent="0.45">
      <c r="B2385" s="31">
        <f t="shared" si="149"/>
        <v>2377</v>
      </c>
      <c r="C2385" s="40"/>
      <c r="D2385" s="27"/>
      <c r="E2385" s="41"/>
      <c r="F2385" s="32" t="str">
        <f>IFERROR(
    IF(
        AND($G$3=DATE(2024,10,1), E2385=リスト!$A$38),
        VLOOKUP(E2385, リスト!$A$2:$G$49, 2, FALSE),
        VLOOKUP(E2385, リスト!$A$2:$G$49, 4, FALSE)
    ),
    "")</f>
        <v/>
      </c>
      <c r="G2385" s="34" t="str">
        <f>IFERROR(VLOOKUP(E2385, リスト!$A$2:$G$49, 6, FALSE), "")</f>
        <v/>
      </c>
      <c r="H2385" s="40"/>
      <c r="I2385" s="28"/>
      <c r="J2385" s="47"/>
      <c r="K2385" s="32" t="str">
        <f t="shared" si="148"/>
        <v/>
      </c>
      <c r="L2385" s="29" t="str">
        <f t="shared" si="150"/>
        <v/>
      </c>
      <c r="M2385" s="68" t="str">
        <f t="shared" si="151"/>
        <v/>
      </c>
    </row>
    <row r="2386" spans="2:13" ht="22.8" x14ac:dyDescent="0.45">
      <c r="B2386" s="31">
        <f t="shared" si="149"/>
        <v>2378</v>
      </c>
      <c r="C2386" s="40"/>
      <c r="D2386" s="27"/>
      <c r="E2386" s="41"/>
      <c r="F2386" s="32" t="str">
        <f>IFERROR(
    IF(
        AND($G$3=DATE(2024,10,1), E2386=リスト!$A$38),
        VLOOKUP(E2386, リスト!$A$2:$G$49, 2, FALSE),
        VLOOKUP(E2386, リスト!$A$2:$G$49, 4, FALSE)
    ),
    "")</f>
        <v/>
      </c>
      <c r="G2386" s="34" t="str">
        <f>IFERROR(VLOOKUP(E2386, リスト!$A$2:$G$49, 6, FALSE), "")</f>
        <v/>
      </c>
      <c r="H2386" s="40"/>
      <c r="I2386" s="28"/>
      <c r="J2386" s="47"/>
      <c r="K2386" s="32" t="str">
        <f t="shared" si="148"/>
        <v/>
      </c>
      <c r="L2386" s="29" t="str">
        <f t="shared" si="150"/>
        <v/>
      </c>
      <c r="M2386" s="68" t="str">
        <f t="shared" si="151"/>
        <v/>
      </c>
    </row>
    <row r="2387" spans="2:13" ht="22.8" x14ac:dyDescent="0.45">
      <c r="B2387" s="31">
        <f t="shared" si="149"/>
        <v>2379</v>
      </c>
      <c r="C2387" s="40"/>
      <c r="D2387" s="27"/>
      <c r="E2387" s="41"/>
      <c r="F2387" s="32" t="str">
        <f>IFERROR(
    IF(
        AND($G$3=DATE(2024,10,1), E2387=リスト!$A$38),
        VLOOKUP(E2387, リスト!$A$2:$G$49, 2, FALSE),
        VLOOKUP(E2387, リスト!$A$2:$G$49, 4, FALSE)
    ),
    "")</f>
        <v/>
      </c>
      <c r="G2387" s="34" t="str">
        <f>IFERROR(VLOOKUP(E2387, リスト!$A$2:$G$49, 6, FALSE), "")</f>
        <v/>
      </c>
      <c r="H2387" s="40"/>
      <c r="I2387" s="28"/>
      <c r="J2387" s="47"/>
      <c r="K2387" s="32" t="str">
        <f t="shared" si="148"/>
        <v/>
      </c>
      <c r="L2387" s="29" t="str">
        <f t="shared" si="150"/>
        <v/>
      </c>
      <c r="M2387" s="68" t="str">
        <f t="shared" si="151"/>
        <v/>
      </c>
    </row>
    <row r="2388" spans="2:13" ht="22.8" x14ac:dyDescent="0.45">
      <c r="B2388" s="31">
        <f t="shared" si="149"/>
        <v>2380</v>
      </c>
      <c r="C2388" s="40"/>
      <c r="D2388" s="27"/>
      <c r="E2388" s="41"/>
      <c r="F2388" s="32" t="str">
        <f>IFERROR(
    IF(
        AND($G$3=DATE(2024,10,1), E2388=リスト!$A$38),
        VLOOKUP(E2388, リスト!$A$2:$G$49, 2, FALSE),
        VLOOKUP(E2388, リスト!$A$2:$G$49, 4, FALSE)
    ),
    "")</f>
        <v/>
      </c>
      <c r="G2388" s="34" t="str">
        <f>IFERROR(VLOOKUP(E2388, リスト!$A$2:$G$49, 6, FALSE), "")</f>
        <v/>
      </c>
      <c r="H2388" s="40"/>
      <c r="I2388" s="28"/>
      <c r="J2388" s="47"/>
      <c r="K2388" s="32" t="str">
        <f t="shared" si="148"/>
        <v/>
      </c>
      <c r="L2388" s="29" t="str">
        <f t="shared" si="150"/>
        <v/>
      </c>
      <c r="M2388" s="68" t="str">
        <f t="shared" si="151"/>
        <v/>
      </c>
    </row>
    <row r="2389" spans="2:13" ht="22.8" x14ac:dyDescent="0.45">
      <c r="B2389" s="31">
        <f t="shared" si="149"/>
        <v>2381</v>
      </c>
      <c r="C2389" s="40"/>
      <c r="D2389" s="27"/>
      <c r="E2389" s="41"/>
      <c r="F2389" s="32" t="str">
        <f>IFERROR(
    IF(
        AND($G$3=DATE(2024,10,1), E2389=リスト!$A$38),
        VLOOKUP(E2389, リスト!$A$2:$G$49, 2, FALSE),
        VLOOKUP(E2389, リスト!$A$2:$G$49, 4, FALSE)
    ),
    "")</f>
        <v/>
      </c>
      <c r="G2389" s="34" t="str">
        <f>IFERROR(VLOOKUP(E2389, リスト!$A$2:$G$49, 6, FALSE), "")</f>
        <v/>
      </c>
      <c r="H2389" s="40"/>
      <c r="I2389" s="28"/>
      <c r="J2389" s="47"/>
      <c r="K2389" s="32" t="str">
        <f t="shared" si="148"/>
        <v/>
      </c>
      <c r="L2389" s="29" t="str">
        <f t="shared" si="150"/>
        <v/>
      </c>
      <c r="M2389" s="68" t="str">
        <f t="shared" si="151"/>
        <v/>
      </c>
    </row>
    <row r="2390" spans="2:13" ht="22.8" x14ac:dyDescent="0.45">
      <c r="B2390" s="31">
        <f t="shared" si="149"/>
        <v>2382</v>
      </c>
      <c r="C2390" s="40"/>
      <c r="D2390" s="27"/>
      <c r="E2390" s="41"/>
      <c r="F2390" s="32" t="str">
        <f>IFERROR(
    IF(
        AND($G$3=DATE(2024,10,1), E2390=リスト!$A$38),
        VLOOKUP(E2390, リスト!$A$2:$G$49, 2, FALSE),
        VLOOKUP(E2390, リスト!$A$2:$G$49, 4, FALSE)
    ),
    "")</f>
        <v/>
      </c>
      <c r="G2390" s="34" t="str">
        <f>IFERROR(VLOOKUP(E2390, リスト!$A$2:$G$49, 6, FALSE), "")</f>
        <v/>
      </c>
      <c r="H2390" s="40"/>
      <c r="I2390" s="28"/>
      <c r="J2390" s="47"/>
      <c r="K2390" s="32" t="str">
        <f t="shared" si="148"/>
        <v/>
      </c>
      <c r="L2390" s="29" t="str">
        <f t="shared" si="150"/>
        <v/>
      </c>
      <c r="M2390" s="68" t="str">
        <f t="shared" si="151"/>
        <v/>
      </c>
    </row>
    <row r="2391" spans="2:13" ht="22.8" x14ac:dyDescent="0.45">
      <c r="B2391" s="31">
        <f t="shared" si="149"/>
        <v>2383</v>
      </c>
      <c r="C2391" s="40"/>
      <c r="D2391" s="27"/>
      <c r="E2391" s="41"/>
      <c r="F2391" s="32" t="str">
        <f>IFERROR(
    IF(
        AND($G$3=DATE(2024,10,1), E2391=リスト!$A$38),
        VLOOKUP(E2391, リスト!$A$2:$G$49, 2, FALSE),
        VLOOKUP(E2391, リスト!$A$2:$G$49, 4, FALSE)
    ),
    "")</f>
        <v/>
      </c>
      <c r="G2391" s="34" t="str">
        <f>IFERROR(VLOOKUP(E2391, リスト!$A$2:$G$49, 6, FALSE), "")</f>
        <v/>
      </c>
      <c r="H2391" s="40"/>
      <c r="I2391" s="28"/>
      <c r="J2391" s="47"/>
      <c r="K2391" s="32" t="str">
        <f t="shared" si="148"/>
        <v/>
      </c>
      <c r="L2391" s="29" t="str">
        <f t="shared" si="150"/>
        <v/>
      </c>
      <c r="M2391" s="68" t="str">
        <f t="shared" si="151"/>
        <v/>
      </c>
    </row>
    <row r="2392" spans="2:13" ht="22.8" x14ac:dyDescent="0.45">
      <c r="B2392" s="31">
        <f t="shared" si="149"/>
        <v>2384</v>
      </c>
      <c r="C2392" s="40"/>
      <c r="D2392" s="27"/>
      <c r="E2392" s="41"/>
      <c r="F2392" s="32" t="str">
        <f>IFERROR(
    IF(
        AND($G$3=DATE(2024,10,1), E2392=リスト!$A$38),
        VLOOKUP(E2392, リスト!$A$2:$G$49, 2, FALSE),
        VLOOKUP(E2392, リスト!$A$2:$G$49, 4, FALSE)
    ),
    "")</f>
        <v/>
      </c>
      <c r="G2392" s="34" t="str">
        <f>IFERROR(VLOOKUP(E2392, リスト!$A$2:$G$49, 6, FALSE), "")</f>
        <v/>
      </c>
      <c r="H2392" s="40"/>
      <c r="I2392" s="28"/>
      <c r="J2392" s="47"/>
      <c r="K2392" s="32" t="str">
        <f t="shared" si="148"/>
        <v/>
      </c>
      <c r="L2392" s="29" t="str">
        <f t="shared" si="150"/>
        <v/>
      </c>
      <c r="M2392" s="68" t="str">
        <f t="shared" si="151"/>
        <v/>
      </c>
    </row>
    <row r="2393" spans="2:13" ht="22.8" x14ac:dyDescent="0.45">
      <c r="B2393" s="31">
        <f t="shared" si="149"/>
        <v>2385</v>
      </c>
      <c r="C2393" s="40"/>
      <c r="D2393" s="27"/>
      <c r="E2393" s="41"/>
      <c r="F2393" s="32" t="str">
        <f>IFERROR(
    IF(
        AND($G$3=DATE(2024,10,1), E2393=リスト!$A$38),
        VLOOKUP(E2393, リスト!$A$2:$G$49, 2, FALSE),
        VLOOKUP(E2393, リスト!$A$2:$G$49, 4, FALSE)
    ),
    "")</f>
        <v/>
      </c>
      <c r="G2393" s="34" t="str">
        <f>IFERROR(VLOOKUP(E2393, リスト!$A$2:$G$49, 6, FALSE), "")</f>
        <v/>
      </c>
      <c r="H2393" s="40"/>
      <c r="I2393" s="28"/>
      <c r="J2393" s="47"/>
      <c r="K2393" s="32" t="str">
        <f t="shared" si="148"/>
        <v/>
      </c>
      <c r="L2393" s="29" t="str">
        <f t="shared" si="150"/>
        <v/>
      </c>
      <c r="M2393" s="68" t="str">
        <f t="shared" si="151"/>
        <v/>
      </c>
    </row>
    <row r="2394" spans="2:13" ht="22.8" x14ac:dyDescent="0.45">
      <c r="B2394" s="31">
        <f t="shared" si="149"/>
        <v>2386</v>
      </c>
      <c r="C2394" s="40"/>
      <c r="D2394" s="27"/>
      <c r="E2394" s="41"/>
      <c r="F2394" s="32" t="str">
        <f>IFERROR(
    IF(
        AND($G$3=DATE(2024,10,1), E2394=リスト!$A$38),
        VLOOKUP(E2394, リスト!$A$2:$G$49, 2, FALSE),
        VLOOKUP(E2394, リスト!$A$2:$G$49, 4, FALSE)
    ),
    "")</f>
        <v/>
      </c>
      <c r="G2394" s="34" t="str">
        <f>IFERROR(VLOOKUP(E2394, リスト!$A$2:$G$49, 6, FALSE), "")</f>
        <v/>
      </c>
      <c r="H2394" s="40"/>
      <c r="I2394" s="28"/>
      <c r="J2394" s="47"/>
      <c r="K2394" s="32" t="str">
        <f t="shared" si="148"/>
        <v/>
      </c>
      <c r="L2394" s="29" t="str">
        <f t="shared" si="150"/>
        <v/>
      </c>
      <c r="M2394" s="68" t="str">
        <f t="shared" si="151"/>
        <v/>
      </c>
    </row>
    <row r="2395" spans="2:13" ht="22.8" x14ac:dyDescent="0.45">
      <c r="B2395" s="31">
        <f t="shared" si="149"/>
        <v>2387</v>
      </c>
      <c r="C2395" s="40"/>
      <c r="D2395" s="27"/>
      <c r="E2395" s="41"/>
      <c r="F2395" s="32" t="str">
        <f>IFERROR(
    IF(
        AND($G$3=DATE(2024,10,1), E2395=リスト!$A$38),
        VLOOKUP(E2395, リスト!$A$2:$G$49, 2, FALSE),
        VLOOKUP(E2395, リスト!$A$2:$G$49, 4, FALSE)
    ),
    "")</f>
        <v/>
      </c>
      <c r="G2395" s="34" t="str">
        <f>IFERROR(VLOOKUP(E2395, リスト!$A$2:$G$49, 6, FALSE), "")</f>
        <v/>
      </c>
      <c r="H2395" s="40"/>
      <c r="I2395" s="28"/>
      <c r="J2395" s="47"/>
      <c r="K2395" s="32" t="str">
        <f t="shared" si="148"/>
        <v/>
      </c>
      <c r="L2395" s="29" t="str">
        <f t="shared" si="150"/>
        <v/>
      </c>
      <c r="M2395" s="68" t="str">
        <f t="shared" si="151"/>
        <v/>
      </c>
    </row>
    <row r="2396" spans="2:13" ht="22.8" x14ac:dyDescent="0.45">
      <c r="B2396" s="31">
        <f t="shared" si="149"/>
        <v>2388</v>
      </c>
      <c r="C2396" s="40"/>
      <c r="D2396" s="27"/>
      <c r="E2396" s="41"/>
      <c r="F2396" s="32" t="str">
        <f>IFERROR(
    IF(
        AND($G$3=DATE(2024,10,1), E2396=リスト!$A$38),
        VLOOKUP(E2396, リスト!$A$2:$G$49, 2, FALSE),
        VLOOKUP(E2396, リスト!$A$2:$G$49, 4, FALSE)
    ),
    "")</f>
        <v/>
      </c>
      <c r="G2396" s="34" t="str">
        <f>IFERROR(VLOOKUP(E2396, リスト!$A$2:$G$49, 6, FALSE), "")</f>
        <v/>
      </c>
      <c r="H2396" s="40"/>
      <c r="I2396" s="28"/>
      <c r="J2396" s="47"/>
      <c r="K2396" s="32" t="str">
        <f t="shared" si="148"/>
        <v/>
      </c>
      <c r="L2396" s="29" t="str">
        <f t="shared" si="150"/>
        <v/>
      </c>
      <c r="M2396" s="68" t="str">
        <f t="shared" si="151"/>
        <v/>
      </c>
    </row>
    <row r="2397" spans="2:13" ht="22.8" x14ac:dyDescent="0.45">
      <c r="B2397" s="31">
        <f t="shared" si="149"/>
        <v>2389</v>
      </c>
      <c r="C2397" s="40"/>
      <c r="D2397" s="27"/>
      <c r="E2397" s="41"/>
      <c r="F2397" s="32" t="str">
        <f>IFERROR(
    IF(
        AND($G$3=DATE(2024,10,1), E2397=リスト!$A$38),
        VLOOKUP(E2397, リスト!$A$2:$G$49, 2, FALSE),
        VLOOKUP(E2397, リスト!$A$2:$G$49, 4, FALSE)
    ),
    "")</f>
        <v/>
      </c>
      <c r="G2397" s="34" t="str">
        <f>IFERROR(VLOOKUP(E2397, リスト!$A$2:$G$49, 6, FALSE), "")</f>
        <v/>
      </c>
      <c r="H2397" s="40"/>
      <c r="I2397" s="28"/>
      <c r="J2397" s="47"/>
      <c r="K2397" s="32" t="str">
        <f t="shared" si="148"/>
        <v/>
      </c>
      <c r="L2397" s="29" t="str">
        <f t="shared" si="150"/>
        <v/>
      </c>
      <c r="M2397" s="68" t="str">
        <f t="shared" si="151"/>
        <v/>
      </c>
    </row>
    <row r="2398" spans="2:13" ht="22.8" x14ac:dyDescent="0.45">
      <c r="B2398" s="31">
        <f t="shared" si="149"/>
        <v>2390</v>
      </c>
      <c r="C2398" s="40"/>
      <c r="D2398" s="27"/>
      <c r="E2398" s="41"/>
      <c r="F2398" s="32" t="str">
        <f>IFERROR(
    IF(
        AND($G$3=DATE(2024,10,1), E2398=リスト!$A$38),
        VLOOKUP(E2398, リスト!$A$2:$G$49, 2, FALSE),
        VLOOKUP(E2398, リスト!$A$2:$G$49, 4, FALSE)
    ),
    "")</f>
        <v/>
      </c>
      <c r="G2398" s="34" t="str">
        <f>IFERROR(VLOOKUP(E2398, リスト!$A$2:$G$49, 6, FALSE), "")</f>
        <v/>
      </c>
      <c r="H2398" s="40"/>
      <c r="I2398" s="28"/>
      <c r="J2398" s="47"/>
      <c r="K2398" s="32" t="str">
        <f t="shared" si="148"/>
        <v/>
      </c>
      <c r="L2398" s="29" t="str">
        <f t="shared" si="150"/>
        <v/>
      </c>
      <c r="M2398" s="68" t="str">
        <f t="shared" si="151"/>
        <v/>
      </c>
    </row>
    <row r="2399" spans="2:13" ht="22.8" x14ac:dyDescent="0.45">
      <c r="B2399" s="31">
        <f t="shared" si="149"/>
        <v>2391</v>
      </c>
      <c r="C2399" s="40"/>
      <c r="D2399" s="27"/>
      <c r="E2399" s="41"/>
      <c r="F2399" s="32" t="str">
        <f>IFERROR(
    IF(
        AND($G$3=DATE(2024,10,1), E2399=リスト!$A$38),
        VLOOKUP(E2399, リスト!$A$2:$G$49, 2, FALSE),
        VLOOKUP(E2399, リスト!$A$2:$G$49, 4, FALSE)
    ),
    "")</f>
        <v/>
      </c>
      <c r="G2399" s="34" t="str">
        <f>IFERROR(VLOOKUP(E2399, リスト!$A$2:$G$49, 6, FALSE), "")</f>
        <v/>
      </c>
      <c r="H2399" s="40"/>
      <c r="I2399" s="28"/>
      <c r="J2399" s="47"/>
      <c r="K2399" s="32" t="str">
        <f t="shared" si="148"/>
        <v/>
      </c>
      <c r="L2399" s="29" t="str">
        <f t="shared" si="150"/>
        <v/>
      </c>
      <c r="M2399" s="68" t="str">
        <f t="shared" si="151"/>
        <v/>
      </c>
    </row>
    <row r="2400" spans="2:13" ht="22.8" x14ac:dyDescent="0.45">
      <c r="B2400" s="31">
        <f t="shared" si="149"/>
        <v>2392</v>
      </c>
      <c r="C2400" s="40"/>
      <c r="D2400" s="27"/>
      <c r="E2400" s="41"/>
      <c r="F2400" s="32" t="str">
        <f>IFERROR(
    IF(
        AND($G$3=DATE(2024,10,1), E2400=リスト!$A$38),
        VLOOKUP(E2400, リスト!$A$2:$G$49, 2, FALSE),
        VLOOKUP(E2400, リスト!$A$2:$G$49, 4, FALSE)
    ),
    "")</f>
        <v/>
      </c>
      <c r="G2400" s="34" t="str">
        <f>IFERROR(VLOOKUP(E2400, リスト!$A$2:$G$49, 6, FALSE), "")</f>
        <v/>
      </c>
      <c r="H2400" s="40"/>
      <c r="I2400" s="28"/>
      <c r="J2400" s="47"/>
      <c r="K2400" s="32" t="str">
        <f t="shared" si="148"/>
        <v/>
      </c>
      <c r="L2400" s="29" t="str">
        <f t="shared" si="150"/>
        <v/>
      </c>
      <c r="M2400" s="68" t="str">
        <f t="shared" si="151"/>
        <v/>
      </c>
    </row>
    <row r="2401" spans="2:13" ht="22.8" x14ac:dyDescent="0.45">
      <c r="B2401" s="31">
        <f t="shared" si="149"/>
        <v>2393</v>
      </c>
      <c r="C2401" s="40"/>
      <c r="D2401" s="27"/>
      <c r="E2401" s="41"/>
      <c r="F2401" s="32" t="str">
        <f>IFERROR(
    IF(
        AND($G$3=DATE(2024,10,1), E2401=リスト!$A$38),
        VLOOKUP(E2401, リスト!$A$2:$G$49, 2, FALSE),
        VLOOKUP(E2401, リスト!$A$2:$G$49, 4, FALSE)
    ),
    "")</f>
        <v/>
      </c>
      <c r="G2401" s="34" t="str">
        <f>IFERROR(VLOOKUP(E2401, リスト!$A$2:$G$49, 6, FALSE), "")</f>
        <v/>
      </c>
      <c r="H2401" s="40"/>
      <c r="I2401" s="28"/>
      <c r="J2401" s="47"/>
      <c r="K2401" s="32" t="str">
        <f t="shared" si="148"/>
        <v/>
      </c>
      <c r="L2401" s="29" t="str">
        <f t="shared" si="150"/>
        <v/>
      </c>
      <c r="M2401" s="68" t="str">
        <f t="shared" si="151"/>
        <v/>
      </c>
    </row>
    <row r="2402" spans="2:13" ht="22.8" x14ac:dyDescent="0.45">
      <c r="B2402" s="31">
        <f t="shared" si="149"/>
        <v>2394</v>
      </c>
      <c r="C2402" s="40"/>
      <c r="D2402" s="27"/>
      <c r="E2402" s="41"/>
      <c r="F2402" s="32" t="str">
        <f>IFERROR(
    IF(
        AND($G$3=DATE(2024,10,1), E2402=リスト!$A$38),
        VLOOKUP(E2402, リスト!$A$2:$G$49, 2, FALSE),
        VLOOKUP(E2402, リスト!$A$2:$G$49, 4, FALSE)
    ),
    "")</f>
        <v/>
      </c>
      <c r="G2402" s="34" t="str">
        <f>IFERROR(VLOOKUP(E2402, リスト!$A$2:$G$49, 6, FALSE), "")</f>
        <v/>
      </c>
      <c r="H2402" s="40"/>
      <c r="I2402" s="28"/>
      <c r="J2402" s="47"/>
      <c r="K2402" s="32" t="str">
        <f t="shared" si="148"/>
        <v/>
      </c>
      <c r="L2402" s="29" t="str">
        <f t="shared" si="150"/>
        <v/>
      </c>
      <c r="M2402" s="68" t="str">
        <f t="shared" si="151"/>
        <v/>
      </c>
    </row>
    <row r="2403" spans="2:13" ht="22.8" x14ac:dyDescent="0.45">
      <c r="B2403" s="31">
        <f t="shared" si="149"/>
        <v>2395</v>
      </c>
      <c r="C2403" s="40"/>
      <c r="D2403" s="27"/>
      <c r="E2403" s="41"/>
      <c r="F2403" s="32" t="str">
        <f>IFERROR(
    IF(
        AND($G$3=DATE(2024,10,1), E2403=リスト!$A$38),
        VLOOKUP(E2403, リスト!$A$2:$G$49, 2, FALSE),
        VLOOKUP(E2403, リスト!$A$2:$G$49, 4, FALSE)
    ),
    "")</f>
        <v/>
      </c>
      <c r="G2403" s="34" t="str">
        <f>IFERROR(VLOOKUP(E2403, リスト!$A$2:$G$49, 6, FALSE), "")</f>
        <v/>
      </c>
      <c r="H2403" s="40"/>
      <c r="I2403" s="28"/>
      <c r="J2403" s="47"/>
      <c r="K2403" s="32" t="str">
        <f t="shared" si="148"/>
        <v/>
      </c>
      <c r="L2403" s="29" t="str">
        <f t="shared" si="150"/>
        <v/>
      </c>
      <c r="M2403" s="68" t="str">
        <f t="shared" si="151"/>
        <v/>
      </c>
    </row>
    <row r="2404" spans="2:13" ht="22.8" x14ac:dyDescent="0.45">
      <c r="B2404" s="31">
        <f t="shared" si="149"/>
        <v>2396</v>
      </c>
      <c r="C2404" s="40"/>
      <c r="D2404" s="27"/>
      <c r="E2404" s="41"/>
      <c r="F2404" s="32" t="str">
        <f>IFERROR(
    IF(
        AND($G$3=DATE(2024,10,1), E2404=リスト!$A$38),
        VLOOKUP(E2404, リスト!$A$2:$G$49, 2, FALSE),
        VLOOKUP(E2404, リスト!$A$2:$G$49, 4, FALSE)
    ),
    "")</f>
        <v/>
      </c>
      <c r="G2404" s="34" t="str">
        <f>IFERROR(VLOOKUP(E2404, リスト!$A$2:$G$49, 6, FALSE), "")</f>
        <v/>
      </c>
      <c r="H2404" s="40"/>
      <c r="I2404" s="28"/>
      <c r="J2404" s="47"/>
      <c r="K2404" s="32" t="str">
        <f t="shared" si="148"/>
        <v/>
      </c>
      <c r="L2404" s="29" t="str">
        <f t="shared" si="150"/>
        <v/>
      </c>
      <c r="M2404" s="68" t="str">
        <f t="shared" si="151"/>
        <v/>
      </c>
    </row>
    <row r="2405" spans="2:13" ht="22.8" x14ac:dyDescent="0.45">
      <c r="B2405" s="31">
        <f t="shared" si="149"/>
        <v>2397</v>
      </c>
      <c r="C2405" s="40"/>
      <c r="D2405" s="27"/>
      <c r="E2405" s="41"/>
      <c r="F2405" s="32" t="str">
        <f>IFERROR(
    IF(
        AND($G$3=DATE(2024,10,1), E2405=リスト!$A$38),
        VLOOKUP(E2405, リスト!$A$2:$G$49, 2, FALSE),
        VLOOKUP(E2405, リスト!$A$2:$G$49, 4, FALSE)
    ),
    "")</f>
        <v/>
      </c>
      <c r="G2405" s="34" t="str">
        <f>IFERROR(VLOOKUP(E2405, リスト!$A$2:$G$49, 6, FALSE), "")</f>
        <v/>
      </c>
      <c r="H2405" s="40"/>
      <c r="I2405" s="28"/>
      <c r="J2405" s="47"/>
      <c r="K2405" s="32" t="str">
        <f t="shared" si="148"/>
        <v/>
      </c>
      <c r="L2405" s="29" t="str">
        <f t="shared" si="150"/>
        <v/>
      </c>
      <c r="M2405" s="68" t="str">
        <f t="shared" si="151"/>
        <v/>
      </c>
    </row>
    <row r="2406" spans="2:13" ht="22.8" x14ac:dyDescent="0.45">
      <c r="B2406" s="31">
        <f t="shared" si="149"/>
        <v>2398</v>
      </c>
      <c r="C2406" s="40"/>
      <c r="D2406" s="27"/>
      <c r="E2406" s="41"/>
      <c r="F2406" s="32" t="str">
        <f>IFERROR(
    IF(
        AND($G$3=DATE(2024,10,1), E2406=リスト!$A$38),
        VLOOKUP(E2406, リスト!$A$2:$G$49, 2, FALSE),
        VLOOKUP(E2406, リスト!$A$2:$G$49, 4, FALSE)
    ),
    "")</f>
        <v/>
      </c>
      <c r="G2406" s="34" t="str">
        <f>IFERROR(VLOOKUP(E2406, リスト!$A$2:$G$49, 6, FALSE), "")</f>
        <v/>
      </c>
      <c r="H2406" s="40"/>
      <c r="I2406" s="28"/>
      <c r="J2406" s="47"/>
      <c r="K2406" s="32" t="str">
        <f t="shared" si="148"/>
        <v/>
      </c>
      <c r="L2406" s="29" t="str">
        <f t="shared" si="150"/>
        <v/>
      </c>
      <c r="M2406" s="68" t="str">
        <f t="shared" si="151"/>
        <v/>
      </c>
    </row>
    <row r="2407" spans="2:13" ht="22.8" x14ac:dyDescent="0.45">
      <c r="B2407" s="31">
        <f t="shared" si="149"/>
        <v>2399</v>
      </c>
      <c r="C2407" s="40"/>
      <c r="D2407" s="27"/>
      <c r="E2407" s="41"/>
      <c r="F2407" s="32" t="str">
        <f>IFERROR(
    IF(
        AND($G$3=DATE(2024,10,1), E2407=リスト!$A$38),
        VLOOKUP(E2407, リスト!$A$2:$G$49, 2, FALSE),
        VLOOKUP(E2407, リスト!$A$2:$G$49, 4, FALSE)
    ),
    "")</f>
        <v/>
      </c>
      <c r="G2407" s="34" t="str">
        <f>IFERROR(VLOOKUP(E2407, リスト!$A$2:$G$49, 6, FALSE), "")</f>
        <v/>
      </c>
      <c r="H2407" s="40"/>
      <c r="I2407" s="28"/>
      <c r="J2407" s="47"/>
      <c r="K2407" s="32" t="str">
        <f t="shared" si="148"/>
        <v/>
      </c>
      <c r="L2407" s="29" t="str">
        <f t="shared" si="150"/>
        <v/>
      </c>
      <c r="M2407" s="68" t="str">
        <f t="shared" si="151"/>
        <v/>
      </c>
    </row>
    <row r="2408" spans="2:13" ht="22.8" x14ac:dyDescent="0.45">
      <c r="B2408" s="31">
        <f t="shared" si="149"/>
        <v>2400</v>
      </c>
      <c r="C2408" s="40"/>
      <c r="D2408" s="27"/>
      <c r="E2408" s="41"/>
      <c r="F2408" s="32" t="str">
        <f>IFERROR(
    IF(
        AND($G$3=DATE(2024,10,1), E2408=リスト!$A$38),
        VLOOKUP(E2408, リスト!$A$2:$G$49, 2, FALSE),
        VLOOKUP(E2408, リスト!$A$2:$G$49, 4, FALSE)
    ),
    "")</f>
        <v/>
      </c>
      <c r="G2408" s="34" t="str">
        <f>IFERROR(VLOOKUP(E2408, リスト!$A$2:$G$49, 6, FALSE), "")</f>
        <v/>
      </c>
      <c r="H2408" s="40"/>
      <c r="I2408" s="28"/>
      <c r="J2408" s="47"/>
      <c r="K2408" s="32" t="str">
        <f t="shared" si="148"/>
        <v/>
      </c>
      <c r="L2408" s="29" t="str">
        <f t="shared" si="150"/>
        <v/>
      </c>
      <c r="M2408" s="68" t="str">
        <f t="shared" si="151"/>
        <v/>
      </c>
    </row>
    <row r="2409" spans="2:13" ht="22.8" x14ac:dyDescent="0.45">
      <c r="B2409" s="31">
        <f t="shared" si="149"/>
        <v>2401</v>
      </c>
      <c r="C2409" s="40"/>
      <c r="D2409" s="27"/>
      <c r="E2409" s="41"/>
      <c r="F2409" s="32" t="str">
        <f>IFERROR(
    IF(
        AND($G$3=DATE(2024,10,1), E2409=リスト!$A$38),
        VLOOKUP(E2409, リスト!$A$2:$G$49, 2, FALSE),
        VLOOKUP(E2409, リスト!$A$2:$G$49, 4, FALSE)
    ),
    "")</f>
        <v/>
      </c>
      <c r="G2409" s="34" t="str">
        <f>IFERROR(VLOOKUP(E2409, リスト!$A$2:$G$49, 6, FALSE), "")</f>
        <v/>
      </c>
      <c r="H2409" s="40"/>
      <c r="I2409" s="28"/>
      <c r="J2409" s="47"/>
      <c r="K2409" s="32" t="str">
        <f t="shared" si="148"/>
        <v/>
      </c>
      <c r="L2409" s="29" t="str">
        <f t="shared" si="150"/>
        <v/>
      </c>
      <c r="M2409" s="68" t="str">
        <f t="shared" si="151"/>
        <v/>
      </c>
    </row>
    <row r="2410" spans="2:13" ht="22.8" x14ac:dyDescent="0.45">
      <c r="B2410" s="31">
        <f t="shared" si="149"/>
        <v>2402</v>
      </c>
      <c r="C2410" s="40"/>
      <c r="D2410" s="27"/>
      <c r="E2410" s="41"/>
      <c r="F2410" s="32" t="str">
        <f>IFERROR(
    IF(
        AND($G$3=DATE(2024,10,1), E2410=リスト!$A$38),
        VLOOKUP(E2410, リスト!$A$2:$G$49, 2, FALSE),
        VLOOKUP(E2410, リスト!$A$2:$G$49, 4, FALSE)
    ),
    "")</f>
        <v/>
      </c>
      <c r="G2410" s="34" t="str">
        <f>IFERROR(VLOOKUP(E2410, リスト!$A$2:$G$49, 6, FALSE), "")</f>
        <v/>
      </c>
      <c r="H2410" s="40"/>
      <c r="I2410" s="28"/>
      <c r="J2410" s="47"/>
      <c r="K2410" s="32" t="str">
        <f t="shared" si="148"/>
        <v/>
      </c>
      <c r="L2410" s="29" t="str">
        <f t="shared" si="150"/>
        <v/>
      </c>
      <c r="M2410" s="68" t="str">
        <f t="shared" si="151"/>
        <v/>
      </c>
    </row>
    <row r="2411" spans="2:13" ht="22.8" x14ac:dyDescent="0.45">
      <c r="B2411" s="31">
        <f t="shared" si="149"/>
        <v>2403</v>
      </c>
      <c r="C2411" s="40"/>
      <c r="D2411" s="27"/>
      <c r="E2411" s="41"/>
      <c r="F2411" s="32" t="str">
        <f>IFERROR(
    IF(
        AND($G$3=DATE(2024,10,1), E2411=リスト!$A$38),
        VLOOKUP(E2411, リスト!$A$2:$G$49, 2, FALSE),
        VLOOKUP(E2411, リスト!$A$2:$G$49, 4, FALSE)
    ),
    "")</f>
        <v/>
      </c>
      <c r="G2411" s="34" t="str">
        <f>IFERROR(VLOOKUP(E2411, リスト!$A$2:$G$49, 6, FALSE), "")</f>
        <v/>
      </c>
      <c r="H2411" s="40"/>
      <c r="I2411" s="28"/>
      <c r="J2411" s="47"/>
      <c r="K2411" s="32" t="str">
        <f t="shared" si="148"/>
        <v/>
      </c>
      <c r="L2411" s="29" t="str">
        <f t="shared" si="150"/>
        <v/>
      </c>
      <c r="M2411" s="68" t="str">
        <f t="shared" si="151"/>
        <v/>
      </c>
    </row>
    <row r="2412" spans="2:13" ht="22.8" x14ac:dyDescent="0.45">
      <c r="B2412" s="31">
        <f t="shared" si="149"/>
        <v>2404</v>
      </c>
      <c r="C2412" s="40"/>
      <c r="D2412" s="27"/>
      <c r="E2412" s="41"/>
      <c r="F2412" s="32" t="str">
        <f>IFERROR(
    IF(
        AND($G$3=DATE(2024,10,1), E2412=リスト!$A$38),
        VLOOKUP(E2412, リスト!$A$2:$G$49, 2, FALSE),
        VLOOKUP(E2412, リスト!$A$2:$G$49, 4, FALSE)
    ),
    "")</f>
        <v/>
      </c>
      <c r="G2412" s="34" t="str">
        <f>IFERROR(VLOOKUP(E2412, リスト!$A$2:$G$49, 6, FALSE), "")</f>
        <v/>
      </c>
      <c r="H2412" s="40"/>
      <c r="I2412" s="28"/>
      <c r="J2412" s="47"/>
      <c r="K2412" s="32" t="str">
        <f t="shared" si="148"/>
        <v/>
      </c>
      <c r="L2412" s="29" t="str">
        <f t="shared" si="150"/>
        <v/>
      </c>
      <c r="M2412" s="68" t="str">
        <f t="shared" si="151"/>
        <v/>
      </c>
    </row>
    <row r="2413" spans="2:13" ht="22.8" x14ac:dyDescent="0.45">
      <c r="B2413" s="31">
        <f t="shared" si="149"/>
        <v>2405</v>
      </c>
      <c r="C2413" s="40"/>
      <c r="D2413" s="27"/>
      <c r="E2413" s="41"/>
      <c r="F2413" s="32" t="str">
        <f>IFERROR(
    IF(
        AND($G$3=DATE(2024,10,1), E2413=リスト!$A$38),
        VLOOKUP(E2413, リスト!$A$2:$G$49, 2, FALSE),
        VLOOKUP(E2413, リスト!$A$2:$G$49, 4, FALSE)
    ),
    "")</f>
        <v/>
      </c>
      <c r="G2413" s="34" t="str">
        <f>IFERROR(VLOOKUP(E2413, リスト!$A$2:$G$49, 6, FALSE), "")</f>
        <v/>
      </c>
      <c r="H2413" s="40"/>
      <c r="I2413" s="28"/>
      <c r="J2413" s="47"/>
      <c r="K2413" s="32" t="str">
        <f t="shared" si="148"/>
        <v/>
      </c>
      <c r="L2413" s="29" t="str">
        <f t="shared" si="150"/>
        <v/>
      </c>
      <c r="M2413" s="68" t="str">
        <f t="shared" si="151"/>
        <v/>
      </c>
    </row>
    <row r="2414" spans="2:13" ht="22.8" x14ac:dyDescent="0.45">
      <c r="B2414" s="31">
        <f t="shared" si="149"/>
        <v>2406</v>
      </c>
      <c r="C2414" s="40"/>
      <c r="D2414" s="27"/>
      <c r="E2414" s="41"/>
      <c r="F2414" s="32" t="str">
        <f>IFERROR(
    IF(
        AND($G$3=DATE(2024,10,1), E2414=リスト!$A$38),
        VLOOKUP(E2414, リスト!$A$2:$G$49, 2, FALSE),
        VLOOKUP(E2414, リスト!$A$2:$G$49, 4, FALSE)
    ),
    "")</f>
        <v/>
      </c>
      <c r="G2414" s="34" t="str">
        <f>IFERROR(VLOOKUP(E2414, リスト!$A$2:$G$49, 6, FALSE), "")</f>
        <v/>
      </c>
      <c r="H2414" s="40"/>
      <c r="I2414" s="28"/>
      <c r="J2414" s="47"/>
      <c r="K2414" s="32" t="str">
        <f t="shared" si="148"/>
        <v/>
      </c>
      <c r="L2414" s="29" t="str">
        <f t="shared" si="150"/>
        <v/>
      </c>
      <c r="M2414" s="68" t="str">
        <f t="shared" si="151"/>
        <v/>
      </c>
    </row>
    <row r="2415" spans="2:13" ht="22.8" x14ac:dyDescent="0.45">
      <c r="B2415" s="31">
        <f t="shared" si="149"/>
        <v>2407</v>
      </c>
      <c r="C2415" s="40"/>
      <c r="D2415" s="27"/>
      <c r="E2415" s="41"/>
      <c r="F2415" s="32" t="str">
        <f>IFERROR(
    IF(
        AND($G$3=DATE(2024,10,1), E2415=リスト!$A$38),
        VLOOKUP(E2415, リスト!$A$2:$G$49, 2, FALSE),
        VLOOKUP(E2415, リスト!$A$2:$G$49, 4, FALSE)
    ),
    "")</f>
        <v/>
      </c>
      <c r="G2415" s="34" t="str">
        <f>IFERROR(VLOOKUP(E2415, リスト!$A$2:$G$49, 6, FALSE), "")</f>
        <v/>
      </c>
      <c r="H2415" s="40"/>
      <c r="I2415" s="28"/>
      <c r="J2415" s="47"/>
      <c r="K2415" s="32" t="str">
        <f t="shared" si="148"/>
        <v/>
      </c>
      <c r="L2415" s="29" t="str">
        <f t="shared" si="150"/>
        <v/>
      </c>
      <c r="M2415" s="68" t="str">
        <f t="shared" si="151"/>
        <v/>
      </c>
    </row>
    <row r="2416" spans="2:13" ht="22.8" x14ac:dyDescent="0.45">
      <c r="B2416" s="31">
        <f t="shared" si="149"/>
        <v>2408</v>
      </c>
      <c r="C2416" s="40"/>
      <c r="D2416" s="27"/>
      <c r="E2416" s="41"/>
      <c r="F2416" s="32" t="str">
        <f>IFERROR(
    IF(
        AND($G$3=DATE(2024,10,1), E2416=リスト!$A$38),
        VLOOKUP(E2416, リスト!$A$2:$G$49, 2, FALSE),
        VLOOKUP(E2416, リスト!$A$2:$G$49, 4, FALSE)
    ),
    "")</f>
        <v/>
      </c>
      <c r="G2416" s="34" t="str">
        <f>IFERROR(VLOOKUP(E2416, リスト!$A$2:$G$49, 6, FALSE), "")</f>
        <v/>
      </c>
      <c r="H2416" s="40"/>
      <c r="I2416" s="28"/>
      <c r="J2416" s="47"/>
      <c r="K2416" s="32" t="str">
        <f t="shared" si="148"/>
        <v/>
      </c>
      <c r="L2416" s="29" t="str">
        <f t="shared" si="150"/>
        <v/>
      </c>
      <c r="M2416" s="68" t="str">
        <f t="shared" si="151"/>
        <v/>
      </c>
    </row>
    <row r="2417" spans="2:13" ht="22.8" x14ac:dyDescent="0.45">
      <c r="B2417" s="31">
        <f t="shared" si="149"/>
        <v>2409</v>
      </c>
      <c r="C2417" s="40"/>
      <c r="D2417" s="27"/>
      <c r="E2417" s="41"/>
      <c r="F2417" s="32" t="str">
        <f>IFERROR(
    IF(
        AND($G$3=DATE(2024,10,1), E2417=リスト!$A$38),
        VLOOKUP(E2417, リスト!$A$2:$G$49, 2, FALSE),
        VLOOKUP(E2417, リスト!$A$2:$G$49, 4, FALSE)
    ),
    "")</f>
        <v/>
      </c>
      <c r="G2417" s="34" t="str">
        <f>IFERROR(VLOOKUP(E2417, リスト!$A$2:$G$49, 6, FALSE), "")</f>
        <v/>
      </c>
      <c r="H2417" s="40"/>
      <c r="I2417" s="28"/>
      <c r="J2417" s="47"/>
      <c r="K2417" s="32" t="str">
        <f t="shared" si="148"/>
        <v/>
      </c>
      <c r="L2417" s="29" t="str">
        <f t="shared" si="150"/>
        <v/>
      </c>
      <c r="M2417" s="68" t="str">
        <f t="shared" si="151"/>
        <v/>
      </c>
    </row>
    <row r="2418" spans="2:13" ht="22.8" x14ac:dyDescent="0.45">
      <c r="B2418" s="31">
        <f t="shared" si="149"/>
        <v>2410</v>
      </c>
      <c r="C2418" s="40"/>
      <c r="D2418" s="27"/>
      <c r="E2418" s="41"/>
      <c r="F2418" s="32" t="str">
        <f>IFERROR(
    IF(
        AND($G$3=DATE(2024,10,1), E2418=リスト!$A$38),
        VLOOKUP(E2418, リスト!$A$2:$G$49, 2, FALSE),
        VLOOKUP(E2418, リスト!$A$2:$G$49, 4, FALSE)
    ),
    "")</f>
        <v/>
      </c>
      <c r="G2418" s="34" t="str">
        <f>IFERROR(VLOOKUP(E2418, リスト!$A$2:$G$49, 6, FALSE), "")</f>
        <v/>
      </c>
      <c r="H2418" s="40"/>
      <c r="I2418" s="28"/>
      <c r="J2418" s="47"/>
      <c r="K2418" s="32" t="str">
        <f t="shared" si="148"/>
        <v/>
      </c>
      <c r="L2418" s="29" t="str">
        <f t="shared" si="150"/>
        <v/>
      </c>
      <c r="M2418" s="68" t="str">
        <f t="shared" si="151"/>
        <v/>
      </c>
    </row>
    <row r="2419" spans="2:13" ht="22.8" x14ac:dyDescent="0.45">
      <c r="B2419" s="31">
        <f t="shared" si="149"/>
        <v>2411</v>
      </c>
      <c r="C2419" s="40"/>
      <c r="D2419" s="27"/>
      <c r="E2419" s="41"/>
      <c r="F2419" s="32" t="str">
        <f>IFERROR(
    IF(
        AND($G$3=DATE(2024,10,1), E2419=リスト!$A$38),
        VLOOKUP(E2419, リスト!$A$2:$G$49, 2, FALSE),
        VLOOKUP(E2419, リスト!$A$2:$G$49, 4, FALSE)
    ),
    "")</f>
        <v/>
      </c>
      <c r="G2419" s="34" t="str">
        <f>IFERROR(VLOOKUP(E2419, リスト!$A$2:$G$49, 6, FALSE), "")</f>
        <v/>
      </c>
      <c r="H2419" s="40"/>
      <c r="I2419" s="28"/>
      <c r="J2419" s="47"/>
      <c r="K2419" s="32" t="str">
        <f t="shared" si="148"/>
        <v/>
      </c>
      <c r="L2419" s="29" t="str">
        <f t="shared" si="150"/>
        <v/>
      </c>
      <c r="M2419" s="68" t="str">
        <f t="shared" si="151"/>
        <v/>
      </c>
    </row>
    <row r="2420" spans="2:13" ht="22.8" x14ac:dyDescent="0.45">
      <c r="B2420" s="31">
        <f t="shared" si="149"/>
        <v>2412</v>
      </c>
      <c r="C2420" s="40"/>
      <c r="D2420" s="27"/>
      <c r="E2420" s="41"/>
      <c r="F2420" s="32" t="str">
        <f>IFERROR(
    IF(
        AND($G$3=DATE(2024,10,1), E2420=リスト!$A$38),
        VLOOKUP(E2420, リスト!$A$2:$G$49, 2, FALSE),
        VLOOKUP(E2420, リスト!$A$2:$G$49, 4, FALSE)
    ),
    "")</f>
        <v/>
      </c>
      <c r="G2420" s="34" t="str">
        <f>IFERROR(VLOOKUP(E2420, リスト!$A$2:$G$49, 6, FALSE), "")</f>
        <v/>
      </c>
      <c r="H2420" s="40"/>
      <c r="I2420" s="28"/>
      <c r="J2420" s="47"/>
      <c r="K2420" s="32" t="str">
        <f t="shared" si="148"/>
        <v/>
      </c>
      <c r="L2420" s="29" t="str">
        <f t="shared" si="150"/>
        <v/>
      </c>
      <c r="M2420" s="68" t="str">
        <f t="shared" si="151"/>
        <v/>
      </c>
    </row>
    <row r="2421" spans="2:13" ht="22.8" x14ac:dyDescent="0.45">
      <c r="B2421" s="31">
        <f t="shared" si="149"/>
        <v>2413</v>
      </c>
      <c r="C2421" s="40"/>
      <c r="D2421" s="27"/>
      <c r="E2421" s="41"/>
      <c r="F2421" s="32" t="str">
        <f>IFERROR(
    IF(
        AND($G$3=DATE(2024,10,1), E2421=リスト!$A$38),
        VLOOKUP(E2421, リスト!$A$2:$G$49, 2, FALSE),
        VLOOKUP(E2421, リスト!$A$2:$G$49, 4, FALSE)
    ),
    "")</f>
        <v/>
      </c>
      <c r="G2421" s="34" t="str">
        <f>IFERROR(VLOOKUP(E2421, リスト!$A$2:$G$49, 6, FALSE), "")</f>
        <v/>
      </c>
      <c r="H2421" s="40"/>
      <c r="I2421" s="28"/>
      <c r="J2421" s="47"/>
      <c r="K2421" s="32" t="str">
        <f t="shared" si="148"/>
        <v/>
      </c>
      <c r="L2421" s="29" t="str">
        <f t="shared" si="150"/>
        <v/>
      </c>
      <c r="M2421" s="68" t="str">
        <f t="shared" si="151"/>
        <v/>
      </c>
    </row>
    <row r="2422" spans="2:13" ht="22.8" x14ac:dyDescent="0.45">
      <c r="B2422" s="31">
        <f t="shared" si="149"/>
        <v>2414</v>
      </c>
      <c r="C2422" s="40"/>
      <c r="D2422" s="27"/>
      <c r="E2422" s="41"/>
      <c r="F2422" s="32" t="str">
        <f>IFERROR(
    IF(
        AND($G$3=DATE(2024,10,1), E2422=リスト!$A$38),
        VLOOKUP(E2422, リスト!$A$2:$G$49, 2, FALSE),
        VLOOKUP(E2422, リスト!$A$2:$G$49, 4, FALSE)
    ),
    "")</f>
        <v/>
      </c>
      <c r="G2422" s="34" t="str">
        <f>IFERROR(VLOOKUP(E2422, リスト!$A$2:$G$49, 6, FALSE), "")</f>
        <v/>
      </c>
      <c r="H2422" s="40"/>
      <c r="I2422" s="28"/>
      <c r="J2422" s="47"/>
      <c r="K2422" s="32" t="str">
        <f t="shared" si="148"/>
        <v/>
      </c>
      <c r="L2422" s="29" t="str">
        <f t="shared" si="150"/>
        <v/>
      </c>
      <c r="M2422" s="68" t="str">
        <f t="shared" si="151"/>
        <v/>
      </c>
    </row>
    <row r="2423" spans="2:13" ht="22.8" x14ac:dyDescent="0.45">
      <c r="B2423" s="31">
        <f t="shared" si="149"/>
        <v>2415</v>
      </c>
      <c r="C2423" s="40"/>
      <c r="D2423" s="27"/>
      <c r="E2423" s="41"/>
      <c r="F2423" s="32" t="str">
        <f>IFERROR(
    IF(
        AND($G$3=DATE(2024,10,1), E2423=リスト!$A$38),
        VLOOKUP(E2423, リスト!$A$2:$G$49, 2, FALSE),
        VLOOKUP(E2423, リスト!$A$2:$G$49, 4, FALSE)
    ),
    "")</f>
        <v/>
      </c>
      <c r="G2423" s="34" t="str">
        <f>IFERROR(VLOOKUP(E2423, リスト!$A$2:$G$49, 6, FALSE), "")</f>
        <v/>
      </c>
      <c r="H2423" s="40"/>
      <c r="I2423" s="28"/>
      <c r="J2423" s="47"/>
      <c r="K2423" s="32" t="str">
        <f t="shared" si="148"/>
        <v/>
      </c>
      <c r="L2423" s="29" t="str">
        <f t="shared" si="150"/>
        <v/>
      </c>
      <c r="M2423" s="68" t="str">
        <f t="shared" si="151"/>
        <v/>
      </c>
    </row>
    <row r="2424" spans="2:13" ht="22.8" x14ac:dyDescent="0.45">
      <c r="B2424" s="31">
        <f t="shared" si="149"/>
        <v>2416</v>
      </c>
      <c r="C2424" s="40"/>
      <c r="D2424" s="27"/>
      <c r="E2424" s="41"/>
      <c r="F2424" s="32" t="str">
        <f>IFERROR(
    IF(
        AND($G$3=DATE(2024,10,1), E2424=リスト!$A$38),
        VLOOKUP(E2424, リスト!$A$2:$G$49, 2, FALSE),
        VLOOKUP(E2424, リスト!$A$2:$G$49, 4, FALSE)
    ),
    "")</f>
        <v/>
      </c>
      <c r="G2424" s="34" t="str">
        <f>IFERROR(VLOOKUP(E2424, リスト!$A$2:$G$49, 6, FALSE), "")</f>
        <v/>
      </c>
      <c r="H2424" s="40"/>
      <c r="I2424" s="28"/>
      <c r="J2424" s="47"/>
      <c r="K2424" s="32" t="str">
        <f t="shared" si="148"/>
        <v/>
      </c>
      <c r="L2424" s="29" t="str">
        <f t="shared" si="150"/>
        <v/>
      </c>
      <c r="M2424" s="68" t="str">
        <f t="shared" si="151"/>
        <v/>
      </c>
    </row>
    <row r="2425" spans="2:13" ht="22.8" x14ac:dyDescent="0.45">
      <c r="B2425" s="31">
        <f t="shared" si="149"/>
        <v>2417</v>
      </c>
      <c r="C2425" s="40"/>
      <c r="D2425" s="27"/>
      <c r="E2425" s="41"/>
      <c r="F2425" s="32" t="str">
        <f>IFERROR(
    IF(
        AND($G$3=DATE(2024,10,1), E2425=リスト!$A$38),
        VLOOKUP(E2425, リスト!$A$2:$G$49, 2, FALSE),
        VLOOKUP(E2425, リスト!$A$2:$G$49, 4, FALSE)
    ),
    "")</f>
        <v/>
      </c>
      <c r="G2425" s="34" t="str">
        <f>IFERROR(VLOOKUP(E2425, リスト!$A$2:$G$49, 6, FALSE), "")</f>
        <v/>
      </c>
      <c r="H2425" s="40"/>
      <c r="I2425" s="28"/>
      <c r="J2425" s="47"/>
      <c r="K2425" s="32" t="str">
        <f t="shared" si="148"/>
        <v/>
      </c>
      <c r="L2425" s="29" t="str">
        <f t="shared" si="150"/>
        <v/>
      </c>
      <c r="M2425" s="68" t="str">
        <f t="shared" si="151"/>
        <v/>
      </c>
    </row>
    <row r="2426" spans="2:13" ht="22.8" x14ac:dyDescent="0.45">
      <c r="B2426" s="31">
        <f t="shared" si="149"/>
        <v>2418</v>
      </c>
      <c r="C2426" s="40"/>
      <c r="D2426" s="27"/>
      <c r="E2426" s="41"/>
      <c r="F2426" s="32" t="str">
        <f>IFERROR(
    IF(
        AND($G$3=DATE(2024,10,1), E2426=リスト!$A$38),
        VLOOKUP(E2426, リスト!$A$2:$G$49, 2, FALSE),
        VLOOKUP(E2426, リスト!$A$2:$G$49, 4, FALSE)
    ),
    "")</f>
        <v/>
      </c>
      <c r="G2426" s="34" t="str">
        <f>IFERROR(VLOOKUP(E2426, リスト!$A$2:$G$49, 6, FALSE), "")</f>
        <v/>
      </c>
      <c r="H2426" s="40"/>
      <c r="I2426" s="28"/>
      <c r="J2426" s="47"/>
      <c r="K2426" s="32" t="str">
        <f t="shared" si="148"/>
        <v/>
      </c>
      <c r="L2426" s="29" t="str">
        <f t="shared" si="150"/>
        <v/>
      </c>
      <c r="M2426" s="68" t="str">
        <f t="shared" si="151"/>
        <v/>
      </c>
    </row>
    <row r="2427" spans="2:13" ht="22.8" x14ac:dyDescent="0.45">
      <c r="B2427" s="31">
        <f t="shared" si="149"/>
        <v>2419</v>
      </c>
      <c r="C2427" s="40"/>
      <c r="D2427" s="27"/>
      <c r="E2427" s="41"/>
      <c r="F2427" s="32" t="str">
        <f>IFERROR(
    IF(
        AND($G$3=DATE(2024,10,1), E2427=リスト!$A$38),
        VLOOKUP(E2427, リスト!$A$2:$G$49, 2, FALSE),
        VLOOKUP(E2427, リスト!$A$2:$G$49, 4, FALSE)
    ),
    "")</f>
        <v/>
      </c>
      <c r="G2427" s="34" t="str">
        <f>IFERROR(VLOOKUP(E2427, リスト!$A$2:$G$49, 6, FALSE), "")</f>
        <v/>
      </c>
      <c r="H2427" s="40"/>
      <c r="I2427" s="28"/>
      <c r="J2427" s="47"/>
      <c r="K2427" s="32" t="str">
        <f t="shared" si="148"/>
        <v/>
      </c>
      <c r="L2427" s="29" t="str">
        <f t="shared" si="150"/>
        <v/>
      </c>
      <c r="M2427" s="68" t="str">
        <f t="shared" si="151"/>
        <v/>
      </c>
    </row>
    <row r="2428" spans="2:13" ht="22.8" x14ac:dyDescent="0.45">
      <c r="B2428" s="31">
        <f t="shared" si="149"/>
        <v>2420</v>
      </c>
      <c r="C2428" s="40"/>
      <c r="D2428" s="27"/>
      <c r="E2428" s="41"/>
      <c r="F2428" s="32" t="str">
        <f>IFERROR(
    IF(
        AND($G$3=DATE(2024,10,1), E2428=リスト!$A$38),
        VLOOKUP(E2428, リスト!$A$2:$G$49, 2, FALSE),
        VLOOKUP(E2428, リスト!$A$2:$G$49, 4, FALSE)
    ),
    "")</f>
        <v/>
      </c>
      <c r="G2428" s="34" t="str">
        <f>IFERROR(VLOOKUP(E2428, リスト!$A$2:$G$49, 6, FALSE), "")</f>
        <v/>
      </c>
      <c r="H2428" s="40"/>
      <c r="I2428" s="28"/>
      <c r="J2428" s="47"/>
      <c r="K2428" s="32" t="str">
        <f t="shared" si="148"/>
        <v/>
      </c>
      <c r="L2428" s="29" t="str">
        <f t="shared" si="150"/>
        <v/>
      </c>
      <c r="M2428" s="68" t="str">
        <f t="shared" si="151"/>
        <v/>
      </c>
    </row>
    <row r="2429" spans="2:13" ht="22.8" x14ac:dyDescent="0.45">
      <c r="B2429" s="31">
        <f t="shared" si="149"/>
        <v>2421</v>
      </c>
      <c r="C2429" s="40"/>
      <c r="D2429" s="27"/>
      <c r="E2429" s="41"/>
      <c r="F2429" s="32" t="str">
        <f>IFERROR(
    IF(
        AND($G$3=DATE(2024,10,1), E2429=リスト!$A$38),
        VLOOKUP(E2429, リスト!$A$2:$G$49, 2, FALSE),
        VLOOKUP(E2429, リスト!$A$2:$G$49, 4, FALSE)
    ),
    "")</f>
        <v/>
      </c>
      <c r="G2429" s="34" t="str">
        <f>IFERROR(VLOOKUP(E2429, リスト!$A$2:$G$49, 6, FALSE), "")</f>
        <v/>
      </c>
      <c r="H2429" s="40"/>
      <c r="I2429" s="28"/>
      <c r="J2429" s="47"/>
      <c r="K2429" s="32" t="str">
        <f t="shared" si="148"/>
        <v/>
      </c>
      <c r="L2429" s="29" t="str">
        <f t="shared" si="150"/>
        <v/>
      </c>
      <c r="M2429" s="68" t="str">
        <f t="shared" si="151"/>
        <v/>
      </c>
    </row>
    <row r="2430" spans="2:13" ht="22.8" x14ac:dyDescent="0.45">
      <c r="B2430" s="31">
        <f t="shared" si="149"/>
        <v>2422</v>
      </c>
      <c r="C2430" s="40"/>
      <c r="D2430" s="27"/>
      <c r="E2430" s="41"/>
      <c r="F2430" s="32" t="str">
        <f>IFERROR(
    IF(
        AND($G$3=DATE(2024,10,1), E2430=リスト!$A$38),
        VLOOKUP(E2430, リスト!$A$2:$G$49, 2, FALSE),
        VLOOKUP(E2430, リスト!$A$2:$G$49, 4, FALSE)
    ),
    "")</f>
        <v/>
      </c>
      <c r="G2430" s="34" t="str">
        <f>IFERROR(VLOOKUP(E2430, リスト!$A$2:$G$49, 6, FALSE), "")</f>
        <v/>
      </c>
      <c r="H2430" s="40"/>
      <c r="I2430" s="28"/>
      <c r="J2430" s="47"/>
      <c r="K2430" s="32" t="str">
        <f t="shared" si="148"/>
        <v/>
      </c>
      <c r="L2430" s="29" t="str">
        <f t="shared" si="150"/>
        <v/>
      </c>
      <c r="M2430" s="68" t="str">
        <f t="shared" si="151"/>
        <v/>
      </c>
    </row>
    <row r="2431" spans="2:13" ht="22.8" x14ac:dyDescent="0.45">
      <c r="B2431" s="31">
        <f t="shared" si="149"/>
        <v>2423</v>
      </c>
      <c r="C2431" s="40"/>
      <c r="D2431" s="27"/>
      <c r="E2431" s="41"/>
      <c r="F2431" s="32" t="str">
        <f>IFERROR(
    IF(
        AND($G$3=DATE(2024,10,1), E2431=リスト!$A$38),
        VLOOKUP(E2431, リスト!$A$2:$G$49, 2, FALSE),
        VLOOKUP(E2431, リスト!$A$2:$G$49, 4, FALSE)
    ),
    "")</f>
        <v/>
      </c>
      <c r="G2431" s="34" t="str">
        <f>IFERROR(VLOOKUP(E2431, リスト!$A$2:$G$49, 6, FALSE), "")</f>
        <v/>
      </c>
      <c r="H2431" s="40"/>
      <c r="I2431" s="28"/>
      <c r="J2431" s="47"/>
      <c r="K2431" s="32" t="str">
        <f t="shared" si="148"/>
        <v/>
      </c>
      <c r="L2431" s="29" t="str">
        <f t="shared" si="150"/>
        <v/>
      </c>
      <c r="M2431" s="68" t="str">
        <f t="shared" si="151"/>
        <v/>
      </c>
    </row>
    <row r="2432" spans="2:13" ht="22.8" x14ac:dyDescent="0.45">
      <c r="B2432" s="31">
        <f t="shared" si="149"/>
        <v>2424</v>
      </c>
      <c r="C2432" s="40"/>
      <c r="D2432" s="27"/>
      <c r="E2432" s="41"/>
      <c r="F2432" s="32" t="str">
        <f>IFERROR(
    IF(
        AND($G$3=DATE(2024,10,1), E2432=リスト!$A$38),
        VLOOKUP(E2432, リスト!$A$2:$G$49, 2, FALSE),
        VLOOKUP(E2432, リスト!$A$2:$G$49, 4, FALSE)
    ),
    "")</f>
        <v/>
      </c>
      <c r="G2432" s="34" t="str">
        <f>IFERROR(VLOOKUP(E2432, リスト!$A$2:$G$49, 6, FALSE), "")</f>
        <v/>
      </c>
      <c r="H2432" s="40"/>
      <c r="I2432" s="28"/>
      <c r="J2432" s="47"/>
      <c r="K2432" s="32" t="str">
        <f t="shared" si="148"/>
        <v/>
      </c>
      <c r="L2432" s="29" t="str">
        <f t="shared" si="150"/>
        <v/>
      </c>
      <c r="M2432" s="68" t="str">
        <f t="shared" si="151"/>
        <v/>
      </c>
    </row>
    <row r="2433" spans="2:13" ht="22.8" x14ac:dyDescent="0.45">
      <c r="B2433" s="31">
        <f t="shared" si="149"/>
        <v>2425</v>
      </c>
      <c r="C2433" s="40"/>
      <c r="D2433" s="27"/>
      <c r="E2433" s="41"/>
      <c r="F2433" s="32" t="str">
        <f>IFERROR(
    IF(
        AND($G$3=DATE(2024,10,1), E2433=リスト!$A$38),
        VLOOKUP(E2433, リスト!$A$2:$G$49, 2, FALSE),
        VLOOKUP(E2433, リスト!$A$2:$G$49, 4, FALSE)
    ),
    "")</f>
        <v/>
      </c>
      <c r="G2433" s="34" t="str">
        <f>IFERROR(VLOOKUP(E2433, リスト!$A$2:$G$49, 6, FALSE), "")</f>
        <v/>
      </c>
      <c r="H2433" s="40"/>
      <c r="I2433" s="28"/>
      <c r="J2433" s="47"/>
      <c r="K2433" s="32" t="str">
        <f t="shared" si="148"/>
        <v/>
      </c>
      <c r="L2433" s="29" t="str">
        <f t="shared" si="150"/>
        <v/>
      </c>
      <c r="M2433" s="68" t="str">
        <f t="shared" si="151"/>
        <v/>
      </c>
    </row>
    <row r="2434" spans="2:13" ht="22.8" x14ac:dyDescent="0.45">
      <c r="B2434" s="31">
        <f t="shared" si="149"/>
        <v>2426</v>
      </c>
      <c r="C2434" s="40"/>
      <c r="D2434" s="27"/>
      <c r="E2434" s="41"/>
      <c r="F2434" s="32" t="str">
        <f>IFERROR(
    IF(
        AND($G$3=DATE(2024,10,1), E2434=リスト!$A$38),
        VLOOKUP(E2434, リスト!$A$2:$G$49, 2, FALSE),
        VLOOKUP(E2434, リスト!$A$2:$G$49, 4, FALSE)
    ),
    "")</f>
        <v/>
      </c>
      <c r="G2434" s="34" t="str">
        <f>IFERROR(VLOOKUP(E2434, リスト!$A$2:$G$49, 6, FALSE), "")</f>
        <v/>
      </c>
      <c r="H2434" s="40"/>
      <c r="I2434" s="28"/>
      <c r="J2434" s="47"/>
      <c r="K2434" s="32" t="str">
        <f t="shared" si="148"/>
        <v/>
      </c>
      <c r="L2434" s="29" t="str">
        <f t="shared" si="150"/>
        <v/>
      </c>
      <c r="M2434" s="68" t="str">
        <f t="shared" si="151"/>
        <v/>
      </c>
    </row>
    <row r="2435" spans="2:13" ht="22.8" x14ac:dyDescent="0.45">
      <c r="B2435" s="31">
        <f t="shared" si="149"/>
        <v>2427</v>
      </c>
      <c r="C2435" s="40"/>
      <c r="D2435" s="27"/>
      <c r="E2435" s="41"/>
      <c r="F2435" s="32" t="str">
        <f>IFERROR(
    IF(
        AND($G$3=DATE(2024,10,1), E2435=リスト!$A$38),
        VLOOKUP(E2435, リスト!$A$2:$G$49, 2, FALSE),
        VLOOKUP(E2435, リスト!$A$2:$G$49, 4, FALSE)
    ),
    "")</f>
        <v/>
      </c>
      <c r="G2435" s="34" t="str">
        <f>IFERROR(VLOOKUP(E2435, リスト!$A$2:$G$49, 6, FALSE), "")</f>
        <v/>
      </c>
      <c r="H2435" s="40"/>
      <c r="I2435" s="28"/>
      <c r="J2435" s="47"/>
      <c r="K2435" s="32" t="str">
        <f t="shared" si="148"/>
        <v/>
      </c>
      <c r="L2435" s="29" t="str">
        <f t="shared" si="150"/>
        <v/>
      </c>
      <c r="M2435" s="68" t="str">
        <f t="shared" si="151"/>
        <v/>
      </c>
    </row>
    <row r="2436" spans="2:13" ht="22.8" x14ac:dyDescent="0.45">
      <c r="B2436" s="31">
        <f t="shared" si="149"/>
        <v>2428</v>
      </c>
      <c r="C2436" s="40"/>
      <c r="D2436" s="27"/>
      <c r="E2436" s="41"/>
      <c r="F2436" s="32" t="str">
        <f>IFERROR(
    IF(
        AND($G$3=DATE(2024,10,1), E2436=リスト!$A$38),
        VLOOKUP(E2436, リスト!$A$2:$G$49, 2, FALSE),
        VLOOKUP(E2436, リスト!$A$2:$G$49, 4, FALSE)
    ),
    "")</f>
        <v/>
      </c>
      <c r="G2436" s="34" t="str">
        <f>IFERROR(VLOOKUP(E2436, リスト!$A$2:$G$49, 6, FALSE), "")</f>
        <v/>
      </c>
      <c r="H2436" s="40"/>
      <c r="I2436" s="28"/>
      <c r="J2436" s="47"/>
      <c r="K2436" s="32" t="str">
        <f t="shared" si="148"/>
        <v/>
      </c>
      <c r="L2436" s="29" t="str">
        <f t="shared" si="150"/>
        <v/>
      </c>
      <c r="M2436" s="68" t="str">
        <f t="shared" si="151"/>
        <v/>
      </c>
    </row>
    <row r="2437" spans="2:13" ht="22.8" x14ac:dyDescent="0.45">
      <c r="B2437" s="31">
        <f t="shared" si="149"/>
        <v>2429</v>
      </c>
      <c r="C2437" s="40"/>
      <c r="D2437" s="27"/>
      <c r="E2437" s="41"/>
      <c r="F2437" s="32" t="str">
        <f>IFERROR(
    IF(
        AND($G$3=DATE(2024,10,1), E2437=リスト!$A$38),
        VLOOKUP(E2437, リスト!$A$2:$G$49, 2, FALSE),
        VLOOKUP(E2437, リスト!$A$2:$G$49, 4, FALSE)
    ),
    "")</f>
        <v/>
      </c>
      <c r="G2437" s="34" t="str">
        <f>IFERROR(VLOOKUP(E2437, リスト!$A$2:$G$49, 6, FALSE), "")</f>
        <v/>
      </c>
      <c r="H2437" s="40"/>
      <c r="I2437" s="28"/>
      <c r="J2437" s="47"/>
      <c r="K2437" s="32" t="str">
        <f t="shared" si="148"/>
        <v/>
      </c>
      <c r="L2437" s="29" t="str">
        <f t="shared" si="150"/>
        <v/>
      </c>
      <c r="M2437" s="68" t="str">
        <f t="shared" si="151"/>
        <v/>
      </c>
    </row>
    <row r="2438" spans="2:13" ht="22.8" x14ac:dyDescent="0.45">
      <c r="B2438" s="31">
        <f t="shared" si="149"/>
        <v>2430</v>
      </c>
      <c r="C2438" s="40"/>
      <c r="D2438" s="27"/>
      <c r="E2438" s="41"/>
      <c r="F2438" s="32" t="str">
        <f>IFERROR(
    IF(
        AND($G$3=DATE(2024,10,1), E2438=リスト!$A$38),
        VLOOKUP(E2438, リスト!$A$2:$G$49, 2, FALSE),
        VLOOKUP(E2438, リスト!$A$2:$G$49, 4, FALSE)
    ),
    "")</f>
        <v/>
      </c>
      <c r="G2438" s="34" t="str">
        <f>IFERROR(VLOOKUP(E2438, リスト!$A$2:$G$49, 6, FALSE), "")</f>
        <v/>
      </c>
      <c r="H2438" s="40"/>
      <c r="I2438" s="28"/>
      <c r="J2438" s="47"/>
      <c r="K2438" s="32" t="str">
        <f t="shared" si="148"/>
        <v/>
      </c>
      <c r="L2438" s="29" t="str">
        <f t="shared" si="150"/>
        <v/>
      </c>
      <c r="M2438" s="68" t="str">
        <f t="shared" si="151"/>
        <v/>
      </c>
    </row>
    <row r="2439" spans="2:13" ht="22.8" x14ac:dyDescent="0.45">
      <c r="B2439" s="31">
        <f t="shared" si="149"/>
        <v>2431</v>
      </c>
      <c r="C2439" s="40"/>
      <c r="D2439" s="27"/>
      <c r="E2439" s="41"/>
      <c r="F2439" s="32" t="str">
        <f>IFERROR(
    IF(
        AND($G$3=DATE(2024,10,1), E2439=リスト!$A$38),
        VLOOKUP(E2439, リスト!$A$2:$G$49, 2, FALSE),
        VLOOKUP(E2439, リスト!$A$2:$G$49, 4, FALSE)
    ),
    "")</f>
        <v/>
      </c>
      <c r="G2439" s="34" t="str">
        <f>IFERROR(VLOOKUP(E2439, リスト!$A$2:$G$49, 6, FALSE), "")</f>
        <v/>
      </c>
      <c r="H2439" s="40"/>
      <c r="I2439" s="28"/>
      <c r="J2439" s="47"/>
      <c r="K2439" s="32" t="str">
        <f t="shared" si="148"/>
        <v/>
      </c>
      <c r="L2439" s="29" t="str">
        <f t="shared" si="150"/>
        <v/>
      </c>
      <c r="M2439" s="68" t="str">
        <f t="shared" si="151"/>
        <v/>
      </c>
    </row>
    <row r="2440" spans="2:13" ht="22.8" x14ac:dyDescent="0.45">
      <c r="B2440" s="31">
        <f t="shared" si="149"/>
        <v>2432</v>
      </c>
      <c r="C2440" s="40"/>
      <c r="D2440" s="27"/>
      <c r="E2440" s="41"/>
      <c r="F2440" s="32" t="str">
        <f>IFERROR(
    IF(
        AND($G$3=DATE(2024,10,1), E2440=リスト!$A$38),
        VLOOKUP(E2440, リスト!$A$2:$G$49, 2, FALSE),
        VLOOKUP(E2440, リスト!$A$2:$G$49, 4, FALSE)
    ),
    "")</f>
        <v/>
      </c>
      <c r="G2440" s="34" t="str">
        <f>IFERROR(VLOOKUP(E2440, リスト!$A$2:$G$49, 6, FALSE), "")</f>
        <v/>
      </c>
      <c r="H2440" s="40"/>
      <c r="I2440" s="28"/>
      <c r="J2440" s="47"/>
      <c r="K2440" s="32" t="str">
        <f t="shared" si="148"/>
        <v/>
      </c>
      <c r="L2440" s="29" t="str">
        <f t="shared" si="150"/>
        <v/>
      </c>
      <c r="M2440" s="68" t="str">
        <f t="shared" si="151"/>
        <v/>
      </c>
    </row>
    <row r="2441" spans="2:13" ht="22.8" x14ac:dyDescent="0.45">
      <c r="B2441" s="31">
        <f t="shared" si="149"/>
        <v>2433</v>
      </c>
      <c r="C2441" s="40"/>
      <c r="D2441" s="27"/>
      <c r="E2441" s="41"/>
      <c r="F2441" s="32" t="str">
        <f>IFERROR(
    IF(
        AND($G$3=DATE(2024,10,1), E2441=リスト!$A$38),
        VLOOKUP(E2441, リスト!$A$2:$G$49, 2, FALSE),
        VLOOKUP(E2441, リスト!$A$2:$G$49, 4, FALSE)
    ),
    "")</f>
        <v/>
      </c>
      <c r="G2441" s="34" t="str">
        <f>IFERROR(VLOOKUP(E2441, リスト!$A$2:$G$49, 6, FALSE), "")</f>
        <v/>
      </c>
      <c r="H2441" s="40"/>
      <c r="I2441" s="28"/>
      <c r="J2441" s="47"/>
      <c r="K2441" s="32" t="str">
        <f t="shared" ref="K2441:K2504" si="152">IF(COUNTBLANK(H2441:J2441)=3, "",
 IF(H2441="3.時間給", IF(I2441="", "", I2441),
 IF(OR(H2441="1.月給", H2441="2.日給"),
    IF(OR(I2441="", J2441=""), "", ROUND(I2441/J2441,0)),
    "")))</f>
        <v/>
      </c>
      <c r="L2441" s="29" t="str">
        <f t="shared" si="150"/>
        <v/>
      </c>
      <c r="M2441" s="68" t="str">
        <f t="shared" si="151"/>
        <v/>
      </c>
    </row>
    <row r="2442" spans="2:13" ht="22.8" x14ac:dyDescent="0.45">
      <c r="B2442" s="31">
        <f t="shared" ref="B2442:B2505" si="153">ROW()-8</f>
        <v>2434</v>
      </c>
      <c r="C2442" s="40"/>
      <c r="D2442" s="27"/>
      <c r="E2442" s="41"/>
      <c r="F2442" s="32" t="str">
        <f>IFERROR(
    IF(
        AND($G$3=DATE(2024,10,1), E2442=リスト!$A$38),
        VLOOKUP(E2442, リスト!$A$2:$G$49, 2, FALSE),
        VLOOKUP(E2442, リスト!$A$2:$G$49, 4, FALSE)
    ),
    "")</f>
        <v/>
      </c>
      <c r="G2442" s="34" t="str">
        <f>IFERROR(VLOOKUP(E2442, リスト!$A$2:$G$49, 6, FALSE), "")</f>
        <v/>
      </c>
      <c r="H2442" s="40"/>
      <c r="I2442" s="28"/>
      <c r="J2442" s="47"/>
      <c r="K2442" s="32" t="str">
        <f t="shared" si="152"/>
        <v/>
      </c>
      <c r="L2442" s="29" t="str">
        <f t="shared" ref="L2442:L2505" si="154">IFERROR(IF(E2442="","",IF(K2442&lt;F2442,"×（法定外・特例等対象外です）",IF(K2442&lt;G2442,"〇",IF(K2442&gt;=G2442,"ー",NA())))),"")</f>
        <v/>
      </c>
      <c r="M2442" s="68" t="str">
        <f t="shared" ref="M2442:M2505" si="155">IF(COUNTBLANK(D2442:K2442)=8, "",
 IF(D2442="", "←D列に従業員名を姓名（フルネーム）で入力してください。誤変換にお気を付け下さい。",
 IF(E2442="", "←E列に都道府県を入力してください。",
 IF(H2442="", "←H列に1.月給～3.時間給を入力してください",
 IF(I2442="", "←I列に金額を入力してください",
 IF(NOT(ISNUMBER(I2442)), "←I列の金額は半角数字で入力してください",
 IF(H2442="3.時間給", "",
 IF(J2442="", "←J列に所定労働時間を入力してください",
 IF(NOT(ISNUMBER(J2442)), "←J列の所定労働時間は半角数字で入力してください", "")))))))))</f>
        <v/>
      </c>
    </row>
    <row r="2443" spans="2:13" ht="22.8" x14ac:dyDescent="0.45">
      <c r="B2443" s="31">
        <f t="shared" si="153"/>
        <v>2435</v>
      </c>
      <c r="C2443" s="40"/>
      <c r="D2443" s="27"/>
      <c r="E2443" s="41"/>
      <c r="F2443" s="32" t="str">
        <f>IFERROR(
    IF(
        AND($G$3=DATE(2024,10,1), E2443=リスト!$A$38),
        VLOOKUP(E2443, リスト!$A$2:$G$49, 2, FALSE),
        VLOOKUP(E2443, リスト!$A$2:$G$49, 4, FALSE)
    ),
    "")</f>
        <v/>
      </c>
      <c r="G2443" s="34" t="str">
        <f>IFERROR(VLOOKUP(E2443, リスト!$A$2:$G$49, 6, FALSE), "")</f>
        <v/>
      </c>
      <c r="H2443" s="40"/>
      <c r="I2443" s="28"/>
      <c r="J2443" s="47"/>
      <c r="K2443" s="32" t="str">
        <f t="shared" si="152"/>
        <v/>
      </c>
      <c r="L2443" s="29" t="str">
        <f t="shared" si="154"/>
        <v/>
      </c>
      <c r="M2443" s="68" t="str">
        <f t="shared" si="155"/>
        <v/>
      </c>
    </row>
    <row r="2444" spans="2:13" ht="22.8" x14ac:dyDescent="0.45">
      <c r="B2444" s="31">
        <f t="shared" si="153"/>
        <v>2436</v>
      </c>
      <c r="C2444" s="40"/>
      <c r="D2444" s="27"/>
      <c r="E2444" s="41"/>
      <c r="F2444" s="32" t="str">
        <f>IFERROR(
    IF(
        AND($G$3=DATE(2024,10,1), E2444=リスト!$A$38),
        VLOOKUP(E2444, リスト!$A$2:$G$49, 2, FALSE),
        VLOOKUP(E2444, リスト!$A$2:$G$49, 4, FALSE)
    ),
    "")</f>
        <v/>
      </c>
      <c r="G2444" s="34" t="str">
        <f>IFERROR(VLOOKUP(E2444, リスト!$A$2:$G$49, 6, FALSE), "")</f>
        <v/>
      </c>
      <c r="H2444" s="40"/>
      <c r="I2444" s="28"/>
      <c r="J2444" s="47"/>
      <c r="K2444" s="32" t="str">
        <f t="shared" si="152"/>
        <v/>
      </c>
      <c r="L2444" s="29" t="str">
        <f t="shared" si="154"/>
        <v/>
      </c>
      <c r="M2444" s="68" t="str">
        <f t="shared" si="155"/>
        <v/>
      </c>
    </row>
    <row r="2445" spans="2:13" ht="22.8" x14ac:dyDescent="0.45">
      <c r="B2445" s="31">
        <f t="shared" si="153"/>
        <v>2437</v>
      </c>
      <c r="C2445" s="40"/>
      <c r="D2445" s="27"/>
      <c r="E2445" s="41"/>
      <c r="F2445" s="32" t="str">
        <f>IFERROR(
    IF(
        AND($G$3=DATE(2024,10,1), E2445=リスト!$A$38),
        VLOOKUP(E2445, リスト!$A$2:$G$49, 2, FALSE),
        VLOOKUP(E2445, リスト!$A$2:$G$49, 4, FALSE)
    ),
    "")</f>
        <v/>
      </c>
      <c r="G2445" s="34" t="str">
        <f>IFERROR(VLOOKUP(E2445, リスト!$A$2:$G$49, 6, FALSE), "")</f>
        <v/>
      </c>
      <c r="H2445" s="40"/>
      <c r="I2445" s="28"/>
      <c r="J2445" s="47"/>
      <c r="K2445" s="32" t="str">
        <f t="shared" si="152"/>
        <v/>
      </c>
      <c r="L2445" s="29" t="str">
        <f t="shared" si="154"/>
        <v/>
      </c>
      <c r="M2445" s="68" t="str">
        <f t="shared" si="155"/>
        <v/>
      </c>
    </row>
    <row r="2446" spans="2:13" ht="22.8" x14ac:dyDescent="0.45">
      <c r="B2446" s="31">
        <f t="shared" si="153"/>
        <v>2438</v>
      </c>
      <c r="C2446" s="40"/>
      <c r="D2446" s="27"/>
      <c r="E2446" s="41"/>
      <c r="F2446" s="32" t="str">
        <f>IFERROR(
    IF(
        AND($G$3=DATE(2024,10,1), E2446=リスト!$A$38),
        VLOOKUP(E2446, リスト!$A$2:$G$49, 2, FALSE),
        VLOOKUP(E2446, リスト!$A$2:$G$49, 4, FALSE)
    ),
    "")</f>
        <v/>
      </c>
      <c r="G2446" s="34" t="str">
        <f>IFERROR(VLOOKUP(E2446, リスト!$A$2:$G$49, 6, FALSE), "")</f>
        <v/>
      </c>
      <c r="H2446" s="40"/>
      <c r="I2446" s="28"/>
      <c r="J2446" s="47"/>
      <c r="K2446" s="32" t="str">
        <f t="shared" si="152"/>
        <v/>
      </c>
      <c r="L2446" s="29" t="str">
        <f t="shared" si="154"/>
        <v/>
      </c>
      <c r="M2446" s="68" t="str">
        <f t="shared" si="155"/>
        <v/>
      </c>
    </row>
    <row r="2447" spans="2:13" ht="22.8" x14ac:dyDescent="0.45">
      <c r="B2447" s="31">
        <f t="shared" si="153"/>
        <v>2439</v>
      </c>
      <c r="C2447" s="40"/>
      <c r="D2447" s="27"/>
      <c r="E2447" s="41"/>
      <c r="F2447" s="32" t="str">
        <f>IFERROR(
    IF(
        AND($G$3=DATE(2024,10,1), E2447=リスト!$A$38),
        VLOOKUP(E2447, リスト!$A$2:$G$49, 2, FALSE),
        VLOOKUP(E2447, リスト!$A$2:$G$49, 4, FALSE)
    ),
    "")</f>
        <v/>
      </c>
      <c r="G2447" s="34" t="str">
        <f>IFERROR(VLOOKUP(E2447, リスト!$A$2:$G$49, 6, FALSE), "")</f>
        <v/>
      </c>
      <c r="H2447" s="40"/>
      <c r="I2447" s="28"/>
      <c r="J2447" s="47"/>
      <c r="K2447" s="32" t="str">
        <f t="shared" si="152"/>
        <v/>
      </c>
      <c r="L2447" s="29" t="str">
        <f t="shared" si="154"/>
        <v/>
      </c>
      <c r="M2447" s="68" t="str">
        <f t="shared" si="155"/>
        <v/>
      </c>
    </row>
    <row r="2448" spans="2:13" ht="22.8" x14ac:dyDescent="0.45">
      <c r="B2448" s="31">
        <f t="shared" si="153"/>
        <v>2440</v>
      </c>
      <c r="C2448" s="40"/>
      <c r="D2448" s="27"/>
      <c r="E2448" s="41"/>
      <c r="F2448" s="32" t="str">
        <f>IFERROR(
    IF(
        AND($G$3=DATE(2024,10,1), E2448=リスト!$A$38),
        VLOOKUP(E2448, リスト!$A$2:$G$49, 2, FALSE),
        VLOOKUP(E2448, リスト!$A$2:$G$49, 4, FALSE)
    ),
    "")</f>
        <v/>
      </c>
      <c r="G2448" s="34" t="str">
        <f>IFERROR(VLOOKUP(E2448, リスト!$A$2:$G$49, 6, FALSE), "")</f>
        <v/>
      </c>
      <c r="H2448" s="40"/>
      <c r="I2448" s="28"/>
      <c r="J2448" s="47"/>
      <c r="K2448" s="32" t="str">
        <f t="shared" si="152"/>
        <v/>
      </c>
      <c r="L2448" s="29" t="str">
        <f t="shared" si="154"/>
        <v/>
      </c>
      <c r="M2448" s="68" t="str">
        <f t="shared" si="155"/>
        <v/>
      </c>
    </row>
    <row r="2449" spans="2:13" ht="22.8" x14ac:dyDescent="0.45">
      <c r="B2449" s="31">
        <f t="shared" si="153"/>
        <v>2441</v>
      </c>
      <c r="C2449" s="40"/>
      <c r="D2449" s="27"/>
      <c r="E2449" s="41"/>
      <c r="F2449" s="32" t="str">
        <f>IFERROR(
    IF(
        AND($G$3=DATE(2024,10,1), E2449=リスト!$A$38),
        VLOOKUP(E2449, リスト!$A$2:$G$49, 2, FALSE),
        VLOOKUP(E2449, リスト!$A$2:$G$49, 4, FALSE)
    ),
    "")</f>
        <v/>
      </c>
      <c r="G2449" s="34" t="str">
        <f>IFERROR(VLOOKUP(E2449, リスト!$A$2:$G$49, 6, FALSE), "")</f>
        <v/>
      </c>
      <c r="H2449" s="40"/>
      <c r="I2449" s="28"/>
      <c r="J2449" s="47"/>
      <c r="K2449" s="32" t="str">
        <f t="shared" si="152"/>
        <v/>
      </c>
      <c r="L2449" s="29" t="str">
        <f t="shared" si="154"/>
        <v/>
      </c>
      <c r="M2449" s="68" t="str">
        <f t="shared" si="155"/>
        <v/>
      </c>
    </row>
    <row r="2450" spans="2:13" ht="22.8" x14ac:dyDescent="0.45">
      <c r="B2450" s="31">
        <f t="shared" si="153"/>
        <v>2442</v>
      </c>
      <c r="C2450" s="40"/>
      <c r="D2450" s="27"/>
      <c r="E2450" s="41"/>
      <c r="F2450" s="32" t="str">
        <f>IFERROR(
    IF(
        AND($G$3=DATE(2024,10,1), E2450=リスト!$A$38),
        VLOOKUP(E2450, リスト!$A$2:$G$49, 2, FALSE),
        VLOOKUP(E2450, リスト!$A$2:$G$49, 4, FALSE)
    ),
    "")</f>
        <v/>
      </c>
      <c r="G2450" s="34" t="str">
        <f>IFERROR(VLOOKUP(E2450, リスト!$A$2:$G$49, 6, FALSE), "")</f>
        <v/>
      </c>
      <c r="H2450" s="40"/>
      <c r="I2450" s="28"/>
      <c r="J2450" s="47"/>
      <c r="K2450" s="32" t="str">
        <f t="shared" si="152"/>
        <v/>
      </c>
      <c r="L2450" s="29" t="str">
        <f t="shared" si="154"/>
        <v/>
      </c>
      <c r="M2450" s="68" t="str">
        <f t="shared" si="155"/>
        <v/>
      </c>
    </row>
    <row r="2451" spans="2:13" ht="22.8" x14ac:dyDescent="0.45">
      <c r="B2451" s="31">
        <f t="shared" si="153"/>
        <v>2443</v>
      </c>
      <c r="C2451" s="40"/>
      <c r="D2451" s="27"/>
      <c r="E2451" s="41"/>
      <c r="F2451" s="32" t="str">
        <f>IFERROR(
    IF(
        AND($G$3=DATE(2024,10,1), E2451=リスト!$A$38),
        VLOOKUP(E2451, リスト!$A$2:$G$49, 2, FALSE),
        VLOOKUP(E2451, リスト!$A$2:$G$49, 4, FALSE)
    ),
    "")</f>
        <v/>
      </c>
      <c r="G2451" s="34" t="str">
        <f>IFERROR(VLOOKUP(E2451, リスト!$A$2:$G$49, 6, FALSE), "")</f>
        <v/>
      </c>
      <c r="H2451" s="40"/>
      <c r="I2451" s="28"/>
      <c r="J2451" s="47"/>
      <c r="K2451" s="32" t="str">
        <f t="shared" si="152"/>
        <v/>
      </c>
      <c r="L2451" s="29" t="str">
        <f t="shared" si="154"/>
        <v/>
      </c>
      <c r="M2451" s="68" t="str">
        <f t="shared" si="155"/>
        <v/>
      </c>
    </row>
    <row r="2452" spans="2:13" ht="22.8" x14ac:dyDescent="0.45">
      <c r="B2452" s="31">
        <f t="shared" si="153"/>
        <v>2444</v>
      </c>
      <c r="C2452" s="40"/>
      <c r="D2452" s="27"/>
      <c r="E2452" s="41"/>
      <c r="F2452" s="32" t="str">
        <f>IFERROR(
    IF(
        AND($G$3=DATE(2024,10,1), E2452=リスト!$A$38),
        VLOOKUP(E2452, リスト!$A$2:$G$49, 2, FALSE),
        VLOOKUP(E2452, リスト!$A$2:$G$49, 4, FALSE)
    ),
    "")</f>
        <v/>
      </c>
      <c r="G2452" s="34" t="str">
        <f>IFERROR(VLOOKUP(E2452, リスト!$A$2:$G$49, 6, FALSE), "")</f>
        <v/>
      </c>
      <c r="H2452" s="40"/>
      <c r="I2452" s="28"/>
      <c r="J2452" s="47"/>
      <c r="K2452" s="32" t="str">
        <f t="shared" si="152"/>
        <v/>
      </c>
      <c r="L2452" s="29" t="str">
        <f t="shared" si="154"/>
        <v/>
      </c>
      <c r="M2452" s="68" t="str">
        <f t="shared" si="155"/>
        <v/>
      </c>
    </row>
    <row r="2453" spans="2:13" ht="22.8" x14ac:dyDescent="0.45">
      <c r="B2453" s="31">
        <f t="shared" si="153"/>
        <v>2445</v>
      </c>
      <c r="C2453" s="40"/>
      <c r="D2453" s="27"/>
      <c r="E2453" s="41"/>
      <c r="F2453" s="32" t="str">
        <f>IFERROR(
    IF(
        AND($G$3=DATE(2024,10,1), E2453=リスト!$A$38),
        VLOOKUP(E2453, リスト!$A$2:$G$49, 2, FALSE),
        VLOOKUP(E2453, リスト!$A$2:$G$49, 4, FALSE)
    ),
    "")</f>
        <v/>
      </c>
      <c r="G2453" s="34" t="str">
        <f>IFERROR(VLOOKUP(E2453, リスト!$A$2:$G$49, 6, FALSE), "")</f>
        <v/>
      </c>
      <c r="H2453" s="40"/>
      <c r="I2453" s="28"/>
      <c r="J2453" s="47"/>
      <c r="K2453" s="32" t="str">
        <f t="shared" si="152"/>
        <v/>
      </c>
      <c r="L2453" s="29" t="str">
        <f t="shared" si="154"/>
        <v/>
      </c>
      <c r="M2453" s="68" t="str">
        <f t="shared" si="155"/>
        <v/>
      </c>
    </row>
    <row r="2454" spans="2:13" ht="22.8" x14ac:dyDescent="0.45">
      <c r="B2454" s="31">
        <f t="shared" si="153"/>
        <v>2446</v>
      </c>
      <c r="C2454" s="40"/>
      <c r="D2454" s="27"/>
      <c r="E2454" s="41"/>
      <c r="F2454" s="32" t="str">
        <f>IFERROR(
    IF(
        AND($G$3=DATE(2024,10,1), E2454=リスト!$A$38),
        VLOOKUP(E2454, リスト!$A$2:$G$49, 2, FALSE),
        VLOOKUP(E2454, リスト!$A$2:$G$49, 4, FALSE)
    ),
    "")</f>
        <v/>
      </c>
      <c r="G2454" s="34" t="str">
        <f>IFERROR(VLOOKUP(E2454, リスト!$A$2:$G$49, 6, FALSE), "")</f>
        <v/>
      </c>
      <c r="H2454" s="40"/>
      <c r="I2454" s="28"/>
      <c r="J2454" s="47"/>
      <c r="K2454" s="32" t="str">
        <f t="shared" si="152"/>
        <v/>
      </c>
      <c r="L2454" s="29" t="str">
        <f t="shared" si="154"/>
        <v/>
      </c>
      <c r="M2454" s="68" t="str">
        <f t="shared" si="155"/>
        <v/>
      </c>
    </row>
    <row r="2455" spans="2:13" ht="22.8" x14ac:dyDescent="0.45">
      <c r="B2455" s="31">
        <f t="shared" si="153"/>
        <v>2447</v>
      </c>
      <c r="C2455" s="40"/>
      <c r="D2455" s="27"/>
      <c r="E2455" s="41"/>
      <c r="F2455" s="32" t="str">
        <f>IFERROR(
    IF(
        AND($G$3=DATE(2024,10,1), E2455=リスト!$A$38),
        VLOOKUP(E2455, リスト!$A$2:$G$49, 2, FALSE),
        VLOOKUP(E2455, リスト!$A$2:$G$49, 4, FALSE)
    ),
    "")</f>
        <v/>
      </c>
      <c r="G2455" s="34" t="str">
        <f>IFERROR(VLOOKUP(E2455, リスト!$A$2:$G$49, 6, FALSE), "")</f>
        <v/>
      </c>
      <c r="H2455" s="40"/>
      <c r="I2455" s="28"/>
      <c r="J2455" s="47"/>
      <c r="K2455" s="32" t="str">
        <f t="shared" si="152"/>
        <v/>
      </c>
      <c r="L2455" s="29" t="str">
        <f t="shared" si="154"/>
        <v/>
      </c>
      <c r="M2455" s="68" t="str">
        <f t="shared" si="155"/>
        <v/>
      </c>
    </row>
    <row r="2456" spans="2:13" ht="22.8" x14ac:dyDescent="0.45">
      <c r="B2456" s="31">
        <f t="shared" si="153"/>
        <v>2448</v>
      </c>
      <c r="C2456" s="40"/>
      <c r="D2456" s="27"/>
      <c r="E2456" s="41"/>
      <c r="F2456" s="32" t="str">
        <f>IFERROR(
    IF(
        AND($G$3=DATE(2024,10,1), E2456=リスト!$A$38),
        VLOOKUP(E2456, リスト!$A$2:$G$49, 2, FALSE),
        VLOOKUP(E2456, リスト!$A$2:$G$49, 4, FALSE)
    ),
    "")</f>
        <v/>
      </c>
      <c r="G2456" s="34" t="str">
        <f>IFERROR(VLOOKUP(E2456, リスト!$A$2:$G$49, 6, FALSE), "")</f>
        <v/>
      </c>
      <c r="H2456" s="40"/>
      <c r="I2456" s="28"/>
      <c r="J2456" s="47"/>
      <c r="K2456" s="32" t="str">
        <f t="shared" si="152"/>
        <v/>
      </c>
      <c r="L2456" s="29" t="str">
        <f t="shared" si="154"/>
        <v/>
      </c>
      <c r="M2456" s="68" t="str">
        <f t="shared" si="155"/>
        <v/>
      </c>
    </row>
    <row r="2457" spans="2:13" ht="22.8" x14ac:dyDescent="0.45">
      <c r="B2457" s="31">
        <f t="shared" si="153"/>
        <v>2449</v>
      </c>
      <c r="C2457" s="40"/>
      <c r="D2457" s="27"/>
      <c r="E2457" s="41"/>
      <c r="F2457" s="32" t="str">
        <f>IFERROR(
    IF(
        AND($G$3=DATE(2024,10,1), E2457=リスト!$A$38),
        VLOOKUP(E2457, リスト!$A$2:$G$49, 2, FALSE),
        VLOOKUP(E2457, リスト!$A$2:$G$49, 4, FALSE)
    ),
    "")</f>
        <v/>
      </c>
      <c r="G2457" s="34" t="str">
        <f>IFERROR(VLOOKUP(E2457, リスト!$A$2:$G$49, 6, FALSE), "")</f>
        <v/>
      </c>
      <c r="H2457" s="40"/>
      <c r="I2457" s="28"/>
      <c r="J2457" s="47"/>
      <c r="K2457" s="32" t="str">
        <f t="shared" si="152"/>
        <v/>
      </c>
      <c r="L2457" s="29" t="str">
        <f t="shared" si="154"/>
        <v/>
      </c>
      <c r="M2457" s="68" t="str">
        <f t="shared" si="155"/>
        <v/>
      </c>
    </row>
    <row r="2458" spans="2:13" ht="22.8" x14ac:dyDescent="0.45">
      <c r="B2458" s="31">
        <f t="shared" si="153"/>
        <v>2450</v>
      </c>
      <c r="C2458" s="40"/>
      <c r="D2458" s="27"/>
      <c r="E2458" s="41"/>
      <c r="F2458" s="32" t="str">
        <f>IFERROR(
    IF(
        AND($G$3=DATE(2024,10,1), E2458=リスト!$A$38),
        VLOOKUP(E2458, リスト!$A$2:$G$49, 2, FALSE),
        VLOOKUP(E2458, リスト!$A$2:$G$49, 4, FALSE)
    ),
    "")</f>
        <v/>
      </c>
      <c r="G2458" s="34" t="str">
        <f>IFERROR(VLOOKUP(E2458, リスト!$A$2:$G$49, 6, FALSE), "")</f>
        <v/>
      </c>
      <c r="H2458" s="40"/>
      <c r="I2458" s="28"/>
      <c r="J2458" s="47"/>
      <c r="K2458" s="32" t="str">
        <f t="shared" si="152"/>
        <v/>
      </c>
      <c r="L2458" s="29" t="str">
        <f t="shared" si="154"/>
        <v/>
      </c>
      <c r="M2458" s="68" t="str">
        <f t="shared" si="155"/>
        <v/>
      </c>
    </row>
    <row r="2459" spans="2:13" ht="22.8" x14ac:dyDescent="0.45">
      <c r="B2459" s="31">
        <f t="shared" si="153"/>
        <v>2451</v>
      </c>
      <c r="C2459" s="40"/>
      <c r="D2459" s="27"/>
      <c r="E2459" s="41"/>
      <c r="F2459" s="32" t="str">
        <f>IFERROR(
    IF(
        AND($G$3=DATE(2024,10,1), E2459=リスト!$A$38),
        VLOOKUP(E2459, リスト!$A$2:$G$49, 2, FALSE),
        VLOOKUP(E2459, リスト!$A$2:$G$49, 4, FALSE)
    ),
    "")</f>
        <v/>
      </c>
      <c r="G2459" s="34" t="str">
        <f>IFERROR(VLOOKUP(E2459, リスト!$A$2:$G$49, 6, FALSE), "")</f>
        <v/>
      </c>
      <c r="H2459" s="40"/>
      <c r="I2459" s="28"/>
      <c r="J2459" s="47"/>
      <c r="K2459" s="32" t="str">
        <f t="shared" si="152"/>
        <v/>
      </c>
      <c r="L2459" s="29" t="str">
        <f t="shared" si="154"/>
        <v/>
      </c>
      <c r="M2459" s="68" t="str">
        <f t="shared" si="155"/>
        <v/>
      </c>
    </row>
    <row r="2460" spans="2:13" ht="22.8" x14ac:dyDescent="0.45">
      <c r="B2460" s="31">
        <f t="shared" si="153"/>
        <v>2452</v>
      </c>
      <c r="C2460" s="40"/>
      <c r="D2460" s="27"/>
      <c r="E2460" s="41"/>
      <c r="F2460" s="32" t="str">
        <f>IFERROR(
    IF(
        AND($G$3=DATE(2024,10,1), E2460=リスト!$A$38),
        VLOOKUP(E2460, リスト!$A$2:$G$49, 2, FALSE),
        VLOOKUP(E2460, リスト!$A$2:$G$49, 4, FALSE)
    ),
    "")</f>
        <v/>
      </c>
      <c r="G2460" s="34" t="str">
        <f>IFERROR(VLOOKUP(E2460, リスト!$A$2:$G$49, 6, FALSE), "")</f>
        <v/>
      </c>
      <c r="H2460" s="40"/>
      <c r="I2460" s="28"/>
      <c r="J2460" s="47"/>
      <c r="K2460" s="32" t="str">
        <f t="shared" si="152"/>
        <v/>
      </c>
      <c r="L2460" s="29" t="str">
        <f t="shared" si="154"/>
        <v/>
      </c>
      <c r="M2460" s="68" t="str">
        <f t="shared" si="155"/>
        <v/>
      </c>
    </row>
    <row r="2461" spans="2:13" ht="22.8" x14ac:dyDescent="0.45">
      <c r="B2461" s="31">
        <f t="shared" si="153"/>
        <v>2453</v>
      </c>
      <c r="C2461" s="40"/>
      <c r="D2461" s="27"/>
      <c r="E2461" s="41"/>
      <c r="F2461" s="32" t="str">
        <f>IFERROR(
    IF(
        AND($G$3=DATE(2024,10,1), E2461=リスト!$A$38),
        VLOOKUP(E2461, リスト!$A$2:$G$49, 2, FALSE),
        VLOOKUP(E2461, リスト!$A$2:$G$49, 4, FALSE)
    ),
    "")</f>
        <v/>
      </c>
      <c r="G2461" s="34" t="str">
        <f>IFERROR(VLOOKUP(E2461, リスト!$A$2:$G$49, 6, FALSE), "")</f>
        <v/>
      </c>
      <c r="H2461" s="40"/>
      <c r="I2461" s="28"/>
      <c r="J2461" s="47"/>
      <c r="K2461" s="32" t="str">
        <f t="shared" si="152"/>
        <v/>
      </c>
      <c r="L2461" s="29" t="str">
        <f t="shared" si="154"/>
        <v/>
      </c>
      <c r="M2461" s="68" t="str">
        <f t="shared" si="155"/>
        <v/>
      </c>
    </row>
    <row r="2462" spans="2:13" ht="22.8" x14ac:dyDescent="0.45">
      <c r="B2462" s="31">
        <f t="shared" si="153"/>
        <v>2454</v>
      </c>
      <c r="C2462" s="40"/>
      <c r="D2462" s="27"/>
      <c r="E2462" s="41"/>
      <c r="F2462" s="32" t="str">
        <f>IFERROR(
    IF(
        AND($G$3=DATE(2024,10,1), E2462=リスト!$A$38),
        VLOOKUP(E2462, リスト!$A$2:$G$49, 2, FALSE),
        VLOOKUP(E2462, リスト!$A$2:$G$49, 4, FALSE)
    ),
    "")</f>
        <v/>
      </c>
      <c r="G2462" s="34" t="str">
        <f>IFERROR(VLOOKUP(E2462, リスト!$A$2:$G$49, 6, FALSE), "")</f>
        <v/>
      </c>
      <c r="H2462" s="40"/>
      <c r="I2462" s="28"/>
      <c r="J2462" s="47"/>
      <c r="K2462" s="32" t="str">
        <f t="shared" si="152"/>
        <v/>
      </c>
      <c r="L2462" s="29" t="str">
        <f t="shared" si="154"/>
        <v/>
      </c>
      <c r="M2462" s="68" t="str">
        <f t="shared" si="155"/>
        <v/>
      </c>
    </row>
    <row r="2463" spans="2:13" ht="22.8" x14ac:dyDescent="0.45">
      <c r="B2463" s="31">
        <f t="shared" si="153"/>
        <v>2455</v>
      </c>
      <c r="C2463" s="40"/>
      <c r="D2463" s="27"/>
      <c r="E2463" s="41"/>
      <c r="F2463" s="32" t="str">
        <f>IFERROR(
    IF(
        AND($G$3=DATE(2024,10,1), E2463=リスト!$A$38),
        VLOOKUP(E2463, リスト!$A$2:$G$49, 2, FALSE),
        VLOOKUP(E2463, リスト!$A$2:$G$49, 4, FALSE)
    ),
    "")</f>
        <v/>
      </c>
      <c r="G2463" s="34" t="str">
        <f>IFERROR(VLOOKUP(E2463, リスト!$A$2:$G$49, 6, FALSE), "")</f>
        <v/>
      </c>
      <c r="H2463" s="40"/>
      <c r="I2463" s="28"/>
      <c r="J2463" s="47"/>
      <c r="K2463" s="32" t="str">
        <f t="shared" si="152"/>
        <v/>
      </c>
      <c r="L2463" s="29" t="str">
        <f t="shared" si="154"/>
        <v/>
      </c>
      <c r="M2463" s="68" t="str">
        <f t="shared" si="155"/>
        <v/>
      </c>
    </row>
    <row r="2464" spans="2:13" ht="22.8" x14ac:dyDescent="0.45">
      <c r="B2464" s="31">
        <f t="shared" si="153"/>
        <v>2456</v>
      </c>
      <c r="C2464" s="40"/>
      <c r="D2464" s="27"/>
      <c r="E2464" s="41"/>
      <c r="F2464" s="32" t="str">
        <f>IFERROR(
    IF(
        AND($G$3=DATE(2024,10,1), E2464=リスト!$A$38),
        VLOOKUP(E2464, リスト!$A$2:$G$49, 2, FALSE),
        VLOOKUP(E2464, リスト!$A$2:$G$49, 4, FALSE)
    ),
    "")</f>
        <v/>
      </c>
      <c r="G2464" s="34" t="str">
        <f>IFERROR(VLOOKUP(E2464, リスト!$A$2:$G$49, 6, FALSE), "")</f>
        <v/>
      </c>
      <c r="H2464" s="40"/>
      <c r="I2464" s="28"/>
      <c r="J2464" s="47"/>
      <c r="K2464" s="32" t="str">
        <f t="shared" si="152"/>
        <v/>
      </c>
      <c r="L2464" s="29" t="str">
        <f t="shared" si="154"/>
        <v/>
      </c>
      <c r="M2464" s="68" t="str">
        <f t="shared" si="155"/>
        <v/>
      </c>
    </row>
    <row r="2465" spans="2:13" ht="22.8" x14ac:dyDescent="0.45">
      <c r="B2465" s="31">
        <f t="shared" si="153"/>
        <v>2457</v>
      </c>
      <c r="C2465" s="40"/>
      <c r="D2465" s="27"/>
      <c r="E2465" s="41"/>
      <c r="F2465" s="32" t="str">
        <f>IFERROR(
    IF(
        AND($G$3=DATE(2024,10,1), E2465=リスト!$A$38),
        VLOOKUP(E2465, リスト!$A$2:$G$49, 2, FALSE),
        VLOOKUP(E2465, リスト!$A$2:$G$49, 4, FALSE)
    ),
    "")</f>
        <v/>
      </c>
      <c r="G2465" s="34" t="str">
        <f>IFERROR(VLOOKUP(E2465, リスト!$A$2:$G$49, 6, FALSE), "")</f>
        <v/>
      </c>
      <c r="H2465" s="40"/>
      <c r="I2465" s="28"/>
      <c r="J2465" s="47"/>
      <c r="K2465" s="32" t="str">
        <f t="shared" si="152"/>
        <v/>
      </c>
      <c r="L2465" s="29" t="str">
        <f t="shared" si="154"/>
        <v/>
      </c>
      <c r="M2465" s="68" t="str">
        <f t="shared" si="155"/>
        <v/>
      </c>
    </row>
    <row r="2466" spans="2:13" ht="22.8" x14ac:dyDescent="0.45">
      <c r="B2466" s="31">
        <f t="shared" si="153"/>
        <v>2458</v>
      </c>
      <c r="C2466" s="40"/>
      <c r="D2466" s="27"/>
      <c r="E2466" s="41"/>
      <c r="F2466" s="32" t="str">
        <f>IFERROR(
    IF(
        AND($G$3=DATE(2024,10,1), E2466=リスト!$A$38),
        VLOOKUP(E2466, リスト!$A$2:$G$49, 2, FALSE),
        VLOOKUP(E2466, リスト!$A$2:$G$49, 4, FALSE)
    ),
    "")</f>
        <v/>
      </c>
      <c r="G2466" s="34" t="str">
        <f>IFERROR(VLOOKUP(E2466, リスト!$A$2:$G$49, 6, FALSE), "")</f>
        <v/>
      </c>
      <c r="H2466" s="40"/>
      <c r="I2466" s="28"/>
      <c r="J2466" s="47"/>
      <c r="K2466" s="32" t="str">
        <f t="shared" si="152"/>
        <v/>
      </c>
      <c r="L2466" s="29" t="str">
        <f t="shared" si="154"/>
        <v/>
      </c>
      <c r="M2466" s="68" t="str">
        <f t="shared" si="155"/>
        <v/>
      </c>
    </row>
    <row r="2467" spans="2:13" ht="22.8" x14ac:dyDescent="0.45">
      <c r="B2467" s="31">
        <f t="shared" si="153"/>
        <v>2459</v>
      </c>
      <c r="C2467" s="40"/>
      <c r="D2467" s="27"/>
      <c r="E2467" s="41"/>
      <c r="F2467" s="32" t="str">
        <f>IFERROR(
    IF(
        AND($G$3=DATE(2024,10,1), E2467=リスト!$A$38),
        VLOOKUP(E2467, リスト!$A$2:$G$49, 2, FALSE),
        VLOOKUP(E2467, リスト!$A$2:$G$49, 4, FALSE)
    ),
    "")</f>
        <v/>
      </c>
      <c r="G2467" s="34" t="str">
        <f>IFERROR(VLOOKUP(E2467, リスト!$A$2:$G$49, 6, FALSE), "")</f>
        <v/>
      </c>
      <c r="H2467" s="40"/>
      <c r="I2467" s="28"/>
      <c r="J2467" s="47"/>
      <c r="K2467" s="32" t="str">
        <f t="shared" si="152"/>
        <v/>
      </c>
      <c r="L2467" s="29" t="str">
        <f t="shared" si="154"/>
        <v/>
      </c>
      <c r="M2467" s="68" t="str">
        <f t="shared" si="155"/>
        <v/>
      </c>
    </row>
    <row r="2468" spans="2:13" ht="22.8" x14ac:dyDescent="0.45">
      <c r="B2468" s="31">
        <f t="shared" si="153"/>
        <v>2460</v>
      </c>
      <c r="C2468" s="40"/>
      <c r="D2468" s="27"/>
      <c r="E2468" s="41"/>
      <c r="F2468" s="32" t="str">
        <f>IFERROR(
    IF(
        AND($G$3=DATE(2024,10,1), E2468=リスト!$A$38),
        VLOOKUP(E2468, リスト!$A$2:$G$49, 2, FALSE),
        VLOOKUP(E2468, リスト!$A$2:$G$49, 4, FALSE)
    ),
    "")</f>
        <v/>
      </c>
      <c r="G2468" s="34" t="str">
        <f>IFERROR(VLOOKUP(E2468, リスト!$A$2:$G$49, 6, FALSE), "")</f>
        <v/>
      </c>
      <c r="H2468" s="40"/>
      <c r="I2468" s="28"/>
      <c r="J2468" s="47"/>
      <c r="K2468" s="32" t="str">
        <f t="shared" si="152"/>
        <v/>
      </c>
      <c r="L2468" s="29" t="str">
        <f t="shared" si="154"/>
        <v/>
      </c>
      <c r="M2468" s="68" t="str">
        <f t="shared" si="155"/>
        <v/>
      </c>
    </row>
    <row r="2469" spans="2:13" ht="22.8" x14ac:dyDescent="0.45">
      <c r="B2469" s="31">
        <f t="shared" si="153"/>
        <v>2461</v>
      </c>
      <c r="C2469" s="40"/>
      <c r="D2469" s="27"/>
      <c r="E2469" s="41"/>
      <c r="F2469" s="32" t="str">
        <f>IFERROR(
    IF(
        AND($G$3=DATE(2024,10,1), E2469=リスト!$A$38),
        VLOOKUP(E2469, リスト!$A$2:$G$49, 2, FALSE),
        VLOOKUP(E2469, リスト!$A$2:$G$49, 4, FALSE)
    ),
    "")</f>
        <v/>
      </c>
      <c r="G2469" s="34" t="str">
        <f>IFERROR(VLOOKUP(E2469, リスト!$A$2:$G$49, 6, FALSE), "")</f>
        <v/>
      </c>
      <c r="H2469" s="40"/>
      <c r="I2469" s="28"/>
      <c r="J2469" s="47"/>
      <c r="K2469" s="32" t="str">
        <f t="shared" si="152"/>
        <v/>
      </c>
      <c r="L2469" s="29" t="str">
        <f t="shared" si="154"/>
        <v/>
      </c>
      <c r="M2469" s="68" t="str">
        <f t="shared" si="155"/>
        <v/>
      </c>
    </row>
    <row r="2470" spans="2:13" ht="22.8" x14ac:dyDescent="0.45">
      <c r="B2470" s="31">
        <f t="shared" si="153"/>
        <v>2462</v>
      </c>
      <c r="C2470" s="40"/>
      <c r="D2470" s="27"/>
      <c r="E2470" s="41"/>
      <c r="F2470" s="32" t="str">
        <f>IFERROR(
    IF(
        AND($G$3=DATE(2024,10,1), E2470=リスト!$A$38),
        VLOOKUP(E2470, リスト!$A$2:$G$49, 2, FALSE),
        VLOOKUP(E2470, リスト!$A$2:$G$49, 4, FALSE)
    ),
    "")</f>
        <v/>
      </c>
      <c r="G2470" s="34" t="str">
        <f>IFERROR(VLOOKUP(E2470, リスト!$A$2:$G$49, 6, FALSE), "")</f>
        <v/>
      </c>
      <c r="H2470" s="40"/>
      <c r="I2470" s="28"/>
      <c r="J2470" s="47"/>
      <c r="K2470" s="32" t="str">
        <f t="shared" si="152"/>
        <v/>
      </c>
      <c r="L2470" s="29" t="str">
        <f t="shared" si="154"/>
        <v/>
      </c>
      <c r="M2470" s="68" t="str">
        <f t="shared" si="155"/>
        <v/>
      </c>
    </row>
    <row r="2471" spans="2:13" ht="22.8" x14ac:dyDescent="0.45">
      <c r="B2471" s="31">
        <f t="shared" si="153"/>
        <v>2463</v>
      </c>
      <c r="C2471" s="40"/>
      <c r="D2471" s="27"/>
      <c r="E2471" s="41"/>
      <c r="F2471" s="32" t="str">
        <f>IFERROR(
    IF(
        AND($G$3=DATE(2024,10,1), E2471=リスト!$A$38),
        VLOOKUP(E2471, リスト!$A$2:$G$49, 2, FALSE),
        VLOOKUP(E2471, リスト!$A$2:$G$49, 4, FALSE)
    ),
    "")</f>
        <v/>
      </c>
      <c r="G2471" s="34" t="str">
        <f>IFERROR(VLOOKUP(E2471, リスト!$A$2:$G$49, 6, FALSE), "")</f>
        <v/>
      </c>
      <c r="H2471" s="40"/>
      <c r="I2471" s="28"/>
      <c r="J2471" s="47"/>
      <c r="K2471" s="32" t="str">
        <f t="shared" si="152"/>
        <v/>
      </c>
      <c r="L2471" s="29" t="str">
        <f t="shared" si="154"/>
        <v/>
      </c>
      <c r="M2471" s="68" t="str">
        <f t="shared" si="155"/>
        <v/>
      </c>
    </row>
    <row r="2472" spans="2:13" ht="22.8" x14ac:dyDescent="0.45">
      <c r="B2472" s="31">
        <f t="shared" si="153"/>
        <v>2464</v>
      </c>
      <c r="C2472" s="40"/>
      <c r="D2472" s="27"/>
      <c r="E2472" s="41"/>
      <c r="F2472" s="32" t="str">
        <f>IFERROR(
    IF(
        AND($G$3=DATE(2024,10,1), E2472=リスト!$A$38),
        VLOOKUP(E2472, リスト!$A$2:$G$49, 2, FALSE),
        VLOOKUP(E2472, リスト!$A$2:$G$49, 4, FALSE)
    ),
    "")</f>
        <v/>
      </c>
      <c r="G2472" s="34" t="str">
        <f>IFERROR(VLOOKUP(E2472, リスト!$A$2:$G$49, 6, FALSE), "")</f>
        <v/>
      </c>
      <c r="H2472" s="40"/>
      <c r="I2472" s="28"/>
      <c r="J2472" s="47"/>
      <c r="K2472" s="32" t="str">
        <f t="shared" si="152"/>
        <v/>
      </c>
      <c r="L2472" s="29" t="str">
        <f t="shared" si="154"/>
        <v/>
      </c>
      <c r="M2472" s="68" t="str">
        <f t="shared" si="155"/>
        <v/>
      </c>
    </row>
    <row r="2473" spans="2:13" ht="22.8" x14ac:dyDescent="0.45">
      <c r="B2473" s="31">
        <f t="shared" si="153"/>
        <v>2465</v>
      </c>
      <c r="C2473" s="40"/>
      <c r="D2473" s="27"/>
      <c r="E2473" s="41"/>
      <c r="F2473" s="32" t="str">
        <f>IFERROR(
    IF(
        AND($G$3=DATE(2024,10,1), E2473=リスト!$A$38),
        VLOOKUP(E2473, リスト!$A$2:$G$49, 2, FALSE),
        VLOOKUP(E2473, リスト!$A$2:$G$49, 4, FALSE)
    ),
    "")</f>
        <v/>
      </c>
      <c r="G2473" s="34" t="str">
        <f>IFERROR(VLOOKUP(E2473, リスト!$A$2:$G$49, 6, FALSE), "")</f>
        <v/>
      </c>
      <c r="H2473" s="40"/>
      <c r="I2473" s="28"/>
      <c r="J2473" s="47"/>
      <c r="K2473" s="32" t="str">
        <f t="shared" si="152"/>
        <v/>
      </c>
      <c r="L2473" s="29" t="str">
        <f t="shared" si="154"/>
        <v/>
      </c>
      <c r="M2473" s="68" t="str">
        <f t="shared" si="155"/>
        <v/>
      </c>
    </row>
    <row r="2474" spans="2:13" ht="22.8" x14ac:dyDescent="0.45">
      <c r="B2474" s="31">
        <f t="shared" si="153"/>
        <v>2466</v>
      </c>
      <c r="C2474" s="40"/>
      <c r="D2474" s="27"/>
      <c r="E2474" s="41"/>
      <c r="F2474" s="32" t="str">
        <f>IFERROR(
    IF(
        AND($G$3=DATE(2024,10,1), E2474=リスト!$A$38),
        VLOOKUP(E2474, リスト!$A$2:$G$49, 2, FALSE),
        VLOOKUP(E2474, リスト!$A$2:$G$49, 4, FALSE)
    ),
    "")</f>
        <v/>
      </c>
      <c r="G2474" s="34" t="str">
        <f>IFERROR(VLOOKUP(E2474, リスト!$A$2:$G$49, 6, FALSE), "")</f>
        <v/>
      </c>
      <c r="H2474" s="40"/>
      <c r="I2474" s="28"/>
      <c r="J2474" s="47"/>
      <c r="K2474" s="32" t="str">
        <f t="shared" si="152"/>
        <v/>
      </c>
      <c r="L2474" s="29" t="str">
        <f t="shared" si="154"/>
        <v/>
      </c>
      <c r="M2474" s="68" t="str">
        <f t="shared" si="155"/>
        <v/>
      </c>
    </row>
    <row r="2475" spans="2:13" ht="22.8" x14ac:dyDescent="0.45">
      <c r="B2475" s="31">
        <f t="shared" si="153"/>
        <v>2467</v>
      </c>
      <c r="C2475" s="40"/>
      <c r="D2475" s="27"/>
      <c r="E2475" s="41"/>
      <c r="F2475" s="32" t="str">
        <f>IFERROR(
    IF(
        AND($G$3=DATE(2024,10,1), E2475=リスト!$A$38),
        VLOOKUP(E2475, リスト!$A$2:$G$49, 2, FALSE),
        VLOOKUP(E2475, リスト!$A$2:$G$49, 4, FALSE)
    ),
    "")</f>
        <v/>
      </c>
      <c r="G2475" s="34" t="str">
        <f>IFERROR(VLOOKUP(E2475, リスト!$A$2:$G$49, 6, FALSE), "")</f>
        <v/>
      </c>
      <c r="H2475" s="40"/>
      <c r="I2475" s="28"/>
      <c r="J2475" s="47"/>
      <c r="K2475" s="32" t="str">
        <f t="shared" si="152"/>
        <v/>
      </c>
      <c r="L2475" s="29" t="str">
        <f t="shared" si="154"/>
        <v/>
      </c>
      <c r="M2475" s="68" t="str">
        <f t="shared" si="155"/>
        <v/>
      </c>
    </row>
    <row r="2476" spans="2:13" ht="22.8" x14ac:dyDescent="0.45">
      <c r="B2476" s="31">
        <f t="shared" si="153"/>
        <v>2468</v>
      </c>
      <c r="C2476" s="40"/>
      <c r="D2476" s="27"/>
      <c r="E2476" s="41"/>
      <c r="F2476" s="32" t="str">
        <f>IFERROR(
    IF(
        AND($G$3=DATE(2024,10,1), E2476=リスト!$A$38),
        VLOOKUP(E2476, リスト!$A$2:$G$49, 2, FALSE),
        VLOOKUP(E2476, リスト!$A$2:$G$49, 4, FALSE)
    ),
    "")</f>
        <v/>
      </c>
      <c r="G2476" s="34" t="str">
        <f>IFERROR(VLOOKUP(E2476, リスト!$A$2:$G$49, 6, FALSE), "")</f>
        <v/>
      </c>
      <c r="H2476" s="40"/>
      <c r="I2476" s="28"/>
      <c r="J2476" s="47"/>
      <c r="K2476" s="32" t="str">
        <f t="shared" si="152"/>
        <v/>
      </c>
      <c r="L2476" s="29" t="str">
        <f t="shared" si="154"/>
        <v/>
      </c>
      <c r="M2476" s="68" t="str">
        <f t="shared" si="155"/>
        <v/>
      </c>
    </row>
    <row r="2477" spans="2:13" ht="22.8" x14ac:dyDescent="0.45">
      <c r="B2477" s="31">
        <f t="shared" si="153"/>
        <v>2469</v>
      </c>
      <c r="C2477" s="40"/>
      <c r="D2477" s="27"/>
      <c r="E2477" s="41"/>
      <c r="F2477" s="32" t="str">
        <f>IFERROR(
    IF(
        AND($G$3=DATE(2024,10,1), E2477=リスト!$A$38),
        VLOOKUP(E2477, リスト!$A$2:$G$49, 2, FALSE),
        VLOOKUP(E2477, リスト!$A$2:$G$49, 4, FALSE)
    ),
    "")</f>
        <v/>
      </c>
      <c r="G2477" s="34" t="str">
        <f>IFERROR(VLOOKUP(E2477, リスト!$A$2:$G$49, 6, FALSE), "")</f>
        <v/>
      </c>
      <c r="H2477" s="40"/>
      <c r="I2477" s="28"/>
      <c r="J2477" s="47"/>
      <c r="K2477" s="32" t="str">
        <f t="shared" si="152"/>
        <v/>
      </c>
      <c r="L2477" s="29" t="str">
        <f t="shared" si="154"/>
        <v/>
      </c>
      <c r="M2477" s="68" t="str">
        <f t="shared" si="155"/>
        <v/>
      </c>
    </row>
    <row r="2478" spans="2:13" ht="22.8" x14ac:dyDescent="0.45">
      <c r="B2478" s="31">
        <f t="shared" si="153"/>
        <v>2470</v>
      </c>
      <c r="C2478" s="40"/>
      <c r="D2478" s="27"/>
      <c r="E2478" s="41"/>
      <c r="F2478" s="32" t="str">
        <f>IFERROR(
    IF(
        AND($G$3=DATE(2024,10,1), E2478=リスト!$A$38),
        VLOOKUP(E2478, リスト!$A$2:$G$49, 2, FALSE),
        VLOOKUP(E2478, リスト!$A$2:$G$49, 4, FALSE)
    ),
    "")</f>
        <v/>
      </c>
      <c r="G2478" s="34" t="str">
        <f>IFERROR(VLOOKUP(E2478, リスト!$A$2:$G$49, 6, FALSE), "")</f>
        <v/>
      </c>
      <c r="H2478" s="40"/>
      <c r="I2478" s="28"/>
      <c r="J2478" s="47"/>
      <c r="K2478" s="32" t="str">
        <f t="shared" si="152"/>
        <v/>
      </c>
      <c r="L2478" s="29" t="str">
        <f t="shared" si="154"/>
        <v/>
      </c>
      <c r="M2478" s="68" t="str">
        <f t="shared" si="155"/>
        <v/>
      </c>
    </row>
    <row r="2479" spans="2:13" ht="22.8" x14ac:dyDescent="0.45">
      <c r="B2479" s="31">
        <f t="shared" si="153"/>
        <v>2471</v>
      </c>
      <c r="C2479" s="40"/>
      <c r="D2479" s="27"/>
      <c r="E2479" s="41"/>
      <c r="F2479" s="32" t="str">
        <f>IFERROR(
    IF(
        AND($G$3=DATE(2024,10,1), E2479=リスト!$A$38),
        VLOOKUP(E2479, リスト!$A$2:$G$49, 2, FALSE),
        VLOOKUP(E2479, リスト!$A$2:$G$49, 4, FALSE)
    ),
    "")</f>
        <v/>
      </c>
      <c r="G2479" s="34" t="str">
        <f>IFERROR(VLOOKUP(E2479, リスト!$A$2:$G$49, 6, FALSE), "")</f>
        <v/>
      </c>
      <c r="H2479" s="40"/>
      <c r="I2479" s="28"/>
      <c r="J2479" s="47"/>
      <c r="K2479" s="32" t="str">
        <f t="shared" si="152"/>
        <v/>
      </c>
      <c r="L2479" s="29" t="str">
        <f t="shared" si="154"/>
        <v/>
      </c>
      <c r="M2479" s="68" t="str">
        <f t="shared" si="155"/>
        <v/>
      </c>
    </row>
    <row r="2480" spans="2:13" ht="22.8" x14ac:dyDescent="0.45">
      <c r="B2480" s="31">
        <f t="shared" si="153"/>
        <v>2472</v>
      </c>
      <c r="C2480" s="40"/>
      <c r="D2480" s="27"/>
      <c r="E2480" s="41"/>
      <c r="F2480" s="32" t="str">
        <f>IFERROR(
    IF(
        AND($G$3=DATE(2024,10,1), E2480=リスト!$A$38),
        VLOOKUP(E2480, リスト!$A$2:$G$49, 2, FALSE),
        VLOOKUP(E2480, リスト!$A$2:$G$49, 4, FALSE)
    ),
    "")</f>
        <v/>
      </c>
      <c r="G2480" s="34" t="str">
        <f>IFERROR(VLOOKUP(E2480, リスト!$A$2:$G$49, 6, FALSE), "")</f>
        <v/>
      </c>
      <c r="H2480" s="40"/>
      <c r="I2480" s="28"/>
      <c r="J2480" s="47"/>
      <c r="K2480" s="32" t="str">
        <f t="shared" si="152"/>
        <v/>
      </c>
      <c r="L2480" s="29" t="str">
        <f t="shared" si="154"/>
        <v/>
      </c>
      <c r="M2480" s="68" t="str">
        <f t="shared" si="155"/>
        <v/>
      </c>
    </row>
    <row r="2481" spans="2:13" ht="22.8" x14ac:dyDescent="0.45">
      <c r="B2481" s="31">
        <f t="shared" si="153"/>
        <v>2473</v>
      </c>
      <c r="C2481" s="40"/>
      <c r="D2481" s="27"/>
      <c r="E2481" s="41"/>
      <c r="F2481" s="32" t="str">
        <f>IFERROR(
    IF(
        AND($G$3=DATE(2024,10,1), E2481=リスト!$A$38),
        VLOOKUP(E2481, リスト!$A$2:$G$49, 2, FALSE),
        VLOOKUP(E2481, リスト!$A$2:$G$49, 4, FALSE)
    ),
    "")</f>
        <v/>
      </c>
      <c r="G2481" s="34" t="str">
        <f>IFERROR(VLOOKUP(E2481, リスト!$A$2:$G$49, 6, FALSE), "")</f>
        <v/>
      </c>
      <c r="H2481" s="40"/>
      <c r="I2481" s="28"/>
      <c r="J2481" s="47"/>
      <c r="K2481" s="32" t="str">
        <f t="shared" si="152"/>
        <v/>
      </c>
      <c r="L2481" s="29" t="str">
        <f t="shared" si="154"/>
        <v/>
      </c>
      <c r="M2481" s="68" t="str">
        <f t="shared" si="155"/>
        <v/>
      </c>
    </row>
    <row r="2482" spans="2:13" ht="22.8" x14ac:dyDescent="0.45">
      <c r="B2482" s="31">
        <f t="shared" si="153"/>
        <v>2474</v>
      </c>
      <c r="C2482" s="40"/>
      <c r="D2482" s="27"/>
      <c r="E2482" s="41"/>
      <c r="F2482" s="32" t="str">
        <f>IFERROR(
    IF(
        AND($G$3=DATE(2024,10,1), E2482=リスト!$A$38),
        VLOOKUP(E2482, リスト!$A$2:$G$49, 2, FALSE),
        VLOOKUP(E2482, リスト!$A$2:$G$49, 4, FALSE)
    ),
    "")</f>
        <v/>
      </c>
      <c r="G2482" s="34" t="str">
        <f>IFERROR(VLOOKUP(E2482, リスト!$A$2:$G$49, 6, FALSE), "")</f>
        <v/>
      </c>
      <c r="H2482" s="40"/>
      <c r="I2482" s="28"/>
      <c r="J2482" s="47"/>
      <c r="K2482" s="32" t="str">
        <f t="shared" si="152"/>
        <v/>
      </c>
      <c r="L2482" s="29" t="str">
        <f t="shared" si="154"/>
        <v/>
      </c>
      <c r="M2482" s="68" t="str">
        <f t="shared" si="155"/>
        <v/>
      </c>
    </row>
    <row r="2483" spans="2:13" ht="22.8" x14ac:dyDescent="0.45">
      <c r="B2483" s="31">
        <f t="shared" si="153"/>
        <v>2475</v>
      </c>
      <c r="C2483" s="40"/>
      <c r="D2483" s="27"/>
      <c r="E2483" s="41"/>
      <c r="F2483" s="32" t="str">
        <f>IFERROR(
    IF(
        AND($G$3=DATE(2024,10,1), E2483=リスト!$A$38),
        VLOOKUP(E2483, リスト!$A$2:$G$49, 2, FALSE),
        VLOOKUP(E2483, リスト!$A$2:$G$49, 4, FALSE)
    ),
    "")</f>
        <v/>
      </c>
      <c r="G2483" s="34" t="str">
        <f>IFERROR(VLOOKUP(E2483, リスト!$A$2:$G$49, 6, FALSE), "")</f>
        <v/>
      </c>
      <c r="H2483" s="40"/>
      <c r="I2483" s="28"/>
      <c r="J2483" s="47"/>
      <c r="K2483" s="32" t="str">
        <f t="shared" si="152"/>
        <v/>
      </c>
      <c r="L2483" s="29" t="str">
        <f t="shared" si="154"/>
        <v/>
      </c>
      <c r="M2483" s="68" t="str">
        <f t="shared" si="155"/>
        <v/>
      </c>
    </row>
    <row r="2484" spans="2:13" ht="22.8" x14ac:dyDescent="0.45">
      <c r="B2484" s="31">
        <f t="shared" si="153"/>
        <v>2476</v>
      </c>
      <c r="C2484" s="40"/>
      <c r="D2484" s="27"/>
      <c r="E2484" s="41"/>
      <c r="F2484" s="32" t="str">
        <f>IFERROR(
    IF(
        AND($G$3=DATE(2024,10,1), E2484=リスト!$A$38),
        VLOOKUP(E2484, リスト!$A$2:$G$49, 2, FALSE),
        VLOOKUP(E2484, リスト!$A$2:$G$49, 4, FALSE)
    ),
    "")</f>
        <v/>
      </c>
      <c r="G2484" s="34" t="str">
        <f>IFERROR(VLOOKUP(E2484, リスト!$A$2:$G$49, 6, FALSE), "")</f>
        <v/>
      </c>
      <c r="H2484" s="40"/>
      <c r="I2484" s="28"/>
      <c r="J2484" s="47"/>
      <c r="K2484" s="32" t="str">
        <f t="shared" si="152"/>
        <v/>
      </c>
      <c r="L2484" s="29" t="str">
        <f t="shared" si="154"/>
        <v/>
      </c>
      <c r="M2484" s="68" t="str">
        <f t="shared" si="155"/>
        <v/>
      </c>
    </row>
    <row r="2485" spans="2:13" ht="22.8" x14ac:dyDescent="0.45">
      <c r="B2485" s="31">
        <f t="shared" si="153"/>
        <v>2477</v>
      </c>
      <c r="C2485" s="40"/>
      <c r="D2485" s="27"/>
      <c r="E2485" s="41"/>
      <c r="F2485" s="32" t="str">
        <f>IFERROR(
    IF(
        AND($G$3=DATE(2024,10,1), E2485=リスト!$A$38),
        VLOOKUP(E2485, リスト!$A$2:$G$49, 2, FALSE),
        VLOOKUP(E2485, リスト!$A$2:$G$49, 4, FALSE)
    ),
    "")</f>
        <v/>
      </c>
      <c r="G2485" s="34" t="str">
        <f>IFERROR(VLOOKUP(E2485, リスト!$A$2:$G$49, 6, FALSE), "")</f>
        <v/>
      </c>
      <c r="H2485" s="40"/>
      <c r="I2485" s="28"/>
      <c r="J2485" s="47"/>
      <c r="K2485" s="32" t="str">
        <f t="shared" si="152"/>
        <v/>
      </c>
      <c r="L2485" s="29" t="str">
        <f t="shared" si="154"/>
        <v/>
      </c>
      <c r="M2485" s="68" t="str">
        <f t="shared" si="155"/>
        <v/>
      </c>
    </row>
    <row r="2486" spans="2:13" ht="22.8" x14ac:dyDescent="0.45">
      <c r="B2486" s="31">
        <f t="shared" si="153"/>
        <v>2478</v>
      </c>
      <c r="C2486" s="40"/>
      <c r="D2486" s="27"/>
      <c r="E2486" s="41"/>
      <c r="F2486" s="32" t="str">
        <f>IFERROR(
    IF(
        AND($G$3=DATE(2024,10,1), E2486=リスト!$A$38),
        VLOOKUP(E2486, リスト!$A$2:$G$49, 2, FALSE),
        VLOOKUP(E2486, リスト!$A$2:$G$49, 4, FALSE)
    ),
    "")</f>
        <v/>
      </c>
      <c r="G2486" s="34" t="str">
        <f>IFERROR(VLOOKUP(E2486, リスト!$A$2:$G$49, 6, FALSE), "")</f>
        <v/>
      </c>
      <c r="H2486" s="40"/>
      <c r="I2486" s="28"/>
      <c r="J2486" s="47"/>
      <c r="K2486" s="32" t="str">
        <f t="shared" si="152"/>
        <v/>
      </c>
      <c r="L2486" s="29" t="str">
        <f t="shared" si="154"/>
        <v/>
      </c>
      <c r="M2486" s="68" t="str">
        <f t="shared" si="155"/>
        <v/>
      </c>
    </row>
    <row r="2487" spans="2:13" ht="22.8" x14ac:dyDescent="0.45">
      <c r="B2487" s="31">
        <f t="shared" si="153"/>
        <v>2479</v>
      </c>
      <c r="C2487" s="40"/>
      <c r="D2487" s="27"/>
      <c r="E2487" s="41"/>
      <c r="F2487" s="32" t="str">
        <f>IFERROR(
    IF(
        AND($G$3=DATE(2024,10,1), E2487=リスト!$A$38),
        VLOOKUP(E2487, リスト!$A$2:$G$49, 2, FALSE),
        VLOOKUP(E2487, リスト!$A$2:$G$49, 4, FALSE)
    ),
    "")</f>
        <v/>
      </c>
      <c r="G2487" s="34" t="str">
        <f>IFERROR(VLOOKUP(E2487, リスト!$A$2:$G$49, 6, FALSE), "")</f>
        <v/>
      </c>
      <c r="H2487" s="40"/>
      <c r="I2487" s="28"/>
      <c r="J2487" s="47"/>
      <c r="K2487" s="32" t="str">
        <f t="shared" si="152"/>
        <v/>
      </c>
      <c r="L2487" s="29" t="str">
        <f t="shared" si="154"/>
        <v/>
      </c>
      <c r="M2487" s="68" t="str">
        <f t="shared" si="155"/>
        <v/>
      </c>
    </row>
    <row r="2488" spans="2:13" ht="22.8" x14ac:dyDescent="0.45">
      <c r="B2488" s="31">
        <f t="shared" si="153"/>
        <v>2480</v>
      </c>
      <c r="C2488" s="40"/>
      <c r="D2488" s="27"/>
      <c r="E2488" s="41"/>
      <c r="F2488" s="32" t="str">
        <f>IFERROR(
    IF(
        AND($G$3=DATE(2024,10,1), E2488=リスト!$A$38),
        VLOOKUP(E2488, リスト!$A$2:$G$49, 2, FALSE),
        VLOOKUP(E2488, リスト!$A$2:$G$49, 4, FALSE)
    ),
    "")</f>
        <v/>
      </c>
      <c r="G2488" s="34" t="str">
        <f>IFERROR(VLOOKUP(E2488, リスト!$A$2:$G$49, 6, FALSE), "")</f>
        <v/>
      </c>
      <c r="H2488" s="40"/>
      <c r="I2488" s="28"/>
      <c r="J2488" s="47"/>
      <c r="K2488" s="32" t="str">
        <f t="shared" si="152"/>
        <v/>
      </c>
      <c r="L2488" s="29" t="str">
        <f t="shared" si="154"/>
        <v/>
      </c>
      <c r="M2488" s="68" t="str">
        <f t="shared" si="155"/>
        <v/>
      </c>
    </row>
    <row r="2489" spans="2:13" ht="22.8" x14ac:dyDescent="0.45">
      <c r="B2489" s="31">
        <f t="shared" si="153"/>
        <v>2481</v>
      </c>
      <c r="C2489" s="40"/>
      <c r="D2489" s="27"/>
      <c r="E2489" s="41"/>
      <c r="F2489" s="32" t="str">
        <f>IFERROR(
    IF(
        AND($G$3=DATE(2024,10,1), E2489=リスト!$A$38),
        VLOOKUP(E2489, リスト!$A$2:$G$49, 2, FALSE),
        VLOOKUP(E2489, リスト!$A$2:$G$49, 4, FALSE)
    ),
    "")</f>
        <v/>
      </c>
      <c r="G2489" s="34" t="str">
        <f>IFERROR(VLOOKUP(E2489, リスト!$A$2:$G$49, 6, FALSE), "")</f>
        <v/>
      </c>
      <c r="H2489" s="40"/>
      <c r="I2489" s="28"/>
      <c r="J2489" s="47"/>
      <c r="K2489" s="32" t="str">
        <f t="shared" si="152"/>
        <v/>
      </c>
      <c r="L2489" s="29" t="str">
        <f t="shared" si="154"/>
        <v/>
      </c>
      <c r="M2489" s="68" t="str">
        <f t="shared" si="155"/>
        <v/>
      </c>
    </row>
    <row r="2490" spans="2:13" ht="22.8" x14ac:dyDescent="0.45">
      <c r="B2490" s="31">
        <f t="shared" si="153"/>
        <v>2482</v>
      </c>
      <c r="C2490" s="40"/>
      <c r="D2490" s="27"/>
      <c r="E2490" s="41"/>
      <c r="F2490" s="32" t="str">
        <f>IFERROR(
    IF(
        AND($G$3=DATE(2024,10,1), E2490=リスト!$A$38),
        VLOOKUP(E2490, リスト!$A$2:$G$49, 2, FALSE),
        VLOOKUP(E2490, リスト!$A$2:$G$49, 4, FALSE)
    ),
    "")</f>
        <v/>
      </c>
      <c r="G2490" s="34" t="str">
        <f>IFERROR(VLOOKUP(E2490, リスト!$A$2:$G$49, 6, FALSE), "")</f>
        <v/>
      </c>
      <c r="H2490" s="40"/>
      <c r="I2490" s="28"/>
      <c r="J2490" s="47"/>
      <c r="K2490" s="32" t="str">
        <f t="shared" si="152"/>
        <v/>
      </c>
      <c r="L2490" s="29" t="str">
        <f t="shared" si="154"/>
        <v/>
      </c>
      <c r="M2490" s="68" t="str">
        <f t="shared" si="155"/>
        <v/>
      </c>
    </row>
    <row r="2491" spans="2:13" ht="22.8" x14ac:dyDescent="0.45">
      <c r="B2491" s="31">
        <f t="shared" si="153"/>
        <v>2483</v>
      </c>
      <c r="C2491" s="40"/>
      <c r="D2491" s="27"/>
      <c r="E2491" s="41"/>
      <c r="F2491" s="32" t="str">
        <f>IFERROR(
    IF(
        AND($G$3=DATE(2024,10,1), E2491=リスト!$A$38),
        VLOOKUP(E2491, リスト!$A$2:$G$49, 2, FALSE),
        VLOOKUP(E2491, リスト!$A$2:$G$49, 4, FALSE)
    ),
    "")</f>
        <v/>
      </c>
      <c r="G2491" s="34" t="str">
        <f>IFERROR(VLOOKUP(E2491, リスト!$A$2:$G$49, 6, FALSE), "")</f>
        <v/>
      </c>
      <c r="H2491" s="40"/>
      <c r="I2491" s="28"/>
      <c r="J2491" s="47"/>
      <c r="K2491" s="32" t="str">
        <f t="shared" si="152"/>
        <v/>
      </c>
      <c r="L2491" s="29" t="str">
        <f t="shared" si="154"/>
        <v/>
      </c>
      <c r="M2491" s="68" t="str">
        <f t="shared" si="155"/>
        <v/>
      </c>
    </row>
    <row r="2492" spans="2:13" ht="22.8" x14ac:dyDescent="0.45">
      <c r="B2492" s="31">
        <f t="shared" si="153"/>
        <v>2484</v>
      </c>
      <c r="C2492" s="40"/>
      <c r="D2492" s="27"/>
      <c r="E2492" s="41"/>
      <c r="F2492" s="32" t="str">
        <f>IFERROR(
    IF(
        AND($G$3=DATE(2024,10,1), E2492=リスト!$A$38),
        VLOOKUP(E2492, リスト!$A$2:$G$49, 2, FALSE),
        VLOOKUP(E2492, リスト!$A$2:$G$49, 4, FALSE)
    ),
    "")</f>
        <v/>
      </c>
      <c r="G2492" s="34" t="str">
        <f>IFERROR(VLOOKUP(E2492, リスト!$A$2:$G$49, 6, FALSE), "")</f>
        <v/>
      </c>
      <c r="H2492" s="40"/>
      <c r="I2492" s="28"/>
      <c r="J2492" s="47"/>
      <c r="K2492" s="32" t="str">
        <f t="shared" si="152"/>
        <v/>
      </c>
      <c r="L2492" s="29" t="str">
        <f t="shared" si="154"/>
        <v/>
      </c>
      <c r="M2492" s="68" t="str">
        <f t="shared" si="155"/>
        <v/>
      </c>
    </row>
    <row r="2493" spans="2:13" ht="22.8" x14ac:dyDescent="0.45">
      <c r="B2493" s="31">
        <f t="shared" si="153"/>
        <v>2485</v>
      </c>
      <c r="C2493" s="40"/>
      <c r="D2493" s="27"/>
      <c r="E2493" s="41"/>
      <c r="F2493" s="32" t="str">
        <f>IFERROR(
    IF(
        AND($G$3=DATE(2024,10,1), E2493=リスト!$A$38),
        VLOOKUP(E2493, リスト!$A$2:$G$49, 2, FALSE),
        VLOOKUP(E2493, リスト!$A$2:$G$49, 4, FALSE)
    ),
    "")</f>
        <v/>
      </c>
      <c r="G2493" s="34" t="str">
        <f>IFERROR(VLOOKUP(E2493, リスト!$A$2:$G$49, 6, FALSE), "")</f>
        <v/>
      </c>
      <c r="H2493" s="40"/>
      <c r="I2493" s="28"/>
      <c r="J2493" s="47"/>
      <c r="K2493" s="32" t="str">
        <f t="shared" si="152"/>
        <v/>
      </c>
      <c r="L2493" s="29" t="str">
        <f t="shared" si="154"/>
        <v/>
      </c>
      <c r="M2493" s="68" t="str">
        <f t="shared" si="155"/>
        <v/>
      </c>
    </row>
    <row r="2494" spans="2:13" ht="22.8" x14ac:dyDescent="0.45">
      <c r="B2494" s="31">
        <f t="shared" si="153"/>
        <v>2486</v>
      </c>
      <c r="C2494" s="40"/>
      <c r="D2494" s="27"/>
      <c r="E2494" s="41"/>
      <c r="F2494" s="32" t="str">
        <f>IFERROR(
    IF(
        AND($G$3=DATE(2024,10,1), E2494=リスト!$A$38),
        VLOOKUP(E2494, リスト!$A$2:$G$49, 2, FALSE),
        VLOOKUP(E2494, リスト!$A$2:$G$49, 4, FALSE)
    ),
    "")</f>
        <v/>
      </c>
      <c r="G2494" s="34" t="str">
        <f>IFERROR(VLOOKUP(E2494, リスト!$A$2:$G$49, 6, FALSE), "")</f>
        <v/>
      </c>
      <c r="H2494" s="40"/>
      <c r="I2494" s="28"/>
      <c r="J2494" s="47"/>
      <c r="K2494" s="32" t="str">
        <f t="shared" si="152"/>
        <v/>
      </c>
      <c r="L2494" s="29" t="str">
        <f t="shared" si="154"/>
        <v/>
      </c>
      <c r="M2494" s="68" t="str">
        <f t="shared" si="155"/>
        <v/>
      </c>
    </row>
    <row r="2495" spans="2:13" ht="22.8" x14ac:dyDescent="0.45">
      <c r="B2495" s="31">
        <f t="shared" si="153"/>
        <v>2487</v>
      </c>
      <c r="C2495" s="40"/>
      <c r="D2495" s="27"/>
      <c r="E2495" s="41"/>
      <c r="F2495" s="32" t="str">
        <f>IFERROR(
    IF(
        AND($G$3=DATE(2024,10,1), E2495=リスト!$A$38),
        VLOOKUP(E2495, リスト!$A$2:$G$49, 2, FALSE),
        VLOOKUP(E2495, リスト!$A$2:$G$49, 4, FALSE)
    ),
    "")</f>
        <v/>
      </c>
      <c r="G2495" s="34" t="str">
        <f>IFERROR(VLOOKUP(E2495, リスト!$A$2:$G$49, 6, FALSE), "")</f>
        <v/>
      </c>
      <c r="H2495" s="40"/>
      <c r="I2495" s="28"/>
      <c r="J2495" s="47"/>
      <c r="K2495" s="32" t="str">
        <f t="shared" si="152"/>
        <v/>
      </c>
      <c r="L2495" s="29" t="str">
        <f t="shared" si="154"/>
        <v/>
      </c>
      <c r="M2495" s="68" t="str">
        <f t="shared" si="155"/>
        <v/>
      </c>
    </row>
    <row r="2496" spans="2:13" ht="22.8" x14ac:dyDescent="0.45">
      <c r="B2496" s="31">
        <f t="shared" si="153"/>
        <v>2488</v>
      </c>
      <c r="C2496" s="40"/>
      <c r="D2496" s="27"/>
      <c r="E2496" s="41"/>
      <c r="F2496" s="32" t="str">
        <f>IFERROR(
    IF(
        AND($G$3=DATE(2024,10,1), E2496=リスト!$A$38),
        VLOOKUP(E2496, リスト!$A$2:$G$49, 2, FALSE),
        VLOOKUP(E2496, リスト!$A$2:$G$49, 4, FALSE)
    ),
    "")</f>
        <v/>
      </c>
      <c r="G2496" s="34" t="str">
        <f>IFERROR(VLOOKUP(E2496, リスト!$A$2:$G$49, 6, FALSE), "")</f>
        <v/>
      </c>
      <c r="H2496" s="40"/>
      <c r="I2496" s="28"/>
      <c r="J2496" s="47"/>
      <c r="K2496" s="32" t="str">
        <f t="shared" si="152"/>
        <v/>
      </c>
      <c r="L2496" s="29" t="str">
        <f t="shared" si="154"/>
        <v/>
      </c>
      <c r="M2496" s="68" t="str">
        <f t="shared" si="155"/>
        <v/>
      </c>
    </row>
    <row r="2497" spans="2:13" ht="22.8" x14ac:dyDescent="0.45">
      <c r="B2497" s="31">
        <f t="shared" si="153"/>
        <v>2489</v>
      </c>
      <c r="C2497" s="40"/>
      <c r="D2497" s="27"/>
      <c r="E2497" s="41"/>
      <c r="F2497" s="32" t="str">
        <f>IFERROR(
    IF(
        AND($G$3=DATE(2024,10,1), E2497=リスト!$A$38),
        VLOOKUP(E2497, リスト!$A$2:$G$49, 2, FALSE),
        VLOOKUP(E2497, リスト!$A$2:$G$49, 4, FALSE)
    ),
    "")</f>
        <v/>
      </c>
      <c r="G2497" s="34" t="str">
        <f>IFERROR(VLOOKUP(E2497, リスト!$A$2:$G$49, 6, FALSE), "")</f>
        <v/>
      </c>
      <c r="H2497" s="40"/>
      <c r="I2497" s="28"/>
      <c r="J2497" s="47"/>
      <c r="K2497" s="32" t="str">
        <f t="shared" si="152"/>
        <v/>
      </c>
      <c r="L2497" s="29" t="str">
        <f t="shared" si="154"/>
        <v/>
      </c>
      <c r="M2497" s="68" t="str">
        <f t="shared" si="155"/>
        <v/>
      </c>
    </row>
    <row r="2498" spans="2:13" ht="22.8" x14ac:dyDescent="0.45">
      <c r="B2498" s="31">
        <f t="shared" si="153"/>
        <v>2490</v>
      </c>
      <c r="C2498" s="40"/>
      <c r="D2498" s="27"/>
      <c r="E2498" s="41"/>
      <c r="F2498" s="32" t="str">
        <f>IFERROR(
    IF(
        AND($G$3=DATE(2024,10,1), E2498=リスト!$A$38),
        VLOOKUP(E2498, リスト!$A$2:$G$49, 2, FALSE),
        VLOOKUP(E2498, リスト!$A$2:$G$49, 4, FALSE)
    ),
    "")</f>
        <v/>
      </c>
      <c r="G2498" s="34" t="str">
        <f>IFERROR(VLOOKUP(E2498, リスト!$A$2:$G$49, 6, FALSE), "")</f>
        <v/>
      </c>
      <c r="H2498" s="40"/>
      <c r="I2498" s="28"/>
      <c r="J2498" s="47"/>
      <c r="K2498" s="32" t="str">
        <f t="shared" si="152"/>
        <v/>
      </c>
      <c r="L2498" s="29" t="str">
        <f t="shared" si="154"/>
        <v/>
      </c>
      <c r="M2498" s="68" t="str">
        <f t="shared" si="155"/>
        <v/>
      </c>
    </row>
    <row r="2499" spans="2:13" ht="22.8" x14ac:dyDescent="0.45">
      <c r="B2499" s="31">
        <f t="shared" si="153"/>
        <v>2491</v>
      </c>
      <c r="C2499" s="40"/>
      <c r="D2499" s="27"/>
      <c r="E2499" s="41"/>
      <c r="F2499" s="32" t="str">
        <f>IFERROR(
    IF(
        AND($G$3=DATE(2024,10,1), E2499=リスト!$A$38),
        VLOOKUP(E2499, リスト!$A$2:$G$49, 2, FALSE),
        VLOOKUP(E2499, リスト!$A$2:$G$49, 4, FALSE)
    ),
    "")</f>
        <v/>
      </c>
      <c r="G2499" s="34" t="str">
        <f>IFERROR(VLOOKUP(E2499, リスト!$A$2:$G$49, 6, FALSE), "")</f>
        <v/>
      </c>
      <c r="H2499" s="40"/>
      <c r="I2499" s="28"/>
      <c r="J2499" s="47"/>
      <c r="K2499" s="32" t="str">
        <f t="shared" si="152"/>
        <v/>
      </c>
      <c r="L2499" s="29" t="str">
        <f t="shared" si="154"/>
        <v/>
      </c>
      <c r="M2499" s="68" t="str">
        <f t="shared" si="155"/>
        <v/>
      </c>
    </row>
    <row r="2500" spans="2:13" ht="22.8" x14ac:dyDescent="0.45">
      <c r="B2500" s="31">
        <f t="shared" si="153"/>
        <v>2492</v>
      </c>
      <c r="C2500" s="40"/>
      <c r="D2500" s="27"/>
      <c r="E2500" s="41"/>
      <c r="F2500" s="32" t="str">
        <f>IFERROR(
    IF(
        AND($G$3=DATE(2024,10,1), E2500=リスト!$A$38),
        VLOOKUP(E2500, リスト!$A$2:$G$49, 2, FALSE),
        VLOOKUP(E2500, リスト!$A$2:$G$49, 4, FALSE)
    ),
    "")</f>
        <v/>
      </c>
      <c r="G2500" s="34" t="str">
        <f>IFERROR(VLOOKUP(E2500, リスト!$A$2:$G$49, 6, FALSE), "")</f>
        <v/>
      </c>
      <c r="H2500" s="40"/>
      <c r="I2500" s="28"/>
      <c r="J2500" s="47"/>
      <c r="K2500" s="32" t="str">
        <f t="shared" si="152"/>
        <v/>
      </c>
      <c r="L2500" s="29" t="str">
        <f t="shared" si="154"/>
        <v/>
      </c>
      <c r="M2500" s="68" t="str">
        <f t="shared" si="155"/>
        <v/>
      </c>
    </row>
    <row r="2501" spans="2:13" ht="22.8" x14ac:dyDescent="0.45">
      <c r="B2501" s="31">
        <f t="shared" si="153"/>
        <v>2493</v>
      </c>
      <c r="C2501" s="40"/>
      <c r="D2501" s="27"/>
      <c r="E2501" s="41"/>
      <c r="F2501" s="32" t="str">
        <f>IFERROR(
    IF(
        AND($G$3=DATE(2024,10,1), E2501=リスト!$A$38),
        VLOOKUP(E2501, リスト!$A$2:$G$49, 2, FALSE),
        VLOOKUP(E2501, リスト!$A$2:$G$49, 4, FALSE)
    ),
    "")</f>
        <v/>
      </c>
      <c r="G2501" s="34" t="str">
        <f>IFERROR(VLOOKUP(E2501, リスト!$A$2:$G$49, 6, FALSE), "")</f>
        <v/>
      </c>
      <c r="H2501" s="40"/>
      <c r="I2501" s="28"/>
      <c r="J2501" s="47"/>
      <c r="K2501" s="32" t="str">
        <f t="shared" si="152"/>
        <v/>
      </c>
      <c r="L2501" s="29" t="str">
        <f t="shared" si="154"/>
        <v/>
      </c>
      <c r="M2501" s="68" t="str">
        <f t="shared" si="155"/>
        <v/>
      </c>
    </row>
    <row r="2502" spans="2:13" ht="22.8" x14ac:dyDescent="0.45">
      <c r="B2502" s="31">
        <f t="shared" si="153"/>
        <v>2494</v>
      </c>
      <c r="C2502" s="40"/>
      <c r="D2502" s="27"/>
      <c r="E2502" s="41"/>
      <c r="F2502" s="32" t="str">
        <f>IFERROR(
    IF(
        AND($G$3=DATE(2024,10,1), E2502=リスト!$A$38),
        VLOOKUP(E2502, リスト!$A$2:$G$49, 2, FALSE),
        VLOOKUP(E2502, リスト!$A$2:$G$49, 4, FALSE)
    ),
    "")</f>
        <v/>
      </c>
      <c r="G2502" s="34" t="str">
        <f>IFERROR(VLOOKUP(E2502, リスト!$A$2:$G$49, 6, FALSE), "")</f>
        <v/>
      </c>
      <c r="H2502" s="40"/>
      <c r="I2502" s="28"/>
      <c r="J2502" s="47"/>
      <c r="K2502" s="32" t="str">
        <f t="shared" si="152"/>
        <v/>
      </c>
      <c r="L2502" s="29" t="str">
        <f t="shared" si="154"/>
        <v/>
      </c>
      <c r="M2502" s="68" t="str">
        <f t="shared" si="155"/>
        <v/>
      </c>
    </row>
    <row r="2503" spans="2:13" ht="22.8" x14ac:dyDescent="0.45">
      <c r="B2503" s="31">
        <f t="shared" si="153"/>
        <v>2495</v>
      </c>
      <c r="C2503" s="40"/>
      <c r="D2503" s="27"/>
      <c r="E2503" s="41"/>
      <c r="F2503" s="32" t="str">
        <f>IFERROR(
    IF(
        AND($G$3=DATE(2024,10,1), E2503=リスト!$A$38),
        VLOOKUP(E2503, リスト!$A$2:$G$49, 2, FALSE),
        VLOOKUP(E2503, リスト!$A$2:$G$49, 4, FALSE)
    ),
    "")</f>
        <v/>
      </c>
      <c r="G2503" s="34" t="str">
        <f>IFERROR(VLOOKUP(E2503, リスト!$A$2:$G$49, 6, FALSE), "")</f>
        <v/>
      </c>
      <c r="H2503" s="40"/>
      <c r="I2503" s="28"/>
      <c r="J2503" s="47"/>
      <c r="K2503" s="32" t="str">
        <f t="shared" si="152"/>
        <v/>
      </c>
      <c r="L2503" s="29" t="str">
        <f t="shared" si="154"/>
        <v/>
      </c>
      <c r="M2503" s="68" t="str">
        <f t="shared" si="155"/>
        <v/>
      </c>
    </row>
    <row r="2504" spans="2:13" ht="22.8" x14ac:dyDescent="0.45">
      <c r="B2504" s="31">
        <f t="shared" si="153"/>
        <v>2496</v>
      </c>
      <c r="C2504" s="40"/>
      <c r="D2504" s="27"/>
      <c r="E2504" s="41"/>
      <c r="F2504" s="32" t="str">
        <f>IFERROR(
    IF(
        AND($G$3=DATE(2024,10,1), E2504=リスト!$A$38),
        VLOOKUP(E2504, リスト!$A$2:$G$49, 2, FALSE),
        VLOOKUP(E2504, リスト!$A$2:$G$49, 4, FALSE)
    ),
    "")</f>
        <v/>
      </c>
      <c r="G2504" s="34" t="str">
        <f>IFERROR(VLOOKUP(E2504, リスト!$A$2:$G$49, 6, FALSE), "")</f>
        <v/>
      </c>
      <c r="H2504" s="40"/>
      <c r="I2504" s="28"/>
      <c r="J2504" s="47"/>
      <c r="K2504" s="32" t="str">
        <f t="shared" si="152"/>
        <v/>
      </c>
      <c r="L2504" s="29" t="str">
        <f t="shared" si="154"/>
        <v/>
      </c>
      <c r="M2504" s="68" t="str">
        <f t="shared" si="155"/>
        <v/>
      </c>
    </row>
    <row r="2505" spans="2:13" ht="22.8" x14ac:dyDescent="0.45">
      <c r="B2505" s="31">
        <f t="shared" si="153"/>
        <v>2497</v>
      </c>
      <c r="C2505" s="40"/>
      <c r="D2505" s="27"/>
      <c r="E2505" s="41"/>
      <c r="F2505" s="32" t="str">
        <f>IFERROR(
    IF(
        AND($G$3=DATE(2024,10,1), E2505=リスト!$A$38),
        VLOOKUP(E2505, リスト!$A$2:$G$49, 2, FALSE),
        VLOOKUP(E2505, リスト!$A$2:$G$49, 4, FALSE)
    ),
    "")</f>
        <v/>
      </c>
      <c r="G2505" s="34" t="str">
        <f>IFERROR(VLOOKUP(E2505, リスト!$A$2:$G$49, 6, FALSE), "")</f>
        <v/>
      </c>
      <c r="H2505" s="40"/>
      <c r="I2505" s="28"/>
      <c r="J2505" s="47"/>
      <c r="K2505" s="32" t="str">
        <f t="shared" ref="K2505:K2568" si="156">IF(COUNTBLANK(H2505:J2505)=3, "",
 IF(H2505="3.時間給", IF(I2505="", "", I2505),
 IF(OR(H2505="1.月給", H2505="2.日給"),
    IF(OR(I2505="", J2505=""), "", ROUND(I2505/J2505,0)),
    "")))</f>
        <v/>
      </c>
      <c r="L2505" s="29" t="str">
        <f t="shared" si="154"/>
        <v/>
      </c>
      <c r="M2505" s="68" t="str">
        <f t="shared" si="155"/>
        <v/>
      </c>
    </row>
    <row r="2506" spans="2:13" ht="22.8" x14ac:dyDescent="0.45">
      <c r="B2506" s="31">
        <f t="shared" ref="B2506:B2569" si="157">ROW()-8</f>
        <v>2498</v>
      </c>
      <c r="C2506" s="40"/>
      <c r="D2506" s="27"/>
      <c r="E2506" s="41"/>
      <c r="F2506" s="32" t="str">
        <f>IFERROR(
    IF(
        AND($G$3=DATE(2024,10,1), E2506=リスト!$A$38),
        VLOOKUP(E2506, リスト!$A$2:$G$49, 2, FALSE),
        VLOOKUP(E2506, リスト!$A$2:$G$49, 4, FALSE)
    ),
    "")</f>
        <v/>
      </c>
      <c r="G2506" s="34" t="str">
        <f>IFERROR(VLOOKUP(E2506, リスト!$A$2:$G$49, 6, FALSE), "")</f>
        <v/>
      </c>
      <c r="H2506" s="40"/>
      <c r="I2506" s="28"/>
      <c r="J2506" s="47"/>
      <c r="K2506" s="32" t="str">
        <f t="shared" si="156"/>
        <v/>
      </c>
      <c r="L2506" s="29" t="str">
        <f t="shared" ref="L2506:L2569" si="158">IFERROR(IF(E2506="","",IF(K2506&lt;F2506,"×（法定外・特例等対象外です）",IF(K2506&lt;G2506,"〇",IF(K2506&gt;=G2506,"ー",NA())))),"")</f>
        <v/>
      </c>
      <c r="M2506" s="68" t="str">
        <f t="shared" ref="M2506:M2569" si="159">IF(COUNTBLANK(D2506:K2506)=8, "",
 IF(D2506="", "←D列に従業員名を姓名（フルネーム）で入力してください。誤変換にお気を付け下さい。",
 IF(E2506="", "←E列に都道府県を入力してください。",
 IF(H2506="", "←H列に1.月給～3.時間給を入力してください",
 IF(I2506="", "←I列に金額を入力してください",
 IF(NOT(ISNUMBER(I2506)), "←I列の金額は半角数字で入力してください",
 IF(H2506="3.時間給", "",
 IF(J2506="", "←J列に所定労働時間を入力してください",
 IF(NOT(ISNUMBER(J2506)), "←J列の所定労働時間は半角数字で入力してください", "")))))))))</f>
        <v/>
      </c>
    </row>
    <row r="2507" spans="2:13" ht="22.8" x14ac:dyDescent="0.45">
      <c r="B2507" s="31">
        <f t="shared" si="157"/>
        <v>2499</v>
      </c>
      <c r="C2507" s="40"/>
      <c r="D2507" s="27"/>
      <c r="E2507" s="41"/>
      <c r="F2507" s="32" t="str">
        <f>IFERROR(
    IF(
        AND($G$3=DATE(2024,10,1), E2507=リスト!$A$38),
        VLOOKUP(E2507, リスト!$A$2:$G$49, 2, FALSE),
        VLOOKUP(E2507, リスト!$A$2:$G$49, 4, FALSE)
    ),
    "")</f>
        <v/>
      </c>
      <c r="G2507" s="34" t="str">
        <f>IFERROR(VLOOKUP(E2507, リスト!$A$2:$G$49, 6, FALSE), "")</f>
        <v/>
      </c>
      <c r="H2507" s="40"/>
      <c r="I2507" s="28"/>
      <c r="J2507" s="47"/>
      <c r="K2507" s="32" t="str">
        <f t="shared" si="156"/>
        <v/>
      </c>
      <c r="L2507" s="29" t="str">
        <f t="shared" si="158"/>
        <v/>
      </c>
      <c r="M2507" s="68" t="str">
        <f t="shared" si="159"/>
        <v/>
      </c>
    </row>
    <row r="2508" spans="2:13" ht="22.8" x14ac:dyDescent="0.45">
      <c r="B2508" s="31">
        <f t="shared" si="157"/>
        <v>2500</v>
      </c>
      <c r="C2508" s="40"/>
      <c r="D2508" s="27"/>
      <c r="E2508" s="41"/>
      <c r="F2508" s="32" t="str">
        <f>IFERROR(
    IF(
        AND($G$3=DATE(2024,10,1), E2508=リスト!$A$38),
        VLOOKUP(E2508, リスト!$A$2:$G$49, 2, FALSE),
        VLOOKUP(E2508, リスト!$A$2:$G$49, 4, FALSE)
    ),
    "")</f>
        <v/>
      </c>
      <c r="G2508" s="34" t="str">
        <f>IFERROR(VLOOKUP(E2508, リスト!$A$2:$G$49, 6, FALSE), "")</f>
        <v/>
      </c>
      <c r="H2508" s="40"/>
      <c r="I2508" s="28"/>
      <c r="J2508" s="47"/>
      <c r="K2508" s="32" t="str">
        <f t="shared" si="156"/>
        <v/>
      </c>
      <c r="L2508" s="29" t="str">
        <f t="shared" si="158"/>
        <v/>
      </c>
      <c r="M2508" s="68" t="str">
        <f t="shared" si="159"/>
        <v/>
      </c>
    </row>
    <row r="2509" spans="2:13" ht="22.8" x14ac:dyDescent="0.45">
      <c r="B2509" s="31">
        <f t="shared" si="157"/>
        <v>2501</v>
      </c>
      <c r="C2509" s="40"/>
      <c r="D2509" s="27"/>
      <c r="E2509" s="41"/>
      <c r="F2509" s="32" t="str">
        <f>IFERROR(
    IF(
        AND($G$3=DATE(2024,10,1), E2509=リスト!$A$38),
        VLOOKUP(E2509, リスト!$A$2:$G$49, 2, FALSE),
        VLOOKUP(E2509, リスト!$A$2:$G$49, 4, FALSE)
    ),
    "")</f>
        <v/>
      </c>
      <c r="G2509" s="34" t="str">
        <f>IFERROR(VLOOKUP(E2509, リスト!$A$2:$G$49, 6, FALSE), "")</f>
        <v/>
      </c>
      <c r="H2509" s="40"/>
      <c r="I2509" s="28"/>
      <c r="J2509" s="47"/>
      <c r="K2509" s="32" t="str">
        <f t="shared" si="156"/>
        <v/>
      </c>
      <c r="L2509" s="29" t="str">
        <f t="shared" si="158"/>
        <v/>
      </c>
      <c r="M2509" s="68" t="str">
        <f t="shared" si="159"/>
        <v/>
      </c>
    </row>
    <row r="2510" spans="2:13" ht="22.8" x14ac:dyDescent="0.45">
      <c r="B2510" s="31">
        <f t="shared" si="157"/>
        <v>2502</v>
      </c>
      <c r="C2510" s="40"/>
      <c r="D2510" s="27"/>
      <c r="E2510" s="41"/>
      <c r="F2510" s="32" t="str">
        <f>IFERROR(
    IF(
        AND($G$3=DATE(2024,10,1), E2510=リスト!$A$38),
        VLOOKUP(E2510, リスト!$A$2:$G$49, 2, FALSE),
        VLOOKUP(E2510, リスト!$A$2:$G$49, 4, FALSE)
    ),
    "")</f>
        <v/>
      </c>
      <c r="G2510" s="34" t="str">
        <f>IFERROR(VLOOKUP(E2510, リスト!$A$2:$G$49, 6, FALSE), "")</f>
        <v/>
      </c>
      <c r="H2510" s="40"/>
      <c r="I2510" s="28"/>
      <c r="J2510" s="47"/>
      <c r="K2510" s="32" t="str">
        <f t="shared" si="156"/>
        <v/>
      </c>
      <c r="L2510" s="29" t="str">
        <f t="shared" si="158"/>
        <v/>
      </c>
      <c r="M2510" s="68" t="str">
        <f t="shared" si="159"/>
        <v/>
      </c>
    </row>
    <row r="2511" spans="2:13" ht="22.8" x14ac:dyDescent="0.45">
      <c r="B2511" s="31">
        <f t="shared" si="157"/>
        <v>2503</v>
      </c>
      <c r="C2511" s="40"/>
      <c r="D2511" s="27"/>
      <c r="E2511" s="41"/>
      <c r="F2511" s="32" t="str">
        <f>IFERROR(
    IF(
        AND($G$3=DATE(2024,10,1), E2511=リスト!$A$38),
        VLOOKUP(E2511, リスト!$A$2:$G$49, 2, FALSE),
        VLOOKUP(E2511, リスト!$A$2:$G$49, 4, FALSE)
    ),
    "")</f>
        <v/>
      </c>
      <c r="G2511" s="34" t="str">
        <f>IFERROR(VLOOKUP(E2511, リスト!$A$2:$G$49, 6, FALSE), "")</f>
        <v/>
      </c>
      <c r="H2511" s="40"/>
      <c r="I2511" s="28"/>
      <c r="J2511" s="47"/>
      <c r="K2511" s="32" t="str">
        <f t="shared" si="156"/>
        <v/>
      </c>
      <c r="L2511" s="29" t="str">
        <f t="shared" si="158"/>
        <v/>
      </c>
      <c r="M2511" s="68" t="str">
        <f t="shared" si="159"/>
        <v/>
      </c>
    </row>
    <row r="2512" spans="2:13" ht="22.8" x14ac:dyDescent="0.45">
      <c r="B2512" s="31">
        <f t="shared" si="157"/>
        <v>2504</v>
      </c>
      <c r="C2512" s="40"/>
      <c r="D2512" s="27"/>
      <c r="E2512" s="41"/>
      <c r="F2512" s="32" t="str">
        <f>IFERROR(
    IF(
        AND($G$3=DATE(2024,10,1), E2512=リスト!$A$38),
        VLOOKUP(E2512, リスト!$A$2:$G$49, 2, FALSE),
        VLOOKUP(E2512, リスト!$A$2:$G$49, 4, FALSE)
    ),
    "")</f>
        <v/>
      </c>
      <c r="G2512" s="34" t="str">
        <f>IFERROR(VLOOKUP(E2512, リスト!$A$2:$G$49, 6, FALSE), "")</f>
        <v/>
      </c>
      <c r="H2512" s="40"/>
      <c r="I2512" s="28"/>
      <c r="J2512" s="47"/>
      <c r="K2512" s="32" t="str">
        <f t="shared" si="156"/>
        <v/>
      </c>
      <c r="L2512" s="29" t="str">
        <f t="shared" si="158"/>
        <v/>
      </c>
      <c r="M2512" s="68" t="str">
        <f t="shared" si="159"/>
        <v/>
      </c>
    </row>
    <row r="2513" spans="2:13" ht="22.8" x14ac:dyDescent="0.45">
      <c r="B2513" s="31">
        <f t="shared" si="157"/>
        <v>2505</v>
      </c>
      <c r="C2513" s="40"/>
      <c r="D2513" s="27"/>
      <c r="E2513" s="41"/>
      <c r="F2513" s="32" t="str">
        <f>IFERROR(
    IF(
        AND($G$3=DATE(2024,10,1), E2513=リスト!$A$38),
        VLOOKUP(E2513, リスト!$A$2:$G$49, 2, FALSE),
        VLOOKUP(E2513, リスト!$A$2:$G$49, 4, FALSE)
    ),
    "")</f>
        <v/>
      </c>
      <c r="G2513" s="34" t="str">
        <f>IFERROR(VLOOKUP(E2513, リスト!$A$2:$G$49, 6, FALSE), "")</f>
        <v/>
      </c>
      <c r="H2513" s="40"/>
      <c r="I2513" s="28"/>
      <c r="J2513" s="47"/>
      <c r="K2513" s="32" t="str">
        <f t="shared" si="156"/>
        <v/>
      </c>
      <c r="L2513" s="29" t="str">
        <f t="shared" si="158"/>
        <v/>
      </c>
      <c r="M2513" s="68" t="str">
        <f t="shared" si="159"/>
        <v/>
      </c>
    </row>
    <row r="2514" spans="2:13" ht="22.8" x14ac:dyDescent="0.45">
      <c r="B2514" s="31">
        <f t="shared" si="157"/>
        <v>2506</v>
      </c>
      <c r="C2514" s="40"/>
      <c r="D2514" s="27"/>
      <c r="E2514" s="41"/>
      <c r="F2514" s="32" t="str">
        <f>IFERROR(
    IF(
        AND($G$3=DATE(2024,10,1), E2514=リスト!$A$38),
        VLOOKUP(E2514, リスト!$A$2:$G$49, 2, FALSE),
        VLOOKUP(E2514, リスト!$A$2:$G$49, 4, FALSE)
    ),
    "")</f>
        <v/>
      </c>
      <c r="G2514" s="34" t="str">
        <f>IFERROR(VLOOKUP(E2514, リスト!$A$2:$G$49, 6, FALSE), "")</f>
        <v/>
      </c>
      <c r="H2514" s="40"/>
      <c r="I2514" s="28"/>
      <c r="J2514" s="47"/>
      <c r="K2514" s="32" t="str">
        <f t="shared" si="156"/>
        <v/>
      </c>
      <c r="L2514" s="29" t="str">
        <f t="shared" si="158"/>
        <v/>
      </c>
      <c r="M2514" s="68" t="str">
        <f t="shared" si="159"/>
        <v/>
      </c>
    </row>
    <row r="2515" spans="2:13" ht="22.8" x14ac:dyDescent="0.45">
      <c r="B2515" s="31">
        <f t="shared" si="157"/>
        <v>2507</v>
      </c>
      <c r="C2515" s="40"/>
      <c r="D2515" s="27"/>
      <c r="E2515" s="41"/>
      <c r="F2515" s="32" t="str">
        <f>IFERROR(
    IF(
        AND($G$3=DATE(2024,10,1), E2515=リスト!$A$38),
        VLOOKUP(E2515, リスト!$A$2:$G$49, 2, FALSE),
        VLOOKUP(E2515, リスト!$A$2:$G$49, 4, FALSE)
    ),
    "")</f>
        <v/>
      </c>
      <c r="G2515" s="34" t="str">
        <f>IFERROR(VLOOKUP(E2515, リスト!$A$2:$G$49, 6, FALSE), "")</f>
        <v/>
      </c>
      <c r="H2515" s="40"/>
      <c r="I2515" s="28"/>
      <c r="J2515" s="47"/>
      <c r="K2515" s="32" t="str">
        <f t="shared" si="156"/>
        <v/>
      </c>
      <c r="L2515" s="29" t="str">
        <f t="shared" si="158"/>
        <v/>
      </c>
      <c r="M2515" s="68" t="str">
        <f t="shared" si="159"/>
        <v/>
      </c>
    </row>
    <row r="2516" spans="2:13" ht="22.8" x14ac:dyDescent="0.45">
      <c r="B2516" s="31">
        <f t="shared" si="157"/>
        <v>2508</v>
      </c>
      <c r="C2516" s="40"/>
      <c r="D2516" s="27"/>
      <c r="E2516" s="41"/>
      <c r="F2516" s="32" t="str">
        <f>IFERROR(
    IF(
        AND($G$3=DATE(2024,10,1), E2516=リスト!$A$38),
        VLOOKUP(E2516, リスト!$A$2:$G$49, 2, FALSE),
        VLOOKUP(E2516, リスト!$A$2:$G$49, 4, FALSE)
    ),
    "")</f>
        <v/>
      </c>
      <c r="G2516" s="34" t="str">
        <f>IFERROR(VLOOKUP(E2516, リスト!$A$2:$G$49, 6, FALSE), "")</f>
        <v/>
      </c>
      <c r="H2516" s="40"/>
      <c r="I2516" s="28"/>
      <c r="J2516" s="47"/>
      <c r="K2516" s="32" t="str">
        <f t="shared" si="156"/>
        <v/>
      </c>
      <c r="L2516" s="29" t="str">
        <f t="shared" si="158"/>
        <v/>
      </c>
      <c r="M2516" s="68" t="str">
        <f t="shared" si="159"/>
        <v/>
      </c>
    </row>
    <row r="2517" spans="2:13" ht="22.8" x14ac:dyDescent="0.45">
      <c r="B2517" s="31">
        <f t="shared" si="157"/>
        <v>2509</v>
      </c>
      <c r="C2517" s="40"/>
      <c r="D2517" s="27"/>
      <c r="E2517" s="41"/>
      <c r="F2517" s="32" t="str">
        <f>IFERROR(
    IF(
        AND($G$3=DATE(2024,10,1), E2517=リスト!$A$38),
        VLOOKUP(E2517, リスト!$A$2:$G$49, 2, FALSE),
        VLOOKUP(E2517, リスト!$A$2:$G$49, 4, FALSE)
    ),
    "")</f>
        <v/>
      </c>
      <c r="G2517" s="34" t="str">
        <f>IFERROR(VLOOKUP(E2517, リスト!$A$2:$G$49, 6, FALSE), "")</f>
        <v/>
      </c>
      <c r="H2517" s="40"/>
      <c r="I2517" s="28"/>
      <c r="J2517" s="47"/>
      <c r="K2517" s="32" t="str">
        <f t="shared" si="156"/>
        <v/>
      </c>
      <c r="L2517" s="29" t="str">
        <f t="shared" si="158"/>
        <v/>
      </c>
      <c r="M2517" s="68" t="str">
        <f t="shared" si="159"/>
        <v/>
      </c>
    </row>
    <row r="2518" spans="2:13" ht="22.8" x14ac:dyDescent="0.45">
      <c r="B2518" s="31">
        <f t="shared" si="157"/>
        <v>2510</v>
      </c>
      <c r="C2518" s="40"/>
      <c r="D2518" s="27"/>
      <c r="E2518" s="41"/>
      <c r="F2518" s="32" t="str">
        <f>IFERROR(
    IF(
        AND($G$3=DATE(2024,10,1), E2518=リスト!$A$38),
        VLOOKUP(E2518, リスト!$A$2:$G$49, 2, FALSE),
        VLOOKUP(E2518, リスト!$A$2:$G$49, 4, FALSE)
    ),
    "")</f>
        <v/>
      </c>
      <c r="G2518" s="34" t="str">
        <f>IFERROR(VLOOKUP(E2518, リスト!$A$2:$G$49, 6, FALSE), "")</f>
        <v/>
      </c>
      <c r="H2518" s="40"/>
      <c r="I2518" s="28"/>
      <c r="J2518" s="47"/>
      <c r="K2518" s="32" t="str">
        <f t="shared" si="156"/>
        <v/>
      </c>
      <c r="L2518" s="29" t="str">
        <f t="shared" si="158"/>
        <v/>
      </c>
      <c r="M2518" s="68" t="str">
        <f t="shared" si="159"/>
        <v/>
      </c>
    </row>
    <row r="2519" spans="2:13" ht="22.8" x14ac:dyDescent="0.45">
      <c r="B2519" s="31">
        <f t="shared" si="157"/>
        <v>2511</v>
      </c>
      <c r="C2519" s="40"/>
      <c r="D2519" s="27"/>
      <c r="E2519" s="41"/>
      <c r="F2519" s="32" t="str">
        <f>IFERROR(
    IF(
        AND($G$3=DATE(2024,10,1), E2519=リスト!$A$38),
        VLOOKUP(E2519, リスト!$A$2:$G$49, 2, FALSE),
        VLOOKUP(E2519, リスト!$A$2:$G$49, 4, FALSE)
    ),
    "")</f>
        <v/>
      </c>
      <c r="G2519" s="34" t="str">
        <f>IFERROR(VLOOKUP(E2519, リスト!$A$2:$G$49, 6, FALSE), "")</f>
        <v/>
      </c>
      <c r="H2519" s="40"/>
      <c r="I2519" s="28"/>
      <c r="J2519" s="47"/>
      <c r="K2519" s="32" t="str">
        <f t="shared" si="156"/>
        <v/>
      </c>
      <c r="L2519" s="29" t="str">
        <f t="shared" si="158"/>
        <v/>
      </c>
      <c r="M2519" s="68" t="str">
        <f t="shared" si="159"/>
        <v/>
      </c>
    </row>
    <row r="2520" spans="2:13" ht="22.8" x14ac:dyDescent="0.45">
      <c r="B2520" s="31">
        <f t="shared" si="157"/>
        <v>2512</v>
      </c>
      <c r="C2520" s="40"/>
      <c r="D2520" s="27"/>
      <c r="E2520" s="41"/>
      <c r="F2520" s="32" t="str">
        <f>IFERROR(
    IF(
        AND($G$3=DATE(2024,10,1), E2520=リスト!$A$38),
        VLOOKUP(E2520, リスト!$A$2:$G$49, 2, FALSE),
        VLOOKUP(E2520, リスト!$A$2:$G$49, 4, FALSE)
    ),
    "")</f>
        <v/>
      </c>
      <c r="G2520" s="34" t="str">
        <f>IFERROR(VLOOKUP(E2520, リスト!$A$2:$G$49, 6, FALSE), "")</f>
        <v/>
      </c>
      <c r="H2520" s="40"/>
      <c r="I2520" s="28"/>
      <c r="J2520" s="47"/>
      <c r="K2520" s="32" t="str">
        <f t="shared" si="156"/>
        <v/>
      </c>
      <c r="L2520" s="29" t="str">
        <f t="shared" si="158"/>
        <v/>
      </c>
      <c r="M2520" s="68" t="str">
        <f t="shared" si="159"/>
        <v/>
      </c>
    </row>
    <row r="2521" spans="2:13" ht="22.8" x14ac:dyDescent="0.45">
      <c r="B2521" s="31">
        <f t="shared" si="157"/>
        <v>2513</v>
      </c>
      <c r="C2521" s="40"/>
      <c r="D2521" s="27"/>
      <c r="E2521" s="41"/>
      <c r="F2521" s="32" t="str">
        <f>IFERROR(
    IF(
        AND($G$3=DATE(2024,10,1), E2521=リスト!$A$38),
        VLOOKUP(E2521, リスト!$A$2:$G$49, 2, FALSE),
        VLOOKUP(E2521, リスト!$A$2:$G$49, 4, FALSE)
    ),
    "")</f>
        <v/>
      </c>
      <c r="G2521" s="34" t="str">
        <f>IFERROR(VLOOKUP(E2521, リスト!$A$2:$G$49, 6, FALSE), "")</f>
        <v/>
      </c>
      <c r="H2521" s="40"/>
      <c r="I2521" s="28"/>
      <c r="J2521" s="47"/>
      <c r="K2521" s="32" t="str">
        <f t="shared" si="156"/>
        <v/>
      </c>
      <c r="L2521" s="29" t="str">
        <f t="shared" si="158"/>
        <v/>
      </c>
      <c r="M2521" s="68" t="str">
        <f t="shared" si="159"/>
        <v/>
      </c>
    </row>
    <row r="2522" spans="2:13" ht="22.8" x14ac:dyDescent="0.45">
      <c r="B2522" s="31">
        <f t="shared" si="157"/>
        <v>2514</v>
      </c>
      <c r="C2522" s="40"/>
      <c r="D2522" s="27"/>
      <c r="E2522" s="41"/>
      <c r="F2522" s="32" t="str">
        <f>IFERROR(
    IF(
        AND($G$3=DATE(2024,10,1), E2522=リスト!$A$38),
        VLOOKUP(E2522, リスト!$A$2:$G$49, 2, FALSE),
        VLOOKUP(E2522, リスト!$A$2:$G$49, 4, FALSE)
    ),
    "")</f>
        <v/>
      </c>
      <c r="G2522" s="34" t="str">
        <f>IFERROR(VLOOKUP(E2522, リスト!$A$2:$G$49, 6, FALSE), "")</f>
        <v/>
      </c>
      <c r="H2522" s="40"/>
      <c r="I2522" s="28"/>
      <c r="J2522" s="47"/>
      <c r="K2522" s="32" t="str">
        <f t="shared" si="156"/>
        <v/>
      </c>
      <c r="L2522" s="29" t="str">
        <f t="shared" si="158"/>
        <v/>
      </c>
      <c r="M2522" s="68" t="str">
        <f t="shared" si="159"/>
        <v/>
      </c>
    </row>
    <row r="2523" spans="2:13" ht="22.8" x14ac:dyDescent="0.45">
      <c r="B2523" s="31">
        <f t="shared" si="157"/>
        <v>2515</v>
      </c>
      <c r="C2523" s="40"/>
      <c r="D2523" s="27"/>
      <c r="E2523" s="41"/>
      <c r="F2523" s="32" t="str">
        <f>IFERROR(
    IF(
        AND($G$3=DATE(2024,10,1), E2523=リスト!$A$38),
        VLOOKUP(E2523, リスト!$A$2:$G$49, 2, FALSE),
        VLOOKUP(E2523, リスト!$A$2:$G$49, 4, FALSE)
    ),
    "")</f>
        <v/>
      </c>
      <c r="G2523" s="34" t="str">
        <f>IFERROR(VLOOKUP(E2523, リスト!$A$2:$G$49, 6, FALSE), "")</f>
        <v/>
      </c>
      <c r="H2523" s="40"/>
      <c r="I2523" s="28"/>
      <c r="J2523" s="47"/>
      <c r="K2523" s="32" t="str">
        <f t="shared" si="156"/>
        <v/>
      </c>
      <c r="L2523" s="29" t="str">
        <f t="shared" si="158"/>
        <v/>
      </c>
      <c r="M2523" s="68" t="str">
        <f t="shared" si="159"/>
        <v/>
      </c>
    </row>
    <row r="2524" spans="2:13" ht="22.8" x14ac:dyDescent="0.45">
      <c r="B2524" s="31">
        <f t="shared" si="157"/>
        <v>2516</v>
      </c>
      <c r="C2524" s="40"/>
      <c r="D2524" s="27"/>
      <c r="E2524" s="41"/>
      <c r="F2524" s="32" t="str">
        <f>IFERROR(
    IF(
        AND($G$3=DATE(2024,10,1), E2524=リスト!$A$38),
        VLOOKUP(E2524, リスト!$A$2:$G$49, 2, FALSE),
        VLOOKUP(E2524, リスト!$A$2:$G$49, 4, FALSE)
    ),
    "")</f>
        <v/>
      </c>
      <c r="G2524" s="34" t="str">
        <f>IFERROR(VLOOKUP(E2524, リスト!$A$2:$G$49, 6, FALSE), "")</f>
        <v/>
      </c>
      <c r="H2524" s="40"/>
      <c r="I2524" s="28"/>
      <c r="J2524" s="47"/>
      <c r="K2524" s="32" t="str">
        <f t="shared" si="156"/>
        <v/>
      </c>
      <c r="L2524" s="29" t="str">
        <f t="shared" si="158"/>
        <v/>
      </c>
      <c r="M2524" s="68" t="str">
        <f t="shared" si="159"/>
        <v/>
      </c>
    </row>
    <row r="2525" spans="2:13" ht="22.8" x14ac:dyDescent="0.45">
      <c r="B2525" s="31">
        <f t="shared" si="157"/>
        <v>2517</v>
      </c>
      <c r="C2525" s="40"/>
      <c r="D2525" s="27"/>
      <c r="E2525" s="41"/>
      <c r="F2525" s="32" t="str">
        <f>IFERROR(
    IF(
        AND($G$3=DATE(2024,10,1), E2525=リスト!$A$38),
        VLOOKUP(E2525, リスト!$A$2:$G$49, 2, FALSE),
        VLOOKUP(E2525, リスト!$A$2:$G$49, 4, FALSE)
    ),
    "")</f>
        <v/>
      </c>
      <c r="G2525" s="34" t="str">
        <f>IFERROR(VLOOKUP(E2525, リスト!$A$2:$G$49, 6, FALSE), "")</f>
        <v/>
      </c>
      <c r="H2525" s="40"/>
      <c r="I2525" s="28"/>
      <c r="J2525" s="47"/>
      <c r="K2525" s="32" t="str">
        <f t="shared" si="156"/>
        <v/>
      </c>
      <c r="L2525" s="29" t="str">
        <f t="shared" si="158"/>
        <v/>
      </c>
      <c r="M2525" s="68" t="str">
        <f t="shared" si="159"/>
        <v/>
      </c>
    </row>
    <row r="2526" spans="2:13" ht="22.8" x14ac:dyDescent="0.45">
      <c r="B2526" s="31">
        <f t="shared" si="157"/>
        <v>2518</v>
      </c>
      <c r="C2526" s="40"/>
      <c r="D2526" s="27"/>
      <c r="E2526" s="41"/>
      <c r="F2526" s="32" t="str">
        <f>IFERROR(
    IF(
        AND($G$3=DATE(2024,10,1), E2526=リスト!$A$38),
        VLOOKUP(E2526, リスト!$A$2:$G$49, 2, FALSE),
        VLOOKUP(E2526, リスト!$A$2:$G$49, 4, FALSE)
    ),
    "")</f>
        <v/>
      </c>
      <c r="G2526" s="34" t="str">
        <f>IFERROR(VLOOKUP(E2526, リスト!$A$2:$G$49, 6, FALSE), "")</f>
        <v/>
      </c>
      <c r="H2526" s="40"/>
      <c r="I2526" s="28"/>
      <c r="J2526" s="47"/>
      <c r="K2526" s="32" t="str">
        <f t="shared" si="156"/>
        <v/>
      </c>
      <c r="L2526" s="29" t="str">
        <f t="shared" si="158"/>
        <v/>
      </c>
      <c r="M2526" s="68" t="str">
        <f t="shared" si="159"/>
        <v/>
      </c>
    </row>
    <row r="2527" spans="2:13" ht="22.8" x14ac:dyDescent="0.45">
      <c r="B2527" s="31">
        <f t="shared" si="157"/>
        <v>2519</v>
      </c>
      <c r="C2527" s="40"/>
      <c r="D2527" s="27"/>
      <c r="E2527" s="41"/>
      <c r="F2527" s="32" t="str">
        <f>IFERROR(
    IF(
        AND($G$3=DATE(2024,10,1), E2527=リスト!$A$38),
        VLOOKUP(E2527, リスト!$A$2:$G$49, 2, FALSE),
        VLOOKUP(E2527, リスト!$A$2:$G$49, 4, FALSE)
    ),
    "")</f>
        <v/>
      </c>
      <c r="G2527" s="34" t="str">
        <f>IFERROR(VLOOKUP(E2527, リスト!$A$2:$G$49, 6, FALSE), "")</f>
        <v/>
      </c>
      <c r="H2527" s="40"/>
      <c r="I2527" s="28"/>
      <c r="J2527" s="47"/>
      <c r="K2527" s="32" t="str">
        <f t="shared" si="156"/>
        <v/>
      </c>
      <c r="L2527" s="29" t="str">
        <f t="shared" si="158"/>
        <v/>
      </c>
      <c r="M2527" s="68" t="str">
        <f t="shared" si="159"/>
        <v/>
      </c>
    </row>
    <row r="2528" spans="2:13" ht="22.8" x14ac:dyDescent="0.45">
      <c r="B2528" s="31">
        <f t="shared" si="157"/>
        <v>2520</v>
      </c>
      <c r="C2528" s="40"/>
      <c r="D2528" s="27"/>
      <c r="E2528" s="41"/>
      <c r="F2528" s="32" t="str">
        <f>IFERROR(
    IF(
        AND($G$3=DATE(2024,10,1), E2528=リスト!$A$38),
        VLOOKUP(E2528, リスト!$A$2:$G$49, 2, FALSE),
        VLOOKUP(E2528, リスト!$A$2:$G$49, 4, FALSE)
    ),
    "")</f>
        <v/>
      </c>
      <c r="G2528" s="34" t="str">
        <f>IFERROR(VLOOKUP(E2528, リスト!$A$2:$G$49, 6, FALSE), "")</f>
        <v/>
      </c>
      <c r="H2528" s="40"/>
      <c r="I2528" s="28"/>
      <c r="J2528" s="47"/>
      <c r="K2528" s="32" t="str">
        <f t="shared" si="156"/>
        <v/>
      </c>
      <c r="L2528" s="29" t="str">
        <f t="shared" si="158"/>
        <v/>
      </c>
      <c r="M2528" s="68" t="str">
        <f t="shared" si="159"/>
        <v/>
      </c>
    </row>
    <row r="2529" spans="2:13" ht="22.8" x14ac:dyDescent="0.45">
      <c r="B2529" s="31">
        <f t="shared" si="157"/>
        <v>2521</v>
      </c>
      <c r="C2529" s="40"/>
      <c r="D2529" s="27"/>
      <c r="E2529" s="41"/>
      <c r="F2529" s="32" t="str">
        <f>IFERROR(
    IF(
        AND($G$3=DATE(2024,10,1), E2529=リスト!$A$38),
        VLOOKUP(E2529, リスト!$A$2:$G$49, 2, FALSE),
        VLOOKUP(E2529, リスト!$A$2:$G$49, 4, FALSE)
    ),
    "")</f>
        <v/>
      </c>
      <c r="G2529" s="34" t="str">
        <f>IFERROR(VLOOKUP(E2529, リスト!$A$2:$G$49, 6, FALSE), "")</f>
        <v/>
      </c>
      <c r="H2529" s="40"/>
      <c r="I2529" s="28"/>
      <c r="J2529" s="47"/>
      <c r="K2529" s="32" t="str">
        <f t="shared" si="156"/>
        <v/>
      </c>
      <c r="L2529" s="29" t="str">
        <f t="shared" si="158"/>
        <v/>
      </c>
      <c r="M2529" s="68" t="str">
        <f t="shared" si="159"/>
        <v/>
      </c>
    </row>
    <row r="2530" spans="2:13" ht="22.8" x14ac:dyDescent="0.45">
      <c r="B2530" s="31">
        <f t="shared" si="157"/>
        <v>2522</v>
      </c>
      <c r="C2530" s="40"/>
      <c r="D2530" s="27"/>
      <c r="E2530" s="41"/>
      <c r="F2530" s="32" t="str">
        <f>IFERROR(
    IF(
        AND($G$3=DATE(2024,10,1), E2530=リスト!$A$38),
        VLOOKUP(E2530, リスト!$A$2:$G$49, 2, FALSE),
        VLOOKUP(E2530, リスト!$A$2:$G$49, 4, FALSE)
    ),
    "")</f>
        <v/>
      </c>
      <c r="G2530" s="34" t="str">
        <f>IFERROR(VLOOKUP(E2530, リスト!$A$2:$G$49, 6, FALSE), "")</f>
        <v/>
      </c>
      <c r="H2530" s="40"/>
      <c r="I2530" s="28"/>
      <c r="J2530" s="47"/>
      <c r="K2530" s="32" t="str">
        <f t="shared" si="156"/>
        <v/>
      </c>
      <c r="L2530" s="29" t="str">
        <f t="shared" si="158"/>
        <v/>
      </c>
      <c r="M2530" s="68" t="str">
        <f t="shared" si="159"/>
        <v/>
      </c>
    </row>
    <row r="2531" spans="2:13" ht="22.8" x14ac:dyDescent="0.45">
      <c r="B2531" s="31">
        <f t="shared" si="157"/>
        <v>2523</v>
      </c>
      <c r="C2531" s="40"/>
      <c r="D2531" s="27"/>
      <c r="E2531" s="41"/>
      <c r="F2531" s="32" t="str">
        <f>IFERROR(
    IF(
        AND($G$3=DATE(2024,10,1), E2531=リスト!$A$38),
        VLOOKUP(E2531, リスト!$A$2:$G$49, 2, FALSE),
        VLOOKUP(E2531, リスト!$A$2:$G$49, 4, FALSE)
    ),
    "")</f>
        <v/>
      </c>
      <c r="G2531" s="34" t="str">
        <f>IFERROR(VLOOKUP(E2531, リスト!$A$2:$G$49, 6, FALSE), "")</f>
        <v/>
      </c>
      <c r="H2531" s="40"/>
      <c r="I2531" s="28"/>
      <c r="J2531" s="47"/>
      <c r="K2531" s="32" t="str">
        <f t="shared" si="156"/>
        <v/>
      </c>
      <c r="L2531" s="29" t="str">
        <f t="shared" si="158"/>
        <v/>
      </c>
      <c r="M2531" s="68" t="str">
        <f t="shared" si="159"/>
        <v/>
      </c>
    </row>
    <row r="2532" spans="2:13" ht="22.8" x14ac:dyDescent="0.45">
      <c r="B2532" s="31">
        <f t="shared" si="157"/>
        <v>2524</v>
      </c>
      <c r="C2532" s="40"/>
      <c r="D2532" s="27"/>
      <c r="E2532" s="41"/>
      <c r="F2532" s="32" t="str">
        <f>IFERROR(
    IF(
        AND($G$3=DATE(2024,10,1), E2532=リスト!$A$38),
        VLOOKUP(E2532, リスト!$A$2:$G$49, 2, FALSE),
        VLOOKUP(E2532, リスト!$A$2:$G$49, 4, FALSE)
    ),
    "")</f>
        <v/>
      </c>
      <c r="G2532" s="34" t="str">
        <f>IFERROR(VLOOKUP(E2532, リスト!$A$2:$G$49, 6, FALSE), "")</f>
        <v/>
      </c>
      <c r="H2532" s="40"/>
      <c r="I2532" s="28"/>
      <c r="J2532" s="47"/>
      <c r="K2532" s="32" t="str">
        <f t="shared" si="156"/>
        <v/>
      </c>
      <c r="L2532" s="29" t="str">
        <f t="shared" si="158"/>
        <v/>
      </c>
      <c r="M2532" s="68" t="str">
        <f t="shared" si="159"/>
        <v/>
      </c>
    </row>
    <row r="2533" spans="2:13" ht="22.8" x14ac:dyDescent="0.45">
      <c r="B2533" s="31">
        <f t="shared" si="157"/>
        <v>2525</v>
      </c>
      <c r="C2533" s="40"/>
      <c r="D2533" s="27"/>
      <c r="E2533" s="41"/>
      <c r="F2533" s="32" t="str">
        <f>IFERROR(
    IF(
        AND($G$3=DATE(2024,10,1), E2533=リスト!$A$38),
        VLOOKUP(E2533, リスト!$A$2:$G$49, 2, FALSE),
        VLOOKUP(E2533, リスト!$A$2:$G$49, 4, FALSE)
    ),
    "")</f>
        <v/>
      </c>
      <c r="G2533" s="34" t="str">
        <f>IFERROR(VLOOKUP(E2533, リスト!$A$2:$G$49, 6, FALSE), "")</f>
        <v/>
      </c>
      <c r="H2533" s="40"/>
      <c r="I2533" s="28"/>
      <c r="J2533" s="47"/>
      <c r="K2533" s="32" t="str">
        <f t="shared" si="156"/>
        <v/>
      </c>
      <c r="L2533" s="29" t="str">
        <f t="shared" si="158"/>
        <v/>
      </c>
      <c r="M2533" s="68" t="str">
        <f t="shared" si="159"/>
        <v/>
      </c>
    </row>
    <row r="2534" spans="2:13" ht="22.8" x14ac:dyDescent="0.45">
      <c r="B2534" s="31">
        <f t="shared" si="157"/>
        <v>2526</v>
      </c>
      <c r="C2534" s="40"/>
      <c r="D2534" s="27"/>
      <c r="E2534" s="41"/>
      <c r="F2534" s="32" t="str">
        <f>IFERROR(
    IF(
        AND($G$3=DATE(2024,10,1), E2534=リスト!$A$38),
        VLOOKUP(E2534, リスト!$A$2:$G$49, 2, FALSE),
        VLOOKUP(E2534, リスト!$A$2:$G$49, 4, FALSE)
    ),
    "")</f>
        <v/>
      </c>
      <c r="G2534" s="34" t="str">
        <f>IFERROR(VLOOKUP(E2534, リスト!$A$2:$G$49, 6, FALSE), "")</f>
        <v/>
      </c>
      <c r="H2534" s="40"/>
      <c r="I2534" s="28"/>
      <c r="J2534" s="47"/>
      <c r="K2534" s="32" t="str">
        <f t="shared" si="156"/>
        <v/>
      </c>
      <c r="L2534" s="29" t="str">
        <f t="shared" si="158"/>
        <v/>
      </c>
      <c r="M2534" s="68" t="str">
        <f t="shared" si="159"/>
        <v/>
      </c>
    </row>
    <row r="2535" spans="2:13" ht="22.8" x14ac:dyDescent="0.45">
      <c r="B2535" s="31">
        <f t="shared" si="157"/>
        <v>2527</v>
      </c>
      <c r="C2535" s="40"/>
      <c r="D2535" s="27"/>
      <c r="E2535" s="41"/>
      <c r="F2535" s="32" t="str">
        <f>IFERROR(
    IF(
        AND($G$3=DATE(2024,10,1), E2535=リスト!$A$38),
        VLOOKUP(E2535, リスト!$A$2:$G$49, 2, FALSE),
        VLOOKUP(E2535, リスト!$A$2:$G$49, 4, FALSE)
    ),
    "")</f>
        <v/>
      </c>
      <c r="G2535" s="34" t="str">
        <f>IFERROR(VLOOKUP(E2535, リスト!$A$2:$G$49, 6, FALSE), "")</f>
        <v/>
      </c>
      <c r="H2535" s="40"/>
      <c r="I2535" s="28"/>
      <c r="J2535" s="47"/>
      <c r="K2535" s="32" t="str">
        <f t="shared" si="156"/>
        <v/>
      </c>
      <c r="L2535" s="29" t="str">
        <f t="shared" si="158"/>
        <v/>
      </c>
      <c r="M2535" s="68" t="str">
        <f t="shared" si="159"/>
        <v/>
      </c>
    </row>
    <row r="2536" spans="2:13" ht="22.8" x14ac:dyDescent="0.45">
      <c r="B2536" s="31">
        <f t="shared" si="157"/>
        <v>2528</v>
      </c>
      <c r="C2536" s="40"/>
      <c r="D2536" s="27"/>
      <c r="E2536" s="41"/>
      <c r="F2536" s="32" t="str">
        <f>IFERROR(
    IF(
        AND($G$3=DATE(2024,10,1), E2536=リスト!$A$38),
        VLOOKUP(E2536, リスト!$A$2:$G$49, 2, FALSE),
        VLOOKUP(E2536, リスト!$A$2:$G$49, 4, FALSE)
    ),
    "")</f>
        <v/>
      </c>
      <c r="G2536" s="34" t="str">
        <f>IFERROR(VLOOKUP(E2536, リスト!$A$2:$G$49, 6, FALSE), "")</f>
        <v/>
      </c>
      <c r="H2536" s="40"/>
      <c r="I2536" s="28"/>
      <c r="J2536" s="47"/>
      <c r="K2536" s="32" t="str">
        <f t="shared" si="156"/>
        <v/>
      </c>
      <c r="L2536" s="29" t="str">
        <f t="shared" si="158"/>
        <v/>
      </c>
      <c r="M2536" s="68" t="str">
        <f t="shared" si="159"/>
        <v/>
      </c>
    </row>
    <row r="2537" spans="2:13" ht="22.8" x14ac:dyDescent="0.45">
      <c r="B2537" s="31">
        <f t="shared" si="157"/>
        <v>2529</v>
      </c>
      <c r="C2537" s="40"/>
      <c r="D2537" s="27"/>
      <c r="E2537" s="41"/>
      <c r="F2537" s="32" t="str">
        <f>IFERROR(
    IF(
        AND($G$3=DATE(2024,10,1), E2537=リスト!$A$38),
        VLOOKUP(E2537, リスト!$A$2:$G$49, 2, FALSE),
        VLOOKUP(E2537, リスト!$A$2:$G$49, 4, FALSE)
    ),
    "")</f>
        <v/>
      </c>
      <c r="G2537" s="34" t="str">
        <f>IFERROR(VLOOKUP(E2537, リスト!$A$2:$G$49, 6, FALSE), "")</f>
        <v/>
      </c>
      <c r="H2537" s="40"/>
      <c r="I2537" s="28"/>
      <c r="J2537" s="47"/>
      <c r="K2537" s="32" t="str">
        <f t="shared" si="156"/>
        <v/>
      </c>
      <c r="L2537" s="29" t="str">
        <f t="shared" si="158"/>
        <v/>
      </c>
      <c r="M2537" s="68" t="str">
        <f t="shared" si="159"/>
        <v/>
      </c>
    </row>
    <row r="2538" spans="2:13" ht="22.8" x14ac:dyDescent="0.45">
      <c r="B2538" s="31">
        <f t="shared" si="157"/>
        <v>2530</v>
      </c>
      <c r="C2538" s="40"/>
      <c r="D2538" s="27"/>
      <c r="E2538" s="41"/>
      <c r="F2538" s="32" t="str">
        <f>IFERROR(
    IF(
        AND($G$3=DATE(2024,10,1), E2538=リスト!$A$38),
        VLOOKUP(E2538, リスト!$A$2:$G$49, 2, FALSE),
        VLOOKUP(E2538, リスト!$A$2:$G$49, 4, FALSE)
    ),
    "")</f>
        <v/>
      </c>
      <c r="G2538" s="34" t="str">
        <f>IFERROR(VLOOKUP(E2538, リスト!$A$2:$G$49, 6, FALSE), "")</f>
        <v/>
      </c>
      <c r="H2538" s="40"/>
      <c r="I2538" s="28"/>
      <c r="J2538" s="47"/>
      <c r="K2538" s="32" t="str">
        <f t="shared" si="156"/>
        <v/>
      </c>
      <c r="L2538" s="29" t="str">
        <f t="shared" si="158"/>
        <v/>
      </c>
      <c r="M2538" s="68" t="str">
        <f t="shared" si="159"/>
        <v/>
      </c>
    </row>
    <row r="2539" spans="2:13" ht="22.8" x14ac:dyDescent="0.45">
      <c r="B2539" s="31">
        <f t="shared" si="157"/>
        <v>2531</v>
      </c>
      <c r="C2539" s="40"/>
      <c r="D2539" s="27"/>
      <c r="E2539" s="41"/>
      <c r="F2539" s="32" t="str">
        <f>IFERROR(
    IF(
        AND($G$3=DATE(2024,10,1), E2539=リスト!$A$38),
        VLOOKUP(E2539, リスト!$A$2:$G$49, 2, FALSE),
        VLOOKUP(E2539, リスト!$A$2:$G$49, 4, FALSE)
    ),
    "")</f>
        <v/>
      </c>
      <c r="G2539" s="34" t="str">
        <f>IFERROR(VLOOKUP(E2539, リスト!$A$2:$G$49, 6, FALSE), "")</f>
        <v/>
      </c>
      <c r="H2539" s="40"/>
      <c r="I2539" s="28"/>
      <c r="J2539" s="47"/>
      <c r="K2539" s="32" t="str">
        <f t="shared" si="156"/>
        <v/>
      </c>
      <c r="L2539" s="29" t="str">
        <f t="shared" si="158"/>
        <v/>
      </c>
      <c r="M2539" s="68" t="str">
        <f t="shared" si="159"/>
        <v/>
      </c>
    </row>
    <row r="2540" spans="2:13" ht="22.8" x14ac:dyDescent="0.45">
      <c r="B2540" s="31">
        <f t="shared" si="157"/>
        <v>2532</v>
      </c>
      <c r="C2540" s="40"/>
      <c r="D2540" s="27"/>
      <c r="E2540" s="41"/>
      <c r="F2540" s="32" t="str">
        <f>IFERROR(
    IF(
        AND($G$3=DATE(2024,10,1), E2540=リスト!$A$38),
        VLOOKUP(E2540, リスト!$A$2:$G$49, 2, FALSE),
        VLOOKUP(E2540, リスト!$A$2:$G$49, 4, FALSE)
    ),
    "")</f>
        <v/>
      </c>
      <c r="G2540" s="34" t="str">
        <f>IFERROR(VLOOKUP(E2540, リスト!$A$2:$G$49, 6, FALSE), "")</f>
        <v/>
      </c>
      <c r="H2540" s="40"/>
      <c r="I2540" s="28"/>
      <c r="J2540" s="47"/>
      <c r="K2540" s="32" t="str">
        <f t="shared" si="156"/>
        <v/>
      </c>
      <c r="L2540" s="29" t="str">
        <f t="shared" si="158"/>
        <v/>
      </c>
      <c r="M2540" s="68" t="str">
        <f t="shared" si="159"/>
        <v/>
      </c>
    </row>
    <row r="2541" spans="2:13" ht="22.8" x14ac:dyDescent="0.45">
      <c r="B2541" s="31">
        <f t="shared" si="157"/>
        <v>2533</v>
      </c>
      <c r="C2541" s="40"/>
      <c r="D2541" s="27"/>
      <c r="E2541" s="41"/>
      <c r="F2541" s="32" t="str">
        <f>IFERROR(
    IF(
        AND($G$3=DATE(2024,10,1), E2541=リスト!$A$38),
        VLOOKUP(E2541, リスト!$A$2:$G$49, 2, FALSE),
        VLOOKUP(E2541, リスト!$A$2:$G$49, 4, FALSE)
    ),
    "")</f>
        <v/>
      </c>
      <c r="G2541" s="34" t="str">
        <f>IFERROR(VLOOKUP(E2541, リスト!$A$2:$G$49, 6, FALSE), "")</f>
        <v/>
      </c>
      <c r="H2541" s="40"/>
      <c r="I2541" s="28"/>
      <c r="J2541" s="47"/>
      <c r="K2541" s="32" t="str">
        <f t="shared" si="156"/>
        <v/>
      </c>
      <c r="L2541" s="29" t="str">
        <f t="shared" si="158"/>
        <v/>
      </c>
      <c r="M2541" s="68" t="str">
        <f t="shared" si="159"/>
        <v/>
      </c>
    </row>
    <row r="2542" spans="2:13" ht="22.8" x14ac:dyDescent="0.45">
      <c r="B2542" s="31">
        <f t="shared" si="157"/>
        <v>2534</v>
      </c>
      <c r="C2542" s="40"/>
      <c r="D2542" s="27"/>
      <c r="E2542" s="41"/>
      <c r="F2542" s="32" t="str">
        <f>IFERROR(
    IF(
        AND($G$3=DATE(2024,10,1), E2542=リスト!$A$38),
        VLOOKUP(E2542, リスト!$A$2:$G$49, 2, FALSE),
        VLOOKUP(E2542, リスト!$A$2:$G$49, 4, FALSE)
    ),
    "")</f>
        <v/>
      </c>
      <c r="G2542" s="34" t="str">
        <f>IFERROR(VLOOKUP(E2542, リスト!$A$2:$G$49, 6, FALSE), "")</f>
        <v/>
      </c>
      <c r="H2542" s="40"/>
      <c r="I2542" s="28"/>
      <c r="J2542" s="47"/>
      <c r="K2542" s="32" t="str">
        <f t="shared" si="156"/>
        <v/>
      </c>
      <c r="L2542" s="29" t="str">
        <f t="shared" si="158"/>
        <v/>
      </c>
      <c r="M2542" s="68" t="str">
        <f t="shared" si="159"/>
        <v/>
      </c>
    </row>
    <row r="2543" spans="2:13" ht="22.8" x14ac:dyDescent="0.45">
      <c r="B2543" s="31">
        <f t="shared" si="157"/>
        <v>2535</v>
      </c>
      <c r="C2543" s="40"/>
      <c r="D2543" s="27"/>
      <c r="E2543" s="41"/>
      <c r="F2543" s="32" t="str">
        <f>IFERROR(
    IF(
        AND($G$3=DATE(2024,10,1), E2543=リスト!$A$38),
        VLOOKUP(E2543, リスト!$A$2:$G$49, 2, FALSE),
        VLOOKUP(E2543, リスト!$A$2:$G$49, 4, FALSE)
    ),
    "")</f>
        <v/>
      </c>
      <c r="G2543" s="34" t="str">
        <f>IFERROR(VLOOKUP(E2543, リスト!$A$2:$G$49, 6, FALSE), "")</f>
        <v/>
      </c>
      <c r="H2543" s="40"/>
      <c r="I2543" s="28"/>
      <c r="J2543" s="47"/>
      <c r="K2543" s="32" t="str">
        <f t="shared" si="156"/>
        <v/>
      </c>
      <c r="L2543" s="29" t="str">
        <f t="shared" si="158"/>
        <v/>
      </c>
      <c r="M2543" s="68" t="str">
        <f t="shared" si="159"/>
        <v/>
      </c>
    </row>
    <row r="2544" spans="2:13" ht="22.8" x14ac:dyDescent="0.45">
      <c r="B2544" s="31">
        <f t="shared" si="157"/>
        <v>2536</v>
      </c>
      <c r="C2544" s="40"/>
      <c r="D2544" s="27"/>
      <c r="E2544" s="41"/>
      <c r="F2544" s="32" t="str">
        <f>IFERROR(
    IF(
        AND($G$3=DATE(2024,10,1), E2544=リスト!$A$38),
        VLOOKUP(E2544, リスト!$A$2:$G$49, 2, FALSE),
        VLOOKUP(E2544, リスト!$A$2:$G$49, 4, FALSE)
    ),
    "")</f>
        <v/>
      </c>
      <c r="G2544" s="34" t="str">
        <f>IFERROR(VLOOKUP(E2544, リスト!$A$2:$G$49, 6, FALSE), "")</f>
        <v/>
      </c>
      <c r="H2544" s="40"/>
      <c r="I2544" s="28"/>
      <c r="J2544" s="47"/>
      <c r="K2544" s="32" t="str">
        <f t="shared" si="156"/>
        <v/>
      </c>
      <c r="L2544" s="29" t="str">
        <f t="shared" si="158"/>
        <v/>
      </c>
      <c r="M2544" s="68" t="str">
        <f t="shared" si="159"/>
        <v/>
      </c>
    </row>
    <row r="2545" spans="2:13" ht="22.8" x14ac:dyDescent="0.45">
      <c r="B2545" s="31">
        <f t="shared" si="157"/>
        <v>2537</v>
      </c>
      <c r="C2545" s="40"/>
      <c r="D2545" s="27"/>
      <c r="E2545" s="41"/>
      <c r="F2545" s="32" t="str">
        <f>IFERROR(
    IF(
        AND($G$3=DATE(2024,10,1), E2545=リスト!$A$38),
        VLOOKUP(E2545, リスト!$A$2:$G$49, 2, FALSE),
        VLOOKUP(E2545, リスト!$A$2:$G$49, 4, FALSE)
    ),
    "")</f>
        <v/>
      </c>
      <c r="G2545" s="34" t="str">
        <f>IFERROR(VLOOKUP(E2545, リスト!$A$2:$G$49, 6, FALSE), "")</f>
        <v/>
      </c>
      <c r="H2545" s="40"/>
      <c r="I2545" s="28"/>
      <c r="J2545" s="47"/>
      <c r="K2545" s="32" t="str">
        <f t="shared" si="156"/>
        <v/>
      </c>
      <c r="L2545" s="29" t="str">
        <f t="shared" si="158"/>
        <v/>
      </c>
      <c r="M2545" s="68" t="str">
        <f t="shared" si="159"/>
        <v/>
      </c>
    </row>
    <row r="2546" spans="2:13" ht="22.8" x14ac:dyDescent="0.45">
      <c r="B2546" s="31">
        <f t="shared" si="157"/>
        <v>2538</v>
      </c>
      <c r="C2546" s="40"/>
      <c r="D2546" s="27"/>
      <c r="E2546" s="41"/>
      <c r="F2546" s="32" t="str">
        <f>IFERROR(
    IF(
        AND($G$3=DATE(2024,10,1), E2546=リスト!$A$38),
        VLOOKUP(E2546, リスト!$A$2:$G$49, 2, FALSE),
        VLOOKUP(E2546, リスト!$A$2:$G$49, 4, FALSE)
    ),
    "")</f>
        <v/>
      </c>
      <c r="G2546" s="34" t="str">
        <f>IFERROR(VLOOKUP(E2546, リスト!$A$2:$G$49, 6, FALSE), "")</f>
        <v/>
      </c>
      <c r="H2546" s="40"/>
      <c r="I2546" s="28"/>
      <c r="J2546" s="47"/>
      <c r="K2546" s="32" t="str">
        <f t="shared" si="156"/>
        <v/>
      </c>
      <c r="L2546" s="29" t="str">
        <f t="shared" si="158"/>
        <v/>
      </c>
      <c r="M2546" s="68" t="str">
        <f t="shared" si="159"/>
        <v/>
      </c>
    </row>
    <row r="2547" spans="2:13" ht="22.8" x14ac:dyDescent="0.45">
      <c r="B2547" s="31">
        <f t="shared" si="157"/>
        <v>2539</v>
      </c>
      <c r="C2547" s="40"/>
      <c r="D2547" s="27"/>
      <c r="E2547" s="41"/>
      <c r="F2547" s="32" t="str">
        <f>IFERROR(
    IF(
        AND($G$3=DATE(2024,10,1), E2547=リスト!$A$38),
        VLOOKUP(E2547, リスト!$A$2:$G$49, 2, FALSE),
        VLOOKUP(E2547, リスト!$A$2:$G$49, 4, FALSE)
    ),
    "")</f>
        <v/>
      </c>
      <c r="G2547" s="34" t="str">
        <f>IFERROR(VLOOKUP(E2547, リスト!$A$2:$G$49, 6, FALSE), "")</f>
        <v/>
      </c>
      <c r="H2547" s="40"/>
      <c r="I2547" s="28"/>
      <c r="J2547" s="47"/>
      <c r="K2547" s="32" t="str">
        <f t="shared" si="156"/>
        <v/>
      </c>
      <c r="L2547" s="29" t="str">
        <f t="shared" si="158"/>
        <v/>
      </c>
      <c r="M2547" s="68" t="str">
        <f t="shared" si="159"/>
        <v/>
      </c>
    </row>
    <row r="2548" spans="2:13" ht="22.8" x14ac:dyDescent="0.45">
      <c r="B2548" s="31">
        <f t="shared" si="157"/>
        <v>2540</v>
      </c>
      <c r="C2548" s="40"/>
      <c r="D2548" s="27"/>
      <c r="E2548" s="41"/>
      <c r="F2548" s="32" t="str">
        <f>IFERROR(
    IF(
        AND($G$3=DATE(2024,10,1), E2548=リスト!$A$38),
        VLOOKUP(E2548, リスト!$A$2:$G$49, 2, FALSE),
        VLOOKUP(E2548, リスト!$A$2:$G$49, 4, FALSE)
    ),
    "")</f>
        <v/>
      </c>
      <c r="G2548" s="34" t="str">
        <f>IFERROR(VLOOKUP(E2548, リスト!$A$2:$G$49, 6, FALSE), "")</f>
        <v/>
      </c>
      <c r="H2548" s="40"/>
      <c r="I2548" s="28"/>
      <c r="J2548" s="47"/>
      <c r="K2548" s="32" t="str">
        <f t="shared" si="156"/>
        <v/>
      </c>
      <c r="L2548" s="29" t="str">
        <f t="shared" si="158"/>
        <v/>
      </c>
      <c r="M2548" s="68" t="str">
        <f t="shared" si="159"/>
        <v/>
      </c>
    </row>
    <row r="2549" spans="2:13" ht="22.8" x14ac:dyDescent="0.45">
      <c r="B2549" s="31">
        <f t="shared" si="157"/>
        <v>2541</v>
      </c>
      <c r="C2549" s="40"/>
      <c r="D2549" s="27"/>
      <c r="E2549" s="41"/>
      <c r="F2549" s="32" t="str">
        <f>IFERROR(
    IF(
        AND($G$3=DATE(2024,10,1), E2549=リスト!$A$38),
        VLOOKUP(E2549, リスト!$A$2:$G$49, 2, FALSE),
        VLOOKUP(E2549, リスト!$A$2:$G$49, 4, FALSE)
    ),
    "")</f>
        <v/>
      </c>
      <c r="G2549" s="34" t="str">
        <f>IFERROR(VLOOKUP(E2549, リスト!$A$2:$G$49, 6, FALSE), "")</f>
        <v/>
      </c>
      <c r="H2549" s="40"/>
      <c r="I2549" s="28"/>
      <c r="J2549" s="47"/>
      <c r="K2549" s="32" t="str">
        <f t="shared" si="156"/>
        <v/>
      </c>
      <c r="L2549" s="29" t="str">
        <f t="shared" si="158"/>
        <v/>
      </c>
      <c r="M2549" s="68" t="str">
        <f t="shared" si="159"/>
        <v/>
      </c>
    </row>
    <row r="2550" spans="2:13" ht="22.8" x14ac:dyDescent="0.45">
      <c r="B2550" s="31">
        <f t="shared" si="157"/>
        <v>2542</v>
      </c>
      <c r="C2550" s="40"/>
      <c r="D2550" s="27"/>
      <c r="E2550" s="41"/>
      <c r="F2550" s="32" t="str">
        <f>IFERROR(
    IF(
        AND($G$3=DATE(2024,10,1), E2550=リスト!$A$38),
        VLOOKUP(E2550, リスト!$A$2:$G$49, 2, FALSE),
        VLOOKUP(E2550, リスト!$A$2:$G$49, 4, FALSE)
    ),
    "")</f>
        <v/>
      </c>
      <c r="G2550" s="34" t="str">
        <f>IFERROR(VLOOKUP(E2550, リスト!$A$2:$G$49, 6, FALSE), "")</f>
        <v/>
      </c>
      <c r="H2550" s="40"/>
      <c r="I2550" s="28"/>
      <c r="J2550" s="47"/>
      <c r="K2550" s="32" t="str">
        <f t="shared" si="156"/>
        <v/>
      </c>
      <c r="L2550" s="29" t="str">
        <f t="shared" si="158"/>
        <v/>
      </c>
      <c r="M2550" s="68" t="str">
        <f t="shared" si="159"/>
        <v/>
      </c>
    </row>
    <row r="2551" spans="2:13" ht="22.8" x14ac:dyDescent="0.45">
      <c r="B2551" s="31">
        <f t="shared" si="157"/>
        <v>2543</v>
      </c>
      <c r="C2551" s="40"/>
      <c r="D2551" s="27"/>
      <c r="E2551" s="41"/>
      <c r="F2551" s="32" t="str">
        <f>IFERROR(
    IF(
        AND($G$3=DATE(2024,10,1), E2551=リスト!$A$38),
        VLOOKUP(E2551, リスト!$A$2:$G$49, 2, FALSE),
        VLOOKUP(E2551, リスト!$A$2:$G$49, 4, FALSE)
    ),
    "")</f>
        <v/>
      </c>
      <c r="G2551" s="34" t="str">
        <f>IFERROR(VLOOKUP(E2551, リスト!$A$2:$G$49, 6, FALSE), "")</f>
        <v/>
      </c>
      <c r="H2551" s="40"/>
      <c r="I2551" s="28"/>
      <c r="J2551" s="47"/>
      <c r="K2551" s="32" t="str">
        <f t="shared" si="156"/>
        <v/>
      </c>
      <c r="L2551" s="29" t="str">
        <f t="shared" si="158"/>
        <v/>
      </c>
      <c r="M2551" s="68" t="str">
        <f t="shared" si="159"/>
        <v/>
      </c>
    </row>
    <row r="2552" spans="2:13" ht="22.8" x14ac:dyDescent="0.45">
      <c r="B2552" s="31">
        <f t="shared" si="157"/>
        <v>2544</v>
      </c>
      <c r="C2552" s="40"/>
      <c r="D2552" s="27"/>
      <c r="E2552" s="41"/>
      <c r="F2552" s="32" t="str">
        <f>IFERROR(
    IF(
        AND($G$3=DATE(2024,10,1), E2552=リスト!$A$38),
        VLOOKUP(E2552, リスト!$A$2:$G$49, 2, FALSE),
        VLOOKUP(E2552, リスト!$A$2:$G$49, 4, FALSE)
    ),
    "")</f>
        <v/>
      </c>
      <c r="G2552" s="34" t="str">
        <f>IFERROR(VLOOKUP(E2552, リスト!$A$2:$G$49, 6, FALSE), "")</f>
        <v/>
      </c>
      <c r="H2552" s="40"/>
      <c r="I2552" s="28"/>
      <c r="J2552" s="47"/>
      <c r="K2552" s="32" t="str">
        <f t="shared" si="156"/>
        <v/>
      </c>
      <c r="L2552" s="29" t="str">
        <f t="shared" si="158"/>
        <v/>
      </c>
      <c r="M2552" s="68" t="str">
        <f t="shared" si="159"/>
        <v/>
      </c>
    </row>
    <row r="2553" spans="2:13" ht="22.8" x14ac:dyDescent="0.45">
      <c r="B2553" s="31">
        <f t="shared" si="157"/>
        <v>2545</v>
      </c>
      <c r="C2553" s="40"/>
      <c r="D2553" s="27"/>
      <c r="E2553" s="41"/>
      <c r="F2553" s="32" t="str">
        <f>IFERROR(
    IF(
        AND($G$3=DATE(2024,10,1), E2553=リスト!$A$38),
        VLOOKUP(E2553, リスト!$A$2:$G$49, 2, FALSE),
        VLOOKUP(E2553, リスト!$A$2:$G$49, 4, FALSE)
    ),
    "")</f>
        <v/>
      </c>
      <c r="G2553" s="34" t="str">
        <f>IFERROR(VLOOKUP(E2553, リスト!$A$2:$G$49, 6, FALSE), "")</f>
        <v/>
      </c>
      <c r="H2553" s="40"/>
      <c r="I2553" s="28"/>
      <c r="J2553" s="47"/>
      <c r="K2553" s="32" t="str">
        <f t="shared" si="156"/>
        <v/>
      </c>
      <c r="L2553" s="29" t="str">
        <f t="shared" si="158"/>
        <v/>
      </c>
      <c r="M2553" s="68" t="str">
        <f t="shared" si="159"/>
        <v/>
      </c>
    </row>
    <row r="2554" spans="2:13" ht="22.8" x14ac:dyDescent="0.45">
      <c r="B2554" s="31">
        <f t="shared" si="157"/>
        <v>2546</v>
      </c>
      <c r="C2554" s="40"/>
      <c r="D2554" s="27"/>
      <c r="E2554" s="41"/>
      <c r="F2554" s="32" t="str">
        <f>IFERROR(
    IF(
        AND($G$3=DATE(2024,10,1), E2554=リスト!$A$38),
        VLOOKUP(E2554, リスト!$A$2:$G$49, 2, FALSE),
        VLOOKUP(E2554, リスト!$A$2:$G$49, 4, FALSE)
    ),
    "")</f>
        <v/>
      </c>
      <c r="G2554" s="34" t="str">
        <f>IFERROR(VLOOKUP(E2554, リスト!$A$2:$G$49, 6, FALSE), "")</f>
        <v/>
      </c>
      <c r="H2554" s="40"/>
      <c r="I2554" s="28"/>
      <c r="J2554" s="47"/>
      <c r="K2554" s="32" t="str">
        <f t="shared" si="156"/>
        <v/>
      </c>
      <c r="L2554" s="29" t="str">
        <f t="shared" si="158"/>
        <v/>
      </c>
      <c r="M2554" s="68" t="str">
        <f t="shared" si="159"/>
        <v/>
      </c>
    </row>
    <row r="2555" spans="2:13" ht="22.8" x14ac:dyDescent="0.45">
      <c r="B2555" s="31">
        <f t="shared" si="157"/>
        <v>2547</v>
      </c>
      <c r="C2555" s="40"/>
      <c r="D2555" s="27"/>
      <c r="E2555" s="41"/>
      <c r="F2555" s="32" t="str">
        <f>IFERROR(
    IF(
        AND($G$3=DATE(2024,10,1), E2555=リスト!$A$38),
        VLOOKUP(E2555, リスト!$A$2:$G$49, 2, FALSE),
        VLOOKUP(E2555, リスト!$A$2:$G$49, 4, FALSE)
    ),
    "")</f>
        <v/>
      </c>
      <c r="G2555" s="34" t="str">
        <f>IFERROR(VLOOKUP(E2555, リスト!$A$2:$G$49, 6, FALSE), "")</f>
        <v/>
      </c>
      <c r="H2555" s="40"/>
      <c r="I2555" s="28"/>
      <c r="J2555" s="47"/>
      <c r="K2555" s="32" t="str">
        <f t="shared" si="156"/>
        <v/>
      </c>
      <c r="L2555" s="29" t="str">
        <f t="shared" si="158"/>
        <v/>
      </c>
      <c r="M2555" s="68" t="str">
        <f t="shared" si="159"/>
        <v/>
      </c>
    </row>
    <row r="2556" spans="2:13" ht="22.8" x14ac:dyDescent="0.45">
      <c r="B2556" s="31">
        <f t="shared" si="157"/>
        <v>2548</v>
      </c>
      <c r="C2556" s="40"/>
      <c r="D2556" s="27"/>
      <c r="E2556" s="41"/>
      <c r="F2556" s="32" t="str">
        <f>IFERROR(
    IF(
        AND($G$3=DATE(2024,10,1), E2556=リスト!$A$38),
        VLOOKUP(E2556, リスト!$A$2:$G$49, 2, FALSE),
        VLOOKUP(E2556, リスト!$A$2:$G$49, 4, FALSE)
    ),
    "")</f>
        <v/>
      </c>
      <c r="G2556" s="34" t="str">
        <f>IFERROR(VLOOKUP(E2556, リスト!$A$2:$G$49, 6, FALSE), "")</f>
        <v/>
      </c>
      <c r="H2556" s="40"/>
      <c r="I2556" s="28"/>
      <c r="J2556" s="47"/>
      <c r="K2556" s="32" t="str">
        <f t="shared" si="156"/>
        <v/>
      </c>
      <c r="L2556" s="29" t="str">
        <f t="shared" si="158"/>
        <v/>
      </c>
      <c r="M2556" s="68" t="str">
        <f t="shared" si="159"/>
        <v/>
      </c>
    </row>
    <row r="2557" spans="2:13" ht="22.8" x14ac:dyDescent="0.45">
      <c r="B2557" s="31">
        <f t="shared" si="157"/>
        <v>2549</v>
      </c>
      <c r="C2557" s="40"/>
      <c r="D2557" s="27"/>
      <c r="E2557" s="41"/>
      <c r="F2557" s="32" t="str">
        <f>IFERROR(
    IF(
        AND($G$3=DATE(2024,10,1), E2557=リスト!$A$38),
        VLOOKUP(E2557, リスト!$A$2:$G$49, 2, FALSE),
        VLOOKUP(E2557, リスト!$A$2:$G$49, 4, FALSE)
    ),
    "")</f>
        <v/>
      </c>
      <c r="G2557" s="34" t="str">
        <f>IFERROR(VLOOKUP(E2557, リスト!$A$2:$G$49, 6, FALSE), "")</f>
        <v/>
      </c>
      <c r="H2557" s="40"/>
      <c r="I2557" s="28"/>
      <c r="J2557" s="47"/>
      <c r="K2557" s="32" t="str">
        <f t="shared" si="156"/>
        <v/>
      </c>
      <c r="L2557" s="29" t="str">
        <f t="shared" si="158"/>
        <v/>
      </c>
      <c r="M2557" s="68" t="str">
        <f t="shared" si="159"/>
        <v/>
      </c>
    </row>
    <row r="2558" spans="2:13" ht="22.8" x14ac:dyDescent="0.45">
      <c r="B2558" s="31">
        <f t="shared" si="157"/>
        <v>2550</v>
      </c>
      <c r="C2558" s="40"/>
      <c r="D2558" s="27"/>
      <c r="E2558" s="41"/>
      <c r="F2558" s="32" t="str">
        <f>IFERROR(
    IF(
        AND($G$3=DATE(2024,10,1), E2558=リスト!$A$38),
        VLOOKUP(E2558, リスト!$A$2:$G$49, 2, FALSE),
        VLOOKUP(E2558, リスト!$A$2:$G$49, 4, FALSE)
    ),
    "")</f>
        <v/>
      </c>
      <c r="G2558" s="34" t="str">
        <f>IFERROR(VLOOKUP(E2558, リスト!$A$2:$G$49, 6, FALSE), "")</f>
        <v/>
      </c>
      <c r="H2558" s="40"/>
      <c r="I2558" s="28"/>
      <c r="J2558" s="47"/>
      <c r="K2558" s="32" t="str">
        <f t="shared" si="156"/>
        <v/>
      </c>
      <c r="L2558" s="29" t="str">
        <f t="shared" si="158"/>
        <v/>
      </c>
      <c r="M2558" s="68" t="str">
        <f t="shared" si="159"/>
        <v/>
      </c>
    </row>
    <row r="2559" spans="2:13" ht="22.8" x14ac:dyDescent="0.45">
      <c r="B2559" s="31">
        <f t="shared" si="157"/>
        <v>2551</v>
      </c>
      <c r="C2559" s="40"/>
      <c r="D2559" s="27"/>
      <c r="E2559" s="41"/>
      <c r="F2559" s="32" t="str">
        <f>IFERROR(
    IF(
        AND($G$3=DATE(2024,10,1), E2559=リスト!$A$38),
        VLOOKUP(E2559, リスト!$A$2:$G$49, 2, FALSE),
        VLOOKUP(E2559, リスト!$A$2:$G$49, 4, FALSE)
    ),
    "")</f>
        <v/>
      </c>
      <c r="G2559" s="34" t="str">
        <f>IFERROR(VLOOKUP(E2559, リスト!$A$2:$G$49, 6, FALSE), "")</f>
        <v/>
      </c>
      <c r="H2559" s="40"/>
      <c r="I2559" s="28"/>
      <c r="J2559" s="47"/>
      <c r="K2559" s="32" t="str">
        <f t="shared" si="156"/>
        <v/>
      </c>
      <c r="L2559" s="29" t="str">
        <f t="shared" si="158"/>
        <v/>
      </c>
      <c r="M2559" s="68" t="str">
        <f t="shared" si="159"/>
        <v/>
      </c>
    </row>
    <row r="2560" spans="2:13" ht="22.8" x14ac:dyDescent="0.45">
      <c r="B2560" s="31">
        <f t="shared" si="157"/>
        <v>2552</v>
      </c>
      <c r="C2560" s="40"/>
      <c r="D2560" s="27"/>
      <c r="E2560" s="41"/>
      <c r="F2560" s="32" t="str">
        <f>IFERROR(
    IF(
        AND($G$3=DATE(2024,10,1), E2560=リスト!$A$38),
        VLOOKUP(E2560, リスト!$A$2:$G$49, 2, FALSE),
        VLOOKUP(E2560, リスト!$A$2:$G$49, 4, FALSE)
    ),
    "")</f>
        <v/>
      </c>
      <c r="G2560" s="34" t="str">
        <f>IFERROR(VLOOKUP(E2560, リスト!$A$2:$G$49, 6, FALSE), "")</f>
        <v/>
      </c>
      <c r="H2560" s="40"/>
      <c r="I2560" s="28"/>
      <c r="J2560" s="47"/>
      <c r="K2560" s="32" t="str">
        <f t="shared" si="156"/>
        <v/>
      </c>
      <c r="L2560" s="29" t="str">
        <f t="shared" si="158"/>
        <v/>
      </c>
      <c r="M2560" s="68" t="str">
        <f t="shared" si="159"/>
        <v/>
      </c>
    </row>
    <row r="2561" spans="2:13" ht="22.8" x14ac:dyDescent="0.45">
      <c r="B2561" s="31">
        <f t="shared" si="157"/>
        <v>2553</v>
      </c>
      <c r="C2561" s="40"/>
      <c r="D2561" s="27"/>
      <c r="E2561" s="41"/>
      <c r="F2561" s="32" t="str">
        <f>IFERROR(
    IF(
        AND($G$3=DATE(2024,10,1), E2561=リスト!$A$38),
        VLOOKUP(E2561, リスト!$A$2:$G$49, 2, FALSE),
        VLOOKUP(E2561, リスト!$A$2:$G$49, 4, FALSE)
    ),
    "")</f>
        <v/>
      </c>
      <c r="G2561" s="34" t="str">
        <f>IFERROR(VLOOKUP(E2561, リスト!$A$2:$G$49, 6, FALSE), "")</f>
        <v/>
      </c>
      <c r="H2561" s="40"/>
      <c r="I2561" s="28"/>
      <c r="J2561" s="47"/>
      <c r="K2561" s="32" t="str">
        <f t="shared" si="156"/>
        <v/>
      </c>
      <c r="L2561" s="29" t="str">
        <f t="shared" si="158"/>
        <v/>
      </c>
      <c r="M2561" s="68" t="str">
        <f t="shared" si="159"/>
        <v/>
      </c>
    </row>
    <row r="2562" spans="2:13" ht="22.8" x14ac:dyDescent="0.45">
      <c r="B2562" s="31">
        <f t="shared" si="157"/>
        <v>2554</v>
      </c>
      <c r="C2562" s="40"/>
      <c r="D2562" s="27"/>
      <c r="E2562" s="41"/>
      <c r="F2562" s="32" t="str">
        <f>IFERROR(
    IF(
        AND($G$3=DATE(2024,10,1), E2562=リスト!$A$38),
        VLOOKUP(E2562, リスト!$A$2:$G$49, 2, FALSE),
        VLOOKUP(E2562, リスト!$A$2:$G$49, 4, FALSE)
    ),
    "")</f>
        <v/>
      </c>
      <c r="G2562" s="34" t="str">
        <f>IFERROR(VLOOKUP(E2562, リスト!$A$2:$G$49, 6, FALSE), "")</f>
        <v/>
      </c>
      <c r="H2562" s="40"/>
      <c r="I2562" s="28"/>
      <c r="J2562" s="47"/>
      <c r="K2562" s="32" t="str">
        <f t="shared" si="156"/>
        <v/>
      </c>
      <c r="L2562" s="29" t="str">
        <f t="shared" si="158"/>
        <v/>
      </c>
      <c r="M2562" s="68" t="str">
        <f t="shared" si="159"/>
        <v/>
      </c>
    </row>
    <row r="2563" spans="2:13" ht="22.8" x14ac:dyDescent="0.45">
      <c r="B2563" s="31">
        <f t="shared" si="157"/>
        <v>2555</v>
      </c>
      <c r="C2563" s="40"/>
      <c r="D2563" s="27"/>
      <c r="E2563" s="41"/>
      <c r="F2563" s="32" t="str">
        <f>IFERROR(
    IF(
        AND($G$3=DATE(2024,10,1), E2563=リスト!$A$38),
        VLOOKUP(E2563, リスト!$A$2:$G$49, 2, FALSE),
        VLOOKUP(E2563, リスト!$A$2:$G$49, 4, FALSE)
    ),
    "")</f>
        <v/>
      </c>
      <c r="G2563" s="34" t="str">
        <f>IFERROR(VLOOKUP(E2563, リスト!$A$2:$G$49, 6, FALSE), "")</f>
        <v/>
      </c>
      <c r="H2563" s="40"/>
      <c r="I2563" s="28"/>
      <c r="J2563" s="47"/>
      <c r="K2563" s="32" t="str">
        <f t="shared" si="156"/>
        <v/>
      </c>
      <c r="L2563" s="29" t="str">
        <f t="shared" si="158"/>
        <v/>
      </c>
      <c r="M2563" s="68" t="str">
        <f t="shared" si="159"/>
        <v/>
      </c>
    </row>
    <row r="2564" spans="2:13" ht="22.8" x14ac:dyDescent="0.45">
      <c r="B2564" s="31">
        <f t="shared" si="157"/>
        <v>2556</v>
      </c>
      <c r="C2564" s="40"/>
      <c r="D2564" s="27"/>
      <c r="E2564" s="41"/>
      <c r="F2564" s="32" t="str">
        <f>IFERROR(
    IF(
        AND($G$3=DATE(2024,10,1), E2564=リスト!$A$38),
        VLOOKUP(E2564, リスト!$A$2:$G$49, 2, FALSE),
        VLOOKUP(E2564, リスト!$A$2:$G$49, 4, FALSE)
    ),
    "")</f>
        <v/>
      </c>
      <c r="G2564" s="34" t="str">
        <f>IFERROR(VLOOKUP(E2564, リスト!$A$2:$G$49, 6, FALSE), "")</f>
        <v/>
      </c>
      <c r="H2564" s="40"/>
      <c r="I2564" s="28"/>
      <c r="J2564" s="47"/>
      <c r="K2564" s="32" t="str">
        <f t="shared" si="156"/>
        <v/>
      </c>
      <c r="L2564" s="29" t="str">
        <f t="shared" si="158"/>
        <v/>
      </c>
      <c r="M2564" s="68" t="str">
        <f t="shared" si="159"/>
        <v/>
      </c>
    </row>
    <row r="2565" spans="2:13" ht="22.8" x14ac:dyDescent="0.45">
      <c r="B2565" s="31">
        <f t="shared" si="157"/>
        <v>2557</v>
      </c>
      <c r="C2565" s="40"/>
      <c r="D2565" s="27"/>
      <c r="E2565" s="41"/>
      <c r="F2565" s="32" t="str">
        <f>IFERROR(
    IF(
        AND($G$3=DATE(2024,10,1), E2565=リスト!$A$38),
        VLOOKUP(E2565, リスト!$A$2:$G$49, 2, FALSE),
        VLOOKUP(E2565, リスト!$A$2:$G$49, 4, FALSE)
    ),
    "")</f>
        <v/>
      </c>
      <c r="G2565" s="34" t="str">
        <f>IFERROR(VLOOKUP(E2565, リスト!$A$2:$G$49, 6, FALSE), "")</f>
        <v/>
      </c>
      <c r="H2565" s="40"/>
      <c r="I2565" s="28"/>
      <c r="J2565" s="47"/>
      <c r="K2565" s="32" t="str">
        <f t="shared" si="156"/>
        <v/>
      </c>
      <c r="L2565" s="29" t="str">
        <f t="shared" si="158"/>
        <v/>
      </c>
      <c r="M2565" s="68" t="str">
        <f t="shared" si="159"/>
        <v/>
      </c>
    </row>
    <row r="2566" spans="2:13" ht="22.8" x14ac:dyDescent="0.45">
      <c r="B2566" s="31">
        <f t="shared" si="157"/>
        <v>2558</v>
      </c>
      <c r="C2566" s="40"/>
      <c r="D2566" s="27"/>
      <c r="E2566" s="41"/>
      <c r="F2566" s="32" t="str">
        <f>IFERROR(
    IF(
        AND($G$3=DATE(2024,10,1), E2566=リスト!$A$38),
        VLOOKUP(E2566, リスト!$A$2:$G$49, 2, FALSE),
        VLOOKUP(E2566, リスト!$A$2:$G$49, 4, FALSE)
    ),
    "")</f>
        <v/>
      </c>
      <c r="G2566" s="34" t="str">
        <f>IFERROR(VLOOKUP(E2566, リスト!$A$2:$G$49, 6, FALSE), "")</f>
        <v/>
      </c>
      <c r="H2566" s="40"/>
      <c r="I2566" s="28"/>
      <c r="J2566" s="47"/>
      <c r="K2566" s="32" t="str">
        <f t="shared" si="156"/>
        <v/>
      </c>
      <c r="L2566" s="29" t="str">
        <f t="shared" si="158"/>
        <v/>
      </c>
      <c r="M2566" s="68" t="str">
        <f t="shared" si="159"/>
        <v/>
      </c>
    </row>
    <row r="2567" spans="2:13" ht="22.8" x14ac:dyDescent="0.45">
      <c r="B2567" s="31">
        <f t="shared" si="157"/>
        <v>2559</v>
      </c>
      <c r="C2567" s="40"/>
      <c r="D2567" s="27"/>
      <c r="E2567" s="41"/>
      <c r="F2567" s="32" t="str">
        <f>IFERROR(
    IF(
        AND($G$3=DATE(2024,10,1), E2567=リスト!$A$38),
        VLOOKUP(E2567, リスト!$A$2:$G$49, 2, FALSE),
        VLOOKUP(E2567, リスト!$A$2:$G$49, 4, FALSE)
    ),
    "")</f>
        <v/>
      </c>
      <c r="G2567" s="34" t="str">
        <f>IFERROR(VLOOKUP(E2567, リスト!$A$2:$G$49, 6, FALSE), "")</f>
        <v/>
      </c>
      <c r="H2567" s="40"/>
      <c r="I2567" s="28"/>
      <c r="J2567" s="47"/>
      <c r="K2567" s="32" t="str">
        <f t="shared" si="156"/>
        <v/>
      </c>
      <c r="L2567" s="29" t="str">
        <f t="shared" si="158"/>
        <v/>
      </c>
      <c r="M2567" s="68" t="str">
        <f t="shared" si="159"/>
        <v/>
      </c>
    </row>
    <row r="2568" spans="2:13" ht="22.8" x14ac:dyDescent="0.45">
      <c r="B2568" s="31">
        <f t="shared" si="157"/>
        <v>2560</v>
      </c>
      <c r="C2568" s="40"/>
      <c r="D2568" s="27"/>
      <c r="E2568" s="41"/>
      <c r="F2568" s="32" t="str">
        <f>IFERROR(
    IF(
        AND($G$3=DATE(2024,10,1), E2568=リスト!$A$38),
        VLOOKUP(E2568, リスト!$A$2:$G$49, 2, FALSE),
        VLOOKUP(E2568, リスト!$A$2:$G$49, 4, FALSE)
    ),
    "")</f>
        <v/>
      </c>
      <c r="G2568" s="34" t="str">
        <f>IFERROR(VLOOKUP(E2568, リスト!$A$2:$G$49, 6, FALSE), "")</f>
        <v/>
      </c>
      <c r="H2568" s="40"/>
      <c r="I2568" s="28"/>
      <c r="J2568" s="47"/>
      <c r="K2568" s="32" t="str">
        <f t="shared" si="156"/>
        <v/>
      </c>
      <c r="L2568" s="29" t="str">
        <f t="shared" si="158"/>
        <v/>
      </c>
      <c r="M2568" s="68" t="str">
        <f t="shared" si="159"/>
        <v/>
      </c>
    </row>
    <row r="2569" spans="2:13" ht="22.8" x14ac:dyDescent="0.45">
      <c r="B2569" s="31">
        <f t="shared" si="157"/>
        <v>2561</v>
      </c>
      <c r="C2569" s="40"/>
      <c r="D2569" s="27"/>
      <c r="E2569" s="41"/>
      <c r="F2569" s="32" t="str">
        <f>IFERROR(
    IF(
        AND($G$3=DATE(2024,10,1), E2569=リスト!$A$38),
        VLOOKUP(E2569, リスト!$A$2:$G$49, 2, FALSE),
        VLOOKUP(E2569, リスト!$A$2:$G$49, 4, FALSE)
    ),
    "")</f>
        <v/>
      </c>
      <c r="G2569" s="34" t="str">
        <f>IFERROR(VLOOKUP(E2569, リスト!$A$2:$G$49, 6, FALSE), "")</f>
        <v/>
      </c>
      <c r="H2569" s="40"/>
      <c r="I2569" s="28"/>
      <c r="J2569" s="47"/>
      <c r="K2569" s="32" t="str">
        <f t="shared" ref="K2569:K2632" si="160">IF(COUNTBLANK(H2569:J2569)=3, "",
 IF(H2569="3.時間給", IF(I2569="", "", I2569),
 IF(OR(H2569="1.月給", H2569="2.日給"),
    IF(OR(I2569="", J2569=""), "", ROUND(I2569/J2569,0)),
    "")))</f>
        <v/>
      </c>
      <c r="L2569" s="29" t="str">
        <f t="shared" si="158"/>
        <v/>
      </c>
      <c r="M2569" s="68" t="str">
        <f t="shared" si="159"/>
        <v/>
      </c>
    </row>
    <row r="2570" spans="2:13" ht="22.8" x14ac:dyDescent="0.45">
      <c r="B2570" s="31">
        <f t="shared" ref="B2570:B2633" si="161">ROW()-8</f>
        <v>2562</v>
      </c>
      <c r="C2570" s="40"/>
      <c r="D2570" s="27"/>
      <c r="E2570" s="41"/>
      <c r="F2570" s="32" t="str">
        <f>IFERROR(
    IF(
        AND($G$3=DATE(2024,10,1), E2570=リスト!$A$38),
        VLOOKUP(E2570, リスト!$A$2:$G$49, 2, FALSE),
        VLOOKUP(E2570, リスト!$A$2:$G$49, 4, FALSE)
    ),
    "")</f>
        <v/>
      </c>
      <c r="G2570" s="34" t="str">
        <f>IFERROR(VLOOKUP(E2570, リスト!$A$2:$G$49, 6, FALSE), "")</f>
        <v/>
      </c>
      <c r="H2570" s="40"/>
      <c r="I2570" s="28"/>
      <c r="J2570" s="47"/>
      <c r="K2570" s="32" t="str">
        <f t="shared" si="160"/>
        <v/>
      </c>
      <c r="L2570" s="29" t="str">
        <f t="shared" ref="L2570:L2633" si="162">IFERROR(IF(E2570="","",IF(K2570&lt;F2570,"×（法定外・特例等対象外です）",IF(K2570&lt;G2570,"〇",IF(K2570&gt;=G2570,"ー",NA())))),"")</f>
        <v/>
      </c>
      <c r="M2570" s="68" t="str">
        <f t="shared" ref="M2570:M2633" si="163">IF(COUNTBLANK(D2570:K2570)=8, "",
 IF(D2570="", "←D列に従業員名を姓名（フルネーム）で入力してください。誤変換にお気を付け下さい。",
 IF(E2570="", "←E列に都道府県を入力してください。",
 IF(H2570="", "←H列に1.月給～3.時間給を入力してください",
 IF(I2570="", "←I列に金額を入力してください",
 IF(NOT(ISNUMBER(I2570)), "←I列の金額は半角数字で入力してください",
 IF(H2570="3.時間給", "",
 IF(J2570="", "←J列に所定労働時間を入力してください",
 IF(NOT(ISNUMBER(J2570)), "←J列の所定労働時間は半角数字で入力してください", "")))))))))</f>
        <v/>
      </c>
    </row>
    <row r="2571" spans="2:13" ht="22.8" x14ac:dyDescent="0.45">
      <c r="B2571" s="31">
        <f t="shared" si="161"/>
        <v>2563</v>
      </c>
      <c r="C2571" s="40"/>
      <c r="D2571" s="27"/>
      <c r="E2571" s="41"/>
      <c r="F2571" s="32" t="str">
        <f>IFERROR(
    IF(
        AND($G$3=DATE(2024,10,1), E2571=リスト!$A$38),
        VLOOKUP(E2571, リスト!$A$2:$G$49, 2, FALSE),
        VLOOKUP(E2571, リスト!$A$2:$G$49, 4, FALSE)
    ),
    "")</f>
        <v/>
      </c>
      <c r="G2571" s="34" t="str">
        <f>IFERROR(VLOOKUP(E2571, リスト!$A$2:$G$49, 6, FALSE), "")</f>
        <v/>
      </c>
      <c r="H2571" s="40"/>
      <c r="I2571" s="28"/>
      <c r="J2571" s="47"/>
      <c r="K2571" s="32" t="str">
        <f t="shared" si="160"/>
        <v/>
      </c>
      <c r="L2571" s="29" t="str">
        <f t="shared" si="162"/>
        <v/>
      </c>
      <c r="M2571" s="68" t="str">
        <f t="shared" si="163"/>
        <v/>
      </c>
    </row>
    <row r="2572" spans="2:13" ht="22.8" x14ac:dyDescent="0.45">
      <c r="B2572" s="31">
        <f t="shared" si="161"/>
        <v>2564</v>
      </c>
      <c r="C2572" s="40"/>
      <c r="D2572" s="27"/>
      <c r="E2572" s="41"/>
      <c r="F2572" s="32" t="str">
        <f>IFERROR(
    IF(
        AND($G$3=DATE(2024,10,1), E2572=リスト!$A$38),
        VLOOKUP(E2572, リスト!$A$2:$G$49, 2, FALSE),
        VLOOKUP(E2572, リスト!$A$2:$G$49, 4, FALSE)
    ),
    "")</f>
        <v/>
      </c>
      <c r="G2572" s="34" t="str">
        <f>IFERROR(VLOOKUP(E2572, リスト!$A$2:$G$49, 6, FALSE), "")</f>
        <v/>
      </c>
      <c r="H2572" s="40"/>
      <c r="I2572" s="28"/>
      <c r="J2572" s="47"/>
      <c r="K2572" s="32" t="str">
        <f t="shared" si="160"/>
        <v/>
      </c>
      <c r="L2572" s="29" t="str">
        <f t="shared" si="162"/>
        <v/>
      </c>
      <c r="M2572" s="68" t="str">
        <f t="shared" si="163"/>
        <v/>
      </c>
    </row>
    <row r="2573" spans="2:13" ht="22.8" x14ac:dyDescent="0.45">
      <c r="B2573" s="31">
        <f t="shared" si="161"/>
        <v>2565</v>
      </c>
      <c r="C2573" s="40"/>
      <c r="D2573" s="27"/>
      <c r="E2573" s="41"/>
      <c r="F2573" s="32" t="str">
        <f>IFERROR(
    IF(
        AND($G$3=DATE(2024,10,1), E2573=リスト!$A$38),
        VLOOKUP(E2573, リスト!$A$2:$G$49, 2, FALSE),
        VLOOKUP(E2573, リスト!$A$2:$G$49, 4, FALSE)
    ),
    "")</f>
        <v/>
      </c>
      <c r="G2573" s="34" t="str">
        <f>IFERROR(VLOOKUP(E2573, リスト!$A$2:$G$49, 6, FALSE), "")</f>
        <v/>
      </c>
      <c r="H2573" s="40"/>
      <c r="I2573" s="28"/>
      <c r="J2573" s="47"/>
      <c r="K2573" s="32" t="str">
        <f t="shared" si="160"/>
        <v/>
      </c>
      <c r="L2573" s="29" t="str">
        <f t="shared" si="162"/>
        <v/>
      </c>
      <c r="M2573" s="68" t="str">
        <f t="shared" si="163"/>
        <v/>
      </c>
    </row>
    <row r="2574" spans="2:13" ht="22.8" x14ac:dyDescent="0.45">
      <c r="B2574" s="31">
        <f t="shared" si="161"/>
        <v>2566</v>
      </c>
      <c r="C2574" s="40"/>
      <c r="D2574" s="27"/>
      <c r="E2574" s="41"/>
      <c r="F2574" s="32" t="str">
        <f>IFERROR(
    IF(
        AND($G$3=DATE(2024,10,1), E2574=リスト!$A$38),
        VLOOKUP(E2574, リスト!$A$2:$G$49, 2, FALSE),
        VLOOKUP(E2574, リスト!$A$2:$G$49, 4, FALSE)
    ),
    "")</f>
        <v/>
      </c>
      <c r="G2574" s="34" t="str">
        <f>IFERROR(VLOOKUP(E2574, リスト!$A$2:$G$49, 6, FALSE), "")</f>
        <v/>
      </c>
      <c r="H2574" s="40"/>
      <c r="I2574" s="28"/>
      <c r="J2574" s="47"/>
      <c r="K2574" s="32" t="str">
        <f t="shared" si="160"/>
        <v/>
      </c>
      <c r="L2574" s="29" t="str">
        <f t="shared" si="162"/>
        <v/>
      </c>
      <c r="M2574" s="68" t="str">
        <f t="shared" si="163"/>
        <v/>
      </c>
    </row>
    <row r="2575" spans="2:13" ht="22.8" x14ac:dyDescent="0.45">
      <c r="B2575" s="31">
        <f t="shared" si="161"/>
        <v>2567</v>
      </c>
      <c r="C2575" s="40"/>
      <c r="D2575" s="27"/>
      <c r="E2575" s="41"/>
      <c r="F2575" s="32" t="str">
        <f>IFERROR(
    IF(
        AND($G$3=DATE(2024,10,1), E2575=リスト!$A$38),
        VLOOKUP(E2575, リスト!$A$2:$G$49, 2, FALSE),
        VLOOKUP(E2575, リスト!$A$2:$G$49, 4, FALSE)
    ),
    "")</f>
        <v/>
      </c>
      <c r="G2575" s="34" t="str">
        <f>IFERROR(VLOOKUP(E2575, リスト!$A$2:$G$49, 6, FALSE), "")</f>
        <v/>
      </c>
      <c r="H2575" s="40"/>
      <c r="I2575" s="28"/>
      <c r="J2575" s="47"/>
      <c r="K2575" s="32" t="str">
        <f t="shared" si="160"/>
        <v/>
      </c>
      <c r="L2575" s="29" t="str">
        <f t="shared" si="162"/>
        <v/>
      </c>
      <c r="M2575" s="68" t="str">
        <f t="shared" si="163"/>
        <v/>
      </c>
    </row>
    <row r="2576" spans="2:13" ht="22.8" x14ac:dyDescent="0.45">
      <c r="B2576" s="31">
        <f t="shared" si="161"/>
        <v>2568</v>
      </c>
      <c r="C2576" s="40"/>
      <c r="D2576" s="27"/>
      <c r="E2576" s="41"/>
      <c r="F2576" s="32" t="str">
        <f>IFERROR(
    IF(
        AND($G$3=DATE(2024,10,1), E2576=リスト!$A$38),
        VLOOKUP(E2576, リスト!$A$2:$G$49, 2, FALSE),
        VLOOKUP(E2576, リスト!$A$2:$G$49, 4, FALSE)
    ),
    "")</f>
        <v/>
      </c>
      <c r="G2576" s="34" t="str">
        <f>IFERROR(VLOOKUP(E2576, リスト!$A$2:$G$49, 6, FALSE), "")</f>
        <v/>
      </c>
      <c r="H2576" s="40"/>
      <c r="I2576" s="28"/>
      <c r="J2576" s="47"/>
      <c r="K2576" s="32" t="str">
        <f t="shared" si="160"/>
        <v/>
      </c>
      <c r="L2576" s="29" t="str">
        <f t="shared" si="162"/>
        <v/>
      </c>
      <c r="M2576" s="68" t="str">
        <f t="shared" si="163"/>
        <v/>
      </c>
    </row>
    <row r="2577" spans="2:13" ht="22.8" x14ac:dyDescent="0.45">
      <c r="B2577" s="31">
        <f t="shared" si="161"/>
        <v>2569</v>
      </c>
      <c r="C2577" s="40"/>
      <c r="D2577" s="27"/>
      <c r="E2577" s="41"/>
      <c r="F2577" s="32" t="str">
        <f>IFERROR(
    IF(
        AND($G$3=DATE(2024,10,1), E2577=リスト!$A$38),
        VLOOKUP(E2577, リスト!$A$2:$G$49, 2, FALSE),
        VLOOKUP(E2577, リスト!$A$2:$G$49, 4, FALSE)
    ),
    "")</f>
        <v/>
      </c>
      <c r="G2577" s="34" t="str">
        <f>IFERROR(VLOOKUP(E2577, リスト!$A$2:$G$49, 6, FALSE), "")</f>
        <v/>
      </c>
      <c r="H2577" s="40"/>
      <c r="I2577" s="28"/>
      <c r="J2577" s="47"/>
      <c r="K2577" s="32" t="str">
        <f t="shared" si="160"/>
        <v/>
      </c>
      <c r="L2577" s="29" t="str">
        <f t="shared" si="162"/>
        <v/>
      </c>
      <c r="M2577" s="68" t="str">
        <f t="shared" si="163"/>
        <v/>
      </c>
    </row>
    <row r="2578" spans="2:13" ht="22.8" x14ac:dyDescent="0.45">
      <c r="B2578" s="31">
        <f t="shared" si="161"/>
        <v>2570</v>
      </c>
      <c r="C2578" s="40"/>
      <c r="D2578" s="27"/>
      <c r="E2578" s="41"/>
      <c r="F2578" s="32" t="str">
        <f>IFERROR(
    IF(
        AND($G$3=DATE(2024,10,1), E2578=リスト!$A$38),
        VLOOKUP(E2578, リスト!$A$2:$G$49, 2, FALSE),
        VLOOKUP(E2578, リスト!$A$2:$G$49, 4, FALSE)
    ),
    "")</f>
        <v/>
      </c>
      <c r="G2578" s="34" t="str">
        <f>IFERROR(VLOOKUP(E2578, リスト!$A$2:$G$49, 6, FALSE), "")</f>
        <v/>
      </c>
      <c r="H2578" s="40"/>
      <c r="I2578" s="28"/>
      <c r="J2578" s="47"/>
      <c r="K2578" s="32" t="str">
        <f t="shared" si="160"/>
        <v/>
      </c>
      <c r="L2578" s="29" t="str">
        <f t="shared" si="162"/>
        <v/>
      </c>
      <c r="M2578" s="68" t="str">
        <f t="shared" si="163"/>
        <v/>
      </c>
    </row>
    <row r="2579" spans="2:13" ht="22.8" x14ac:dyDescent="0.45">
      <c r="B2579" s="31">
        <f t="shared" si="161"/>
        <v>2571</v>
      </c>
      <c r="C2579" s="40"/>
      <c r="D2579" s="27"/>
      <c r="E2579" s="41"/>
      <c r="F2579" s="32" t="str">
        <f>IFERROR(
    IF(
        AND($G$3=DATE(2024,10,1), E2579=リスト!$A$38),
        VLOOKUP(E2579, リスト!$A$2:$G$49, 2, FALSE),
        VLOOKUP(E2579, リスト!$A$2:$G$49, 4, FALSE)
    ),
    "")</f>
        <v/>
      </c>
      <c r="G2579" s="34" t="str">
        <f>IFERROR(VLOOKUP(E2579, リスト!$A$2:$G$49, 6, FALSE), "")</f>
        <v/>
      </c>
      <c r="H2579" s="40"/>
      <c r="I2579" s="28"/>
      <c r="J2579" s="47"/>
      <c r="K2579" s="32" t="str">
        <f t="shared" si="160"/>
        <v/>
      </c>
      <c r="L2579" s="29" t="str">
        <f t="shared" si="162"/>
        <v/>
      </c>
      <c r="M2579" s="68" t="str">
        <f t="shared" si="163"/>
        <v/>
      </c>
    </row>
    <row r="2580" spans="2:13" ht="22.8" x14ac:dyDescent="0.45">
      <c r="B2580" s="31">
        <f t="shared" si="161"/>
        <v>2572</v>
      </c>
      <c r="C2580" s="40"/>
      <c r="D2580" s="27"/>
      <c r="E2580" s="41"/>
      <c r="F2580" s="32" t="str">
        <f>IFERROR(
    IF(
        AND($G$3=DATE(2024,10,1), E2580=リスト!$A$38),
        VLOOKUP(E2580, リスト!$A$2:$G$49, 2, FALSE),
        VLOOKUP(E2580, リスト!$A$2:$G$49, 4, FALSE)
    ),
    "")</f>
        <v/>
      </c>
      <c r="G2580" s="34" t="str">
        <f>IFERROR(VLOOKUP(E2580, リスト!$A$2:$G$49, 6, FALSE), "")</f>
        <v/>
      </c>
      <c r="H2580" s="40"/>
      <c r="I2580" s="28"/>
      <c r="J2580" s="47"/>
      <c r="K2580" s="32" t="str">
        <f t="shared" si="160"/>
        <v/>
      </c>
      <c r="L2580" s="29" t="str">
        <f t="shared" si="162"/>
        <v/>
      </c>
      <c r="M2580" s="68" t="str">
        <f t="shared" si="163"/>
        <v/>
      </c>
    </row>
    <row r="2581" spans="2:13" ht="22.8" x14ac:dyDescent="0.45">
      <c r="B2581" s="31">
        <f t="shared" si="161"/>
        <v>2573</v>
      </c>
      <c r="C2581" s="40"/>
      <c r="D2581" s="27"/>
      <c r="E2581" s="41"/>
      <c r="F2581" s="32" t="str">
        <f>IFERROR(
    IF(
        AND($G$3=DATE(2024,10,1), E2581=リスト!$A$38),
        VLOOKUP(E2581, リスト!$A$2:$G$49, 2, FALSE),
        VLOOKUP(E2581, リスト!$A$2:$G$49, 4, FALSE)
    ),
    "")</f>
        <v/>
      </c>
      <c r="G2581" s="34" t="str">
        <f>IFERROR(VLOOKUP(E2581, リスト!$A$2:$G$49, 6, FALSE), "")</f>
        <v/>
      </c>
      <c r="H2581" s="40"/>
      <c r="I2581" s="28"/>
      <c r="J2581" s="47"/>
      <c r="K2581" s="32" t="str">
        <f t="shared" si="160"/>
        <v/>
      </c>
      <c r="L2581" s="29" t="str">
        <f t="shared" si="162"/>
        <v/>
      </c>
      <c r="M2581" s="68" t="str">
        <f t="shared" si="163"/>
        <v/>
      </c>
    </row>
    <row r="2582" spans="2:13" ht="22.8" x14ac:dyDescent="0.45">
      <c r="B2582" s="31">
        <f t="shared" si="161"/>
        <v>2574</v>
      </c>
      <c r="C2582" s="40"/>
      <c r="D2582" s="27"/>
      <c r="E2582" s="41"/>
      <c r="F2582" s="32" t="str">
        <f>IFERROR(
    IF(
        AND($G$3=DATE(2024,10,1), E2582=リスト!$A$38),
        VLOOKUP(E2582, リスト!$A$2:$G$49, 2, FALSE),
        VLOOKUP(E2582, リスト!$A$2:$G$49, 4, FALSE)
    ),
    "")</f>
        <v/>
      </c>
      <c r="G2582" s="34" t="str">
        <f>IFERROR(VLOOKUP(E2582, リスト!$A$2:$G$49, 6, FALSE), "")</f>
        <v/>
      </c>
      <c r="H2582" s="40"/>
      <c r="I2582" s="28"/>
      <c r="J2582" s="47"/>
      <c r="K2582" s="32" t="str">
        <f t="shared" si="160"/>
        <v/>
      </c>
      <c r="L2582" s="29" t="str">
        <f t="shared" si="162"/>
        <v/>
      </c>
      <c r="M2582" s="68" t="str">
        <f t="shared" si="163"/>
        <v/>
      </c>
    </row>
    <row r="2583" spans="2:13" ht="22.8" x14ac:dyDescent="0.45">
      <c r="B2583" s="31">
        <f t="shared" si="161"/>
        <v>2575</v>
      </c>
      <c r="C2583" s="40"/>
      <c r="D2583" s="27"/>
      <c r="E2583" s="41"/>
      <c r="F2583" s="32" t="str">
        <f>IFERROR(
    IF(
        AND($G$3=DATE(2024,10,1), E2583=リスト!$A$38),
        VLOOKUP(E2583, リスト!$A$2:$G$49, 2, FALSE),
        VLOOKUP(E2583, リスト!$A$2:$G$49, 4, FALSE)
    ),
    "")</f>
        <v/>
      </c>
      <c r="G2583" s="34" t="str">
        <f>IFERROR(VLOOKUP(E2583, リスト!$A$2:$G$49, 6, FALSE), "")</f>
        <v/>
      </c>
      <c r="H2583" s="40"/>
      <c r="I2583" s="28"/>
      <c r="J2583" s="47"/>
      <c r="K2583" s="32" t="str">
        <f t="shared" si="160"/>
        <v/>
      </c>
      <c r="L2583" s="29" t="str">
        <f t="shared" si="162"/>
        <v/>
      </c>
      <c r="M2583" s="68" t="str">
        <f t="shared" si="163"/>
        <v/>
      </c>
    </row>
    <row r="2584" spans="2:13" ht="22.8" x14ac:dyDescent="0.45">
      <c r="B2584" s="31">
        <f t="shared" si="161"/>
        <v>2576</v>
      </c>
      <c r="C2584" s="40"/>
      <c r="D2584" s="27"/>
      <c r="E2584" s="41"/>
      <c r="F2584" s="32" t="str">
        <f>IFERROR(
    IF(
        AND($G$3=DATE(2024,10,1), E2584=リスト!$A$38),
        VLOOKUP(E2584, リスト!$A$2:$G$49, 2, FALSE),
        VLOOKUP(E2584, リスト!$A$2:$G$49, 4, FALSE)
    ),
    "")</f>
        <v/>
      </c>
      <c r="G2584" s="34" t="str">
        <f>IFERROR(VLOOKUP(E2584, リスト!$A$2:$G$49, 6, FALSE), "")</f>
        <v/>
      </c>
      <c r="H2584" s="40"/>
      <c r="I2584" s="28"/>
      <c r="J2584" s="47"/>
      <c r="K2584" s="32" t="str">
        <f t="shared" si="160"/>
        <v/>
      </c>
      <c r="L2584" s="29" t="str">
        <f t="shared" si="162"/>
        <v/>
      </c>
      <c r="M2584" s="68" t="str">
        <f t="shared" si="163"/>
        <v/>
      </c>
    </row>
    <row r="2585" spans="2:13" ht="22.8" x14ac:dyDescent="0.45">
      <c r="B2585" s="31">
        <f t="shared" si="161"/>
        <v>2577</v>
      </c>
      <c r="C2585" s="40"/>
      <c r="D2585" s="27"/>
      <c r="E2585" s="41"/>
      <c r="F2585" s="32" t="str">
        <f>IFERROR(
    IF(
        AND($G$3=DATE(2024,10,1), E2585=リスト!$A$38),
        VLOOKUP(E2585, リスト!$A$2:$G$49, 2, FALSE),
        VLOOKUP(E2585, リスト!$A$2:$G$49, 4, FALSE)
    ),
    "")</f>
        <v/>
      </c>
      <c r="G2585" s="34" t="str">
        <f>IFERROR(VLOOKUP(E2585, リスト!$A$2:$G$49, 6, FALSE), "")</f>
        <v/>
      </c>
      <c r="H2585" s="40"/>
      <c r="I2585" s="28"/>
      <c r="J2585" s="47"/>
      <c r="K2585" s="32" t="str">
        <f t="shared" si="160"/>
        <v/>
      </c>
      <c r="L2585" s="29" t="str">
        <f t="shared" si="162"/>
        <v/>
      </c>
      <c r="M2585" s="68" t="str">
        <f t="shared" si="163"/>
        <v/>
      </c>
    </row>
    <row r="2586" spans="2:13" ht="22.8" x14ac:dyDescent="0.45">
      <c r="B2586" s="31">
        <f t="shared" si="161"/>
        <v>2578</v>
      </c>
      <c r="C2586" s="40"/>
      <c r="D2586" s="27"/>
      <c r="E2586" s="41"/>
      <c r="F2586" s="32" t="str">
        <f>IFERROR(
    IF(
        AND($G$3=DATE(2024,10,1), E2586=リスト!$A$38),
        VLOOKUP(E2586, リスト!$A$2:$G$49, 2, FALSE),
        VLOOKUP(E2586, リスト!$A$2:$G$49, 4, FALSE)
    ),
    "")</f>
        <v/>
      </c>
      <c r="G2586" s="34" t="str">
        <f>IFERROR(VLOOKUP(E2586, リスト!$A$2:$G$49, 6, FALSE), "")</f>
        <v/>
      </c>
      <c r="H2586" s="40"/>
      <c r="I2586" s="28"/>
      <c r="J2586" s="47"/>
      <c r="K2586" s="32" t="str">
        <f t="shared" si="160"/>
        <v/>
      </c>
      <c r="L2586" s="29" t="str">
        <f t="shared" si="162"/>
        <v/>
      </c>
      <c r="M2586" s="68" t="str">
        <f t="shared" si="163"/>
        <v/>
      </c>
    </row>
    <row r="2587" spans="2:13" ht="22.8" x14ac:dyDescent="0.45">
      <c r="B2587" s="31">
        <f t="shared" si="161"/>
        <v>2579</v>
      </c>
      <c r="C2587" s="40"/>
      <c r="D2587" s="27"/>
      <c r="E2587" s="41"/>
      <c r="F2587" s="32" t="str">
        <f>IFERROR(
    IF(
        AND($G$3=DATE(2024,10,1), E2587=リスト!$A$38),
        VLOOKUP(E2587, リスト!$A$2:$G$49, 2, FALSE),
        VLOOKUP(E2587, リスト!$A$2:$G$49, 4, FALSE)
    ),
    "")</f>
        <v/>
      </c>
      <c r="G2587" s="34" t="str">
        <f>IFERROR(VLOOKUP(E2587, リスト!$A$2:$G$49, 6, FALSE), "")</f>
        <v/>
      </c>
      <c r="H2587" s="40"/>
      <c r="I2587" s="28"/>
      <c r="J2587" s="47"/>
      <c r="K2587" s="32" t="str">
        <f t="shared" si="160"/>
        <v/>
      </c>
      <c r="L2587" s="29" t="str">
        <f t="shared" si="162"/>
        <v/>
      </c>
      <c r="M2587" s="68" t="str">
        <f t="shared" si="163"/>
        <v/>
      </c>
    </row>
    <row r="2588" spans="2:13" ht="22.8" x14ac:dyDescent="0.45">
      <c r="B2588" s="31">
        <f t="shared" si="161"/>
        <v>2580</v>
      </c>
      <c r="C2588" s="40"/>
      <c r="D2588" s="27"/>
      <c r="E2588" s="41"/>
      <c r="F2588" s="32" t="str">
        <f>IFERROR(
    IF(
        AND($G$3=DATE(2024,10,1), E2588=リスト!$A$38),
        VLOOKUP(E2588, リスト!$A$2:$G$49, 2, FALSE),
        VLOOKUP(E2588, リスト!$A$2:$G$49, 4, FALSE)
    ),
    "")</f>
        <v/>
      </c>
      <c r="G2588" s="34" t="str">
        <f>IFERROR(VLOOKUP(E2588, リスト!$A$2:$G$49, 6, FALSE), "")</f>
        <v/>
      </c>
      <c r="H2588" s="40"/>
      <c r="I2588" s="28"/>
      <c r="J2588" s="47"/>
      <c r="K2588" s="32" t="str">
        <f t="shared" si="160"/>
        <v/>
      </c>
      <c r="L2588" s="29" t="str">
        <f t="shared" si="162"/>
        <v/>
      </c>
      <c r="M2588" s="68" t="str">
        <f t="shared" si="163"/>
        <v/>
      </c>
    </row>
    <row r="2589" spans="2:13" ht="22.8" x14ac:dyDescent="0.45">
      <c r="B2589" s="31">
        <f t="shared" si="161"/>
        <v>2581</v>
      </c>
      <c r="C2589" s="40"/>
      <c r="D2589" s="27"/>
      <c r="E2589" s="41"/>
      <c r="F2589" s="32" t="str">
        <f>IFERROR(
    IF(
        AND($G$3=DATE(2024,10,1), E2589=リスト!$A$38),
        VLOOKUP(E2589, リスト!$A$2:$G$49, 2, FALSE),
        VLOOKUP(E2589, リスト!$A$2:$G$49, 4, FALSE)
    ),
    "")</f>
        <v/>
      </c>
      <c r="G2589" s="34" t="str">
        <f>IFERROR(VLOOKUP(E2589, リスト!$A$2:$G$49, 6, FALSE), "")</f>
        <v/>
      </c>
      <c r="H2589" s="40"/>
      <c r="I2589" s="28"/>
      <c r="J2589" s="47"/>
      <c r="K2589" s="32" t="str">
        <f t="shared" si="160"/>
        <v/>
      </c>
      <c r="L2589" s="29" t="str">
        <f t="shared" si="162"/>
        <v/>
      </c>
      <c r="M2589" s="68" t="str">
        <f t="shared" si="163"/>
        <v/>
      </c>
    </row>
    <row r="2590" spans="2:13" ht="22.8" x14ac:dyDescent="0.45">
      <c r="B2590" s="31">
        <f t="shared" si="161"/>
        <v>2582</v>
      </c>
      <c r="C2590" s="40"/>
      <c r="D2590" s="27"/>
      <c r="E2590" s="41"/>
      <c r="F2590" s="32" t="str">
        <f>IFERROR(
    IF(
        AND($G$3=DATE(2024,10,1), E2590=リスト!$A$38),
        VLOOKUP(E2590, リスト!$A$2:$G$49, 2, FALSE),
        VLOOKUP(E2590, リスト!$A$2:$G$49, 4, FALSE)
    ),
    "")</f>
        <v/>
      </c>
      <c r="G2590" s="34" t="str">
        <f>IFERROR(VLOOKUP(E2590, リスト!$A$2:$G$49, 6, FALSE), "")</f>
        <v/>
      </c>
      <c r="H2590" s="40"/>
      <c r="I2590" s="28"/>
      <c r="J2590" s="47"/>
      <c r="K2590" s="32" t="str">
        <f t="shared" si="160"/>
        <v/>
      </c>
      <c r="L2590" s="29" t="str">
        <f t="shared" si="162"/>
        <v/>
      </c>
      <c r="M2590" s="68" t="str">
        <f t="shared" si="163"/>
        <v/>
      </c>
    </row>
    <row r="2591" spans="2:13" ht="22.8" x14ac:dyDescent="0.45">
      <c r="B2591" s="31">
        <f t="shared" si="161"/>
        <v>2583</v>
      </c>
      <c r="C2591" s="40"/>
      <c r="D2591" s="27"/>
      <c r="E2591" s="41"/>
      <c r="F2591" s="32" t="str">
        <f>IFERROR(
    IF(
        AND($G$3=DATE(2024,10,1), E2591=リスト!$A$38),
        VLOOKUP(E2591, リスト!$A$2:$G$49, 2, FALSE),
        VLOOKUP(E2591, リスト!$A$2:$G$49, 4, FALSE)
    ),
    "")</f>
        <v/>
      </c>
      <c r="G2591" s="34" t="str">
        <f>IFERROR(VLOOKUP(E2591, リスト!$A$2:$G$49, 6, FALSE), "")</f>
        <v/>
      </c>
      <c r="H2591" s="40"/>
      <c r="I2591" s="28"/>
      <c r="J2591" s="47"/>
      <c r="K2591" s="32" t="str">
        <f t="shared" si="160"/>
        <v/>
      </c>
      <c r="L2591" s="29" t="str">
        <f t="shared" si="162"/>
        <v/>
      </c>
      <c r="M2591" s="68" t="str">
        <f t="shared" si="163"/>
        <v/>
      </c>
    </row>
    <row r="2592" spans="2:13" ht="22.8" x14ac:dyDescent="0.45">
      <c r="B2592" s="31">
        <f t="shared" si="161"/>
        <v>2584</v>
      </c>
      <c r="C2592" s="40"/>
      <c r="D2592" s="27"/>
      <c r="E2592" s="41"/>
      <c r="F2592" s="32" t="str">
        <f>IFERROR(
    IF(
        AND($G$3=DATE(2024,10,1), E2592=リスト!$A$38),
        VLOOKUP(E2592, リスト!$A$2:$G$49, 2, FALSE),
        VLOOKUP(E2592, リスト!$A$2:$G$49, 4, FALSE)
    ),
    "")</f>
        <v/>
      </c>
      <c r="G2592" s="34" t="str">
        <f>IFERROR(VLOOKUP(E2592, リスト!$A$2:$G$49, 6, FALSE), "")</f>
        <v/>
      </c>
      <c r="H2592" s="40"/>
      <c r="I2592" s="28"/>
      <c r="J2592" s="47"/>
      <c r="K2592" s="32" t="str">
        <f t="shared" si="160"/>
        <v/>
      </c>
      <c r="L2592" s="29" t="str">
        <f t="shared" si="162"/>
        <v/>
      </c>
      <c r="M2592" s="68" t="str">
        <f t="shared" si="163"/>
        <v/>
      </c>
    </row>
    <row r="2593" spans="2:13" ht="22.8" x14ac:dyDescent="0.45">
      <c r="B2593" s="31">
        <f t="shared" si="161"/>
        <v>2585</v>
      </c>
      <c r="C2593" s="40"/>
      <c r="D2593" s="27"/>
      <c r="E2593" s="41"/>
      <c r="F2593" s="32" t="str">
        <f>IFERROR(
    IF(
        AND($G$3=DATE(2024,10,1), E2593=リスト!$A$38),
        VLOOKUP(E2593, リスト!$A$2:$G$49, 2, FALSE),
        VLOOKUP(E2593, リスト!$A$2:$G$49, 4, FALSE)
    ),
    "")</f>
        <v/>
      </c>
      <c r="G2593" s="34" t="str">
        <f>IFERROR(VLOOKUP(E2593, リスト!$A$2:$G$49, 6, FALSE), "")</f>
        <v/>
      </c>
      <c r="H2593" s="40"/>
      <c r="I2593" s="28"/>
      <c r="J2593" s="47"/>
      <c r="K2593" s="32" t="str">
        <f t="shared" si="160"/>
        <v/>
      </c>
      <c r="L2593" s="29" t="str">
        <f t="shared" si="162"/>
        <v/>
      </c>
      <c r="M2593" s="68" t="str">
        <f t="shared" si="163"/>
        <v/>
      </c>
    </row>
    <row r="2594" spans="2:13" ht="22.8" x14ac:dyDescent="0.45">
      <c r="B2594" s="31">
        <f t="shared" si="161"/>
        <v>2586</v>
      </c>
      <c r="C2594" s="40"/>
      <c r="D2594" s="27"/>
      <c r="E2594" s="41"/>
      <c r="F2594" s="32" t="str">
        <f>IFERROR(
    IF(
        AND($G$3=DATE(2024,10,1), E2594=リスト!$A$38),
        VLOOKUP(E2594, リスト!$A$2:$G$49, 2, FALSE),
        VLOOKUP(E2594, リスト!$A$2:$G$49, 4, FALSE)
    ),
    "")</f>
        <v/>
      </c>
      <c r="G2594" s="34" t="str">
        <f>IFERROR(VLOOKUP(E2594, リスト!$A$2:$G$49, 6, FALSE), "")</f>
        <v/>
      </c>
      <c r="H2594" s="40"/>
      <c r="I2594" s="28"/>
      <c r="J2594" s="47"/>
      <c r="K2594" s="32" t="str">
        <f t="shared" si="160"/>
        <v/>
      </c>
      <c r="L2594" s="29" t="str">
        <f t="shared" si="162"/>
        <v/>
      </c>
      <c r="M2594" s="68" t="str">
        <f t="shared" si="163"/>
        <v/>
      </c>
    </row>
    <row r="2595" spans="2:13" ht="22.8" x14ac:dyDescent="0.45">
      <c r="B2595" s="31">
        <f t="shared" si="161"/>
        <v>2587</v>
      </c>
      <c r="C2595" s="40"/>
      <c r="D2595" s="27"/>
      <c r="E2595" s="41"/>
      <c r="F2595" s="32" t="str">
        <f>IFERROR(
    IF(
        AND($G$3=DATE(2024,10,1), E2595=リスト!$A$38),
        VLOOKUP(E2595, リスト!$A$2:$G$49, 2, FALSE),
        VLOOKUP(E2595, リスト!$A$2:$G$49, 4, FALSE)
    ),
    "")</f>
        <v/>
      </c>
      <c r="G2595" s="34" t="str">
        <f>IFERROR(VLOOKUP(E2595, リスト!$A$2:$G$49, 6, FALSE), "")</f>
        <v/>
      </c>
      <c r="H2595" s="40"/>
      <c r="I2595" s="28"/>
      <c r="J2595" s="47"/>
      <c r="K2595" s="32" t="str">
        <f t="shared" si="160"/>
        <v/>
      </c>
      <c r="L2595" s="29" t="str">
        <f t="shared" si="162"/>
        <v/>
      </c>
      <c r="M2595" s="68" t="str">
        <f t="shared" si="163"/>
        <v/>
      </c>
    </row>
    <row r="2596" spans="2:13" ht="22.8" x14ac:dyDescent="0.45">
      <c r="B2596" s="31">
        <f t="shared" si="161"/>
        <v>2588</v>
      </c>
      <c r="C2596" s="40"/>
      <c r="D2596" s="27"/>
      <c r="E2596" s="41"/>
      <c r="F2596" s="32" t="str">
        <f>IFERROR(
    IF(
        AND($G$3=DATE(2024,10,1), E2596=リスト!$A$38),
        VLOOKUP(E2596, リスト!$A$2:$G$49, 2, FALSE),
        VLOOKUP(E2596, リスト!$A$2:$G$49, 4, FALSE)
    ),
    "")</f>
        <v/>
      </c>
      <c r="G2596" s="34" t="str">
        <f>IFERROR(VLOOKUP(E2596, リスト!$A$2:$G$49, 6, FALSE), "")</f>
        <v/>
      </c>
      <c r="H2596" s="40"/>
      <c r="I2596" s="28"/>
      <c r="J2596" s="47"/>
      <c r="K2596" s="32" t="str">
        <f t="shared" si="160"/>
        <v/>
      </c>
      <c r="L2596" s="29" t="str">
        <f t="shared" si="162"/>
        <v/>
      </c>
      <c r="M2596" s="68" t="str">
        <f t="shared" si="163"/>
        <v/>
      </c>
    </row>
    <row r="2597" spans="2:13" ht="22.8" x14ac:dyDescent="0.45">
      <c r="B2597" s="31">
        <f t="shared" si="161"/>
        <v>2589</v>
      </c>
      <c r="C2597" s="40"/>
      <c r="D2597" s="27"/>
      <c r="E2597" s="41"/>
      <c r="F2597" s="32" t="str">
        <f>IFERROR(
    IF(
        AND($G$3=DATE(2024,10,1), E2597=リスト!$A$38),
        VLOOKUP(E2597, リスト!$A$2:$G$49, 2, FALSE),
        VLOOKUP(E2597, リスト!$A$2:$G$49, 4, FALSE)
    ),
    "")</f>
        <v/>
      </c>
      <c r="G2597" s="34" t="str">
        <f>IFERROR(VLOOKUP(E2597, リスト!$A$2:$G$49, 6, FALSE), "")</f>
        <v/>
      </c>
      <c r="H2597" s="40"/>
      <c r="I2597" s="28"/>
      <c r="J2597" s="47"/>
      <c r="K2597" s="32" t="str">
        <f t="shared" si="160"/>
        <v/>
      </c>
      <c r="L2597" s="29" t="str">
        <f t="shared" si="162"/>
        <v/>
      </c>
      <c r="M2597" s="68" t="str">
        <f t="shared" si="163"/>
        <v/>
      </c>
    </row>
    <row r="2598" spans="2:13" ht="22.8" x14ac:dyDescent="0.45">
      <c r="B2598" s="31">
        <f t="shared" si="161"/>
        <v>2590</v>
      </c>
      <c r="C2598" s="40"/>
      <c r="D2598" s="27"/>
      <c r="E2598" s="41"/>
      <c r="F2598" s="32" t="str">
        <f>IFERROR(
    IF(
        AND($G$3=DATE(2024,10,1), E2598=リスト!$A$38),
        VLOOKUP(E2598, リスト!$A$2:$G$49, 2, FALSE),
        VLOOKUP(E2598, リスト!$A$2:$G$49, 4, FALSE)
    ),
    "")</f>
        <v/>
      </c>
      <c r="G2598" s="34" t="str">
        <f>IFERROR(VLOOKUP(E2598, リスト!$A$2:$G$49, 6, FALSE), "")</f>
        <v/>
      </c>
      <c r="H2598" s="40"/>
      <c r="I2598" s="28"/>
      <c r="J2598" s="47"/>
      <c r="K2598" s="32" t="str">
        <f t="shared" si="160"/>
        <v/>
      </c>
      <c r="L2598" s="29" t="str">
        <f t="shared" si="162"/>
        <v/>
      </c>
      <c r="M2598" s="68" t="str">
        <f t="shared" si="163"/>
        <v/>
      </c>
    </row>
    <row r="2599" spans="2:13" ht="22.8" x14ac:dyDescent="0.45">
      <c r="B2599" s="31">
        <f t="shared" si="161"/>
        <v>2591</v>
      </c>
      <c r="C2599" s="40"/>
      <c r="D2599" s="27"/>
      <c r="E2599" s="41"/>
      <c r="F2599" s="32" t="str">
        <f>IFERROR(
    IF(
        AND($G$3=DATE(2024,10,1), E2599=リスト!$A$38),
        VLOOKUP(E2599, リスト!$A$2:$G$49, 2, FALSE),
        VLOOKUP(E2599, リスト!$A$2:$G$49, 4, FALSE)
    ),
    "")</f>
        <v/>
      </c>
      <c r="G2599" s="34" t="str">
        <f>IFERROR(VLOOKUP(E2599, リスト!$A$2:$G$49, 6, FALSE), "")</f>
        <v/>
      </c>
      <c r="H2599" s="40"/>
      <c r="I2599" s="28"/>
      <c r="J2599" s="47"/>
      <c r="K2599" s="32" t="str">
        <f t="shared" si="160"/>
        <v/>
      </c>
      <c r="L2599" s="29" t="str">
        <f t="shared" si="162"/>
        <v/>
      </c>
      <c r="M2599" s="68" t="str">
        <f t="shared" si="163"/>
        <v/>
      </c>
    </row>
    <row r="2600" spans="2:13" ht="22.8" x14ac:dyDescent="0.45">
      <c r="B2600" s="31">
        <f t="shared" si="161"/>
        <v>2592</v>
      </c>
      <c r="C2600" s="40"/>
      <c r="D2600" s="27"/>
      <c r="E2600" s="41"/>
      <c r="F2600" s="32" t="str">
        <f>IFERROR(
    IF(
        AND($G$3=DATE(2024,10,1), E2600=リスト!$A$38),
        VLOOKUP(E2600, リスト!$A$2:$G$49, 2, FALSE),
        VLOOKUP(E2600, リスト!$A$2:$G$49, 4, FALSE)
    ),
    "")</f>
        <v/>
      </c>
      <c r="G2600" s="34" t="str">
        <f>IFERROR(VLOOKUP(E2600, リスト!$A$2:$G$49, 6, FALSE), "")</f>
        <v/>
      </c>
      <c r="H2600" s="40"/>
      <c r="I2600" s="28"/>
      <c r="J2600" s="47"/>
      <c r="K2600" s="32" t="str">
        <f t="shared" si="160"/>
        <v/>
      </c>
      <c r="L2600" s="29" t="str">
        <f t="shared" si="162"/>
        <v/>
      </c>
      <c r="M2600" s="68" t="str">
        <f t="shared" si="163"/>
        <v/>
      </c>
    </row>
    <row r="2601" spans="2:13" ht="22.8" x14ac:dyDescent="0.45">
      <c r="B2601" s="31">
        <f t="shared" si="161"/>
        <v>2593</v>
      </c>
      <c r="C2601" s="40"/>
      <c r="D2601" s="27"/>
      <c r="E2601" s="41"/>
      <c r="F2601" s="32" t="str">
        <f>IFERROR(
    IF(
        AND($G$3=DATE(2024,10,1), E2601=リスト!$A$38),
        VLOOKUP(E2601, リスト!$A$2:$G$49, 2, FALSE),
        VLOOKUP(E2601, リスト!$A$2:$G$49, 4, FALSE)
    ),
    "")</f>
        <v/>
      </c>
      <c r="G2601" s="34" t="str">
        <f>IFERROR(VLOOKUP(E2601, リスト!$A$2:$G$49, 6, FALSE), "")</f>
        <v/>
      </c>
      <c r="H2601" s="40"/>
      <c r="I2601" s="28"/>
      <c r="J2601" s="47"/>
      <c r="K2601" s="32" t="str">
        <f t="shared" si="160"/>
        <v/>
      </c>
      <c r="L2601" s="29" t="str">
        <f t="shared" si="162"/>
        <v/>
      </c>
      <c r="M2601" s="68" t="str">
        <f t="shared" si="163"/>
        <v/>
      </c>
    </row>
    <row r="2602" spans="2:13" ht="22.8" x14ac:dyDescent="0.45">
      <c r="B2602" s="31">
        <f t="shared" si="161"/>
        <v>2594</v>
      </c>
      <c r="C2602" s="40"/>
      <c r="D2602" s="27"/>
      <c r="E2602" s="41"/>
      <c r="F2602" s="32" t="str">
        <f>IFERROR(
    IF(
        AND($G$3=DATE(2024,10,1), E2602=リスト!$A$38),
        VLOOKUP(E2602, リスト!$A$2:$G$49, 2, FALSE),
        VLOOKUP(E2602, リスト!$A$2:$G$49, 4, FALSE)
    ),
    "")</f>
        <v/>
      </c>
      <c r="G2602" s="34" t="str">
        <f>IFERROR(VLOOKUP(E2602, リスト!$A$2:$G$49, 6, FALSE), "")</f>
        <v/>
      </c>
      <c r="H2602" s="40"/>
      <c r="I2602" s="28"/>
      <c r="J2602" s="47"/>
      <c r="K2602" s="32" t="str">
        <f t="shared" si="160"/>
        <v/>
      </c>
      <c r="L2602" s="29" t="str">
        <f t="shared" si="162"/>
        <v/>
      </c>
      <c r="M2602" s="68" t="str">
        <f t="shared" si="163"/>
        <v/>
      </c>
    </row>
    <row r="2603" spans="2:13" ht="22.8" x14ac:dyDescent="0.45">
      <c r="B2603" s="31">
        <f t="shared" si="161"/>
        <v>2595</v>
      </c>
      <c r="C2603" s="40"/>
      <c r="D2603" s="27"/>
      <c r="E2603" s="41"/>
      <c r="F2603" s="32" t="str">
        <f>IFERROR(
    IF(
        AND($G$3=DATE(2024,10,1), E2603=リスト!$A$38),
        VLOOKUP(E2603, リスト!$A$2:$G$49, 2, FALSE),
        VLOOKUP(E2603, リスト!$A$2:$G$49, 4, FALSE)
    ),
    "")</f>
        <v/>
      </c>
      <c r="G2603" s="34" t="str">
        <f>IFERROR(VLOOKUP(E2603, リスト!$A$2:$G$49, 6, FALSE), "")</f>
        <v/>
      </c>
      <c r="H2603" s="40"/>
      <c r="I2603" s="28"/>
      <c r="J2603" s="47"/>
      <c r="K2603" s="32" t="str">
        <f t="shared" si="160"/>
        <v/>
      </c>
      <c r="L2603" s="29" t="str">
        <f t="shared" si="162"/>
        <v/>
      </c>
      <c r="M2603" s="68" t="str">
        <f t="shared" si="163"/>
        <v/>
      </c>
    </row>
    <row r="2604" spans="2:13" ht="22.8" x14ac:dyDescent="0.45">
      <c r="B2604" s="31">
        <f t="shared" si="161"/>
        <v>2596</v>
      </c>
      <c r="C2604" s="40"/>
      <c r="D2604" s="27"/>
      <c r="E2604" s="41"/>
      <c r="F2604" s="32" t="str">
        <f>IFERROR(
    IF(
        AND($G$3=DATE(2024,10,1), E2604=リスト!$A$38),
        VLOOKUP(E2604, リスト!$A$2:$G$49, 2, FALSE),
        VLOOKUP(E2604, リスト!$A$2:$G$49, 4, FALSE)
    ),
    "")</f>
        <v/>
      </c>
      <c r="G2604" s="34" t="str">
        <f>IFERROR(VLOOKUP(E2604, リスト!$A$2:$G$49, 6, FALSE), "")</f>
        <v/>
      </c>
      <c r="H2604" s="40"/>
      <c r="I2604" s="28"/>
      <c r="J2604" s="47"/>
      <c r="K2604" s="32" t="str">
        <f t="shared" si="160"/>
        <v/>
      </c>
      <c r="L2604" s="29" t="str">
        <f t="shared" si="162"/>
        <v/>
      </c>
      <c r="M2604" s="68" t="str">
        <f t="shared" si="163"/>
        <v/>
      </c>
    </row>
    <row r="2605" spans="2:13" ht="22.8" x14ac:dyDescent="0.45">
      <c r="B2605" s="31">
        <f t="shared" si="161"/>
        <v>2597</v>
      </c>
      <c r="C2605" s="40"/>
      <c r="D2605" s="27"/>
      <c r="E2605" s="41"/>
      <c r="F2605" s="32" t="str">
        <f>IFERROR(
    IF(
        AND($G$3=DATE(2024,10,1), E2605=リスト!$A$38),
        VLOOKUP(E2605, リスト!$A$2:$G$49, 2, FALSE),
        VLOOKUP(E2605, リスト!$A$2:$G$49, 4, FALSE)
    ),
    "")</f>
        <v/>
      </c>
      <c r="G2605" s="34" t="str">
        <f>IFERROR(VLOOKUP(E2605, リスト!$A$2:$G$49, 6, FALSE), "")</f>
        <v/>
      </c>
      <c r="H2605" s="40"/>
      <c r="I2605" s="28"/>
      <c r="J2605" s="47"/>
      <c r="K2605" s="32" t="str">
        <f t="shared" si="160"/>
        <v/>
      </c>
      <c r="L2605" s="29" t="str">
        <f t="shared" si="162"/>
        <v/>
      </c>
      <c r="M2605" s="68" t="str">
        <f t="shared" si="163"/>
        <v/>
      </c>
    </row>
    <row r="2606" spans="2:13" ht="22.8" x14ac:dyDescent="0.45">
      <c r="B2606" s="31">
        <f t="shared" si="161"/>
        <v>2598</v>
      </c>
      <c r="C2606" s="40"/>
      <c r="D2606" s="27"/>
      <c r="E2606" s="41"/>
      <c r="F2606" s="32" t="str">
        <f>IFERROR(
    IF(
        AND($G$3=DATE(2024,10,1), E2606=リスト!$A$38),
        VLOOKUP(E2606, リスト!$A$2:$G$49, 2, FALSE),
        VLOOKUP(E2606, リスト!$A$2:$G$49, 4, FALSE)
    ),
    "")</f>
        <v/>
      </c>
      <c r="G2606" s="34" t="str">
        <f>IFERROR(VLOOKUP(E2606, リスト!$A$2:$G$49, 6, FALSE), "")</f>
        <v/>
      </c>
      <c r="H2606" s="40"/>
      <c r="I2606" s="28"/>
      <c r="J2606" s="47"/>
      <c r="K2606" s="32" t="str">
        <f t="shared" si="160"/>
        <v/>
      </c>
      <c r="L2606" s="29" t="str">
        <f t="shared" si="162"/>
        <v/>
      </c>
      <c r="M2606" s="68" t="str">
        <f t="shared" si="163"/>
        <v/>
      </c>
    </row>
    <row r="2607" spans="2:13" ht="22.8" x14ac:dyDescent="0.45">
      <c r="B2607" s="31">
        <f t="shared" si="161"/>
        <v>2599</v>
      </c>
      <c r="C2607" s="40"/>
      <c r="D2607" s="27"/>
      <c r="E2607" s="41"/>
      <c r="F2607" s="32" t="str">
        <f>IFERROR(
    IF(
        AND($G$3=DATE(2024,10,1), E2607=リスト!$A$38),
        VLOOKUP(E2607, リスト!$A$2:$G$49, 2, FALSE),
        VLOOKUP(E2607, リスト!$A$2:$G$49, 4, FALSE)
    ),
    "")</f>
        <v/>
      </c>
      <c r="G2607" s="34" t="str">
        <f>IFERROR(VLOOKUP(E2607, リスト!$A$2:$G$49, 6, FALSE), "")</f>
        <v/>
      </c>
      <c r="H2607" s="40"/>
      <c r="I2607" s="28"/>
      <c r="J2607" s="47"/>
      <c r="K2607" s="32" t="str">
        <f t="shared" si="160"/>
        <v/>
      </c>
      <c r="L2607" s="29" t="str">
        <f t="shared" si="162"/>
        <v/>
      </c>
      <c r="M2607" s="68" t="str">
        <f t="shared" si="163"/>
        <v/>
      </c>
    </row>
    <row r="2608" spans="2:13" ht="22.8" x14ac:dyDescent="0.45">
      <c r="B2608" s="31">
        <f t="shared" si="161"/>
        <v>2600</v>
      </c>
      <c r="C2608" s="40"/>
      <c r="D2608" s="27"/>
      <c r="E2608" s="41"/>
      <c r="F2608" s="32" t="str">
        <f>IFERROR(
    IF(
        AND($G$3=DATE(2024,10,1), E2608=リスト!$A$38),
        VLOOKUP(E2608, リスト!$A$2:$G$49, 2, FALSE),
        VLOOKUP(E2608, リスト!$A$2:$G$49, 4, FALSE)
    ),
    "")</f>
        <v/>
      </c>
      <c r="G2608" s="34" t="str">
        <f>IFERROR(VLOOKUP(E2608, リスト!$A$2:$G$49, 6, FALSE), "")</f>
        <v/>
      </c>
      <c r="H2608" s="40"/>
      <c r="I2608" s="28"/>
      <c r="J2608" s="47"/>
      <c r="K2608" s="32" t="str">
        <f t="shared" si="160"/>
        <v/>
      </c>
      <c r="L2608" s="29" t="str">
        <f t="shared" si="162"/>
        <v/>
      </c>
      <c r="M2608" s="68" t="str">
        <f t="shared" si="163"/>
        <v/>
      </c>
    </row>
    <row r="2609" spans="2:13" ht="22.8" x14ac:dyDescent="0.45">
      <c r="B2609" s="31">
        <f t="shared" si="161"/>
        <v>2601</v>
      </c>
      <c r="C2609" s="40"/>
      <c r="D2609" s="27"/>
      <c r="E2609" s="41"/>
      <c r="F2609" s="32" t="str">
        <f>IFERROR(
    IF(
        AND($G$3=DATE(2024,10,1), E2609=リスト!$A$38),
        VLOOKUP(E2609, リスト!$A$2:$G$49, 2, FALSE),
        VLOOKUP(E2609, リスト!$A$2:$G$49, 4, FALSE)
    ),
    "")</f>
        <v/>
      </c>
      <c r="G2609" s="34" t="str">
        <f>IFERROR(VLOOKUP(E2609, リスト!$A$2:$G$49, 6, FALSE), "")</f>
        <v/>
      </c>
      <c r="H2609" s="40"/>
      <c r="I2609" s="28"/>
      <c r="J2609" s="47"/>
      <c r="K2609" s="32" t="str">
        <f t="shared" si="160"/>
        <v/>
      </c>
      <c r="L2609" s="29" t="str">
        <f t="shared" si="162"/>
        <v/>
      </c>
      <c r="M2609" s="68" t="str">
        <f t="shared" si="163"/>
        <v/>
      </c>
    </row>
    <row r="2610" spans="2:13" ht="22.8" x14ac:dyDescent="0.45">
      <c r="B2610" s="31">
        <f t="shared" si="161"/>
        <v>2602</v>
      </c>
      <c r="C2610" s="40"/>
      <c r="D2610" s="27"/>
      <c r="E2610" s="41"/>
      <c r="F2610" s="32" t="str">
        <f>IFERROR(
    IF(
        AND($G$3=DATE(2024,10,1), E2610=リスト!$A$38),
        VLOOKUP(E2610, リスト!$A$2:$G$49, 2, FALSE),
        VLOOKUP(E2610, リスト!$A$2:$G$49, 4, FALSE)
    ),
    "")</f>
        <v/>
      </c>
      <c r="G2610" s="34" t="str">
        <f>IFERROR(VLOOKUP(E2610, リスト!$A$2:$G$49, 6, FALSE), "")</f>
        <v/>
      </c>
      <c r="H2610" s="40"/>
      <c r="I2610" s="28"/>
      <c r="J2610" s="47"/>
      <c r="K2610" s="32" t="str">
        <f t="shared" si="160"/>
        <v/>
      </c>
      <c r="L2610" s="29" t="str">
        <f t="shared" si="162"/>
        <v/>
      </c>
      <c r="M2610" s="68" t="str">
        <f t="shared" si="163"/>
        <v/>
      </c>
    </row>
    <row r="2611" spans="2:13" ht="22.8" x14ac:dyDescent="0.45">
      <c r="B2611" s="31">
        <f t="shared" si="161"/>
        <v>2603</v>
      </c>
      <c r="C2611" s="40"/>
      <c r="D2611" s="27"/>
      <c r="E2611" s="41"/>
      <c r="F2611" s="32" t="str">
        <f>IFERROR(
    IF(
        AND($G$3=DATE(2024,10,1), E2611=リスト!$A$38),
        VLOOKUP(E2611, リスト!$A$2:$G$49, 2, FALSE),
        VLOOKUP(E2611, リスト!$A$2:$G$49, 4, FALSE)
    ),
    "")</f>
        <v/>
      </c>
      <c r="G2611" s="34" t="str">
        <f>IFERROR(VLOOKUP(E2611, リスト!$A$2:$G$49, 6, FALSE), "")</f>
        <v/>
      </c>
      <c r="H2611" s="40"/>
      <c r="I2611" s="28"/>
      <c r="J2611" s="47"/>
      <c r="K2611" s="32" t="str">
        <f t="shared" si="160"/>
        <v/>
      </c>
      <c r="L2611" s="29" t="str">
        <f t="shared" si="162"/>
        <v/>
      </c>
      <c r="M2611" s="68" t="str">
        <f t="shared" si="163"/>
        <v/>
      </c>
    </row>
    <row r="2612" spans="2:13" ht="22.8" x14ac:dyDescent="0.45">
      <c r="B2612" s="31">
        <f t="shared" si="161"/>
        <v>2604</v>
      </c>
      <c r="C2612" s="40"/>
      <c r="D2612" s="27"/>
      <c r="E2612" s="41"/>
      <c r="F2612" s="32" t="str">
        <f>IFERROR(
    IF(
        AND($G$3=DATE(2024,10,1), E2612=リスト!$A$38),
        VLOOKUP(E2612, リスト!$A$2:$G$49, 2, FALSE),
        VLOOKUP(E2612, リスト!$A$2:$G$49, 4, FALSE)
    ),
    "")</f>
        <v/>
      </c>
      <c r="G2612" s="34" t="str">
        <f>IFERROR(VLOOKUP(E2612, リスト!$A$2:$G$49, 6, FALSE), "")</f>
        <v/>
      </c>
      <c r="H2612" s="40"/>
      <c r="I2612" s="28"/>
      <c r="J2612" s="47"/>
      <c r="K2612" s="32" t="str">
        <f t="shared" si="160"/>
        <v/>
      </c>
      <c r="L2612" s="29" t="str">
        <f t="shared" si="162"/>
        <v/>
      </c>
      <c r="M2612" s="68" t="str">
        <f t="shared" si="163"/>
        <v/>
      </c>
    </row>
    <row r="2613" spans="2:13" ht="22.8" x14ac:dyDescent="0.45">
      <c r="B2613" s="31">
        <f t="shared" si="161"/>
        <v>2605</v>
      </c>
      <c r="C2613" s="40"/>
      <c r="D2613" s="27"/>
      <c r="E2613" s="41"/>
      <c r="F2613" s="32" t="str">
        <f>IFERROR(
    IF(
        AND($G$3=DATE(2024,10,1), E2613=リスト!$A$38),
        VLOOKUP(E2613, リスト!$A$2:$G$49, 2, FALSE),
        VLOOKUP(E2613, リスト!$A$2:$G$49, 4, FALSE)
    ),
    "")</f>
        <v/>
      </c>
      <c r="G2613" s="34" t="str">
        <f>IFERROR(VLOOKUP(E2613, リスト!$A$2:$G$49, 6, FALSE), "")</f>
        <v/>
      </c>
      <c r="H2613" s="40"/>
      <c r="I2613" s="28"/>
      <c r="J2613" s="47"/>
      <c r="K2613" s="32" t="str">
        <f t="shared" si="160"/>
        <v/>
      </c>
      <c r="L2613" s="29" t="str">
        <f t="shared" si="162"/>
        <v/>
      </c>
      <c r="M2613" s="68" t="str">
        <f t="shared" si="163"/>
        <v/>
      </c>
    </row>
    <row r="2614" spans="2:13" ht="22.8" x14ac:dyDescent="0.45">
      <c r="B2614" s="31">
        <f t="shared" si="161"/>
        <v>2606</v>
      </c>
      <c r="C2614" s="40"/>
      <c r="D2614" s="27"/>
      <c r="E2614" s="41"/>
      <c r="F2614" s="32" t="str">
        <f>IFERROR(
    IF(
        AND($G$3=DATE(2024,10,1), E2614=リスト!$A$38),
        VLOOKUP(E2614, リスト!$A$2:$G$49, 2, FALSE),
        VLOOKUP(E2614, リスト!$A$2:$G$49, 4, FALSE)
    ),
    "")</f>
        <v/>
      </c>
      <c r="G2614" s="34" t="str">
        <f>IFERROR(VLOOKUP(E2614, リスト!$A$2:$G$49, 6, FALSE), "")</f>
        <v/>
      </c>
      <c r="H2614" s="40"/>
      <c r="I2614" s="28"/>
      <c r="J2614" s="47"/>
      <c r="K2614" s="32" t="str">
        <f t="shared" si="160"/>
        <v/>
      </c>
      <c r="L2614" s="29" t="str">
        <f t="shared" si="162"/>
        <v/>
      </c>
      <c r="M2614" s="68" t="str">
        <f t="shared" si="163"/>
        <v/>
      </c>
    </row>
    <row r="2615" spans="2:13" ht="22.8" x14ac:dyDescent="0.45">
      <c r="B2615" s="31">
        <f t="shared" si="161"/>
        <v>2607</v>
      </c>
      <c r="C2615" s="40"/>
      <c r="D2615" s="27"/>
      <c r="E2615" s="41"/>
      <c r="F2615" s="32" t="str">
        <f>IFERROR(
    IF(
        AND($G$3=DATE(2024,10,1), E2615=リスト!$A$38),
        VLOOKUP(E2615, リスト!$A$2:$G$49, 2, FALSE),
        VLOOKUP(E2615, リスト!$A$2:$G$49, 4, FALSE)
    ),
    "")</f>
        <v/>
      </c>
      <c r="G2615" s="34" t="str">
        <f>IFERROR(VLOOKUP(E2615, リスト!$A$2:$G$49, 6, FALSE), "")</f>
        <v/>
      </c>
      <c r="H2615" s="40"/>
      <c r="I2615" s="28"/>
      <c r="J2615" s="47"/>
      <c r="K2615" s="32" t="str">
        <f t="shared" si="160"/>
        <v/>
      </c>
      <c r="L2615" s="29" t="str">
        <f t="shared" si="162"/>
        <v/>
      </c>
      <c r="M2615" s="68" t="str">
        <f t="shared" si="163"/>
        <v/>
      </c>
    </row>
    <row r="2616" spans="2:13" ht="22.8" x14ac:dyDescent="0.45">
      <c r="B2616" s="31">
        <f t="shared" si="161"/>
        <v>2608</v>
      </c>
      <c r="C2616" s="40"/>
      <c r="D2616" s="27"/>
      <c r="E2616" s="41"/>
      <c r="F2616" s="32" t="str">
        <f>IFERROR(
    IF(
        AND($G$3=DATE(2024,10,1), E2616=リスト!$A$38),
        VLOOKUP(E2616, リスト!$A$2:$G$49, 2, FALSE),
        VLOOKUP(E2616, リスト!$A$2:$G$49, 4, FALSE)
    ),
    "")</f>
        <v/>
      </c>
      <c r="G2616" s="34" t="str">
        <f>IFERROR(VLOOKUP(E2616, リスト!$A$2:$G$49, 6, FALSE), "")</f>
        <v/>
      </c>
      <c r="H2616" s="40"/>
      <c r="I2616" s="28"/>
      <c r="J2616" s="47"/>
      <c r="K2616" s="32" t="str">
        <f t="shared" si="160"/>
        <v/>
      </c>
      <c r="L2616" s="29" t="str">
        <f t="shared" si="162"/>
        <v/>
      </c>
      <c r="M2616" s="68" t="str">
        <f t="shared" si="163"/>
        <v/>
      </c>
    </row>
    <row r="2617" spans="2:13" ht="22.8" x14ac:dyDescent="0.45">
      <c r="B2617" s="31">
        <f t="shared" si="161"/>
        <v>2609</v>
      </c>
      <c r="C2617" s="40"/>
      <c r="D2617" s="27"/>
      <c r="E2617" s="41"/>
      <c r="F2617" s="32" t="str">
        <f>IFERROR(
    IF(
        AND($G$3=DATE(2024,10,1), E2617=リスト!$A$38),
        VLOOKUP(E2617, リスト!$A$2:$G$49, 2, FALSE),
        VLOOKUP(E2617, リスト!$A$2:$G$49, 4, FALSE)
    ),
    "")</f>
        <v/>
      </c>
      <c r="G2617" s="34" t="str">
        <f>IFERROR(VLOOKUP(E2617, リスト!$A$2:$G$49, 6, FALSE), "")</f>
        <v/>
      </c>
      <c r="H2617" s="40"/>
      <c r="I2617" s="28"/>
      <c r="J2617" s="47"/>
      <c r="K2617" s="32" t="str">
        <f t="shared" si="160"/>
        <v/>
      </c>
      <c r="L2617" s="29" t="str">
        <f t="shared" si="162"/>
        <v/>
      </c>
      <c r="M2617" s="68" t="str">
        <f t="shared" si="163"/>
        <v/>
      </c>
    </row>
    <row r="2618" spans="2:13" ht="22.8" x14ac:dyDescent="0.45">
      <c r="B2618" s="31">
        <f t="shared" si="161"/>
        <v>2610</v>
      </c>
      <c r="C2618" s="40"/>
      <c r="D2618" s="27"/>
      <c r="E2618" s="41"/>
      <c r="F2618" s="32" t="str">
        <f>IFERROR(
    IF(
        AND($G$3=DATE(2024,10,1), E2618=リスト!$A$38),
        VLOOKUP(E2618, リスト!$A$2:$G$49, 2, FALSE),
        VLOOKUP(E2618, リスト!$A$2:$G$49, 4, FALSE)
    ),
    "")</f>
        <v/>
      </c>
      <c r="G2618" s="34" t="str">
        <f>IFERROR(VLOOKUP(E2618, リスト!$A$2:$G$49, 6, FALSE), "")</f>
        <v/>
      </c>
      <c r="H2618" s="40"/>
      <c r="I2618" s="28"/>
      <c r="J2618" s="47"/>
      <c r="K2618" s="32" t="str">
        <f t="shared" si="160"/>
        <v/>
      </c>
      <c r="L2618" s="29" t="str">
        <f t="shared" si="162"/>
        <v/>
      </c>
      <c r="M2618" s="68" t="str">
        <f t="shared" si="163"/>
        <v/>
      </c>
    </row>
    <row r="2619" spans="2:13" ht="22.8" x14ac:dyDescent="0.45">
      <c r="B2619" s="31">
        <f t="shared" si="161"/>
        <v>2611</v>
      </c>
      <c r="C2619" s="40"/>
      <c r="D2619" s="27"/>
      <c r="E2619" s="41"/>
      <c r="F2619" s="32" t="str">
        <f>IFERROR(
    IF(
        AND($G$3=DATE(2024,10,1), E2619=リスト!$A$38),
        VLOOKUP(E2619, リスト!$A$2:$G$49, 2, FALSE),
        VLOOKUP(E2619, リスト!$A$2:$G$49, 4, FALSE)
    ),
    "")</f>
        <v/>
      </c>
      <c r="G2619" s="34" t="str">
        <f>IFERROR(VLOOKUP(E2619, リスト!$A$2:$G$49, 6, FALSE), "")</f>
        <v/>
      </c>
      <c r="H2619" s="40"/>
      <c r="I2619" s="28"/>
      <c r="J2619" s="47"/>
      <c r="K2619" s="32" t="str">
        <f t="shared" si="160"/>
        <v/>
      </c>
      <c r="L2619" s="29" t="str">
        <f t="shared" si="162"/>
        <v/>
      </c>
      <c r="M2619" s="68" t="str">
        <f t="shared" si="163"/>
        <v/>
      </c>
    </row>
    <row r="2620" spans="2:13" ht="22.8" x14ac:dyDescent="0.45">
      <c r="B2620" s="31">
        <f t="shared" si="161"/>
        <v>2612</v>
      </c>
      <c r="C2620" s="40"/>
      <c r="D2620" s="27"/>
      <c r="E2620" s="41"/>
      <c r="F2620" s="32" t="str">
        <f>IFERROR(
    IF(
        AND($G$3=DATE(2024,10,1), E2620=リスト!$A$38),
        VLOOKUP(E2620, リスト!$A$2:$G$49, 2, FALSE),
        VLOOKUP(E2620, リスト!$A$2:$G$49, 4, FALSE)
    ),
    "")</f>
        <v/>
      </c>
      <c r="G2620" s="34" t="str">
        <f>IFERROR(VLOOKUP(E2620, リスト!$A$2:$G$49, 6, FALSE), "")</f>
        <v/>
      </c>
      <c r="H2620" s="40"/>
      <c r="I2620" s="28"/>
      <c r="J2620" s="47"/>
      <c r="K2620" s="32" t="str">
        <f t="shared" si="160"/>
        <v/>
      </c>
      <c r="L2620" s="29" t="str">
        <f t="shared" si="162"/>
        <v/>
      </c>
      <c r="M2620" s="68" t="str">
        <f t="shared" si="163"/>
        <v/>
      </c>
    </row>
    <row r="2621" spans="2:13" ht="22.8" x14ac:dyDescent="0.45">
      <c r="B2621" s="31">
        <f t="shared" si="161"/>
        <v>2613</v>
      </c>
      <c r="C2621" s="40"/>
      <c r="D2621" s="27"/>
      <c r="E2621" s="41"/>
      <c r="F2621" s="32" t="str">
        <f>IFERROR(
    IF(
        AND($G$3=DATE(2024,10,1), E2621=リスト!$A$38),
        VLOOKUP(E2621, リスト!$A$2:$G$49, 2, FALSE),
        VLOOKUP(E2621, リスト!$A$2:$G$49, 4, FALSE)
    ),
    "")</f>
        <v/>
      </c>
      <c r="G2621" s="34" t="str">
        <f>IFERROR(VLOOKUP(E2621, リスト!$A$2:$G$49, 6, FALSE), "")</f>
        <v/>
      </c>
      <c r="H2621" s="40"/>
      <c r="I2621" s="28"/>
      <c r="J2621" s="47"/>
      <c r="K2621" s="32" t="str">
        <f t="shared" si="160"/>
        <v/>
      </c>
      <c r="L2621" s="29" t="str">
        <f t="shared" si="162"/>
        <v/>
      </c>
      <c r="M2621" s="68" t="str">
        <f t="shared" si="163"/>
        <v/>
      </c>
    </row>
    <row r="2622" spans="2:13" ht="22.8" x14ac:dyDescent="0.45">
      <c r="B2622" s="31">
        <f t="shared" si="161"/>
        <v>2614</v>
      </c>
      <c r="C2622" s="40"/>
      <c r="D2622" s="27"/>
      <c r="E2622" s="41"/>
      <c r="F2622" s="32" t="str">
        <f>IFERROR(
    IF(
        AND($G$3=DATE(2024,10,1), E2622=リスト!$A$38),
        VLOOKUP(E2622, リスト!$A$2:$G$49, 2, FALSE),
        VLOOKUP(E2622, リスト!$A$2:$G$49, 4, FALSE)
    ),
    "")</f>
        <v/>
      </c>
      <c r="G2622" s="34" t="str">
        <f>IFERROR(VLOOKUP(E2622, リスト!$A$2:$G$49, 6, FALSE), "")</f>
        <v/>
      </c>
      <c r="H2622" s="40"/>
      <c r="I2622" s="28"/>
      <c r="J2622" s="47"/>
      <c r="K2622" s="32" t="str">
        <f t="shared" si="160"/>
        <v/>
      </c>
      <c r="L2622" s="29" t="str">
        <f t="shared" si="162"/>
        <v/>
      </c>
      <c r="M2622" s="68" t="str">
        <f t="shared" si="163"/>
        <v/>
      </c>
    </row>
    <row r="2623" spans="2:13" ht="22.8" x14ac:dyDescent="0.45">
      <c r="B2623" s="31">
        <f t="shared" si="161"/>
        <v>2615</v>
      </c>
      <c r="C2623" s="40"/>
      <c r="D2623" s="27"/>
      <c r="E2623" s="41"/>
      <c r="F2623" s="32" t="str">
        <f>IFERROR(
    IF(
        AND($G$3=DATE(2024,10,1), E2623=リスト!$A$38),
        VLOOKUP(E2623, リスト!$A$2:$G$49, 2, FALSE),
        VLOOKUP(E2623, リスト!$A$2:$G$49, 4, FALSE)
    ),
    "")</f>
        <v/>
      </c>
      <c r="G2623" s="34" t="str">
        <f>IFERROR(VLOOKUP(E2623, リスト!$A$2:$G$49, 6, FALSE), "")</f>
        <v/>
      </c>
      <c r="H2623" s="40"/>
      <c r="I2623" s="28"/>
      <c r="J2623" s="47"/>
      <c r="K2623" s="32" t="str">
        <f t="shared" si="160"/>
        <v/>
      </c>
      <c r="L2623" s="29" t="str">
        <f t="shared" si="162"/>
        <v/>
      </c>
      <c r="M2623" s="68" t="str">
        <f t="shared" si="163"/>
        <v/>
      </c>
    </row>
    <row r="2624" spans="2:13" ht="22.8" x14ac:dyDescent="0.45">
      <c r="B2624" s="31">
        <f t="shared" si="161"/>
        <v>2616</v>
      </c>
      <c r="C2624" s="40"/>
      <c r="D2624" s="27"/>
      <c r="E2624" s="41"/>
      <c r="F2624" s="32" t="str">
        <f>IFERROR(
    IF(
        AND($G$3=DATE(2024,10,1), E2624=リスト!$A$38),
        VLOOKUP(E2624, リスト!$A$2:$G$49, 2, FALSE),
        VLOOKUP(E2624, リスト!$A$2:$G$49, 4, FALSE)
    ),
    "")</f>
        <v/>
      </c>
      <c r="G2624" s="34" t="str">
        <f>IFERROR(VLOOKUP(E2624, リスト!$A$2:$G$49, 6, FALSE), "")</f>
        <v/>
      </c>
      <c r="H2624" s="40"/>
      <c r="I2624" s="28"/>
      <c r="J2624" s="47"/>
      <c r="K2624" s="32" t="str">
        <f t="shared" si="160"/>
        <v/>
      </c>
      <c r="L2624" s="29" t="str">
        <f t="shared" si="162"/>
        <v/>
      </c>
      <c r="M2624" s="68" t="str">
        <f t="shared" si="163"/>
        <v/>
      </c>
    </row>
    <row r="2625" spans="2:13" ht="22.8" x14ac:dyDescent="0.45">
      <c r="B2625" s="31">
        <f t="shared" si="161"/>
        <v>2617</v>
      </c>
      <c r="C2625" s="40"/>
      <c r="D2625" s="27"/>
      <c r="E2625" s="41"/>
      <c r="F2625" s="32" t="str">
        <f>IFERROR(
    IF(
        AND($G$3=DATE(2024,10,1), E2625=リスト!$A$38),
        VLOOKUP(E2625, リスト!$A$2:$G$49, 2, FALSE),
        VLOOKUP(E2625, リスト!$A$2:$G$49, 4, FALSE)
    ),
    "")</f>
        <v/>
      </c>
      <c r="G2625" s="34" t="str">
        <f>IFERROR(VLOOKUP(E2625, リスト!$A$2:$G$49, 6, FALSE), "")</f>
        <v/>
      </c>
      <c r="H2625" s="40"/>
      <c r="I2625" s="28"/>
      <c r="J2625" s="47"/>
      <c r="K2625" s="32" t="str">
        <f t="shared" si="160"/>
        <v/>
      </c>
      <c r="L2625" s="29" t="str">
        <f t="shared" si="162"/>
        <v/>
      </c>
      <c r="M2625" s="68" t="str">
        <f t="shared" si="163"/>
        <v/>
      </c>
    </row>
    <row r="2626" spans="2:13" ht="22.8" x14ac:dyDescent="0.45">
      <c r="B2626" s="31">
        <f t="shared" si="161"/>
        <v>2618</v>
      </c>
      <c r="C2626" s="40"/>
      <c r="D2626" s="27"/>
      <c r="E2626" s="41"/>
      <c r="F2626" s="32" t="str">
        <f>IFERROR(
    IF(
        AND($G$3=DATE(2024,10,1), E2626=リスト!$A$38),
        VLOOKUP(E2626, リスト!$A$2:$G$49, 2, FALSE),
        VLOOKUP(E2626, リスト!$A$2:$G$49, 4, FALSE)
    ),
    "")</f>
        <v/>
      </c>
      <c r="G2626" s="34" t="str">
        <f>IFERROR(VLOOKUP(E2626, リスト!$A$2:$G$49, 6, FALSE), "")</f>
        <v/>
      </c>
      <c r="H2626" s="40"/>
      <c r="I2626" s="28"/>
      <c r="J2626" s="47"/>
      <c r="K2626" s="32" t="str">
        <f t="shared" si="160"/>
        <v/>
      </c>
      <c r="L2626" s="29" t="str">
        <f t="shared" si="162"/>
        <v/>
      </c>
      <c r="M2626" s="68" t="str">
        <f t="shared" si="163"/>
        <v/>
      </c>
    </row>
    <row r="2627" spans="2:13" ht="22.8" x14ac:dyDescent="0.45">
      <c r="B2627" s="31">
        <f t="shared" si="161"/>
        <v>2619</v>
      </c>
      <c r="C2627" s="40"/>
      <c r="D2627" s="27"/>
      <c r="E2627" s="41"/>
      <c r="F2627" s="32" t="str">
        <f>IFERROR(
    IF(
        AND($G$3=DATE(2024,10,1), E2627=リスト!$A$38),
        VLOOKUP(E2627, リスト!$A$2:$G$49, 2, FALSE),
        VLOOKUP(E2627, リスト!$A$2:$G$49, 4, FALSE)
    ),
    "")</f>
        <v/>
      </c>
      <c r="G2627" s="34" t="str">
        <f>IFERROR(VLOOKUP(E2627, リスト!$A$2:$G$49, 6, FALSE), "")</f>
        <v/>
      </c>
      <c r="H2627" s="40"/>
      <c r="I2627" s="28"/>
      <c r="J2627" s="47"/>
      <c r="K2627" s="32" t="str">
        <f t="shared" si="160"/>
        <v/>
      </c>
      <c r="L2627" s="29" t="str">
        <f t="shared" si="162"/>
        <v/>
      </c>
      <c r="M2627" s="68" t="str">
        <f t="shared" si="163"/>
        <v/>
      </c>
    </row>
    <row r="2628" spans="2:13" ht="22.8" x14ac:dyDescent="0.45">
      <c r="B2628" s="31">
        <f t="shared" si="161"/>
        <v>2620</v>
      </c>
      <c r="C2628" s="40"/>
      <c r="D2628" s="27"/>
      <c r="E2628" s="41"/>
      <c r="F2628" s="32" t="str">
        <f>IFERROR(
    IF(
        AND($G$3=DATE(2024,10,1), E2628=リスト!$A$38),
        VLOOKUP(E2628, リスト!$A$2:$G$49, 2, FALSE),
        VLOOKUP(E2628, リスト!$A$2:$G$49, 4, FALSE)
    ),
    "")</f>
        <v/>
      </c>
      <c r="G2628" s="34" t="str">
        <f>IFERROR(VLOOKUP(E2628, リスト!$A$2:$G$49, 6, FALSE), "")</f>
        <v/>
      </c>
      <c r="H2628" s="40"/>
      <c r="I2628" s="28"/>
      <c r="J2628" s="47"/>
      <c r="K2628" s="32" t="str">
        <f t="shared" si="160"/>
        <v/>
      </c>
      <c r="L2628" s="29" t="str">
        <f t="shared" si="162"/>
        <v/>
      </c>
      <c r="M2628" s="68" t="str">
        <f t="shared" si="163"/>
        <v/>
      </c>
    </row>
    <row r="2629" spans="2:13" ht="22.8" x14ac:dyDescent="0.45">
      <c r="B2629" s="31">
        <f t="shared" si="161"/>
        <v>2621</v>
      </c>
      <c r="C2629" s="40"/>
      <c r="D2629" s="27"/>
      <c r="E2629" s="41"/>
      <c r="F2629" s="32" t="str">
        <f>IFERROR(
    IF(
        AND($G$3=DATE(2024,10,1), E2629=リスト!$A$38),
        VLOOKUP(E2629, リスト!$A$2:$G$49, 2, FALSE),
        VLOOKUP(E2629, リスト!$A$2:$G$49, 4, FALSE)
    ),
    "")</f>
        <v/>
      </c>
      <c r="G2629" s="34" t="str">
        <f>IFERROR(VLOOKUP(E2629, リスト!$A$2:$G$49, 6, FALSE), "")</f>
        <v/>
      </c>
      <c r="H2629" s="40"/>
      <c r="I2629" s="28"/>
      <c r="J2629" s="47"/>
      <c r="K2629" s="32" t="str">
        <f t="shared" si="160"/>
        <v/>
      </c>
      <c r="L2629" s="29" t="str">
        <f t="shared" si="162"/>
        <v/>
      </c>
      <c r="M2629" s="68" t="str">
        <f t="shared" si="163"/>
        <v/>
      </c>
    </row>
    <row r="2630" spans="2:13" ht="22.8" x14ac:dyDescent="0.45">
      <c r="B2630" s="31">
        <f t="shared" si="161"/>
        <v>2622</v>
      </c>
      <c r="C2630" s="40"/>
      <c r="D2630" s="27"/>
      <c r="E2630" s="41"/>
      <c r="F2630" s="32" t="str">
        <f>IFERROR(
    IF(
        AND($G$3=DATE(2024,10,1), E2630=リスト!$A$38),
        VLOOKUP(E2630, リスト!$A$2:$G$49, 2, FALSE),
        VLOOKUP(E2630, リスト!$A$2:$G$49, 4, FALSE)
    ),
    "")</f>
        <v/>
      </c>
      <c r="G2630" s="34" t="str">
        <f>IFERROR(VLOOKUP(E2630, リスト!$A$2:$G$49, 6, FALSE), "")</f>
        <v/>
      </c>
      <c r="H2630" s="40"/>
      <c r="I2630" s="28"/>
      <c r="J2630" s="47"/>
      <c r="K2630" s="32" t="str">
        <f t="shared" si="160"/>
        <v/>
      </c>
      <c r="L2630" s="29" t="str">
        <f t="shared" si="162"/>
        <v/>
      </c>
      <c r="M2630" s="68" t="str">
        <f t="shared" si="163"/>
        <v/>
      </c>
    </row>
    <row r="2631" spans="2:13" ht="22.8" x14ac:dyDescent="0.45">
      <c r="B2631" s="31">
        <f t="shared" si="161"/>
        <v>2623</v>
      </c>
      <c r="C2631" s="40"/>
      <c r="D2631" s="27"/>
      <c r="E2631" s="41"/>
      <c r="F2631" s="32" t="str">
        <f>IFERROR(
    IF(
        AND($G$3=DATE(2024,10,1), E2631=リスト!$A$38),
        VLOOKUP(E2631, リスト!$A$2:$G$49, 2, FALSE),
        VLOOKUP(E2631, リスト!$A$2:$G$49, 4, FALSE)
    ),
    "")</f>
        <v/>
      </c>
      <c r="G2631" s="34" t="str">
        <f>IFERROR(VLOOKUP(E2631, リスト!$A$2:$G$49, 6, FALSE), "")</f>
        <v/>
      </c>
      <c r="H2631" s="40"/>
      <c r="I2631" s="28"/>
      <c r="J2631" s="47"/>
      <c r="K2631" s="32" t="str">
        <f t="shared" si="160"/>
        <v/>
      </c>
      <c r="L2631" s="29" t="str">
        <f t="shared" si="162"/>
        <v/>
      </c>
      <c r="M2631" s="68" t="str">
        <f t="shared" si="163"/>
        <v/>
      </c>
    </row>
    <row r="2632" spans="2:13" ht="22.8" x14ac:dyDescent="0.45">
      <c r="B2632" s="31">
        <f t="shared" si="161"/>
        <v>2624</v>
      </c>
      <c r="C2632" s="40"/>
      <c r="D2632" s="27"/>
      <c r="E2632" s="41"/>
      <c r="F2632" s="32" t="str">
        <f>IFERROR(
    IF(
        AND($G$3=DATE(2024,10,1), E2632=リスト!$A$38),
        VLOOKUP(E2632, リスト!$A$2:$G$49, 2, FALSE),
        VLOOKUP(E2632, リスト!$A$2:$G$49, 4, FALSE)
    ),
    "")</f>
        <v/>
      </c>
      <c r="G2632" s="34" t="str">
        <f>IFERROR(VLOOKUP(E2632, リスト!$A$2:$G$49, 6, FALSE), "")</f>
        <v/>
      </c>
      <c r="H2632" s="40"/>
      <c r="I2632" s="28"/>
      <c r="J2632" s="47"/>
      <c r="K2632" s="32" t="str">
        <f t="shared" si="160"/>
        <v/>
      </c>
      <c r="L2632" s="29" t="str">
        <f t="shared" si="162"/>
        <v/>
      </c>
      <c r="M2632" s="68" t="str">
        <f t="shared" si="163"/>
        <v/>
      </c>
    </row>
    <row r="2633" spans="2:13" ht="22.8" x14ac:dyDescent="0.45">
      <c r="B2633" s="31">
        <f t="shared" si="161"/>
        <v>2625</v>
      </c>
      <c r="C2633" s="40"/>
      <c r="D2633" s="27"/>
      <c r="E2633" s="41"/>
      <c r="F2633" s="32" t="str">
        <f>IFERROR(
    IF(
        AND($G$3=DATE(2024,10,1), E2633=リスト!$A$38),
        VLOOKUP(E2633, リスト!$A$2:$G$49, 2, FALSE),
        VLOOKUP(E2633, リスト!$A$2:$G$49, 4, FALSE)
    ),
    "")</f>
        <v/>
      </c>
      <c r="G2633" s="34" t="str">
        <f>IFERROR(VLOOKUP(E2633, リスト!$A$2:$G$49, 6, FALSE), "")</f>
        <v/>
      </c>
      <c r="H2633" s="40"/>
      <c r="I2633" s="28"/>
      <c r="J2633" s="47"/>
      <c r="K2633" s="32" t="str">
        <f t="shared" ref="K2633:K2696" si="164">IF(COUNTBLANK(H2633:J2633)=3, "",
 IF(H2633="3.時間給", IF(I2633="", "", I2633),
 IF(OR(H2633="1.月給", H2633="2.日給"),
    IF(OR(I2633="", J2633=""), "", ROUND(I2633/J2633,0)),
    "")))</f>
        <v/>
      </c>
      <c r="L2633" s="29" t="str">
        <f t="shared" si="162"/>
        <v/>
      </c>
      <c r="M2633" s="68" t="str">
        <f t="shared" si="163"/>
        <v/>
      </c>
    </row>
    <row r="2634" spans="2:13" ht="22.8" x14ac:dyDescent="0.45">
      <c r="B2634" s="31">
        <f t="shared" ref="B2634:B2697" si="165">ROW()-8</f>
        <v>2626</v>
      </c>
      <c r="C2634" s="40"/>
      <c r="D2634" s="27"/>
      <c r="E2634" s="41"/>
      <c r="F2634" s="32" t="str">
        <f>IFERROR(
    IF(
        AND($G$3=DATE(2024,10,1), E2634=リスト!$A$38),
        VLOOKUP(E2634, リスト!$A$2:$G$49, 2, FALSE),
        VLOOKUP(E2634, リスト!$A$2:$G$49, 4, FALSE)
    ),
    "")</f>
        <v/>
      </c>
      <c r="G2634" s="34" t="str">
        <f>IFERROR(VLOOKUP(E2634, リスト!$A$2:$G$49, 6, FALSE), "")</f>
        <v/>
      </c>
      <c r="H2634" s="40"/>
      <c r="I2634" s="28"/>
      <c r="J2634" s="47"/>
      <c r="K2634" s="32" t="str">
        <f t="shared" si="164"/>
        <v/>
      </c>
      <c r="L2634" s="29" t="str">
        <f t="shared" ref="L2634:L2697" si="166">IFERROR(IF(E2634="","",IF(K2634&lt;F2634,"×（法定外・特例等対象外です）",IF(K2634&lt;G2634,"〇",IF(K2634&gt;=G2634,"ー",NA())))),"")</f>
        <v/>
      </c>
      <c r="M2634" s="68" t="str">
        <f t="shared" ref="M2634:M2697" si="167">IF(COUNTBLANK(D2634:K2634)=8, "",
 IF(D2634="", "←D列に従業員名を姓名（フルネーム）で入力してください。誤変換にお気を付け下さい。",
 IF(E2634="", "←E列に都道府県を入力してください。",
 IF(H2634="", "←H列に1.月給～3.時間給を入力してください",
 IF(I2634="", "←I列に金額を入力してください",
 IF(NOT(ISNUMBER(I2634)), "←I列の金額は半角数字で入力してください",
 IF(H2634="3.時間給", "",
 IF(J2634="", "←J列に所定労働時間を入力してください",
 IF(NOT(ISNUMBER(J2634)), "←J列の所定労働時間は半角数字で入力してください", "")))))))))</f>
        <v/>
      </c>
    </row>
    <row r="2635" spans="2:13" ht="22.8" x14ac:dyDescent="0.45">
      <c r="B2635" s="31">
        <f t="shared" si="165"/>
        <v>2627</v>
      </c>
      <c r="C2635" s="40"/>
      <c r="D2635" s="27"/>
      <c r="E2635" s="41"/>
      <c r="F2635" s="32" t="str">
        <f>IFERROR(
    IF(
        AND($G$3=DATE(2024,10,1), E2635=リスト!$A$38),
        VLOOKUP(E2635, リスト!$A$2:$G$49, 2, FALSE),
        VLOOKUP(E2635, リスト!$A$2:$G$49, 4, FALSE)
    ),
    "")</f>
        <v/>
      </c>
      <c r="G2635" s="34" t="str">
        <f>IFERROR(VLOOKUP(E2635, リスト!$A$2:$G$49, 6, FALSE), "")</f>
        <v/>
      </c>
      <c r="H2635" s="40"/>
      <c r="I2635" s="28"/>
      <c r="J2635" s="47"/>
      <c r="K2635" s="32" t="str">
        <f t="shared" si="164"/>
        <v/>
      </c>
      <c r="L2635" s="29" t="str">
        <f t="shared" si="166"/>
        <v/>
      </c>
      <c r="M2635" s="68" t="str">
        <f t="shared" si="167"/>
        <v/>
      </c>
    </row>
    <row r="2636" spans="2:13" ht="22.8" x14ac:dyDescent="0.45">
      <c r="B2636" s="31">
        <f t="shared" si="165"/>
        <v>2628</v>
      </c>
      <c r="C2636" s="40"/>
      <c r="D2636" s="27"/>
      <c r="E2636" s="41"/>
      <c r="F2636" s="32" t="str">
        <f>IFERROR(
    IF(
        AND($G$3=DATE(2024,10,1), E2636=リスト!$A$38),
        VLOOKUP(E2636, リスト!$A$2:$G$49, 2, FALSE),
        VLOOKUP(E2636, リスト!$A$2:$G$49, 4, FALSE)
    ),
    "")</f>
        <v/>
      </c>
      <c r="G2636" s="34" t="str">
        <f>IFERROR(VLOOKUP(E2636, リスト!$A$2:$G$49, 6, FALSE), "")</f>
        <v/>
      </c>
      <c r="H2636" s="40"/>
      <c r="I2636" s="28"/>
      <c r="J2636" s="47"/>
      <c r="K2636" s="32" t="str">
        <f t="shared" si="164"/>
        <v/>
      </c>
      <c r="L2636" s="29" t="str">
        <f t="shared" si="166"/>
        <v/>
      </c>
      <c r="M2636" s="68" t="str">
        <f t="shared" si="167"/>
        <v/>
      </c>
    </row>
    <row r="2637" spans="2:13" ht="22.8" x14ac:dyDescent="0.45">
      <c r="B2637" s="31">
        <f t="shared" si="165"/>
        <v>2629</v>
      </c>
      <c r="C2637" s="40"/>
      <c r="D2637" s="27"/>
      <c r="E2637" s="41"/>
      <c r="F2637" s="32" t="str">
        <f>IFERROR(
    IF(
        AND($G$3=DATE(2024,10,1), E2637=リスト!$A$38),
        VLOOKUP(E2637, リスト!$A$2:$G$49, 2, FALSE),
        VLOOKUP(E2637, リスト!$A$2:$G$49, 4, FALSE)
    ),
    "")</f>
        <v/>
      </c>
      <c r="G2637" s="34" t="str">
        <f>IFERROR(VLOOKUP(E2637, リスト!$A$2:$G$49, 6, FALSE), "")</f>
        <v/>
      </c>
      <c r="H2637" s="40"/>
      <c r="I2637" s="28"/>
      <c r="J2637" s="47"/>
      <c r="K2637" s="32" t="str">
        <f t="shared" si="164"/>
        <v/>
      </c>
      <c r="L2637" s="29" t="str">
        <f t="shared" si="166"/>
        <v/>
      </c>
      <c r="M2637" s="68" t="str">
        <f t="shared" si="167"/>
        <v/>
      </c>
    </row>
    <row r="2638" spans="2:13" ht="22.8" x14ac:dyDescent="0.45">
      <c r="B2638" s="31">
        <f t="shared" si="165"/>
        <v>2630</v>
      </c>
      <c r="C2638" s="40"/>
      <c r="D2638" s="27"/>
      <c r="E2638" s="41"/>
      <c r="F2638" s="32" t="str">
        <f>IFERROR(
    IF(
        AND($G$3=DATE(2024,10,1), E2638=リスト!$A$38),
        VLOOKUP(E2638, リスト!$A$2:$G$49, 2, FALSE),
        VLOOKUP(E2638, リスト!$A$2:$G$49, 4, FALSE)
    ),
    "")</f>
        <v/>
      </c>
      <c r="G2638" s="34" t="str">
        <f>IFERROR(VLOOKUP(E2638, リスト!$A$2:$G$49, 6, FALSE), "")</f>
        <v/>
      </c>
      <c r="H2638" s="40"/>
      <c r="I2638" s="28"/>
      <c r="J2638" s="47"/>
      <c r="K2638" s="32" t="str">
        <f t="shared" si="164"/>
        <v/>
      </c>
      <c r="L2638" s="29" t="str">
        <f t="shared" si="166"/>
        <v/>
      </c>
      <c r="M2638" s="68" t="str">
        <f t="shared" si="167"/>
        <v/>
      </c>
    </row>
    <row r="2639" spans="2:13" ht="22.8" x14ac:dyDescent="0.45">
      <c r="B2639" s="31">
        <f t="shared" si="165"/>
        <v>2631</v>
      </c>
      <c r="C2639" s="40"/>
      <c r="D2639" s="27"/>
      <c r="E2639" s="41"/>
      <c r="F2639" s="32" t="str">
        <f>IFERROR(
    IF(
        AND($G$3=DATE(2024,10,1), E2639=リスト!$A$38),
        VLOOKUP(E2639, リスト!$A$2:$G$49, 2, FALSE),
        VLOOKUP(E2639, リスト!$A$2:$G$49, 4, FALSE)
    ),
    "")</f>
        <v/>
      </c>
      <c r="G2639" s="34" t="str">
        <f>IFERROR(VLOOKUP(E2639, リスト!$A$2:$G$49, 6, FALSE), "")</f>
        <v/>
      </c>
      <c r="H2639" s="40"/>
      <c r="I2639" s="28"/>
      <c r="J2639" s="47"/>
      <c r="K2639" s="32" t="str">
        <f t="shared" si="164"/>
        <v/>
      </c>
      <c r="L2639" s="29" t="str">
        <f t="shared" si="166"/>
        <v/>
      </c>
      <c r="M2639" s="68" t="str">
        <f t="shared" si="167"/>
        <v/>
      </c>
    </row>
    <row r="2640" spans="2:13" ht="22.8" x14ac:dyDescent="0.45">
      <c r="B2640" s="31">
        <f t="shared" si="165"/>
        <v>2632</v>
      </c>
      <c r="C2640" s="40"/>
      <c r="D2640" s="27"/>
      <c r="E2640" s="41"/>
      <c r="F2640" s="32" t="str">
        <f>IFERROR(
    IF(
        AND($G$3=DATE(2024,10,1), E2640=リスト!$A$38),
        VLOOKUP(E2640, リスト!$A$2:$G$49, 2, FALSE),
        VLOOKUP(E2640, リスト!$A$2:$G$49, 4, FALSE)
    ),
    "")</f>
        <v/>
      </c>
      <c r="G2640" s="34" t="str">
        <f>IFERROR(VLOOKUP(E2640, リスト!$A$2:$G$49, 6, FALSE), "")</f>
        <v/>
      </c>
      <c r="H2640" s="40"/>
      <c r="I2640" s="28"/>
      <c r="J2640" s="47"/>
      <c r="K2640" s="32" t="str">
        <f t="shared" si="164"/>
        <v/>
      </c>
      <c r="L2640" s="29" t="str">
        <f t="shared" si="166"/>
        <v/>
      </c>
      <c r="M2640" s="68" t="str">
        <f t="shared" si="167"/>
        <v/>
      </c>
    </row>
    <row r="2641" spans="2:13" ht="22.8" x14ac:dyDescent="0.45">
      <c r="B2641" s="31">
        <f t="shared" si="165"/>
        <v>2633</v>
      </c>
      <c r="C2641" s="40"/>
      <c r="D2641" s="27"/>
      <c r="E2641" s="41"/>
      <c r="F2641" s="32" t="str">
        <f>IFERROR(
    IF(
        AND($G$3=DATE(2024,10,1), E2641=リスト!$A$38),
        VLOOKUP(E2641, リスト!$A$2:$G$49, 2, FALSE),
        VLOOKUP(E2641, リスト!$A$2:$G$49, 4, FALSE)
    ),
    "")</f>
        <v/>
      </c>
      <c r="G2641" s="34" t="str">
        <f>IFERROR(VLOOKUP(E2641, リスト!$A$2:$G$49, 6, FALSE), "")</f>
        <v/>
      </c>
      <c r="H2641" s="40"/>
      <c r="I2641" s="28"/>
      <c r="J2641" s="47"/>
      <c r="K2641" s="32" t="str">
        <f t="shared" si="164"/>
        <v/>
      </c>
      <c r="L2641" s="29" t="str">
        <f t="shared" si="166"/>
        <v/>
      </c>
      <c r="M2641" s="68" t="str">
        <f t="shared" si="167"/>
        <v/>
      </c>
    </row>
    <row r="2642" spans="2:13" ht="22.8" x14ac:dyDescent="0.45">
      <c r="B2642" s="31">
        <f t="shared" si="165"/>
        <v>2634</v>
      </c>
      <c r="C2642" s="40"/>
      <c r="D2642" s="27"/>
      <c r="E2642" s="41"/>
      <c r="F2642" s="32" t="str">
        <f>IFERROR(
    IF(
        AND($G$3=DATE(2024,10,1), E2642=リスト!$A$38),
        VLOOKUP(E2642, リスト!$A$2:$G$49, 2, FALSE),
        VLOOKUP(E2642, リスト!$A$2:$G$49, 4, FALSE)
    ),
    "")</f>
        <v/>
      </c>
      <c r="G2642" s="34" t="str">
        <f>IFERROR(VLOOKUP(E2642, リスト!$A$2:$G$49, 6, FALSE), "")</f>
        <v/>
      </c>
      <c r="H2642" s="40"/>
      <c r="I2642" s="28"/>
      <c r="J2642" s="47"/>
      <c r="K2642" s="32" t="str">
        <f t="shared" si="164"/>
        <v/>
      </c>
      <c r="L2642" s="29" t="str">
        <f t="shared" si="166"/>
        <v/>
      </c>
      <c r="M2642" s="68" t="str">
        <f t="shared" si="167"/>
        <v/>
      </c>
    </row>
    <row r="2643" spans="2:13" ht="22.8" x14ac:dyDescent="0.45">
      <c r="B2643" s="31">
        <f t="shared" si="165"/>
        <v>2635</v>
      </c>
      <c r="C2643" s="40"/>
      <c r="D2643" s="27"/>
      <c r="E2643" s="41"/>
      <c r="F2643" s="32" t="str">
        <f>IFERROR(
    IF(
        AND($G$3=DATE(2024,10,1), E2643=リスト!$A$38),
        VLOOKUP(E2643, リスト!$A$2:$G$49, 2, FALSE),
        VLOOKUP(E2643, リスト!$A$2:$G$49, 4, FALSE)
    ),
    "")</f>
        <v/>
      </c>
      <c r="G2643" s="34" t="str">
        <f>IFERROR(VLOOKUP(E2643, リスト!$A$2:$G$49, 6, FALSE), "")</f>
        <v/>
      </c>
      <c r="H2643" s="40"/>
      <c r="I2643" s="28"/>
      <c r="J2643" s="47"/>
      <c r="K2643" s="32" t="str">
        <f t="shared" si="164"/>
        <v/>
      </c>
      <c r="L2643" s="29" t="str">
        <f t="shared" si="166"/>
        <v/>
      </c>
      <c r="M2643" s="68" t="str">
        <f t="shared" si="167"/>
        <v/>
      </c>
    </row>
    <row r="2644" spans="2:13" ht="22.8" x14ac:dyDescent="0.45">
      <c r="B2644" s="31">
        <f t="shared" si="165"/>
        <v>2636</v>
      </c>
      <c r="C2644" s="40"/>
      <c r="D2644" s="27"/>
      <c r="E2644" s="41"/>
      <c r="F2644" s="32" t="str">
        <f>IFERROR(
    IF(
        AND($G$3=DATE(2024,10,1), E2644=リスト!$A$38),
        VLOOKUP(E2644, リスト!$A$2:$G$49, 2, FALSE),
        VLOOKUP(E2644, リスト!$A$2:$G$49, 4, FALSE)
    ),
    "")</f>
        <v/>
      </c>
      <c r="G2644" s="34" t="str">
        <f>IFERROR(VLOOKUP(E2644, リスト!$A$2:$G$49, 6, FALSE), "")</f>
        <v/>
      </c>
      <c r="H2644" s="40"/>
      <c r="I2644" s="28"/>
      <c r="J2644" s="47"/>
      <c r="K2644" s="32" t="str">
        <f t="shared" si="164"/>
        <v/>
      </c>
      <c r="L2644" s="29" t="str">
        <f t="shared" si="166"/>
        <v/>
      </c>
      <c r="M2644" s="68" t="str">
        <f t="shared" si="167"/>
        <v/>
      </c>
    </row>
    <row r="2645" spans="2:13" ht="22.8" x14ac:dyDescent="0.45">
      <c r="B2645" s="31">
        <f t="shared" si="165"/>
        <v>2637</v>
      </c>
      <c r="C2645" s="40"/>
      <c r="D2645" s="27"/>
      <c r="E2645" s="41"/>
      <c r="F2645" s="32" t="str">
        <f>IFERROR(
    IF(
        AND($G$3=DATE(2024,10,1), E2645=リスト!$A$38),
        VLOOKUP(E2645, リスト!$A$2:$G$49, 2, FALSE),
        VLOOKUP(E2645, リスト!$A$2:$G$49, 4, FALSE)
    ),
    "")</f>
        <v/>
      </c>
      <c r="G2645" s="34" t="str">
        <f>IFERROR(VLOOKUP(E2645, リスト!$A$2:$G$49, 6, FALSE), "")</f>
        <v/>
      </c>
      <c r="H2645" s="40"/>
      <c r="I2645" s="28"/>
      <c r="J2645" s="47"/>
      <c r="K2645" s="32" t="str">
        <f t="shared" si="164"/>
        <v/>
      </c>
      <c r="L2645" s="29" t="str">
        <f t="shared" si="166"/>
        <v/>
      </c>
      <c r="M2645" s="68" t="str">
        <f t="shared" si="167"/>
        <v/>
      </c>
    </row>
    <row r="2646" spans="2:13" ht="22.8" x14ac:dyDescent="0.45">
      <c r="B2646" s="31">
        <f t="shared" si="165"/>
        <v>2638</v>
      </c>
      <c r="C2646" s="40"/>
      <c r="D2646" s="27"/>
      <c r="E2646" s="41"/>
      <c r="F2646" s="32" t="str">
        <f>IFERROR(
    IF(
        AND($G$3=DATE(2024,10,1), E2646=リスト!$A$38),
        VLOOKUP(E2646, リスト!$A$2:$G$49, 2, FALSE),
        VLOOKUP(E2646, リスト!$A$2:$G$49, 4, FALSE)
    ),
    "")</f>
        <v/>
      </c>
      <c r="G2646" s="34" t="str">
        <f>IFERROR(VLOOKUP(E2646, リスト!$A$2:$G$49, 6, FALSE), "")</f>
        <v/>
      </c>
      <c r="H2646" s="40"/>
      <c r="I2646" s="28"/>
      <c r="J2646" s="47"/>
      <c r="K2646" s="32" t="str">
        <f t="shared" si="164"/>
        <v/>
      </c>
      <c r="L2646" s="29" t="str">
        <f t="shared" si="166"/>
        <v/>
      </c>
      <c r="M2646" s="68" t="str">
        <f t="shared" si="167"/>
        <v/>
      </c>
    </row>
    <row r="2647" spans="2:13" ht="22.8" x14ac:dyDescent="0.45">
      <c r="B2647" s="31">
        <f t="shared" si="165"/>
        <v>2639</v>
      </c>
      <c r="C2647" s="40"/>
      <c r="D2647" s="27"/>
      <c r="E2647" s="41"/>
      <c r="F2647" s="32" t="str">
        <f>IFERROR(
    IF(
        AND($G$3=DATE(2024,10,1), E2647=リスト!$A$38),
        VLOOKUP(E2647, リスト!$A$2:$G$49, 2, FALSE),
        VLOOKUP(E2647, リスト!$A$2:$G$49, 4, FALSE)
    ),
    "")</f>
        <v/>
      </c>
      <c r="G2647" s="34" t="str">
        <f>IFERROR(VLOOKUP(E2647, リスト!$A$2:$G$49, 6, FALSE), "")</f>
        <v/>
      </c>
      <c r="H2647" s="40"/>
      <c r="I2647" s="28"/>
      <c r="J2647" s="47"/>
      <c r="K2647" s="32" t="str">
        <f t="shared" si="164"/>
        <v/>
      </c>
      <c r="L2647" s="29" t="str">
        <f t="shared" si="166"/>
        <v/>
      </c>
      <c r="M2647" s="68" t="str">
        <f t="shared" si="167"/>
        <v/>
      </c>
    </row>
    <row r="2648" spans="2:13" ht="22.8" x14ac:dyDescent="0.45">
      <c r="B2648" s="31">
        <f t="shared" si="165"/>
        <v>2640</v>
      </c>
      <c r="C2648" s="40"/>
      <c r="D2648" s="27"/>
      <c r="E2648" s="41"/>
      <c r="F2648" s="32" t="str">
        <f>IFERROR(
    IF(
        AND($G$3=DATE(2024,10,1), E2648=リスト!$A$38),
        VLOOKUP(E2648, リスト!$A$2:$G$49, 2, FALSE),
        VLOOKUP(E2648, リスト!$A$2:$G$49, 4, FALSE)
    ),
    "")</f>
        <v/>
      </c>
      <c r="G2648" s="34" t="str">
        <f>IFERROR(VLOOKUP(E2648, リスト!$A$2:$G$49, 6, FALSE), "")</f>
        <v/>
      </c>
      <c r="H2648" s="40"/>
      <c r="I2648" s="28"/>
      <c r="J2648" s="47"/>
      <c r="K2648" s="32" t="str">
        <f t="shared" si="164"/>
        <v/>
      </c>
      <c r="L2648" s="29" t="str">
        <f t="shared" si="166"/>
        <v/>
      </c>
      <c r="M2648" s="68" t="str">
        <f t="shared" si="167"/>
        <v/>
      </c>
    </row>
    <row r="2649" spans="2:13" ht="22.8" x14ac:dyDescent="0.45">
      <c r="B2649" s="31">
        <f t="shared" si="165"/>
        <v>2641</v>
      </c>
      <c r="C2649" s="40"/>
      <c r="D2649" s="27"/>
      <c r="E2649" s="41"/>
      <c r="F2649" s="32" t="str">
        <f>IFERROR(
    IF(
        AND($G$3=DATE(2024,10,1), E2649=リスト!$A$38),
        VLOOKUP(E2649, リスト!$A$2:$G$49, 2, FALSE),
        VLOOKUP(E2649, リスト!$A$2:$G$49, 4, FALSE)
    ),
    "")</f>
        <v/>
      </c>
      <c r="G2649" s="34" t="str">
        <f>IFERROR(VLOOKUP(E2649, リスト!$A$2:$G$49, 6, FALSE), "")</f>
        <v/>
      </c>
      <c r="H2649" s="40"/>
      <c r="I2649" s="28"/>
      <c r="J2649" s="47"/>
      <c r="K2649" s="32" t="str">
        <f t="shared" si="164"/>
        <v/>
      </c>
      <c r="L2649" s="29" t="str">
        <f t="shared" si="166"/>
        <v/>
      </c>
      <c r="M2649" s="68" t="str">
        <f t="shared" si="167"/>
        <v/>
      </c>
    </row>
    <row r="2650" spans="2:13" ht="22.8" x14ac:dyDescent="0.45">
      <c r="B2650" s="31">
        <f t="shared" si="165"/>
        <v>2642</v>
      </c>
      <c r="C2650" s="40"/>
      <c r="D2650" s="27"/>
      <c r="E2650" s="41"/>
      <c r="F2650" s="32" t="str">
        <f>IFERROR(
    IF(
        AND($G$3=DATE(2024,10,1), E2650=リスト!$A$38),
        VLOOKUP(E2650, リスト!$A$2:$G$49, 2, FALSE),
        VLOOKUP(E2650, リスト!$A$2:$G$49, 4, FALSE)
    ),
    "")</f>
        <v/>
      </c>
      <c r="G2650" s="34" t="str">
        <f>IFERROR(VLOOKUP(E2650, リスト!$A$2:$G$49, 6, FALSE), "")</f>
        <v/>
      </c>
      <c r="H2650" s="40"/>
      <c r="I2650" s="28"/>
      <c r="J2650" s="47"/>
      <c r="K2650" s="32" t="str">
        <f t="shared" si="164"/>
        <v/>
      </c>
      <c r="L2650" s="29" t="str">
        <f t="shared" si="166"/>
        <v/>
      </c>
      <c r="M2650" s="68" t="str">
        <f t="shared" si="167"/>
        <v/>
      </c>
    </row>
    <row r="2651" spans="2:13" ht="22.8" x14ac:dyDescent="0.45">
      <c r="B2651" s="31">
        <f t="shared" si="165"/>
        <v>2643</v>
      </c>
      <c r="C2651" s="40"/>
      <c r="D2651" s="27"/>
      <c r="E2651" s="41"/>
      <c r="F2651" s="32" t="str">
        <f>IFERROR(
    IF(
        AND($G$3=DATE(2024,10,1), E2651=リスト!$A$38),
        VLOOKUP(E2651, リスト!$A$2:$G$49, 2, FALSE),
        VLOOKUP(E2651, リスト!$A$2:$G$49, 4, FALSE)
    ),
    "")</f>
        <v/>
      </c>
      <c r="G2651" s="34" t="str">
        <f>IFERROR(VLOOKUP(E2651, リスト!$A$2:$G$49, 6, FALSE), "")</f>
        <v/>
      </c>
      <c r="H2651" s="40"/>
      <c r="I2651" s="28"/>
      <c r="J2651" s="47"/>
      <c r="K2651" s="32" t="str">
        <f t="shared" si="164"/>
        <v/>
      </c>
      <c r="L2651" s="29" t="str">
        <f t="shared" si="166"/>
        <v/>
      </c>
      <c r="M2651" s="68" t="str">
        <f t="shared" si="167"/>
        <v/>
      </c>
    </row>
    <row r="2652" spans="2:13" ht="22.8" x14ac:dyDescent="0.45">
      <c r="B2652" s="31">
        <f t="shared" si="165"/>
        <v>2644</v>
      </c>
      <c r="C2652" s="40"/>
      <c r="D2652" s="27"/>
      <c r="E2652" s="41"/>
      <c r="F2652" s="32" t="str">
        <f>IFERROR(
    IF(
        AND($G$3=DATE(2024,10,1), E2652=リスト!$A$38),
        VLOOKUP(E2652, リスト!$A$2:$G$49, 2, FALSE),
        VLOOKUP(E2652, リスト!$A$2:$G$49, 4, FALSE)
    ),
    "")</f>
        <v/>
      </c>
      <c r="G2652" s="34" t="str">
        <f>IFERROR(VLOOKUP(E2652, リスト!$A$2:$G$49, 6, FALSE), "")</f>
        <v/>
      </c>
      <c r="H2652" s="40"/>
      <c r="I2652" s="28"/>
      <c r="J2652" s="47"/>
      <c r="K2652" s="32" t="str">
        <f t="shared" si="164"/>
        <v/>
      </c>
      <c r="L2652" s="29" t="str">
        <f t="shared" si="166"/>
        <v/>
      </c>
      <c r="M2652" s="68" t="str">
        <f t="shared" si="167"/>
        <v/>
      </c>
    </row>
    <row r="2653" spans="2:13" ht="22.8" x14ac:dyDescent="0.45">
      <c r="B2653" s="31">
        <f t="shared" si="165"/>
        <v>2645</v>
      </c>
      <c r="C2653" s="40"/>
      <c r="D2653" s="27"/>
      <c r="E2653" s="41"/>
      <c r="F2653" s="32" t="str">
        <f>IFERROR(
    IF(
        AND($G$3=DATE(2024,10,1), E2653=リスト!$A$38),
        VLOOKUP(E2653, リスト!$A$2:$G$49, 2, FALSE),
        VLOOKUP(E2653, リスト!$A$2:$G$49, 4, FALSE)
    ),
    "")</f>
        <v/>
      </c>
      <c r="G2653" s="34" t="str">
        <f>IFERROR(VLOOKUP(E2653, リスト!$A$2:$G$49, 6, FALSE), "")</f>
        <v/>
      </c>
      <c r="H2653" s="40"/>
      <c r="I2653" s="28"/>
      <c r="J2653" s="47"/>
      <c r="K2653" s="32" t="str">
        <f t="shared" si="164"/>
        <v/>
      </c>
      <c r="L2653" s="29" t="str">
        <f t="shared" si="166"/>
        <v/>
      </c>
      <c r="M2653" s="68" t="str">
        <f t="shared" si="167"/>
        <v/>
      </c>
    </row>
    <row r="2654" spans="2:13" ht="22.8" x14ac:dyDescent="0.45">
      <c r="B2654" s="31">
        <f t="shared" si="165"/>
        <v>2646</v>
      </c>
      <c r="C2654" s="40"/>
      <c r="D2654" s="27"/>
      <c r="E2654" s="41"/>
      <c r="F2654" s="32" t="str">
        <f>IFERROR(
    IF(
        AND($G$3=DATE(2024,10,1), E2654=リスト!$A$38),
        VLOOKUP(E2654, リスト!$A$2:$G$49, 2, FALSE),
        VLOOKUP(E2654, リスト!$A$2:$G$49, 4, FALSE)
    ),
    "")</f>
        <v/>
      </c>
      <c r="G2654" s="34" t="str">
        <f>IFERROR(VLOOKUP(E2654, リスト!$A$2:$G$49, 6, FALSE), "")</f>
        <v/>
      </c>
      <c r="H2654" s="40"/>
      <c r="I2654" s="28"/>
      <c r="J2654" s="47"/>
      <c r="K2654" s="32" t="str">
        <f t="shared" si="164"/>
        <v/>
      </c>
      <c r="L2654" s="29" t="str">
        <f t="shared" si="166"/>
        <v/>
      </c>
      <c r="M2654" s="68" t="str">
        <f t="shared" si="167"/>
        <v/>
      </c>
    </row>
    <row r="2655" spans="2:13" ht="22.8" x14ac:dyDescent="0.45">
      <c r="B2655" s="31">
        <f t="shared" si="165"/>
        <v>2647</v>
      </c>
      <c r="C2655" s="40"/>
      <c r="D2655" s="27"/>
      <c r="E2655" s="41"/>
      <c r="F2655" s="32" t="str">
        <f>IFERROR(
    IF(
        AND($G$3=DATE(2024,10,1), E2655=リスト!$A$38),
        VLOOKUP(E2655, リスト!$A$2:$G$49, 2, FALSE),
        VLOOKUP(E2655, リスト!$A$2:$G$49, 4, FALSE)
    ),
    "")</f>
        <v/>
      </c>
      <c r="G2655" s="34" t="str">
        <f>IFERROR(VLOOKUP(E2655, リスト!$A$2:$G$49, 6, FALSE), "")</f>
        <v/>
      </c>
      <c r="H2655" s="40"/>
      <c r="I2655" s="28"/>
      <c r="J2655" s="47"/>
      <c r="K2655" s="32" t="str">
        <f t="shared" si="164"/>
        <v/>
      </c>
      <c r="L2655" s="29" t="str">
        <f t="shared" si="166"/>
        <v/>
      </c>
      <c r="M2655" s="68" t="str">
        <f t="shared" si="167"/>
        <v/>
      </c>
    </row>
    <row r="2656" spans="2:13" ht="22.8" x14ac:dyDescent="0.45">
      <c r="B2656" s="31">
        <f t="shared" si="165"/>
        <v>2648</v>
      </c>
      <c r="C2656" s="40"/>
      <c r="D2656" s="27"/>
      <c r="E2656" s="41"/>
      <c r="F2656" s="32" t="str">
        <f>IFERROR(
    IF(
        AND($G$3=DATE(2024,10,1), E2656=リスト!$A$38),
        VLOOKUP(E2656, リスト!$A$2:$G$49, 2, FALSE),
        VLOOKUP(E2656, リスト!$A$2:$G$49, 4, FALSE)
    ),
    "")</f>
        <v/>
      </c>
      <c r="G2656" s="34" t="str">
        <f>IFERROR(VLOOKUP(E2656, リスト!$A$2:$G$49, 6, FALSE), "")</f>
        <v/>
      </c>
      <c r="H2656" s="40"/>
      <c r="I2656" s="28"/>
      <c r="J2656" s="47"/>
      <c r="K2656" s="32" t="str">
        <f t="shared" si="164"/>
        <v/>
      </c>
      <c r="L2656" s="29" t="str">
        <f t="shared" si="166"/>
        <v/>
      </c>
      <c r="M2656" s="68" t="str">
        <f t="shared" si="167"/>
        <v/>
      </c>
    </row>
    <row r="2657" spans="2:13" ht="22.8" x14ac:dyDescent="0.45">
      <c r="B2657" s="31">
        <f t="shared" si="165"/>
        <v>2649</v>
      </c>
      <c r="C2657" s="40"/>
      <c r="D2657" s="27"/>
      <c r="E2657" s="41"/>
      <c r="F2657" s="32" t="str">
        <f>IFERROR(
    IF(
        AND($G$3=DATE(2024,10,1), E2657=リスト!$A$38),
        VLOOKUP(E2657, リスト!$A$2:$G$49, 2, FALSE),
        VLOOKUP(E2657, リスト!$A$2:$G$49, 4, FALSE)
    ),
    "")</f>
        <v/>
      </c>
      <c r="G2657" s="34" t="str">
        <f>IFERROR(VLOOKUP(E2657, リスト!$A$2:$G$49, 6, FALSE), "")</f>
        <v/>
      </c>
      <c r="H2657" s="40"/>
      <c r="I2657" s="28"/>
      <c r="J2657" s="47"/>
      <c r="K2657" s="32" t="str">
        <f t="shared" si="164"/>
        <v/>
      </c>
      <c r="L2657" s="29" t="str">
        <f t="shared" si="166"/>
        <v/>
      </c>
      <c r="M2657" s="68" t="str">
        <f t="shared" si="167"/>
        <v/>
      </c>
    </row>
    <row r="2658" spans="2:13" ht="22.8" x14ac:dyDescent="0.45">
      <c r="B2658" s="31">
        <f t="shared" si="165"/>
        <v>2650</v>
      </c>
      <c r="C2658" s="40"/>
      <c r="D2658" s="27"/>
      <c r="E2658" s="41"/>
      <c r="F2658" s="32" t="str">
        <f>IFERROR(
    IF(
        AND($G$3=DATE(2024,10,1), E2658=リスト!$A$38),
        VLOOKUP(E2658, リスト!$A$2:$G$49, 2, FALSE),
        VLOOKUP(E2658, リスト!$A$2:$G$49, 4, FALSE)
    ),
    "")</f>
        <v/>
      </c>
      <c r="G2658" s="34" t="str">
        <f>IFERROR(VLOOKUP(E2658, リスト!$A$2:$G$49, 6, FALSE), "")</f>
        <v/>
      </c>
      <c r="H2658" s="40"/>
      <c r="I2658" s="28"/>
      <c r="J2658" s="47"/>
      <c r="K2658" s="32" t="str">
        <f t="shared" si="164"/>
        <v/>
      </c>
      <c r="L2658" s="29" t="str">
        <f t="shared" si="166"/>
        <v/>
      </c>
      <c r="M2658" s="68" t="str">
        <f t="shared" si="167"/>
        <v/>
      </c>
    </row>
    <row r="2659" spans="2:13" ht="22.8" x14ac:dyDescent="0.45">
      <c r="B2659" s="31">
        <f t="shared" si="165"/>
        <v>2651</v>
      </c>
      <c r="C2659" s="40"/>
      <c r="D2659" s="27"/>
      <c r="E2659" s="41"/>
      <c r="F2659" s="32" t="str">
        <f>IFERROR(
    IF(
        AND($G$3=DATE(2024,10,1), E2659=リスト!$A$38),
        VLOOKUP(E2659, リスト!$A$2:$G$49, 2, FALSE),
        VLOOKUP(E2659, リスト!$A$2:$G$49, 4, FALSE)
    ),
    "")</f>
        <v/>
      </c>
      <c r="G2659" s="34" t="str">
        <f>IFERROR(VLOOKUP(E2659, リスト!$A$2:$G$49, 6, FALSE), "")</f>
        <v/>
      </c>
      <c r="H2659" s="40"/>
      <c r="I2659" s="28"/>
      <c r="J2659" s="47"/>
      <c r="K2659" s="32" t="str">
        <f t="shared" si="164"/>
        <v/>
      </c>
      <c r="L2659" s="29" t="str">
        <f t="shared" si="166"/>
        <v/>
      </c>
      <c r="M2659" s="68" t="str">
        <f t="shared" si="167"/>
        <v/>
      </c>
    </row>
    <row r="2660" spans="2:13" ht="22.8" x14ac:dyDescent="0.45">
      <c r="B2660" s="31">
        <f t="shared" si="165"/>
        <v>2652</v>
      </c>
      <c r="C2660" s="40"/>
      <c r="D2660" s="27"/>
      <c r="E2660" s="41"/>
      <c r="F2660" s="32" t="str">
        <f>IFERROR(
    IF(
        AND($G$3=DATE(2024,10,1), E2660=リスト!$A$38),
        VLOOKUP(E2660, リスト!$A$2:$G$49, 2, FALSE),
        VLOOKUP(E2660, リスト!$A$2:$G$49, 4, FALSE)
    ),
    "")</f>
        <v/>
      </c>
      <c r="G2660" s="34" t="str">
        <f>IFERROR(VLOOKUP(E2660, リスト!$A$2:$G$49, 6, FALSE), "")</f>
        <v/>
      </c>
      <c r="H2660" s="40"/>
      <c r="I2660" s="28"/>
      <c r="J2660" s="47"/>
      <c r="K2660" s="32" t="str">
        <f t="shared" si="164"/>
        <v/>
      </c>
      <c r="L2660" s="29" t="str">
        <f t="shared" si="166"/>
        <v/>
      </c>
      <c r="M2660" s="68" t="str">
        <f t="shared" si="167"/>
        <v/>
      </c>
    </row>
    <row r="2661" spans="2:13" ht="22.8" x14ac:dyDescent="0.45">
      <c r="B2661" s="31">
        <f t="shared" si="165"/>
        <v>2653</v>
      </c>
      <c r="C2661" s="40"/>
      <c r="D2661" s="27"/>
      <c r="E2661" s="41"/>
      <c r="F2661" s="32" t="str">
        <f>IFERROR(
    IF(
        AND($G$3=DATE(2024,10,1), E2661=リスト!$A$38),
        VLOOKUP(E2661, リスト!$A$2:$G$49, 2, FALSE),
        VLOOKUP(E2661, リスト!$A$2:$G$49, 4, FALSE)
    ),
    "")</f>
        <v/>
      </c>
      <c r="G2661" s="34" t="str">
        <f>IFERROR(VLOOKUP(E2661, リスト!$A$2:$G$49, 6, FALSE), "")</f>
        <v/>
      </c>
      <c r="H2661" s="40"/>
      <c r="I2661" s="28"/>
      <c r="J2661" s="47"/>
      <c r="K2661" s="32" t="str">
        <f t="shared" si="164"/>
        <v/>
      </c>
      <c r="L2661" s="29" t="str">
        <f t="shared" si="166"/>
        <v/>
      </c>
      <c r="M2661" s="68" t="str">
        <f t="shared" si="167"/>
        <v/>
      </c>
    </row>
    <row r="2662" spans="2:13" ht="22.8" x14ac:dyDescent="0.45">
      <c r="B2662" s="31">
        <f t="shared" si="165"/>
        <v>2654</v>
      </c>
      <c r="C2662" s="40"/>
      <c r="D2662" s="27"/>
      <c r="E2662" s="41"/>
      <c r="F2662" s="32" t="str">
        <f>IFERROR(
    IF(
        AND($G$3=DATE(2024,10,1), E2662=リスト!$A$38),
        VLOOKUP(E2662, リスト!$A$2:$G$49, 2, FALSE),
        VLOOKUP(E2662, リスト!$A$2:$G$49, 4, FALSE)
    ),
    "")</f>
        <v/>
      </c>
      <c r="G2662" s="34" t="str">
        <f>IFERROR(VLOOKUP(E2662, リスト!$A$2:$G$49, 6, FALSE), "")</f>
        <v/>
      </c>
      <c r="H2662" s="40"/>
      <c r="I2662" s="28"/>
      <c r="J2662" s="47"/>
      <c r="K2662" s="32" t="str">
        <f t="shared" si="164"/>
        <v/>
      </c>
      <c r="L2662" s="29" t="str">
        <f t="shared" si="166"/>
        <v/>
      </c>
      <c r="M2662" s="68" t="str">
        <f t="shared" si="167"/>
        <v/>
      </c>
    </row>
    <row r="2663" spans="2:13" ht="22.8" x14ac:dyDescent="0.45">
      <c r="B2663" s="31">
        <f t="shared" si="165"/>
        <v>2655</v>
      </c>
      <c r="C2663" s="40"/>
      <c r="D2663" s="27"/>
      <c r="E2663" s="41"/>
      <c r="F2663" s="32" t="str">
        <f>IFERROR(
    IF(
        AND($G$3=DATE(2024,10,1), E2663=リスト!$A$38),
        VLOOKUP(E2663, リスト!$A$2:$G$49, 2, FALSE),
        VLOOKUP(E2663, リスト!$A$2:$G$49, 4, FALSE)
    ),
    "")</f>
        <v/>
      </c>
      <c r="G2663" s="34" t="str">
        <f>IFERROR(VLOOKUP(E2663, リスト!$A$2:$G$49, 6, FALSE), "")</f>
        <v/>
      </c>
      <c r="H2663" s="40"/>
      <c r="I2663" s="28"/>
      <c r="J2663" s="47"/>
      <c r="K2663" s="32" t="str">
        <f t="shared" si="164"/>
        <v/>
      </c>
      <c r="L2663" s="29" t="str">
        <f t="shared" si="166"/>
        <v/>
      </c>
      <c r="M2663" s="68" t="str">
        <f t="shared" si="167"/>
        <v/>
      </c>
    </row>
    <row r="2664" spans="2:13" ht="22.8" x14ac:dyDescent="0.45">
      <c r="B2664" s="31">
        <f t="shared" si="165"/>
        <v>2656</v>
      </c>
      <c r="C2664" s="40"/>
      <c r="D2664" s="27"/>
      <c r="E2664" s="41"/>
      <c r="F2664" s="32" t="str">
        <f>IFERROR(
    IF(
        AND($G$3=DATE(2024,10,1), E2664=リスト!$A$38),
        VLOOKUP(E2664, リスト!$A$2:$G$49, 2, FALSE),
        VLOOKUP(E2664, リスト!$A$2:$G$49, 4, FALSE)
    ),
    "")</f>
        <v/>
      </c>
      <c r="G2664" s="34" t="str">
        <f>IFERROR(VLOOKUP(E2664, リスト!$A$2:$G$49, 6, FALSE), "")</f>
        <v/>
      </c>
      <c r="H2664" s="40"/>
      <c r="I2664" s="28"/>
      <c r="J2664" s="47"/>
      <c r="K2664" s="32" t="str">
        <f t="shared" si="164"/>
        <v/>
      </c>
      <c r="L2664" s="29" t="str">
        <f t="shared" si="166"/>
        <v/>
      </c>
      <c r="M2664" s="68" t="str">
        <f t="shared" si="167"/>
        <v/>
      </c>
    </row>
    <row r="2665" spans="2:13" ht="22.8" x14ac:dyDescent="0.45">
      <c r="B2665" s="31">
        <f t="shared" si="165"/>
        <v>2657</v>
      </c>
      <c r="C2665" s="40"/>
      <c r="D2665" s="27"/>
      <c r="E2665" s="41"/>
      <c r="F2665" s="32" t="str">
        <f>IFERROR(
    IF(
        AND($G$3=DATE(2024,10,1), E2665=リスト!$A$38),
        VLOOKUP(E2665, リスト!$A$2:$G$49, 2, FALSE),
        VLOOKUP(E2665, リスト!$A$2:$G$49, 4, FALSE)
    ),
    "")</f>
        <v/>
      </c>
      <c r="G2665" s="34" t="str">
        <f>IFERROR(VLOOKUP(E2665, リスト!$A$2:$G$49, 6, FALSE), "")</f>
        <v/>
      </c>
      <c r="H2665" s="40"/>
      <c r="I2665" s="28"/>
      <c r="J2665" s="47"/>
      <c r="K2665" s="32" t="str">
        <f t="shared" si="164"/>
        <v/>
      </c>
      <c r="L2665" s="29" t="str">
        <f t="shared" si="166"/>
        <v/>
      </c>
      <c r="M2665" s="68" t="str">
        <f t="shared" si="167"/>
        <v/>
      </c>
    </row>
    <row r="2666" spans="2:13" ht="22.8" x14ac:dyDescent="0.45">
      <c r="B2666" s="31">
        <f t="shared" si="165"/>
        <v>2658</v>
      </c>
      <c r="C2666" s="40"/>
      <c r="D2666" s="27"/>
      <c r="E2666" s="41"/>
      <c r="F2666" s="32" t="str">
        <f>IFERROR(
    IF(
        AND($G$3=DATE(2024,10,1), E2666=リスト!$A$38),
        VLOOKUP(E2666, リスト!$A$2:$G$49, 2, FALSE),
        VLOOKUP(E2666, リスト!$A$2:$G$49, 4, FALSE)
    ),
    "")</f>
        <v/>
      </c>
      <c r="G2666" s="34" t="str">
        <f>IFERROR(VLOOKUP(E2666, リスト!$A$2:$G$49, 6, FALSE), "")</f>
        <v/>
      </c>
      <c r="H2666" s="40"/>
      <c r="I2666" s="28"/>
      <c r="J2666" s="47"/>
      <c r="K2666" s="32" t="str">
        <f t="shared" si="164"/>
        <v/>
      </c>
      <c r="L2666" s="29" t="str">
        <f t="shared" si="166"/>
        <v/>
      </c>
      <c r="M2666" s="68" t="str">
        <f t="shared" si="167"/>
        <v/>
      </c>
    </row>
    <row r="2667" spans="2:13" ht="22.8" x14ac:dyDescent="0.45">
      <c r="B2667" s="31">
        <f t="shared" si="165"/>
        <v>2659</v>
      </c>
      <c r="C2667" s="40"/>
      <c r="D2667" s="27"/>
      <c r="E2667" s="41"/>
      <c r="F2667" s="32" t="str">
        <f>IFERROR(
    IF(
        AND($G$3=DATE(2024,10,1), E2667=リスト!$A$38),
        VLOOKUP(E2667, リスト!$A$2:$G$49, 2, FALSE),
        VLOOKUP(E2667, リスト!$A$2:$G$49, 4, FALSE)
    ),
    "")</f>
        <v/>
      </c>
      <c r="G2667" s="34" t="str">
        <f>IFERROR(VLOOKUP(E2667, リスト!$A$2:$G$49, 6, FALSE), "")</f>
        <v/>
      </c>
      <c r="H2667" s="40"/>
      <c r="I2667" s="28"/>
      <c r="J2667" s="47"/>
      <c r="K2667" s="32" t="str">
        <f t="shared" si="164"/>
        <v/>
      </c>
      <c r="L2667" s="29" t="str">
        <f t="shared" si="166"/>
        <v/>
      </c>
      <c r="M2667" s="68" t="str">
        <f t="shared" si="167"/>
        <v/>
      </c>
    </row>
    <row r="2668" spans="2:13" ht="22.8" x14ac:dyDescent="0.45">
      <c r="B2668" s="31">
        <f t="shared" si="165"/>
        <v>2660</v>
      </c>
      <c r="C2668" s="40"/>
      <c r="D2668" s="27"/>
      <c r="E2668" s="41"/>
      <c r="F2668" s="32" t="str">
        <f>IFERROR(
    IF(
        AND($G$3=DATE(2024,10,1), E2668=リスト!$A$38),
        VLOOKUP(E2668, リスト!$A$2:$G$49, 2, FALSE),
        VLOOKUP(E2668, リスト!$A$2:$G$49, 4, FALSE)
    ),
    "")</f>
        <v/>
      </c>
      <c r="G2668" s="34" t="str">
        <f>IFERROR(VLOOKUP(E2668, リスト!$A$2:$G$49, 6, FALSE), "")</f>
        <v/>
      </c>
      <c r="H2668" s="40"/>
      <c r="I2668" s="28"/>
      <c r="J2668" s="47"/>
      <c r="K2668" s="32" t="str">
        <f t="shared" si="164"/>
        <v/>
      </c>
      <c r="L2668" s="29" t="str">
        <f t="shared" si="166"/>
        <v/>
      </c>
      <c r="M2668" s="68" t="str">
        <f t="shared" si="167"/>
        <v/>
      </c>
    </row>
    <row r="2669" spans="2:13" ht="22.8" x14ac:dyDescent="0.45">
      <c r="B2669" s="31">
        <f t="shared" si="165"/>
        <v>2661</v>
      </c>
      <c r="C2669" s="40"/>
      <c r="D2669" s="27"/>
      <c r="E2669" s="41"/>
      <c r="F2669" s="32" t="str">
        <f>IFERROR(
    IF(
        AND($G$3=DATE(2024,10,1), E2669=リスト!$A$38),
        VLOOKUP(E2669, リスト!$A$2:$G$49, 2, FALSE),
        VLOOKUP(E2669, リスト!$A$2:$G$49, 4, FALSE)
    ),
    "")</f>
        <v/>
      </c>
      <c r="G2669" s="34" t="str">
        <f>IFERROR(VLOOKUP(E2669, リスト!$A$2:$G$49, 6, FALSE), "")</f>
        <v/>
      </c>
      <c r="H2669" s="40"/>
      <c r="I2669" s="28"/>
      <c r="J2669" s="47"/>
      <c r="K2669" s="32" t="str">
        <f t="shared" si="164"/>
        <v/>
      </c>
      <c r="L2669" s="29" t="str">
        <f t="shared" si="166"/>
        <v/>
      </c>
      <c r="M2669" s="68" t="str">
        <f t="shared" si="167"/>
        <v/>
      </c>
    </row>
    <row r="2670" spans="2:13" ht="22.8" x14ac:dyDescent="0.45">
      <c r="B2670" s="31">
        <f t="shared" si="165"/>
        <v>2662</v>
      </c>
      <c r="C2670" s="40"/>
      <c r="D2670" s="27"/>
      <c r="E2670" s="41"/>
      <c r="F2670" s="32" t="str">
        <f>IFERROR(
    IF(
        AND($G$3=DATE(2024,10,1), E2670=リスト!$A$38),
        VLOOKUP(E2670, リスト!$A$2:$G$49, 2, FALSE),
        VLOOKUP(E2670, リスト!$A$2:$G$49, 4, FALSE)
    ),
    "")</f>
        <v/>
      </c>
      <c r="G2670" s="34" t="str">
        <f>IFERROR(VLOOKUP(E2670, リスト!$A$2:$G$49, 6, FALSE), "")</f>
        <v/>
      </c>
      <c r="H2670" s="40"/>
      <c r="I2670" s="28"/>
      <c r="J2670" s="47"/>
      <c r="K2670" s="32" t="str">
        <f t="shared" si="164"/>
        <v/>
      </c>
      <c r="L2670" s="29" t="str">
        <f t="shared" si="166"/>
        <v/>
      </c>
      <c r="M2670" s="68" t="str">
        <f t="shared" si="167"/>
        <v/>
      </c>
    </row>
    <row r="2671" spans="2:13" ht="22.8" x14ac:dyDescent="0.45">
      <c r="B2671" s="31">
        <f t="shared" si="165"/>
        <v>2663</v>
      </c>
      <c r="C2671" s="40"/>
      <c r="D2671" s="27"/>
      <c r="E2671" s="41"/>
      <c r="F2671" s="32" t="str">
        <f>IFERROR(
    IF(
        AND($G$3=DATE(2024,10,1), E2671=リスト!$A$38),
        VLOOKUP(E2671, リスト!$A$2:$G$49, 2, FALSE),
        VLOOKUP(E2671, リスト!$A$2:$G$49, 4, FALSE)
    ),
    "")</f>
        <v/>
      </c>
      <c r="G2671" s="34" t="str">
        <f>IFERROR(VLOOKUP(E2671, リスト!$A$2:$G$49, 6, FALSE), "")</f>
        <v/>
      </c>
      <c r="H2671" s="40"/>
      <c r="I2671" s="28"/>
      <c r="J2671" s="47"/>
      <c r="K2671" s="32" t="str">
        <f t="shared" si="164"/>
        <v/>
      </c>
      <c r="L2671" s="29" t="str">
        <f t="shared" si="166"/>
        <v/>
      </c>
      <c r="M2671" s="68" t="str">
        <f t="shared" si="167"/>
        <v/>
      </c>
    </row>
    <row r="2672" spans="2:13" ht="22.8" x14ac:dyDescent="0.45">
      <c r="B2672" s="31">
        <f t="shared" si="165"/>
        <v>2664</v>
      </c>
      <c r="C2672" s="40"/>
      <c r="D2672" s="27"/>
      <c r="E2672" s="41"/>
      <c r="F2672" s="32" t="str">
        <f>IFERROR(
    IF(
        AND($G$3=DATE(2024,10,1), E2672=リスト!$A$38),
        VLOOKUP(E2672, リスト!$A$2:$G$49, 2, FALSE),
        VLOOKUP(E2672, リスト!$A$2:$G$49, 4, FALSE)
    ),
    "")</f>
        <v/>
      </c>
      <c r="G2672" s="34" t="str">
        <f>IFERROR(VLOOKUP(E2672, リスト!$A$2:$G$49, 6, FALSE), "")</f>
        <v/>
      </c>
      <c r="H2672" s="40"/>
      <c r="I2672" s="28"/>
      <c r="J2672" s="47"/>
      <c r="K2672" s="32" t="str">
        <f t="shared" si="164"/>
        <v/>
      </c>
      <c r="L2672" s="29" t="str">
        <f t="shared" si="166"/>
        <v/>
      </c>
      <c r="M2672" s="68" t="str">
        <f t="shared" si="167"/>
        <v/>
      </c>
    </row>
    <row r="2673" spans="2:13" ht="22.8" x14ac:dyDescent="0.45">
      <c r="B2673" s="31">
        <f t="shared" si="165"/>
        <v>2665</v>
      </c>
      <c r="C2673" s="40"/>
      <c r="D2673" s="27"/>
      <c r="E2673" s="41"/>
      <c r="F2673" s="32" t="str">
        <f>IFERROR(
    IF(
        AND($G$3=DATE(2024,10,1), E2673=リスト!$A$38),
        VLOOKUP(E2673, リスト!$A$2:$G$49, 2, FALSE),
        VLOOKUP(E2673, リスト!$A$2:$G$49, 4, FALSE)
    ),
    "")</f>
        <v/>
      </c>
      <c r="G2673" s="34" t="str">
        <f>IFERROR(VLOOKUP(E2673, リスト!$A$2:$G$49, 6, FALSE), "")</f>
        <v/>
      </c>
      <c r="H2673" s="40"/>
      <c r="I2673" s="28"/>
      <c r="J2673" s="47"/>
      <c r="K2673" s="32" t="str">
        <f t="shared" si="164"/>
        <v/>
      </c>
      <c r="L2673" s="29" t="str">
        <f t="shared" si="166"/>
        <v/>
      </c>
      <c r="M2673" s="68" t="str">
        <f t="shared" si="167"/>
        <v/>
      </c>
    </row>
    <row r="2674" spans="2:13" ht="22.8" x14ac:dyDescent="0.45">
      <c r="B2674" s="31">
        <f t="shared" si="165"/>
        <v>2666</v>
      </c>
      <c r="C2674" s="40"/>
      <c r="D2674" s="27"/>
      <c r="E2674" s="41"/>
      <c r="F2674" s="32" t="str">
        <f>IFERROR(
    IF(
        AND($G$3=DATE(2024,10,1), E2674=リスト!$A$38),
        VLOOKUP(E2674, リスト!$A$2:$G$49, 2, FALSE),
        VLOOKUP(E2674, リスト!$A$2:$G$49, 4, FALSE)
    ),
    "")</f>
        <v/>
      </c>
      <c r="G2674" s="34" t="str">
        <f>IFERROR(VLOOKUP(E2674, リスト!$A$2:$G$49, 6, FALSE), "")</f>
        <v/>
      </c>
      <c r="H2674" s="40"/>
      <c r="I2674" s="28"/>
      <c r="J2674" s="47"/>
      <c r="K2674" s="32" t="str">
        <f t="shared" si="164"/>
        <v/>
      </c>
      <c r="L2674" s="29" t="str">
        <f t="shared" si="166"/>
        <v/>
      </c>
      <c r="M2674" s="68" t="str">
        <f t="shared" si="167"/>
        <v/>
      </c>
    </row>
    <row r="2675" spans="2:13" ht="22.8" x14ac:dyDescent="0.45">
      <c r="B2675" s="31">
        <f t="shared" si="165"/>
        <v>2667</v>
      </c>
      <c r="C2675" s="40"/>
      <c r="D2675" s="27"/>
      <c r="E2675" s="41"/>
      <c r="F2675" s="32" t="str">
        <f>IFERROR(
    IF(
        AND($G$3=DATE(2024,10,1), E2675=リスト!$A$38),
        VLOOKUP(E2675, リスト!$A$2:$G$49, 2, FALSE),
        VLOOKUP(E2675, リスト!$A$2:$G$49, 4, FALSE)
    ),
    "")</f>
        <v/>
      </c>
      <c r="G2675" s="34" t="str">
        <f>IFERROR(VLOOKUP(E2675, リスト!$A$2:$G$49, 6, FALSE), "")</f>
        <v/>
      </c>
      <c r="H2675" s="40"/>
      <c r="I2675" s="28"/>
      <c r="J2675" s="47"/>
      <c r="K2675" s="32" t="str">
        <f t="shared" si="164"/>
        <v/>
      </c>
      <c r="L2675" s="29" t="str">
        <f t="shared" si="166"/>
        <v/>
      </c>
      <c r="M2675" s="68" t="str">
        <f t="shared" si="167"/>
        <v/>
      </c>
    </row>
    <row r="2676" spans="2:13" ht="22.8" x14ac:dyDescent="0.45">
      <c r="B2676" s="31">
        <f t="shared" si="165"/>
        <v>2668</v>
      </c>
      <c r="C2676" s="40"/>
      <c r="D2676" s="27"/>
      <c r="E2676" s="41"/>
      <c r="F2676" s="32" t="str">
        <f>IFERROR(
    IF(
        AND($G$3=DATE(2024,10,1), E2676=リスト!$A$38),
        VLOOKUP(E2676, リスト!$A$2:$G$49, 2, FALSE),
        VLOOKUP(E2676, リスト!$A$2:$G$49, 4, FALSE)
    ),
    "")</f>
        <v/>
      </c>
      <c r="G2676" s="34" t="str">
        <f>IFERROR(VLOOKUP(E2676, リスト!$A$2:$G$49, 6, FALSE), "")</f>
        <v/>
      </c>
      <c r="H2676" s="40"/>
      <c r="I2676" s="28"/>
      <c r="J2676" s="47"/>
      <c r="K2676" s="32" t="str">
        <f t="shared" si="164"/>
        <v/>
      </c>
      <c r="L2676" s="29" t="str">
        <f t="shared" si="166"/>
        <v/>
      </c>
      <c r="M2676" s="68" t="str">
        <f t="shared" si="167"/>
        <v/>
      </c>
    </row>
    <row r="2677" spans="2:13" ht="22.8" x14ac:dyDescent="0.45">
      <c r="B2677" s="31">
        <f t="shared" si="165"/>
        <v>2669</v>
      </c>
      <c r="C2677" s="40"/>
      <c r="D2677" s="27"/>
      <c r="E2677" s="41"/>
      <c r="F2677" s="32" t="str">
        <f>IFERROR(
    IF(
        AND($G$3=DATE(2024,10,1), E2677=リスト!$A$38),
        VLOOKUP(E2677, リスト!$A$2:$G$49, 2, FALSE),
        VLOOKUP(E2677, リスト!$A$2:$G$49, 4, FALSE)
    ),
    "")</f>
        <v/>
      </c>
      <c r="G2677" s="34" t="str">
        <f>IFERROR(VLOOKUP(E2677, リスト!$A$2:$G$49, 6, FALSE), "")</f>
        <v/>
      </c>
      <c r="H2677" s="40"/>
      <c r="I2677" s="28"/>
      <c r="J2677" s="47"/>
      <c r="K2677" s="32" t="str">
        <f t="shared" si="164"/>
        <v/>
      </c>
      <c r="L2677" s="29" t="str">
        <f t="shared" si="166"/>
        <v/>
      </c>
      <c r="M2677" s="68" t="str">
        <f t="shared" si="167"/>
        <v/>
      </c>
    </row>
    <row r="2678" spans="2:13" ht="22.8" x14ac:dyDescent="0.45">
      <c r="B2678" s="31">
        <f t="shared" si="165"/>
        <v>2670</v>
      </c>
      <c r="C2678" s="40"/>
      <c r="D2678" s="27"/>
      <c r="E2678" s="41"/>
      <c r="F2678" s="32" t="str">
        <f>IFERROR(
    IF(
        AND($G$3=DATE(2024,10,1), E2678=リスト!$A$38),
        VLOOKUP(E2678, リスト!$A$2:$G$49, 2, FALSE),
        VLOOKUP(E2678, リスト!$A$2:$G$49, 4, FALSE)
    ),
    "")</f>
        <v/>
      </c>
      <c r="G2678" s="34" t="str">
        <f>IFERROR(VLOOKUP(E2678, リスト!$A$2:$G$49, 6, FALSE), "")</f>
        <v/>
      </c>
      <c r="H2678" s="40"/>
      <c r="I2678" s="28"/>
      <c r="J2678" s="47"/>
      <c r="K2678" s="32" t="str">
        <f t="shared" si="164"/>
        <v/>
      </c>
      <c r="L2678" s="29" t="str">
        <f t="shared" si="166"/>
        <v/>
      </c>
      <c r="M2678" s="68" t="str">
        <f t="shared" si="167"/>
        <v/>
      </c>
    </row>
    <row r="2679" spans="2:13" ht="22.8" x14ac:dyDescent="0.45">
      <c r="B2679" s="31">
        <f t="shared" si="165"/>
        <v>2671</v>
      </c>
      <c r="C2679" s="40"/>
      <c r="D2679" s="27"/>
      <c r="E2679" s="41"/>
      <c r="F2679" s="32" t="str">
        <f>IFERROR(
    IF(
        AND($G$3=DATE(2024,10,1), E2679=リスト!$A$38),
        VLOOKUP(E2679, リスト!$A$2:$G$49, 2, FALSE),
        VLOOKUP(E2679, リスト!$A$2:$G$49, 4, FALSE)
    ),
    "")</f>
        <v/>
      </c>
      <c r="G2679" s="34" t="str">
        <f>IFERROR(VLOOKUP(E2679, リスト!$A$2:$G$49, 6, FALSE), "")</f>
        <v/>
      </c>
      <c r="H2679" s="40"/>
      <c r="I2679" s="28"/>
      <c r="J2679" s="47"/>
      <c r="K2679" s="32" t="str">
        <f t="shared" si="164"/>
        <v/>
      </c>
      <c r="L2679" s="29" t="str">
        <f t="shared" si="166"/>
        <v/>
      </c>
      <c r="M2679" s="68" t="str">
        <f t="shared" si="167"/>
        <v/>
      </c>
    </row>
    <row r="2680" spans="2:13" ht="22.8" x14ac:dyDescent="0.45">
      <c r="B2680" s="31">
        <f t="shared" si="165"/>
        <v>2672</v>
      </c>
      <c r="C2680" s="40"/>
      <c r="D2680" s="27"/>
      <c r="E2680" s="41"/>
      <c r="F2680" s="32" t="str">
        <f>IFERROR(
    IF(
        AND($G$3=DATE(2024,10,1), E2680=リスト!$A$38),
        VLOOKUP(E2680, リスト!$A$2:$G$49, 2, FALSE),
        VLOOKUP(E2680, リスト!$A$2:$G$49, 4, FALSE)
    ),
    "")</f>
        <v/>
      </c>
      <c r="G2680" s="34" t="str">
        <f>IFERROR(VLOOKUP(E2680, リスト!$A$2:$G$49, 6, FALSE), "")</f>
        <v/>
      </c>
      <c r="H2680" s="40"/>
      <c r="I2680" s="28"/>
      <c r="J2680" s="47"/>
      <c r="K2680" s="32" t="str">
        <f t="shared" si="164"/>
        <v/>
      </c>
      <c r="L2680" s="29" t="str">
        <f t="shared" si="166"/>
        <v/>
      </c>
      <c r="M2680" s="68" t="str">
        <f t="shared" si="167"/>
        <v/>
      </c>
    </row>
    <row r="2681" spans="2:13" ht="22.8" x14ac:dyDescent="0.45">
      <c r="B2681" s="31">
        <f t="shared" si="165"/>
        <v>2673</v>
      </c>
      <c r="C2681" s="40"/>
      <c r="D2681" s="27"/>
      <c r="E2681" s="41"/>
      <c r="F2681" s="32" t="str">
        <f>IFERROR(
    IF(
        AND($G$3=DATE(2024,10,1), E2681=リスト!$A$38),
        VLOOKUP(E2681, リスト!$A$2:$G$49, 2, FALSE),
        VLOOKUP(E2681, リスト!$A$2:$G$49, 4, FALSE)
    ),
    "")</f>
        <v/>
      </c>
      <c r="G2681" s="34" t="str">
        <f>IFERROR(VLOOKUP(E2681, リスト!$A$2:$G$49, 6, FALSE), "")</f>
        <v/>
      </c>
      <c r="H2681" s="40"/>
      <c r="I2681" s="28"/>
      <c r="J2681" s="47"/>
      <c r="K2681" s="32" t="str">
        <f t="shared" si="164"/>
        <v/>
      </c>
      <c r="L2681" s="29" t="str">
        <f t="shared" si="166"/>
        <v/>
      </c>
      <c r="M2681" s="68" t="str">
        <f t="shared" si="167"/>
        <v/>
      </c>
    </row>
    <row r="2682" spans="2:13" ht="22.8" x14ac:dyDescent="0.45">
      <c r="B2682" s="31">
        <f t="shared" si="165"/>
        <v>2674</v>
      </c>
      <c r="C2682" s="40"/>
      <c r="D2682" s="27"/>
      <c r="E2682" s="41"/>
      <c r="F2682" s="32" t="str">
        <f>IFERROR(
    IF(
        AND($G$3=DATE(2024,10,1), E2682=リスト!$A$38),
        VLOOKUP(E2682, リスト!$A$2:$G$49, 2, FALSE),
        VLOOKUP(E2682, リスト!$A$2:$G$49, 4, FALSE)
    ),
    "")</f>
        <v/>
      </c>
      <c r="G2682" s="34" t="str">
        <f>IFERROR(VLOOKUP(E2682, リスト!$A$2:$G$49, 6, FALSE), "")</f>
        <v/>
      </c>
      <c r="H2682" s="40"/>
      <c r="I2682" s="28"/>
      <c r="J2682" s="47"/>
      <c r="K2682" s="32" t="str">
        <f t="shared" si="164"/>
        <v/>
      </c>
      <c r="L2682" s="29" t="str">
        <f t="shared" si="166"/>
        <v/>
      </c>
      <c r="M2682" s="68" t="str">
        <f t="shared" si="167"/>
        <v/>
      </c>
    </row>
    <row r="2683" spans="2:13" ht="22.8" x14ac:dyDescent="0.45">
      <c r="B2683" s="31">
        <f t="shared" si="165"/>
        <v>2675</v>
      </c>
      <c r="C2683" s="40"/>
      <c r="D2683" s="27"/>
      <c r="E2683" s="41"/>
      <c r="F2683" s="32" t="str">
        <f>IFERROR(
    IF(
        AND($G$3=DATE(2024,10,1), E2683=リスト!$A$38),
        VLOOKUP(E2683, リスト!$A$2:$G$49, 2, FALSE),
        VLOOKUP(E2683, リスト!$A$2:$G$49, 4, FALSE)
    ),
    "")</f>
        <v/>
      </c>
      <c r="G2683" s="34" t="str">
        <f>IFERROR(VLOOKUP(E2683, リスト!$A$2:$G$49, 6, FALSE), "")</f>
        <v/>
      </c>
      <c r="H2683" s="40"/>
      <c r="I2683" s="28"/>
      <c r="J2683" s="47"/>
      <c r="K2683" s="32" t="str">
        <f t="shared" si="164"/>
        <v/>
      </c>
      <c r="L2683" s="29" t="str">
        <f t="shared" si="166"/>
        <v/>
      </c>
      <c r="M2683" s="68" t="str">
        <f t="shared" si="167"/>
        <v/>
      </c>
    </row>
    <row r="2684" spans="2:13" ht="22.8" x14ac:dyDescent="0.45">
      <c r="B2684" s="31">
        <f t="shared" si="165"/>
        <v>2676</v>
      </c>
      <c r="C2684" s="40"/>
      <c r="D2684" s="27"/>
      <c r="E2684" s="41"/>
      <c r="F2684" s="32" t="str">
        <f>IFERROR(
    IF(
        AND($G$3=DATE(2024,10,1), E2684=リスト!$A$38),
        VLOOKUP(E2684, リスト!$A$2:$G$49, 2, FALSE),
        VLOOKUP(E2684, リスト!$A$2:$G$49, 4, FALSE)
    ),
    "")</f>
        <v/>
      </c>
      <c r="G2684" s="34" t="str">
        <f>IFERROR(VLOOKUP(E2684, リスト!$A$2:$G$49, 6, FALSE), "")</f>
        <v/>
      </c>
      <c r="H2684" s="40"/>
      <c r="I2684" s="28"/>
      <c r="J2684" s="47"/>
      <c r="K2684" s="32" t="str">
        <f t="shared" si="164"/>
        <v/>
      </c>
      <c r="L2684" s="29" t="str">
        <f t="shared" si="166"/>
        <v/>
      </c>
      <c r="M2684" s="68" t="str">
        <f t="shared" si="167"/>
        <v/>
      </c>
    </row>
    <row r="2685" spans="2:13" ht="22.8" x14ac:dyDescent="0.45">
      <c r="B2685" s="31">
        <f t="shared" si="165"/>
        <v>2677</v>
      </c>
      <c r="C2685" s="40"/>
      <c r="D2685" s="27"/>
      <c r="E2685" s="41"/>
      <c r="F2685" s="32" t="str">
        <f>IFERROR(
    IF(
        AND($G$3=DATE(2024,10,1), E2685=リスト!$A$38),
        VLOOKUP(E2685, リスト!$A$2:$G$49, 2, FALSE),
        VLOOKUP(E2685, リスト!$A$2:$G$49, 4, FALSE)
    ),
    "")</f>
        <v/>
      </c>
      <c r="G2685" s="34" t="str">
        <f>IFERROR(VLOOKUP(E2685, リスト!$A$2:$G$49, 6, FALSE), "")</f>
        <v/>
      </c>
      <c r="H2685" s="40"/>
      <c r="I2685" s="28"/>
      <c r="J2685" s="47"/>
      <c r="K2685" s="32" t="str">
        <f t="shared" si="164"/>
        <v/>
      </c>
      <c r="L2685" s="29" t="str">
        <f t="shared" si="166"/>
        <v/>
      </c>
      <c r="M2685" s="68" t="str">
        <f t="shared" si="167"/>
        <v/>
      </c>
    </row>
    <row r="2686" spans="2:13" ht="22.8" x14ac:dyDescent="0.45">
      <c r="B2686" s="31">
        <f t="shared" si="165"/>
        <v>2678</v>
      </c>
      <c r="C2686" s="40"/>
      <c r="D2686" s="27"/>
      <c r="E2686" s="41"/>
      <c r="F2686" s="32" t="str">
        <f>IFERROR(
    IF(
        AND($G$3=DATE(2024,10,1), E2686=リスト!$A$38),
        VLOOKUP(E2686, リスト!$A$2:$G$49, 2, FALSE),
        VLOOKUP(E2686, リスト!$A$2:$G$49, 4, FALSE)
    ),
    "")</f>
        <v/>
      </c>
      <c r="G2686" s="34" t="str">
        <f>IFERROR(VLOOKUP(E2686, リスト!$A$2:$G$49, 6, FALSE), "")</f>
        <v/>
      </c>
      <c r="H2686" s="40"/>
      <c r="I2686" s="28"/>
      <c r="J2686" s="47"/>
      <c r="K2686" s="32" t="str">
        <f t="shared" si="164"/>
        <v/>
      </c>
      <c r="L2686" s="29" t="str">
        <f t="shared" si="166"/>
        <v/>
      </c>
      <c r="M2686" s="68" t="str">
        <f t="shared" si="167"/>
        <v/>
      </c>
    </row>
    <row r="2687" spans="2:13" ht="22.8" x14ac:dyDescent="0.45">
      <c r="B2687" s="31">
        <f t="shared" si="165"/>
        <v>2679</v>
      </c>
      <c r="C2687" s="40"/>
      <c r="D2687" s="27"/>
      <c r="E2687" s="41"/>
      <c r="F2687" s="32" t="str">
        <f>IFERROR(
    IF(
        AND($G$3=DATE(2024,10,1), E2687=リスト!$A$38),
        VLOOKUP(E2687, リスト!$A$2:$G$49, 2, FALSE),
        VLOOKUP(E2687, リスト!$A$2:$G$49, 4, FALSE)
    ),
    "")</f>
        <v/>
      </c>
      <c r="G2687" s="34" t="str">
        <f>IFERROR(VLOOKUP(E2687, リスト!$A$2:$G$49, 6, FALSE), "")</f>
        <v/>
      </c>
      <c r="H2687" s="40"/>
      <c r="I2687" s="28"/>
      <c r="J2687" s="47"/>
      <c r="K2687" s="32" t="str">
        <f t="shared" si="164"/>
        <v/>
      </c>
      <c r="L2687" s="29" t="str">
        <f t="shared" si="166"/>
        <v/>
      </c>
      <c r="M2687" s="68" t="str">
        <f t="shared" si="167"/>
        <v/>
      </c>
    </row>
    <row r="2688" spans="2:13" ht="22.8" x14ac:dyDescent="0.45">
      <c r="B2688" s="31">
        <f t="shared" si="165"/>
        <v>2680</v>
      </c>
      <c r="C2688" s="40"/>
      <c r="D2688" s="27"/>
      <c r="E2688" s="41"/>
      <c r="F2688" s="32" t="str">
        <f>IFERROR(
    IF(
        AND($G$3=DATE(2024,10,1), E2688=リスト!$A$38),
        VLOOKUP(E2688, リスト!$A$2:$G$49, 2, FALSE),
        VLOOKUP(E2688, リスト!$A$2:$G$49, 4, FALSE)
    ),
    "")</f>
        <v/>
      </c>
      <c r="G2688" s="34" t="str">
        <f>IFERROR(VLOOKUP(E2688, リスト!$A$2:$G$49, 6, FALSE), "")</f>
        <v/>
      </c>
      <c r="H2688" s="40"/>
      <c r="I2688" s="28"/>
      <c r="J2688" s="47"/>
      <c r="K2688" s="32" t="str">
        <f t="shared" si="164"/>
        <v/>
      </c>
      <c r="L2688" s="29" t="str">
        <f t="shared" si="166"/>
        <v/>
      </c>
      <c r="M2688" s="68" t="str">
        <f t="shared" si="167"/>
        <v/>
      </c>
    </row>
    <row r="2689" spans="2:13" ht="22.8" x14ac:dyDescent="0.45">
      <c r="B2689" s="31">
        <f t="shared" si="165"/>
        <v>2681</v>
      </c>
      <c r="C2689" s="40"/>
      <c r="D2689" s="27"/>
      <c r="E2689" s="41"/>
      <c r="F2689" s="32" t="str">
        <f>IFERROR(
    IF(
        AND($G$3=DATE(2024,10,1), E2689=リスト!$A$38),
        VLOOKUP(E2689, リスト!$A$2:$G$49, 2, FALSE),
        VLOOKUP(E2689, リスト!$A$2:$G$49, 4, FALSE)
    ),
    "")</f>
        <v/>
      </c>
      <c r="G2689" s="34" t="str">
        <f>IFERROR(VLOOKUP(E2689, リスト!$A$2:$G$49, 6, FALSE), "")</f>
        <v/>
      </c>
      <c r="H2689" s="40"/>
      <c r="I2689" s="28"/>
      <c r="J2689" s="47"/>
      <c r="K2689" s="32" t="str">
        <f t="shared" si="164"/>
        <v/>
      </c>
      <c r="L2689" s="29" t="str">
        <f t="shared" si="166"/>
        <v/>
      </c>
      <c r="M2689" s="68" t="str">
        <f t="shared" si="167"/>
        <v/>
      </c>
    </row>
    <row r="2690" spans="2:13" ht="22.8" x14ac:dyDescent="0.45">
      <c r="B2690" s="31">
        <f t="shared" si="165"/>
        <v>2682</v>
      </c>
      <c r="C2690" s="40"/>
      <c r="D2690" s="27"/>
      <c r="E2690" s="41"/>
      <c r="F2690" s="32" t="str">
        <f>IFERROR(
    IF(
        AND($G$3=DATE(2024,10,1), E2690=リスト!$A$38),
        VLOOKUP(E2690, リスト!$A$2:$G$49, 2, FALSE),
        VLOOKUP(E2690, リスト!$A$2:$G$49, 4, FALSE)
    ),
    "")</f>
        <v/>
      </c>
      <c r="G2690" s="34" t="str">
        <f>IFERROR(VLOOKUP(E2690, リスト!$A$2:$G$49, 6, FALSE), "")</f>
        <v/>
      </c>
      <c r="H2690" s="40"/>
      <c r="I2690" s="28"/>
      <c r="J2690" s="47"/>
      <c r="K2690" s="32" t="str">
        <f t="shared" si="164"/>
        <v/>
      </c>
      <c r="L2690" s="29" t="str">
        <f t="shared" si="166"/>
        <v/>
      </c>
      <c r="M2690" s="68" t="str">
        <f t="shared" si="167"/>
        <v/>
      </c>
    </row>
    <row r="2691" spans="2:13" ht="22.8" x14ac:dyDescent="0.45">
      <c r="B2691" s="31">
        <f t="shared" si="165"/>
        <v>2683</v>
      </c>
      <c r="C2691" s="40"/>
      <c r="D2691" s="27"/>
      <c r="E2691" s="41"/>
      <c r="F2691" s="32" t="str">
        <f>IFERROR(
    IF(
        AND($G$3=DATE(2024,10,1), E2691=リスト!$A$38),
        VLOOKUP(E2691, リスト!$A$2:$G$49, 2, FALSE),
        VLOOKUP(E2691, リスト!$A$2:$G$49, 4, FALSE)
    ),
    "")</f>
        <v/>
      </c>
      <c r="G2691" s="34" t="str">
        <f>IFERROR(VLOOKUP(E2691, リスト!$A$2:$G$49, 6, FALSE), "")</f>
        <v/>
      </c>
      <c r="H2691" s="40"/>
      <c r="I2691" s="28"/>
      <c r="J2691" s="47"/>
      <c r="K2691" s="32" t="str">
        <f t="shared" si="164"/>
        <v/>
      </c>
      <c r="L2691" s="29" t="str">
        <f t="shared" si="166"/>
        <v/>
      </c>
      <c r="M2691" s="68" t="str">
        <f t="shared" si="167"/>
        <v/>
      </c>
    </row>
    <row r="2692" spans="2:13" ht="22.8" x14ac:dyDescent="0.45">
      <c r="B2692" s="31">
        <f t="shared" si="165"/>
        <v>2684</v>
      </c>
      <c r="C2692" s="40"/>
      <c r="D2692" s="27"/>
      <c r="E2692" s="41"/>
      <c r="F2692" s="32" t="str">
        <f>IFERROR(
    IF(
        AND($G$3=DATE(2024,10,1), E2692=リスト!$A$38),
        VLOOKUP(E2692, リスト!$A$2:$G$49, 2, FALSE),
        VLOOKUP(E2692, リスト!$A$2:$G$49, 4, FALSE)
    ),
    "")</f>
        <v/>
      </c>
      <c r="G2692" s="34" t="str">
        <f>IFERROR(VLOOKUP(E2692, リスト!$A$2:$G$49, 6, FALSE), "")</f>
        <v/>
      </c>
      <c r="H2692" s="40"/>
      <c r="I2692" s="28"/>
      <c r="J2692" s="47"/>
      <c r="K2692" s="32" t="str">
        <f t="shared" si="164"/>
        <v/>
      </c>
      <c r="L2692" s="29" t="str">
        <f t="shared" si="166"/>
        <v/>
      </c>
      <c r="M2692" s="68" t="str">
        <f t="shared" si="167"/>
        <v/>
      </c>
    </row>
    <row r="2693" spans="2:13" ht="22.8" x14ac:dyDescent="0.45">
      <c r="B2693" s="31">
        <f t="shared" si="165"/>
        <v>2685</v>
      </c>
      <c r="C2693" s="40"/>
      <c r="D2693" s="27"/>
      <c r="E2693" s="41"/>
      <c r="F2693" s="32" t="str">
        <f>IFERROR(
    IF(
        AND($G$3=DATE(2024,10,1), E2693=リスト!$A$38),
        VLOOKUP(E2693, リスト!$A$2:$G$49, 2, FALSE),
        VLOOKUP(E2693, リスト!$A$2:$G$49, 4, FALSE)
    ),
    "")</f>
        <v/>
      </c>
      <c r="G2693" s="34" t="str">
        <f>IFERROR(VLOOKUP(E2693, リスト!$A$2:$G$49, 6, FALSE), "")</f>
        <v/>
      </c>
      <c r="H2693" s="40"/>
      <c r="I2693" s="28"/>
      <c r="J2693" s="47"/>
      <c r="K2693" s="32" t="str">
        <f t="shared" si="164"/>
        <v/>
      </c>
      <c r="L2693" s="29" t="str">
        <f t="shared" si="166"/>
        <v/>
      </c>
      <c r="M2693" s="68" t="str">
        <f t="shared" si="167"/>
        <v/>
      </c>
    </row>
    <row r="2694" spans="2:13" ht="22.8" x14ac:dyDescent="0.45">
      <c r="B2694" s="31">
        <f t="shared" si="165"/>
        <v>2686</v>
      </c>
      <c r="C2694" s="40"/>
      <c r="D2694" s="27"/>
      <c r="E2694" s="41"/>
      <c r="F2694" s="32" t="str">
        <f>IFERROR(
    IF(
        AND($G$3=DATE(2024,10,1), E2694=リスト!$A$38),
        VLOOKUP(E2694, リスト!$A$2:$G$49, 2, FALSE),
        VLOOKUP(E2694, リスト!$A$2:$G$49, 4, FALSE)
    ),
    "")</f>
        <v/>
      </c>
      <c r="G2694" s="34" t="str">
        <f>IFERROR(VLOOKUP(E2694, リスト!$A$2:$G$49, 6, FALSE), "")</f>
        <v/>
      </c>
      <c r="H2694" s="40"/>
      <c r="I2694" s="28"/>
      <c r="J2694" s="47"/>
      <c r="K2694" s="32" t="str">
        <f t="shared" si="164"/>
        <v/>
      </c>
      <c r="L2694" s="29" t="str">
        <f t="shared" si="166"/>
        <v/>
      </c>
      <c r="M2694" s="68" t="str">
        <f t="shared" si="167"/>
        <v/>
      </c>
    </row>
    <row r="2695" spans="2:13" ht="22.8" x14ac:dyDescent="0.45">
      <c r="B2695" s="31">
        <f t="shared" si="165"/>
        <v>2687</v>
      </c>
      <c r="C2695" s="40"/>
      <c r="D2695" s="27"/>
      <c r="E2695" s="41"/>
      <c r="F2695" s="32" t="str">
        <f>IFERROR(
    IF(
        AND($G$3=DATE(2024,10,1), E2695=リスト!$A$38),
        VLOOKUP(E2695, リスト!$A$2:$G$49, 2, FALSE),
        VLOOKUP(E2695, リスト!$A$2:$G$49, 4, FALSE)
    ),
    "")</f>
        <v/>
      </c>
      <c r="G2695" s="34" t="str">
        <f>IFERROR(VLOOKUP(E2695, リスト!$A$2:$G$49, 6, FALSE), "")</f>
        <v/>
      </c>
      <c r="H2695" s="40"/>
      <c r="I2695" s="28"/>
      <c r="J2695" s="47"/>
      <c r="K2695" s="32" t="str">
        <f t="shared" si="164"/>
        <v/>
      </c>
      <c r="L2695" s="29" t="str">
        <f t="shared" si="166"/>
        <v/>
      </c>
      <c r="M2695" s="68" t="str">
        <f t="shared" si="167"/>
        <v/>
      </c>
    </row>
    <row r="2696" spans="2:13" ht="22.8" x14ac:dyDescent="0.45">
      <c r="B2696" s="31">
        <f t="shared" si="165"/>
        <v>2688</v>
      </c>
      <c r="C2696" s="40"/>
      <c r="D2696" s="27"/>
      <c r="E2696" s="41"/>
      <c r="F2696" s="32" t="str">
        <f>IFERROR(
    IF(
        AND($G$3=DATE(2024,10,1), E2696=リスト!$A$38),
        VLOOKUP(E2696, リスト!$A$2:$G$49, 2, FALSE),
        VLOOKUP(E2696, リスト!$A$2:$G$49, 4, FALSE)
    ),
    "")</f>
        <v/>
      </c>
      <c r="G2696" s="34" t="str">
        <f>IFERROR(VLOOKUP(E2696, リスト!$A$2:$G$49, 6, FALSE), "")</f>
        <v/>
      </c>
      <c r="H2696" s="40"/>
      <c r="I2696" s="28"/>
      <c r="J2696" s="47"/>
      <c r="K2696" s="32" t="str">
        <f t="shared" si="164"/>
        <v/>
      </c>
      <c r="L2696" s="29" t="str">
        <f t="shared" si="166"/>
        <v/>
      </c>
      <c r="M2696" s="68" t="str">
        <f t="shared" si="167"/>
        <v/>
      </c>
    </row>
    <row r="2697" spans="2:13" ht="22.8" x14ac:dyDescent="0.45">
      <c r="B2697" s="31">
        <f t="shared" si="165"/>
        <v>2689</v>
      </c>
      <c r="C2697" s="40"/>
      <c r="D2697" s="27"/>
      <c r="E2697" s="41"/>
      <c r="F2697" s="32" t="str">
        <f>IFERROR(
    IF(
        AND($G$3=DATE(2024,10,1), E2697=リスト!$A$38),
        VLOOKUP(E2697, リスト!$A$2:$G$49, 2, FALSE),
        VLOOKUP(E2697, リスト!$A$2:$G$49, 4, FALSE)
    ),
    "")</f>
        <v/>
      </c>
      <c r="G2697" s="34" t="str">
        <f>IFERROR(VLOOKUP(E2697, リスト!$A$2:$G$49, 6, FALSE), "")</f>
        <v/>
      </c>
      <c r="H2697" s="40"/>
      <c r="I2697" s="28"/>
      <c r="J2697" s="47"/>
      <c r="K2697" s="32" t="str">
        <f t="shared" ref="K2697:K2760" si="168">IF(COUNTBLANK(H2697:J2697)=3, "",
 IF(H2697="3.時間給", IF(I2697="", "", I2697),
 IF(OR(H2697="1.月給", H2697="2.日給"),
    IF(OR(I2697="", J2697=""), "", ROUND(I2697/J2697,0)),
    "")))</f>
        <v/>
      </c>
      <c r="L2697" s="29" t="str">
        <f t="shared" si="166"/>
        <v/>
      </c>
      <c r="M2697" s="68" t="str">
        <f t="shared" si="167"/>
        <v/>
      </c>
    </row>
    <row r="2698" spans="2:13" ht="22.8" x14ac:dyDescent="0.45">
      <c r="B2698" s="31">
        <f t="shared" ref="B2698:B2761" si="169">ROW()-8</f>
        <v>2690</v>
      </c>
      <c r="C2698" s="40"/>
      <c r="D2698" s="27"/>
      <c r="E2698" s="41"/>
      <c r="F2698" s="32" t="str">
        <f>IFERROR(
    IF(
        AND($G$3=DATE(2024,10,1), E2698=リスト!$A$38),
        VLOOKUP(E2698, リスト!$A$2:$G$49, 2, FALSE),
        VLOOKUP(E2698, リスト!$A$2:$G$49, 4, FALSE)
    ),
    "")</f>
        <v/>
      </c>
      <c r="G2698" s="34" t="str">
        <f>IFERROR(VLOOKUP(E2698, リスト!$A$2:$G$49, 6, FALSE), "")</f>
        <v/>
      </c>
      <c r="H2698" s="40"/>
      <c r="I2698" s="28"/>
      <c r="J2698" s="47"/>
      <c r="K2698" s="32" t="str">
        <f t="shared" si="168"/>
        <v/>
      </c>
      <c r="L2698" s="29" t="str">
        <f t="shared" ref="L2698:L2761" si="170">IFERROR(IF(E2698="","",IF(K2698&lt;F2698,"×（法定外・特例等対象外です）",IF(K2698&lt;G2698,"〇",IF(K2698&gt;=G2698,"ー",NA())))),"")</f>
        <v/>
      </c>
      <c r="M2698" s="68" t="str">
        <f t="shared" ref="M2698:M2761" si="171">IF(COUNTBLANK(D2698:K2698)=8, "",
 IF(D2698="", "←D列に従業員名を姓名（フルネーム）で入力してください。誤変換にお気を付け下さい。",
 IF(E2698="", "←E列に都道府県を入力してください。",
 IF(H2698="", "←H列に1.月給～3.時間給を入力してください",
 IF(I2698="", "←I列に金額を入力してください",
 IF(NOT(ISNUMBER(I2698)), "←I列の金額は半角数字で入力してください",
 IF(H2698="3.時間給", "",
 IF(J2698="", "←J列に所定労働時間を入力してください",
 IF(NOT(ISNUMBER(J2698)), "←J列の所定労働時間は半角数字で入力してください", "")))))))))</f>
        <v/>
      </c>
    </row>
    <row r="2699" spans="2:13" ht="22.8" x14ac:dyDescent="0.45">
      <c r="B2699" s="31">
        <f t="shared" si="169"/>
        <v>2691</v>
      </c>
      <c r="C2699" s="40"/>
      <c r="D2699" s="27"/>
      <c r="E2699" s="41"/>
      <c r="F2699" s="32" t="str">
        <f>IFERROR(
    IF(
        AND($G$3=DATE(2024,10,1), E2699=リスト!$A$38),
        VLOOKUP(E2699, リスト!$A$2:$G$49, 2, FALSE),
        VLOOKUP(E2699, リスト!$A$2:$G$49, 4, FALSE)
    ),
    "")</f>
        <v/>
      </c>
      <c r="G2699" s="34" t="str">
        <f>IFERROR(VLOOKUP(E2699, リスト!$A$2:$G$49, 6, FALSE), "")</f>
        <v/>
      </c>
      <c r="H2699" s="40"/>
      <c r="I2699" s="28"/>
      <c r="J2699" s="47"/>
      <c r="K2699" s="32" t="str">
        <f t="shared" si="168"/>
        <v/>
      </c>
      <c r="L2699" s="29" t="str">
        <f t="shared" si="170"/>
        <v/>
      </c>
      <c r="M2699" s="68" t="str">
        <f t="shared" si="171"/>
        <v/>
      </c>
    </row>
    <row r="2700" spans="2:13" ht="22.8" x14ac:dyDescent="0.45">
      <c r="B2700" s="31">
        <f t="shared" si="169"/>
        <v>2692</v>
      </c>
      <c r="C2700" s="40"/>
      <c r="D2700" s="27"/>
      <c r="E2700" s="41"/>
      <c r="F2700" s="32" t="str">
        <f>IFERROR(
    IF(
        AND($G$3=DATE(2024,10,1), E2700=リスト!$A$38),
        VLOOKUP(E2700, リスト!$A$2:$G$49, 2, FALSE),
        VLOOKUP(E2700, リスト!$A$2:$G$49, 4, FALSE)
    ),
    "")</f>
        <v/>
      </c>
      <c r="G2700" s="34" t="str">
        <f>IFERROR(VLOOKUP(E2700, リスト!$A$2:$G$49, 6, FALSE), "")</f>
        <v/>
      </c>
      <c r="H2700" s="40"/>
      <c r="I2700" s="28"/>
      <c r="J2700" s="47"/>
      <c r="K2700" s="32" t="str">
        <f t="shared" si="168"/>
        <v/>
      </c>
      <c r="L2700" s="29" t="str">
        <f t="shared" si="170"/>
        <v/>
      </c>
      <c r="M2700" s="68" t="str">
        <f t="shared" si="171"/>
        <v/>
      </c>
    </row>
    <row r="2701" spans="2:13" ht="22.8" x14ac:dyDescent="0.45">
      <c r="B2701" s="31">
        <f t="shared" si="169"/>
        <v>2693</v>
      </c>
      <c r="C2701" s="40"/>
      <c r="D2701" s="27"/>
      <c r="E2701" s="41"/>
      <c r="F2701" s="32" t="str">
        <f>IFERROR(
    IF(
        AND($G$3=DATE(2024,10,1), E2701=リスト!$A$38),
        VLOOKUP(E2701, リスト!$A$2:$G$49, 2, FALSE),
        VLOOKUP(E2701, リスト!$A$2:$G$49, 4, FALSE)
    ),
    "")</f>
        <v/>
      </c>
      <c r="G2701" s="34" t="str">
        <f>IFERROR(VLOOKUP(E2701, リスト!$A$2:$G$49, 6, FALSE), "")</f>
        <v/>
      </c>
      <c r="H2701" s="40"/>
      <c r="I2701" s="28"/>
      <c r="J2701" s="47"/>
      <c r="K2701" s="32" t="str">
        <f t="shared" si="168"/>
        <v/>
      </c>
      <c r="L2701" s="29" t="str">
        <f t="shared" si="170"/>
        <v/>
      </c>
      <c r="M2701" s="68" t="str">
        <f t="shared" si="171"/>
        <v/>
      </c>
    </row>
    <row r="2702" spans="2:13" ht="22.8" x14ac:dyDescent="0.45">
      <c r="B2702" s="31">
        <f t="shared" si="169"/>
        <v>2694</v>
      </c>
      <c r="C2702" s="40"/>
      <c r="D2702" s="27"/>
      <c r="E2702" s="41"/>
      <c r="F2702" s="32" t="str">
        <f>IFERROR(
    IF(
        AND($G$3=DATE(2024,10,1), E2702=リスト!$A$38),
        VLOOKUP(E2702, リスト!$A$2:$G$49, 2, FALSE),
        VLOOKUP(E2702, リスト!$A$2:$G$49, 4, FALSE)
    ),
    "")</f>
        <v/>
      </c>
      <c r="G2702" s="34" t="str">
        <f>IFERROR(VLOOKUP(E2702, リスト!$A$2:$G$49, 6, FALSE), "")</f>
        <v/>
      </c>
      <c r="H2702" s="40"/>
      <c r="I2702" s="28"/>
      <c r="J2702" s="47"/>
      <c r="K2702" s="32" t="str">
        <f t="shared" si="168"/>
        <v/>
      </c>
      <c r="L2702" s="29" t="str">
        <f t="shared" si="170"/>
        <v/>
      </c>
      <c r="M2702" s="68" t="str">
        <f t="shared" si="171"/>
        <v/>
      </c>
    </row>
    <row r="2703" spans="2:13" ht="22.8" x14ac:dyDescent="0.45">
      <c r="B2703" s="31">
        <f t="shared" si="169"/>
        <v>2695</v>
      </c>
      <c r="C2703" s="40"/>
      <c r="D2703" s="27"/>
      <c r="E2703" s="41"/>
      <c r="F2703" s="32" t="str">
        <f>IFERROR(
    IF(
        AND($G$3=DATE(2024,10,1), E2703=リスト!$A$38),
        VLOOKUP(E2703, リスト!$A$2:$G$49, 2, FALSE),
        VLOOKUP(E2703, リスト!$A$2:$G$49, 4, FALSE)
    ),
    "")</f>
        <v/>
      </c>
      <c r="G2703" s="34" t="str">
        <f>IFERROR(VLOOKUP(E2703, リスト!$A$2:$G$49, 6, FALSE), "")</f>
        <v/>
      </c>
      <c r="H2703" s="40"/>
      <c r="I2703" s="28"/>
      <c r="J2703" s="47"/>
      <c r="K2703" s="32" t="str">
        <f t="shared" si="168"/>
        <v/>
      </c>
      <c r="L2703" s="29" t="str">
        <f t="shared" si="170"/>
        <v/>
      </c>
      <c r="M2703" s="68" t="str">
        <f t="shared" si="171"/>
        <v/>
      </c>
    </row>
    <row r="2704" spans="2:13" ht="22.8" x14ac:dyDescent="0.45">
      <c r="B2704" s="31">
        <f t="shared" si="169"/>
        <v>2696</v>
      </c>
      <c r="C2704" s="40"/>
      <c r="D2704" s="27"/>
      <c r="E2704" s="41"/>
      <c r="F2704" s="32" t="str">
        <f>IFERROR(
    IF(
        AND($G$3=DATE(2024,10,1), E2704=リスト!$A$38),
        VLOOKUP(E2704, リスト!$A$2:$G$49, 2, FALSE),
        VLOOKUP(E2704, リスト!$A$2:$G$49, 4, FALSE)
    ),
    "")</f>
        <v/>
      </c>
      <c r="G2704" s="34" t="str">
        <f>IFERROR(VLOOKUP(E2704, リスト!$A$2:$G$49, 6, FALSE), "")</f>
        <v/>
      </c>
      <c r="H2704" s="40"/>
      <c r="I2704" s="28"/>
      <c r="J2704" s="47"/>
      <c r="K2704" s="32" t="str">
        <f t="shared" si="168"/>
        <v/>
      </c>
      <c r="L2704" s="29" t="str">
        <f t="shared" si="170"/>
        <v/>
      </c>
      <c r="M2704" s="68" t="str">
        <f t="shared" si="171"/>
        <v/>
      </c>
    </row>
    <row r="2705" spans="2:13" ht="22.8" x14ac:dyDescent="0.45">
      <c r="B2705" s="31">
        <f t="shared" si="169"/>
        <v>2697</v>
      </c>
      <c r="C2705" s="40"/>
      <c r="D2705" s="27"/>
      <c r="E2705" s="41"/>
      <c r="F2705" s="32" t="str">
        <f>IFERROR(
    IF(
        AND($G$3=DATE(2024,10,1), E2705=リスト!$A$38),
        VLOOKUP(E2705, リスト!$A$2:$G$49, 2, FALSE),
        VLOOKUP(E2705, リスト!$A$2:$G$49, 4, FALSE)
    ),
    "")</f>
        <v/>
      </c>
      <c r="G2705" s="34" t="str">
        <f>IFERROR(VLOOKUP(E2705, リスト!$A$2:$G$49, 6, FALSE), "")</f>
        <v/>
      </c>
      <c r="H2705" s="40"/>
      <c r="I2705" s="28"/>
      <c r="J2705" s="47"/>
      <c r="K2705" s="32" t="str">
        <f t="shared" si="168"/>
        <v/>
      </c>
      <c r="L2705" s="29" t="str">
        <f t="shared" si="170"/>
        <v/>
      </c>
      <c r="M2705" s="68" t="str">
        <f t="shared" si="171"/>
        <v/>
      </c>
    </row>
    <row r="2706" spans="2:13" ht="22.8" x14ac:dyDescent="0.45">
      <c r="B2706" s="31">
        <f t="shared" si="169"/>
        <v>2698</v>
      </c>
      <c r="C2706" s="40"/>
      <c r="D2706" s="27"/>
      <c r="E2706" s="41"/>
      <c r="F2706" s="32" t="str">
        <f>IFERROR(
    IF(
        AND($G$3=DATE(2024,10,1), E2706=リスト!$A$38),
        VLOOKUP(E2706, リスト!$A$2:$G$49, 2, FALSE),
        VLOOKUP(E2706, リスト!$A$2:$G$49, 4, FALSE)
    ),
    "")</f>
        <v/>
      </c>
      <c r="G2706" s="34" t="str">
        <f>IFERROR(VLOOKUP(E2706, リスト!$A$2:$G$49, 6, FALSE), "")</f>
        <v/>
      </c>
      <c r="H2706" s="40"/>
      <c r="I2706" s="28"/>
      <c r="J2706" s="47"/>
      <c r="K2706" s="32" t="str">
        <f t="shared" si="168"/>
        <v/>
      </c>
      <c r="L2706" s="29" t="str">
        <f t="shared" si="170"/>
        <v/>
      </c>
      <c r="M2706" s="68" t="str">
        <f t="shared" si="171"/>
        <v/>
      </c>
    </row>
    <row r="2707" spans="2:13" ht="22.8" x14ac:dyDescent="0.45">
      <c r="B2707" s="31">
        <f t="shared" si="169"/>
        <v>2699</v>
      </c>
      <c r="C2707" s="40"/>
      <c r="D2707" s="27"/>
      <c r="E2707" s="41"/>
      <c r="F2707" s="32" t="str">
        <f>IFERROR(
    IF(
        AND($G$3=DATE(2024,10,1), E2707=リスト!$A$38),
        VLOOKUP(E2707, リスト!$A$2:$G$49, 2, FALSE),
        VLOOKUP(E2707, リスト!$A$2:$G$49, 4, FALSE)
    ),
    "")</f>
        <v/>
      </c>
      <c r="G2707" s="34" t="str">
        <f>IFERROR(VLOOKUP(E2707, リスト!$A$2:$G$49, 6, FALSE), "")</f>
        <v/>
      </c>
      <c r="H2707" s="40"/>
      <c r="I2707" s="28"/>
      <c r="J2707" s="47"/>
      <c r="K2707" s="32" t="str">
        <f t="shared" si="168"/>
        <v/>
      </c>
      <c r="L2707" s="29" t="str">
        <f t="shared" si="170"/>
        <v/>
      </c>
      <c r="M2707" s="68" t="str">
        <f t="shared" si="171"/>
        <v/>
      </c>
    </row>
    <row r="2708" spans="2:13" ht="22.8" x14ac:dyDescent="0.45">
      <c r="B2708" s="31">
        <f t="shared" si="169"/>
        <v>2700</v>
      </c>
      <c r="C2708" s="40"/>
      <c r="D2708" s="27"/>
      <c r="E2708" s="41"/>
      <c r="F2708" s="32" t="str">
        <f>IFERROR(
    IF(
        AND($G$3=DATE(2024,10,1), E2708=リスト!$A$38),
        VLOOKUP(E2708, リスト!$A$2:$G$49, 2, FALSE),
        VLOOKUP(E2708, リスト!$A$2:$G$49, 4, FALSE)
    ),
    "")</f>
        <v/>
      </c>
      <c r="G2708" s="34" t="str">
        <f>IFERROR(VLOOKUP(E2708, リスト!$A$2:$G$49, 6, FALSE), "")</f>
        <v/>
      </c>
      <c r="H2708" s="40"/>
      <c r="I2708" s="28"/>
      <c r="J2708" s="47"/>
      <c r="K2708" s="32" t="str">
        <f t="shared" si="168"/>
        <v/>
      </c>
      <c r="L2708" s="29" t="str">
        <f t="shared" si="170"/>
        <v/>
      </c>
      <c r="M2708" s="68" t="str">
        <f t="shared" si="171"/>
        <v/>
      </c>
    </row>
    <row r="2709" spans="2:13" ht="22.8" x14ac:dyDescent="0.45">
      <c r="B2709" s="31">
        <f t="shared" si="169"/>
        <v>2701</v>
      </c>
      <c r="C2709" s="40"/>
      <c r="D2709" s="27"/>
      <c r="E2709" s="41"/>
      <c r="F2709" s="32" t="str">
        <f>IFERROR(
    IF(
        AND($G$3=DATE(2024,10,1), E2709=リスト!$A$38),
        VLOOKUP(E2709, リスト!$A$2:$G$49, 2, FALSE),
        VLOOKUP(E2709, リスト!$A$2:$G$49, 4, FALSE)
    ),
    "")</f>
        <v/>
      </c>
      <c r="G2709" s="34" t="str">
        <f>IFERROR(VLOOKUP(E2709, リスト!$A$2:$G$49, 6, FALSE), "")</f>
        <v/>
      </c>
      <c r="H2709" s="40"/>
      <c r="I2709" s="28"/>
      <c r="J2709" s="47"/>
      <c r="K2709" s="32" t="str">
        <f t="shared" si="168"/>
        <v/>
      </c>
      <c r="L2709" s="29" t="str">
        <f t="shared" si="170"/>
        <v/>
      </c>
      <c r="M2709" s="68" t="str">
        <f t="shared" si="171"/>
        <v/>
      </c>
    </row>
    <row r="2710" spans="2:13" ht="22.8" x14ac:dyDescent="0.45">
      <c r="B2710" s="31">
        <f t="shared" si="169"/>
        <v>2702</v>
      </c>
      <c r="C2710" s="40"/>
      <c r="D2710" s="27"/>
      <c r="E2710" s="41"/>
      <c r="F2710" s="32" t="str">
        <f>IFERROR(
    IF(
        AND($G$3=DATE(2024,10,1), E2710=リスト!$A$38),
        VLOOKUP(E2710, リスト!$A$2:$G$49, 2, FALSE),
        VLOOKUP(E2710, リスト!$A$2:$G$49, 4, FALSE)
    ),
    "")</f>
        <v/>
      </c>
      <c r="G2710" s="34" t="str">
        <f>IFERROR(VLOOKUP(E2710, リスト!$A$2:$G$49, 6, FALSE), "")</f>
        <v/>
      </c>
      <c r="H2710" s="40"/>
      <c r="I2710" s="28"/>
      <c r="J2710" s="47"/>
      <c r="K2710" s="32" t="str">
        <f t="shared" si="168"/>
        <v/>
      </c>
      <c r="L2710" s="29" t="str">
        <f t="shared" si="170"/>
        <v/>
      </c>
      <c r="M2710" s="68" t="str">
        <f t="shared" si="171"/>
        <v/>
      </c>
    </row>
    <row r="2711" spans="2:13" ht="22.8" x14ac:dyDescent="0.45">
      <c r="B2711" s="31">
        <f t="shared" si="169"/>
        <v>2703</v>
      </c>
      <c r="C2711" s="40"/>
      <c r="D2711" s="27"/>
      <c r="E2711" s="41"/>
      <c r="F2711" s="32" t="str">
        <f>IFERROR(
    IF(
        AND($G$3=DATE(2024,10,1), E2711=リスト!$A$38),
        VLOOKUP(E2711, リスト!$A$2:$G$49, 2, FALSE),
        VLOOKUP(E2711, リスト!$A$2:$G$49, 4, FALSE)
    ),
    "")</f>
        <v/>
      </c>
      <c r="G2711" s="34" t="str">
        <f>IFERROR(VLOOKUP(E2711, リスト!$A$2:$G$49, 6, FALSE), "")</f>
        <v/>
      </c>
      <c r="H2711" s="40"/>
      <c r="I2711" s="28"/>
      <c r="J2711" s="47"/>
      <c r="K2711" s="32" t="str">
        <f t="shared" si="168"/>
        <v/>
      </c>
      <c r="L2711" s="29" t="str">
        <f t="shared" si="170"/>
        <v/>
      </c>
      <c r="M2711" s="68" t="str">
        <f t="shared" si="171"/>
        <v/>
      </c>
    </row>
    <row r="2712" spans="2:13" ht="22.8" x14ac:dyDescent="0.45">
      <c r="B2712" s="31">
        <f t="shared" si="169"/>
        <v>2704</v>
      </c>
      <c r="C2712" s="40"/>
      <c r="D2712" s="27"/>
      <c r="E2712" s="41"/>
      <c r="F2712" s="32" t="str">
        <f>IFERROR(
    IF(
        AND($G$3=DATE(2024,10,1), E2712=リスト!$A$38),
        VLOOKUP(E2712, リスト!$A$2:$G$49, 2, FALSE),
        VLOOKUP(E2712, リスト!$A$2:$G$49, 4, FALSE)
    ),
    "")</f>
        <v/>
      </c>
      <c r="G2712" s="34" t="str">
        <f>IFERROR(VLOOKUP(E2712, リスト!$A$2:$G$49, 6, FALSE), "")</f>
        <v/>
      </c>
      <c r="H2712" s="40"/>
      <c r="I2712" s="28"/>
      <c r="J2712" s="47"/>
      <c r="K2712" s="32" t="str">
        <f t="shared" si="168"/>
        <v/>
      </c>
      <c r="L2712" s="29" t="str">
        <f t="shared" si="170"/>
        <v/>
      </c>
      <c r="M2712" s="68" t="str">
        <f t="shared" si="171"/>
        <v/>
      </c>
    </row>
    <row r="2713" spans="2:13" ht="22.8" x14ac:dyDescent="0.45">
      <c r="B2713" s="31">
        <f t="shared" si="169"/>
        <v>2705</v>
      </c>
      <c r="C2713" s="40"/>
      <c r="D2713" s="27"/>
      <c r="E2713" s="41"/>
      <c r="F2713" s="32" t="str">
        <f>IFERROR(
    IF(
        AND($G$3=DATE(2024,10,1), E2713=リスト!$A$38),
        VLOOKUP(E2713, リスト!$A$2:$G$49, 2, FALSE),
        VLOOKUP(E2713, リスト!$A$2:$G$49, 4, FALSE)
    ),
    "")</f>
        <v/>
      </c>
      <c r="G2713" s="34" t="str">
        <f>IFERROR(VLOOKUP(E2713, リスト!$A$2:$G$49, 6, FALSE), "")</f>
        <v/>
      </c>
      <c r="H2713" s="40"/>
      <c r="I2713" s="28"/>
      <c r="J2713" s="47"/>
      <c r="K2713" s="32" t="str">
        <f t="shared" si="168"/>
        <v/>
      </c>
      <c r="L2713" s="29" t="str">
        <f t="shared" si="170"/>
        <v/>
      </c>
      <c r="M2713" s="68" t="str">
        <f t="shared" si="171"/>
        <v/>
      </c>
    </row>
    <row r="2714" spans="2:13" ht="22.8" x14ac:dyDescent="0.45">
      <c r="B2714" s="31">
        <f t="shared" si="169"/>
        <v>2706</v>
      </c>
      <c r="C2714" s="40"/>
      <c r="D2714" s="27"/>
      <c r="E2714" s="41"/>
      <c r="F2714" s="32" t="str">
        <f>IFERROR(
    IF(
        AND($G$3=DATE(2024,10,1), E2714=リスト!$A$38),
        VLOOKUP(E2714, リスト!$A$2:$G$49, 2, FALSE),
        VLOOKUP(E2714, リスト!$A$2:$G$49, 4, FALSE)
    ),
    "")</f>
        <v/>
      </c>
      <c r="G2714" s="34" t="str">
        <f>IFERROR(VLOOKUP(E2714, リスト!$A$2:$G$49, 6, FALSE), "")</f>
        <v/>
      </c>
      <c r="H2714" s="40"/>
      <c r="I2714" s="28"/>
      <c r="J2714" s="47"/>
      <c r="K2714" s="32" t="str">
        <f t="shared" si="168"/>
        <v/>
      </c>
      <c r="L2714" s="29" t="str">
        <f t="shared" si="170"/>
        <v/>
      </c>
      <c r="M2714" s="68" t="str">
        <f t="shared" si="171"/>
        <v/>
      </c>
    </row>
    <row r="2715" spans="2:13" ht="22.8" x14ac:dyDescent="0.45">
      <c r="B2715" s="31">
        <f t="shared" si="169"/>
        <v>2707</v>
      </c>
      <c r="C2715" s="40"/>
      <c r="D2715" s="27"/>
      <c r="E2715" s="41"/>
      <c r="F2715" s="32" t="str">
        <f>IFERROR(
    IF(
        AND($G$3=DATE(2024,10,1), E2715=リスト!$A$38),
        VLOOKUP(E2715, リスト!$A$2:$G$49, 2, FALSE),
        VLOOKUP(E2715, リスト!$A$2:$G$49, 4, FALSE)
    ),
    "")</f>
        <v/>
      </c>
      <c r="G2715" s="34" t="str">
        <f>IFERROR(VLOOKUP(E2715, リスト!$A$2:$G$49, 6, FALSE), "")</f>
        <v/>
      </c>
      <c r="H2715" s="40"/>
      <c r="I2715" s="28"/>
      <c r="J2715" s="47"/>
      <c r="K2715" s="32" t="str">
        <f t="shared" si="168"/>
        <v/>
      </c>
      <c r="L2715" s="29" t="str">
        <f t="shared" si="170"/>
        <v/>
      </c>
      <c r="M2715" s="68" t="str">
        <f t="shared" si="171"/>
        <v/>
      </c>
    </row>
    <row r="2716" spans="2:13" ht="22.8" x14ac:dyDescent="0.45">
      <c r="B2716" s="31">
        <f t="shared" si="169"/>
        <v>2708</v>
      </c>
      <c r="C2716" s="40"/>
      <c r="D2716" s="27"/>
      <c r="E2716" s="41"/>
      <c r="F2716" s="32" t="str">
        <f>IFERROR(
    IF(
        AND($G$3=DATE(2024,10,1), E2716=リスト!$A$38),
        VLOOKUP(E2716, リスト!$A$2:$G$49, 2, FALSE),
        VLOOKUP(E2716, リスト!$A$2:$G$49, 4, FALSE)
    ),
    "")</f>
        <v/>
      </c>
      <c r="G2716" s="34" t="str">
        <f>IFERROR(VLOOKUP(E2716, リスト!$A$2:$G$49, 6, FALSE), "")</f>
        <v/>
      </c>
      <c r="H2716" s="40"/>
      <c r="I2716" s="28"/>
      <c r="J2716" s="47"/>
      <c r="K2716" s="32" t="str">
        <f t="shared" si="168"/>
        <v/>
      </c>
      <c r="L2716" s="29" t="str">
        <f t="shared" si="170"/>
        <v/>
      </c>
      <c r="M2716" s="68" t="str">
        <f t="shared" si="171"/>
        <v/>
      </c>
    </row>
    <row r="2717" spans="2:13" ht="22.8" x14ac:dyDescent="0.45">
      <c r="B2717" s="31">
        <f t="shared" si="169"/>
        <v>2709</v>
      </c>
      <c r="C2717" s="40"/>
      <c r="D2717" s="27"/>
      <c r="E2717" s="41"/>
      <c r="F2717" s="32" t="str">
        <f>IFERROR(
    IF(
        AND($G$3=DATE(2024,10,1), E2717=リスト!$A$38),
        VLOOKUP(E2717, リスト!$A$2:$G$49, 2, FALSE),
        VLOOKUP(E2717, リスト!$A$2:$G$49, 4, FALSE)
    ),
    "")</f>
        <v/>
      </c>
      <c r="G2717" s="34" t="str">
        <f>IFERROR(VLOOKUP(E2717, リスト!$A$2:$G$49, 6, FALSE), "")</f>
        <v/>
      </c>
      <c r="H2717" s="40"/>
      <c r="I2717" s="28"/>
      <c r="J2717" s="47"/>
      <c r="K2717" s="32" t="str">
        <f t="shared" si="168"/>
        <v/>
      </c>
      <c r="L2717" s="29" t="str">
        <f t="shared" si="170"/>
        <v/>
      </c>
      <c r="M2717" s="68" t="str">
        <f t="shared" si="171"/>
        <v/>
      </c>
    </row>
    <row r="2718" spans="2:13" ht="22.8" x14ac:dyDescent="0.45">
      <c r="B2718" s="31">
        <f t="shared" si="169"/>
        <v>2710</v>
      </c>
      <c r="C2718" s="40"/>
      <c r="D2718" s="27"/>
      <c r="E2718" s="41"/>
      <c r="F2718" s="32" t="str">
        <f>IFERROR(
    IF(
        AND($G$3=DATE(2024,10,1), E2718=リスト!$A$38),
        VLOOKUP(E2718, リスト!$A$2:$G$49, 2, FALSE),
        VLOOKUP(E2718, リスト!$A$2:$G$49, 4, FALSE)
    ),
    "")</f>
        <v/>
      </c>
      <c r="G2718" s="34" t="str">
        <f>IFERROR(VLOOKUP(E2718, リスト!$A$2:$G$49, 6, FALSE), "")</f>
        <v/>
      </c>
      <c r="H2718" s="40"/>
      <c r="I2718" s="28"/>
      <c r="J2718" s="47"/>
      <c r="K2718" s="32" t="str">
        <f t="shared" si="168"/>
        <v/>
      </c>
      <c r="L2718" s="29" t="str">
        <f t="shared" si="170"/>
        <v/>
      </c>
      <c r="M2718" s="68" t="str">
        <f t="shared" si="171"/>
        <v/>
      </c>
    </row>
    <row r="2719" spans="2:13" ht="22.8" x14ac:dyDescent="0.45">
      <c r="B2719" s="31">
        <f t="shared" si="169"/>
        <v>2711</v>
      </c>
      <c r="C2719" s="40"/>
      <c r="D2719" s="27"/>
      <c r="E2719" s="41"/>
      <c r="F2719" s="32" t="str">
        <f>IFERROR(
    IF(
        AND($G$3=DATE(2024,10,1), E2719=リスト!$A$38),
        VLOOKUP(E2719, リスト!$A$2:$G$49, 2, FALSE),
        VLOOKUP(E2719, リスト!$A$2:$G$49, 4, FALSE)
    ),
    "")</f>
        <v/>
      </c>
      <c r="G2719" s="34" t="str">
        <f>IFERROR(VLOOKUP(E2719, リスト!$A$2:$G$49, 6, FALSE), "")</f>
        <v/>
      </c>
      <c r="H2719" s="40"/>
      <c r="I2719" s="28"/>
      <c r="J2719" s="47"/>
      <c r="K2719" s="32" t="str">
        <f t="shared" si="168"/>
        <v/>
      </c>
      <c r="L2719" s="29" t="str">
        <f t="shared" si="170"/>
        <v/>
      </c>
      <c r="M2719" s="68" t="str">
        <f t="shared" si="171"/>
        <v/>
      </c>
    </row>
    <row r="2720" spans="2:13" ht="22.8" x14ac:dyDescent="0.45">
      <c r="B2720" s="31">
        <f t="shared" si="169"/>
        <v>2712</v>
      </c>
      <c r="C2720" s="40"/>
      <c r="D2720" s="27"/>
      <c r="E2720" s="41"/>
      <c r="F2720" s="32" t="str">
        <f>IFERROR(
    IF(
        AND($G$3=DATE(2024,10,1), E2720=リスト!$A$38),
        VLOOKUP(E2720, リスト!$A$2:$G$49, 2, FALSE),
        VLOOKUP(E2720, リスト!$A$2:$G$49, 4, FALSE)
    ),
    "")</f>
        <v/>
      </c>
      <c r="G2720" s="34" t="str">
        <f>IFERROR(VLOOKUP(E2720, リスト!$A$2:$G$49, 6, FALSE), "")</f>
        <v/>
      </c>
      <c r="H2720" s="40"/>
      <c r="I2720" s="28"/>
      <c r="J2720" s="47"/>
      <c r="K2720" s="32" t="str">
        <f t="shared" si="168"/>
        <v/>
      </c>
      <c r="L2720" s="29" t="str">
        <f t="shared" si="170"/>
        <v/>
      </c>
      <c r="M2720" s="68" t="str">
        <f t="shared" si="171"/>
        <v/>
      </c>
    </row>
    <row r="2721" spans="2:13" ht="22.8" x14ac:dyDescent="0.45">
      <c r="B2721" s="31">
        <f t="shared" si="169"/>
        <v>2713</v>
      </c>
      <c r="C2721" s="40"/>
      <c r="D2721" s="27"/>
      <c r="E2721" s="41"/>
      <c r="F2721" s="32" t="str">
        <f>IFERROR(
    IF(
        AND($G$3=DATE(2024,10,1), E2721=リスト!$A$38),
        VLOOKUP(E2721, リスト!$A$2:$G$49, 2, FALSE),
        VLOOKUP(E2721, リスト!$A$2:$G$49, 4, FALSE)
    ),
    "")</f>
        <v/>
      </c>
      <c r="G2721" s="34" t="str">
        <f>IFERROR(VLOOKUP(E2721, リスト!$A$2:$G$49, 6, FALSE), "")</f>
        <v/>
      </c>
      <c r="H2721" s="40"/>
      <c r="I2721" s="28"/>
      <c r="J2721" s="47"/>
      <c r="K2721" s="32" t="str">
        <f t="shared" si="168"/>
        <v/>
      </c>
      <c r="L2721" s="29" t="str">
        <f t="shared" si="170"/>
        <v/>
      </c>
      <c r="M2721" s="68" t="str">
        <f t="shared" si="171"/>
        <v/>
      </c>
    </row>
    <row r="2722" spans="2:13" ht="22.8" x14ac:dyDescent="0.45">
      <c r="B2722" s="31">
        <f t="shared" si="169"/>
        <v>2714</v>
      </c>
      <c r="C2722" s="40"/>
      <c r="D2722" s="27"/>
      <c r="E2722" s="41"/>
      <c r="F2722" s="32" t="str">
        <f>IFERROR(
    IF(
        AND($G$3=DATE(2024,10,1), E2722=リスト!$A$38),
        VLOOKUP(E2722, リスト!$A$2:$G$49, 2, FALSE),
        VLOOKUP(E2722, リスト!$A$2:$G$49, 4, FALSE)
    ),
    "")</f>
        <v/>
      </c>
      <c r="G2722" s="34" t="str">
        <f>IFERROR(VLOOKUP(E2722, リスト!$A$2:$G$49, 6, FALSE), "")</f>
        <v/>
      </c>
      <c r="H2722" s="40"/>
      <c r="I2722" s="28"/>
      <c r="J2722" s="47"/>
      <c r="K2722" s="32" t="str">
        <f t="shared" si="168"/>
        <v/>
      </c>
      <c r="L2722" s="29" t="str">
        <f t="shared" si="170"/>
        <v/>
      </c>
      <c r="M2722" s="68" t="str">
        <f t="shared" si="171"/>
        <v/>
      </c>
    </row>
    <row r="2723" spans="2:13" ht="22.8" x14ac:dyDescent="0.45">
      <c r="B2723" s="31">
        <f t="shared" si="169"/>
        <v>2715</v>
      </c>
      <c r="C2723" s="40"/>
      <c r="D2723" s="27"/>
      <c r="E2723" s="41"/>
      <c r="F2723" s="32" t="str">
        <f>IFERROR(
    IF(
        AND($G$3=DATE(2024,10,1), E2723=リスト!$A$38),
        VLOOKUP(E2723, リスト!$A$2:$G$49, 2, FALSE),
        VLOOKUP(E2723, リスト!$A$2:$G$49, 4, FALSE)
    ),
    "")</f>
        <v/>
      </c>
      <c r="G2723" s="34" t="str">
        <f>IFERROR(VLOOKUP(E2723, リスト!$A$2:$G$49, 6, FALSE), "")</f>
        <v/>
      </c>
      <c r="H2723" s="40"/>
      <c r="I2723" s="28"/>
      <c r="J2723" s="47"/>
      <c r="K2723" s="32" t="str">
        <f t="shared" si="168"/>
        <v/>
      </c>
      <c r="L2723" s="29" t="str">
        <f t="shared" si="170"/>
        <v/>
      </c>
      <c r="M2723" s="68" t="str">
        <f t="shared" si="171"/>
        <v/>
      </c>
    </row>
    <row r="2724" spans="2:13" ht="22.8" x14ac:dyDescent="0.45">
      <c r="B2724" s="31">
        <f t="shared" si="169"/>
        <v>2716</v>
      </c>
      <c r="C2724" s="40"/>
      <c r="D2724" s="27"/>
      <c r="E2724" s="41"/>
      <c r="F2724" s="32" t="str">
        <f>IFERROR(
    IF(
        AND($G$3=DATE(2024,10,1), E2724=リスト!$A$38),
        VLOOKUP(E2724, リスト!$A$2:$G$49, 2, FALSE),
        VLOOKUP(E2724, リスト!$A$2:$G$49, 4, FALSE)
    ),
    "")</f>
        <v/>
      </c>
      <c r="G2724" s="34" t="str">
        <f>IFERROR(VLOOKUP(E2724, リスト!$A$2:$G$49, 6, FALSE), "")</f>
        <v/>
      </c>
      <c r="H2724" s="40"/>
      <c r="I2724" s="28"/>
      <c r="J2724" s="47"/>
      <c r="K2724" s="32" t="str">
        <f t="shared" si="168"/>
        <v/>
      </c>
      <c r="L2724" s="29" t="str">
        <f t="shared" si="170"/>
        <v/>
      </c>
      <c r="M2724" s="68" t="str">
        <f t="shared" si="171"/>
        <v/>
      </c>
    </row>
    <row r="2725" spans="2:13" ht="22.8" x14ac:dyDescent="0.45">
      <c r="B2725" s="31">
        <f t="shared" si="169"/>
        <v>2717</v>
      </c>
      <c r="C2725" s="40"/>
      <c r="D2725" s="27"/>
      <c r="E2725" s="41"/>
      <c r="F2725" s="32" t="str">
        <f>IFERROR(
    IF(
        AND($G$3=DATE(2024,10,1), E2725=リスト!$A$38),
        VLOOKUP(E2725, リスト!$A$2:$G$49, 2, FALSE),
        VLOOKUP(E2725, リスト!$A$2:$G$49, 4, FALSE)
    ),
    "")</f>
        <v/>
      </c>
      <c r="G2725" s="34" t="str">
        <f>IFERROR(VLOOKUP(E2725, リスト!$A$2:$G$49, 6, FALSE), "")</f>
        <v/>
      </c>
      <c r="H2725" s="40"/>
      <c r="I2725" s="28"/>
      <c r="J2725" s="47"/>
      <c r="K2725" s="32" t="str">
        <f t="shared" si="168"/>
        <v/>
      </c>
      <c r="L2725" s="29" t="str">
        <f t="shared" si="170"/>
        <v/>
      </c>
      <c r="M2725" s="68" t="str">
        <f t="shared" si="171"/>
        <v/>
      </c>
    </row>
    <row r="2726" spans="2:13" ht="22.8" x14ac:dyDescent="0.45">
      <c r="B2726" s="31">
        <f t="shared" si="169"/>
        <v>2718</v>
      </c>
      <c r="C2726" s="40"/>
      <c r="D2726" s="27"/>
      <c r="E2726" s="41"/>
      <c r="F2726" s="32" t="str">
        <f>IFERROR(
    IF(
        AND($G$3=DATE(2024,10,1), E2726=リスト!$A$38),
        VLOOKUP(E2726, リスト!$A$2:$G$49, 2, FALSE),
        VLOOKUP(E2726, リスト!$A$2:$G$49, 4, FALSE)
    ),
    "")</f>
        <v/>
      </c>
      <c r="G2726" s="34" t="str">
        <f>IFERROR(VLOOKUP(E2726, リスト!$A$2:$G$49, 6, FALSE), "")</f>
        <v/>
      </c>
      <c r="H2726" s="40"/>
      <c r="I2726" s="28"/>
      <c r="J2726" s="47"/>
      <c r="K2726" s="32" t="str">
        <f t="shared" si="168"/>
        <v/>
      </c>
      <c r="L2726" s="29" t="str">
        <f t="shared" si="170"/>
        <v/>
      </c>
      <c r="M2726" s="68" t="str">
        <f t="shared" si="171"/>
        <v/>
      </c>
    </row>
    <row r="2727" spans="2:13" ht="22.8" x14ac:dyDescent="0.45">
      <c r="B2727" s="31">
        <f t="shared" si="169"/>
        <v>2719</v>
      </c>
      <c r="C2727" s="40"/>
      <c r="D2727" s="27"/>
      <c r="E2727" s="41"/>
      <c r="F2727" s="32" t="str">
        <f>IFERROR(
    IF(
        AND($G$3=DATE(2024,10,1), E2727=リスト!$A$38),
        VLOOKUP(E2727, リスト!$A$2:$G$49, 2, FALSE),
        VLOOKUP(E2727, リスト!$A$2:$G$49, 4, FALSE)
    ),
    "")</f>
        <v/>
      </c>
      <c r="G2727" s="34" t="str">
        <f>IFERROR(VLOOKUP(E2727, リスト!$A$2:$G$49, 6, FALSE), "")</f>
        <v/>
      </c>
      <c r="H2727" s="40"/>
      <c r="I2727" s="28"/>
      <c r="J2727" s="47"/>
      <c r="K2727" s="32" t="str">
        <f t="shared" si="168"/>
        <v/>
      </c>
      <c r="L2727" s="29" t="str">
        <f t="shared" si="170"/>
        <v/>
      </c>
      <c r="M2727" s="68" t="str">
        <f t="shared" si="171"/>
        <v/>
      </c>
    </row>
    <row r="2728" spans="2:13" ht="22.8" x14ac:dyDescent="0.45">
      <c r="B2728" s="31">
        <f t="shared" si="169"/>
        <v>2720</v>
      </c>
      <c r="C2728" s="40"/>
      <c r="D2728" s="27"/>
      <c r="E2728" s="41"/>
      <c r="F2728" s="32" t="str">
        <f>IFERROR(
    IF(
        AND($G$3=DATE(2024,10,1), E2728=リスト!$A$38),
        VLOOKUP(E2728, リスト!$A$2:$G$49, 2, FALSE),
        VLOOKUP(E2728, リスト!$A$2:$G$49, 4, FALSE)
    ),
    "")</f>
        <v/>
      </c>
      <c r="G2728" s="34" t="str">
        <f>IFERROR(VLOOKUP(E2728, リスト!$A$2:$G$49, 6, FALSE), "")</f>
        <v/>
      </c>
      <c r="H2728" s="40"/>
      <c r="I2728" s="28"/>
      <c r="J2728" s="47"/>
      <c r="K2728" s="32" t="str">
        <f t="shared" si="168"/>
        <v/>
      </c>
      <c r="L2728" s="29" t="str">
        <f t="shared" si="170"/>
        <v/>
      </c>
      <c r="M2728" s="68" t="str">
        <f t="shared" si="171"/>
        <v/>
      </c>
    </row>
    <row r="2729" spans="2:13" ht="22.8" x14ac:dyDescent="0.45">
      <c r="B2729" s="31">
        <f t="shared" si="169"/>
        <v>2721</v>
      </c>
      <c r="C2729" s="40"/>
      <c r="D2729" s="27"/>
      <c r="E2729" s="41"/>
      <c r="F2729" s="32" t="str">
        <f>IFERROR(
    IF(
        AND($G$3=DATE(2024,10,1), E2729=リスト!$A$38),
        VLOOKUP(E2729, リスト!$A$2:$G$49, 2, FALSE),
        VLOOKUP(E2729, リスト!$A$2:$G$49, 4, FALSE)
    ),
    "")</f>
        <v/>
      </c>
      <c r="G2729" s="34" t="str">
        <f>IFERROR(VLOOKUP(E2729, リスト!$A$2:$G$49, 6, FALSE), "")</f>
        <v/>
      </c>
      <c r="H2729" s="40"/>
      <c r="I2729" s="28"/>
      <c r="J2729" s="47"/>
      <c r="K2729" s="32" t="str">
        <f t="shared" si="168"/>
        <v/>
      </c>
      <c r="L2729" s="29" t="str">
        <f t="shared" si="170"/>
        <v/>
      </c>
      <c r="M2729" s="68" t="str">
        <f t="shared" si="171"/>
        <v/>
      </c>
    </row>
    <row r="2730" spans="2:13" ht="22.8" x14ac:dyDescent="0.45">
      <c r="B2730" s="31">
        <f t="shared" si="169"/>
        <v>2722</v>
      </c>
      <c r="C2730" s="40"/>
      <c r="D2730" s="27"/>
      <c r="E2730" s="41"/>
      <c r="F2730" s="32" t="str">
        <f>IFERROR(
    IF(
        AND($G$3=DATE(2024,10,1), E2730=リスト!$A$38),
        VLOOKUP(E2730, リスト!$A$2:$G$49, 2, FALSE),
        VLOOKUP(E2730, リスト!$A$2:$G$49, 4, FALSE)
    ),
    "")</f>
        <v/>
      </c>
      <c r="G2730" s="34" t="str">
        <f>IFERROR(VLOOKUP(E2730, リスト!$A$2:$G$49, 6, FALSE), "")</f>
        <v/>
      </c>
      <c r="H2730" s="40"/>
      <c r="I2730" s="28"/>
      <c r="J2730" s="47"/>
      <c r="K2730" s="32" t="str">
        <f t="shared" si="168"/>
        <v/>
      </c>
      <c r="L2730" s="29" t="str">
        <f t="shared" si="170"/>
        <v/>
      </c>
      <c r="M2730" s="68" t="str">
        <f t="shared" si="171"/>
        <v/>
      </c>
    </row>
    <row r="2731" spans="2:13" ht="22.8" x14ac:dyDescent="0.45">
      <c r="B2731" s="31">
        <f t="shared" si="169"/>
        <v>2723</v>
      </c>
      <c r="C2731" s="40"/>
      <c r="D2731" s="27"/>
      <c r="E2731" s="41"/>
      <c r="F2731" s="32" t="str">
        <f>IFERROR(
    IF(
        AND($G$3=DATE(2024,10,1), E2731=リスト!$A$38),
        VLOOKUP(E2731, リスト!$A$2:$G$49, 2, FALSE),
        VLOOKUP(E2731, リスト!$A$2:$G$49, 4, FALSE)
    ),
    "")</f>
        <v/>
      </c>
      <c r="G2731" s="34" t="str">
        <f>IFERROR(VLOOKUP(E2731, リスト!$A$2:$G$49, 6, FALSE), "")</f>
        <v/>
      </c>
      <c r="H2731" s="40"/>
      <c r="I2731" s="28"/>
      <c r="J2731" s="47"/>
      <c r="K2731" s="32" t="str">
        <f t="shared" si="168"/>
        <v/>
      </c>
      <c r="L2731" s="29" t="str">
        <f t="shared" si="170"/>
        <v/>
      </c>
      <c r="M2731" s="68" t="str">
        <f t="shared" si="171"/>
        <v/>
      </c>
    </row>
    <row r="2732" spans="2:13" ht="22.8" x14ac:dyDescent="0.45">
      <c r="B2732" s="31">
        <f t="shared" si="169"/>
        <v>2724</v>
      </c>
      <c r="C2732" s="40"/>
      <c r="D2732" s="27"/>
      <c r="E2732" s="41"/>
      <c r="F2732" s="32" t="str">
        <f>IFERROR(
    IF(
        AND($G$3=DATE(2024,10,1), E2732=リスト!$A$38),
        VLOOKUP(E2732, リスト!$A$2:$G$49, 2, FALSE),
        VLOOKUP(E2732, リスト!$A$2:$G$49, 4, FALSE)
    ),
    "")</f>
        <v/>
      </c>
      <c r="G2732" s="34" t="str">
        <f>IFERROR(VLOOKUP(E2732, リスト!$A$2:$G$49, 6, FALSE), "")</f>
        <v/>
      </c>
      <c r="H2732" s="40"/>
      <c r="I2732" s="28"/>
      <c r="J2732" s="47"/>
      <c r="K2732" s="32" t="str">
        <f t="shared" si="168"/>
        <v/>
      </c>
      <c r="L2732" s="29" t="str">
        <f t="shared" si="170"/>
        <v/>
      </c>
      <c r="M2732" s="68" t="str">
        <f t="shared" si="171"/>
        <v/>
      </c>
    </row>
    <row r="2733" spans="2:13" ht="22.8" x14ac:dyDescent="0.45">
      <c r="B2733" s="31">
        <f t="shared" si="169"/>
        <v>2725</v>
      </c>
      <c r="C2733" s="40"/>
      <c r="D2733" s="27"/>
      <c r="E2733" s="41"/>
      <c r="F2733" s="32" t="str">
        <f>IFERROR(
    IF(
        AND($G$3=DATE(2024,10,1), E2733=リスト!$A$38),
        VLOOKUP(E2733, リスト!$A$2:$G$49, 2, FALSE),
        VLOOKUP(E2733, リスト!$A$2:$G$49, 4, FALSE)
    ),
    "")</f>
        <v/>
      </c>
      <c r="G2733" s="34" t="str">
        <f>IFERROR(VLOOKUP(E2733, リスト!$A$2:$G$49, 6, FALSE), "")</f>
        <v/>
      </c>
      <c r="H2733" s="40"/>
      <c r="I2733" s="28"/>
      <c r="J2733" s="47"/>
      <c r="K2733" s="32" t="str">
        <f t="shared" si="168"/>
        <v/>
      </c>
      <c r="L2733" s="29" t="str">
        <f t="shared" si="170"/>
        <v/>
      </c>
      <c r="M2733" s="68" t="str">
        <f t="shared" si="171"/>
        <v/>
      </c>
    </row>
    <row r="2734" spans="2:13" ht="22.8" x14ac:dyDescent="0.45">
      <c r="B2734" s="31">
        <f t="shared" si="169"/>
        <v>2726</v>
      </c>
      <c r="C2734" s="40"/>
      <c r="D2734" s="27"/>
      <c r="E2734" s="41"/>
      <c r="F2734" s="32" t="str">
        <f>IFERROR(
    IF(
        AND($G$3=DATE(2024,10,1), E2734=リスト!$A$38),
        VLOOKUP(E2734, リスト!$A$2:$G$49, 2, FALSE),
        VLOOKUP(E2734, リスト!$A$2:$G$49, 4, FALSE)
    ),
    "")</f>
        <v/>
      </c>
      <c r="G2734" s="34" t="str">
        <f>IFERROR(VLOOKUP(E2734, リスト!$A$2:$G$49, 6, FALSE), "")</f>
        <v/>
      </c>
      <c r="H2734" s="40"/>
      <c r="I2734" s="28"/>
      <c r="J2734" s="47"/>
      <c r="K2734" s="32" t="str">
        <f t="shared" si="168"/>
        <v/>
      </c>
      <c r="L2734" s="29" t="str">
        <f t="shared" si="170"/>
        <v/>
      </c>
      <c r="M2734" s="68" t="str">
        <f t="shared" si="171"/>
        <v/>
      </c>
    </row>
    <row r="2735" spans="2:13" ht="22.8" x14ac:dyDescent="0.45">
      <c r="B2735" s="31">
        <f t="shared" si="169"/>
        <v>2727</v>
      </c>
      <c r="C2735" s="40"/>
      <c r="D2735" s="27"/>
      <c r="E2735" s="41"/>
      <c r="F2735" s="32" t="str">
        <f>IFERROR(
    IF(
        AND($G$3=DATE(2024,10,1), E2735=リスト!$A$38),
        VLOOKUP(E2735, リスト!$A$2:$G$49, 2, FALSE),
        VLOOKUP(E2735, リスト!$A$2:$G$49, 4, FALSE)
    ),
    "")</f>
        <v/>
      </c>
      <c r="G2735" s="34" t="str">
        <f>IFERROR(VLOOKUP(E2735, リスト!$A$2:$G$49, 6, FALSE), "")</f>
        <v/>
      </c>
      <c r="H2735" s="40"/>
      <c r="I2735" s="28"/>
      <c r="J2735" s="47"/>
      <c r="K2735" s="32" t="str">
        <f t="shared" si="168"/>
        <v/>
      </c>
      <c r="L2735" s="29" t="str">
        <f t="shared" si="170"/>
        <v/>
      </c>
      <c r="M2735" s="68" t="str">
        <f t="shared" si="171"/>
        <v/>
      </c>
    </row>
    <row r="2736" spans="2:13" ht="22.8" x14ac:dyDescent="0.45">
      <c r="B2736" s="31">
        <f t="shared" si="169"/>
        <v>2728</v>
      </c>
      <c r="C2736" s="40"/>
      <c r="D2736" s="27"/>
      <c r="E2736" s="41"/>
      <c r="F2736" s="32" t="str">
        <f>IFERROR(
    IF(
        AND($G$3=DATE(2024,10,1), E2736=リスト!$A$38),
        VLOOKUP(E2736, リスト!$A$2:$G$49, 2, FALSE),
        VLOOKUP(E2736, リスト!$A$2:$G$49, 4, FALSE)
    ),
    "")</f>
        <v/>
      </c>
      <c r="G2736" s="34" t="str">
        <f>IFERROR(VLOOKUP(E2736, リスト!$A$2:$G$49, 6, FALSE), "")</f>
        <v/>
      </c>
      <c r="H2736" s="40"/>
      <c r="I2736" s="28"/>
      <c r="J2736" s="47"/>
      <c r="K2736" s="32" t="str">
        <f t="shared" si="168"/>
        <v/>
      </c>
      <c r="L2736" s="29" t="str">
        <f t="shared" si="170"/>
        <v/>
      </c>
      <c r="M2736" s="68" t="str">
        <f t="shared" si="171"/>
        <v/>
      </c>
    </row>
    <row r="2737" spans="2:13" ht="22.8" x14ac:dyDescent="0.45">
      <c r="B2737" s="31">
        <f t="shared" si="169"/>
        <v>2729</v>
      </c>
      <c r="C2737" s="40"/>
      <c r="D2737" s="27"/>
      <c r="E2737" s="41"/>
      <c r="F2737" s="32" t="str">
        <f>IFERROR(
    IF(
        AND($G$3=DATE(2024,10,1), E2737=リスト!$A$38),
        VLOOKUP(E2737, リスト!$A$2:$G$49, 2, FALSE),
        VLOOKUP(E2737, リスト!$A$2:$G$49, 4, FALSE)
    ),
    "")</f>
        <v/>
      </c>
      <c r="G2737" s="34" t="str">
        <f>IFERROR(VLOOKUP(E2737, リスト!$A$2:$G$49, 6, FALSE), "")</f>
        <v/>
      </c>
      <c r="H2737" s="40"/>
      <c r="I2737" s="28"/>
      <c r="J2737" s="47"/>
      <c r="K2737" s="32" t="str">
        <f t="shared" si="168"/>
        <v/>
      </c>
      <c r="L2737" s="29" t="str">
        <f t="shared" si="170"/>
        <v/>
      </c>
      <c r="M2737" s="68" t="str">
        <f t="shared" si="171"/>
        <v/>
      </c>
    </row>
    <row r="2738" spans="2:13" ht="22.8" x14ac:dyDescent="0.45">
      <c r="B2738" s="31">
        <f t="shared" si="169"/>
        <v>2730</v>
      </c>
      <c r="C2738" s="40"/>
      <c r="D2738" s="27"/>
      <c r="E2738" s="41"/>
      <c r="F2738" s="32" t="str">
        <f>IFERROR(
    IF(
        AND($G$3=DATE(2024,10,1), E2738=リスト!$A$38),
        VLOOKUP(E2738, リスト!$A$2:$G$49, 2, FALSE),
        VLOOKUP(E2738, リスト!$A$2:$G$49, 4, FALSE)
    ),
    "")</f>
        <v/>
      </c>
      <c r="G2738" s="34" t="str">
        <f>IFERROR(VLOOKUP(E2738, リスト!$A$2:$G$49, 6, FALSE), "")</f>
        <v/>
      </c>
      <c r="H2738" s="40"/>
      <c r="I2738" s="28"/>
      <c r="J2738" s="47"/>
      <c r="K2738" s="32" t="str">
        <f t="shared" si="168"/>
        <v/>
      </c>
      <c r="L2738" s="29" t="str">
        <f t="shared" si="170"/>
        <v/>
      </c>
      <c r="M2738" s="68" t="str">
        <f t="shared" si="171"/>
        <v/>
      </c>
    </row>
    <row r="2739" spans="2:13" ht="22.8" x14ac:dyDescent="0.45">
      <c r="B2739" s="31">
        <f t="shared" si="169"/>
        <v>2731</v>
      </c>
      <c r="C2739" s="40"/>
      <c r="D2739" s="27"/>
      <c r="E2739" s="41"/>
      <c r="F2739" s="32" t="str">
        <f>IFERROR(
    IF(
        AND($G$3=DATE(2024,10,1), E2739=リスト!$A$38),
        VLOOKUP(E2739, リスト!$A$2:$G$49, 2, FALSE),
        VLOOKUP(E2739, リスト!$A$2:$G$49, 4, FALSE)
    ),
    "")</f>
        <v/>
      </c>
      <c r="G2739" s="34" t="str">
        <f>IFERROR(VLOOKUP(E2739, リスト!$A$2:$G$49, 6, FALSE), "")</f>
        <v/>
      </c>
      <c r="H2739" s="40"/>
      <c r="I2739" s="28"/>
      <c r="J2739" s="47"/>
      <c r="K2739" s="32" t="str">
        <f t="shared" si="168"/>
        <v/>
      </c>
      <c r="L2739" s="29" t="str">
        <f t="shared" si="170"/>
        <v/>
      </c>
      <c r="M2739" s="68" t="str">
        <f t="shared" si="171"/>
        <v/>
      </c>
    </row>
    <row r="2740" spans="2:13" ht="22.8" x14ac:dyDescent="0.45">
      <c r="B2740" s="31">
        <f t="shared" si="169"/>
        <v>2732</v>
      </c>
      <c r="C2740" s="40"/>
      <c r="D2740" s="27"/>
      <c r="E2740" s="41"/>
      <c r="F2740" s="32" t="str">
        <f>IFERROR(
    IF(
        AND($G$3=DATE(2024,10,1), E2740=リスト!$A$38),
        VLOOKUP(E2740, リスト!$A$2:$G$49, 2, FALSE),
        VLOOKUP(E2740, リスト!$A$2:$G$49, 4, FALSE)
    ),
    "")</f>
        <v/>
      </c>
      <c r="G2740" s="34" t="str">
        <f>IFERROR(VLOOKUP(E2740, リスト!$A$2:$G$49, 6, FALSE), "")</f>
        <v/>
      </c>
      <c r="H2740" s="40"/>
      <c r="I2740" s="28"/>
      <c r="J2740" s="47"/>
      <c r="K2740" s="32" t="str">
        <f t="shared" si="168"/>
        <v/>
      </c>
      <c r="L2740" s="29" t="str">
        <f t="shared" si="170"/>
        <v/>
      </c>
      <c r="M2740" s="68" t="str">
        <f t="shared" si="171"/>
        <v/>
      </c>
    </row>
    <row r="2741" spans="2:13" ht="22.8" x14ac:dyDescent="0.45">
      <c r="B2741" s="31">
        <f t="shared" si="169"/>
        <v>2733</v>
      </c>
      <c r="C2741" s="40"/>
      <c r="D2741" s="27"/>
      <c r="E2741" s="41"/>
      <c r="F2741" s="32" t="str">
        <f>IFERROR(
    IF(
        AND($G$3=DATE(2024,10,1), E2741=リスト!$A$38),
        VLOOKUP(E2741, リスト!$A$2:$G$49, 2, FALSE),
        VLOOKUP(E2741, リスト!$A$2:$G$49, 4, FALSE)
    ),
    "")</f>
        <v/>
      </c>
      <c r="G2741" s="34" t="str">
        <f>IFERROR(VLOOKUP(E2741, リスト!$A$2:$G$49, 6, FALSE), "")</f>
        <v/>
      </c>
      <c r="H2741" s="40"/>
      <c r="I2741" s="28"/>
      <c r="J2741" s="47"/>
      <c r="K2741" s="32" t="str">
        <f t="shared" si="168"/>
        <v/>
      </c>
      <c r="L2741" s="29" t="str">
        <f t="shared" si="170"/>
        <v/>
      </c>
      <c r="M2741" s="68" t="str">
        <f t="shared" si="171"/>
        <v/>
      </c>
    </row>
    <row r="2742" spans="2:13" ht="22.8" x14ac:dyDescent="0.45">
      <c r="B2742" s="31">
        <f t="shared" si="169"/>
        <v>2734</v>
      </c>
      <c r="C2742" s="40"/>
      <c r="D2742" s="27"/>
      <c r="E2742" s="41"/>
      <c r="F2742" s="32" t="str">
        <f>IFERROR(
    IF(
        AND($G$3=DATE(2024,10,1), E2742=リスト!$A$38),
        VLOOKUP(E2742, リスト!$A$2:$G$49, 2, FALSE),
        VLOOKUP(E2742, リスト!$A$2:$G$49, 4, FALSE)
    ),
    "")</f>
        <v/>
      </c>
      <c r="G2742" s="34" t="str">
        <f>IFERROR(VLOOKUP(E2742, リスト!$A$2:$G$49, 6, FALSE), "")</f>
        <v/>
      </c>
      <c r="H2742" s="40"/>
      <c r="I2742" s="28"/>
      <c r="J2742" s="47"/>
      <c r="K2742" s="32" t="str">
        <f t="shared" si="168"/>
        <v/>
      </c>
      <c r="L2742" s="29" t="str">
        <f t="shared" si="170"/>
        <v/>
      </c>
      <c r="M2742" s="68" t="str">
        <f t="shared" si="171"/>
        <v/>
      </c>
    </row>
    <row r="2743" spans="2:13" ht="22.8" x14ac:dyDescent="0.45">
      <c r="B2743" s="31">
        <f t="shared" si="169"/>
        <v>2735</v>
      </c>
      <c r="C2743" s="40"/>
      <c r="D2743" s="27"/>
      <c r="E2743" s="41"/>
      <c r="F2743" s="32" t="str">
        <f>IFERROR(
    IF(
        AND($G$3=DATE(2024,10,1), E2743=リスト!$A$38),
        VLOOKUP(E2743, リスト!$A$2:$G$49, 2, FALSE),
        VLOOKUP(E2743, リスト!$A$2:$G$49, 4, FALSE)
    ),
    "")</f>
        <v/>
      </c>
      <c r="G2743" s="34" t="str">
        <f>IFERROR(VLOOKUP(E2743, リスト!$A$2:$G$49, 6, FALSE), "")</f>
        <v/>
      </c>
      <c r="H2743" s="40"/>
      <c r="I2743" s="28"/>
      <c r="J2743" s="47"/>
      <c r="K2743" s="32" t="str">
        <f t="shared" si="168"/>
        <v/>
      </c>
      <c r="L2743" s="29" t="str">
        <f t="shared" si="170"/>
        <v/>
      </c>
      <c r="M2743" s="68" t="str">
        <f t="shared" si="171"/>
        <v/>
      </c>
    </row>
    <row r="2744" spans="2:13" ht="22.8" x14ac:dyDescent="0.45">
      <c r="B2744" s="31">
        <f t="shared" si="169"/>
        <v>2736</v>
      </c>
      <c r="C2744" s="40"/>
      <c r="D2744" s="27"/>
      <c r="E2744" s="41"/>
      <c r="F2744" s="32" t="str">
        <f>IFERROR(
    IF(
        AND($G$3=DATE(2024,10,1), E2744=リスト!$A$38),
        VLOOKUP(E2744, リスト!$A$2:$G$49, 2, FALSE),
        VLOOKUP(E2744, リスト!$A$2:$G$49, 4, FALSE)
    ),
    "")</f>
        <v/>
      </c>
      <c r="G2744" s="34" t="str">
        <f>IFERROR(VLOOKUP(E2744, リスト!$A$2:$G$49, 6, FALSE), "")</f>
        <v/>
      </c>
      <c r="H2744" s="40"/>
      <c r="I2744" s="28"/>
      <c r="J2744" s="47"/>
      <c r="K2744" s="32" t="str">
        <f t="shared" si="168"/>
        <v/>
      </c>
      <c r="L2744" s="29" t="str">
        <f t="shared" si="170"/>
        <v/>
      </c>
      <c r="M2744" s="68" t="str">
        <f t="shared" si="171"/>
        <v/>
      </c>
    </row>
    <row r="2745" spans="2:13" ht="22.8" x14ac:dyDescent="0.45">
      <c r="B2745" s="31">
        <f t="shared" si="169"/>
        <v>2737</v>
      </c>
      <c r="C2745" s="40"/>
      <c r="D2745" s="27"/>
      <c r="E2745" s="41"/>
      <c r="F2745" s="32" t="str">
        <f>IFERROR(
    IF(
        AND($G$3=DATE(2024,10,1), E2745=リスト!$A$38),
        VLOOKUP(E2745, リスト!$A$2:$G$49, 2, FALSE),
        VLOOKUP(E2745, リスト!$A$2:$G$49, 4, FALSE)
    ),
    "")</f>
        <v/>
      </c>
      <c r="G2745" s="34" t="str">
        <f>IFERROR(VLOOKUP(E2745, リスト!$A$2:$G$49, 6, FALSE), "")</f>
        <v/>
      </c>
      <c r="H2745" s="40"/>
      <c r="I2745" s="28"/>
      <c r="J2745" s="47"/>
      <c r="K2745" s="32" t="str">
        <f t="shared" si="168"/>
        <v/>
      </c>
      <c r="L2745" s="29" t="str">
        <f t="shared" si="170"/>
        <v/>
      </c>
      <c r="M2745" s="68" t="str">
        <f t="shared" si="171"/>
        <v/>
      </c>
    </row>
    <row r="2746" spans="2:13" ht="22.8" x14ac:dyDescent="0.45">
      <c r="B2746" s="31">
        <f t="shared" si="169"/>
        <v>2738</v>
      </c>
      <c r="C2746" s="40"/>
      <c r="D2746" s="27"/>
      <c r="E2746" s="41"/>
      <c r="F2746" s="32" t="str">
        <f>IFERROR(
    IF(
        AND($G$3=DATE(2024,10,1), E2746=リスト!$A$38),
        VLOOKUP(E2746, リスト!$A$2:$G$49, 2, FALSE),
        VLOOKUP(E2746, リスト!$A$2:$G$49, 4, FALSE)
    ),
    "")</f>
        <v/>
      </c>
      <c r="G2746" s="34" t="str">
        <f>IFERROR(VLOOKUP(E2746, リスト!$A$2:$G$49, 6, FALSE), "")</f>
        <v/>
      </c>
      <c r="H2746" s="40"/>
      <c r="I2746" s="28"/>
      <c r="J2746" s="47"/>
      <c r="K2746" s="32" t="str">
        <f t="shared" si="168"/>
        <v/>
      </c>
      <c r="L2746" s="29" t="str">
        <f t="shared" si="170"/>
        <v/>
      </c>
      <c r="M2746" s="68" t="str">
        <f t="shared" si="171"/>
        <v/>
      </c>
    </row>
    <row r="2747" spans="2:13" ht="22.8" x14ac:dyDescent="0.45">
      <c r="B2747" s="31">
        <f t="shared" si="169"/>
        <v>2739</v>
      </c>
      <c r="C2747" s="40"/>
      <c r="D2747" s="27"/>
      <c r="E2747" s="41"/>
      <c r="F2747" s="32" t="str">
        <f>IFERROR(
    IF(
        AND($G$3=DATE(2024,10,1), E2747=リスト!$A$38),
        VLOOKUP(E2747, リスト!$A$2:$G$49, 2, FALSE),
        VLOOKUP(E2747, リスト!$A$2:$G$49, 4, FALSE)
    ),
    "")</f>
        <v/>
      </c>
      <c r="G2747" s="34" t="str">
        <f>IFERROR(VLOOKUP(E2747, リスト!$A$2:$G$49, 6, FALSE), "")</f>
        <v/>
      </c>
      <c r="H2747" s="40"/>
      <c r="I2747" s="28"/>
      <c r="J2747" s="47"/>
      <c r="K2747" s="32" t="str">
        <f t="shared" si="168"/>
        <v/>
      </c>
      <c r="L2747" s="29" t="str">
        <f t="shared" si="170"/>
        <v/>
      </c>
      <c r="M2747" s="68" t="str">
        <f t="shared" si="171"/>
        <v/>
      </c>
    </row>
    <row r="2748" spans="2:13" ht="22.8" x14ac:dyDescent="0.45">
      <c r="B2748" s="31">
        <f t="shared" si="169"/>
        <v>2740</v>
      </c>
      <c r="C2748" s="40"/>
      <c r="D2748" s="27"/>
      <c r="E2748" s="41"/>
      <c r="F2748" s="32" t="str">
        <f>IFERROR(
    IF(
        AND($G$3=DATE(2024,10,1), E2748=リスト!$A$38),
        VLOOKUP(E2748, リスト!$A$2:$G$49, 2, FALSE),
        VLOOKUP(E2748, リスト!$A$2:$G$49, 4, FALSE)
    ),
    "")</f>
        <v/>
      </c>
      <c r="G2748" s="34" t="str">
        <f>IFERROR(VLOOKUP(E2748, リスト!$A$2:$G$49, 6, FALSE), "")</f>
        <v/>
      </c>
      <c r="H2748" s="40"/>
      <c r="I2748" s="28"/>
      <c r="J2748" s="47"/>
      <c r="K2748" s="32" t="str">
        <f t="shared" si="168"/>
        <v/>
      </c>
      <c r="L2748" s="29" t="str">
        <f t="shared" si="170"/>
        <v/>
      </c>
      <c r="M2748" s="68" t="str">
        <f t="shared" si="171"/>
        <v/>
      </c>
    </row>
    <row r="2749" spans="2:13" ht="22.8" x14ac:dyDescent="0.45">
      <c r="B2749" s="31">
        <f t="shared" si="169"/>
        <v>2741</v>
      </c>
      <c r="C2749" s="40"/>
      <c r="D2749" s="27"/>
      <c r="E2749" s="41"/>
      <c r="F2749" s="32" t="str">
        <f>IFERROR(
    IF(
        AND($G$3=DATE(2024,10,1), E2749=リスト!$A$38),
        VLOOKUP(E2749, リスト!$A$2:$G$49, 2, FALSE),
        VLOOKUP(E2749, リスト!$A$2:$G$49, 4, FALSE)
    ),
    "")</f>
        <v/>
      </c>
      <c r="G2749" s="34" t="str">
        <f>IFERROR(VLOOKUP(E2749, リスト!$A$2:$G$49, 6, FALSE), "")</f>
        <v/>
      </c>
      <c r="H2749" s="40"/>
      <c r="I2749" s="28"/>
      <c r="J2749" s="47"/>
      <c r="K2749" s="32" t="str">
        <f t="shared" si="168"/>
        <v/>
      </c>
      <c r="L2749" s="29" t="str">
        <f t="shared" si="170"/>
        <v/>
      </c>
      <c r="M2749" s="68" t="str">
        <f t="shared" si="171"/>
        <v/>
      </c>
    </row>
    <row r="2750" spans="2:13" ht="22.8" x14ac:dyDescent="0.45">
      <c r="B2750" s="31">
        <f t="shared" si="169"/>
        <v>2742</v>
      </c>
      <c r="C2750" s="40"/>
      <c r="D2750" s="27"/>
      <c r="E2750" s="41"/>
      <c r="F2750" s="32" t="str">
        <f>IFERROR(
    IF(
        AND($G$3=DATE(2024,10,1), E2750=リスト!$A$38),
        VLOOKUP(E2750, リスト!$A$2:$G$49, 2, FALSE),
        VLOOKUP(E2750, リスト!$A$2:$G$49, 4, FALSE)
    ),
    "")</f>
        <v/>
      </c>
      <c r="G2750" s="34" t="str">
        <f>IFERROR(VLOOKUP(E2750, リスト!$A$2:$G$49, 6, FALSE), "")</f>
        <v/>
      </c>
      <c r="H2750" s="40"/>
      <c r="I2750" s="28"/>
      <c r="J2750" s="47"/>
      <c r="K2750" s="32" t="str">
        <f t="shared" si="168"/>
        <v/>
      </c>
      <c r="L2750" s="29" t="str">
        <f t="shared" si="170"/>
        <v/>
      </c>
      <c r="M2750" s="68" t="str">
        <f t="shared" si="171"/>
        <v/>
      </c>
    </row>
    <row r="2751" spans="2:13" ht="22.8" x14ac:dyDescent="0.45">
      <c r="B2751" s="31">
        <f t="shared" si="169"/>
        <v>2743</v>
      </c>
      <c r="C2751" s="40"/>
      <c r="D2751" s="27"/>
      <c r="E2751" s="41"/>
      <c r="F2751" s="32" t="str">
        <f>IFERROR(
    IF(
        AND($G$3=DATE(2024,10,1), E2751=リスト!$A$38),
        VLOOKUP(E2751, リスト!$A$2:$G$49, 2, FALSE),
        VLOOKUP(E2751, リスト!$A$2:$G$49, 4, FALSE)
    ),
    "")</f>
        <v/>
      </c>
      <c r="G2751" s="34" t="str">
        <f>IFERROR(VLOOKUP(E2751, リスト!$A$2:$G$49, 6, FALSE), "")</f>
        <v/>
      </c>
      <c r="H2751" s="40"/>
      <c r="I2751" s="28"/>
      <c r="J2751" s="47"/>
      <c r="K2751" s="32" t="str">
        <f t="shared" si="168"/>
        <v/>
      </c>
      <c r="L2751" s="29" t="str">
        <f t="shared" si="170"/>
        <v/>
      </c>
      <c r="M2751" s="68" t="str">
        <f t="shared" si="171"/>
        <v/>
      </c>
    </row>
    <row r="2752" spans="2:13" ht="22.8" x14ac:dyDescent="0.45">
      <c r="B2752" s="31">
        <f t="shared" si="169"/>
        <v>2744</v>
      </c>
      <c r="C2752" s="40"/>
      <c r="D2752" s="27"/>
      <c r="E2752" s="41"/>
      <c r="F2752" s="32" t="str">
        <f>IFERROR(
    IF(
        AND($G$3=DATE(2024,10,1), E2752=リスト!$A$38),
        VLOOKUP(E2752, リスト!$A$2:$G$49, 2, FALSE),
        VLOOKUP(E2752, リスト!$A$2:$G$49, 4, FALSE)
    ),
    "")</f>
        <v/>
      </c>
      <c r="G2752" s="34" t="str">
        <f>IFERROR(VLOOKUP(E2752, リスト!$A$2:$G$49, 6, FALSE), "")</f>
        <v/>
      </c>
      <c r="H2752" s="40"/>
      <c r="I2752" s="28"/>
      <c r="J2752" s="47"/>
      <c r="K2752" s="32" t="str">
        <f t="shared" si="168"/>
        <v/>
      </c>
      <c r="L2752" s="29" t="str">
        <f t="shared" si="170"/>
        <v/>
      </c>
      <c r="M2752" s="68" t="str">
        <f t="shared" si="171"/>
        <v/>
      </c>
    </row>
    <row r="2753" spans="2:13" ht="22.8" x14ac:dyDescent="0.45">
      <c r="B2753" s="31">
        <f t="shared" si="169"/>
        <v>2745</v>
      </c>
      <c r="C2753" s="40"/>
      <c r="D2753" s="27"/>
      <c r="E2753" s="41"/>
      <c r="F2753" s="32" t="str">
        <f>IFERROR(
    IF(
        AND($G$3=DATE(2024,10,1), E2753=リスト!$A$38),
        VLOOKUP(E2753, リスト!$A$2:$G$49, 2, FALSE),
        VLOOKUP(E2753, リスト!$A$2:$G$49, 4, FALSE)
    ),
    "")</f>
        <v/>
      </c>
      <c r="G2753" s="34" t="str">
        <f>IFERROR(VLOOKUP(E2753, リスト!$A$2:$G$49, 6, FALSE), "")</f>
        <v/>
      </c>
      <c r="H2753" s="40"/>
      <c r="I2753" s="28"/>
      <c r="J2753" s="47"/>
      <c r="K2753" s="32" t="str">
        <f t="shared" si="168"/>
        <v/>
      </c>
      <c r="L2753" s="29" t="str">
        <f t="shared" si="170"/>
        <v/>
      </c>
      <c r="M2753" s="68" t="str">
        <f t="shared" si="171"/>
        <v/>
      </c>
    </row>
    <row r="2754" spans="2:13" ht="22.8" x14ac:dyDescent="0.45">
      <c r="B2754" s="31">
        <f t="shared" si="169"/>
        <v>2746</v>
      </c>
      <c r="C2754" s="40"/>
      <c r="D2754" s="27"/>
      <c r="E2754" s="41"/>
      <c r="F2754" s="32" t="str">
        <f>IFERROR(
    IF(
        AND($G$3=DATE(2024,10,1), E2754=リスト!$A$38),
        VLOOKUP(E2754, リスト!$A$2:$G$49, 2, FALSE),
        VLOOKUP(E2754, リスト!$A$2:$G$49, 4, FALSE)
    ),
    "")</f>
        <v/>
      </c>
      <c r="G2754" s="34" t="str">
        <f>IFERROR(VLOOKUP(E2754, リスト!$A$2:$G$49, 6, FALSE), "")</f>
        <v/>
      </c>
      <c r="H2754" s="40"/>
      <c r="I2754" s="28"/>
      <c r="J2754" s="47"/>
      <c r="K2754" s="32" t="str">
        <f t="shared" si="168"/>
        <v/>
      </c>
      <c r="L2754" s="29" t="str">
        <f t="shared" si="170"/>
        <v/>
      </c>
      <c r="M2754" s="68" t="str">
        <f t="shared" si="171"/>
        <v/>
      </c>
    </row>
    <row r="2755" spans="2:13" ht="22.8" x14ac:dyDescent="0.45">
      <c r="B2755" s="31">
        <f t="shared" si="169"/>
        <v>2747</v>
      </c>
      <c r="C2755" s="40"/>
      <c r="D2755" s="27"/>
      <c r="E2755" s="41"/>
      <c r="F2755" s="32" t="str">
        <f>IFERROR(
    IF(
        AND($G$3=DATE(2024,10,1), E2755=リスト!$A$38),
        VLOOKUP(E2755, リスト!$A$2:$G$49, 2, FALSE),
        VLOOKUP(E2755, リスト!$A$2:$G$49, 4, FALSE)
    ),
    "")</f>
        <v/>
      </c>
      <c r="G2755" s="34" t="str">
        <f>IFERROR(VLOOKUP(E2755, リスト!$A$2:$G$49, 6, FALSE), "")</f>
        <v/>
      </c>
      <c r="H2755" s="40"/>
      <c r="I2755" s="28"/>
      <c r="J2755" s="47"/>
      <c r="K2755" s="32" t="str">
        <f t="shared" si="168"/>
        <v/>
      </c>
      <c r="L2755" s="29" t="str">
        <f t="shared" si="170"/>
        <v/>
      </c>
      <c r="M2755" s="68" t="str">
        <f t="shared" si="171"/>
        <v/>
      </c>
    </row>
    <row r="2756" spans="2:13" ht="22.8" x14ac:dyDescent="0.45">
      <c r="B2756" s="31">
        <f t="shared" si="169"/>
        <v>2748</v>
      </c>
      <c r="C2756" s="40"/>
      <c r="D2756" s="27"/>
      <c r="E2756" s="41"/>
      <c r="F2756" s="32" t="str">
        <f>IFERROR(
    IF(
        AND($G$3=DATE(2024,10,1), E2756=リスト!$A$38),
        VLOOKUP(E2756, リスト!$A$2:$G$49, 2, FALSE),
        VLOOKUP(E2756, リスト!$A$2:$G$49, 4, FALSE)
    ),
    "")</f>
        <v/>
      </c>
      <c r="G2756" s="34" t="str">
        <f>IFERROR(VLOOKUP(E2756, リスト!$A$2:$G$49, 6, FALSE), "")</f>
        <v/>
      </c>
      <c r="H2756" s="40"/>
      <c r="I2756" s="28"/>
      <c r="J2756" s="47"/>
      <c r="K2756" s="32" t="str">
        <f t="shared" si="168"/>
        <v/>
      </c>
      <c r="L2756" s="29" t="str">
        <f t="shared" si="170"/>
        <v/>
      </c>
      <c r="M2756" s="68" t="str">
        <f t="shared" si="171"/>
        <v/>
      </c>
    </row>
    <row r="2757" spans="2:13" ht="22.8" x14ac:dyDescent="0.45">
      <c r="B2757" s="31">
        <f t="shared" si="169"/>
        <v>2749</v>
      </c>
      <c r="C2757" s="40"/>
      <c r="D2757" s="27"/>
      <c r="E2757" s="41"/>
      <c r="F2757" s="32" t="str">
        <f>IFERROR(
    IF(
        AND($G$3=DATE(2024,10,1), E2757=リスト!$A$38),
        VLOOKUP(E2757, リスト!$A$2:$G$49, 2, FALSE),
        VLOOKUP(E2757, リスト!$A$2:$G$49, 4, FALSE)
    ),
    "")</f>
        <v/>
      </c>
      <c r="G2757" s="34" t="str">
        <f>IFERROR(VLOOKUP(E2757, リスト!$A$2:$G$49, 6, FALSE), "")</f>
        <v/>
      </c>
      <c r="H2757" s="40"/>
      <c r="I2757" s="28"/>
      <c r="J2757" s="47"/>
      <c r="K2757" s="32" t="str">
        <f t="shared" si="168"/>
        <v/>
      </c>
      <c r="L2757" s="29" t="str">
        <f t="shared" si="170"/>
        <v/>
      </c>
      <c r="M2757" s="68" t="str">
        <f t="shared" si="171"/>
        <v/>
      </c>
    </row>
    <row r="2758" spans="2:13" ht="22.8" x14ac:dyDescent="0.45">
      <c r="B2758" s="31">
        <f t="shared" si="169"/>
        <v>2750</v>
      </c>
      <c r="C2758" s="40"/>
      <c r="D2758" s="27"/>
      <c r="E2758" s="41"/>
      <c r="F2758" s="32" t="str">
        <f>IFERROR(
    IF(
        AND($G$3=DATE(2024,10,1), E2758=リスト!$A$38),
        VLOOKUP(E2758, リスト!$A$2:$G$49, 2, FALSE),
        VLOOKUP(E2758, リスト!$A$2:$G$49, 4, FALSE)
    ),
    "")</f>
        <v/>
      </c>
      <c r="G2758" s="34" t="str">
        <f>IFERROR(VLOOKUP(E2758, リスト!$A$2:$G$49, 6, FALSE), "")</f>
        <v/>
      </c>
      <c r="H2758" s="40"/>
      <c r="I2758" s="28"/>
      <c r="J2758" s="47"/>
      <c r="K2758" s="32" t="str">
        <f t="shared" si="168"/>
        <v/>
      </c>
      <c r="L2758" s="29" t="str">
        <f t="shared" si="170"/>
        <v/>
      </c>
      <c r="M2758" s="68" t="str">
        <f t="shared" si="171"/>
        <v/>
      </c>
    </row>
    <row r="2759" spans="2:13" ht="22.8" x14ac:dyDescent="0.45">
      <c r="B2759" s="31">
        <f t="shared" si="169"/>
        <v>2751</v>
      </c>
      <c r="C2759" s="40"/>
      <c r="D2759" s="27"/>
      <c r="E2759" s="41"/>
      <c r="F2759" s="32" t="str">
        <f>IFERROR(
    IF(
        AND($G$3=DATE(2024,10,1), E2759=リスト!$A$38),
        VLOOKUP(E2759, リスト!$A$2:$G$49, 2, FALSE),
        VLOOKUP(E2759, リスト!$A$2:$G$49, 4, FALSE)
    ),
    "")</f>
        <v/>
      </c>
      <c r="G2759" s="34" t="str">
        <f>IFERROR(VLOOKUP(E2759, リスト!$A$2:$G$49, 6, FALSE), "")</f>
        <v/>
      </c>
      <c r="H2759" s="40"/>
      <c r="I2759" s="28"/>
      <c r="J2759" s="47"/>
      <c r="K2759" s="32" t="str">
        <f t="shared" si="168"/>
        <v/>
      </c>
      <c r="L2759" s="29" t="str">
        <f t="shared" si="170"/>
        <v/>
      </c>
      <c r="M2759" s="68" t="str">
        <f t="shared" si="171"/>
        <v/>
      </c>
    </row>
    <row r="2760" spans="2:13" ht="22.8" x14ac:dyDescent="0.45">
      <c r="B2760" s="31">
        <f t="shared" si="169"/>
        <v>2752</v>
      </c>
      <c r="C2760" s="40"/>
      <c r="D2760" s="27"/>
      <c r="E2760" s="41"/>
      <c r="F2760" s="32" t="str">
        <f>IFERROR(
    IF(
        AND($G$3=DATE(2024,10,1), E2760=リスト!$A$38),
        VLOOKUP(E2760, リスト!$A$2:$G$49, 2, FALSE),
        VLOOKUP(E2760, リスト!$A$2:$G$49, 4, FALSE)
    ),
    "")</f>
        <v/>
      </c>
      <c r="G2760" s="34" t="str">
        <f>IFERROR(VLOOKUP(E2760, リスト!$A$2:$G$49, 6, FALSE), "")</f>
        <v/>
      </c>
      <c r="H2760" s="40"/>
      <c r="I2760" s="28"/>
      <c r="J2760" s="47"/>
      <c r="K2760" s="32" t="str">
        <f t="shared" si="168"/>
        <v/>
      </c>
      <c r="L2760" s="29" t="str">
        <f t="shared" si="170"/>
        <v/>
      </c>
      <c r="M2760" s="68" t="str">
        <f t="shared" si="171"/>
        <v/>
      </c>
    </row>
    <row r="2761" spans="2:13" ht="22.8" x14ac:dyDescent="0.45">
      <c r="B2761" s="31">
        <f t="shared" si="169"/>
        <v>2753</v>
      </c>
      <c r="C2761" s="40"/>
      <c r="D2761" s="27"/>
      <c r="E2761" s="41"/>
      <c r="F2761" s="32" t="str">
        <f>IFERROR(
    IF(
        AND($G$3=DATE(2024,10,1), E2761=リスト!$A$38),
        VLOOKUP(E2761, リスト!$A$2:$G$49, 2, FALSE),
        VLOOKUP(E2761, リスト!$A$2:$G$49, 4, FALSE)
    ),
    "")</f>
        <v/>
      </c>
      <c r="G2761" s="34" t="str">
        <f>IFERROR(VLOOKUP(E2761, リスト!$A$2:$G$49, 6, FALSE), "")</f>
        <v/>
      </c>
      <c r="H2761" s="40"/>
      <c r="I2761" s="28"/>
      <c r="J2761" s="47"/>
      <c r="K2761" s="32" t="str">
        <f t="shared" ref="K2761:K2824" si="172">IF(COUNTBLANK(H2761:J2761)=3, "",
 IF(H2761="3.時間給", IF(I2761="", "", I2761),
 IF(OR(H2761="1.月給", H2761="2.日給"),
    IF(OR(I2761="", J2761=""), "", ROUND(I2761/J2761,0)),
    "")))</f>
        <v/>
      </c>
      <c r="L2761" s="29" t="str">
        <f t="shared" si="170"/>
        <v/>
      </c>
      <c r="M2761" s="68" t="str">
        <f t="shared" si="171"/>
        <v/>
      </c>
    </row>
    <row r="2762" spans="2:13" ht="22.8" x14ac:dyDescent="0.45">
      <c r="B2762" s="31">
        <f t="shared" ref="B2762:B2825" si="173">ROW()-8</f>
        <v>2754</v>
      </c>
      <c r="C2762" s="40"/>
      <c r="D2762" s="27"/>
      <c r="E2762" s="41"/>
      <c r="F2762" s="32" t="str">
        <f>IFERROR(
    IF(
        AND($G$3=DATE(2024,10,1), E2762=リスト!$A$38),
        VLOOKUP(E2762, リスト!$A$2:$G$49, 2, FALSE),
        VLOOKUP(E2762, リスト!$A$2:$G$49, 4, FALSE)
    ),
    "")</f>
        <v/>
      </c>
      <c r="G2762" s="34" t="str">
        <f>IFERROR(VLOOKUP(E2762, リスト!$A$2:$G$49, 6, FALSE), "")</f>
        <v/>
      </c>
      <c r="H2762" s="40"/>
      <c r="I2762" s="28"/>
      <c r="J2762" s="47"/>
      <c r="K2762" s="32" t="str">
        <f t="shared" si="172"/>
        <v/>
      </c>
      <c r="L2762" s="29" t="str">
        <f t="shared" ref="L2762:L2825" si="174">IFERROR(IF(E2762="","",IF(K2762&lt;F2762,"×（法定外・特例等対象外です）",IF(K2762&lt;G2762,"〇",IF(K2762&gt;=G2762,"ー",NA())))),"")</f>
        <v/>
      </c>
      <c r="M2762" s="68" t="str">
        <f t="shared" ref="M2762:M2825" si="175">IF(COUNTBLANK(D2762:K2762)=8, "",
 IF(D2762="", "←D列に従業員名を姓名（フルネーム）で入力してください。誤変換にお気を付け下さい。",
 IF(E2762="", "←E列に都道府県を入力してください。",
 IF(H2762="", "←H列に1.月給～3.時間給を入力してください",
 IF(I2762="", "←I列に金額を入力してください",
 IF(NOT(ISNUMBER(I2762)), "←I列の金額は半角数字で入力してください",
 IF(H2762="3.時間給", "",
 IF(J2762="", "←J列に所定労働時間を入力してください",
 IF(NOT(ISNUMBER(J2762)), "←J列の所定労働時間は半角数字で入力してください", "")))))))))</f>
        <v/>
      </c>
    </row>
    <row r="2763" spans="2:13" ht="22.8" x14ac:dyDescent="0.45">
      <c r="B2763" s="31">
        <f t="shared" si="173"/>
        <v>2755</v>
      </c>
      <c r="C2763" s="40"/>
      <c r="D2763" s="27"/>
      <c r="E2763" s="41"/>
      <c r="F2763" s="32" t="str">
        <f>IFERROR(
    IF(
        AND($G$3=DATE(2024,10,1), E2763=リスト!$A$38),
        VLOOKUP(E2763, リスト!$A$2:$G$49, 2, FALSE),
        VLOOKUP(E2763, リスト!$A$2:$G$49, 4, FALSE)
    ),
    "")</f>
        <v/>
      </c>
      <c r="G2763" s="34" t="str">
        <f>IFERROR(VLOOKUP(E2763, リスト!$A$2:$G$49, 6, FALSE), "")</f>
        <v/>
      </c>
      <c r="H2763" s="40"/>
      <c r="I2763" s="28"/>
      <c r="J2763" s="47"/>
      <c r="K2763" s="32" t="str">
        <f t="shared" si="172"/>
        <v/>
      </c>
      <c r="L2763" s="29" t="str">
        <f t="shared" si="174"/>
        <v/>
      </c>
      <c r="M2763" s="68" t="str">
        <f t="shared" si="175"/>
        <v/>
      </c>
    </row>
    <row r="2764" spans="2:13" ht="22.8" x14ac:dyDescent="0.45">
      <c r="B2764" s="31">
        <f t="shared" si="173"/>
        <v>2756</v>
      </c>
      <c r="C2764" s="40"/>
      <c r="D2764" s="27"/>
      <c r="E2764" s="41"/>
      <c r="F2764" s="32" t="str">
        <f>IFERROR(
    IF(
        AND($G$3=DATE(2024,10,1), E2764=リスト!$A$38),
        VLOOKUP(E2764, リスト!$A$2:$G$49, 2, FALSE),
        VLOOKUP(E2764, リスト!$A$2:$G$49, 4, FALSE)
    ),
    "")</f>
        <v/>
      </c>
      <c r="G2764" s="34" t="str">
        <f>IFERROR(VLOOKUP(E2764, リスト!$A$2:$G$49, 6, FALSE), "")</f>
        <v/>
      </c>
      <c r="H2764" s="40"/>
      <c r="I2764" s="28"/>
      <c r="J2764" s="47"/>
      <c r="K2764" s="32" t="str">
        <f t="shared" si="172"/>
        <v/>
      </c>
      <c r="L2764" s="29" t="str">
        <f t="shared" si="174"/>
        <v/>
      </c>
      <c r="M2764" s="68" t="str">
        <f t="shared" si="175"/>
        <v/>
      </c>
    </row>
    <row r="2765" spans="2:13" ht="22.8" x14ac:dyDescent="0.45">
      <c r="B2765" s="31">
        <f t="shared" si="173"/>
        <v>2757</v>
      </c>
      <c r="C2765" s="40"/>
      <c r="D2765" s="27"/>
      <c r="E2765" s="41"/>
      <c r="F2765" s="32" t="str">
        <f>IFERROR(
    IF(
        AND($G$3=DATE(2024,10,1), E2765=リスト!$A$38),
        VLOOKUP(E2765, リスト!$A$2:$G$49, 2, FALSE),
        VLOOKUP(E2765, リスト!$A$2:$G$49, 4, FALSE)
    ),
    "")</f>
        <v/>
      </c>
      <c r="G2765" s="34" t="str">
        <f>IFERROR(VLOOKUP(E2765, リスト!$A$2:$G$49, 6, FALSE), "")</f>
        <v/>
      </c>
      <c r="H2765" s="40"/>
      <c r="I2765" s="28"/>
      <c r="J2765" s="47"/>
      <c r="K2765" s="32" t="str">
        <f t="shared" si="172"/>
        <v/>
      </c>
      <c r="L2765" s="29" t="str">
        <f t="shared" si="174"/>
        <v/>
      </c>
      <c r="M2765" s="68" t="str">
        <f t="shared" si="175"/>
        <v/>
      </c>
    </row>
    <row r="2766" spans="2:13" ht="22.8" x14ac:dyDescent="0.45">
      <c r="B2766" s="31">
        <f t="shared" si="173"/>
        <v>2758</v>
      </c>
      <c r="C2766" s="40"/>
      <c r="D2766" s="27"/>
      <c r="E2766" s="41"/>
      <c r="F2766" s="32" t="str">
        <f>IFERROR(
    IF(
        AND($G$3=DATE(2024,10,1), E2766=リスト!$A$38),
        VLOOKUP(E2766, リスト!$A$2:$G$49, 2, FALSE),
        VLOOKUP(E2766, リスト!$A$2:$G$49, 4, FALSE)
    ),
    "")</f>
        <v/>
      </c>
      <c r="G2766" s="34" t="str">
        <f>IFERROR(VLOOKUP(E2766, リスト!$A$2:$G$49, 6, FALSE), "")</f>
        <v/>
      </c>
      <c r="H2766" s="40"/>
      <c r="I2766" s="28"/>
      <c r="J2766" s="47"/>
      <c r="K2766" s="32" t="str">
        <f t="shared" si="172"/>
        <v/>
      </c>
      <c r="L2766" s="29" t="str">
        <f t="shared" si="174"/>
        <v/>
      </c>
      <c r="M2766" s="68" t="str">
        <f t="shared" si="175"/>
        <v/>
      </c>
    </row>
    <row r="2767" spans="2:13" ht="22.8" x14ac:dyDescent="0.45">
      <c r="B2767" s="31">
        <f t="shared" si="173"/>
        <v>2759</v>
      </c>
      <c r="C2767" s="40"/>
      <c r="D2767" s="27"/>
      <c r="E2767" s="41"/>
      <c r="F2767" s="32" t="str">
        <f>IFERROR(
    IF(
        AND($G$3=DATE(2024,10,1), E2767=リスト!$A$38),
        VLOOKUP(E2767, リスト!$A$2:$G$49, 2, FALSE),
        VLOOKUP(E2767, リスト!$A$2:$G$49, 4, FALSE)
    ),
    "")</f>
        <v/>
      </c>
      <c r="G2767" s="34" t="str">
        <f>IFERROR(VLOOKUP(E2767, リスト!$A$2:$G$49, 6, FALSE), "")</f>
        <v/>
      </c>
      <c r="H2767" s="40"/>
      <c r="I2767" s="28"/>
      <c r="J2767" s="47"/>
      <c r="K2767" s="32" t="str">
        <f t="shared" si="172"/>
        <v/>
      </c>
      <c r="L2767" s="29" t="str">
        <f t="shared" si="174"/>
        <v/>
      </c>
      <c r="M2767" s="68" t="str">
        <f t="shared" si="175"/>
        <v/>
      </c>
    </row>
    <row r="2768" spans="2:13" ht="22.8" x14ac:dyDescent="0.45">
      <c r="B2768" s="31">
        <f t="shared" si="173"/>
        <v>2760</v>
      </c>
      <c r="C2768" s="40"/>
      <c r="D2768" s="27"/>
      <c r="E2768" s="41"/>
      <c r="F2768" s="32" t="str">
        <f>IFERROR(
    IF(
        AND($G$3=DATE(2024,10,1), E2768=リスト!$A$38),
        VLOOKUP(E2768, リスト!$A$2:$G$49, 2, FALSE),
        VLOOKUP(E2768, リスト!$A$2:$G$49, 4, FALSE)
    ),
    "")</f>
        <v/>
      </c>
      <c r="G2768" s="34" t="str">
        <f>IFERROR(VLOOKUP(E2768, リスト!$A$2:$G$49, 6, FALSE), "")</f>
        <v/>
      </c>
      <c r="H2768" s="40"/>
      <c r="I2768" s="28"/>
      <c r="J2768" s="47"/>
      <c r="K2768" s="32" t="str">
        <f t="shared" si="172"/>
        <v/>
      </c>
      <c r="L2768" s="29" t="str">
        <f t="shared" si="174"/>
        <v/>
      </c>
      <c r="M2768" s="68" t="str">
        <f t="shared" si="175"/>
        <v/>
      </c>
    </row>
    <row r="2769" spans="2:13" ht="22.8" x14ac:dyDescent="0.45">
      <c r="B2769" s="31">
        <f t="shared" si="173"/>
        <v>2761</v>
      </c>
      <c r="C2769" s="40"/>
      <c r="D2769" s="27"/>
      <c r="E2769" s="41"/>
      <c r="F2769" s="32" t="str">
        <f>IFERROR(
    IF(
        AND($G$3=DATE(2024,10,1), E2769=リスト!$A$38),
        VLOOKUP(E2769, リスト!$A$2:$G$49, 2, FALSE),
        VLOOKUP(E2769, リスト!$A$2:$G$49, 4, FALSE)
    ),
    "")</f>
        <v/>
      </c>
      <c r="G2769" s="34" t="str">
        <f>IFERROR(VLOOKUP(E2769, リスト!$A$2:$G$49, 6, FALSE), "")</f>
        <v/>
      </c>
      <c r="H2769" s="40"/>
      <c r="I2769" s="28"/>
      <c r="J2769" s="47"/>
      <c r="K2769" s="32" t="str">
        <f t="shared" si="172"/>
        <v/>
      </c>
      <c r="L2769" s="29" t="str">
        <f t="shared" si="174"/>
        <v/>
      </c>
      <c r="M2769" s="68" t="str">
        <f t="shared" si="175"/>
        <v/>
      </c>
    </row>
    <row r="2770" spans="2:13" ht="22.8" x14ac:dyDescent="0.45">
      <c r="B2770" s="31">
        <f t="shared" si="173"/>
        <v>2762</v>
      </c>
      <c r="C2770" s="40"/>
      <c r="D2770" s="27"/>
      <c r="E2770" s="41"/>
      <c r="F2770" s="32" t="str">
        <f>IFERROR(
    IF(
        AND($G$3=DATE(2024,10,1), E2770=リスト!$A$38),
        VLOOKUP(E2770, リスト!$A$2:$G$49, 2, FALSE),
        VLOOKUP(E2770, リスト!$A$2:$G$49, 4, FALSE)
    ),
    "")</f>
        <v/>
      </c>
      <c r="G2770" s="34" t="str">
        <f>IFERROR(VLOOKUP(E2770, リスト!$A$2:$G$49, 6, FALSE), "")</f>
        <v/>
      </c>
      <c r="H2770" s="40"/>
      <c r="I2770" s="28"/>
      <c r="J2770" s="47"/>
      <c r="K2770" s="32" t="str">
        <f t="shared" si="172"/>
        <v/>
      </c>
      <c r="L2770" s="29" t="str">
        <f t="shared" si="174"/>
        <v/>
      </c>
      <c r="M2770" s="68" t="str">
        <f t="shared" si="175"/>
        <v/>
      </c>
    </row>
    <row r="2771" spans="2:13" ht="22.8" x14ac:dyDescent="0.45">
      <c r="B2771" s="31">
        <f t="shared" si="173"/>
        <v>2763</v>
      </c>
      <c r="C2771" s="40"/>
      <c r="D2771" s="27"/>
      <c r="E2771" s="41"/>
      <c r="F2771" s="32" t="str">
        <f>IFERROR(
    IF(
        AND($G$3=DATE(2024,10,1), E2771=リスト!$A$38),
        VLOOKUP(E2771, リスト!$A$2:$G$49, 2, FALSE),
        VLOOKUP(E2771, リスト!$A$2:$G$49, 4, FALSE)
    ),
    "")</f>
        <v/>
      </c>
      <c r="G2771" s="34" t="str">
        <f>IFERROR(VLOOKUP(E2771, リスト!$A$2:$G$49, 6, FALSE), "")</f>
        <v/>
      </c>
      <c r="H2771" s="40"/>
      <c r="I2771" s="28"/>
      <c r="J2771" s="47"/>
      <c r="K2771" s="32" t="str">
        <f t="shared" si="172"/>
        <v/>
      </c>
      <c r="L2771" s="29" t="str">
        <f t="shared" si="174"/>
        <v/>
      </c>
      <c r="M2771" s="68" t="str">
        <f t="shared" si="175"/>
        <v/>
      </c>
    </row>
    <row r="2772" spans="2:13" ht="22.8" x14ac:dyDescent="0.45">
      <c r="B2772" s="31">
        <f t="shared" si="173"/>
        <v>2764</v>
      </c>
      <c r="C2772" s="40"/>
      <c r="D2772" s="27"/>
      <c r="E2772" s="41"/>
      <c r="F2772" s="32" t="str">
        <f>IFERROR(
    IF(
        AND($G$3=DATE(2024,10,1), E2772=リスト!$A$38),
        VLOOKUP(E2772, リスト!$A$2:$G$49, 2, FALSE),
        VLOOKUP(E2772, リスト!$A$2:$G$49, 4, FALSE)
    ),
    "")</f>
        <v/>
      </c>
      <c r="G2772" s="34" t="str">
        <f>IFERROR(VLOOKUP(E2772, リスト!$A$2:$G$49, 6, FALSE), "")</f>
        <v/>
      </c>
      <c r="H2772" s="40"/>
      <c r="I2772" s="28"/>
      <c r="J2772" s="47"/>
      <c r="K2772" s="32" t="str">
        <f t="shared" si="172"/>
        <v/>
      </c>
      <c r="L2772" s="29" t="str">
        <f t="shared" si="174"/>
        <v/>
      </c>
      <c r="M2772" s="68" t="str">
        <f t="shared" si="175"/>
        <v/>
      </c>
    </row>
    <row r="2773" spans="2:13" ht="22.8" x14ac:dyDescent="0.45">
      <c r="B2773" s="31">
        <f t="shared" si="173"/>
        <v>2765</v>
      </c>
      <c r="C2773" s="40"/>
      <c r="D2773" s="27"/>
      <c r="E2773" s="41"/>
      <c r="F2773" s="32" t="str">
        <f>IFERROR(
    IF(
        AND($G$3=DATE(2024,10,1), E2773=リスト!$A$38),
        VLOOKUP(E2773, リスト!$A$2:$G$49, 2, FALSE),
        VLOOKUP(E2773, リスト!$A$2:$G$49, 4, FALSE)
    ),
    "")</f>
        <v/>
      </c>
      <c r="G2773" s="34" t="str">
        <f>IFERROR(VLOOKUP(E2773, リスト!$A$2:$G$49, 6, FALSE), "")</f>
        <v/>
      </c>
      <c r="H2773" s="40"/>
      <c r="I2773" s="28"/>
      <c r="J2773" s="47"/>
      <c r="K2773" s="32" t="str">
        <f t="shared" si="172"/>
        <v/>
      </c>
      <c r="L2773" s="29" t="str">
        <f t="shared" si="174"/>
        <v/>
      </c>
      <c r="M2773" s="68" t="str">
        <f t="shared" si="175"/>
        <v/>
      </c>
    </row>
    <row r="2774" spans="2:13" ht="22.8" x14ac:dyDescent="0.45">
      <c r="B2774" s="31">
        <f t="shared" si="173"/>
        <v>2766</v>
      </c>
      <c r="C2774" s="40"/>
      <c r="D2774" s="27"/>
      <c r="E2774" s="41"/>
      <c r="F2774" s="32" t="str">
        <f>IFERROR(
    IF(
        AND($G$3=DATE(2024,10,1), E2774=リスト!$A$38),
        VLOOKUP(E2774, リスト!$A$2:$G$49, 2, FALSE),
        VLOOKUP(E2774, リスト!$A$2:$G$49, 4, FALSE)
    ),
    "")</f>
        <v/>
      </c>
      <c r="G2774" s="34" t="str">
        <f>IFERROR(VLOOKUP(E2774, リスト!$A$2:$G$49, 6, FALSE), "")</f>
        <v/>
      </c>
      <c r="H2774" s="40"/>
      <c r="I2774" s="28"/>
      <c r="J2774" s="47"/>
      <c r="K2774" s="32" t="str">
        <f t="shared" si="172"/>
        <v/>
      </c>
      <c r="L2774" s="29" t="str">
        <f t="shared" si="174"/>
        <v/>
      </c>
      <c r="M2774" s="68" t="str">
        <f t="shared" si="175"/>
        <v/>
      </c>
    </row>
    <row r="2775" spans="2:13" ht="22.8" x14ac:dyDescent="0.45">
      <c r="B2775" s="31">
        <f t="shared" si="173"/>
        <v>2767</v>
      </c>
      <c r="C2775" s="40"/>
      <c r="D2775" s="27"/>
      <c r="E2775" s="41"/>
      <c r="F2775" s="32" t="str">
        <f>IFERROR(
    IF(
        AND($G$3=DATE(2024,10,1), E2775=リスト!$A$38),
        VLOOKUP(E2775, リスト!$A$2:$G$49, 2, FALSE),
        VLOOKUP(E2775, リスト!$A$2:$G$49, 4, FALSE)
    ),
    "")</f>
        <v/>
      </c>
      <c r="G2775" s="34" t="str">
        <f>IFERROR(VLOOKUP(E2775, リスト!$A$2:$G$49, 6, FALSE), "")</f>
        <v/>
      </c>
      <c r="H2775" s="40"/>
      <c r="I2775" s="28"/>
      <c r="J2775" s="47"/>
      <c r="K2775" s="32" t="str">
        <f t="shared" si="172"/>
        <v/>
      </c>
      <c r="L2775" s="29" t="str">
        <f t="shared" si="174"/>
        <v/>
      </c>
      <c r="M2775" s="68" t="str">
        <f t="shared" si="175"/>
        <v/>
      </c>
    </row>
    <row r="2776" spans="2:13" ht="22.8" x14ac:dyDescent="0.45">
      <c r="B2776" s="31">
        <f t="shared" si="173"/>
        <v>2768</v>
      </c>
      <c r="C2776" s="40"/>
      <c r="D2776" s="27"/>
      <c r="E2776" s="41"/>
      <c r="F2776" s="32" t="str">
        <f>IFERROR(
    IF(
        AND($G$3=DATE(2024,10,1), E2776=リスト!$A$38),
        VLOOKUP(E2776, リスト!$A$2:$G$49, 2, FALSE),
        VLOOKUP(E2776, リスト!$A$2:$G$49, 4, FALSE)
    ),
    "")</f>
        <v/>
      </c>
      <c r="G2776" s="34" t="str">
        <f>IFERROR(VLOOKUP(E2776, リスト!$A$2:$G$49, 6, FALSE), "")</f>
        <v/>
      </c>
      <c r="H2776" s="40"/>
      <c r="I2776" s="28"/>
      <c r="J2776" s="47"/>
      <c r="K2776" s="32" t="str">
        <f t="shared" si="172"/>
        <v/>
      </c>
      <c r="L2776" s="29" t="str">
        <f t="shared" si="174"/>
        <v/>
      </c>
      <c r="M2776" s="68" t="str">
        <f t="shared" si="175"/>
        <v/>
      </c>
    </row>
    <row r="2777" spans="2:13" ht="22.8" x14ac:dyDescent="0.45">
      <c r="B2777" s="31">
        <f t="shared" si="173"/>
        <v>2769</v>
      </c>
      <c r="C2777" s="40"/>
      <c r="D2777" s="27"/>
      <c r="E2777" s="41"/>
      <c r="F2777" s="32" t="str">
        <f>IFERROR(
    IF(
        AND($G$3=DATE(2024,10,1), E2777=リスト!$A$38),
        VLOOKUP(E2777, リスト!$A$2:$G$49, 2, FALSE),
        VLOOKUP(E2777, リスト!$A$2:$G$49, 4, FALSE)
    ),
    "")</f>
        <v/>
      </c>
      <c r="G2777" s="34" t="str">
        <f>IFERROR(VLOOKUP(E2777, リスト!$A$2:$G$49, 6, FALSE), "")</f>
        <v/>
      </c>
      <c r="H2777" s="40"/>
      <c r="I2777" s="28"/>
      <c r="J2777" s="47"/>
      <c r="K2777" s="32" t="str">
        <f t="shared" si="172"/>
        <v/>
      </c>
      <c r="L2777" s="29" t="str">
        <f t="shared" si="174"/>
        <v/>
      </c>
      <c r="M2777" s="68" t="str">
        <f t="shared" si="175"/>
        <v/>
      </c>
    </row>
    <row r="2778" spans="2:13" ht="22.8" x14ac:dyDescent="0.45">
      <c r="B2778" s="31">
        <f t="shared" si="173"/>
        <v>2770</v>
      </c>
      <c r="C2778" s="40"/>
      <c r="D2778" s="27"/>
      <c r="E2778" s="41"/>
      <c r="F2778" s="32" t="str">
        <f>IFERROR(
    IF(
        AND($G$3=DATE(2024,10,1), E2778=リスト!$A$38),
        VLOOKUP(E2778, リスト!$A$2:$G$49, 2, FALSE),
        VLOOKUP(E2778, リスト!$A$2:$G$49, 4, FALSE)
    ),
    "")</f>
        <v/>
      </c>
      <c r="G2778" s="34" t="str">
        <f>IFERROR(VLOOKUP(E2778, リスト!$A$2:$G$49, 6, FALSE), "")</f>
        <v/>
      </c>
      <c r="H2778" s="40"/>
      <c r="I2778" s="28"/>
      <c r="J2778" s="47"/>
      <c r="K2778" s="32" t="str">
        <f t="shared" si="172"/>
        <v/>
      </c>
      <c r="L2778" s="29" t="str">
        <f t="shared" si="174"/>
        <v/>
      </c>
      <c r="M2778" s="68" t="str">
        <f t="shared" si="175"/>
        <v/>
      </c>
    </row>
    <row r="2779" spans="2:13" ht="22.8" x14ac:dyDescent="0.45">
      <c r="B2779" s="31">
        <f t="shared" si="173"/>
        <v>2771</v>
      </c>
      <c r="C2779" s="40"/>
      <c r="D2779" s="27"/>
      <c r="E2779" s="41"/>
      <c r="F2779" s="32" t="str">
        <f>IFERROR(
    IF(
        AND($G$3=DATE(2024,10,1), E2779=リスト!$A$38),
        VLOOKUP(E2779, リスト!$A$2:$G$49, 2, FALSE),
        VLOOKUP(E2779, リスト!$A$2:$G$49, 4, FALSE)
    ),
    "")</f>
        <v/>
      </c>
      <c r="G2779" s="34" t="str">
        <f>IFERROR(VLOOKUP(E2779, リスト!$A$2:$G$49, 6, FALSE), "")</f>
        <v/>
      </c>
      <c r="H2779" s="40"/>
      <c r="I2779" s="28"/>
      <c r="J2779" s="47"/>
      <c r="K2779" s="32" t="str">
        <f t="shared" si="172"/>
        <v/>
      </c>
      <c r="L2779" s="29" t="str">
        <f t="shared" si="174"/>
        <v/>
      </c>
      <c r="M2779" s="68" t="str">
        <f t="shared" si="175"/>
        <v/>
      </c>
    </row>
    <row r="2780" spans="2:13" ht="22.8" x14ac:dyDescent="0.45">
      <c r="B2780" s="31">
        <f t="shared" si="173"/>
        <v>2772</v>
      </c>
      <c r="C2780" s="40"/>
      <c r="D2780" s="27"/>
      <c r="E2780" s="41"/>
      <c r="F2780" s="32" t="str">
        <f>IFERROR(
    IF(
        AND($G$3=DATE(2024,10,1), E2780=リスト!$A$38),
        VLOOKUP(E2780, リスト!$A$2:$G$49, 2, FALSE),
        VLOOKUP(E2780, リスト!$A$2:$G$49, 4, FALSE)
    ),
    "")</f>
        <v/>
      </c>
      <c r="G2780" s="34" t="str">
        <f>IFERROR(VLOOKUP(E2780, リスト!$A$2:$G$49, 6, FALSE), "")</f>
        <v/>
      </c>
      <c r="H2780" s="40"/>
      <c r="I2780" s="28"/>
      <c r="J2780" s="47"/>
      <c r="K2780" s="32" t="str">
        <f t="shared" si="172"/>
        <v/>
      </c>
      <c r="L2780" s="29" t="str">
        <f t="shared" si="174"/>
        <v/>
      </c>
      <c r="M2780" s="68" t="str">
        <f t="shared" si="175"/>
        <v/>
      </c>
    </row>
    <row r="2781" spans="2:13" ht="22.8" x14ac:dyDescent="0.45">
      <c r="B2781" s="31">
        <f t="shared" si="173"/>
        <v>2773</v>
      </c>
      <c r="C2781" s="40"/>
      <c r="D2781" s="27"/>
      <c r="E2781" s="41"/>
      <c r="F2781" s="32" t="str">
        <f>IFERROR(
    IF(
        AND($G$3=DATE(2024,10,1), E2781=リスト!$A$38),
        VLOOKUP(E2781, リスト!$A$2:$G$49, 2, FALSE),
        VLOOKUP(E2781, リスト!$A$2:$G$49, 4, FALSE)
    ),
    "")</f>
        <v/>
      </c>
      <c r="G2781" s="34" t="str">
        <f>IFERROR(VLOOKUP(E2781, リスト!$A$2:$G$49, 6, FALSE), "")</f>
        <v/>
      </c>
      <c r="H2781" s="40"/>
      <c r="I2781" s="28"/>
      <c r="J2781" s="47"/>
      <c r="K2781" s="32" t="str">
        <f t="shared" si="172"/>
        <v/>
      </c>
      <c r="L2781" s="29" t="str">
        <f t="shared" si="174"/>
        <v/>
      </c>
      <c r="M2781" s="68" t="str">
        <f t="shared" si="175"/>
        <v/>
      </c>
    </row>
    <row r="2782" spans="2:13" ht="22.8" x14ac:dyDescent="0.45">
      <c r="B2782" s="31">
        <f t="shared" si="173"/>
        <v>2774</v>
      </c>
      <c r="C2782" s="40"/>
      <c r="D2782" s="27"/>
      <c r="E2782" s="41"/>
      <c r="F2782" s="32" t="str">
        <f>IFERROR(
    IF(
        AND($G$3=DATE(2024,10,1), E2782=リスト!$A$38),
        VLOOKUP(E2782, リスト!$A$2:$G$49, 2, FALSE),
        VLOOKUP(E2782, リスト!$A$2:$G$49, 4, FALSE)
    ),
    "")</f>
        <v/>
      </c>
      <c r="G2782" s="34" t="str">
        <f>IFERROR(VLOOKUP(E2782, リスト!$A$2:$G$49, 6, FALSE), "")</f>
        <v/>
      </c>
      <c r="H2782" s="40"/>
      <c r="I2782" s="28"/>
      <c r="J2782" s="47"/>
      <c r="K2782" s="32" t="str">
        <f t="shared" si="172"/>
        <v/>
      </c>
      <c r="L2782" s="29" t="str">
        <f t="shared" si="174"/>
        <v/>
      </c>
      <c r="M2782" s="68" t="str">
        <f t="shared" si="175"/>
        <v/>
      </c>
    </row>
    <row r="2783" spans="2:13" ht="22.8" x14ac:dyDescent="0.45">
      <c r="B2783" s="31">
        <f t="shared" si="173"/>
        <v>2775</v>
      </c>
      <c r="C2783" s="40"/>
      <c r="D2783" s="27"/>
      <c r="E2783" s="41"/>
      <c r="F2783" s="32" t="str">
        <f>IFERROR(
    IF(
        AND($G$3=DATE(2024,10,1), E2783=リスト!$A$38),
        VLOOKUP(E2783, リスト!$A$2:$G$49, 2, FALSE),
        VLOOKUP(E2783, リスト!$A$2:$G$49, 4, FALSE)
    ),
    "")</f>
        <v/>
      </c>
      <c r="G2783" s="34" t="str">
        <f>IFERROR(VLOOKUP(E2783, リスト!$A$2:$G$49, 6, FALSE), "")</f>
        <v/>
      </c>
      <c r="H2783" s="40"/>
      <c r="I2783" s="28"/>
      <c r="J2783" s="47"/>
      <c r="K2783" s="32" t="str">
        <f t="shared" si="172"/>
        <v/>
      </c>
      <c r="L2783" s="29" t="str">
        <f t="shared" si="174"/>
        <v/>
      </c>
      <c r="M2783" s="68" t="str">
        <f t="shared" si="175"/>
        <v/>
      </c>
    </row>
    <row r="2784" spans="2:13" ht="22.8" x14ac:dyDescent="0.45">
      <c r="B2784" s="31">
        <f t="shared" si="173"/>
        <v>2776</v>
      </c>
      <c r="C2784" s="40"/>
      <c r="D2784" s="27"/>
      <c r="E2784" s="41"/>
      <c r="F2784" s="32" t="str">
        <f>IFERROR(
    IF(
        AND($G$3=DATE(2024,10,1), E2784=リスト!$A$38),
        VLOOKUP(E2784, リスト!$A$2:$G$49, 2, FALSE),
        VLOOKUP(E2784, リスト!$A$2:$G$49, 4, FALSE)
    ),
    "")</f>
        <v/>
      </c>
      <c r="G2784" s="34" t="str">
        <f>IFERROR(VLOOKUP(E2784, リスト!$A$2:$G$49, 6, FALSE), "")</f>
        <v/>
      </c>
      <c r="H2784" s="40"/>
      <c r="I2784" s="28"/>
      <c r="J2784" s="47"/>
      <c r="K2784" s="32" t="str">
        <f t="shared" si="172"/>
        <v/>
      </c>
      <c r="L2784" s="29" t="str">
        <f t="shared" si="174"/>
        <v/>
      </c>
      <c r="M2784" s="68" t="str">
        <f t="shared" si="175"/>
        <v/>
      </c>
    </row>
    <row r="2785" spans="2:13" ht="22.8" x14ac:dyDescent="0.45">
      <c r="B2785" s="31">
        <f t="shared" si="173"/>
        <v>2777</v>
      </c>
      <c r="C2785" s="40"/>
      <c r="D2785" s="27"/>
      <c r="E2785" s="41"/>
      <c r="F2785" s="32" t="str">
        <f>IFERROR(
    IF(
        AND($G$3=DATE(2024,10,1), E2785=リスト!$A$38),
        VLOOKUP(E2785, リスト!$A$2:$G$49, 2, FALSE),
        VLOOKUP(E2785, リスト!$A$2:$G$49, 4, FALSE)
    ),
    "")</f>
        <v/>
      </c>
      <c r="G2785" s="34" t="str">
        <f>IFERROR(VLOOKUP(E2785, リスト!$A$2:$G$49, 6, FALSE), "")</f>
        <v/>
      </c>
      <c r="H2785" s="40"/>
      <c r="I2785" s="28"/>
      <c r="J2785" s="47"/>
      <c r="K2785" s="32" t="str">
        <f t="shared" si="172"/>
        <v/>
      </c>
      <c r="L2785" s="29" t="str">
        <f t="shared" si="174"/>
        <v/>
      </c>
      <c r="M2785" s="68" t="str">
        <f t="shared" si="175"/>
        <v/>
      </c>
    </row>
    <row r="2786" spans="2:13" ht="22.8" x14ac:dyDescent="0.45">
      <c r="B2786" s="31">
        <f t="shared" si="173"/>
        <v>2778</v>
      </c>
      <c r="C2786" s="40"/>
      <c r="D2786" s="27"/>
      <c r="E2786" s="41"/>
      <c r="F2786" s="32" t="str">
        <f>IFERROR(
    IF(
        AND($G$3=DATE(2024,10,1), E2786=リスト!$A$38),
        VLOOKUP(E2786, リスト!$A$2:$G$49, 2, FALSE),
        VLOOKUP(E2786, リスト!$A$2:$G$49, 4, FALSE)
    ),
    "")</f>
        <v/>
      </c>
      <c r="G2786" s="34" t="str">
        <f>IFERROR(VLOOKUP(E2786, リスト!$A$2:$G$49, 6, FALSE), "")</f>
        <v/>
      </c>
      <c r="H2786" s="40"/>
      <c r="I2786" s="28"/>
      <c r="J2786" s="47"/>
      <c r="K2786" s="32" t="str">
        <f t="shared" si="172"/>
        <v/>
      </c>
      <c r="L2786" s="29" t="str">
        <f t="shared" si="174"/>
        <v/>
      </c>
      <c r="M2786" s="68" t="str">
        <f t="shared" si="175"/>
        <v/>
      </c>
    </row>
    <row r="2787" spans="2:13" ht="22.8" x14ac:dyDescent="0.45">
      <c r="B2787" s="31">
        <f t="shared" si="173"/>
        <v>2779</v>
      </c>
      <c r="C2787" s="40"/>
      <c r="D2787" s="27"/>
      <c r="E2787" s="41"/>
      <c r="F2787" s="32" t="str">
        <f>IFERROR(
    IF(
        AND($G$3=DATE(2024,10,1), E2787=リスト!$A$38),
        VLOOKUP(E2787, リスト!$A$2:$G$49, 2, FALSE),
        VLOOKUP(E2787, リスト!$A$2:$G$49, 4, FALSE)
    ),
    "")</f>
        <v/>
      </c>
      <c r="G2787" s="34" t="str">
        <f>IFERROR(VLOOKUP(E2787, リスト!$A$2:$G$49, 6, FALSE), "")</f>
        <v/>
      </c>
      <c r="H2787" s="40"/>
      <c r="I2787" s="28"/>
      <c r="J2787" s="47"/>
      <c r="K2787" s="32" t="str">
        <f t="shared" si="172"/>
        <v/>
      </c>
      <c r="L2787" s="29" t="str">
        <f t="shared" si="174"/>
        <v/>
      </c>
      <c r="M2787" s="68" t="str">
        <f t="shared" si="175"/>
        <v/>
      </c>
    </row>
    <row r="2788" spans="2:13" ht="22.8" x14ac:dyDescent="0.45">
      <c r="B2788" s="31">
        <f t="shared" si="173"/>
        <v>2780</v>
      </c>
      <c r="C2788" s="40"/>
      <c r="D2788" s="27"/>
      <c r="E2788" s="41"/>
      <c r="F2788" s="32" t="str">
        <f>IFERROR(
    IF(
        AND($G$3=DATE(2024,10,1), E2788=リスト!$A$38),
        VLOOKUP(E2788, リスト!$A$2:$G$49, 2, FALSE),
        VLOOKUP(E2788, リスト!$A$2:$G$49, 4, FALSE)
    ),
    "")</f>
        <v/>
      </c>
      <c r="G2788" s="34" t="str">
        <f>IFERROR(VLOOKUP(E2788, リスト!$A$2:$G$49, 6, FALSE), "")</f>
        <v/>
      </c>
      <c r="H2788" s="40"/>
      <c r="I2788" s="28"/>
      <c r="J2788" s="47"/>
      <c r="K2788" s="32" t="str">
        <f t="shared" si="172"/>
        <v/>
      </c>
      <c r="L2788" s="29" t="str">
        <f t="shared" si="174"/>
        <v/>
      </c>
      <c r="M2788" s="68" t="str">
        <f t="shared" si="175"/>
        <v/>
      </c>
    </row>
    <row r="2789" spans="2:13" ht="22.8" x14ac:dyDescent="0.45">
      <c r="B2789" s="31">
        <f t="shared" si="173"/>
        <v>2781</v>
      </c>
      <c r="C2789" s="40"/>
      <c r="D2789" s="27"/>
      <c r="E2789" s="41"/>
      <c r="F2789" s="32" t="str">
        <f>IFERROR(
    IF(
        AND($G$3=DATE(2024,10,1), E2789=リスト!$A$38),
        VLOOKUP(E2789, リスト!$A$2:$G$49, 2, FALSE),
        VLOOKUP(E2789, リスト!$A$2:$G$49, 4, FALSE)
    ),
    "")</f>
        <v/>
      </c>
      <c r="G2789" s="34" t="str">
        <f>IFERROR(VLOOKUP(E2789, リスト!$A$2:$G$49, 6, FALSE), "")</f>
        <v/>
      </c>
      <c r="H2789" s="40"/>
      <c r="I2789" s="28"/>
      <c r="J2789" s="47"/>
      <c r="K2789" s="32" t="str">
        <f t="shared" si="172"/>
        <v/>
      </c>
      <c r="L2789" s="29" t="str">
        <f t="shared" si="174"/>
        <v/>
      </c>
      <c r="M2789" s="68" t="str">
        <f t="shared" si="175"/>
        <v/>
      </c>
    </row>
    <row r="2790" spans="2:13" ht="22.8" x14ac:dyDescent="0.45">
      <c r="B2790" s="31">
        <f t="shared" si="173"/>
        <v>2782</v>
      </c>
      <c r="C2790" s="40"/>
      <c r="D2790" s="27"/>
      <c r="E2790" s="41"/>
      <c r="F2790" s="32" t="str">
        <f>IFERROR(
    IF(
        AND($G$3=DATE(2024,10,1), E2790=リスト!$A$38),
        VLOOKUP(E2790, リスト!$A$2:$G$49, 2, FALSE),
        VLOOKUP(E2790, リスト!$A$2:$G$49, 4, FALSE)
    ),
    "")</f>
        <v/>
      </c>
      <c r="G2790" s="34" t="str">
        <f>IFERROR(VLOOKUP(E2790, リスト!$A$2:$G$49, 6, FALSE), "")</f>
        <v/>
      </c>
      <c r="H2790" s="40"/>
      <c r="I2790" s="28"/>
      <c r="J2790" s="47"/>
      <c r="K2790" s="32" t="str">
        <f t="shared" si="172"/>
        <v/>
      </c>
      <c r="L2790" s="29" t="str">
        <f t="shared" si="174"/>
        <v/>
      </c>
      <c r="M2790" s="68" t="str">
        <f t="shared" si="175"/>
        <v/>
      </c>
    </row>
    <row r="2791" spans="2:13" ht="22.8" x14ac:dyDescent="0.45">
      <c r="B2791" s="31">
        <f t="shared" si="173"/>
        <v>2783</v>
      </c>
      <c r="C2791" s="40"/>
      <c r="D2791" s="27"/>
      <c r="E2791" s="41"/>
      <c r="F2791" s="32" t="str">
        <f>IFERROR(
    IF(
        AND($G$3=DATE(2024,10,1), E2791=リスト!$A$38),
        VLOOKUP(E2791, リスト!$A$2:$G$49, 2, FALSE),
        VLOOKUP(E2791, リスト!$A$2:$G$49, 4, FALSE)
    ),
    "")</f>
        <v/>
      </c>
      <c r="G2791" s="34" t="str">
        <f>IFERROR(VLOOKUP(E2791, リスト!$A$2:$G$49, 6, FALSE), "")</f>
        <v/>
      </c>
      <c r="H2791" s="40"/>
      <c r="I2791" s="28"/>
      <c r="J2791" s="47"/>
      <c r="K2791" s="32" t="str">
        <f t="shared" si="172"/>
        <v/>
      </c>
      <c r="L2791" s="29" t="str">
        <f t="shared" si="174"/>
        <v/>
      </c>
      <c r="M2791" s="68" t="str">
        <f t="shared" si="175"/>
        <v/>
      </c>
    </row>
    <row r="2792" spans="2:13" ht="22.8" x14ac:dyDescent="0.45">
      <c r="B2792" s="31">
        <f t="shared" si="173"/>
        <v>2784</v>
      </c>
      <c r="C2792" s="40"/>
      <c r="D2792" s="27"/>
      <c r="E2792" s="41"/>
      <c r="F2792" s="32" t="str">
        <f>IFERROR(
    IF(
        AND($G$3=DATE(2024,10,1), E2792=リスト!$A$38),
        VLOOKUP(E2792, リスト!$A$2:$G$49, 2, FALSE),
        VLOOKUP(E2792, リスト!$A$2:$G$49, 4, FALSE)
    ),
    "")</f>
        <v/>
      </c>
      <c r="G2792" s="34" t="str">
        <f>IFERROR(VLOOKUP(E2792, リスト!$A$2:$G$49, 6, FALSE), "")</f>
        <v/>
      </c>
      <c r="H2792" s="40"/>
      <c r="I2792" s="28"/>
      <c r="J2792" s="47"/>
      <c r="K2792" s="32" t="str">
        <f t="shared" si="172"/>
        <v/>
      </c>
      <c r="L2792" s="29" t="str">
        <f t="shared" si="174"/>
        <v/>
      </c>
      <c r="M2792" s="68" t="str">
        <f t="shared" si="175"/>
        <v/>
      </c>
    </row>
    <row r="2793" spans="2:13" ht="22.8" x14ac:dyDescent="0.45">
      <c r="B2793" s="31">
        <f t="shared" si="173"/>
        <v>2785</v>
      </c>
      <c r="C2793" s="40"/>
      <c r="D2793" s="27"/>
      <c r="E2793" s="41"/>
      <c r="F2793" s="32" t="str">
        <f>IFERROR(
    IF(
        AND($G$3=DATE(2024,10,1), E2793=リスト!$A$38),
        VLOOKUP(E2793, リスト!$A$2:$G$49, 2, FALSE),
        VLOOKUP(E2793, リスト!$A$2:$G$49, 4, FALSE)
    ),
    "")</f>
        <v/>
      </c>
      <c r="G2793" s="34" t="str">
        <f>IFERROR(VLOOKUP(E2793, リスト!$A$2:$G$49, 6, FALSE), "")</f>
        <v/>
      </c>
      <c r="H2793" s="40"/>
      <c r="I2793" s="28"/>
      <c r="J2793" s="47"/>
      <c r="K2793" s="32" t="str">
        <f t="shared" si="172"/>
        <v/>
      </c>
      <c r="L2793" s="29" t="str">
        <f t="shared" si="174"/>
        <v/>
      </c>
      <c r="M2793" s="68" t="str">
        <f t="shared" si="175"/>
        <v/>
      </c>
    </row>
    <row r="2794" spans="2:13" ht="22.8" x14ac:dyDescent="0.45">
      <c r="B2794" s="31">
        <f t="shared" si="173"/>
        <v>2786</v>
      </c>
      <c r="C2794" s="40"/>
      <c r="D2794" s="27"/>
      <c r="E2794" s="41"/>
      <c r="F2794" s="32" t="str">
        <f>IFERROR(
    IF(
        AND($G$3=DATE(2024,10,1), E2794=リスト!$A$38),
        VLOOKUP(E2794, リスト!$A$2:$G$49, 2, FALSE),
        VLOOKUP(E2794, リスト!$A$2:$G$49, 4, FALSE)
    ),
    "")</f>
        <v/>
      </c>
      <c r="G2794" s="34" t="str">
        <f>IFERROR(VLOOKUP(E2794, リスト!$A$2:$G$49, 6, FALSE), "")</f>
        <v/>
      </c>
      <c r="H2794" s="40"/>
      <c r="I2794" s="28"/>
      <c r="J2794" s="47"/>
      <c r="K2794" s="32" t="str">
        <f t="shared" si="172"/>
        <v/>
      </c>
      <c r="L2794" s="29" t="str">
        <f t="shared" si="174"/>
        <v/>
      </c>
      <c r="M2794" s="68" t="str">
        <f t="shared" si="175"/>
        <v/>
      </c>
    </row>
    <row r="2795" spans="2:13" ht="22.8" x14ac:dyDescent="0.45">
      <c r="B2795" s="31">
        <f t="shared" si="173"/>
        <v>2787</v>
      </c>
      <c r="C2795" s="40"/>
      <c r="D2795" s="27"/>
      <c r="E2795" s="41"/>
      <c r="F2795" s="32" t="str">
        <f>IFERROR(
    IF(
        AND($G$3=DATE(2024,10,1), E2795=リスト!$A$38),
        VLOOKUP(E2795, リスト!$A$2:$G$49, 2, FALSE),
        VLOOKUP(E2795, リスト!$A$2:$G$49, 4, FALSE)
    ),
    "")</f>
        <v/>
      </c>
      <c r="G2795" s="34" t="str">
        <f>IFERROR(VLOOKUP(E2795, リスト!$A$2:$G$49, 6, FALSE), "")</f>
        <v/>
      </c>
      <c r="H2795" s="40"/>
      <c r="I2795" s="28"/>
      <c r="J2795" s="47"/>
      <c r="K2795" s="32" t="str">
        <f t="shared" si="172"/>
        <v/>
      </c>
      <c r="L2795" s="29" t="str">
        <f t="shared" si="174"/>
        <v/>
      </c>
      <c r="M2795" s="68" t="str">
        <f t="shared" si="175"/>
        <v/>
      </c>
    </row>
    <row r="2796" spans="2:13" ht="22.8" x14ac:dyDescent="0.45">
      <c r="B2796" s="31">
        <f t="shared" si="173"/>
        <v>2788</v>
      </c>
      <c r="C2796" s="40"/>
      <c r="D2796" s="27"/>
      <c r="E2796" s="41"/>
      <c r="F2796" s="32" t="str">
        <f>IFERROR(
    IF(
        AND($G$3=DATE(2024,10,1), E2796=リスト!$A$38),
        VLOOKUP(E2796, リスト!$A$2:$G$49, 2, FALSE),
        VLOOKUP(E2796, リスト!$A$2:$G$49, 4, FALSE)
    ),
    "")</f>
        <v/>
      </c>
      <c r="G2796" s="34" t="str">
        <f>IFERROR(VLOOKUP(E2796, リスト!$A$2:$G$49, 6, FALSE), "")</f>
        <v/>
      </c>
      <c r="H2796" s="40"/>
      <c r="I2796" s="28"/>
      <c r="J2796" s="47"/>
      <c r="K2796" s="32" t="str">
        <f t="shared" si="172"/>
        <v/>
      </c>
      <c r="L2796" s="29" t="str">
        <f t="shared" si="174"/>
        <v/>
      </c>
      <c r="M2796" s="68" t="str">
        <f t="shared" si="175"/>
        <v/>
      </c>
    </row>
    <row r="2797" spans="2:13" ht="22.8" x14ac:dyDescent="0.45">
      <c r="B2797" s="31">
        <f t="shared" si="173"/>
        <v>2789</v>
      </c>
      <c r="C2797" s="40"/>
      <c r="D2797" s="27"/>
      <c r="E2797" s="41"/>
      <c r="F2797" s="32" t="str">
        <f>IFERROR(
    IF(
        AND($G$3=DATE(2024,10,1), E2797=リスト!$A$38),
        VLOOKUP(E2797, リスト!$A$2:$G$49, 2, FALSE),
        VLOOKUP(E2797, リスト!$A$2:$G$49, 4, FALSE)
    ),
    "")</f>
        <v/>
      </c>
      <c r="G2797" s="34" t="str">
        <f>IFERROR(VLOOKUP(E2797, リスト!$A$2:$G$49, 6, FALSE), "")</f>
        <v/>
      </c>
      <c r="H2797" s="40"/>
      <c r="I2797" s="28"/>
      <c r="J2797" s="47"/>
      <c r="K2797" s="32" t="str">
        <f t="shared" si="172"/>
        <v/>
      </c>
      <c r="L2797" s="29" t="str">
        <f t="shared" si="174"/>
        <v/>
      </c>
      <c r="M2797" s="68" t="str">
        <f t="shared" si="175"/>
        <v/>
      </c>
    </row>
    <row r="2798" spans="2:13" ht="22.8" x14ac:dyDescent="0.45">
      <c r="B2798" s="31">
        <f t="shared" si="173"/>
        <v>2790</v>
      </c>
      <c r="C2798" s="40"/>
      <c r="D2798" s="27"/>
      <c r="E2798" s="41"/>
      <c r="F2798" s="32" t="str">
        <f>IFERROR(
    IF(
        AND($G$3=DATE(2024,10,1), E2798=リスト!$A$38),
        VLOOKUP(E2798, リスト!$A$2:$G$49, 2, FALSE),
        VLOOKUP(E2798, リスト!$A$2:$G$49, 4, FALSE)
    ),
    "")</f>
        <v/>
      </c>
      <c r="G2798" s="34" t="str">
        <f>IFERROR(VLOOKUP(E2798, リスト!$A$2:$G$49, 6, FALSE), "")</f>
        <v/>
      </c>
      <c r="H2798" s="40"/>
      <c r="I2798" s="28"/>
      <c r="J2798" s="47"/>
      <c r="K2798" s="32" t="str">
        <f t="shared" si="172"/>
        <v/>
      </c>
      <c r="L2798" s="29" t="str">
        <f t="shared" si="174"/>
        <v/>
      </c>
      <c r="M2798" s="68" t="str">
        <f t="shared" si="175"/>
        <v/>
      </c>
    </row>
    <row r="2799" spans="2:13" ht="22.8" x14ac:dyDescent="0.45">
      <c r="B2799" s="31">
        <f t="shared" si="173"/>
        <v>2791</v>
      </c>
      <c r="C2799" s="40"/>
      <c r="D2799" s="27"/>
      <c r="E2799" s="41"/>
      <c r="F2799" s="32" t="str">
        <f>IFERROR(
    IF(
        AND($G$3=DATE(2024,10,1), E2799=リスト!$A$38),
        VLOOKUP(E2799, リスト!$A$2:$G$49, 2, FALSE),
        VLOOKUP(E2799, リスト!$A$2:$G$49, 4, FALSE)
    ),
    "")</f>
        <v/>
      </c>
      <c r="G2799" s="34" t="str">
        <f>IFERROR(VLOOKUP(E2799, リスト!$A$2:$G$49, 6, FALSE), "")</f>
        <v/>
      </c>
      <c r="H2799" s="40"/>
      <c r="I2799" s="28"/>
      <c r="J2799" s="47"/>
      <c r="K2799" s="32" t="str">
        <f t="shared" si="172"/>
        <v/>
      </c>
      <c r="L2799" s="29" t="str">
        <f t="shared" si="174"/>
        <v/>
      </c>
      <c r="M2799" s="68" t="str">
        <f t="shared" si="175"/>
        <v/>
      </c>
    </row>
    <row r="2800" spans="2:13" ht="22.8" x14ac:dyDescent="0.45">
      <c r="B2800" s="31">
        <f t="shared" si="173"/>
        <v>2792</v>
      </c>
      <c r="C2800" s="40"/>
      <c r="D2800" s="27"/>
      <c r="E2800" s="41"/>
      <c r="F2800" s="32" t="str">
        <f>IFERROR(
    IF(
        AND($G$3=DATE(2024,10,1), E2800=リスト!$A$38),
        VLOOKUP(E2800, リスト!$A$2:$G$49, 2, FALSE),
        VLOOKUP(E2800, リスト!$A$2:$G$49, 4, FALSE)
    ),
    "")</f>
        <v/>
      </c>
      <c r="G2800" s="34" t="str">
        <f>IFERROR(VLOOKUP(E2800, リスト!$A$2:$G$49, 6, FALSE), "")</f>
        <v/>
      </c>
      <c r="H2800" s="40"/>
      <c r="I2800" s="28"/>
      <c r="J2800" s="47"/>
      <c r="K2800" s="32" t="str">
        <f t="shared" si="172"/>
        <v/>
      </c>
      <c r="L2800" s="29" t="str">
        <f t="shared" si="174"/>
        <v/>
      </c>
      <c r="M2800" s="68" t="str">
        <f t="shared" si="175"/>
        <v/>
      </c>
    </row>
    <row r="2801" spans="2:13" ht="22.8" x14ac:dyDescent="0.45">
      <c r="B2801" s="31">
        <f t="shared" si="173"/>
        <v>2793</v>
      </c>
      <c r="C2801" s="40"/>
      <c r="D2801" s="27"/>
      <c r="E2801" s="41"/>
      <c r="F2801" s="32" t="str">
        <f>IFERROR(
    IF(
        AND($G$3=DATE(2024,10,1), E2801=リスト!$A$38),
        VLOOKUP(E2801, リスト!$A$2:$G$49, 2, FALSE),
        VLOOKUP(E2801, リスト!$A$2:$G$49, 4, FALSE)
    ),
    "")</f>
        <v/>
      </c>
      <c r="G2801" s="34" t="str">
        <f>IFERROR(VLOOKUP(E2801, リスト!$A$2:$G$49, 6, FALSE), "")</f>
        <v/>
      </c>
      <c r="H2801" s="40"/>
      <c r="I2801" s="28"/>
      <c r="J2801" s="47"/>
      <c r="K2801" s="32" t="str">
        <f t="shared" si="172"/>
        <v/>
      </c>
      <c r="L2801" s="29" t="str">
        <f t="shared" si="174"/>
        <v/>
      </c>
      <c r="M2801" s="68" t="str">
        <f t="shared" si="175"/>
        <v/>
      </c>
    </row>
    <row r="2802" spans="2:13" ht="22.8" x14ac:dyDescent="0.45">
      <c r="B2802" s="31">
        <f t="shared" si="173"/>
        <v>2794</v>
      </c>
      <c r="C2802" s="40"/>
      <c r="D2802" s="27"/>
      <c r="E2802" s="41"/>
      <c r="F2802" s="32" t="str">
        <f>IFERROR(
    IF(
        AND($G$3=DATE(2024,10,1), E2802=リスト!$A$38),
        VLOOKUP(E2802, リスト!$A$2:$G$49, 2, FALSE),
        VLOOKUP(E2802, リスト!$A$2:$G$49, 4, FALSE)
    ),
    "")</f>
        <v/>
      </c>
      <c r="G2802" s="34" t="str">
        <f>IFERROR(VLOOKUP(E2802, リスト!$A$2:$G$49, 6, FALSE), "")</f>
        <v/>
      </c>
      <c r="H2802" s="40"/>
      <c r="I2802" s="28"/>
      <c r="J2802" s="47"/>
      <c r="K2802" s="32" t="str">
        <f t="shared" si="172"/>
        <v/>
      </c>
      <c r="L2802" s="29" t="str">
        <f t="shared" si="174"/>
        <v/>
      </c>
      <c r="M2802" s="68" t="str">
        <f t="shared" si="175"/>
        <v/>
      </c>
    </row>
    <row r="2803" spans="2:13" ht="22.8" x14ac:dyDescent="0.45">
      <c r="B2803" s="31">
        <f t="shared" si="173"/>
        <v>2795</v>
      </c>
      <c r="C2803" s="40"/>
      <c r="D2803" s="27"/>
      <c r="E2803" s="41"/>
      <c r="F2803" s="32" t="str">
        <f>IFERROR(
    IF(
        AND($G$3=DATE(2024,10,1), E2803=リスト!$A$38),
        VLOOKUP(E2803, リスト!$A$2:$G$49, 2, FALSE),
        VLOOKUP(E2803, リスト!$A$2:$G$49, 4, FALSE)
    ),
    "")</f>
        <v/>
      </c>
      <c r="G2803" s="34" t="str">
        <f>IFERROR(VLOOKUP(E2803, リスト!$A$2:$G$49, 6, FALSE), "")</f>
        <v/>
      </c>
      <c r="H2803" s="40"/>
      <c r="I2803" s="28"/>
      <c r="J2803" s="47"/>
      <c r="K2803" s="32" t="str">
        <f t="shared" si="172"/>
        <v/>
      </c>
      <c r="L2803" s="29" t="str">
        <f t="shared" si="174"/>
        <v/>
      </c>
      <c r="M2803" s="68" t="str">
        <f t="shared" si="175"/>
        <v/>
      </c>
    </row>
    <row r="2804" spans="2:13" ht="22.8" x14ac:dyDescent="0.45">
      <c r="B2804" s="31">
        <f t="shared" si="173"/>
        <v>2796</v>
      </c>
      <c r="C2804" s="40"/>
      <c r="D2804" s="27"/>
      <c r="E2804" s="41"/>
      <c r="F2804" s="32" t="str">
        <f>IFERROR(
    IF(
        AND($G$3=DATE(2024,10,1), E2804=リスト!$A$38),
        VLOOKUP(E2804, リスト!$A$2:$G$49, 2, FALSE),
        VLOOKUP(E2804, リスト!$A$2:$G$49, 4, FALSE)
    ),
    "")</f>
        <v/>
      </c>
      <c r="G2804" s="34" t="str">
        <f>IFERROR(VLOOKUP(E2804, リスト!$A$2:$G$49, 6, FALSE), "")</f>
        <v/>
      </c>
      <c r="H2804" s="40"/>
      <c r="I2804" s="28"/>
      <c r="J2804" s="47"/>
      <c r="K2804" s="32" t="str">
        <f t="shared" si="172"/>
        <v/>
      </c>
      <c r="L2804" s="29" t="str">
        <f t="shared" si="174"/>
        <v/>
      </c>
      <c r="M2804" s="68" t="str">
        <f t="shared" si="175"/>
        <v/>
      </c>
    </row>
    <row r="2805" spans="2:13" ht="22.8" x14ac:dyDescent="0.45">
      <c r="B2805" s="31">
        <f t="shared" si="173"/>
        <v>2797</v>
      </c>
      <c r="C2805" s="40"/>
      <c r="D2805" s="27"/>
      <c r="E2805" s="41"/>
      <c r="F2805" s="32" t="str">
        <f>IFERROR(
    IF(
        AND($G$3=DATE(2024,10,1), E2805=リスト!$A$38),
        VLOOKUP(E2805, リスト!$A$2:$G$49, 2, FALSE),
        VLOOKUP(E2805, リスト!$A$2:$G$49, 4, FALSE)
    ),
    "")</f>
        <v/>
      </c>
      <c r="G2805" s="34" t="str">
        <f>IFERROR(VLOOKUP(E2805, リスト!$A$2:$G$49, 6, FALSE), "")</f>
        <v/>
      </c>
      <c r="H2805" s="40"/>
      <c r="I2805" s="28"/>
      <c r="J2805" s="47"/>
      <c r="K2805" s="32" t="str">
        <f t="shared" si="172"/>
        <v/>
      </c>
      <c r="L2805" s="29" t="str">
        <f t="shared" si="174"/>
        <v/>
      </c>
      <c r="M2805" s="68" t="str">
        <f t="shared" si="175"/>
        <v/>
      </c>
    </row>
    <row r="2806" spans="2:13" ht="22.8" x14ac:dyDescent="0.45">
      <c r="B2806" s="31">
        <f t="shared" si="173"/>
        <v>2798</v>
      </c>
      <c r="C2806" s="40"/>
      <c r="D2806" s="27"/>
      <c r="E2806" s="41"/>
      <c r="F2806" s="32" t="str">
        <f>IFERROR(
    IF(
        AND($G$3=DATE(2024,10,1), E2806=リスト!$A$38),
        VLOOKUP(E2806, リスト!$A$2:$G$49, 2, FALSE),
        VLOOKUP(E2806, リスト!$A$2:$G$49, 4, FALSE)
    ),
    "")</f>
        <v/>
      </c>
      <c r="G2806" s="34" t="str">
        <f>IFERROR(VLOOKUP(E2806, リスト!$A$2:$G$49, 6, FALSE), "")</f>
        <v/>
      </c>
      <c r="H2806" s="40"/>
      <c r="I2806" s="28"/>
      <c r="J2806" s="47"/>
      <c r="K2806" s="32" t="str">
        <f t="shared" si="172"/>
        <v/>
      </c>
      <c r="L2806" s="29" t="str">
        <f t="shared" si="174"/>
        <v/>
      </c>
      <c r="M2806" s="68" t="str">
        <f t="shared" si="175"/>
        <v/>
      </c>
    </row>
    <row r="2807" spans="2:13" ht="22.8" x14ac:dyDescent="0.45">
      <c r="B2807" s="31">
        <f t="shared" si="173"/>
        <v>2799</v>
      </c>
      <c r="C2807" s="40"/>
      <c r="D2807" s="27"/>
      <c r="E2807" s="41"/>
      <c r="F2807" s="32" t="str">
        <f>IFERROR(
    IF(
        AND($G$3=DATE(2024,10,1), E2807=リスト!$A$38),
        VLOOKUP(E2807, リスト!$A$2:$G$49, 2, FALSE),
        VLOOKUP(E2807, リスト!$A$2:$G$49, 4, FALSE)
    ),
    "")</f>
        <v/>
      </c>
      <c r="G2807" s="34" t="str">
        <f>IFERROR(VLOOKUP(E2807, リスト!$A$2:$G$49, 6, FALSE), "")</f>
        <v/>
      </c>
      <c r="H2807" s="40"/>
      <c r="I2807" s="28"/>
      <c r="J2807" s="47"/>
      <c r="K2807" s="32" t="str">
        <f t="shared" si="172"/>
        <v/>
      </c>
      <c r="L2807" s="29" t="str">
        <f t="shared" si="174"/>
        <v/>
      </c>
      <c r="M2807" s="68" t="str">
        <f t="shared" si="175"/>
        <v/>
      </c>
    </row>
    <row r="2808" spans="2:13" ht="22.8" x14ac:dyDescent="0.45">
      <c r="B2808" s="31">
        <f t="shared" si="173"/>
        <v>2800</v>
      </c>
      <c r="C2808" s="40"/>
      <c r="D2808" s="27"/>
      <c r="E2808" s="41"/>
      <c r="F2808" s="32" t="str">
        <f>IFERROR(
    IF(
        AND($G$3=DATE(2024,10,1), E2808=リスト!$A$38),
        VLOOKUP(E2808, リスト!$A$2:$G$49, 2, FALSE),
        VLOOKUP(E2808, リスト!$A$2:$G$49, 4, FALSE)
    ),
    "")</f>
        <v/>
      </c>
      <c r="G2808" s="34" t="str">
        <f>IFERROR(VLOOKUP(E2808, リスト!$A$2:$G$49, 6, FALSE), "")</f>
        <v/>
      </c>
      <c r="H2808" s="40"/>
      <c r="I2808" s="28"/>
      <c r="J2808" s="47"/>
      <c r="K2808" s="32" t="str">
        <f t="shared" si="172"/>
        <v/>
      </c>
      <c r="L2808" s="29" t="str">
        <f t="shared" si="174"/>
        <v/>
      </c>
      <c r="M2808" s="68" t="str">
        <f t="shared" si="175"/>
        <v/>
      </c>
    </row>
    <row r="2809" spans="2:13" ht="22.8" x14ac:dyDescent="0.45">
      <c r="B2809" s="31">
        <f t="shared" si="173"/>
        <v>2801</v>
      </c>
      <c r="C2809" s="40"/>
      <c r="D2809" s="27"/>
      <c r="E2809" s="41"/>
      <c r="F2809" s="32" t="str">
        <f>IFERROR(
    IF(
        AND($G$3=DATE(2024,10,1), E2809=リスト!$A$38),
        VLOOKUP(E2809, リスト!$A$2:$G$49, 2, FALSE),
        VLOOKUP(E2809, リスト!$A$2:$G$49, 4, FALSE)
    ),
    "")</f>
        <v/>
      </c>
      <c r="G2809" s="34" t="str">
        <f>IFERROR(VLOOKUP(E2809, リスト!$A$2:$G$49, 6, FALSE), "")</f>
        <v/>
      </c>
      <c r="H2809" s="40"/>
      <c r="I2809" s="28"/>
      <c r="J2809" s="47"/>
      <c r="K2809" s="32" t="str">
        <f t="shared" si="172"/>
        <v/>
      </c>
      <c r="L2809" s="29" t="str">
        <f t="shared" si="174"/>
        <v/>
      </c>
      <c r="M2809" s="68" t="str">
        <f t="shared" si="175"/>
        <v/>
      </c>
    </row>
    <row r="2810" spans="2:13" ht="22.8" x14ac:dyDescent="0.45">
      <c r="B2810" s="31">
        <f t="shared" si="173"/>
        <v>2802</v>
      </c>
      <c r="C2810" s="40"/>
      <c r="D2810" s="27"/>
      <c r="E2810" s="41"/>
      <c r="F2810" s="32" t="str">
        <f>IFERROR(
    IF(
        AND($G$3=DATE(2024,10,1), E2810=リスト!$A$38),
        VLOOKUP(E2810, リスト!$A$2:$G$49, 2, FALSE),
        VLOOKUP(E2810, リスト!$A$2:$G$49, 4, FALSE)
    ),
    "")</f>
        <v/>
      </c>
      <c r="G2810" s="34" t="str">
        <f>IFERROR(VLOOKUP(E2810, リスト!$A$2:$G$49, 6, FALSE), "")</f>
        <v/>
      </c>
      <c r="H2810" s="40"/>
      <c r="I2810" s="28"/>
      <c r="J2810" s="47"/>
      <c r="K2810" s="32" t="str">
        <f t="shared" si="172"/>
        <v/>
      </c>
      <c r="L2810" s="29" t="str">
        <f t="shared" si="174"/>
        <v/>
      </c>
      <c r="M2810" s="68" t="str">
        <f t="shared" si="175"/>
        <v/>
      </c>
    </row>
    <row r="2811" spans="2:13" ht="22.8" x14ac:dyDescent="0.45">
      <c r="B2811" s="31">
        <f t="shared" si="173"/>
        <v>2803</v>
      </c>
      <c r="C2811" s="40"/>
      <c r="D2811" s="27"/>
      <c r="E2811" s="41"/>
      <c r="F2811" s="32" t="str">
        <f>IFERROR(
    IF(
        AND($G$3=DATE(2024,10,1), E2811=リスト!$A$38),
        VLOOKUP(E2811, リスト!$A$2:$G$49, 2, FALSE),
        VLOOKUP(E2811, リスト!$A$2:$G$49, 4, FALSE)
    ),
    "")</f>
        <v/>
      </c>
      <c r="G2811" s="34" t="str">
        <f>IFERROR(VLOOKUP(E2811, リスト!$A$2:$G$49, 6, FALSE), "")</f>
        <v/>
      </c>
      <c r="H2811" s="40"/>
      <c r="I2811" s="28"/>
      <c r="J2811" s="47"/>
      <c r="K2811" s="32" t="str">
        <f t="shared" si="172"/>
        <v/>
      </c>
      <c r="L2811" s="29" t="str">
        <f t="shared" si="174"/>
        <v/>
      </c>
      <c r="M2811" s="68" t="str">
        <f t="shared" si="175"/>
        <v/>
      </c>
    </row>
    <row r="2812" spans="2:13" ht="22.8" x14ac:dyDescent="0.45">
      <c r="B2812" s="31">
        <f t="shared" si="173"/>
        <v>2804</v>
      </c>
      <c r="C2812" s="40"/>
      <c r="D2812" s="27"/>
      <c r="E2812" s="41"/>
      <c r="F2812" s="32" t="str">
        <f>IFERROR(
    IF(
        AND($G$3=DATE(2024,10,1), E2812=リスト!$A$38),
        VLOOKUP(E2812, リスト!$A$2:$G$49, 2, FALSE),
        VLOOKUP(E2812, リスト!$A$2:$G$49, 4, FALSE)
    ),
    "")</f>
        <v/>
      </c>
      <c r="G2812" s="34" t="str">
        <f>IFERROR(VLOOKUP(E2812, リスト!$A$2:$G$49, 6, FALSE), "")</f>
        <v/>
      </c>
      <c r="H2812" s="40"/>
      <c r="I2812" s="28"/>
      <c r="J2812" s="47"/>
      <c r="K2812" s="32" t="str">
        <f t="shared" si="172"/>
        <v/>
      </c>
      <c r="L2812" s="29" t="str">
        <f t="shared" si="174"/>
        <v/>
      </c>
      <c r="M2812" s="68" t="str">
        <f t="shared" si="175"/>
        <v/>
      </c>
    </row>
    <row r="2813" spans="2:13" ht="22.8" x14ac:dyDescent="0.45">
      <c r="B2813" s="31">
        <f t="shared" si="173"/>
        <v>2805</v>
      </c>
      <c r="C2813" s="40"/>
      <c r="D2813" s="27"/>
      <c r="E2813" s="41"/>
      <c r="F2813" s="32" t="str">
        <f>IFERROR(
    IF(
        AND($G$3=DATE(2024,10,1), E2813=リスト!$A$38),
        VLOOKUP(E2813, リスト!$A$2:$G$49, 2, FALSE),
        VLOOKUP(E2813, リスト!$A$2:$G$49, 4, FALSE)
    ),
    "")</f>
        <v/>
      </c>
      <c r="G2813" s="34" t="str">
        <f>IFERROR(VLOOKUP(E2813, リスト!$A$2:$G$49, 6, FALSE), "")</f>
        <v/>
      </c>
      <c r="H2813" s="40"/>
      <c r="I2813" s="28"/>
      <c r="J2813" s="47"/>
      <c r="K2813" s="32" t="str">
        <f t="shared" si="172"/>
        <v/>
      </c>
      <c r="L2813" s="29" t="str">
        <f t="shared" si="174"/>
        <v/>
      </c>
      <c r="M2813" s="68" t="str">
        <f t="shared" si="175"/>
        <v/>
      </c>
    </row>
    <row r="2814" spans="2:13" ht="22.8" x14ac:dyDescent="0.45">
      <c r="B2814" s="31">
        <f t="shared" si="173"/>
        <v>2806</v>
      </c>
      <c r="C2814" s="40"/>
      <c r="D2814" s="27"/>
      <c r="E2814" s="41"/>
      <c r="F2814" s="32" t="str">
        <f>IFERROR(
    IF(
        AND($G$3=DATE(2024,10,1), E2814=リスト!$A$38),
        VLOOKUP(E2814, リスト!$A$2:$G$49, 2, FALSE),
        VLOOKUP(E2814, リスト!$A$2:$G$49, 4, FALSE)
    ),
    "")</f>
        <v/>
      </c>
      <c r="G2814" s="34" t="str">
        <f>IFERROR(VLOOKUP(E2814, リスト!$A$2:$G$49, 6, FALSE), "")</f>
        <v/>
      </c>
      <c r="H2814" s="40"/>
      <c r="I2814" s="28"/>
      <c r="J2814" s="47"/>
      <c r="K2814" s="32" t="str">
        <f t="shared" si="172"/>
        <v/>
      </c>
      <c r="L2814" s="29" t="str">
        <f t="shared" si="174"/>
        <v/>
      </c>
      <c r="M2814" s="68" t="str">
        <f t="shared" si="175"/>
        <v/>
      </c>
    </row>
    <row r="2815" spans="2:13" ht="22.8" x14ac:dyDescent="0.45">
      <c r="B2815" s="31">
        <f t="shared" si="173"/>
        <v>2807</v>
      </c>
      <c r="C2815" s="40"/>
      <c r="D2815" s="27"/>
      <c r="E2815" s="41"/>
      <c r="F2815" s="32" t="str">
        <f>IFERROR(
    IF(
        AND($G$3=DATE(2024,10,1), E2815=リスト!$A$38),
        VLOOKUP(E2815, リスト!$A$2:$G$49, 2, FALSE),
        VLOOKUP(E2815, リスト!$A$2:$G$49, 4, FALSE)
    ),
    "")</f>
        <v/>
      </c>
      <c r="G2815" s="34" t="str">
        <f>IFERROR(VLOOKUP(E2815, リスト!$A$2:$G$49, 6, FALSE), "")</f>
        <v/>
      </c>
      <c r="H2815" s="40"/>
      <c r="I2815" s="28"/>
      <c r="J2815" s="47"/>
      <c r="K2815" s="32" t="str">
        <f t="shared" si="172"/>
        <v/>
      </c>
      <c r="L2815" s="29" t="str">
        <f t="shared" si="174"/>
        <v/>
      </c>
      <c r="M2815" s="68" t="str">
        <f t="shared" si="175"/>
        <v/>
      </c>
    </row>
    <row r="2816" spans="2:13" ht="22.8" x14ac:dyDescent="0.45">
      <c r="B2816" s="31">
        <f t="shared" si="173"/>
        <v>2808</v>
      </c>
      <c r="C2816" s="40"/>
      <c r="D2816" s="27"/>
      <c r="E2816" s="41"/>
      <c r="F2816" s="32" t="str">
        <f>IFERROR(
    IF(
        AND($G$3=DATE(2024,10,1), E2816=リスト!$A$38),
        VLOOKUP(E2816, リスト!$A$2:$G$49, 2, FALSE),
        VLOOKUP(E2816, リスト!$A$2:$G$49, 4, FALSE)
    ),
    "")</f>
        <v/>
      </c>
      <c r="G2816" s="34" t="str">
        <f>IFERROR(VLOOKUP(E2816, リスト!$A$2:$G$49, 6, FALSE), "")</f>
        <v/>
      </c>
      <c r="H2816" s="40"/>
      <c r="I2816" s="28"/>
      <c r="J2816" s="47"/>
      <c r="K2816" s="32" t="str">
        <f t="shared" si="172"/>
        <v/>
      </c>
      <c r="L2816" s="29" t="str">
        <f t="shared" si="174"/>
        <v/>
      </c>
      <c r="M2816" s="68" t="str">
        <f t="shared" si="175"/>
        <v/>
      </c>
    </row>
    <row r="2817" spans="2:13" ht="22.8" x14ac:dyDescent="0.45">
      <c r="B2817" s="31">
        <f t="shared" si="173"/>
        <v>2809</v>
      </c>
      <c r="C2817" s="40"/>
      <c r="D2817" s="27"/>
      <c r="E2817" s="41"/>
      <c r="F2817" s="32" t="str">
        <f>IFERROR(
    IF(
        AND($G$3=DATE(2024,10,1), E2817=リスト!$A$38),
        VLOOKUP(E2817, リスト!$A$2:$G$49, 2, FALSE),
        VLOOKUP(E2817, リスト!$A$2:$G$49, 4, FALSE)
    ),
    "")</f>
        <v/>
      </c>
      <c r="G2817" s="34" t="str">
        <f>IFERROR(VLOOKUP(E2817, リスト!$A$2:$G$49, 6, FALSE), "")</f>
        <v/>
      </c>
      <c r="H2817" s="40"/>
      <c r="I2817" s="28"/>
      <c r="J2817" s="47"/>
      <c r="K2817" s="32" t="str">
        <f t="shared" si="172"/>
        <v/>
      </c>
      <c r="L2817" s="29" t="str">
        <f t="shared" si="174"/>
        <v/>
      </c>
      <c r="M2817" s="68" t="str">
        <f t="shared" si="175"/>
        <v/>
      </c>
    </row>
    <row r="2818" spans="2:13" ht="22.8" x14ac:dyDescent="0.45">
      <c r="B2818" s="31">
        <f t="shared" si="173"/>
        <v>2810</v>
      </c>
      <c r="C2818" s="40"/>
      <c r="D2818" s="27"/>
      <c r="E2818" s="41"/>
      <c r="F2818" s="32" t="str">
        <f>IFERROR(
    IF(
        AND($G$3=DATE(2024,10,1), E2818=リスト!$A$38),
        VLOOKUP(E2818, リスト!$A$2:$G$49, 2, FALSE),
        VLOOKUP(E2818, リスト!$A$2:$G$49, 4, FALSE)
    ),
    "")</f>
        <v/>
      </c>
      <c r="G2818" s="34" t="str">
        <f>IFERROR(VLOOKUP(E2818, リスト!$A$2:$G$49, 6, FALSE), "")</f>
        <v/>
      </c>
      <c r="H2818" s="40"/>
      <c r="I2818" s="28"/>
      <c r="J2818" s="47"/>
      <c r="K2818" s="32" t="str">
        <f t="shared" si="172"/>
        <v/>
      </c>
      <c r="L2818" s="29" t="str">
        <f t="shared" si="174"/>
        <v/>
      </c>
      <c r="M2818" s="68" t="str">
        <f t="shared" si="175"/>
        <v/>
      </c>
    </row>
    <row r="2819" spans="2:13" ht="22.8" x14ac:dyDescent="0.45">
      <c r="B2819" s="31">
        <f t="shared" si="173"/>
        <v>2811</v>
      </c>
      <c r="C2819" s="40"/>
      <c r="D2819" s="27"/>
      <c r="E2819" s="41"/>
      <c r="F2819" s="32" t="str">
        <f>IFERROR(
    IF(
        AND($G$3=DATE(2024,10,1), E2819=リスト!$A$38),
        VLOOKUP(E2819, リスト!$A$2:$G$49, 2, FALSE),
        VLOOKUP(E2819, リスト!$A$2:$G$49, 4, FALSE)
    ),
    "")</f>
        <v/>
      </c>
      <c r="G2819" s="34" t="str">
        <f>IFERROR(VLOOKUP(E2819, リスト!$A$2:$G$49, 6, FALSE), "")</f>
        <v/>
      </c>
      <c r="H2819" s="40"/>
      <c r="I2819" s="28"/>
      <c r="J2819" s="47"/>
      <c r="K2819" s="32" t="str">
        <f t="shared" si="172"/>
        <v/>
      </c>
      <c r="L2819" s="29" t="str">
        <f t="shared" si="174"/>
        <v/>
      </c>
      <c r="M2819" s="68" t="str">
        <f t="shared" si="175"/>
        <v/>
      </c>
    </row>
    <row r="2820" spans="2:13" ht="22.8" x14ac:dyDescent="0.45">
      <c r="B2820" s="31">
        <f t="shared" si="173"/>
        <v>2812</v>
      </c>
      <c r="C2820" s="40"/>
      <c r="D2820" s="27"/>
      <c r="E2820" s="41"/>
      <c r="F2820" s="32" t="str">
        <f>IFERROR(
    IF(
        AND($G$3=DATE(2024,10,1), E2820=リスト!$A$38),
        VLOOKUP(E2820, リスト!$A$2:$G$49, 2, FALSE),
        VLOOKUP(E2820, リスト!$A$2:$G$49, 4, FALSE)
    ),
    "")</f>
        <v/>
      </c>
      <c r="G2820" s="34" t="str">
        <f>IFERROR(VLOOKUP(E2820, リスト!$A$2:$G$49, 6, FALSE), "")</f>
        <v/>
      </c>
      <c r="H2820" s="40"/>
      <c r="I2820" s="28"/>
      <c r="J2820" s="47"/>
      <c r="K2820" s="32" t="str">
        <f t="shared" si="172"/>
        <v/>
      </c>
      <c r="L2820" s="29" t="str">
        <f t="shared" si="174"/>
        <v/>
      </c>
      <c r="M2820" s="68" t="str">
        <f t="shared" si="175"/>
        <v/>
      </c>
    </row>
    <row r="2821" spans="2:13" ht="22.8" x14ac:dyDescent="0.45">
      <c r="B2821" s="31">
        <f t="shared" si="173"/>
        <v>2813</v>
      </c>
      <c r="C2821" s="40"/>
      <c r="D2821" s="27"/>
      <c r="E2821" s="41"/>
      <c r="F2821" s="32" t="str">
        <f>IFERROR(
    IF(
        AND($G$3=DATE(2024,10,1), E2821=リスト!$A$38),
        VLOOKUP(E2821, リスト!$A$2:$G$49, 2, FALSE),
        VLOOKUP(E2821, リスト!$A$2:$G$49, 4, FALSE)
    ),
    "")</f>
        <v/>
      </c>
      <c r="G2821" s="34" t="str">
        <f>IFERROR(VLOOKUP(E2821, リスト!$A$2:$G$49, 6, FALSE), "")</f>
        <v/>
      </c>
      <c r="H2821" s="40"/>
      <c r="I2821" s="28"/>
      <c r="J2821" s="47"/>
      <c r="K2821" s="32" t="str">
        <f t="shared" si="172"/>
        <v/>
      </c>
      <c r="L2821" s="29" t="str">
        <f t="shared" si="174"/>
        <v/>
      </c>
      <c r="M2821" s="68" t="str">
        <f t="shared" si="175"/>
        <v/>
      </c>
    </row>
    <row r="2822" spans="2:13" ht="22.8" x14ac:dyDescent="0.45">
      <c r="B2822" s="31">
        <f t="shared" si="173"/>
        <v>2814</v>
      </c>
      <c r="C2822" s="40"/>
      <c r="D2822" s="27"/>
      <c r="E2822" s="41"/>
      <c r="F2822" s="32" t="str">
        <f>IFERROR(
    IF(
        AND($G$3=DATE(2024,10,1), E2822=リスト!$A$38),
        VLOOKUP(E2822, リスト!$A$2:$G$49, 2, FALSE),
        VLOOKUP(E2822, リスト!$A$2:$G$49, 4, FALSE)
    ),
    "")</f>
        <v/>
      </c>
      <c r="G2822" s="34" t="str">
        <f>IFERROR(VLOOKUP(E2822, リスト!$A$2:$G$49, 6, FALSE), "")</f>
        <v/>
      </c>
      <c r="H2822" s="40"/>
      <c r="I2822" s="28"/>
      <c r="J2822" s="47"/>
      <c r="K2822" s="32" t="str">
        <f t="shared" si="172"/>
        <v/>
      </c>
      <c r="L2822" s="29" t="str">
        <f t="shared" si="174"/>
        <v/>
      </c>
      <c r="M2822" s="68" t="str">
        <f t="shared" si="175"/>
        <v/>
      </c>
    </row>
    <row r="2823" spans="2:13" ht="22.8" x14ac:dyDescent="0.45">
      <c r="B2823" s="31">
        <f t="shared" si="173"/>
        <v>2815</v>
      </c>
      <c r="C2823" s="40"/>
      <c r="D2823" s="27"/>
      <c r="E2823" s="41"/>
      <c r="F2823" s="32" t="str">
        <f>IFERROR(
    IF(
        AND($G$3=DATE(2024,10,1), E2823=リスト!$A$38),
        VLOOKUP(E2823, リスト!$A$2:$G$49, 2, FALSE),
        VLOOKUP(E2823, リスト!$A$2:$G$49, 4, FALSE)
    ),
    "")</f>
        <v/>
      </c>
      <c r="G2823" s="34" t="str">
        <f>IFERROR(VLOOKUP(E2823, リスト!$A$2:$G$49, 6, FALSE), "")</f>
        <v/>
      </c>
      <c r="H2823" s="40"/>
      <c r="I2823" s="28"/>
      <c r="J2823" s="47"/>
      <c r="K2823" s="32" t="str">
        <f t="shared" si="172"/>
        <v/>
      </c>
      <c r="L2823" s="29" t="str">
        <f t="shared" si="174"/>
        <v/>
      </c>
      <c r="M2823" s="68" t="str">
        <f t="shared" si="175"/>
        <v/>
      </c>
    </row>
    <row r="2824" spans="2:13" ht="22.8" x14ac:dyDescent="0.45">
      <c r="B2824" s="31">
        <f t="shared" si="173"/>
        <v>2816</v>
      </c>
      <c r="C2824" s="40"/>
      <c r="D2824" s="27"/>
      <c r="E2824" s="41"/>
      <c r="F2824" s="32" t="str">
        <f>IFERROR(
    IF(
        AND($G$3=DATE(2024,10,1), E2824=リスト!$A$38),
        VLOOKUP(E2824, リスト!$A$2:$G$49, 2, FALSE),
        VLOOKUP(E2824, リスト!$A$2:$G$49, 4, FALSE)
    ),
    "")</f>
        <v/>
      </c>
      <c r="G2824" s="34" t="str">
        <f>IFERROR(VLOOKUP(E2824, リスト!$A$2:$G$49, 6, FALSE), "")</f>
        <v/>
      </c>
      <c r="H2824" s="40"/>
      <c r="I2824" s="28"/>
      <c r="J2824" s="47"/>
      <c r="K2824" s="32" t="str">
        <f t="shared" si="172"/>
        <v/>
      </c>
      <c r="L2824" s="29" t="str">
        <f t="shared" si="174"/>
        <v/>
      </c>
      <c r="M2824" s="68" t="str">
        <f t="shared" si="175"/>
        <v/>
      </c>
    </row>
    <row r="2825" spans="2:13" ht="22.8" x14ac:dyDescent="0.45">
      <c r="B2825" s="31">
        <f t="shared" si="173"/>
        <v>2817</v>
      </c>
      <c r="C2825" s="40"/>
      <c r="D2825" s="27"/>
      <c r="E2825" s="41"/>
      <c r="F2825" s="32" t="str">
        <f>IFERROR(
    IF(
        AND($G$3=DATE(2024,10,1), E2825=リスト!$A$38),
        VLOOKUP(E2825, リスト!$A$2:$G$49, 2, FALSE),
        VLOOKUP(E2825, リスト!$A$2:$G$49, 4, FALSE)
    ),
    "")</f>
        <v/>
      </c>
      <c r="G2825" s="34" t="str">
        <f>IFERROR(VLOOKUP(E2825, リスト!$A$2:$G$49, 6, FALSE), "")</f>
        <v/>
      </c>
      <c r="H2825" s="40"/>
      <c r="I2825" s="28"/>
      <c r="J2825" s="47"/>
      <c r="K2825" s="32" t="str">
        <f t="shared" ref="K2825:K2888" si="176">IF(COUNTBLANK(H2825:J2825)=3, "",
 IF(H2825="3.時間給", IF(I2825="", "", I2825),
 IF(OR(H2825="1.月給", H2825="2.日給"),
    IF(OR(I2825="", J2825=""), "", ROUND(I2825/J2825,0)),
    "")))</f>
        <v/>
      </c>
      <c r="L2825" s="29" t="str">
        <f t="shared" si="174"/>
        <v/>
      </c>
      <c r="M2825" s="68" t="str">
        <f t="shared" si="175"/>
        <v/>
      </c>
    </row>
    <row r="2826" spans="2:13" ht="22.8" x14ac:dyDescent="0.45">
      <c r="B2826" s="31">
        <f t="shared" ref="B2826:B2889" si="177">ROW()-8</f>
        <v>2818</v>
      </c>
      <c r="C2826" s="40"/>
      <c r="D2826" s="27"/>
      <c r="E2826" s="41"/>
      <c r="F2826" s="32" t="str">
        <f>IFERROR(
    IF(
        AND($G$3=DATE(2024,10,1), E2826=リスト!$A$38),
        VLOOKUP(E2826, リスト!$A$2:$G$49, 2, FALSE),
        VLOOKUP(E2826, リスト!$A$2:$G$49, 4, FALSE)
    ),
    "")</f>
        <v/>
      </c>
      <c r="G2826" s="34" t="str">
        <f>IFERROR(VLOOKUP(E2826, リスト!$A$2:$G$49, 6, FALSE), "")</f>
        <v/>
      </c>
      <c r="H2826" s="40"/>
      <c r="I2826" s="28"/>
      <c r="J2826" s="47"/>
      <c r="K2826" s="32" t="str">
        <f t="shared" si="176"/>
        <v/>
      </c>
      <c r="L2826" s="29" t="str">
        <f t="shared" ref="L2826:L2889" si="178">IFERROR(IF(E2826="","",IF(K2826&lt;F2826,"×（法定外・特例等対象外です）",IF(K2826&lt;G2826,"〇",IF(K2826&gt;=G2826,"ー",NA())))),"")</f>
        <v/>
      </c>
      <c r="M2826" s="68" t="str">
        <f t="shared" ref="M2826:M2889" si="179">IF(COUNTBLANK(D2826:K2826)=8, "",
 IF(D2826="", "←D列に従業員名を姓名（フルネーム）で入力してください。誤変換にお気を付け下さい。",
 IF(E2826="", "←E列に都道府県を入力してください。",
 IF(H2826="", "←H列に1.月給～3.時間給を入力してください",
 IF(I2826="", "←I列に金額を入力してください",
 IF(NOT(ISNUMBER(I2826)), "←I列の金額は半角数字で入力してください",
 IF(H2826="3.時間給", "",
 IF(J2826="", "←J列に所定労働時間を入力してください",
 IF(NOT(ISNUMBER(J2826)), "←J列の所定労働時間は半角数字で入力してください", "")))))))))</f>
        <v/>
      </c>
    </row>
    <row r="2827" spans="2:13" ht="22.8" x14ac:dyDescent="0.45">
      <c r="B2827" s="31">
        <f t="shared" si="177"/>
        <v>2819</v>
      </c>
      <c r="C2827" s="40"/>
      <c r="D2827" s="27"/>
      <c r="E2827" s="41"/>
      <c r="F2827" s="32" t="str">
        <f>IFERROR(
    IF(
        AND($G$3=DATE(2024,10,1), E2827=リスト!$A$38),
        VLOOKUP(E2827, リスト!$A$2:$G$49, 2, FALSE),
        VLOOKUP(E2827, リスト!$A$2:$G$49, 4, FALSE)
    ),
    "")</f>
        <v/>
      </c>
      <c r="G2827" s="34" t="str">
        <f>IFERROR(VLOOKUP(E2827, リスト!$A$2:$G$49, 6, FALSE), "")</f>
        <v/>
      </c>
      <c r="H2827" s="40"/>
      <c r="I2827" s="28"/>
      <c r="J2827" s="47"/>
      <c r="K2827" s="32" t="str">
        <f t="shared" si="176"/>
        <v/>
      </c>
      <c r="L2827" s="29" t="str">
        <f t="shared" si="178"/>
        <v/>
      </c>
      <c r="M2827" s="68" t="str">
        <f t="shared" si="179"/>
        <v/>
      </c>
    </row>
    <row r="2828" spans="2:13" ht="22.8" x14ac:dyDescent="0.45">
      <c r="B2828" s="31">
        <f t="shared" si="177"/>
        <v>2820</v>
      </c>
      <c r="C2828" s="40"/>
      <c r="D2828" s="27"/>
      <c r="E2828" s="41"/>
      <c r="F2828" s="32" t="str">
        <f>IFERROR(
    IF(
        AND($G$3=DATE(2024,10,1), E2828=リスト!$A$38),
        VLOOKUP(E2828, リスト!$A$2:$G$49, 2, FALSE),
        VLOOKUP(E2828, リスト!$A$2:$G$49, 4, FALSE)
    ),
    "")</f>
        <v/>
      </c>
      <c r="G2828" s="34" t="str">
        <f>IFERROR(VLOOKUP(E2828, リスト!$A$2:$G$49, 6, FALSE), "")</f>
        <v/>
      </c>
      <c r="H2828" s="40"/>
      <c r="I2828" s="28"/>
      <c r="J2828" s="47"/>
      <c r="K2828" s="32" t="str">
        <f t="shared" si="176"/>
        <v/>
      </c>
      <c r="L2828" s="29" t="str">
        <f t="shared" si="178"/>
        <v/>
      </c>
      <c r="M2828" s="68" t="str">
        <f t="shared" si="179"/>
        <v/>
      </c>
    </row>
    <row r="2829" spans="2:13" ht="22.8" x14ac:dyDescent="0.45">
      <c r="B2829" s="31">
        <f t="shared" si="177"/>
        <v>2821</v>
      </c>
      <c r="C2829" s="40"/>
      <c r="D2829" s="27"/>
      <c r="E2829" s="41"/>
      <c r="F2829" s="32" t="str">
        <f>IFERROR(
    IF(
        AND($G$3=DATE(2024,10,1), E2829=リスト!$A$38),
        VLOOKUP(E2829, リスト!$A$2:$G$49, 2, FALSE),
        VLOOKUP(E2829, リスト!$A$2:$G$49, 4, FALSE)
    ),
    "")</f>
        <v/>
      </c>
      <c r="G2829" s="34" t="str">
        <f>IFERROR(VLOOKUP(E2829, リスト!$A$2:$G$49, 6, FALSE), "")</f>
        <v/>
      </c>
      <c r="H2829" s="40"/>
      <c r="I2829" s="28"/>
      <c r="J2829" s="47"/>
      <c r="K2829" s="32" t="str">
        <f t="shared" si="176"/>
        <v/>
      </c>
      <c r="L2829" s="29" t="str">
        <f t="shared" si="178"/>
        <v/>
      </c>
      <c r="M2829" s="68" t="str">
        <f t="shared" si="179"/>
        <v/>
      </c>
    </row>
    <row r="2830" spans="2:13" ht="22.8" x14ac:dyDescent="0.45">
      <c r="B2830" s="31">
        <f t="shared" si="177"/>
        <v>2822</v>
      </c>
      <c r="C2830" s="40"/>
      <c r="D2830" s="27"/>
      <c r="E2830" s="41"/>
      <c r="F2830" s="32" t="str">
        <f>IFERROR(
    IF(
        AND($G$3=DATE(2024,10,1), E2830=リスト!$A$38),
        VLOOKUP(E2830, リスト!$A$2:$G$49, 2, FALSE),
        VLOOKUP(E2830, リスト!$A$2:$G$49, 4, FALSE)
    ),
    "")</f>
        <v/>
      </c>
      <c r="G2830" s="34" t="str">
        <f>IFERROR(VLOOKUP(E2830, リスト!$A$2:$G$49, 6, FALSE), "")</f>
        <v/>
      </c>
      <c r="H2830" s="40"/>
      <c r="I2830" s="28"/>
      <c r="J2830" s="47"/>
      <c r="K2830" s="32" t="str">
        <f t="shared" si="176"/>
        <v/>
      </c>
      <c r="L2830" s="29" t="str">
        <f t="shared" si="178"/>
        <v/>
      </c>
      <c r="M2830" s="68" t="str">
        <f t="shared" si="179"/>
        <v/>
      </c>
    </row>
    <row r="2831" spans="2:13" ht="22.8" x14ac:dyDescent="0.45">
      <c r="B2831" s="31">
        <f t="shared" si="177"/>
        <v>2823</v>
      </c>
      <c r="C2831" s="40"/>
      <c r="D2831" s="27"/>
      <c r="E2831" s="41"/>
      <c r="F2831" s="32" t="str">
        <f>IFERROR(
    IF(
        AND($G$3=DATE(2024,10,1), E2831=リスト!$A$38),
        VLOOKUP(E2831, リスト!$A$2:$G$49, 2, FALSE),
        VLOOKUP(E2831, リスト!$A$2:$G$49, 4, FALSE)
    ),
    "")</f>
        <v/>
      </c>
      <c r="G2831" s="34" t="str">
        <f>IFERROR(VLOOKUP(E2831, リスト!$A$2:$G$49, 6, FALSE), "")</f>
        <v/>
      </c>
      <c r="H2831" s="40"/>
      <c r="I2831" s="28"/>
      <c r="J2831" s="47"/>
      <c r="K2831" s="32" t="str">
        <f t="shared" si="176"/>
        <v/>
      </c>
      <c r="L2831" s="29" t="str">
        <f t="shared" si="178"/>
        <v/>
      </c>
      <c r="M2831" s="68" t="str">
        <f t="shared" si="179"/>
        <v/>
      </c>
    </row>
    <row r="2832" spans="2:13" ht="22.8" x14ac:dyDescent="0.45">
      <c r="B2832" s="31">
        <f t="shared" si="177"/>
        <v>2824</v>
      </c>
      <c r="C2832" s="40"/>
      <c r="D2832" s="27"/>
      <c r="E2832" s="41"/>
      <c r="F2832" s="32" t="str">
        <f>IFERROR(
    IF(
        AND($G$3=DATE(2024,10,1), E2832=リスト!$A$38),
        VLOOKUP(E2832, リスト!$A$2:$G$49, 2, FALSE),
        VLOOKUP(E2832, リスト!$A$2:$G$49, 4, FALSE)
    ),
    "")</f>
        <v/>
      </c>
      <c r="G2832" s="34" t="str">
        <f>IFERROR(VLOOKUP(E2832, リスト!$A$2:$G$49, 6, FALSE), "")</f>
        <v/>
      </c>
      <c r="H2832" s="40"/>
      <c r="I2832" s="28"/>
      <c r="J2832" s="47"/>
      <c r="K2832" s="32" t="str">
        <f t="shared" si="176"/>
        <v/>
      </c>
      <c r="L2832" s="29" t="str">
        <f t="shared" si="178"/>
        <v/>
      </c>
      <c r="M2832" s="68" t="str">
        <f t="shared" si="179"/>
        <v/>
      </c>
    </row>
    <row r="2833" spans="2:13" ht="22.8" x14ac:dyDescent="0.45">
      <c r="B2833" s="31">
        <f t="shared" si="177"/>
        <v>2825</v>
      </c>
      <c r="C2833" s="40"/>
      <c r="D2833" s="27"/>
      <c r="E2833" s="41"/>
      <c r="F2833" s="32" t="str">
        <f>IFERROR(
    IF(
        AND($G$3=DATE(2024,10,1), E2833=リスト!$A$38),
        VLOOKUP(E2833, リスト!$A$2:$G$49, 2, FALSE),
        VLOOKUP(E2833, リスト!$A$2:$G$49, 4, FALSE)
    ),
    "")</f>
        <v/>
      </c>
      <c r="G2833" s="34" t="str">
        <f>IFERROR(VLOOKUP(E2833, リスト!$A$2:$G$49, 6, FALSE), "")</f>
        <v/>
      </c>
      <c r="H2833" s="40"/>
      <c r="I2833" s="28"/>
      <c r="J2833" s="47"/>
      <c r="K2833" s="32" t="str">
        <f t="shared" si="176"/>
        <v/>
      </c>
      <c r="L2833" s="29" t="str">
        <f t="shared" si="178"/>
        <v/>
      </c>
      <c r="M2833" s="68" t="str">
        <f t="shared" si="179"/>
        <v/>
      </c>
    </row>
    <row r="2834" spans="2:13" ht="22.8" x14ac:dyDescent="0.45">
      <c r="B2834" s="31">
        <f t="shared" si="177"/>
        <v>2826</v>
      </c>
      <c r="C2834" s="40"/>
      <c r="D2834" s="27"/>
      <c r="E2834" s="41"/>
      <c r="F2834" s="32" t="str">
        <f>IFERROR(
    IF(
        AND($G$3=DATE(2024,10,1), E2834=リスト!$A$38),
        VLOOKUP(E2834, リスト!$A$2:$G$49, 2, FALSE),
        VLOOKUP(E2834, リスト!$A$2:$G$49, 4, FALSE)
    ),
    "")</f>
        <v/>
      </c>
      <c r="G2834" s="34" t="str">
        <f>IFERROR(VLOOKUP(E2834, リスト!$A$2:$G$49, 6, FALSE), "")</f>
        <v/>
      </c>
      <c r="H2834" s="40"/>
      <c r="I2834" s="28"/>
      <c r="J2834" s="47"/>
      <c r="K2834" s="32" t="str">
        <f t="shared" si="176"/>
        <v/>
      </c>
      <c r="L2834" s="29" t="str">
        <f t="shared" si="178"/>
        <v/>
      </c>
      <c r="M2834" s="68" t="str">
        <f t="shared" si="179"/>
        <v/>
      </c>
    </row>
    <row r="2835" spans="2:13" ht="22.8" x14ac:dyDescent="0.45">
      <c r="B2835" s="31">
        <f t="shared" si="177"/>
        <v>2827</v>
      </c>
      <c r="C2835" s="40"/>
      <c r="D2835" s="27"/>
      <c r="E2835" s="41"/>
      <c r="F2835" s="32" t="str">
        <f>IFERROR(
    IF(
        AND($G$3=DATE(2024,10,1), E2835=リスト!$A$38),
        VLOOKUP(E2835, リスト!$A$2:$G$49, 2, FALSE),
        VLOOKUP(E2835, リスト!$A$2:$G$49, 4, FALSE)
    ),
    "")</f>
        <v/>
      </c>
      <c r="G2835" s="34" t="str">
        <f>IFERROR(VLOOKUP(E2835, リスト!$A$2:$G$49, 6, FALSE), "")</f>
        <v/>
      </c>
      <c r="H2835" s="40"/>
      <c r="I2835" s="28"/>
      <c r="J2835" s="47"/>
      <c r="K2835" s="32" t="str">
        <f t="shared" si="176"/>
        <v/>
      </c>
      <c r="L2835" s="29" t="str">
        <f t="shared" si="178"/>
        <v/>
      </c>
      <c r="M2835" s="68" t="str">
        <f t="shared" si="179"/>
        <v/>
      </c>
    </row>
    <row r="2836" spans="2:13" ht="22.8" x14ac:dyDescent="0.45">
      <c r="B2836" s="31">
        <f t="shared" si="177"/>
        <v>2828</v>
      </c>
      <c r="C2836" s="40"/>
      <c r="D2836" s="27"/>
      <c r="E2836" s="41"/>
      <c r="F2836" s="32" t="str">
        <f>IFERROR(
    IF(
        AND($G$3=DATE(2024,10,1), E2836=リスト!$A$38),
        VLOOKUP(E2836, リスト!$A$2:$G$49, 2, FALSE),
        VLOOKUP(E2836, リスト!$A$2:$G$49, 4, FALSE)
    ),
    "")</f>
        <v/>
      </c>
      <c r="G2836" s="34" t="str">
        <f>IFERROR(VLOOKUP(E2836, リスト!$A$2:$G$49, 6, FALSE), "")</f>
        <v/>
      </c>
      <c r="H2836" s="40"/>
      <c r="I2836" s="28"/>
      <c r="J2836" s="47"/>
      <c r="K2836" s="32" t="str">
        <f t="shared" si="176"/>
        <v/>
      </c>
      <c r="L2836" s="29" t="str">
        <f t="shared" si="178"/>
        <v/>
      </c>
      <c r="M2836" s="68" t="str">
        <f t="shared" si="179"/>
        <v/>
      </c>
    </row>
    <row r="2837" spans="2:13" ht="22.8" x14ac:dyDescent="0.45">
      <c r="B2837" s="31">
        <f t="shared" si="177"/>
        <v>2829</v>
      </c>
      <c r="C2837" s="40"/>
      <c r="D2837" s="27"/>
      <c r="E2837" s="41"/>
      <c r="F2837" s="32" t="str">
        <f>IFERROR(
    IF(
        AND($G$3=DATE(2024,10,1), E2837=リスト!$A$38),
        VLOOKUP(E2837, リスト!$A$2:$G$49, 2, FALSE),
        VLOOKUP(E2837, リスト!$A$2:$G$49, 4, FALSE)
    ),
    "")</f>
        <v/>
      </c>
      <c r="G2837" s="34" t="str">
        <f>IFERROR(VLOOKUP(E2837, リスト!$A$2:$G$49, 6, FALSE), "")</f>
        <v/>
      </c>
      <c r="H2837" s="40"/>
      <c r="I2837" s="28"/>
      <c r="J2837" s="47"/>
      <c r="K2837" s="32" t="str">
        <f t="shared" si="176"/>
        <v/>
      </c>
      <c r="L2837" s="29" t="str">
        <f t="shared" si="178"/>
        <v/>
      </c>
      <c r="M2837" s="68" t="str">
        <f t="shared" si="179"/>
        <v/>
      </c>
    </row>
    <row r="2838" spans="2:13" ht="22.8" x14ac:dyDescent="0.45">
      <c r="B2838" s="31">
        <f t="shared" si="177"/>
        <v>2830</v>
      </c>
      <c r="C2838" s="40"/>
      <c r="D2838" s="27"/>
      <c r="E2838" s="41"/>
      <c r="F2838" s="32" t="str">
        <f>IFERROR(
    IF(
        AND($G$3=DATE(2024,10,1), E2838=リスト!$A$38),
        VLOOKUP(E2838, リスト!$A$2:$G$49, 2, FALSE),
        VLOOKUP(E2838, リスト!$A$2:$G$49, 4, FALSE)
    ),
    "")</f>
        <v/>
      </c>
      <c r="G2838" s="34" t="str">
        <f>IFERROR(VLOOKUP(E2838, リスト!$A$2:$G$49, 6, FALSE), "")</f>
        <v/>
      </c>
      <c r="H2838" s="40"/>
      <c r="I2838" s="28"/>
      <c r="J2838" s="47"/>
      <c r="K2838" s="32" t="str">
        <f t="shared" si="176"/>
        <v/>
      </c>
      <c r="L2838" s="29" t="str">
        <f t="shared" si="178"/>
        <v/>
      </c>
      <c r="M2838" s="68" t="str">
        <f t="shared" si="179"/>
        <v/>
      </c>
    </row>
    <row r="2839" spans="2:13" ht="22.8" x14ac:dyDescent="0.45">
      <c r="B2839" s="31">
        <f t="shared" si="177"/>
        <v>2831</v>
      </c>
      <c r="C2839" s="40"/>
      <c r="D2839" s="27"/>
      <c r="E2839" s="41"/>
      <c r="F2839" s="32" t="str">
        <f>IFERROR(
    IF(
        AND($G$3=DATE(2024,10,1), E2839=リスト!$A$38),
        VLOOKUP(E2839, リスト!$A$2:$G$49, 2, FALSE),
        VLOOKUP(E2839, リスト!$A$2:$G$49, 4, FALSE)
    ),
    "")</f>
        <v/>
      </c>
      <c r="G2839" s="34" t="str">
        <f>IFERROR(VLOOKUP(E2839, リスト!$A$2:$G$49, 6, FALSE), "")</f>
        <v/>
      </c>
      <c r="H2839" s="40"/>
      <c r="I2839" s="28"/>
      <c r="J2839" s="47"/>
      <c r="K2839" s="32" t="str">
        <f t="shared" si="176"/>
        <v/>
      </c>
      <c r="L2839" s="29" t="str">
        <f t="shared" si="178"/>
        <v/>
      </c>
      <c r="M2839" s="68" t="str">
        <f t="shared" si="179"/>
        <v/>
      </c>
    </row>
    <row r="2840" spans="2:13" ht="22.8" x14ac:dyDescent="0.45">
      <c r="B2840" s="31">
        <f t="shared" si="177"/>
        <v>2832</v>
      </c>
      <c r="C2840" s="40"/>
      <c r="D2840" s="27"/>
      <c r="E2840" s="41"/>
      <c r="F2840" s="32" t="str">
        <f>IFERROR(
    IF(
        AND($G$3=DATE(2024,10,1), E2840=リスト!$A$38),
        VLOOKUP(E2840, リスト!$A$2:$G$49, 2, FALSE),
        VLOOKUP(E2840, リスト!$A$2:$G$49, 4, FALSE)
    ),
    "")</f>
        <v/>
      </c>
      <c r="G2840" s="34" t="str">
        <f>IFERROR(VLOOKUP(E2840, リスト!$A$2:$G$49, 6, FALSE), "")</f>
        <v/>
      </c>
      <c r="H2840" s="40"/>
      <c r="I2840" s="28"/>
      <c r="J2840" s="47"/>
      <c r="K2840" s="32" t="str">
        <f t="shared" si="176"/>
        <v/>
      </c>
      <c r="L2840" s="29" t="str">
        <f t="shared" si="178"/>
        <v/>
      </c>
      <c r="M2840" s="68" t="str">
        <f t="shared" si="179"/>
        <v/>
      </c>
    </row>
    <row r="2841" spans="2:13" ht="22.8" x14ac:dyDescent="0.45">
      <c r="B2841" s="31">
        <f t="shared" si="177"/>
        <v>2833</v>
      </c>
      <c r="C2841" s="40"/>
      <c r="D2841" s="27"/>
      <c r="E2841" s="41"/>
      <c r="F2841" s="32" t="str">
        <f>IFERROR(
    IF(
        AND($G$3=DATE(2024,10,1), E2841=リスト!$A$38),
        VLOOKUP(E2841, リスト!$A$2:$G$49, 2, FALSE),
        VLOOKUP(E2841, リスト!$A$2:$G$49, 4, FALSE)
    ),
    "")</f>
        <v/>
      </c>
      <c r="G2841" s="34" t="str">
        <f>IFERROR(VLOOKUP(E2841, リスト!$A$2:$G$49, 6, FALSE), "")</f>
        <v/>
      </c>
      <c r="H2841" s="40"/>
      <c r="I2841" s="28"/>
      <c r="J2841" s="47"/>
      <c r="K2841" s="32" t="str">
        <f t="shared" si="176"/>
        <v/>
      </c>
      <c r="L2841" s="29" t="str">
        <f t="shared" si="178"/>
        <v/>
      </c>
      <c r="M2841" s="68" t="str">
        <f t="shared" si="179"/>
        <v/>
      </c>
    </row>
    <row r="2842" spans="2:13" ht="22.8" x14ac:dyDescent="0.45">
      <c r="B2842" s="31">
        <f t="shared" si="177"/>
        <v>2834</v>
      </c>
      <c r="C2842" s="40"/>
      <c r="D2842" s="27"/>
      <c r="E2842" s="41"/>
      <c r="F2842" s="32" t="str">
        <f>IFERROR(
    IF(
        AND($G$3=DATE(2024,10,1), E2842=リスト!$A$38),
        VLOOKUP(E2842, リスト!$A$2:$G$49, 2, FALSE),
        VLOOKUP(E2842, リスト!$A$2:$G$49, 4, FALSE)
    ),
    "")</f>
        <v/>
      </c>
      <c r="G2842" s="34" t="str">
        <f>IFERROR(VLOOKUP(E2842, リスト!$A$2:$G$49, 6, FALSE), "")</f>
        <v/>
      </c>
      <c r="H2842" s="40"/>
      <c r="I2842" s="28"/>
      <c r="J2842" s="47"/>
      <c r="K2842" s="32" t="str">
        <f t="shared" si="176"/>
        <v/>
      </c>
      <c r="L2842" s="29" t="str">
        <f t="shared" si="178"/>
        <v/>
      </c>
      <c r="M2842" s="68" t="str">
        <f t="shared" si="179"/>
        <v/>
      </c>
    </row>
    <row r="2843" spans="2:13" ht="22.8" x14ac:dyDescent="0.45">
      <c r="B2843" s="31">
        <f t="shared" si="177"/>
        <v>2835</v>
      </c>
      <c r="C2843" s="40"/>
      <c r="D2843" s="27"/>
      <c r="E2843" s="41"/>
      <c r="F2843" s="32" t="str">
        <f>IFERROR(
    IF(
        AND($G$3=DATE(2024,10,1), E2843=リスト!$A$38),
        VLOOKUP(E2843, リスト!$A$2:$G$49, 2, FALSE),
        VLOOKUP(E2843, リスト!$A$2:$G$49, 4, FALSE)
    ),
    "")</f>
        <v/>
      </c>
      <c r="G2843" s="34" t="str">
        <f>IFERROR(VLOOKUP(E2843, リスト!$A$2:$G$49, 6, FALSE), "")</f>
        <v/>
      </c>
      <c r="H2843" s="40"/>
      <c r="I2843" s="28"/>
      <c r="J2843" s="47"/>
      <c r="K2843" s="32" t="str">
        <f t="shared" si="176"/>
        <v/>
      </c>
      <c r="L2843" s="29" t="str">
        <f t="shared" si="178"/>
        <v/>
      </c>
      <c r="M2843" s="68" t="str">
        <f t="shared" si="179"/>
        <v/>
      </c>
    </row>
    <row r="2844" spans="2:13" ht="22.8" x14ac:dyDescent="0.45">
      <c r="B2844" s="31">
        <f t="shared" si="177"/>
        <v>2836</v>
      </c>
      <c r="C2844" s="40"/>
      <c r="D2844" s="27"/>
      <c r="E2844" s="41"/>
      <c r="F2844" s="32" t="str">
        <f>IFERROR(
    IF(
        AND($G$3=DATE(2024,10,1), E2844=リスト!$A$38),
        VLOOKUP(E2844, リスト!$A$2:$G$49, 2, FALSE),
        VLOOKUP(E2844, リスト!$A$2:$G$49, 4, FALSE)
    ),
    "")</f>
        <v/>
      </c>
      <c r="G2844" s="34" t="str">
        <f>IFERROR(VLOOKUP(E2844, リスト!$A$2:$G$49, 6, FALSE), "")</f>
        <v/>
      </c>
      <c r="H2844" s="40"/>
      <c r="I2844" s="28"/>
      <c r="J2844" s="47"/>
      <c r="K2844" s="32" t="str">
        <f t="shared" si="176"/>
        <v/>
      </c>
      <c r="L2844" s="29" t="str">
        <f t="shared" si="178"/>
        <v/>
      </c>
      <c r="M2844" s="68" t="str">
        <f t="shared" si="179"/>
        <v/>
      </c>
    </row>
    <row r="2845" spans="2:13" ht="22.8" x14ac:dyDescent="0.45">
      <c r="B2845" s="31">
        <f t="shared" si="177"/>
        <v>2837</v>
      </c>
      <c r="C2845" s="40"/>
      <c r="D2845" s="27"/>
      <c r="E2845" s="41"/>
      <c r="F2845" s="32" t="str">
        <f>IFERROR(
    IF(
        AND($G$3=DATE(2024,10,1), E2845=リスト!$A$38),
        VLOOKUP(E2845, リスト!$A$2:$G$49, 2, FALSE),
        VLOOKUP(E2845, リスト!$A$2:$G$49, 4, FALSE)
    ),
    "")</f>
        <v/>
      </c>
      <c r="G2845" s="34" t="str">
        <f>IFERROR(VLOOKUP(E2845, リスト!$A$2:$G$49, 6, FALSE), "")</f>
        <v/>
      </c>
      <c r="H2845" s="40"/>
      <c r="I2845" s="28"/>
      <c r="J2845" s="47"/>
      <c r="K2845" s="32" t="str">
        <f t="shared" si="176"/>
        <v/>
      </c>
      <c r="L2845" s="29" t="str">
        <f t="shared" si="178"/>
        <v/>
      </c>
      <c r="M2845" s="68" t="str">
        <f t="shared" si="179"/>
        <v/>
      </c>
    </row>
    <row r="2846" spans="2:13" ht="22.8" x14ac:dyDescent="0.45">
      <c r="B2846" s="31">
        <f t="shared" si="177"/>
        <v>2838</v>
      </c>
      <c r="C2846" s="40"/>
      <c r="D2846" s="27"/>
      <c r="E2846" s="41"/>
      <c r="F2846" s="32" t="str">
        <f>IFERROR(
    IF(
        AND($G$3=DATE(2024,10,1), E2846=リスト!$A$38),
        VLOOKUP(E2846, リスト!$A$2:$G$49, 2, FALSE),
        VLOOKUP(E2846, リスト!$A$2:$G$49, 4, FALSE)
    ),
    "")</f>
        <v/>
      </c>
      <c r="G2846" s="34" t="str">
        <f>IFERROR(VLOOKUP(E2846, リスト!$A$2:$G$49, 6, FALSE), "")</f>
        <v/>
      </c>
      <c r="H2846" s="40"/>
      <c r="I2846" s="28"/>
      <c r="J2846" s="47"/>
      <c r="K2846" s="32" t="str">
        <f t="shared" si="176"/>
        <v/>
      </c>
      <c r="L2846" s="29" t="str">
        <f t="shared" si="178"/>
        <v/>
      </c>
      <c r="M2846" s="68" t="str">
        <f t="shared" si="179"/>
        <v/>
      </c>
    </row>
    <row r="2847" spans="2:13" ht="22.8" x14ac:dyDescent="0.45">
      <c r="B2847" s="31">
        <f t="shared" si="177"/>
        <v>2839</v>
      </c>
      <c r="C2847" s="40"/>
      <c r="D2847" s="27"/>
      <c r="E2847" s="41"/>
      <c r="F2847" s="32" t="str">
        <f>IFERROR(
    IF(
        AND($G$3=DATE(2024,10,1), E2847=リスト!$A$38),
        VLOOKUP(E2847, リスト!$A$2:$G$49, 2, FALSE),
        VLOOKUP(E2847, リスト!$A$2:$G$49, 4, FALSE)
    ),
    "")</f>
        <v/>
      </c>
      <c r="G2847" s="34" t="str">
        <f>IFERROR(VLOOKUP(E2847, リスト!$A$2:$G$49, 6, FALSE), "")</f>
        <v/>
      </c>
      <c r="H2847" s="40"/>
      <c r="I2847" s="28"/>
      <c r="J2847" s="47"/>
      <c r="K2847" s="32" t="str">
        <f t="shared" si="176"/>
        <v/>
      </c>
      <c r="L2847" s="29" t="str">
        <f t="shared" si="178"/>
        <v/>
      </c>
      <c r="M2847" s="68" t="str">
        <f t="shared" si="179"/>
        <v/>
      </c>
    </row>
    <row r="2848" spans="2:13" ht="22.8" x14ac:dyDescent="0.45">
      <c r="B2848" s="31">
        <f t="shared" si="177"/>
        <v>2840</v>
      </c>
      <c r="C2848" s="40"/>
      <c r="D2848" s="27"/>
      <c r="E2848" s="41"/>
      <c r="F2848" s="32" t="str">
        <f>IFERROR(
    IF(
        AND($G$3=DATE(2024,10,1), E2848=リスト!$A$38),
        VLOOKUP(E2848, リスト!$A$2:$G$49, 2, FALSE),
        VLOOKUP(E2848, リスト!$A$2:$G$49, 4, FALSE)
    ),
    "")</f>
        <v/>
      </c>
      <c r="G2848" s="34" t="str">
        <f>IFERROR(VLOOKUP(E2848, リスト!$A$2:$G$49, 6, FALSE), "")</f>
        <v/>
      </c>
      <c r="H2848" s="40"/>
      <c r="I2848" s="28"/>
      <c r="J2848" s="47"/>
      <c r="K2848" s="32" t="str">
        <f t="shared" si="176"/>
        <v/>
      </c>
      <c r="L2848" s="29" t="str">
        <f t="shared" si="178"/>
        <v/>
      </c>
      <c r="M2848" s="68" t="str">
        <f t="shared" si="179"/>
        <v/>
      </c>
    </row>
    <row r="2849" spans="2:13" ht="22.8" x14ac:dyDescent="0.45">
      <c r="B2849" s="31">
        <f t="shared" si="177"/>
        <v>2841</v>
      </c>
      <c r="C2849" s="40"/>
      <c r="D2849" s="27"/>
      <c r="E2849" s="41"/>
      <c r="F2849" s="32" t="str">
        <f>IFERROR(
    IF(
        AND($G$3=DATE(2024,10,1), E2849=リスト!$A$38),
        VLOOKUP(E2849, リスト!$A$2:$G$49, 2, FALSE),
        VLOOKUP(E2849, リスト!$A$2:$G$49, 4, FALSE)
    ),
    "")</f>
        <v/>
      </c>
      <c r="G2849" s="34" t="str">
        <f>IFERROR(VLOOKUP(E2849, リスト!$A$2:$G$49, 6, FALSE), "")</f>
        <v/>
      </c>
      <c r="H2849" s="40"/>
      <c r="I2849" s="28"/>
      <c r="J2849" s="47"/>
      <c r="K2849" s="32" t="str">
        <f t="shared" si="176"/>
        <v/>
      </c>
      <c r="L2849" s="29" t="str">
        <f t="shared" si="178"/>
        <v/>
      </c>
      <c r="M2849" s="68" t="str">
        <f t="shared" si="179"/>
        <v/>
      </c>
    </row>
    <row r="2850" spans="2:13" ht="22.8" x14ac:dyDescent="0.45">
      <c r="B2850" s="31">
        <f t="shared" si="177"/>
        <v>2842</v>
      </c>
      <c r="C2850" s="40"/>
      <c r="D2850" s="27"/>
      <c r="E2850" s="41"/>
      <c r="F2850" s="32" t="str">
        <f>IFERROR(
    IF(
        AND($G$3=DATE(2024,10,1), E2850=リスト!$A$38),
        VLOOKUP(E2850, リスト!$A$2:$G$49, 2, FALSE),
        VLOOKUP(E2850, リスト!$A$2:$G$49, 4, FALSE)
    ),
    "")</f>
        <v/>
      </c>
      <c r="G2850" s="34" t="str">
        <f>IFERROR(VLOOKUP(E2850, リスト!$A$2:$G$49, 6, FALSE), "")</f>
        <v/>
      </c>
      <c r="H2850" s="40"/>
      <c r="I2850" s="28"/>
      <c r="J2850" s="47"/>
      <c r="K2850" s="32" t="str">
        <f t="shared" si="176"/>
        <v/>
      </c>
      <c r="L2850" s="29" t="str">
        <f t="shared" si="178"/>
        <v/>
      </c>
      <c r="M2850" s="68" t="str">
        <f t="shared" si="179"/>
        <v/>
      </c>
    </row>
    <row r="2851" spans="2:13" ht="22.8" x14ac:dyDescent="0.45">
      <c r="B2851" s="31">
        <f t="shared" si="177"/>
        <v>2843</v>
      </c>
      <c r="C2851" s="40"/>
      <c r="D2851" s="27"/>
      <c r="E2851" s="41"/>
      <c r="F2851" s="32" t="str">
        <f>IFERROR(
    IF(
        AND($G$3=DATE(2024,10,1), E2851=リスト!$A$38),
        VLOOKUP(E2851, リスト!$A$2:$G$49, 2, FALSE),
        VLOOKUP(E2851, リスト!$A$2:$G$49, 4, FALSE)
    ),
    "")</f>
        <v/>
      </c>
      <c r="G2851" s="34" t="str">
        <f>IFERROR(VLOOKUP(E2851, リスト!$A$2:$G$49, 6, FALSE), "")</f>
        <v/>
      </c>
      <c r="H2851" s="40"/>
      <c r="I2851" s="28"/>
      <c r="J2851" s="47"/>
      <c r="K2851" s="32" t="str">
        <f t="shared" si="176"/>
        <v/>
      </c>
      <c r="L2851" s="29" t="str">
        <f t="shared" si="178"/>
        <v/>
      </c>
      <c r="M2851" s="68" t="str">
        <f t="shared" si="179"/>
        <v/>
      </c>
    </row>
    <row r="2852" spans="2:13" ht="22.8" x14ac:dyDescent="0.45">
      <c r="B2852" s="31">
        <f t="shared" si="177"/>
        <v>2844</v>
      </c>
      <c r="C2852" s="40"/>
      <c r="D2852" s="27"/>
      <c r="E2852" s="41"/>
      <c r="F2852" s="32" t="str">
        <f>IFERROR(
    IF(
        AND($G$3=DATE(2024,10,1), E2852=リスト!$A$38),
        VLOOKUP(E2852, リスト!$A$2:$G$49, 2, FALSE),
        VLOOKUP(E2852, リスト!$A$2:$G$49, 4, FALSE)
    ),
    "")</f>
        <v/>
      </c>
      <c r="G2852" s="34" t="str">
        <f>IFERROR(VLOOKUP(E2852, リスト!$A$2:$G$49, 6, FALSE), "")</f>
        <v/>
      </c>
      <c r="H2852" s="40"/>
      <c r="I2852" s="28"/>
      <c r="J2852" s="47"/>
      <c r="K2852" s="32" t="str">
        <f t="shared" si="176"/>
        <v/>
      </c>
      <c r="L2852" s="29" t="str">
        <f t="shared" si="178"/>
        <v/>
      </c>
      <c r="M2852" s="68" t="str">
        <f t="shared" si="179"/>
        <v/>
      </c>
    </row>
    <row r="2853" spans="2:13" ht="22.8" x14ac:dyDescent="0.45">
      <c r="B2853" s="31">
        <f t="shared" si="177"/>
        <v>2845</v>
      </c>
      <c r="C2853" s="40"/>
      <c r="D2853" s="27"/>
      <c r="E2853" s="41"/>
      <c r="F2853" s="32" t="str">
        <f>IFERROR(
    IF(
        AND($G$3=DATE(2024,10,1), E2853=リスト!$A$38),
        VLOOKUP(E2853, リスト!$A$2:$G$49, 2, FALSE),
        VLOOKUP(E2853, リスト!$A$2:$G$49, 4, FALSE)
    ),
    "")</f>
        <v/>
      </c>
      <c r="G2853" s="34" t="str">
        <f>IFERROR(VLOOKUP(E2853, リスト!$A$2:$G$49, 6, FALSE), "")</f>
        <v/>
      </c>
      <c r="H2853" s="40"/>
      <c r="I2853" s="28"/>
      <c r="J2853" s="47"/>
      <c r="K2853" s="32" t="str">
        <f t="shared" si="176"/>
        <v/>
      </c>
      <c r="L2853" s="29" t="str">
        <f t="shared" si="178"/>
        <v/>
      </c>
      <c r="M2853" s="68" t="str">
        <f t="shared" si="179"/>
        <v/>
      </c>
    </row>
    <row r="2854" spans="2:13" ht="22.8" x14ac:dyDescent="0.45">
      <c r="B2854" s="31">
        <f t="shared" si="177"/>
        <v>2846</v>
      </c>
      <c r="C2854" s="40"/>
      <c r="D2854" s="27"/>
      <c r="E2854" s="41"/>
      <c r="F2854" s="32" t="str">
        <f>IFERROR(
    IF(
        AND($G$3=DATE(2024,10,1), E2854=リスト!$A$38),
        VLOOKUP(E2854, リスト!$A$2:$G$49, 2, FALSE),
        VLOOKUP(E2854, リスト!$A$2:$G$49, 4, FALSE)
    ),
    "")</f>
        <v/>
      </c>
      <c r="G2854" s="34" t="str">
        <f>IFERROR(VLOOKUP(E2854, リスト!$A$2:$G$49, 6, FALSE), "")</f>
        <v/>
      </c>
      <c r="H2854" s="40"/>
      <c r="I2854" s="28"/>
      <c r="J2854" s="47"/>
      <c r="K2854" s="32" t="str">
        <f t="shared" si="176"/>
        <v/>
      </c>
      <c r="L2854" s="29" t="str">
        <f t="shared" si="178"/>
        <v/>
      </c>
      <c r="M2854" s="68" t="str">
        <f t="shared" si="179"/>
        <v/>
      </c>
    </row>
    <row r="2855" spans="2:13" ht="22.8" x14ac:dyDescent="0.45">
      <c r="B2855" s="31">
        <f t="shared" si="177"/>
        <v>2847</v>
      </c>
      <c r="C2855" s="40"/>
      <c r="D2855" s="27"/>
      <c r="E2855" s="41"/>
      <c r="F2855" s="32" t="str">
        <f>IFERROR(
    IF(
        AND($G$3=DATE(2024,10,1), E2855=リスト!$A$38),
        VLOOKUP(E2855, リスト!$A$2:$G$49, 2, FALSE),
        VLOOKUP(E2855, リスト!$A$2:$G$49, 4, FALSE)
    ),
    "")</f>
        <v/>
      </c>
      <c r="G2855" s="34" t="str">
        <f>IFERROR(VLOOKUP(E2855, リスト!$A$2:$G$49, 6, FALSE), "")</f>
        <v/>
      </c>
      <c r="H2855" s="40"/>
      <c r="I2855" s="28"/>
      <c r="J2855" s="47"/>
      <c r="K2855" s="32" t="str">
        <f t="shared" si="176"/>
        <v/>
      </c>
      <c r="L2855" s="29" t="str">
        <f t="shared" si="178"/>
        <v/>
      </c>
      <c r="M2855" s="68" t="str">
        <f t="shared" si="179"/>
        <v/>
      </c>
    </row>
    <row r="2856" spans="2:13" ht="22.8" x14ac:dyDescent="0.45">
      <c r="B2856" s="31">
        <f t="shared" si="177"/>
        <v>2848</v>
      </c>
      <c r="C2856" s="40"/>
      <c r="D2856" s="27"/>
      <c r="E2856" s="41"/>
      <c r="F2856" s="32" t="str">
        <f>IFERROR(
    IF(
        AND($G$3=DATE(2024,10,1), E2856=リスト!$A$38),
        VLOOKUP(E2856, リスト!$A$2:$G$49, 2, FALSE),
        VLOOKUP(E2856, リスト!$A$2:$G$49, 4, FALSE)
    ),
    "")</f>
        <v/>
      </c>
      <c r="G2856" s="34" t="str">
        <f>IFERROR(VLOOKUP(E2856, リスト!$A$2:$G$49, 6, FALSE), "")</f>
        <v/>
      </c>
      <c r="H2856" s="40"/>
      <c r="I2856" s="28"/>
      <c r="J2856" s="47"/>
      <c r="K2856" s="32" t="str">
        <f t="shared" si="176"/>
        <v/>
      </c>
      <c r="L2856" s="29" t="str">
        <f t="shared" si="178"/>
        <v/>
      </c>
      <c r="M2856" s="68" t="str">
        <f t="shared" si="179"/>
        <v/>
      </c>
    </row>
    <row r="2857" spans="2:13" ht="22.8" x14ac:dyDescent="0.45">
      <c r="B2857" s="31">
        <f t="shared" si="177"/>
        <v>2849</v>
      </c>
      <c r="C2857" s="40"/>
      <c r="D2857" s="27"/>
      <c r="E2857" s="41"/>
      <c r="F2857" s="32" t="str">
        <f>IFERROR(
    IF(
        AND($G$3=DATE(2024,10,1), E2857=リスト!$A$38),
        VLOOKUP(E2857, リスト!$A$2:$G$49, 2, FALSE),
        VLOOKUP(E2857, リスト!$A$2:$G$49, 4, FALSE)
    ),
    "")</f>
        <v/>
      </c>
      <c r="G2857" s="34" t="str">
        <f>IFERROR(VLOOKUP(E2857, リスト!$A$2:$G$49, 6, FALSE), "")</f>
        <v/>
      </c>
      <c r="H2857" s="40"/>
      <c r="I2857" s="28"/>
      <c r="J2857" s="47"/>
      <c r="K2857" s="32" t="str">
        <f t="shared" si="176"/>
        <v/>
      </c>
      <c r="L2857" s="29" t="str">
        <f t="shared" si="178"/>
        <v/>
      </c>
      <c r="M2857" s="68" t="str">
        <f t="shared" si="179"/>
        <v/>
      </c>
    </row>
    <row r="2858" spans="2:13" ht="22.8" x14ac:dyDescent="0.45">
      <c r="B2858" s="31">
        <f t="shared" si="177"/>
        <v>2850</v>
      </c>
      <c r="C2858" s="40"/>
      <c r="D2858" s="27"/>
      <c r="E2858" s="41"/>
      <c r="F2858" s="32" t="str">
        <f>IFERROR(
    IF(
        AND($G$3=DATE(2024,10,1), E2858=リスト!$A$38),
        VLOOKUP(E2858, リスト!$A$2:$G$49, 2, FALSE),
        VLOOKUP(E2858, リスト!$A$2:$G$49, 4, FALSE)
    ),
    "")</f>
        <v/>
      </c>
      <c r="G2858" s="34" t="str">
        <f>IFERROR(VLOOKUP(E2858, リスト!$A$2:$G$49, 6, FALSE), "")</f>
        <v/>
      </c>
      <c r="H2858" s="40"/>
      <c r="I2858" s="28"/>
      <c r="J2858" s="47"/>
      <c r="K2858" s="32" t="str">
        <f t="shared" si="176"/>
        <v/>
      </c>
      <c r="L2858" s="29" t="str">
        <f t="shared" si="178"/>
        <v/>
      </c>
      <c r="M2858" s="68" t="str">
        <f t="shared" si="179"/>
        <v/>
      </c>
    </row>
    <row r="2859" spans="2:13" ht="22.8" x14ac:dyDescent="0.45">
      <c r="B2859" s="31">
        <f t="shared" si="177"/>
        <v>2851</v>
      </c>
      <c r="C2859" s="40"/>
      <c r="D2859" s="27"/>
      <c r="E2859" s="41"/>
      <c r="F2859" s="32" t="str">
        <f>IFERROR(
    IF(
        AND($G$3=DATE(2024,10,1), E2859=リスト!$A$38),
        VLOOKUP(E2859, リスト!$A$2:$G$49, 2, FALSE),
        VLOOKUP(E2859, リスト!$A$2:$G$49, 4, FALSE)
    ),
    "")</f>
        <v/>
      </c>
      <c r="G2859" s="34" t="str">
        <f>IFERROR(VLOOKUP(E2859, リスト!$A$2:$G$49, 6, FALSE), "")</f>
        <v/>
      </c>
      <c r="H2859" s="40"/>
      <c r="I2859" s="28"/>
      <c r="J2859" s="47"/>
      <c r="K2859" s="32" t="str">
        <f t="shared" si="176"/>
        <v/>
      </c>
      <c r="L2859" s="29" t="str">
        <f t="shared" si="178"/>
        <v/>
      </c>
      <c r="M2859" s="68" t="str">
        <f t="shared" si="179"/>
        <v/>
      </c>
    </row>
    <row r="2860" spans="2:13" ht="22.8" x14ac:dyDescent="0.45">
      <c r="B2860" s="31">
        <f t="shared" si="177"/>
        <v>2852</v>
      </c>
      <c r="C2860" s="40"/>
      <c r="D2860" s="27"/>
      <c r="E2860" s="41"/>
      <c r="F2860" s="32" t="str">
        <f>IFERROR(
    IF(
        AND($G$3=DATE(2024,10,1), E2860=リスト!$A$38),
        VLOOKUP(E2860, リスト!$A$2:$G$49, 2, FALSE),
        VLOOKUP(E2860, リスト!$A$2:$G$49, 4, FALSE)
    ),
    "")</f>
        <v/>
      </c>
      <c r="G2860" s="34" t="str">
        <f>IFERROR(VLOOKUP(E2860, リスト!$A$2:$G$49, 6, FALSE), "")</f>
        <v/>
      </c>
      <c r="H2860" s="40"/>
      <c r="I2860" s="28"/>
      <c r="J2860" s="47"/>
      <c r="K2860" s="32" t="str">
        <f t="shared" si="176"/>
        <v/>
      </c>
      <c r="L2860" s="29" t="str">
        <f t="shared" si="178"/>
        <v/>
      </c>
      <c r="M2860" s="68" t="str">
        <f t="shared" si="179"/>
        <v/>
      </c>
    </row>
    <row r="2861" spans="2:13" ht="22.8" x14ac:dyDescent="0.45">
      <c r="B2861" s="31">
        <f t="shared" si="177"/>
        <v>2853</v>
      </c>
      <c r="C2861" s="40"/>
      <c r="D2861" s="27"/>
      <c r="E2861" s="41"/>
      <c r="F2861" s="32" t="str">
        <f>IFERROR(
    IF(
        AND($G$3=DATE(2024,10,1), E2861=リスト!$A$38),
        VLOOKUP(E2861, リスト!$A$2:$G$49, 2, FALSE),
        VLOOKUP(E2861, リスト!$A$2:$G$49, 4, FALSE)
    ),
    "")</f>
        <v/>
      </c>
      <c r="G2861" s="34" t="str">
        <f>IFERROR(VLOOKUP(E2861, リスト!$A$2:$G$49, 6, FALSE), "")</f>
        <v/>
      </c>
      <c r="H2861" s="40"/>
      <c r="I2861" s="28"/>
      <c r="J2861" s="47"/>
      <c r="K2861" s="32" t="str">
        <f t="shared" si="176"/>
        <v/>
      </c>
      <c r="L2861" s="29" t="str">
        <f t="shared" si="178"/>
        <v/>
      </c>
      <c r="M2861" s="68" t="str">
        <f t="shared" si="179"/>
        <v/>
      </c>
    </row>
    <row r="2862" spans="2:13" ht="22.8" x14ac:dyDescent="0.45">
      <c r="B2862" s="31">
        <f t="shared" si="177"/>
        <v>2854</v>
      </c>
      <c r="C2862" s="40"/>
      <c r="D2862" s="27"/>
      <c r="E2862" s="41"/>
      <c r="F2862" s="32" t="str">
        <f>IFERROR(
    IF(
        AND($G$3=DATE(2024,10,1), E2862=リスト!$A$38),
        VLOOKUP(E2862, リスト!$A$2:$G$49, 2, FALSE),
        VLOOKUP(E2862, リスト!$A$2:$G$49, 4, FALSE)
    ),
    "")</f>
        <v/>
      </c>
      <c r="G2862" s="34" t="str">
        <f>IFERROR(VLOOKUP(E2862, リスト!$A$2:$G$49, 6, FALSE), "")</f>
        <v/>
      </c>
      <c r="H2862" s="40"/>
      <c r="I2862" s="28"/>
      <c r="J2862" s="47"/>
      <c r="K2862" s="32" t="str">
        <f t="shared" si="176"/>
        <v/>
      </c>
      <c r="L2862" s="29" t="str">
        <f t="shared" si="178"/>
        <v/>
      </c>
      <c r="M2862" s="68" t="str">
        <f t="shared" si="179"/>
        <v/>
      </c>
    </row>
    <row r="2863" spans="2:13" ht="22.8" x14ac:dyDescent="0.45">
      <c r="B2863" s="31">
        <f t="shared" si="177"/>
        <v>2855</v>
      </c>
      <c r="C2863" s="40"/>
      <c r="D2863" s="27"/>
      <c r="E2863" s="41"/>
      <c r="F2863" s="32" t="str">
        <f>IFERROR(
    IF(
        AND($G$3=DATE(2024,10,1), E2863=リスト!$A$38),
        VLOOKUP(E2863, リスト!$A$2:$G$49, 2, FALSE),
        VLOOKUP(E2863, リスト!$A$2:$G$49, 4, FALSE)
    ),
    "")</f>
        <v/>
      </c>
      <c r="G2863" s="34" t="str">
        <f>IFERROR(VLOOKUP(E2863, リスト!$A$2:$G$49, 6, FALSE), "")</f>
        <v/>
      </c>
      <c r="H2863" s="40"/>
      <c r="I2863" s="28"/>
      <c r="J2863" s="47"/>
      <c r="K2863" s="32" t="str">
        <f t="shared" si="176"/>
        <v/>
      </c>
      <c r="L2863" s="29" t="str">
        <f t="shared" si="178"/>
        <v/>
      </c>
      <c r="M2863" s="68" t="str">
        <f t="shared" si="179"/>
        <v/>
      </c>
    </row>
    <row r="2864" spans="2:13" ht="22.8" x14ac:dyDescent="0.45">
      <c r="B2864" s="31">
        <f t="shared" si="177"/>
        <v>2856</v>
      </c>
      <c r="C2864" s="40"/>
      <c r="D2864" s="27"/>
      <c r="E2864" s="41"/>
      <c r="F2864" s="32" t="str">
        <f>IFERROR(
    IF(
        AND($G$3=DATE(2024,10,1), E2864=リスト!$A$38),
        VLOOKUP(E2864, リスト!$A$2:$G$49, 2, FALSE),
        VLOOKUP(E2864, リスト!$A$2:$G$49, 4, FALSE)
    ),
    "")</f>
        <v/>
      </c>
      <c r="G2864" s="34" t="str">
        <f>IFERROR(VLOOKUP(E2864, リスト!$A$2:$G$49, 6, FALSE), "")</f>
        <v/>
      </c>
      <c r="H2864" s="40"/>
      <c r="I2864" s="28"/>
      <c r="J2864" s="47"/>
      <c r="K2864" s="32" t="str">
        <f t="shared" si="176"/>
        <v/>
      </c>
      <c r="L2864" s="29" t="str">
        <f t="shared" si="178"/>
        <v/>
      </c>
      <c r="M2864" s="68" t="str">
        <f t="shared" si="179"/>
        <v/>
      </c>
    </row>
    <row r="2865" spans="2:13" ht="22.8" x14ac:dyDescent="0.45">
      <c r="B2865" s="31">
        <f t="shared" si="177"/>
        <v>2857</v>
      </c>
      <c r="C2865" s="40"/>
      <c r="D2865" s="27"/>
      <c r="E2865" s="41"/>
      <c r="F2865" s="32" t="str">
        <f>IFERROR(
    IF(
        AND($G$3=DATE(2024,10,1), E2865=リスト!$A$38),
        VLOOKUP(E2865, リスト!$A$2:$G$49, 2, FALSE),
        VLOOKUP(E2865, リスト!$A$2:$G$49, 4, FALSE)
    ),
    "")</f>
        <v/>
      </c>
      <c r="G2865" s="34" t="str">
        <f>IFERROR(VLOOKUP(E2865, リスト!$A$2:$G$49, 6, FALSE), "")</f>
        <v/>
      </c>
      <c r="H2865" s="40"/>
      <c r="I2865" s="28"/>
      <c r="J2865" s="47"/>
      <c r="K2865" s="32" t="str">
        <f t="shared" si="176"/>
        <v/>
      </c>
      <c r="L2865" s="29" t="str">
        <f t="shared" si="178"/>
        <v/>
      </c>
      <c r="M2865" s="68" t="str">
        <f t="shared" si="179"/>
        <v/>
      </c>
    </row>
    <row r="2866" spans="2:13" ht="22.8" x14ac:dyDescent="0.45">
      <c r="B2866" s="31">
        <f t="shared" si="177"/>
        <v>2858</v>
      </c>
      <c r="C2866" s="40"/>
      <c r="D2866" s="27"/>
      <c r="E2866" s="41"/>
      <c r="F2866" s="32" t="str">
        <f>IFERROR(
    IF(
        AND($G$3=DATE(2024,10,1), E2866=リスト!$A$38),
        VLOOKUP(E2866, リスト!$A$2:$G$49, 2, FALSE),
        VLOOKUP(E2866, リスト!$A$2:$G$49, 4, FALSE)
    ),
    "")</f>
        <v/>
      </c>
      <c r="G2866" s="34" t="str">
        <f>IFERROR(VLOOKUP(E2866, リスト!$A$2:$G$49, 6, FALSE), "")</f>
        <v/>
      </c>
      <c r="H2866" s="40"/>
      <c r="I2866" s="28"/>
      <c r="J2866" s="47"/>
      <c r="K2866" s="32" t="str">
        <f t="shared" si="176"/>
        <v/>
      </c>
      <c r="L2866" s="29" t="str">
        <f t="shared" si="178"/>
        <v/>
      </c>
      <c r="M2866" s="68" t="str">
        <f t="shared" si="179"/>
        <v/>
      </c>
    </row>
    <row r="2867" spans="2:13" ht="22.8" x14ac:dyDescent="0.45">
      <c r="B2867" s="31">
        <f t="shared" si="177"/>
        <v>2859</v>
      </c>
      <c r="C2867" s="40"/>
      <c r="D2867" s="27"/>
      <c r="E2867" s="41"/>
      <c r="F2867" s="32" t="str">
        <f>IFERROR(
    IF(
        AND($G$3=DATE(2024,10,1), E2867=リスト!$A$38),
        VLOOKUP(E2867, リスト!$A$2:$G$49, 2, FALSE),
        VLOOKUP(E2867, リスト!$A$2:$G$49, 4, FALSE)
    ),
    "")</f>
        <v/>
      </c>
      <c r="G2867" s="34" t="str">
        <f>IFERROR(VLOOKUP(E2867, リスト!$A$2:$G$49, 6, FALSE), "")</f>
        <v/>
      </c>
      <c r="H2867" s="40"/>
      <c r="I2867" s="28"/>
      <c r="J2867" s="47"/>
      <c r="K2867" s="32" t="str">
        <f t="shared" si="176"/>
        <v/>
      </c>
      <c r="L2867" s="29" t="str">
        <f t="shared" si="178"/>
        <v/>
      </c>
      <c r="M2867" s="68" t="str">
        <f t="shared" si="179"/>
        <v/>
      </c>
    </row>
    <row r="2868" spans="2:13" ht="22.8" x14ac:dyDescent="0.45">
      <c r="B2868" s="31">
        <f t="shared" si="177"/>
        <v>2860</v>
      </c>
      <c r="C2868" s="40"/>
      <c r="D2868" s="27"/>
      <c r="E2868" s="41"/>
      <c r="F2868" s="32" t="str">
        <f>IFERROR(
    IF(
        AND($G$3=DATE(2024,10,1), E2868=リスト!$A$38),
        VLOOKUP(E2868, リスト!$A$2:$G$49, 2, FALSE),
        VLOOKUP(E2868, リスト!$A$2:$G$49, 4, FALSE)
    ),
    "")</f>
        <v/>
      </c>
      <c r="G2868" s="34" t="str">
        <f>IFERROR(VLOOKUP(E2868, リスト!$A$2:$G$49, 6, FALSE), "")</f>
        <v/>
      </c>
      <c r="H2868" s="40"/>
      <c r="I2868" s="28"/>
      <c r="J2868" s="47"/>
      <c r="K2868" s="32" t="str">
        <f t="shared" si="176"/>
        <v/>
      </c>
      <c r="L2868" s="29" t="str">
        <f t="shared" si="178"/>
        <v/>
      </c>
      <c r="M2868" s="68" t="str">
        <f t="shared" si="179"/>
        <v/>
      </c>
    </row>
    <row r="2869" spans="2:13" ht="22.8" x14ac:dyDescent="0.45">
      <c r="B2869" s="31">
        <f t="shared" si="177"/>
        <v>2861</v>
      </c>
      <c r="C2869" s="40"/>
      <c r="D2869" s="27"/>
      <c r="E2869" s="41"/>
      <c r="F2869" s="32" t="str">
        <f>IFERROR(
    IF(
        AND($G$3=DATE(2024,10,1), E2869=リスト!$A$38),
        VLOOKUP(E2869, リスト!$A$2:$G$49, 2, FALSE),
        VLOOKUP(E2869, リスト!$A$2:$G$49, 4, FALSE)
    ),
    "")</f>
        <v/>
      </c>
      <c r="G2869" s="34" t="str">
        <f>IFERROR(VLOOKUP(E2869, リスト!$A$2:$G$49, 6, FALSE), "")</f>
        <v/>
      </c>
      <c r="H2869" s="40"/>
      <c r="I2869" s="28"/>
      <c r="J2869" s="47"/>
      <c r="K2869" s="32" t="str">
        <f t="shared" si="176"/>
        <v/>
      </c>
      <c r="L2869" s="29" t="str">
        <f t="shared" si="178"/>
        <v/>
      </c>
      <c r="M2869" s="68" t="str">
        <f t="shared" si="179"/>
        <v/>
      </c>
    </row>
    <row r="2870" spans="2:13" ht="22.8" x14ac:dyDescent="0.45">
      <c r="B2870" s="31">
        <f t="shared" si="177"/>
        <v>2862</v>
      </c>
      <c r="C2870" s="40"/>
      <c r="D2870" s="27"/>
      <c r="E2870" s="41"/>
      <c r="F2870" s="32" t="str">
        <f>IFERROR(
    IF(
        AND($G$3=DATE(2024,10,1), E2870=リスト!$A$38),
        VLOOKUP(E2870, リスト!$A$2:$G$49, 2, FALSE),
        VLOOKUP(E2870, リスト!$A$2:$G$49, 4, FALSE)
    ),
    "")</f>
        <v/>
      </c>
      <c r="G2870" s="34" t="str">
        <f>IFERROR(VLOOKUP(E2870, リスト!$A$2:$G$49, 6, FALSE), "")</f>
        <v/>
      </c>
      <c r="H2870" s="40"/>
      <c r="I2870" s="28"/>
      <c r="J2870" s="47"/>
      <c r="K2870" s="32" t="str">
        <f t="shared" si="176"/>
        <v/>
      </c>
      <c r="L2870" s="29" t="str">
        <f t="shared" si="178"/>
        <v/>
      </c>
      <c r="M2870" s="68" t="str">
        <f t="shared" si="179"/>
        <v/>
      </c>
    </row>
    <row r="2871" spans="2:13" ht="22.8" x14ac:dyDescent="0.45">
      <c r="B2871" s="31">
        <f t="shared" si="177"/>
        <v>2863</v>
      </c>
      <c r="C2871" s="40"/>
      <c r="D2871" s="27"/>
      <c r="E2871" s="41"/>
      <c r="F2871" s="32" t="str">
        <f>IFERROR(
    IF(
        AND($G$3=DATE(2024,10,1), E2871=リスト!$A$38),
        VLOOKUP(E2871, リスト!$A$2:$G$49, 2, FALSE),
        VLOOKUP(E2871, リスト!$A$2:$G$49, 4, FALSE)
    ),
    "")</f>
        <v/>
      </c>
      <c r="G2871" s="34" t="str">
        <f>IFERROR(VLOOKUP(E2871, リスト!$A$2:$G$49, 6, FALSE), "")</f>
        <v/>
      </c>
      <c r="H2871" s="40"/>
      <c r="I2871" s="28"/>
      <c r="J2871" s="47"/>
      <c r="K2871" s="32" t="str">
        <f t="shared" si="176"/>
        <v/>
      </c>
      <c r="L2871" s="29" t="str">
        <f t="shared" si="178"/>
        <v/>
      </c>
      <c r="M2871" s="68" t="str">
        <f t="shared" si="179"/>
        <v/>
      </c>
    </row>
    <row r="2872" spans="2:13" ht="22.8" x14ac:dyDescent="0.45">
      <c r="B2872" s="31">
        <f t="shared" si="177"/>
        <v>2864</v>
      </c>
      <c r="C2872" s="40"/>
      <c r="D2872" s="27"/>
      <c r="E2872" s="41"/>
      <c r="F2872" s="32" t="str">
        <f>IFERROR(
    IF(
        AND($G$3=DATE(2024,10,1), E2872=リスト!$A$38),
        VLOOKUP(E2872, リスト!$A$2:$G$49, 2, FALSE),
        VLOOKUP(E2872, リスト!$A$2:$G$49, 4, FALSE)
    ),
    "")</f>
        <v/>
      </c>
      <c r="G2872" s="34" t="str">
        <f>IFERROR(VLOOKUP(E2872, リスト!$A$2:$G$49, 6, FALSE), "")</f>
        <v/>
      </c>
      <c r="H2872" s="40"/>
      <c r="I2872" s="28"/>
      <c r="J2872" s="47"/>
      <c r="K2872" s="32" t="str">
        <f t="shared" si="176"/>
        <v/>
      </c>
      <c r="L2872" s="29" t="str">
        <f t="shared" si="178"/>
        <v/>
      </c>
      <c r="M2872" s="68" t="str">
        <f t="shared" si="179"/>
        <v/>
      </c>
    </row>
    <row r="2873" spans="2:13" ht="22.8" x14ac:dyDescent="0.45">
      <c r="B2873" s="31">
        <f t="shared" si="177"/>
        <v>2865</v>
      </c>
      <c r="C2873" s="40"/>
      <c r="D2873" s="27"/>
      <c r="E2873" s="41"/>
      <c r="F2873" s="32" t="str">
        <f>IFERROR(
    IF(
        AND($G$3=DATE(2024,10,1), E2873=リスト!$A$38),
        VLOOKUP(E2873, リスト!$A$2:$G$49, 2, FALSE),
        VLOOKUP(E2873, リスト!$A$2:$G$49, 4, FALSE)
    ),
    "")</f>
        <v/>
      </c>
      <c r="G2873" s="34" t="str">
        <f>IFERROR(VLOOKUP(E2873, リスト!$A$2:$G$49, 6, FALSE), "")</f>
        <v/>
      </c>
      <c r="H2873" s="40"/>
      <c r="I2873" s="28"/>
      <c r="J2873" s="47"/>
      <c r="K2873" s="32" t="str">
        <f t="shared" si="176"/>
        <v/>
      </c>
      <c r="L2873" s="29" t="str">
        <f t="shared" si="178"/>
        <v/>
      </c>
      <c r="M2873" s="68" t="str">
        <f t="shared" si="179"/>
        <v/>
      </c>
    </row>
    <row r="2874" spans="2:13" ht="22.8" x14ac:dyDescent="0.45">
      <c r="B2874" s="31">
        <f t="shared" si="177"/>
        <v>2866</v>
      </c>
      <c r="C2874" s="40"/>
      <c r="D2874" s="27"/>
      <c r="E2874" s="41"/>
      <c r="F2874" s="32" t="str">
        <f>IFERROR(
    IF(
        AND($G$3=DATE(2024,10,1), E2874=リスト!$A$38),
        VLOOKUP(E2874, リスト!$A$2:$G$49, 2, FALSE),
        VLOOKUP(E2874, リスト!$A$2:$G$49, 4, FALSE)
    ),
    "")</f>
        <v/>
      </c>
      <c r="G2874" s="34" t="str">
        <f>IFERROR(VLOOKUP(E2874, リスト!$A$2:$G$49, 6, FALSE), "")</f>
        <v/>
      </c>
      <c r="H2874" s="40"/>
      <c r="I2874" s="28"/>
      <c r="J2874" s="47"/>
      <c r="K2874" s="32" t="str">
        <f t="shared" si="176"/>
        <v/>
      </c>
      <c r="L2874" s="29" t="str">
        <f t="shared" si="178"/>
        <v/>
      </c>
      <c r="M2874" s="68" t="str">
        <f t="shared" si="179"/>
        <v/>
      </c>
    </row>
    <row r="2875" spans="2:13" ht="22.8" x14ac:dyDescent="0.45">
      <c r="B2875" s="31">
        <f t="shared" si="177"/>
        <v>2867</v>
      </c>
      <c r="C2875" s="40"/>
      <c r="D2875" s="27"/>
      <c r="E2875" s="41"/>
      <c r="F2875" s="32" t="str">
        <f>IFERROR(
    IF(
        AND($G$3=DATE(2024,10,1), E2875=リスト!$A$38),
        VLOOKUP(E2875, リスト!$A$2:$G$49, 2, FALSE),
        VLOOKUP(E2875, リスト!$A$2:$G$49, 4, FALSE)
    ),
    "")</f>
        <v/>
      </c>
      <c r="G2875" s="34" t="str">
        <f>IFERROR(VLOOKUP(E2875, リスト!$A$2:$G$49, 6, FALSE), "")</f>
        <v/>
      </c>
      <c r="H2875" s="40"/>
      <c r="I2875" s="28"/>
      <c r="J2875" s="47"/>
      <c r="K2875" s="32" t="str">
        <f t="shared" si="176"/>
        <v/>
      </c>
      <c r="L2875" s="29" t="str">
        <f t="shared" si="178"/>
        <v/>
      </c>
      <c r="M2875" s="68" t="str">
        <f t="shared" si="179"/>
        <v/>
      </c>
    </row>
    <row r="2876" spans="2:13" ht="22.8" x14ac:dyDescent="0.45">
      <c r="B2876" s="31">
        <f t="shared" si="177"/>
        <v>2868</v>
      </c>
      <c r="C2876" s="40"/>
      <c r="D2876" s="27"/>
      <c r="E2876" s="41"/>
      <c r="F2876" s="32" t="str">
        <f>IFERROR(
    IF(
        AND($G$3=DATE(2024,10,1), E2876=リスト!$A$38),
        VLOOKUP(E2876, リスト!$A$2:$G$49, 2, FALSE),
        VLOOKUP(E2876, リスト!$A$2:$G$49, 4, FALSE)
    ),
    "")</f>
        <v/>
      </c>
      <c r="G2876" s="34" t="str">
        <f>IFERROR(VLOOKUP(E2876, リスト!$A$2:$G$49, 6, FALSE), "")</f>
        <v/>
      </c>
      <c r="H2876" s="40"/>
      <c r="I2876" s="28"/>
      <c r="J2876" s="47"/>
      <c r="K2876" s="32" t="str">
        <f t="shared" si="176"/>
        <v/>
      </c>
      <c r="L2876" s="29" t="str">
        <f t="shared" si="178"/>
        <v/>
      </c>
      <c r="M2876" s="68" t="str">
        <f t="shared" si="179"/>
        <v/>
      </c>
    </row>
    <row r="2877" spans="2:13" ht="22.8" x14ac:dyDescent="0.45">
      <c r="B2877" s="31">
        <f t="shared" si="177"/>
        <v>2869</v>
      </c>
      <c r="C2877" s="40"/>
      <c r="D2877" s="27"/>
      <c r="E2877" s="41"/>
      <c r="F2877" s="32" t="str">
        <f>IFERROR(
    IF(
        AND($G$3=DATE(2024,10,1), E2877=リスト!$A$38),
        VLOOKUP(E2877, リスト!$A$2:$G$49, 2, FALSE),
        VLOOKUP(E2877, リスト!$A$2:$G$49, 4, FALSE)
    ),
    "")</f>
        <v/>
      </c>
      <c r="G2877" s="34" t="str">
        <f>IFERROR(VLOOKUP(E2877, リスト!$A$2:$G$49, 6, FALSE), "")</f>
        <v/>
      </c>
      <c r="H2877" s="40"/>
      <c r="I2877" s="28"/>
      <c r="J2877" s="47"/>
      <c r="K2877" s="32" t="str">
        <f t="shared" si="176"/>
        <v/>
      </c>
      <c r="L2877" s="29" t="str">
        <f t="shared" si="178"/>
        <v/>
      </c>
      <c r="M2877" s="68" t="str">
        <f t="shared" si="179"/>
        <v/>
      </c>
    </row>
    <row r="2878" spans="2:13" ht="22.8" x14ac:dyDescent="0.45">
      <c r="B2878" s="31">
        <f t="shared" si="177"/>
        <v>2870</v>
      </c>
      <c r="C2878" s="40"/>
      <c r="D2878" s="27"/>
      <c r="E2878" s="41"/>
      <c r="F2878" s="32" t="str">
        <f>IFERROR(
    IF(
        AND($G$3=DATE(2024,10,1), E2878=リスト!$A$38),
        VLOOKUP(E2878, リスト!$A$2:$G$49, 2, FALSE),
        VLOOKUP(E2878, リスト!$A$2:$G$49, 4, FALSE)
    ),
    "")</f>
        <v/>
      </c>
      <c r="G2878" s="34" t="str">
        <f>IFERROR(VLOOKUP(E2878, リスト!$A$2:$G$49, 6, FALSE), "")</f>
        <v/>
      </c>
      <c r="H2878" s="40"/>
      <c r="I2878" s="28"/>
      <c r="J2878" s="47"/>
      <c r="K2878" s="32" t="str">
        <f t="shared" si="176"/>
        <v/>
      </c>
      <c r="L2878" s="29" t="str">
        <f t="shared" si="178"/>
        <v/>
      </c>
      <c r="M2878" s="68" t="str">
        <f t="shared" si="179"/>
        <v/>
      </c>
    </row>
    <row r="2879" spans="2:13" ht="22.8" x14ac:dyDescent="0.45">
      <c r="B2879" s="31">
        <f t="shared" si="177"/>
        <v>2871</v>
      </c>
      <c r="C2879" s="40"/>
      <c r="D2879" s="27"/>
      <c r="E2879" s="41"/>
      <c r="F2879" s="32" t="str">
        <f>IFERROR(
    IF(
        AND($G$3=DATE(2024,10,1), E2879=リスト!$A$38),
        VLOOKUP(E2879, リスト!$A$2:$G$49, 2, FALSE),
        VLOOKUP(E2879, リスト!$A$2:$G$49, 4, FALSE)
    ),
    "")</f>
        <v/>
      </c>
      <c r="G2879" s="34" t="str">
        <f>IFERROR(VLOOKUP(E2879, リスト!$A$2:$G$49, 6, FALSE), "")</f>
        <v/>
      </c>
      <c r="H2879" s="40"/>
      <c r="I2879" s="28"/>
      <c r="J2879" s="47"/>
      <c r="K2879" s="32" t="str">
        <f t="shared" si="176"/>
        <v/>
      </c>
      <c r="L2879" s="29" t="str">
        <f t="shared" si="178"/>
        <v/>
      </c>
      <c r="M2879" s="68" t="str">
        <f t="shared" si="179"/>
        <v/>
      </c>
    </row>
    <row r="2880" spans="2:13" ht="22.8" x14ac:dyDescent="0.45">
      <c r="B2880" s="31">
        <f t="shared" si="177"/>
        <v>2872</v>
      </c>
      <c r="C2880" s="40"/>
      <c r="D2880" s="27"/>
      <c r="E2880" s="41"/>
      <c r="F2880" s="32" t="str">
        <f>IFERROR(
    IF(
        AND($G$3=DATE(2024,10,1), E2880=リスト!$A$38),
        VLOOKUP(E2880, リスト!$A$2:$G$49, 2, FALSE),
        VLOOKUP(E2880, リスト!$A$2:$G$49, 4, FALSE)
    ),
    "")</f>
        <v/>
      </c>
      <c r="G2880" s="34" t="str">
        <f>IFERROR(VLOOKUP(E2880, リスト!$A$2:$G$49, 6, FALSE), "")</f>
        <v/>
      </c>
      <c r="H2880" s="40"/>
      <c r="I2880" s="28"/>
      <c r="J2880" s="47"/>
      <c r="K2880" s="32" t="str">
        <f t="shared" si="176"/>
        <v/>
      </c>
      <c r="L2880" s="29" t="str">
        <f t="shared" si="178"/>
        <v/>
      </c>
      <c r="M2880" s="68" t="str">
        <f t="shared" si="179"/>
        <v/>
      </c>
    </row>
    <row r="2881" spans="2:13" ht="22.8" x14ac:dyDescent="0.45">
      <c r="B2881" s="31">
        <f t="shared" si="177"/>
        <v>2873</v>
      </c>
      <c r="C2881" s="40"/>
      <c r="D2881" s="27"/>
      <c r="E2881" s="41"/>
      <c r="F2881" s="32" t="str">
        <f>IFERROR(
    IF(
        AND($G$3=DATE(2024,10,1), E2881=リスト!$A$38),
        VLOOKUP(E2881, リスト!$A$2:$G$49, 2, FALSE),
        VLOOKUP(E2881, リスト!$A$2:$G$49, 4, FALSE)
    ),
    "")</f>
        <v/>
      </c>
      <c r="G2881" s="34" t="str">
        <f>IFERROR(VLOOKUP(E2881, リスト!$A$2:$G$49, 6, FALSE), "")</f>
        <v/>
      </c>
      <c r="H2881" s="40"/>
      <c r="I2881" s="28"/>
      <c r="J2881" s="47"/>
      <c r="K2881" s="32" t="str">
        <f t="shared" si="176"/>
        <v/>
      </c>
      <c r="L2881" s="29" t="str">
        <f t="shared" si="178"/>
        <v/>
      </c>
      <c r="M2881" s="68" t="str">
        <f t="shared" si="179"/>
        <v/>
      </c>
    </row>
    <row r="2882" spans="2:13" ht="22.8" x14ac:dyDescent="0.45">
      <c r="B2882" s="31">
        <f t="shared" si="177"/>
        <v>2874</v>
      </c>
      <c r="C2882" s="40"/>
      <c r="D2882" s="27"/>
      <c r="E2882" s="41"/>
      <c r="F2882" s="32" t="str">
        <f>IFERROR(
    IF(
        AND($G$3=DATE(2024,10,1), E2882=リスト!$A$38),
        VLOOKUP(E2882, リスト!$A$2:$G$49, 2, FALSE),
        VLOOKUP(E2882, リスト!$A$2:$G$49, 4, FALSE)
    ),
    "")</f>
        <v/>
      </c>
      <c r="G2882" s="34" t="str">
        <f>IFERROR(VLOOKUP(E2882, リスト!$A$2:$G$49, 6, FALSE), "")</f>
        <v/>
      </c>
      <c r="H2882" s="40"/>
      <c r="I2882" s="28"/>
      <c r="J2882" s="47"/>
      <c r="K2882" s="32" t="str">
        <f t="shared" si="176"/>
        <v/>
      </c>
      <c r="L2882" s="29" t="str">
        <f t="shared" si="178"/>
        <v/>
      </c>
      <c r="M2882" s="68" t="str">
        <f t="shared" si="179"/>
        <v/>
      </c>
    </row>
    <row r="2883" spans="2:13" ht="22.8" x14ac:dyDescent="0.45">
      <c r="B2883" s="31">
        <f t="shared" si="177"/>
        <v>2875</v>
      </c>
      <c r="C2883" s="40"/>
      <c r="D2883" s="27"/>
      <c r="E2883" s="41"/>
      <c r="F2883" s="32" t="str">
        <f>IFERROR(
    IF(
        AND($G$3=DATE(2024,10,1), E2883=リスト!$A$38),
        VLOOKUP(E2883, リスト!$A$2:$G$49, 2, FALSE),
        VLOOKUP(E2883, リスト!$A$2:$G$49, 4, FALSE)
    ),
    "")</f>
        <v/>
      </c>
      <c r="G2883" s="34" t="str">
        <f>IFERROR(VLOOKUP(E2883, リスト!$A$2:$G$49, 6, FALSE), "")</f>
        <v/>
      </c>
      <c r="H2883" s="40"/>
      <c r="I2883" s="28"/>
      <c r="J2883" s="47"/>
      <c r="K2883" s="32" t="str">
        <f t="shared" si="176"/>
        <v/>
      </c>
      <c r="L2883" s="29" t="str">
        <f t="shared" si="178"/>
        <v/>
      </c>
      <c r="M2883" s="68" t="str">
        <f t="shared" si="179"/>
        <v/>
      </c>
    </row>
    <row r="2884" spans="2:13" ht="22.8" x14ac:dyDescent="0.45">
      <c r="B2884" s="31">
        <f t="shared" si="177"/>
        <v>2876</v>
      </c>
      <c r="C2884" s="40"/>
      <c r="D2884" s="27"/>
      <c r="E2884" s="41"/>
      <c r="F2884" s="32" t="str">
        <f>IFERROR(
    IF(
        AND($G$3=DATE(2024,10,1), E2884=リスト!$A$38),
        VLOOKUP(E2884, リスト!$A$2:$G$49, 2, FALSE),
        VLOOKUP(E2884, リスト!$A$2:$G$49, 4, FALSE)
    ),
    "")</f>
        <v/>
      </c>
      <c r="G2884" s="34" t="str">
        <f>IFERROR(VLOOKUP(E2884, リスト!$A$2:$G$49, 6, FALSE), "")</f>
        <v/>
      </c>
      <c r="H2884" s="40"/>
      <c r="I2884" s="28"/>
      <c r="J2884" s="47"/>
      <c r="K2884" s="32" t="str">
        <f t="shared" si="176"/>
        <v/>
      </c>
      <c r="L2884" s="29" t="str">
        <f t="shared" si="178"/>
        <v/>
      </c>
      <c r="M2884" s="68" t="str">
        <f t="shared" si="179"/>
        <v/>
      </c>
    </row>
    <row r="2885" spans="2:13" ht="22.8" x14ac:dyDescent="0.45">
      <c r="B2885" s="31">
        <f t="shared" si="177"/>
        <v>2877</v>
      </c>
      <c r="C2885" s="40"/>
      <c r="D2885" s="27"/>
      <c r="E2885" s="41"/>
      <c r="F2885" s="32" t="str">
        <f>IFERROR(
    IF(
        AND($G$3=DATE(2024,10,1), E2885=リスト!$A$38),
        VLOOKUP(E2885, リスト!$A$2:$G$49, 2, FALSE),
        VLOOKUP(E2885, リスト!$A$2:$G$49, 4, FALSE)
    ),
    "")</f>
        <v/>
      </c>
      <c r="G2885" s="34" t="str">
        <f>IFERROR(VLOOKUP(E2885, リスト!$A$2:$G$49, 6, FALSE), "")</f>
        <v/>
      </c>
      <c r="H2885" s="40"/>
      <c r="I2885" s="28"/>
      <c r="J2885" s="47"/>
      <c r="K2885" s="32" t="str">
        <f t="shared" si="176"/>
        <v/>
      </c>
      <c r="L2885" s="29" t="str">
        <f t="shared" si="178"/>
        <v/>
      </c>
      <c r="M2885" s="68" t="str">
        <f t="shared" si="179"/>
        <v/>
      </c>
    </row>
    <row r="2886" spans="2:13" ht="22.8" x14ac:dyDescent="0.45">
      <c r="B2886" s="31">
        <f t="shared" si="177"/>
        <v>2878</v>
      </c>
      <c r="C2886" s="40"/>
      <c r="D2886" s="27"/>
      <c r="E2886" s="41"/>
      <c r="F2886" s="32" t="str">
        <f>IFERROR(
    IF(
        AND($G$3=DATE(2024,10,1), E2886=リスト!$A$38),
        VLOOKUP(E2886, リスト!$A$2:$G$49, 2, FALSE),
        VLOOKUP(E2886, リスト!$A$2:$G$49, 4, FALSE)
    ),
    "")</f>
        <v/>
      </c>
      <c r="G2886" s="34" t="str">
        <f>IFERROR(VLOOKUP(E2886, リスト!$A$2:$G$49, 6, FALSE), "")</f>
        <v/>
      </c>
      <c r="H2886" s="40"/>
      <c r="I2886" s="28"/>
      <c r="J2886" s="47"/>
      <c r="K2886" s="32" t="str">
        <f t="shared" si="176"/>
        <v/>
      </c>
      <c r="L2886" s="29" t="str">
        <f t="shared" si="178"/>
        <v/>
      </c>
      <c r="M2886" s="68" t="str">
        <f t="shared" si="179"/>
        <v/>
      </c>
    </row>
    <row r="2887" spans="2:13" ht="22.8" x14ac:dyDescent="0.45">
      <c r="B2887" s="31">
        <f t="shared" si="177"/>
        <v>2879</v>
      </c>
      <c r="C2887" s="40"/>
      <c r="D2887" s="27"/>
      <c r="E2887" s="41"/>
      <c r="F2887" s="32" t="str">
        <f>IFERROR(
    IF(
        AND($G$3=DATE(2024,10,1), E2887=リスト!$A$38),
        VLOOKUP(E2887, リスト!$A$2:$G$49, 2, FALSE),
        VLOOKUP(E2887, リスト!$A$2:$G$49, 4, FALSE)
    ),
    "")</f>
        <v/>
      </c>
      <c r="G2887" s="34" t="str">
        <f>IFERROR(VLOOKUP(E2887, リスト!$A$2:$G$49, 6, FALSE), "")</f>
        <v/>
      </c>
      <c r="H2887" s="40"/>
      <c r="I2887" s="28"/>
      <c r="J2887" s="47"/>
      <c r="K2887" s="32" t="str">
        <f t="shared" si="176"/>
        <v/>
      </c>
      <c r="L2887" s="29" t="str">
        <f t="shared" si="178"/>
        <v/>
      </c>
      <c r="M2887" s="68" t="str">
        <f t="shared" si="179"/>
        <v/>
      </c>
    </row>
    <row r="2888" spans="2:13" ht="22.8" x14ac:dyDescent="0.45">
      <c r="B2888" s="31">
        <f t="shared" si="177"/>
        <v>2880</v>
      </c>
      <c r="C2888" s="40"/>
      <c r="D2888" s="27"/>
      <c r="E2888" s="41"/>
      <c r="F2888" s="32" t="str">
        <f>IFERROR(
    IF(
        AND($G$3=DATE(2024,10,1), E2888=リスト!$A$38),
        VLOOKUP(E2888, リスト!$A$2:$G$49, 2, FALSE),
        VLOOKUP(E2888, リスト!$A$2:$G$49, 4, FALSE)
    ),
    "")</f>
        <v/>
      </c>
      <c r="G2888" s="34" t="str">
        <f>IFERROR(VLOOKUP(E2888, リスト!$A$2:$G$49, 6, FALSE), "")</f>
        <v/>
      </c>
      <c r="H2888" s="40"/>
      <c r="I2888" s="28"/>
      <c r="J2888" s="47"/>
      <c r="K2888" s="32" t="str">
        <f t="shared" si="176"/>
        <v/>
      </c>
      <c r="L2888" s="29" t="str">
        <f t="shared" si="178"/>
        <v/>
      </c>
      <c r="M2888" s="68" t="str">
        <f t="shared" si="179"/>
        <v/>
      </c>
    </row>
    <row r="2889" spans="2:13" ht="22.8" x14ac:dyDescent="0.45">
      <c r="B2889" s="31">
        <f t="shared" si="177"/>
        <v>2881</v>
      </c>
      <c r="C2889" s="40"/>
      <c r="D2889" s="27"/>
      <c r="E2889" s="41"/>
      <c r="F2889" s="32" t="str">
        <f>IFERROR(
    IF(
        AND($G$3=DATE(2024,10,1), E2889=リスト!$A$38),
        VLOOKUP(E2889, リスト!$A$2:$G$49, 2, FALSE),
        VLOOKUP(E2889, リスト!$A$2:$G$49, 4, FALSE)
    ),
    "")</f>
        <v/>
      </c>
      <c r="G2889" s="34" t="str">
        <f>IFERROR(VLOOKUP(E2889, リスト!$A$2:$G$49, 6, FALSE), "")</f>
        <v/>
      </c>
      <c r="H2889" s="40"/>
      <c r="I2889" s="28"/>
      <c r="J2889" s="47"/>
      <c r="K2889" s="32" t="str">
        <f t="shared" ref="K2889:K2952" si="180">IF(COUNTBLANK(H2889:J2889)=3, "",
 IF(H2889="3.時間給", IF(I2889="", "", I2889),
 IF(OR(H2889="1.月給", H2889="2.日給"),
    IF(OR(I2889="", J2889=""), "", ROUND(I2889/J2889,0)),
    "")))</f>
        <v/>
      </c>
      <c r="L2889" s="29" t="str">
        <f t="shared" si="178"/>
        <v/>
      </c>
      <c r="M2889" s="68" t="str">
        <f t="shared" si="179"/>
        <v/>
      </c>
    </row>
    <row r="2890" spans="2:13" ht="22.8" x14ac:dyDescent="0.45">
      <c r="B2890" s="31">
        <f t="shared" ref="B2890:B2953" si="181">ROW()-8</f>
        <v>2882</v>
      </c>
      <c r="C2890" s="40"/>
      <c r="D2890" s="27"/>
      <c r="E2890" s="41"/>
      <c r="F2890" s="32" t="str">
        <f>IFERROR(
    IF(
        AND($G$3=DATE(2024,10,1), E2890=リスト!$A$38),
        VLOOKUP(E2890, リスト!$A$2:$G$49, 2, FALSE),
        VLOOKUP(E2890, リスト!$A$2:$G$49, 4, FALSE)
    ),
    "")</f>
        <v/>
      </c>
      <c r="G2890" s="34" t="str">
        <f>IFERROR(VLOOKUP(E2890, リスト!$A$2:$G$49, 6, FALSE), "")</f>
        <v/>
      </c>
      <c r="H2890" s="40"/>
      <c r="I2890" s="28"/>
      <c r="J2890" s="47"/>
      <c r="K2890" s="32" t="str">
        <f t="shared" si="180"/>
        <v/>
      </c>
      <c r="L2890" s="29" t="str">
        <f t="shared" ref="L2890:L2953" si="182">IFERROR(IF(E2890="","",IF(K2890&lt;F2890,"×（法定外・特例等対象外です）",IF(K2890&lt;G2890,"〇",IF(K2890&gt;=G2890,"ー",NA())))),"")</f>
        <v/>
      </c>
      <c r="M2890" s="68" t="str">
        <f t="shared" ref="M2890:M2953" si="183">IF(COUNTBLANK(D2890:K2890)=8, "",
 IF(D2890="", "←D列に従業員名を姓名（フルネーム）で入力してください。誤変換にお気を付け下さい。",
 IF(E2890="", "←E列に都道府県を入力してください。",
 IF(H2890="", "←H列に1.月給～3.時間給を入力してください",
 IF(I2890="", "←I列に金額を入力してください",
 IF(NOT(ISNUMBER(I2890)), "←I列の金額は半角数字で入力してください",
 IF(H2890="3.時間給", "",
 IF(J2890="", "←J列に所定労働時間を入力してください",
 IF(NOT(ISNUMBER(J2890)), "←J列の所定労働時間は半角数字で入力してください", "")))))))))</f>
        <v/>
      </c>
    </row>
    <row r="2891" spans="2:13" ht="22.8" x14ac:dyDescent="0.45">
      <c r="B2891" s="31">
        <f t="shared" si="181"/>
        <v>2883</v>
      </c>
      <c r="C2891" s="40"/>
      <c r="D2891" s="27"/>
      <c r="E2891" s="41"/>
      <c r="F2891" s="32" t="str">
        <f>IFERROR(
    IF(
        AND($G$3=DATE(2024,10,1), E2891=リスト!$A$38),
        VLOOKUP(E2891, リスト!$A$2:$G$49, 2, FALSE),
        VLOOKUP(E2891, リスト!$A$2:$G$49, 4, FALSE)
    ),
    "")</f>
        <v/>
      </c>
      <c r="G2891" s="34" t="str">
        <f>IFERROR(VLOOKUP(E2891, リスト!$A$2:$G$49, 6, FALSE), "")</f>
        <v/>
      </c>
      <c r="H2891" s="40"/>
      <c r="I2891" s="28"/>
      <c r="J2891" s="47"/>
      <c r="K2891" s="32" t="str">
        <f t="shared" si="180"/>
        <v/>
      </c>
      <c r="L2891" s="29" t="str">
        <f t="shared" si="182"/>
        <v/>
      </c>
      <c r="M2891" s="68" t="str">
        <f t="shared" si="183"/>
        <v/>
      </c>
    </row>
    <row r="2892" spans="2:13" ht="22.8" x14ac:dyDescent="0.45">
      <c r="B2892" s="31">
        <f t="shared" si="181"/>
        <v>2884</v>
      </c>
      <c r="C2892" s="40"/>
      <c r="D2892" s="27"/>
      <c r="E2892" s="41"/>
      <c r="F2892" s="32" t="str">
        <f>IFERROR(
    IF(
        AND($G$3=DATE(2024,10,1), E2892=リスト!$A$38),
        VLOOKUP(E2892, リスト!$A$2:$G$49, 2, FALSE),
        VLOOKUP(E2892, リスト!$A$2:$G$49, 4, FALSE)
    ),
    "")</f>
        <v/>
      </c>
      <c r="G2892" s="34" t="str">
        <f>IFERROR(VLOOKUP(E2892, リスト!$A$2:$G$49, 6, FALSE), "")</f>
        <v/>
      </c>
      <c r="H2892" s="40"/>
      <c r="I2892" s="28"/>
      <c r="J2892" s="47"/>
      <c r="K2892" s="32" t="str">
        <f t="shared" si="180"/>
        <v/>
      </c>
      <c r="L2892" s="29" t="str">
        <f t="shared" si="182"/>
        <v/>
      </c>
      <c r="M2892" s="68" t="str">
        <f t="shared" si="183"/>
        <v/>
      </c>
    </row>
    <row r="2893" spans="2:13" ht="22.8" x14ac:dyDescent="0.45">
      <c r="B2893" s="31">
        <f t="shared" si="181"/>
        <v>2885</v>
      </c>
      <c r="C2893" s="40"/>
      <c r="D2893" s="27"/>
      <c r="E2893" s="41"/>
      <c r="F2893" s="32" t="str">
        <f>IFERROR(
    IF(
        AND($G$3=DATE(2024,10,1), E2893=リスト!$A$38),
        VLOOKUP(E2893, リスト!$A$2:$G$49, 2, FALSE),
        VLOOKUP(E2893, リスト!$A$2:$G$49, 4, FALSE)
    ),
    "")</f>
        <v/>
      </c>
      <c r="G2893" s="34" t="str">
        <f>IFERROR(VLOOKUP(E2893, リスト!$A$2:$G$49, 6, FALSE), "")</f>
        <v/>
      </c>
      <c r="H2893" s="40"/>
      <c r="I2893" s="28"/>
      <c r="J2893" s="47"/>
      <c r="K2893" s="32" t="str">
        <f t="shared" si="180"/>
        <v/>
      </c>
      <c r="L2893" s="29" t="str">
        <f t="shared" si="182"/>
        <v/>
      </c>
      <c r="M2893" s="68" t="str">
        <f t="shared" si="183"/>
        <v/>
      </c>
    </row>
    <row r="2894" spans="2:13" ht="22.8" x14ac:dyDescent="0.45">
      <c r="B2894" s="31">
        <f t="shared" si="181"/>
        <v>2886</v>
      </c>
      <c r="C2894" s="40"/>
      <c r="D2894" s="27"/>
      <c r="E2894" s="41"/>
      <c r="F2894" s="32" t="str">
        <f>IFERROR(
    IF(
        AND($G$3=DATE(2024,10,1), E2894=リスト!$A$38),
        VLOOKUP(E2894, リスト!$A$2:$G$49, 2, FALSE),
        VLOOKUP(E2894, リスト!$A$2:$G$49, 4, FALSE)
    ),
    "")</f>
        <v/>
      </c>
      <c r="G2894" s="34" t="str">
        <f>IFERROR(VLOOKUP(E2894, リスト!$A$2:$G$49, 6, FALSE), "")</f>
        <v/>
      </c>
      <c r="H2894" s="40"/>
      <c r="I2894" s="28"/>
      <c r="J2894" s="47"/>
      <c r="K2894" s="32" t="str">
        <f t="shared" si="180"/>
        <v/>
      </c>
      <c r="L2894" s="29" t="str">
        <f t="shared" si="182"/>
        <v/>
      </c>
      <c r="M2894" s="68" t="str">
        <f t="shared" si="183"/>
        <v/>
      </c>
    </row>
    <row r="2895" spans="2:13" ht="22.8" x14ac:dyDescent="0.45">
      <c r="B2895" s="31">
        <f t="shared" si="181"/>
        <v>2887</v>
      </c>
      <c r="C2895" s="40"/>
      <c r="D2895" s="27"/>
      <c r="E2895" s="41"/>
      <c r="F2895" s="32" t="str">
        <f>IFERROR(
    IF(
        AND($G$3=DATE(2024,10,1), E2895=リスト!$A$38),
        VLOOKUP(E2895, リスト!$A$2:$G$49, 2, FALSE),
        VLOOKUP(E2895, リスト!$A$2:$G$49, 4, FALSE)
    ),
    "")</f>
        <v/>
      </c>
      <c r="G2895" s="34" t="str">
        <f>IFERROR(VLOOKUP(E2895, リスト!$A$2:$G$49, 6, FALSE), "")</f>
        <v/>
      </c>
      <c r="H2895" s="40"/>
      <c r="I2895" s="28"/>
      <c r="J2895" s="47"/>
      <c r="K2895" s="32" t="str">
        <f t="shared" si="180"/>
        <v/>
      </c>
      <c r="L2895" s="29" t="str">
        <f t="shared" si="182"/>
        <v/>
      </c>
      <c r="M2895" s="68" t="str">
        <f t="shared" si="183"/>
        <v/>
      </c>
    </row>
    <row r="2896" spans="2:13" ht="22.8" x14ac:dyDescent="0.45">
      <c r="B2896" s="31">
        <f t="shared" si="181"/>
        <v>2888</v>
      </c>
      <c r="C2896" s="40"/>
      <c r="D2896" s="27"/>
      <c r="E2896" s="41"/>
      <c r="F2896" s="32" t="str">
        <f>IFERROR(
    IF(
        AND($G$3=DATE(2024,10,1), E2896=リスト!$A$38),
        VLOOKUP(E2896, リスト!$A$2:$G$49, 2, FALSE),
        VLOOKUP(E2896, リスト!$A$2:$G$49, 4, FALSE)
    ),
    "")</f>
        <v/>
      </c>
      <c r="G2896" s="34" t="str">
        <f>IFERROR(VLOOKUP(E2896, リスト!$A$2:$G$49, 6, FALSE), "")</f>
        <v/>
      </c>
      <c r="H2896" s="40"/>
      <c r="I2896" s="28"/>
      <c r="J2896" s="47"/>
      <c r="K2896" s="32" t="str">
        <f t="shared" si="180"/>
        <v/>
      </c>
      <c r="L2896" s="29" t="str">
        <f t="shared" si="182"/>
        <v/>
      </c>
      <c r="M2896" s="68" t="str">
        <f t="shared" si="183"/>
        <v/>
      </c>
    </row>
    <row r="2897" spans="2:13" ht="22.8" x14ac:dyDescent="0.45">
      <c r="B2897" s="31">
        <f t="shared" si="181"/>
        <v>2889</v>
      </c>
      <c r="C2897" s="40"/>
      <c r="D2897" s="27"/>
      <c r="E2897" s="41"/>
      <c r="F2897" s="32" t="str">
        <f>IFERROR(
    IF(
        AND($G$3=DATE(2024,10,1), E2897=リスト!$A$38),
        VLOOKUP(E2897, リスト!$A$2:$G$49, 2, FALSE),
        VLOOKUP(E2897, リスト!$A$2:$G$49, 4, FALSE)
    ),
    "")</f>
        <v/>
      </c>
      <c r="G2897" s="34" t="str">
        <f>IFERROR(VLOOKUP(E2897, リスト!$A$2:$G$49, 6, FALSE), "")</f>
        <v/>
      </c>
      <c r="H2897" s="40"/>
      <c r="I2897" s="28"/>
      <c r="J2897" s="47"/>
      <c r="K2897" s="32" t="str">
        <f t="shared" si="180"/>
        <v/>
      </c>
      <c r="L2897" s="29" t="str">
        <f t="shared" si="182"/>
        <v/>
      </c>
      <c r="M2897" s="68" t="str">
        <f t="shared" si="183"/>
        <v/>
      </c>
    </row>
    <row r="2898" spans="2:13" ht="22.8" x14ac:dyDescent="0.45">
      <c r="B2898" s="31">
        <f t="shared" si="181"/>
        <v>2890</v>
      </c>
      <c r="C2898" s="40"/>
      <c r="D2898" s="27"/>
      <c r="E2898" s="41"/>
      <c r="F2898" s="32" t="str">
        <f>IFERROR(
    IF(
        AND($G$3=DATE(2024,10,1), E2898=リスト!$A$38),
        VLOOKUP(E2898, リスト!$A$2:$G$49, 2, FALSE),
        VLOOKUP(E2898, リスト!$A$2:$G$49, 4, FALSE)
    ),
    "")</f>
        <v/>
      </c>
      <c r="G2898" s="34" t="str">
        <f>IFERROR(VLOOKUP(E2898, リスト!$A$2:$G$49, 6, FALSE), "")</f>
        <v/>
      </c>
      <c r="H2898" s="40"/>
      <c r="I2898" s="28"/>
      <c r="J2898" s="47"/>
      <c r="K2898" s="32" t="str">
        <f t="shared" si="180"/>
        <v/>
      </c>
      <c r="L2898" s="29" t="str">
        <f t="shared" si="182"/>
        <v/>
      </c>
      <c r="M2898" s="68" t="str">
        <f t="shared" si="183"/>
        <v/>
      </c>
    </row>
    <row r="2899" spans="2:13" ht="22.8" x14ac:dyDescent="0.45">
      <c r="B2899" s="31">
        <f t="shared" si="181"/>
        <v>2891</v>
      </c>
      <c r="C2899" s="40"/>
      <c r="D2899" s="27"/>
      <c r="E2899" s="41"/>
      <c r="F2899" s="32" t="str">
        <f>IFERROR(
    IF(
        AND($G$3=DATE(2024,10,1), E2899=リスト!$A$38),
        VLOOKUP(E2899, リスト!$A$2:$G$49, 2, FALSE),
        VLOOKUP(E2899, リスト!$A$2:$G$49, 4, FALSE)
    ),
    "")</f>
        <v/>
      </c>
      <c r="G2899" s="34" t="str">
        <f>IFERROR(VLOOKUP(E2899, リスト!$A$2:$G$49, 6, FALSE), "")</f>
        <v/>
      </c>
      <c r="H2899" s="40"/>
      <c r="I2899" s="28"/>
      <c r="J2899" s="47"/>
      <c r="K2899" s="32" t="str">
        <f t="shared" si="180"/>
        <v/>
      </c>
      <c r="L2899" s="29" t="str">
        <f t="shared" si="182"/>
        <v/>
      </c>
      <c r="M2899" s="68" t="str">
        <f t="shared" si="183"/>
        <v/>
      </c>
    </row>
    <row r="2900" spans="2:13" ht="22.8" x14ac:dyDescent="0.45">
      <c r="B2900" s="31">
        <f t="shared" si="181"/>
        <v>2892</v>
      </c>
      <c r="C2900" s="40"/>
      <c r="D2900" s="27"/>
      <c r="E2900" s="41"/>
      <c r="F2900" s="32" t="str">
        <f>IFERROR(
    IF(
        AND($G$3=DATE(2024,10,1), E2900=リスト!$A$38),
        VLOOKUP(E2900, リスト!$A$2:$G$49, 2, FALSE),
        VLOOKUP(E2900, リスト!$A$2:$G$49, 4, FALSE)
    ),
    "")</f>
        <v/>
      </c>
      <c r="G2900" s="34" t="str">
        <f>IFERROR(VLOOKUP(E2900, リスト!$A$2:$G$49, 6, FALSE), "")</f>
        <v/>
      </c>
      <c r="H2900" s="40"/>
      <c r="I2900" s="28"/>
      <c r="J2900" s="47"/>
      <c r="K2900" s="32" t="str">
        <f t="shared" si="180"/>
        <v/>
      </c>
      <c r="L2900" s="29" t="str">
        <f t="shared" si="182"/>
        <v/>
      </c>
      <c r="M2900" s="68" t="str">
        <f t="shared" si="183"/>
        <v/>
      </c>
    </row>
    <row r="2901" spans="2:13" ht="22.8" x14ac:dyDescent="0.45">
      <c r="B2901" s="31">
        <f t="shared" si="181"/>
        <v>2893</v>
      </c>
      <c r="C2901" s="40"/>
      <c r="D2901" s="27"/>
      <c r="E2901" s="41"/>
      <c r="F2901" s="32" t="str">
        <f>IFERROR(
    IF(
        AND($G$3=DATE(2024,10,1), E2901=リスト!$A$38),
        VLOOKUP(E2901, リスト!$A$2:$G$49, 2, FALSE),
        VLOOKUP(E2901, リスト!$A$2:$G$49, 4, FALSE)
    ),
    "")</f>
        <v/>
      </c>
      <c r="G2901" s="34" t="str">
        <f>IFERROR(VLOOKUP(E2901, リスト!$A$2:$G$49, 6, FALSE), "")</f>
        <v/>
      </c>
      <c r="H2901" s="40"/>
      <c r="I2901" s="28"/>
      <c r="J2901" s="47"/>
      <c r="K2901" s="32" t="str">
        <f t="shared" si="180"/>
        <v/>
      </c>
      <c r="L2901" s="29" t="str">
        <f t="shared" si="182"/>
        <v/>
      </c>
      <c r="M2901" s="68" t="str">
        <f t="shared" si="183"/>
        <v/>
      </c>
    </row>
    <row r="2902" spans="2:13" ht="22.8" x14ac:dyDescent="0.45">
      <c r="B2902" s="31">
        <f t="shared" si="181"/>
        <v>2894</v>
      </c>
      <c r="C2902" s="40"/>
      <c r="D2902" s="27"/>
      <c r="E2902" s="41"/>
      <c r="F2902" s="32" t="str">
        <f>IFERROR(
    IF(
        AND($G$3=DATE(2024,10,1), E2902=リスト!$A$38),
        VLOOKUP(E2902, リスト!$A$2:$G$49, 2, FALSE),
        VLOOKUP(E2902, リスト!$A$2:$G$49, 4, FALSE)
    ),
    "")</f>
        <v/>
      </c>
      <c r="G2902" s="34" t="str">
        <f>IFERROR(VLOOKUP(E2902, リスト!$A$2:$G$49, 6, FALSE), "")</f>
        <v/>
      </c>
      <c r="H2902" s="40"/>
      <c r="I2902" s="28"/>
      <c r="J2902" s="47"/>
      <c r="K2902" s="32" t="str">
        <f t="shared" si="180"/>
        <v/>
      </c>
      <c r="L2902" s="29" t="str">
        <f t="shared" si="182"/>
        <v/>
      </c>
      <c r="M2902" s="68" t="str">
        <f t="shared" si="183"/>
        <v/>
      </c>
    </row>
    <row r="2903" spans="2:13" ht="22.8" x14ac:dyDescent="0.45">
      <c r="B2903" s="31">
        <f t="shared" si="181"/>
        <v>2895</v>
      </c>
      <c r="C2903" s="40"/>
      <c r="D2903" s="27"/>
      <c r="E2903" s="41"/>
      <c r="F2903" s="32" t="str">
        <f>IFERROR(
    IF(
        AND($G$3=DATE(2024,10,1), E2903=リスト!$A$38),
        VLOOKUP(E2903, リスト!$A$2:$G$49, 2, FALSE),
        VLOOKUP(E2903, リスト!$A$2:$G$49, 4, FALSE)
    ),
    "")</f>
        <v/>
      </c>
      <c r="G2903" s="34" t="str">
        <f>IFERROR(VLOOKUP(E2903, リスト!$A$2:$G$49, 6, FALSE), "")</f>
        <v/>
      </c>
      <c r="H2903" s="40"/>
      <c r="I2903" s="28"/>
      <c r="J2903" s="47"/>
      <c r="K2903" s="32" t="str">
        <f t="shared" si="180"/>
        <v/>
      </c>
      <c r="L2903" s="29" t="str">
        <f t="shared" si="182"/>
        <v/>
      </c>
      <c r="M2903" s="68" t="str">
        <f t="shared" si="183"/>
        <v/>
      </c>
    </row>
    <row r="2904" spans="2:13" ht="22.8" x14ac:dyDescent="0.45">
      <c r="B2904" s="31">
        <f t="shared" si="181"/>
        <v>2896</v>
      </c>
      <c r="C2904" s="40"/>
      <c r="D2904" s="27"/>
      <c r="E2904" s="41"/>
      <c r="F2904" s="32" t="str">
        <f>IFERROR(
    IF(
        AND($G$3=DATE(2024,10,1), E2904=リスト!$A$38),
        VLOOKUP(E2904, リスト!$A$2:$G$49, 2, FALSE),
        VLOOKUP(E2904, リスト!$A$2:$G$49, 4, FALSE)
    ),
    "")</f>
        <v/>
      </c>
      <c r="G2904" s="34" t="str">
        <f>IFERROR(VLOOKUP(E2904, リスト!$A$2:$G$49, 6, FALSE), "")</f>
        <v/>
      </c>
      <c r="H2904" s="40"/>
      <c r="I2904" s="28"/>
      <c r="J2904" s="47"/>
      <c r="K2904" s="32" t="str">
        <f t="shared" si="180"/>
        <v/>
      </c>
      <c r="L2904" s="29" t="str">
        <f t="shared" si="182"/>
        <v/>
      </c>
      <c r="M2904" s="68" t="str">
        <f t="shared" si="183"/>
        <v/>
      </c>
    </row>
    <row r="2905" spans="2:13" ht="22.8" x14ac:dyDescent="0.45">
      <c r="B2905" s="31">
        <f t="shared" si="181"/>
        <v>2897</v>
      </c>
      <c r="C2905" s="40"/>
      <c r="D2905" s="27"/>
      <c r="E2905" s="41"/>
      <c r="F2905" s="32" t="str">
        <f>IFERROR(
    IF(
        AND($G$3=DATE(2024,10,1), E2905=リスト!$A$38),
        VLOOKUP(E2905, リスト!$A$2:$G$49, 2, FALSE),
        VLOOKUP(E2905, リスト!$A$2:$G$49, 4, FALSE)
    ),
    "")</f>
        <v/>
      </c>
      <c r="G2905" s="34" t="str">
        <f>IFERROR(VLOOKUP(E2905, リスト!$A$2:$G$49, 6, FALSE), "")</f>
        <v/>
      </c>
      <c r="H2905" s="40"/>
      <c r="I2905" s="28"/>
      <c r="J2905" s="47"/>
      <c r="K2905" s="32" t="str">
        <f t="shared" si="180"/>
        <v/>
      </c>
      <c r="L2905" s="29" t="str">
        <f t="shared" si="182"/>
        <v/>
      </c>
      <c r="M2905" s="68" t="str">
        <f t="shared" si="183"/>
        <v/>
      </c>
    </row>
    <row r="2906" spans="2:13" ht="22.8" x14ac:dyDescent="0.45">
      <c r="B2906" s="31">
        <f t="shared" si="181"/>
        <v>2898</v>
      </c>
      <c r="C2906" s="40"/>
      <c r="D2906" s="27"/>
      <c r="E2906" s="41"/>
      <c r="F2906" s="32" t="str">
        <f>IFERROR(
    IF(
        AND($G$3=DATE(2024,10,1), E2906=リスト!$A$38),
        VLOOKUP(E2906, リスト!$A$2:$G$49, 2, FALSE),
        VLOOKUP(E2906, リスト!$A$2:$G$49, 4, FALSE)
    ),
    "")</f>
        <v/>
      </c>
      <c r="G2906" s="34" t="str">
        <f>IFERROR(VLOOKUP(E2906, リスト!$A$2:$G$49, 6, FALSE), "")</f>
        <v/>
      </c>
      <c r="H2906" s="40"/>
      <c r="I2906" s="28"/>
      <c r="J2906" s="47"/>
      <c r="K2906" s="32" t="str">
        <f t="shared" si="180"/>
        <v/>
      </c>
      <c r="L2906" s="29" t="str">
        <f t="shared" si="182"/>
        <v/>
      </c>
      <c r="M2906" s="68" t="str">
        <f t="shared" si="183"/>
        <v/>
      </c>
    </row>
    <row r="2907" spans="2:13" ht="22.8" x14ac:dyDescent="0.45">
      <c r="B2907" s="31">
        <f t="shared" si="181"/>
        <v>2899</v>
      </c>
      <c r="C2907" s="40"/>
      <c r="D2907" s="27"/>
      <c r="E2907" s="41"/>
      <c r="F2907" s="32" t="str">
        <f>IFERROR(
    IF(
        AND($G$3=DATE(2024,10,1), E2907=リスト!$A$38),
        VLOOKUP(E2907, リスト!$A$2:$G$49, 2, FALSE),
        VLOOKUP(E2907, リスト!$A$2:$G$49, 4, FALSE)
    ),
    "")</f>
        <v/>
      </c>
      <c r="G2907" s="34" t="str">
        <f>IFERROR(VLOOKUP(E2907, リスト!$A$2:$G$49, 6, FALSE), "")</f>
        <v/>
      </c>
      <c r="H2907" s="40"/>
      <c r="I2907" s="28"/>
      <c r="J2907" s="47"/>
      <c r="K2907" s="32" t="str">
        <f t="shared" si="180"/>
        <v/>
      </c>
      <c r="L2907" s="29" t="str">
        <f t="shared" si="182"/>
        <v/>
      </c>
      <c r="M2907" s="68" t="str">
        <f t="shared" si="183"/>
        <v/>
      </c>
    </row>
    <row r="2908" spans="2:13" ht="22.8" x14ac:dyDescent="0.45">
      <c r="B2908" s="31">
        <f t="shared" si="181"/>
        <v>2900</v>
      </c>
      <c r="C2908" s="40"/>
      <c r="D2908" s="27"/>
      <c r="E2908" s="41"/>
      <c r="F2908" s="32" t="str">
        <f>IFERROR(
    IF(
        AND($G$3=DATE(2024,10,1), E2908=リスト!$A$38),
        VLOOKUP(E2908, リスト!$A$2:$G$49, 2, FALSE),
        VLOOKUP(E2908, リスト!$A$2:$G$49, 4, FALSE)
    ),
    "")</f>
        <v/>
      </c>
      <c r="G2908" s="34" t="str">
        <f>IFERROR(VLOOKUP(E2908, リスト!$A$2:$G$49, 6, FALSE), "")</f>
        <v/>
      </c>
      <c r="H2908" s="40"/>
      <c r="I2908" s="28"/>
      <c r="J2908" s="47"/>
      <c r="K2908" s="32" t="str">
        <f t="shared" si="180"/>
        <v/>
      </c>
      <c r="L2908" s="29" t="str">
        <f t="shared" si="182"/>
        <v/>
      </c>
      <c r="M2908" s="68" t="str">
        <f t="shared" si="183"/>
        <v/>
      </c>
    </row>
    <row r="2909" spans="2:13" ht="22.8" x14ac:dyDescent="0.45">
      <c r="B2909" s="31">
        <f t="shared" si="181"/>
        <v>2901</v>
      </c>
      <c r="C2909" s="40"/>
      <c r="D2909" s="27"/>
      <c r="E2909" s="41"/>
      <c r="F2909" s="32" t="str">
        <f>IFERROR(
    IF(
        AND($G$3=DATE(2024,10,1), E2909=リスト!$A$38),
        VLOOKUP(E2909, リスト!$A$2:$G$49, 2, FALSE),
        VLOOKUP(E2909, リスト!$A$2:$G$49, 4, FALSE)
    ),
    "")</f>
        <v/>
      </c>
      <c r="G2909" s="34" t="str">
        <f>IFERROR(VLOOKUP(E2909, リスト!$A$2:$G$49, 6, FALSE), "")</f>
        <v/>
      </c>
      <c r="H2909" s="40"/>
      <c r="I2909" s="28"/>
      <c r="J2909" s="47"/>
      <c r="K2909" s="32" t="str">
        <f t="shared" si="180"/>
        <v/>
      </c>
      <c r="L2909" s="29" t="str">
        <f t="shared" si="182"/>
        <v/>
      </c>
      <c r="M2909" s="68" t="str">
        <f t="shared" si="183"/>
        <v/>
      </c>
    </row>
    <row r="2910" spans="2:13" ht="22.8" x14ac:dyDescent="0.45">
      <c r="B2910" s="31">
        <f t="shared" si="181"/>
        <v>2902</v>
      </c>
      <c r="C2910" s="40"/>
      <c r="D2910" s="27"/>
      <c r="E2910" s="41"/>
      <c r="F2910" s="32" t="str">
        <f>IFERROR(
    IF(
        AND($G$3=DATE(2024,10,1), E2910=リスト!$A$38),
        VLOOKUP(E2910, リスト!$A$2:$G$49, 2, FALSE),
        VLOOKUP(E2910, リスト!$A$2:$G$49, 4, FALSE)
    ),
    "")</f>
        <v/>
      </c>
      <c r="G2910" s="34" t="str">
        <f>IFERROR(VLOOKUP(E2910, リスト!$A$2:$G$49, 6, FALSE), "")</f>
        <v/>
      </c>
      <c r="H2910" s="40"/>
      <c r="I2910" s="28"/>
      <c r="J2910" s="47"/>
      <c r="K2910" s="32" t="str">
        <f t="shared" si="180"/>
        <v/>
      </c>
      <c r="L2910" s="29" t="str">
        <f t="shared" si="182"/>
        <v/>
      </c>
      <c r="M2910" s="68" t="str">
        <f t="shared" si="183"/>
        <v/>
      </c>
    </row>
    <row r="2911" spans="2:13" ht="22.8" x14ac:dyDescent="0.45">
      <c r="B2911" s="31">
        <f t="shared" si="181"/>
        <v>2903</v>
      </c>
      <c r="C2911" s="40"/>
      <c r="D2911" s="27"/>
      <c r="E2911" s="41"/>
      <c r="F2911" s="32" t="str">
        <f>IFERROR(
    IF(
        AND($G$3=DATE(2024,10,1), E2911=リスト!$A$38),
        VLOOKUP(E2911, リスト!$A$2:$G$49, 2, FALSE),
        VLOOKUP(E2911, リスト!$A$2:$G$49, 4, FALSE)
    ),
    "")</f>
        <v/>
      </c>
      <c r="G2911" s="34" t="str">
        <f>IFERROR(VLOOKUP(E2911, リスト!$A$2:$G$49, 6, FALSE), "")</f>
        <v/>
      </c>
      <c r="H2911" s="40"/>
      <c r="I2911" s="28"/>
      <c r="J2911" s="47"/>
      <c r="K2911" s="32" t="str">
        <f t="shared" si="180"/>
        <v/>
      </c>
      <c r="L2911" s="29" t="str">
        <f t="shared" si="182"/>
        <v/>
      </c>
      <c r="M2911" s="68" t="str">
        <f t="shared" si="183"/>
        <v/>
      </c>
    </row>
    <row r="2912" spans="2:13" ht="22.8" x14ac:dyDescent="0.45">
      <c r="B2912" s="31">
        <f t="shared" si="181"/>
        <v>2904</v>
      </c>
      <c r="C2912" s="40"/>
      <c r="D2912" s="27"/>
      <c r="E2912" s="41"/>
      <c r="F2912" s="32" t="str">
        <f>IFERROR(
    IF(
        AND($G$3=DATE(2024,10,1), E2912=リスト!$A$38),
        VLOOKUP(E2912, リスト!$A$2:$G$49, 2, FALSE),
        VLOOKUP(E2912, リスト!$A$2:$G$49, 4, FALSE)
    ),
    "")</f>
        <v/>
      </c>
      <c r="G2912" s="34" t="str">
        <f>IFERROR(VLOOKUP(E2912, リスト!$A$2:$G$49, 6, FALSE), "")</f>
        <v/>
      </c>
      <c r="H2912" s="40"/>
      <c r="I2912" s="28"/>
      <c r="J2912" s="47"/>
      <c r="K2912" s="32" t="str">
        <f t="shared" si="180"/>
        <v/>
      </c>
      <c r="L2912" s="29" t="str">
        <f t="shared" si="182"/>
        <v/>
      </c>
      <c r="M2912" s="68" t="str">
        <f t="shared" si="183"/>
        <v/>
      </c>
    </row>
    <row r="2913" spans="2:13" ht="22.8" x14ac:dyDescent="0.45">
      <c r="B2913" s="31">
        <f t="shared" si="181"/>
        <v>2905</v>
      </c>
      <c r="C2913" s="40"/>
      <c r="D2913" s="27"/>
      <c r="E2913" s="41"/>
      <c r="F2913" s="32" t="str">
        <f>IFERROR(
    IF(
        AND($G$3=DATE(2024,10,1), E2913=リスト!$A$38),
        VLOOKUP(E2913, リスト!$A$2:$G$49, 2, FALSE),
        VLOOKUP(E2913, リスト!$A$2:$G$49, 4, FALSE)
    ),
    "")</f>
        <v/>
      </c>
      <c r="G2913" s="34" t="str">
        <f>IFERROR(VLOOKUP(E2913, リスト!$A$2:$G$49, 6, FALSE), "")</f>
        <v/>
      </c>
      <c r="H2913" s="40"/>
      <c r="I2913" s="28"/>
      <c r="J2913" s="47"/>
      <c r="K2913" s="32" t="str">
        <f t="shared" si="180"/>
        <v/>
      </c>
      <c r="L2913" s="29" t="str">
        <f t="shared" si="182"/>
        <v/>
      </c>
      <c r="M2913" s="68" t="str">
        <f t="shared" si="183"/>
        <v/>
      </c>
    </row>
    <row r="2914" spans="2:13" ht="22.8" x14ac:dyDescent="0.45">
      <c r="B2914" s="31">
        <f t="shared" si="181"/>
        <v>2906</v>
      </c>
      <c r="C2914" s="40"/>
      <c r="D2914" s="27"/>
      <c r="E2914" s="41"/>
      <c r="F2914" s="32" t="str">
        <f>IFERROR(
    IF(
        AND($G$3=DATE(2024,10,1), E2914=リスト!$A$38),
        VLOOKUP(E2914, リスト!$A$2:$G$49, 2, FALSE),
        VLOOKUP(E2914, リスト!$A$2:$G$49, 4, FALSE)
    ),
    "")</f>
        <v/>
      </c>
      <c r="G2914" s="34" t="str">
        <f>IFERROR(VLOOKUP(E2914, リスト!$A$2:$G$49, 6, FALSE), "")</f>
        <v/>
      </c>
      <c r="H2914" s="40"/>
      <c r="I2914" s="28"/>
      <c r="J2914" s="47"/>
      <c r="K2914" s="32" t="str">
        <f t="shared" si="180"/>
        <v/>
      </c>
      <c r="L2914" s="29" t="str">
        <f t="shared" si="182"/>
        <v/>
      </c>
      <c r="M2914" s="68" t="str">
        <f t="shared" si="183"/>
        <v/>
      </c>
    </row>
    <row r="2915" spans="2:13" ht="22.8" x14ac:dyDescent="0.45">
      <c r="B2915" s="31">
        <f t="shared" si="181"/>
        <v>2907</v>
      </c>
      <c r="C2915" s="40"/>
      <c r="D2915" s="27"/>
      <c r="E2915" s="41"/>
      <c r="F2915" s="32" t="str">
        <f>IFERROR(
    IF(
        AND($G$3=DATE(2024,10,1), E2915=リスト!$A$38),
        VLOOKUP(E2915, リスト!$A$2:$G$49, 2, FALSE),
        VLOOKUP(E2915, リスト!$A$2:$G$49, 4, FALSE)
    ),
    "")</f>
        <v/>
      </c>
      <c r="G2915" s="34" t="str">
        <f>IFERROR(VLOOKUP(E2915, リスト!$A$2:$G$49, 6, FALSE), "")</f>
        <v/>
      </c>
      <c r="H2915" s="40"/>
      <c r="I2915" s="28"/>
      <c r="J2915" s="47"/>
      <c r="K2915" s="32" t="str">
        <f t="shared" si="180"/>
        <v/>
      </c>
      <c r="L2915" s="29" t="str">
        <f t="shared" si="182"/>
        <v/>
      </c>
      <c r="M2915" s="68" t="str">
        <f t="shared" si="183"/>
        <v/>
      </c>
    </row>
    <row r="2916" spans="2:13" ht="22.8" x14ac:dyDescent="0.45">
      <c r="B2916" s="31">
        <f t="shared" si="181"/>
        <v>2908</v>
      </c>
      <c r="C2916" s="40"/>
      <c r="D2916" s="27"/>
      <c r="E2916" s="41"/>
      <c r="F2916" s="32" t="str">
        <f>IFERROR(
    IF(
        AND($G$3=DATE(2024,10,1), E2916=リスト!$A$38),
        VLOOKUP(E2916, リスト!$A$2:$G$49, 2, FALSE),
        VLOOKUP(E2916, リスト!$A$2:$G$49, 4, FALSE)
    ),
    "")</f>
        <v/>
      </c>
      <c r="G2916" s="34" t="str">
        <f>IFERROR(VLOOKUP(E2916, リスト!$A$2:$G$49, 6, FALSE), "")</f>
        <v/>
      </c>
      <c r="H2916" s="40"/>
      <c r="I2916" s="28"/>
      <c r="J2916" s="47"/>
      <c r="K2916" s="32" t="str">
        <f t="shared" si="180"/>
        <v/>
      </c>
      <c r="L2916" s="29" t="str">
        <f t="shared" si="182"/>
        <v/>
      </c>
      <c r="M2916" s="68" t="str">
        <f t="shared" si="183"/>
        <v/>
      </c>
    </row>
    <row r="2917" spans="2:13" ht="22.8" x14ac:dyDescent="0.45">
      <c r="B2917" s="31">
        <f t="shared" si="181"/>
        <v>2909</v>
      </c>
      <c r="C2917" s="40"/>
      <c r="D2917" s="27"/>
      <c r="E2917" s="41"/>
      <c r="F2917" s="32" t="str">
        <f>IFERROR(
    IF(
        AND($G$3=DATE(2024,10,1), E2917=リスト!$A$38),
        VLOOKUP(E2917, リスト!$A$2:$G$49, 2, FALSE),
        VLOOKUP(E2917, リスト!$A$2:$G$49, 4, FALSE)
    ),
    "")</f>
        <v/>
      </c>
      <c r="G2917" s="34" t="str">
        <f>IFERROR(VLOOKUP(E2917, リスト!$A$2:$G$49, 6, FALSE), "")</f>
        <v/>
      </c>
      <c r="H2917" s="40"/>
      <c r="I2917" s="28"/>
      <c r="J2917" s="47"/>
      <c r="K2917" s="32" t="str">
        <f t="shared" si="180"/>
        <v/>
      </c>
      <c r="L2917" s="29" t="str">
        <f t="shared" si="182"/>
        <v/>
      </c>
      <c r="M2917" s="68" t="str">
        <f t="shared" si="183"/>
        <v/>
      </c>
    </row>
    <row r="2918" spans="2:13" ht="22.8" x14ac:dyDescent="0.45">
      <c r="B2918" s="31">
        <f t="shared" si="181"/>
        <v>2910</v>
      </c>
      <c r="C2918" s="40"/>
      <c r="D2918" s="27"/>
      <c r="E2918" s="41"/>
      <c r="F2918" s="32" t="str">
        <f>IFERROR(
    IF(
        AND($G$3=DATE(2024,10,1), E2918=リスト!$A$38),
        VLOOKUP(E2918, リスト!$A$2:$G$49, 2, FALSE),
        VLOOKUP(E2918, リスト!$A$2:$G$49, 4, FALSE)
    ),
    "")</f>
        <v/>
      </c>
      <c r="G2918" s="34" t="str">
        <f>IFERROR(VLOOKUP(E2918, リスト!$A$2:$G$49, 6, FALSE), "")</f>
        <v/>
      </c>
      <c r="H2918" s="40"/>
      <c r="I2918" s="28"/>
      <c r="J2918" s="47"/>
      <c r="K2918" s="32" t="str">
        <f t="shared" si="180"/>
        <v/>
      </c>
      <c r="L2918" s="29" t="str">
        <f t="shared" si="182"/>
        <v/>
      </c>
      <c r="M2918" s="68" t="str">
        <f t="shared" si="183"/>
        <v/>
      </c>
    </row>
    <row r="2919" spans="2:13" ht="22.8" x14ac:dyDescent="0.45">
      <c r="B2919" s="31">
        <f t="shared" si="181"/>
        <v>2911</v>
      </c>
      <c r="C2919" s="40"/>
      <c r="D2919" s="27"/>
      <c r="E2919" s="41"/>
      <c r="F2919" s="32" t="str">
        <f>IFERROR(
    IF(
        AND($G$3=DATE(2024,10,1), E2919=リスト!$A$38),
        VLOOKUP(E2919, リスト!$A$2:$G$49, 2, FALSE),
        VLOOKUP(E2919, リスト!$A$2:$G$49, 4, FALSE)
    ),
    "")</f>
        <v/>
      </c>
      <c r="G2919" s="34" t="str">
        <f>IFERROR(VLOOKUP(E2919, リスト!$A$2:$G$49, 6, FALSE), "")</f>
        <v/>
      </c>
      <c r="H2919" s="40"/>
      <c r="I2919" s="28"/>
      <c r="J2919" s="47"/>
      <c r="K2919" s="32" t="str">
        <f t="shared" si="180"/>
        <v/>
      </c>
      <c r="L2919" s="29" t="str">
        <f t="shared" si="182"/>
        <v/>
      </c>
      <c r="M2919" s="68" t="str">
        <f t="shared" si="183"/>
        <v/>
      </c>
    </row>
    <row r="2920" spans="2:13" ht="22.8" x14ac:dyDescent="0.45">
      <c r="B2920" s="31">
        <f t="shared" si="181"/>
        <v>2912</v>
      </c>
      <c r="C2920" s="40"/>
      <c r="D2920" s="27"/>
      <c r="E2920" s="41"/>
      <c r="F2920" s="32" t="str">
        <f>IFERROR(
    IF(
        AND($G$3=DATE(2024,10,1), E2920=リスト!$A$38),
        VLOOKUP(E2920, リスト!$A$2:$G$49, 2, FALSE),
        VLOOKUP(E2920, リスト!$A$2:$G$49, 4, FALSE)
    ),
    "")</f>
        <v/>
      </c>
      <c r="G2920" s="34" t="str">
        <f>IFERROR(VLOOKUP(E2920, リスト!$A$2:$G$49, 6, FALSE), "")</f>
        <v/>
      </c>
      <c r="H2920" s="40"/>
      <c r="I2920" s="28"/>
      <c r="J2920" s="47"/>
      <c r="K2920" s="32" t="str">
        <f t="shared" si="180"/>
        <v/>
      </c>
      <c r="L2920" s="29" t="str">
        <f t="shared" si="182"/>
        <v/>
      </c>
      <c r="M2920" s="68" t="str">
        <f t="shared" si="183"/>
        <v/>
      </c>
    </row>
    <row r="2921" spans="2:13" ht="22.8" x14ac:dyDescent="0.45">
      <c r="B2921" s="31">
        <f t="shared" si="181"/>
        <v>2913</v>
      </c>
      <c r="C2921" s="40"/>
      <c r="D2921" s="27"/>
      <c r="E2921" s="41"/>
      <c r="F2921" s="32" t="str">
        <f>IFERROR(
    IF(
        AND($G$3=DATE(2024,10,1), E2921=リスト!$A$38),
        VLOOKUP(E2921, リスト!$A$2:$G$49, 2, FALSE),
        VLOOKUP(E2921, リスト!$A$2:$G$49, 4, FALSE)
    ),
    "")</f>
        <v/>
      </c>
      <c r="G2921" s="34" t="str">
        <f>IFERROR(VLOOKUP(E2921, リスト!$A$2:$G$49, 6, FALSE), "")</f>
        <v/>
      </c>
      <c r="H2921" s="40"/>
      <c r="I2921" s="28"/>
      <c r="J2921" s="47"/>
      <c r="K2921" s="32" t="str">
        <f t="shared" si="180"/>
        <v/>
      </c>
      <c r="L2921" s="29" t="str">
        <f t="shared" si="182"/>
        <v/>
      </c>
      <c r="M2921" s="68" t="str">
        <f t="shared" si="183"/>
        <v/>
      </c>
    </row>
    <row r="2922" spans="2:13" ht="22.8" x14ac:dyDescent="0.45">
      <c r="B2922" s="31">
        <f t="shared" si="181"/>
        <v>2914</v>
      </c>
      <c r="C2922" s="40"/>
      <c r="D2922" s="27"/>
      <c r="E2922" s="41"/>
      <c r="F2922" s="32" t="str">
        <f>IFERROR(
    IF(
        AND($G$3=DATE(2024,10,1), E2922=リスト!$A$38),
        VLOOKUP(E2922, リスト!$A$2:$G$49, 2, FALSE),
        VLOOKUP(E2922, リスト!$A$2:$G$49, 4, FALSE)
    ),
    "")</f>
        <v/>
      </c>
      <c r="G2922" s="34" t="str">
        <f>IFERROR(VLOOKUP(E2922, リスト!$A$2:$G$49, 6, FALSE), "")</f>
        <v/>
      </c>
      <c r="H2922" s="40"/>
      <c r="I2922" s="28"/>
      <c r="J2922" s="47"/>
      <c r="K2922" s="32" t="str">
        <f t="shared" si="180"/>
        <v/>
      </c>
      <c r="L2922" s="29" t="str">
        <f t="shared" si="182"/>
        <v/>
      </c>
      <c r="M2922" s="68" t="str">
        <f t="shared" si="183"/>
        <v/>
      </c>
    </row>
    <row r="2923" spans="2:13" ht="22.8" x14ac:dyDescent="0.45">
      <c r="B2923" s="31">
        <f t="shared" si="181"/>
        <v>2915</v>
      </c>
      <c r="C2923" s="40"/>
      <c r="D2923" s="27"/>
      <c r="E2923" s="41"/>
      <c r="F2923" s="32" t="str">
        <f>IFERROR(
    IF(
        AND($G$3=DATE(2024,10,1), E2923=リスト!$A$38),
        VLOOKUP(E2923, リスト!$A$2:$G$49, 2, FALSE),
        VLOOKUP(E2923, リスト!$A$2:$G$49, 4, FALSE)
    ),
    "")</f>
        <v/>
      </c>
      <c r="G2923" s="34" t="str">
        <f>IFERROR(VLOOKUP(E2923, リスト!$A$2:$G$49, 6, FALSE), "")</f>
        <v/>
      </c>
      <c r="H2923" s="40"/>
      <c r="I2923" s="28"/>
      <c r="J2923" s="47"/>
      <c r="K2923" s="32" t="str">
        <f t="shared" si="180"/>
        <v/>
      </c>
      <c r="L2923" s="29" t="str">
        <f t="shared" si="182"/>
        <v/>
      </c>
      <c r="M2923" s="68" t="str">
        <f t="shared" si="183"/>
        <v/>
      </c>
    </row>
    <row r="2924" spans="2:13" ht="22.8" x14ac:dyDescent="0.45">
      <c r="B2924" s="31">
        <f t="shared" si="181"/>
        <v>2916</v>
      </c>
      <c r="C2924" s="40"/>
      <c r="D2924" s="27"/>
      <c r="E2924" s="41"/>
      <c r="F2924" s="32" t="str">
        <f>IFERROR(
    IF(
        AND($G$3=DATE(2024,10,1), E2924=リスト!$A$38),
        VLOOKUP(E2924, リスト!$A$2:$G$49, 2, FALSE),
        VLOOKUP(E2924, リスト!$A$2:$G$49, 4, FALSE)
    ),
    "")</f>
        <v/>
      </c>
      <c r="G2924" s="34" t="str">
        <f>IFERROR(VLOOKUP(E2924, リスト!$A$2:$G$49, 6, FALSE), "")</f>
        <v/>
      </c>
      <c r="H2924" s="40"/>
      <c r="I2924" s="28"/>
      <c r="J2924" s="47"/>
      <c r="K2924" s="32" t="str">
        <f t="shared" si="180"/>
        <v/>
      </c>
      <c r="L2924" s="29" t="str">
        <f t="shared" si="182"/>
        <v/>
      </c>
      <c r="M2924" s="68" t="str">
        <f t="shared" si="183"/>
        <v/>
      </c>
    </row>
    <row r="2925" spans="2:13" ht="22.8" x14ac:dyDescent="0.45">
      <c r="B2925" s="31">
        <f t="shared" si="181"/>
        <v>2917</v>
      </c>
      <c r="C2925" s="40"/>
      <c r="D2925" s="27"/>
      <c r="E2925" s="41"/>
      <c r="F2925" s="32" t="str">
        <f>IFERROR(
    IF(
        AND($G$3=DATE(2024,10,1), E2925=リスト!$A$38),
        VLOOKUP(E2925, リスト!$A$2:$G$49, 2, FALSE),
        VLOOKUP(E2925, リスト!$A$2:$G$49, 4, FALSE)
    ),
    "")</f>
        <v/>
      </c>
      <c r="G2925" s="34" t="str">
        <f>IFERROR(VLOOKUP(E2925, リスト!$A$2:$G$49, 6, FALSE), "")</f>
        <v/>
      </c>
      <c r="H2925" s="40"/>
      <c r="I2925" s="28"/>
      <c r="J2925" s="47"/>
      <c r="K2925" s="32" t="str">
        <f t="shared" si="180"/>
        <v/>
      </c>
      <c r="L2925" s="29" t="str">
        <f t="shared" si="182"/>
        <v/>
      </c>
      <c r="M2925" s="68" t="str">
        <f t="shared" si="183"/>
        <v/>
      </c>
    </row>
    <row r="2926" spans="2:13" ht="22.8" x14ac:dyDescent="0.45">
      <c r="B2926" s="31">
        <f t="shared" si="181"/>
        <v>2918</v>
      </c>
      <c r="C2926" s="40"/>
      <c r="D2926" s="27"/>
      <c r="E2926" s="41"/>
      <c r="F2926" s="32" t="str">
        <f>IFERROR(
    IF(
        AND($G$3=DATE(2024,10,1), E2926=リスト!$A$38),
        VLOOKUP(E2926, リスト!$A$2:$G$49, 2, FALSE),
        VLOOKUP(E2926, リスト!$A$2:$G$49, 4, FALSE)
    ),
    "")</f>
        <v/>
      </c>
      <c r="G2926" s="34" t="str">
        <f>IFERROR(VLOOKUP(E2926, リスト!$A$2:$G$49, 6, FALSE), "")</f>
        <v/>
      </c>
      <c r="H2926" s="40"/>
      <c r="I2926" s="28"/>
      <c r="J2926" s="47"/>
      <c r="K2926" s="32" t="str">
        <f t="shared" si="180"/>
        <v/>
      </c>
      <c r="L2926" s="29" t="str">
        <f t="shared" si="182"/>
        <v/>
      </c>
      <c r="M2926" s="68" t="str">
        <f t="shared" si="183"/>
        <v/>
      </c>
    </row>
    <row r="2927" spans="2:13" ht="22.8" x14ac:dyDescent="0.45">
      <c r="B2927" s="31">
        <f t="shared" si="181"/>
        <v>2919</v>
      </c>
      <c r="C2927" s="40"/>
      <c r="D2927" s="27"/>
      <c r="E2927" s="41"/>
      <c r="F2927" s="32" t="str">
        <f>IFERROR(
    IF(
        AND($G$3=DATE(2024,10,1), E2927=リスト!$A$38),
        VLOOKUP(E2927, リスト!$A$2:$G$49, 2, FALSE),
        VLOOKUP(E2927, リスト!$A$2:$G$49, 4, FALSE)
    ),
    "")</f>
        <v/>
      </c>
      <c r="G2927" s="34" t="str">
        <f>IFERROR(VLOOKUP(E2927, リスト!$A$2:$G$49, 6, FALSE), "")</f>
        <v/>
      </c>
      <c r="H2927" s="40"/>
      <c r="I2927" s="28"/>
      <c r="J2927" s="47"/>
      <c r="K2927" s="32" t="str">
        <f t="shared" si="180"/>
        <v/>
      </c>
      <c r="L2927" s="29" t="str">
        <f t="shared" si="182"/>
        <v/>
      </c>
      <c r="M2927" s="68" t="str">
        <f t="shared" si="183"/>
        <v/>
      </c>
    </row>
    <row r="2928" spans="2:13" ht="22.8" x14ac:dyDescent="0.45">
      <c r="B2928" s="31">
        <f t="shared" si="181"/>
        <v>2920</v>
      </c>
      <c r="C2928" s="40"/>
      <c r="D2928" s="27"/>
      <c r="E2928" s="41"/>
      <c r="F2928" s="32" t="str">
        <f>IFERROR(
    IF(
        AND($G$3=DATE(2024,10,1), E2928=リスト!$A$38),
        VLOOKUP(E2928, リスト!$A$2:$G$49, 2, FALSE),
        VLOOKUP(E2928, リスト!$A$2:$G$49, 4, FALSE)
    ),
    "")</f>
        <v/>
      </c>
      <c r="G2928" s="34" t="str">
        <f>IFERROR(VLOOKUP(E2928, リスト!$A$2:$G$49, 6, FALSE), "")</f>
        <v/>
      </c>
      <c r="H2928" s="40"/>
      <c r="I2928" s="28"/>
      <c r="J2928" s="47"/>
      <c r="K2928" s="32" t="str">
        <f t="shared" si="180"/>
        <v/>
      </c>
      <c r="L2928" s="29" t="str">
        <f t="shared" si="182"/>
        <v/>
      </c>
      <c r="M2928" s="68" t="str">
        <f t="shared" si="183"/>
        <v/>
      </c>
    </row>
    <row r="2929" spans="2:13" ht="22.8" x14ac:dyDescent="0.45">
      <c r="B2929" s="31">
        <f t="shared" si="181"/>
        <v>2921</v>
      </c>
      <c r="C2929" s="40"/>
      <c r="D2929" s="27"/>
      <c r="E2929" s="41"/>
      <c r="F2929" s="32" t="str">
        <f>IFERROR(
    IF(
        AND($G$3=DATE(2024,10,1), E2929=リスト!$A$38),
        VLOOKUP(E2929, リスト!$A$2:$G$49, 2, FALSE),
        VLOOKUP(E2929, リスト!$A$2:$G$49, 4, FALSE)
    ),
    "")</f>
        <v/>
      </c>
      <c r="G2929" s="34" t="str">
        <f>IFERROR(VLOOKUP(E2929, リスト!$A$2:$G$49, 6, FALSE), "")</f>
        <v/>
      </c>
      <c r="H2929" s="40"/>
      <c r="I2929" s="28"/>
      <c r="J2929" s="47"/>
      <c r="K2929" s="32" t="str">
        <f t="shared" si="180"/>
        <v/>
      </c>
      <c r="L2929" s="29" t="str">
        <f t="shared" si="182"/>
        <v/>
      </c>
      <c r="M2929" s="68" t="str">
        <f t="shared" si="183"/>
        <v/>
      </c>
    </row>
    <row r="2930" spans="2:13" ht="22.8" x14ac:dyDescent="0.45">
      <c r="B2930" s="31">
        <f t="shared" si="181"/>
        <v>2922</v>
      </c>
      <c r="C2930" s="40"/>
      <c r="D2930" s="27"/>
      <c r="E2930" s="41"/>
      <c r="F2930" s="32" t="str">
        <f>IFERROR(
    IF(
        AND($G$3=DATE(2024,10,1), E2930=リスト!$A$38),
        VLOOKUP(E2930, リスト!$A$2:$G$49, 2, FALSE),
        VLOOKUP(E2930, リスト!$A$2:$G$49, 4, FALSE)
    ),
    "")</f>
        <v/>
      </c>
      <c r="G2930" s="34" t="str">
        <f>IFERROR(VLOOKUP(E2930, リスト!$A$2:$G$49, 6, FALSE), "")</f>
        <v/>
      </c>
      <c r="H2930" s="40"/>
      <c r="I2930" s="28"/>
      <c r="J2930" s="47"/>
      <c r="K2930" s="32" t="str">
        <f t="shared" si="180"/>
        <v/>
      </c>
      <c r="L2930" s="29" t="str">
        <f t="shared" si="182"/>
        <v/>
      </c>
      <c r="M2930" s="68" t="str">
        <f t="shared" si="183"/>
        <v/>
      </c>
    </row>
    <row r="2931" spans="2:13" ht="22.8" x14ac:dyDescent="0.45">
      <c r="B2931" s="31">
        <f t="shared" si="181"/>
        <v>2923</v>
      </c>
      <c r="C2931" s="40"/>
      <c r="D2931" s="27"/>
      <c r="E2931" s="41"/>
      <c r="F2931" s="32" t="str">
        <f>IFERROR(
    IF(
        AND($G$3=DATE(2024,10,1), E2931=リスト!$A$38),
        VLOOKUP(E2931, リスト!$A$2:$G$49, 2, FALSE),
        VLOOKUP(E2931, リスト!$A$2:$G$49, 4, FALSE)
    ),
    "")</f>
        <v/>
      </c>
      <c r="G2931" s="34" t="str">
        <f>IFERROR(VLOOKUP(E2931, リスト!$A$2:$G$49, 6, FALSE), "")</f>
        <v/>
      </c>
      <c r="H2931" s="40"/>
      <c r="I2931" s="28"/>
      <c r="J2931" s="47"/>
      <c r="K2931" s="32" t="str">
        <f t="shared" si="180"/>
        <v/>
      </c>
      <c r="L2931" s="29" t="str">
        <f t="shared" si="182"/>
        <v/>
      </c>
      <c r="M2931" s="68" t="str">
        <f t="shared" si="183"/>
        <v/>
      </c>
    </row>
    <row r="2932" spans="2:13" ht="22.8" x14ac:dyDescent="0.45">
      <c r="B2932" s="31">
        <f t="shared" si="181"/>
        <v>2924</v>
      </c>
      <c r="C2932" s="40"/>
      <c r="D2932" s="27"/>
      <c r="E2932" s="41"/>
      <c r="F2932" s="32" t="str">
        <f>IFERROR(
    IF(
        AND($G$3=DATE(2024,10,1), E2932=リスト!$A$38),
        VLOOKUP(E2932, リスト!$A$2:$G$49, 2, FALSE),
        VLOOKUP(E2932, リスト!$A$2:$G$49, 4, FALSE)
    ),
    "")</f>
        <v/>
      </c>
      <c r="G2932" s="34" t="str">
        <f>IFERROR(VLOOKUP(E2932, リスト!$A$2:$G$49, 6, FALSE), "")</f>
        <v/>
      </c>
      <c r="H2932" s="40"/>
      <c r="I2932" s="28"/>
      <c r="J2932" s="47"/>
      <c r="K2932" s="32" t="str">
        <f t="shared" si="180"/>
        <v/>
      </c>
      <c r="L2932" s="29" t="str">
        <f t="shared" si="182"/>
        <v/>
      </c>
      <c r="M2932" s="68" t="str">
        <f t="shared" si="183"/>
        <v/>
      </c>
    </row>
    <row r="2933" spans="2:13" ht="22.8" x14ac:dyDescent="0.45">
      <c r="B2933" s="31">
        <f t="shared" si="181"/>
        <v>2925</v>
      </c>
      <c r="C2933" s="40"/>
      <c r="D2933" s="27"/>
      <c r="E2933" s="41"/>
      <c r="F2933" s="32" t="str">
        <f>IFERROR(
    IF(
        AND($G$3=DATE(2024,10,1), E2933=リスト!$A$38),
        VLOOKUP(E2933, リスト!$A$2:$G$49, 2, FALSE),
        VLOOKUP(E2933, リスト!$A$2:$G$49, 4, FALSE)
    ),
    "")</f>
        <v/>
      </c>
      <c r="G2933" s="34" t="str">
        <f>IFERROR(VLOOKUP(E2933, リスト!$A$2:$G$49, 6, FALSE), "")</f>
        <v/>
      </c>
      <c r="H2933" s="40"/>
      <c r="I2933" s="28"/>
      <c r="J2933" s="47"/>
      <c r="K2933" s="32" t="str">
        <f t="shared" si="180"/>
        <v/>
      </c>
      <c r="L2933" s="29" t="str">
        <f t="shared" si="182"/>
        <v/>
      </c>
      <c r="M2933" s="68" t="str">
        <f t="shared" si="183"/>
        <v/>
      </c>
    </row>
    <row r="2934" spans="2:13" ht="22.8" x14ac:dyDescent="0.45">
      <c r="B2934" s="31">
        <f t="shared" si="181"/>
        <v>2926</v>
      </c>
      <c r="C2934" s="40"/>
      <c r="D2934" s="27"/>
      <c r="E2934" s="41"/>
      <c r="F2934" s="32" t="str">
        <f>IFERROR(
    IF(
        AND($G$3=DATE(2024,10,1), E2934=リスト!$A$38),
        VLOOKUP(E2934, リスト!$A$2:$G$49, 2, FALSE),
        VLOOKUP(E2934, リスト!$A$2:$G$49, 4, FALSE)
    ),
    "")</f>
        <v/>
      </c>
      <c r="G2934" s="34" t="str">
        <f>IFERROR(VLOOKUP(E2934, リスト!$A$2:$G$49, 6, FALSE), "")</f>
        <v/>
      </c>
      <c r="H2934" s="40"/>
      <c r="I2934" s="28"/>
      <c r="J2934" s="47"/>
      <c r="K2934" s="32" t="str">
        <f t="shared" si="180"/>
        <v/>
      </c>
      <c r="L2934" s="29" t="str">
        <f t="shared" si="182"/>
        <v/>
      </c>
      <c r="M2934" s="68" t="str">
        <f t="shared" si="183"/>
        <v/>
      </c>
    </row>
    <row r="2935" spans="2:13" ht="22.8" x14ac:dyDescent="0.45">
      <c r="B2935" s="31">
        <f t="shared" si="181"/>
        <v>2927</v>
      </c>
      <c r="C2935" s="40"/>
      <c r="D2935" s="27"/>
      <c r="E2935" s="41"/>
      <c r="F2935" s="32" t="str">
        <f>IFERROR(
    IF(
        AND($G$3=DATE(2024,10,1), E2935=リスト!$A$38),
        VLOOKUP(E2935, リスト!$A$2:$G$49, 2, FALSE),
        VLOOKUP(E2935, リスト!$A$2:$G$49, 4, FALSE)
    ),
    "")</f>
        <v/>
      </c>
      <c r="G2935" s="34" t="str">
        <f>IFERROR(VLOOKUP(E2935, リスト!$A$2:$G$49, 6, FALSE), "")</f>
        <v/>
      </c>
      <c r="H2935" s="40"/>
      <c r="I2935" s="28"/>
      <c r="J2935" s="47"/>
      <c r="K2935" s="32" t="str">
        <f t="shared" si="180"/>
        <v/>
      </c>
      <c r="L2935" s="29" t="str">
        <f t="shared" si="182"/>
        <v/>
      </c>
      <c r="M2935" s="68" t="str">
        <f t="shared" si="183"/>
        <v/>
      </c>
    </row>
    <row r="2936" spans="2:13" ht="22.8" x14ac:dyDescent="0.45">
      <c r="B2936" s="31">
        <f t="shared" si="181"/>
        <v>2928</v>
      </c>
      <c r="C2936" s="40"/>
      <c r="D2936" s="27"/>
      <c r="E2936" s="41"/>
      <c r="F2936" s="32" t="str">
        <f>IFERROR(
    IF(
        AND($G$3=DATE(2024,10,1), E2936=リスト!$A$38),
        VLOOKUP(E2936, リスト!$A$2:$G$49, 2, FALSE),
        VLOOKUP(E2936, リスト!$A$2:$G$49, 4, FALSE)
    ),
    "")</f>
        <v/>
      </c>
      <c r="G2936" s="34" t="str">
        <f>IFERROR(VLOOKUP(E2936, リスト!$A$2:$G$49, 6, FALSE), "")</f>
        <v/>
      </c>
      <c r="H2936" s="40"/>
      <c r="I2936" s="28"/>
      <c r="J2936" s="47"/>
      <c r="K2936" s="32" t="str">
        <f t="shared" si="180"/>
        <v/>
      </c>
      <c r="L2936" s="29" t="str">
        <f t="shared" si="182"/>
        <v/>
      </c>
      <c r="M2936" s="68" t="str">
        <f t="shared" si="183"/>
        <v/>
      </c>
    </row>
    <row r="2937" spans="2:13" ht="22.8" x14ac:dyDescent="0.45">
      <c r="B2937" s="31">
        <f t="shared" si="181"/>
        <v>2929</v>
      </c>
      <c r="C2937" s="40"/>
      <c r="D2937" s="27"/>
      <c r="E2937" s="41"/>
      <c r="F2937" s="32" t="str">
        <f>IFERROR(
    IF(
        AND($G$3=DATE(2024,10,1), E2937=リスト!$A$38),
        VLOOKUP(E2937, リスト!$A$2:$G$49, 2, FALSE),
        VLOOKUP(E2937, リスト!$A$2:$G$49, 4, FALSE)
    ),
    "")</f>
        <v/>
      </c>
      <c r="G2937" s="34" t="str">
        <f>IFERROR(VLOOKUP(E2937, リスト!$A$2:$G$49, 6, FALSE), "")</f>
        <v/>
      </c>
      <c r="H2937" s="40"/>
      <c r="I2937" s="28"/>
      <c r="J2937" s="47"/>
      <c r="K2937" s="32" t="str">
        <f t="shared" si="180"/>
        <v/>
      </c>
      <c r="L2937" s="29" t="str">
        <f t="shared" si="182"/>
        <v/>
      </c>
      <c r="M2937" s="68" t="str">
        <f t="shared" si="183"/>
        <v/>
      </c>
    </row>
    <row r="2938" spans="2:13" ht="22.8" x14ac:dyDescent="0.45">
      <c r="B2938" s="31">
        <f t="shared" si="181"/>
        <v>2930</v>
      </c>
      <c r="C2938" s="40"/>
      <c r="D2938" s="27"/>
      <c r="E2938" s="41"/>
      <c r="F2938" s="32" t="str">
        <f>IFERROR(
    IF(
        AND($G$3=DATE(2024,10,1), E2938=リスト!$A$38),
        VLOOKUP(E2938, リスト!$A$2:$G$49, 2, FALSE),
        VLOOKUP(E2938, リスト!$A$2:$G$49, 4, FALSE)
    ),
    "")</f>
        <v/>
      </c>
      <c r="G2938" s="34" t="str">
        <f>IFERROR(VLOOKUP(E2938, リスト!$A$2:$G$49, 6, FALSE), "")</f>
        <v/>
      </c>
      <c r="H2938" s="40"/>
      <c r="I2938" s="28"/>
      <c r="J2938" s="47"/>
      <c r="K2938" s="32" t="str">
        <f t="shared" si="180"/>
        <v/>
      </c>
      <c r="L2938" s="29" t="str">
        <f t="shared" si="182"/>
        <v/>
      </c>
      <c r="M2938" s="68" t="str">
        <f t="shared" si="183"/>
        <v/>
      </c>
    </row>
    <row r="2939" spans="2:13" ht="22.8" x14ac:dyDescent="0.45">
      <c r="B2939" s="31">
        <f t="shared" si="181"/>
        <v>2931</v>
      </c>
      <c r="C2939" s="40"/>
      <c r="D2939" s="27"/>
      <c r="E2939" s="41"/>
      <c r="F2939" s="32" t="str">
        <f>IFERROR(
    IF(
        AND($G$3=DATE(2024,10,1), E2939=リスト!$A$38),
        VLOOKUP(E2939, リスト!$A$2:$G$49, 2, FALSE),
        VLOOKUP(E2939, リスト!$A$2:$G$49, 4, FALSE)
    ),
    "")</f>
        <v/>
      </c>
      <c r="G2939" s="34" t="str">
        <f>IFERROR(VLOOKUP(E2939, リスト!$A$2:$G$49, 6, FALSE), "")</f>
        <v/>
      </c>
      <c r="H2939" s="40"/>
      <c r="I2939" s="28"/>
      <c r="J2939" s="47"/>
      <c r="K2939" s="32" t="str">
        <f t="shared" si="180"/>
        <v/>
      </c>
      <c r="L2939" s="29" t="str">
        <f t="shared" si="182"/>
        <v/>
      </c>
      <c r="M2939" s="68" t="str">
        <f t="shared" si="183"/>
        <v/>
      </c>
    </row>
    <row r="2940" spans="2:13" ht="22.8" x14ac:dyDescent="0.45">
      <c r="B2940" s="31">
        <f t="shared" si="181"/>
        <v>2932</v>
      </c>
      <c r="C2940" s="40"/>
      <c r="D2940" s="27"/>
      <c r="E2940" s="41"/>
      <c r="F2940" s="32" t="str">
        <f>IFERROR(
    IF(
        AND($G$3=DATE(2024,10,1), E2940=リスト!$A$38),
        VLOOKUP(E2940, リスト!$A$2:$G$49, 2, FALSE),
        VLOOKUP(E2940, リスト!$A$2:$G$49, 4, FALSE)
    ),
    "")</f>
        <v/>
      </c>
      <c r="G2940" s="34" t="str">
        <f>IFERROR(VLOOKUP(E2940, リスト!$A$2:$G$49, 6, FALSE), "")</f>
        <v/>
      </c>
      <c r="H2940" s="40"/>
      <c r="I2940" s="28"/>
      <c r="J2940" s="47"/>
      <c r="K2940" s="32" t="str">
        <f t="shared" si="180"/>
        <v/>
      </c>
      <c r="L2940" s="29" t="str">
        <f t="shared" si="182"/>
        <v/>
      </c>
      <c r="M2940" s="68" t="str">
        <f t="shared" si="183"/>
        <v/>
      </c>
    </row>
    <row r="2941" spans="2:13" ht="22.8" x14ac:dyDescent="0.45">
      <c r="B2941" s="31">
        <f t="shared" si="181"/>
        <v>2933</v>
      </c>
      <c r="C2941" s="40"/>
      <c r="D2941" s="27"/>
      <c r="E2941" s="41"/>
      <c r="F2941" s="32" t="str">
        <f>IFERROR(
    IF(
        AND($G$3=DATE(2024,10,1), E2941=リスト!$A$38),
        VLOOKUP(E2941, リスト!$A$2:$G$49, 2, FALSE),
        VLOOKUP(E2941, リスト!$A$2:$G$49, 4, FALSE)
    ),
    "")</f>
        <v/>
      </c>
      <c r="G2941" s="34" t="str">
        <f>IFERROR(VLOOKUP(E2941, リスト!$A$2:$G$49, 6, FALSE), "")</f>
        <v/>
      </c>
      <c r="H2941" s="40"/>
      <c r="I2941" s="28"/>
      <c r="J2941" s="47"/>
      <c r="K2941" s="32" t="str">
        <f t="shared" si="180"/>
        <v/>
      </c>
      <c r="L2941" s="29" t="str">
        <f t="shared" si="182"/>
        <v/>
      </c>
      <c r="M2941" s="68" t="str">
        <f t="shared" si="183"/>
        <v/>
      </c>
    </row>
    <row r="2942" spans="2:13" ht="22.8" x14ac:dyDescent="0.45">
      <c r="B2942" s="31">
        <f t="shared" si="181"/>
        <v>2934</v>
      </c>
      <c r="C2942" s="40"/>
      <c r="D2942" s="27"/>
      <c r="E2942" s="41"/>
      <c r="F2942" s="32" t="str">
        <f>IFERROR(
    IF(
        AND($G$3=DATE(2024,10,1), E2942=リスト!$A$38),
        VLOOKUP(E2942, リスト!$A$2:$G$49, 2, FALSE),
        VLOOKUP(E2942, リスト!$A$2:$G$49, 4, FALSE)
    ),
    "")</f>
        <v/>
      </c>
      <c r="G2942" s="34" t="str">
        <f>IFERROR(VLOOKUP(E2942, リスト!$A$2:$G$49, 6, FALSE), "")</f>
        <v/>
      </c>
      <c r="H2942" s="40"/>
      <c r="I2942" s="28"/>
      <c r="J2942" s="47"/>
      <c r="K2942" s="32" t="str">
        <f t="shared" si="180"/>
        <v/>
      </c>
      <c r="L2942" s="29" t="str">
        <f t="shared" si="182"/>
        <v/>
      </c>
      <c r="M2942" s="68" t="str">
        <f t="shared" si="183"/>
        <v/>
      </c>
    </row>
    <row r="2943" spans="2:13" ht="22.8" x14ac:dyDescent="0.45">
      <c r="B2943" s="31">
        <f t="shared" si="181"/>
        <v>2935</v>
      </c>
      <c r="C2943" s="40"/>
      <c r="D2943" s="27"/>
      <c r="E2943" s="41"/>
      <c r="F2943" s="32" t="str">
        <f>IFERROR(
    IF(
        AND($G$3=DATE(2024,10,1), E2943=リスト!$A$38),
        VLOOKUP(E2943, リスト!$A$2:$G$49, 2, FALSE),
        VLOOKUP(E2943, リスト!$A$2:$G$49, 4, FALSE)
    ),
    "")</f>
        <v/>
      </c>
      <c r="G2943" s="34" t="str">
        <f>IFERROR(VLOOKUP(E2943, リスト!$A$2:$G$49, 6, FALSE), "")</f>
        <v/>
      </c>
      <c r="H2943" s="40"/>
      <c r="I2943" s="28"/>
      <c r="J2943" s="47"/>
      <c r="K2943" s="32" t="str">
        <f t="shared" si="180"/>
        <v/>
      </c>
      <c r="L2943" s="29" t="str">
        <f t="shared" si="182"/>
        <v/>
      </c>
      <c r="M2943" s="68" t="str">
        <f t="shared" si="183"/>
        <v/>
      </c>
    </row>
    <row r="2944" spans="2:13" ht="22.8" x14ac:dyDescent="0.45">
      <c r="B2944" s="31">
        <f t="shared" si="181"/>
        <v>2936</v>
      </c>
      <c r="C2944" s="40"/>
      <c r="D2944" s="27"/>
      <c r="E2944" s="41"/>
      <c r="F2944" s="32" t="str">
        <f>IFERROR(
    IF(
        AND($G$3=DATE(2024,10,1), E2944=リスト!$A$38),
        VLOOKUP(E2944, リスト!$A$2:$G$49, 2, FALSE),
        VLOOKUP(E2944, リスト!$A$2:$G$49, 4, FALSE)
    ),
    "")</f>
        <v/>
      </c>
      <c r="G2944" s="34" t="str">
        <f>IFERROR(VLOOKUP(E2944, リスト!$A$2:$G$49, 6, FALSE), "")</f>
        <v/>
      </c>
      <c r="H2944" s="40"/>
      <c r="I2944" s="28"/>
      <c r="J2944" s="47"/>
      <c r="K2944" s="32" t="str">
        <f t="shared" si="180"/>
        <v/>
      </c>
      <c r="L2944" s="29" t="str">
        <f t="shared" si="182"/>
        <v/>
      </c>
      <c r="M2944" s="68" t="str">
        <f t="shared" si="183"/>
        <v/>
      </c>
    </row>
    <row r="2945" spans="2:13" ht="22.8" x14ac:dyDescent="0.45">
      <c r="B2945" s="31">
        <f t="shared" si="181"/>
        <v>2937</v>
      </c>
      <c r="C2945" s="40"/>
      <c r="D2945" s="27"/>
      <c r="E2945" s="41"/>
      <c r="F2945" s="32" t="str">
        <f>IFERROR(
    IF(
        AND($G$3=DATE(2024,10,1), E2945=リスト!$A$38),
        VLOOKUP(E2945, リスト!$A$2:$G$49, 2, FALSE),
        VLOOKUP(E2945, リスト!$A$2:$G$49, 4, FALSE)
    ),
    "")</f>
        <v/>
      </c>
      <c r="G2945" s="34" t="str">
        <f>IFERROR(VLOOKUP(E2945, リスト!$A$2:$G$49, 6, FALSE), "")</f>
        <v/>
      </c>
      <c r="H2945" s="40"/>
      <c r="I2945" s="28"/>
      <c r="J2945" s="47"/>
      <c r="K2945" s="32" t="str">
        <f t="shared" si="180"/>
        <v/>
      </c>
      <c r="L2945" s="29" t="str">
        <f t="shared" si="182"/>
        <v/>
      </c>
      <c r="M2945" s="68" t="str">
        <f t="shared" si="183"/>
        <v/>
      </c>
    </row>
    <row r="2946" spans="2:13" ht="22.8" x14ac:dyDescent="0.45">
      <c r="B2946" s="31">
        <f t="shared" si="181"/>
        <v>2938</v>
      </c>
      <c r="C2946" s="40"/>
      <c r="D2946" s="27"/>
      <c r="E2946" s="41"/>
      <c r="F2946" s="32" t="str">
        <f>IFERROR(
    IF(
        AND($G$3=DATE(2024,10,1), E2946=リスト!$A$38),
        VLOOKUP(E2946, リスト!$A$2:$G$49, 2, FALSE),
        VLOOKUP(E2946, リスト!$A$2:$G$49, 4, FALSE)
    ),
    "")</f>
        <v/>
      </c>
      <c r="G2946" s="34" t="str">
        <f>IFERROR(VLOOKUP(E2946, リスト!$A$2:$G$49, 6, FALSE), "")</f>
        <v/>
      </c>
      <c r="H2946" s="40"/>
      <c r="I2946" s="28"/>
      <c r="J2946" s="47"/>
      <c r="K2946" s="32" t="str">
        <f t="shared" si="180"/>
        <v/>
      </c>
      <c r="L2946" s="29" t="str">
        <f t="shared" si="182"/>
        <v/>
      </c>
      <c r="M2946" s="68" t="str">
        <f t="shared" si="183"/>
        <v/>
      </c>
    </row>
    <row r="2947" spans="2:13" ht="22.8" x14ac:dyDescent="0.45">
      <c r="B2947" s="31">
        <f t="shared" si="181"/>
        <v>2939</v>
      </c>
      <c r="C2947" s="40"/>
      <c r="D2947" s="27"/>
      <c r="E2947" s="41"/>
      <c r="F2947" s="32" t="str">
        <f>IFERROR(
    IF(
        AND($G$3=DATE(2024,10,1), E2947=リスト!$A$38),
        VLOOKUP(E2947, リスト!$A$2:$G$49, 2, FALSE),
        VLOOKUP(E2947, リスト!$A$2:$G$49, 4, FALSE)
    ),
    "")</f>
        <v/>
      </c>
      <c r="G2947" s="34" t="str">
        <f>IFERROR(VLOOKUP(E2947, リスト!$A$2:$G$49, 6, FALSE), "")</f>
        <v/>
      </c>
      <c r="H2947" s="40"/>
      <c r="I2947" s="28"/>
      <c r="J2947" s="47"/>
      <c r="K2947" s="32" t="str">
        <f t="shared" si="180"/>
        <v/>
      </c>
      <c r="L2947" s="29" t="str">
        <f t="shared" si="182"/>
        <v/>
      </c>
      <c r="M2947" s="68" t="str">
        <f t="shared" si="183"/>
        <v/>
      </c>
    </row>
    <row r="2948" spans="2:13" ht="22.8" x14ac:dyDescent="0.45">
      <c r="B2948" s="31">
        <f t="shared" si="181"/>
        <v>2940</v>
      </c>
      <c r="C2948" s="40"/>
      <c r="D2948" s="27"/>
      <c r="E2948" s="41"/>
      <c r="F2948" s="32" t="str">
        <f>IFERROR(
    IF(
        AND($G$3=DATE(2024,10,1), E2948=リスト!$A$38),
        VLOOKUP(E2948, リスト!$A$2:$G$49, 2, FALSE),
        VLOOKUP(E2948, リスト!$A$2:$G$49, 4, FALSE)
    ),
    "")</f>
        <v/>
      </c>
      <c r="G2948" s="34" t="str">
        <f>IFERROR(VLOOKUP(E2948, リスト!$A$2:$G$49, 6, FALSE), "")</f>
        <v/>
      </c>
      <c r="H2948" s="40"/>
      <c r="I2948" s="28"/>
      <c r="J2948" s="47"/>
      <c r="K2948" s="32" t="str">
        <f t="shared" si="180"/>
        <v/>
      </c>
      <c r="L2948" s="29" t="str">
        <f t="shared" si="182"/>
        <v/>
      </c>
      <c r="M2948" s="68" t="str">
        <f t="shared" si="183"/>
        <v/>
      </c>
    </row>
    <row r="2949" spans="2:13" ht="22.8" x14ac:dyDescent="0.45">
      <c r="B2949" s="31">
        <f t="shared" si="181"/>
        <v>2941</v>
      </c>
      <c r="C2949" s="40"/>
      <c r="D2949" s="27"/>
      <c r="E2949" s="41"/>
      <c r="F2949" s="32" t="str">
        <f>IFERROR(
    IF(
        AND($G$3=DATE(2024,10,1), E2949=リスト!$A$38),
        VLOOKUP(E2949, リスト!$A$2:$G$49, 2, FALSE),
        VLOOKUP(E2949, リスト!$A$2:$G$49, 4, FALSE)
    ),
    "")</f>
        <v/>
      </c>
      <c r="G2949" s="34" t="str">
        <f>IFERROR(VLOOKUP(E2949, リスト!$A$2:$G$49, 6, FALSE), "")</f>
        <v/>
      </c>
      <c r="H2949" s="40"/>
      <c r="I2949" s="28"/>
      <c r="J2949" s="47"/>
      <c r="K2949" s="32" t="str">
        <f t="shared" si="180"/>
        <v/>
      </c>
      <c r="L2949" s="29" t="str">
        <f t="shared" si="182"/>
        <v/>
      </c>
      <c r="M2949" s="68" t="str">
        <f t="shared" si="183"/>
        <v/>
      </c>
    </row>
    <row r="2950" spans="2:13" ht="22.8" x14ac:dyDescent="0.45">
      <c r="B2950" s="31">
        <f t="shared" si="181"/>
        <v>2942</v>
      </c>
      <c r="C2950" s="40"/>
      <c r="D2950" s="27"/>
      <c r="E2950" s="41"/>
      <c r="F2950" s="32" t="str">
        <f>IFERROR(
    IF(
        AND($G$3=DATE(2024,10,1), E2950=リスト!$A$38),
        VLOOKUP(E2950, リスト!$A$2:$G$49, 2, FALSE),
        VLOOKUP(E2950, リスト!$A$2:$G$49, 4, FALSE)
    ),
    "")</f>
        <v/>
      </c>
      <c r="G2950" s="34" t="str">
        <f>IFERROR(VLOOKUP(E2950, リスト!$A$2:$G$49, 6, FALSE), "")</f>
        <v/>
      </c>
      <c r="H2950" s="40"/>
      <c r="I2950" s="28"/>
      <c r="J2950" s="47"/>
      <c r="K2950" s="32" t="str">
        <f t="shared" si="180"/>
        <v/>
      </c>
      <c r="L2950" s="29" t="str">
        <f t="shared" si="182"/>
        <v/>
      </c>
      <c r="M2950" s="68" t="str">
        <f t="shared" si="183"/>
        <v/>
      </c>
    </row>
    <row r="2951" spans="2:13" ht="22.8" x14ac:dyDescent="0.45">
      <c r="B2951" s="31">
        <f t="shared" si="181"/>
        <v>2943</v>
      </c>
      <c r="C2951" s="40"/>
      <c r="D2951" s="27"/>
      <c r="E2951" s="41"/>
      <c r="F2951" s="32" t="str">
        <f>IFERROR(
    IF(
        AND($G$3=DATE(2024,10,1), E2951=リスト!$A$38),
        VLOOKUP(E2951, リスト!$A$2:$G$49, 2, FALSE),
        VLOOKUP(E2951, リスト!$A$2:$G$49, 4, FALSE)
    ),
    "")</f>
        <v/>
      </c>
      <c r="G2951" s="34" t="str">
        <f>IFERROR(VLOOKUP(E2951, リスト!$A$2:$G$49, 6, FALSE), "")</f>
        <v/>
      </c>
      <c r="H2951" s="40"/>
      <c r="I2951" s="28"/>
      <c r="J2951" s="47"/>
      <c r="K2951" s="32" t="str">
        <f t="shared" si="180"/>
        <v/>
      </c>
      <c r="L2951" s="29" t="str">
        <f t="shared" si="182"/>
        <v/>
      </c>
      <c r="M2951" s="68" t="str">
        <f t="shared" si="183"/>
        <v/>
      </c>
    </row>
    <row r="2952" spans="2:13" ht="22.8" x14ac:dyDescent="0.45">
      <c r="B2952" s="31">
        <f t="shared" si="181"/>
        <v>2944</v>
      </c>
      <c r="C2952" s="40"/>
      <c r="D2952" s="27"/>
      <c r="E2952" s="41"/>
      <c r="F2952" s="32" t="str">
        <f>IFERROR(
    IF(
        AND($G$3=DATE(2024,10,1), E2952=リスト!$A$38),
        VLOOKUP(E2952, リスト!$A$2:$G$49, 2, FALSE),
        VLOOKUP(E2952, リスト!$A$2:$G$49, 4, FALSE)
    ),
    "")</f>
        <v/>
      </c>
      <c r="G2952" s="34" t="str">
        <f>IFERROR(VLOOKUP(E2952, リスト!$A$2:$G$49, 6, FALSE), "")</f>
        <v/>
      </c>
      <c r="H2952" s="40"/>
      <c r="I2952" s="28"/>
      <c r="J2952" s="47"/>
      <c r="K2952" s="32" t="str">
        <f t="shared" si="180"/>
        <v/>
      </c>
      <c r="L2952" s="29" t="str">
        <f t="shared" si="182"/>
        <v/>
      </c>
      <c r="M2952" s="68" t="str">
        <f t="shared" si="183"/>
        <v/>
      </c>
    </row>
    <row r="2953" spans="2:13" ht="22.8" x14ac:dyDescent="0.45">
      <c r="B2953" s="31">
        <f t="shared" si="181"/>
        <v>2945</v>
      </c>
      <c r="C2953" s="40"/>
      <c r="D2953" s="27"/>
      <c r="E2953" s="41"/>
      <c r="F2953" s="32" t="str">
        <f>IFERROR(
    IF(
        AND($G$3=DATE(2024,10,1), E2953=リスト!$A$38),
        VLOOKUP(E2953, リスト!$A$2:$G$49, 2, FALSE),
        VLOOKUP(E2953, リスト!$A$2:$G$49, 4, FALSE)
    ),
    "")</f>
        <v/>
      </c>
      <c r="G2953" s="34" t="str">
        <f>IFERROR(VLOOKUP(E2953, リスト!$A$2:$G$49, 6, FALSE), "")</f>
        <v/>
      </c>
      <c r="H2953" s="40"/>
      <c r="I2953" s="28"/>
      <c r="J2953" s="47"/>
      <c r="K2953" s="32" t="str">
        <f t="shared" ref="K2953:K3008" si="184">IF(COUNTBLANK(H2953:J2953)=3, "",
 IF(H2953="3.時間給", IF(I2953="", "", I2953),
 IF(OR(H2953="1.月給", H2953="2.日給"),
    IF(OR(I2953="", J2953=""), "", ROUND(I2953/J2953,0)),
    "")))</f>
        <v/>
      </c>
      <c r="L2953" s="29" t="str">
        <f t="shared" si="182"/>
        <v/>
      </c>
      <c r="M2953" s="68" t="str">
        <f t="shared" si="183"/>
        <v/>
      </c>
    </row>
    <row r="2954" spans="2:13" ht="22.8" x14ac:dyDescent="0.45">
      <c r="B2954" s="31">
        <f t="shared" ref="B2954:B3008" si="185">ROW()-8</f>
        <v>2946</v>
      </c>
      <c r="C2954" s="40"/>
      <c r="D2954" s="27"/>
      <c r="E2954" s="41"/>
      <c r="F2954" s="32" t="str">
        <f>IFERROR(
    IF(
        AND($G$3=DATE(2024,10,1), E2954=リスト!$A$38),
        VLOOKUP(E2954, リスト!$A$2:$G$49, 2, FALSE),
        VLOOKUP(E2954, リスト!$A$2:$G$49, 4, FALSE)
    ),
    "")</f>
        <v/>
      </c>
      <c r="G2954" s="34" t="str">
        <f>IFERROR(VLOOKUP(E2954, リスト!$A$2:$G$49, 6, FALSE), "")</f>
        <v/>
      </c>
      <c r="H2954" s="40"/>
      <c r="I2954" s="28"/>
      <c r="J2954" s="47"/>
      <c r="K2954" s="32" t="str">
        <f t="shared" si="184"/>
        <v/>
      </c>
      <c r="L2954" s="29" t="str">
        <f t="shared" ref="L2954:L3007" si="186">IFERROR(IF(E2954="","",IF(K2954&lt;F2954,"×（法定外・特例等対象外です）",IF(K2954&lt;G2954,"〇",IF(K2954&gt;=G2954,"ー",NA())))),"")</f>
        <v/>
      </c>
      <c r="M2954" s="68" t="str">
        <f t="shared" ref="M2954:M3008" si="187">IF(COUNTBLANK(D2954:K2954)=8, "",
 IF(D2954="", "←D列に従業員名を姓名（フルネーム）で入力してください。誤変換にお気を付け下さい。",
 IF(E2954="", "←E列に都道府県を入力してください。",
 IF(H2954="", "←H列に1.月給～3.時間給を入力してください",
 IF(I2954="", "←I列に金額を入力してください",
 IF(NOT(ISNUMBER(I2954)), "←I列の金額は半角数字で入力してください",
 IF(H2954="3.時間給", "",
 IF(J2954="", "←J列に所定労働時間を入力してください",
 IF(NOT(ISNUMBER(J2954)), "←J列の所定労働時間は半角数字で入力してください", "")))))))))</f>
        <v/>
      </c>
    </row>
    <row r="2955" spans="2:13" ht="22.8" x14ac:dyDescent="0.45">
      <c r="B2955" s="31">
        <f t="shared" si="185"/>
        <v>2947</v>
      </c>
      <c r="C2955" s="40"/>
      <c r="D2955" s="27"/>
      <c r="E2955" s="41"/>
      <c r="F2955" s="32" t="str">
        <f>IFERROR(
    IF(
        AND($G$3=DATE(2024,10,1), E2955=リスト!$A$38),
        VLOOKUP(E2955, リスト!$A$2:$G$49, 2, FALSE),
        VLOOKUP(E2955, リスト!$A$2:$G$49, 4, FALSE)
    ),
    "")</f>
        <v/>
      </c>
      <c r="G2955" s="34" t="str">
        <f>IFERROR(VLOOKUP(E2955, リスト!$A$2:$G$49, 6, FALSE), "")</f>
        <v/>
      </c>
      <c r="H2955" s="40"/>
      <c r="I2955" s="28"/>
      <c r="J2955" s="47"/>
      <c r="K2955" s="32" t="str">
        <f t="shared" si="184"/>
        <v/>
      </c>
      <c r="L2955" s="29" t="str">
        <f t="shared" si="186"/>
        <v/>
      </c>
      <c r="M2955" s="68" t="str">
        <f t="shared" si="187"/>
        <v/>
      </c>
    </row>
    <row r="2956" spans="2:13" ht="22.8" x14ac:dyDescent="0.45">
      <c r="B2956" s="31">
        <f t="shared" si="185"/>
        <v>2948</v>
      </c>
      <c r="C2956" s="40"/>
      <c r="D2956" s="27"/>
      <c r="E2956" s="41"/>
      <c r="F2956" s="32" t="str">
        <f>IFERROR(
    IF(
        AND($G$3=DATE(2024,10,1), E2956=リスト!$A$38),
        VLOOKUP(E2956, リスト!$A$2:$G$49, 2, FALSE),
        VLOOKUP(E2956, リスト!$A$2:$G$49, 4, FALSE)
    ),
    "")</f>
        <v/>
      </c>
      <c r="G2956" s="34" t="str">
        <f>IFERROR(VLOOKUP(E2956, リスト!$A$2:$G$49, 6, FALSE), "")</f>
        <v/>
      </c>
      <c r="H2956" s="40"/>
      <c r="I2956" s="28"/>
      <c r="J2956" s="47"/>
      <c r="K2956" s="32" t="str">
        <f t="shared" si="184"/>
        <v/>
      </c>
      <c r="L2956" s="29" t="str">
        <f t="shared" si="186"/>
        <v/>
      </c>
      <c r="M2956" s="68" t="str">
        <f t="shared" si="187"/>
        <v/>
      </c>
    </row>
    <row r="2957" spans="2:13" ht="22.8" x14ac:dyDescent="0.45">
      <c r="B2957" s="31">
        <f t="shared" si="185"/>
        <v>2949</v>
      </c>
      <c r="C2957" s="40"/>
      <c r="D2957" s="27"/>
      <c r="E2957" s="41"/>
      <c r="F2957" s="32" t="str">
        <f>IFERROR(
    IF(
        AND($G$3=DATE(2024,10,1), E2957=リスト!$A$38),
        VLOOKUP(E2957, リスト!$A$2:$G$49, 2, FALSE),
        VLOOKUP(E2957, リスト!$A$2:$G$49, 4, FALSE)
    ),
    "")</f>
        <v/>
      </c>
      <c r="G2957" s="34" t="str">
        <f>IFERROR(VLOOKUP(E2957, リスト!$A$2:$G$49, 6, FALSE), "")</f>
        <v/>
      </c>
      <c r="H2957" s="40"/>
      <c r="I2957" s="28"/>
      <c r="J2957" s="47"/>
      <c r="K2957" s="32" t="str">
        <f t="shared" si="184"/>
        <v/>
      </c>
      <c r="L2957" s="29" t="str">
        <f t="shared" si="186"/>
        <v/>
      </c>
      <c r="M2957" s="68" t="str">
        <f t="shared" si="187"/>
        <v/>
      </c>
    </row>
    <row r="2958" spans="2:13" ht="22.8" x14ac:dyDescent="0.45">
      <c r="B2958" s="31">
        <f t="shared" si="185"/>
        <v>2950</v>
      </c>
      <c r="C2958" s="40"/>
      <c r="D2958" s="27"/>
      <c r="E2958" s="41"/>
      <c r="F2958" s="32" t="str">
        <f>IFERROR(
    IF(
        AND($G$3=DATE(2024,10,1), E2958=リスト!$A$38),
        VLOOKUP(E2958, リスト!$A$2:$G$49, 2, FALSE),
        VLOOKUP(E2958, リスト!$A$2:$G$49, 4, FALSE)
    ),
    "")</f>
        <v/>
      </c>
      <c r="G2958" s="34" t="str">
        <f>IFERROR(VLOOKUP(E2958, リスト!$A$2:$G$49, 6, FALSE), "")</f>
        <v/>
      </c>
      <c r="H2958" s="40"/>
      <c r="I2958" s="28"/>
      <c r="J2958" s="47"/>
      <c r="K2958" s="32" t="str">
        <f t="shared" si="184"/>
        <v/>
      </c>
      <c r="L2958" s="29" t="str">
        <f t="shared" si="186"/>
        <v/>
      </c>
      <c r="M2958" s="68" t="str">
        <f t="shared" si="187"/>
        <v/>
      </c>
    </row>
    <row r="2959" spans="2:13" ht="22.8" x14ac:dyDescent="0.45">
      <c r="B2959" s="31">
        <f t="shared" si="185"/>
        <v>2951</v>
      </c>
      <c r="C2959" s="40"/>
      <c r="D2959" s="27"/>
      <c r="E2959" s="41"/>
      <c r="F2959" s="32" t="str">
        <f>IFERROR(
    IF(
        AND($G$3=DATE(2024,10,1), E2959=リスト!$A$38),
        VLOOKUP(E2959, リスト!$A$2:$G$49, 2, FALSE),
        VLOOKUP(E2959, リスト!$A$2:$G$49, 4, FALSE)
    ),
    "")</f>
        <v/>
      </c>
      <c r="G2959" s="34" t="str">
        <f>IFERROR(VLOOKUP(E2959, リスト!$A$2:$G$49, 6, FALSE), "")</f>
        <v/>
      </c>
      <c r="H2959" s="40"/>
      <c r="I2959" s="28"/>
      <c r="J2959" s="47"/>
      <c r="K2959" s="32" t="str">
        <f t="shared" si="184"/>
        <v/>
      </c>
      <c r="L2959" s="29" t="str">
        <f t="shared" si="186"/>
        <v/>
      </c>
      <c r="M2959" s="68" t="str">
        <f t="shared" si="187"/>
        <v/>
      </c>
    </row>
    <row r="2960" spans="2:13" ht="22.8" x14ac:dyDescent="0.45">
      <c r="B2960" s="31">
        <f t="shared" si="185"/>
        <v>2952</v>
      </c>
      <c r="C2960" s="40"/>
      <c r="D2960" s="27"/>
      <c r="E2960" s="41"/>
      <c r="F2960" s="32" t="str">
        <f>IFERROR(
    IF(
        AND($G$3=DATE(2024,10,1), E2960=リスト!$A$38),
        VLOOKUP(E2960, リスト!$A$2:$G$49, 2, FALSE),
        VLOOKUP(E2960, リスト!$A$2:$G$49, 4, FALSE)
    ),
    "")</f>
        <v/>
      </c>
      <c r="G2960" s="34" t="str">
        <f>IFERROR(VLOOKUP(E2960, リスト!$A$2:$G$49, 6, FALSE), "")</f>
        <v/>
      </c>
      <c r="H2960" s="40"/>
      <c r="I2960" s="28"/>
      <c r="J2960" s="47"/>
      <c r="K2960" s="32" t="str">
        <f t="shared" si="184"/>
        <v/>
      </c>
      <c r="L2960" s="29" t="str">
        <f t="shared" si="186"/>
        <v/>
      </c>
      <c r="M2960" s="68" t="str">
        <f t="shared" si="187"/>
        <v/>
      </c>
    </row>
    <row r="2961" spans="2:13" ht="22.8" x14ac:dyDescent="0.45">
      <c r="B2961" s="31">
        <f t="shared" si="185"/>
        <v>2953</v>
      </c>
      <c r="C2961" s="40"/>
      <c r="D2961" s="27"/>
      <c r="E2961" s="41"/>
      <c r="F2961" s="32" t="str">
        <f>IFERROR(
    IF(
        AND($G$3=DATE(2024,10,1), E2961=リスト!$A$38),
        VLOOKUP(E2961, リスト!$A$2:$G$49, 2, FALSE),
        VLOOKUP(E2961, リスト!$A$2:$G$49, 4, FALSE)
    ),
    "")</f>
        <v/>
      </c>
      <c r="G2961" s="34" t="str">
        <f>IFERROR(VLOOKUP(E2961, リスト!$A$2:$G$49, 6, FALSE), "")</f>
        <v/>
      </c>
      <c r="H2961" s="40"/>
      <c r="I2961" s="28"/>
      <c r="J2961" s="47"/>
      <c r="K2961" s="32" t="str">
        <f t="shared" si="184"/>
        <v/>
      </c>
      <c r="L2961" s="29" t="str">
        <f t="shared" si="186"/>
        <v/>
      </c>
      <c r="M2961" s="68" t="str">
        <f t="shared" si="187"/>
        <v/>
      </c>
    </row>
    <row r="2962" spans="2:13" ht="22.8" x14ac:dyDescent="0.45">
      <c r="B2962" s="31">
        <f t="shared" si="185"/>
        <v>2954</v>
      </c>
      <c r="C2962" s="40"/>
      <c r="D2962" s="27"/>
      <c r="E2962" s="41"/>
      <c r="F2962" s="32" t="str">
        <f>IFERROR(
    IF(
        AND($G$3=DATE(2024,10,1), E2962=リスト!$A$38),
        VLOOKUP(E2962, リスト!$A$2:$G$49, 2, FALSE),
        VLOOKUP(E2962, リスト!$A$2:$G$49, 4, FALSE)
    ),
    "")</f>
        <v/>
      </c>
      <c r="G2962" s="34" t="str">
        <f>IFERROR(VLOOKUP(E2962, リスト!$A$2:$G$49, 6, FALSE), "")</f>
        <v/>
      </c>
      <c r="H2962" s="40"/>
      <c r="I2962" s="28"/>
      <c r="J2962" s="47"/>
      <c r="K2962" s="32" t="str">
        <f t="shared" si="184"/>
        <v/>
      </c>
      <c r="L2962" s="29" t="str">
        <f t="shared" si="186"/>
        <v/>
      </c>
      <c r="M2962" s="68" t="str">
        <f t="shared" si="187"/>
        <v/>
      </c>
    </row>
    <row r="2963" spans="2:13" ht="22.8" x14ac:dyDescent="0.45">
      <c r="B2963" s="31">
        <f t="shared" si="185"/>
        <v>2955</v>
      </c>
      <c r="C2963" s="40"/>
      <c r="D2963" s="27"/>
      <c r="E2963" s="41"/>
      <c r="F2963" s="32" t="str">
        <f>IFERROR(
    IF(
        AND($G$3=DATE(2024,10,1), E2963=リスト!$A$38),
        VLOOKUP(E2963, リスト!$A$2:$G$49, 2, FALSE),
        VLOOKUP(E2963, リスト!$A$2:$G$49, 4, FALSE)
    ),
    "")</f>
        <v/>
      </c>
      <c r="G2963" s="34" t="str">
        <f>IFERROR(VLOOKUP(E2963, リスト!$A$2:$G$49, 6, FALSE), "")</f>
        <v/>
      </c>
      <c r="H2963" s="40"/>
      <c r="I2963" s="28"/>
      <c r="J2963" s="47"/>
      <c r="K2963" s="32" t="str">
        <f t="shared" si="184"/>
        <v/>
      </c>
      <c r="L2963" s="29" t="str">
        <f t="shared" si="186"/>
        <v/>
      </c>
      <c r="M2963" s="68" t="str">
        <f t="shared" si="187"/>
        <v/>
      </c>
    </row>
    <row r="2964" spans="2:13" ht="22.8" x14ac:dyDescent="0.45">
      <c r="B2964" s="31">
        <f t="shared" si="185"/>
        <v>2956</v>
      </c>
      <c r="C2964" s="40"/>
      <c r="D2964" s="27"/>
      <c r="E2964" s="41"/>
      <c r="F2964" s="32" t="str">
        <f>IFERROR(
    IF(
        AND($G$3=DATE(2024,10,1), E2964=リスト!$A$38),
        VLOOKUP(E2964, リスト!$A$2:$G$49, 2, FALSE),
        VLOOKUP(E2964, リスト!$A$2:$G$49, 4, FALSE)
    ),
    "")</f>
        <v/>
      </c>
      <c r="G2964" s="34" t="str">
        <f>IFERROR(VLOOKUP(E2964, リスト!$A$2:$G$49, 6, FALSE), "")</f>
        <v/>
      </c>
      <c r="H2964" s="40"/>
      <c r="I2964" s="28"/>
      <c r="J2964" s="47"/>
      <c r="K2964" s="32" t="str">
        <f t="shared" si="184"/>
        <v/>
      </c>
      <c r="L2964" s="29" t="str">
        <f t="shared" si="186"/>
        <v/>
      </c>
      <c r="M2964" s="68" t="str">
        <f t="shared" si="187"/>
        <v/>
      </c>
    </row>
    <row r="2965" spans="2:13" ht="22.8" x14ac:dyDescent="0.45">
      <c r="B2965" s="31">
        <f t="shared" si="185"/>
        <v>2957</v>
      </c>
      <c r="C2965" s="40"/>
      <c r="D2965" s="27"/>
      <c r="E2965" s="41"/>
      <c r="F2965" s="32" t="str">
        <f>IFERROR(
    IF(
        AND($G$3=DATE(2024,10,1), E2965=リスト!$A$38),
        VLOOKUP(E2965, リスト!$A$2:$G$49, 2, FALSE),
        VLOOKUP(E2965, リスト!$A$2:$G$49, 4, FALSE)
    ),
    "")</f>
        <v/>
      </c>
      <c r="G2965" s="34" t="str">
        <f>IFERROR(VLOOKUP(E2965, リスト!$A$2:$G$49, 6, FALSE), "")</f>
        <v/>
      </c>
      <c r="H2965" s="40"/>
      <c r="I2965" s="28"/>
      <c r="J2965" s="47"/>
      <c r="K2965" s="32" t="str">
        <f t="shared" si="184"/>
        <v/>
      </c>
      <c r="L2965" s="29" t="str">
        <f t="shared" si="186"/>
        <v/>
      </c>
      <c r="M2965" s="68" t="str">
        <f t="shared" si="187"/>
        <v/>
      </c>
    </row>
    <row r="2966" spans="2:13" ht="22.8" x14ac:dyDescent="0.45">
      <c r="B2966" s="31">
        <f t="shared" si="185"/>
        <v>2958</v>
      </c>
      <c r="C2966" s="40"/>
      <c r="D2966" s="27"/>
      <c r="E2966" s="41"/>
      <c r="F2966" s="32" t="str">
        <f>IFERROR(
    IF(
        AND($G$3=DATE(2024,10,1), E2966=リスト!$A$38),
        VLOOKUP(E2966, リスト!$A$2:$G$49, 2, FALSE),
        VLOOKUP(E2966, リスト!$A$2:$G$49, 4, FALSE)
    ),
    "")</f>
        <v/>
      </c>
      <c r="G2966" s="34" t="str">
        <f>IFERROR(VLOOKUP(E2966, リスト!$A$2:$G$49, 6, FALSE), "")</f>
        <v/>
      </c>
      <c r="H2966" s="40"/>
      <c r="I2966" s="28"/>
      <c r="J2966" s="47"/>
      <c r="K2966" s="32" t="str">
        <f t="shared" si="184"/>
        <v/>
      </c>
      <c r="L2966" s="29" t="str">
        <f t="shared" si="186"/>
        <v/>
      </c>
      <c r="M2966" s="68" t="str">
        <f t="shared" si="187"/>
        <v/>
      </c>
    </row>
    <row r="2967" spans="2:13" ht="22.8" x14ac:dyDescent="0.45">
      <c r="B2967" s="31">
        <f t="shared" si="185"/>
        <v>2959</v>
      </c>
      <c r="C2967" s="40"/>
      <c r="D2967" s="27"/>
      <c r="E2967" s="41"/>
      <c r="F2967" s="32" t="str">
        <f>IFERROR(
    IF(
        AND($G$3=DATE(2024,10,1), E2967=リスト!$A$38),
        VLOOKUP(E2967, リスト!$A$2:$G$49, 2, FALSE),
        VLOOKUP(E2967, リスト!$A$2:$G$49, 4, FALSE)
    ),
    "")</f>
        <v/>
      </c>
      <c r="G2967" s="34" t="str">
        <f>IFERROR(VLOOKUP(E2967, リスト!$A$2:$G$49, 6, FALSE), "")</f>
        <v/>
      </c>
      <c r="H2967" s="40"/>
      <c r="I2967" s="28"/>
      <c r="J2967" s="47"/>
      <c r="K2967" s="32" t="str">
        <f t="shared" si="184"/>
        <v/>
      </c>
      <c r="L2967" s="29" t="str">
        <f t="shared" si="186"/>
        <v/>
      </c>
      <c r="M2967" s="68" t="str">
        <f t="shared" si="187"/>
        <v/>
      </c>
    </row>
    <row r="2968" spans="2:13" ht="22.8" x14ac:dyDescent="0.45">
      <c r="B2968" s="31">
        <f t="shared" si="185"/>
        <v>2960</v>
      </c>
      <c r="C2968" s="40"/>
      <c r="D2968" s="27"/>
      <c r="E2968" s="41"/>
      <c r="F2968" s="32" t="str">
        <f>IFERROR(
    IF(
        AND($G$3=DATE(2024,10,1), E2968=リスト!$A$38),
        VLOOKUP(E2968, リスト!$A$2:$G$49, 2, FALSE),
        VLOOKUP(E2968, リスト!$A$2:$G$49, 4, FALSE)
    ),
    "")</f>
        <v/>
      </c>
      <c r="G2968" s="34" t="str">
        <f>IFERROR(VLOOKUP(E2968, リスト!$A$2:$G$49, 6, FALSE), "")</f>
        <v/>
      </c>
      <c r="H2968" s="40"/>
      <c r="I2968" s="28"/>
      <c r="J2968" s="47"/>
      <c r="K2968" s="32" t="str">
        <f t="shared" si="184"/>
        <v/>
      </c>
      <c r="L2968" s="29" t="str">
        <f t="shared" si="186"/>
        <v/>
      </c>
      <c r="M2968" s="68" t="str">
        <f t="shared" si="187"/>
        <v/>
      </c>
    </row>
    <row r="2969" spans="2:13" ht="22.8" x14ac:dyDescent="0.45">
      <c r="B2969" s="31">
        <f t="shared" si="185"/>
        <v>2961</v>
      </c>
      <c r="C2969" s="40"/>
      <c r="D2969" s="27"/>
      <c r="E2969" s="41"/>
      <c r="F2969" s="32" t="str">
        <f>IFERROR(
    IF(
        AND($G$3=DATE(2024,10,1), E2969=リスト!$A$38),
        VLOOKUP(E2969, リスト!$A$2:$G$49, 2, FALSE),
        VLOOKUP(E2969, リスト!$A$2:$G$49, 4, FALSE)
    ),
    "")</f>
        <v/>
      </c>
      <c r="G2969" s="34" t="str">
        <f>IFERROR(VLOOKUP(E2969, リスト!$A$2:$G$49, 6, FALSE), "")</f>
        <v/>
      </c>
      <c r="H2969" s="40"/>
      <c r="I2969" s="28"/>
      <c r="J2969" s="47"/>
      <c r="K2969" s="32" t="str">
        <f t="shared" si="184"/>
        <v/>
      </c>
      <c r="L2969" s="29" t="str">
        <f t="shared" si="186"/>
        <v/>
      </c>
      <c r="M2969" s="68" t="str">
        <f t="shared" si="187"/>
        <v/>
      </c>
    </row>
    <row r="2970" spans="2:13" ht="22.8" x14ac:dyDescent="0.45">
      <c r="B2970" s="31">
        <f t="shared" si="185"/>
        <v>2962</v>
      </c>
      <c r="C2970" s="40"/>
      <c r="D2970" s="27"/>
      <c r="E2970" s="41"/>
      <c r="F2970" s="32" t="str">
        <f>IFERROR(
    IF(
        AND($G$3=DATE(2024,10,1), E2970=リスト!$A$38),
        VLOOKUP(E2970, リスト!$A$2:$G$49, 2, FALSE),
        VLOOKUP(E2970, リスト!$A$2:$G$49, 4, FALSE)
    ),
    "")</f>
        <v/>
      </c>
      <c r="G2970" s="34" t="str">
        <f>IFERROR(VLOOKUP(E2970, リスト!$A$2:$G$49, 6, FALSE), "")</f>
        <v/>
      </c>
      <c r="H2970" s="40"/>
      <c r="I2970" s="28"/>
      <c r="J2970" s="47"/>
      <c r="K2970" s="32" t="str">
        <f t="shared" si="184"/>
        <v/>
      </c>
      <c r="L2970" s="29" t="str">
        <f t="shared" si="186"/>
        <v/>
      </c>
      <c r="M2970" s="68" t="str">
        <f t="shared" si="187"/>
        <v/>
      </c>
    </row>
    <row r="2971" spans="2:13" ht="22.8" x14ac:dyDescent="0.45">
      <c r="B2971" s="31">
        <f t="shared" si="185"/>
        <v>2963</v>
      </c>
      <c r="C2971" s="40"/>
      <c r="D2971" s="27"/>
      <c r="E2971" s="41"/>
      <c r="F2971" s="32" t="str">
        <f>IFERROR(
    IF(
        AND($G$3=DATE(2024,10,1), E2971=リスト!$A$38),
        VLOOKUP(E2971, リスト!$A$2:$G$49, 2, FALSE),
        VLOOKUP(E2971, リスト!$A$2:$G$49, 4, FALSE)
    ),
    "")</f>
        <v/>
      </c>
      <c r="G2971" s="34" t="str">
        <f>IFERROR(VLOOKUP(E2971, リスト!$A$2:$G$49, 6, FALSE), "")</f>
        <v/>
      </c>
      <c r="H2971" s="40"/>
      <c r="I2971" s="28"/>
      <c r="J2971" s="47"/>
      <c r="K2971" s="32" t="str">
        <f t="shared" si="184"/>
        <v/>
      </c>
      <c r="L2971" s="29" t="str">
        <f t="shared" si="186"/>
        <v/>
      </c>
      <c r="M2971" s="68" t="str">
        <f t="shared" si="187"/>
        <v/>
      </c>
    </row>
    <row r="2972" spans="2:13" ht="22.8" x14ac:dyDescent="0.45">
      <c r="B2972" s="31">
        <f t="shared" si="185"/>
        <v>2964</v>
      </c>
      <c r="C2972" s="40"/>
      <c r="D2972" s="27"/>
      <c r="E2972" s="41"/>
      <c r="F2972" s="32" t="str">
        <f>IFERROR(
    IF(
        AND($G$3=DATE(2024,10,1), E2972=リスト!$A$38),
        VLOOKUP(E2972, リスト!$A$2:$G$49, 2, FALSE),
        VLOOKUP(E2972, リスト!$A$2:$G$49, 4, FALSE)
    ),
    "")</f>
        <v/>
      </c>
      <c r="G2972" s="34" t="str">
        <f>IFERROR(VLOOKUP(E2972, リスト!$A$2:$G$49, 6, FALSE), "")</f>
        <v/>
      </c>
      <c r="H2972" s="40"/>
      <c r="I2972" s="28"/>
      <c r="J2972" s="47"/>
      <c r="K2972" s="32" t="str">
        <f t="shared" si="184"/>
        <v/>
      </c>
      <c r="L2972" s="29" t="str">
        <f t="shared" si="186"/>
        <v/>
      </c>
      <c r="M2972" s="68" t="str">
        <f t="shared" si="187"/>
        <v/>
      </c>
    </row>
    <row r="2973" spans="2:13" ht="22.8" x14ac:dyDescent="0.45">
      <c r="B2973" s="31">
        <f t="shared" si="185"/>
        <v>2965</v>
      </c>
      <c r="C2973" s="40"/>
      <c r="D2973" s="27"/>
      <c r="E2973" s="41"/>
      <c r="F2973" s="32" t="str">
        <f>IFERROR(
    IF(
        AND($G$3=DATE(2024,10,1), E2973=リスト!$A$38),
        VLOOKUP(E2973, リスト!$A$2:$G$49, 2, FALSE),
        VLOOKUP(E2973, リスト!$A$2:$G$49, 4, FALSE)
    ),
    "")</f>
        <v/>
      </c>
      <c r="G2973" s="34" t="str">
        <f>IFERROR(VLOOKUP(E2973, リスト!$A$2:$G$49, 6, FALSE), "")</f>
        <v/>
      </c>
      <c r="H2973" s="40"/>
      <c r="I2973" s="28"/>
      <c r="J2973" s="47"/>
      <c r="K2973" s="32" t="str">
        <f t="shared" si="184"/>
        <v/>
      </c>
      <c r="L2973" s="29" t="str">
        <f t="shared" si="186"/>
        <v/>
      </c>
      <c r="M2973" s="68" t="str">
        <f t="shared" si="187"/>
        <v/>
      </c>
    </row>
    <row r="2974" spans="2:13" ht="22.8" x14ac:dyDescent="0.45">
      <c r="B2974" s="31">
        <f t="shared" si="185"/>
        <v>2966</v>
      </c>
      <c r="C2974" s="40"/>
      <c r="D2974" s="27"/>
      <c r="E2974" s="41"/>
      <c r="F2974" s="32" t="str">
        <f>IFERROR(
    IF(
        AND($G$3=DATE(2024,10,1), E2974=リスト!$A$38),
        VLOOKUP(E2974, リスト!$A$2:$G$49, 2, FALSE),
        VLOOKUP(E2974, リスト!$A$2:$G$49, 4, FALSE)
    ),
    "")</f>
        <v/>
      </c>
      <c r="G2974" s="34" t="str">
        <f>IFERROR(VLOOKUP(E2974, リスト!$A$2:$G$49, 6, FALSE), "")</f>
        <v/>
      </c>
      <c r="H2974" s="40"/>
      <c r="I2974" s="28"/>
      <c r="J2974" s="47"/>
      <c r="K2974" s="32" t="str">
        <f t="shared" si="184"/>
        <v/>
      </c>
      <c r="L2974" s="29" t="str">
        <f t="shared" si="186"/>
        <v/>
      </c>
      <c r="M2974" s="68" t="str">
        <f t="shared" si="187"/>
        <v/>
      </c>
    </row>
    <row r="2975" spans="2:13" ht="22.8" x14ac:dyDescent="0.45">
      <c r="B2975" s="31">
        <f t="shared" si="185"/>
        <v>2967</v>
      </c>
      <c r="C2975" s="40"/>
      <c r="D2975" s="27"/>
      <c r="E2975" s="41"/>
      <c r="F2975" s="32" t="str">
        <f>IFERROR(
    IF(
        AND($G$3=DATE(2024,10,1), E2975=リスト!$A$38),
        VLOOKUP(E2975, リスト!$A$2:$G$49, 2, FALSE),
        VLOOKUP(E2975, リスト!$A$2:$G$49, 4, FALSE)
    ),
    "")</f>
        <v/>
      </c>
      <c r="G2975" s="34" t="str">
        <f>IFERROR(VLOOKUP(E2975, リスト!$A$2:$G$49, 6, FALSE), "")</f>
        <v/>
      </c>
      <c r="H2975" s="40"/>
      <c r="I2975" s="28"/>
      <c r="J2975" s="47"/>
      <c r="K2975" s="32" t="str">
        <f t="shared" si="184"/>
        <v/>
      </c>
      <c r="L2975" s="29" t="str">
        <f t="shared" si="186"/>
        <v/>
      </c>
      <c r="M2975" s="68" t="str">
        <f t="shared" si="187"/>
        <v/>
      </c>
    </row>
    <row r="2976" spans="2:13" ht="22.8" x14ac:dyDescent="0.45">
      <c r="B2976" s="31">
        <f t="shared" si="185"/>
        <v>2968</v>
      </c>
      <c r="C2976" s="40"/>
      <c r="D2976" s="27"/>
      <c r="E2976" s="41"/>
      <c r="F2976" s="32" t="str">
        <f>IFERROR(
    IF(
        AND($G$3=DATE(2024,10,1), E2976=リスト!$A$38),
        VLOOKUP(E2976, リスト!$A$2:$G$49, 2, FALSE),
        VLOOKUP(E2976, リスト!$A$2:$G$49, 4, FALSE)
    ),
    "")</f>
        <v/>
      </c>
      <c r="G2976" s="34" t="str">
        <f>IFERROR(VLOOKUP(E2976, リスト!$A$2:$G$49, 6, FALSE), "")</f>
        <v/>
      </c>
      <c r="H2976" s="40"/>
      <c r="I2976" s="28"/>
      <c r="J2976" s="47"/>
      <c r="K2976" s="32" t="str">
        <f t="shared" si="184"/>
        <v/>
      </c>
      <c r="L2976" s="29" t="str">
        <f t="shared" si="186"/>
        <v/>
      </c>
      <c r="M2976" s="68" t="str">
        <f t="shared" si="187"/>
        <v/>
      </c>
    </row>
    <row r="2977" spans="2:13" ht="22.8" x14ac:dyDescent="0.45">
      <c r="B2977" s="31">
        <f t="shared" si="185"/>
        <v>2969</v>
      </c>
      <c r="C2977" s="40"/>
      <c r="D2977" s="27"/>
      <c r="E2977" s="41"/>
      <c r="F2977" s="32" t="str">
        <f>IFERROR(
    IF(
        AND($G$3=DATE(2024,10,1), E2977=リスト!$A$38),
        VLOOKUP(E2977, リスト!$A$2:$G$49, 2, FALSE),
        VLOOKUP(E2977, リスト!$A$2:$G$49, 4, FALSE)
    ),
    "")</f>
        <v/>
      </c>
      <c r="G2977" s="34" t="str">
        <f>IFERROR(VLOOKUP(E2977, リスト!$A$2:$G$49, 6, FALSE), "")</f>
        <v/>
      </c>
      <c r="H2977" s="40"/>
      <c r="I2977" s="28"/>
      <c r="J2977" s="47"/>
      <c r="K2977" s="32" t="str">
        <f t="shared" si="184"/>
        <v/>
      </c>
      <c r="L2977" s="29" t="str">
        <f t="shared" si="186"/>
        <v/>
      </c>
      <c r="M2977" s="68" t="str">
        <f t="shared" si="187"/>
        <v/>
      </c>
    </row>
    <row r="2978" spans="2:13" ht="22.8" x14ac:dyDescent="0.45">
      <c r="B2978" s="31">
        <f t="shared" si="185"/>
        <v>2970</v>
      </c>
      <c r="C2978" s="40"/>
      <c r="D2978" s="27"/>
      <c r="E2978" s="41"/>
      <c r="F2978" s="32" t="str">
        <f>IFERROR(
    IF(
        AND($G$3=DATE(2024,10,1), E2978=リスト!$A$38),
        VLOOKUP(E2978, リスト!$A$2:$G$49, 2, FALSE),
        VLOOKUP(E2978, リスト!$A$2:$G$49, 4, FALSE)
    ),
    "")</f>
        <v/>
      </c>
      <c r="G2978" s="34" t="str">
        <f>IFERROR(VLOOKUP(E2978, リスト!$A$2:$G$49, 6, FALSE), "")</f>
        <v/>
      </c>
      <c r="H2978" s="40"/>
      <c r="I2978" s="28"/>
      <c r="J2978" s="47"/>
      <c r="K2978" s="32" t="str">
        <f t="shared" si="184"/>
        <v/>
      </c>
      <c r="L2978" s="29" t="str">
        <f t="shared" si="186"/>
        <v/>
      </c>
      <c r="M2978" s="68" t="str">
        <f t="shared" si="187"/>
        <v/>
      </c>
    </row>
    <row r="2979" spans="2:13" ht="22.8" x14ac:dyDescent="0.45">
      <c r="B2979" s="31">
        <f t="shared" si="185"/>
        <v>2971</v>
      </c>
      <c r="C2979" s="40"/>
      <c r="D2979" s="27"/>
      <c r="E2979" s="41"/>
      <c r="F2979" s="32" t="str">
        <f>IFERROR(
    IF(
        AND($G$3=DATE(2024,10,1), E2979=リスト!$A$38),
        VLOOKUP(E2979, リスト!$A$2:$G$49, 2, FALSE),
        VLOOKUP(E2979, リスト!$A$2:$G$49, 4, FALSE)
    ),
    "")</f>
        <v/>
      </c>
      <c r="G2979" s="34" t="str">
        <f>IFERROR(VLOOKUP(E2979, リスト!$A$2:$G$49, 6, FALSE), "")</f>
        <v/>
      </c>
      <c r="H2979" s="40"/>
      <c r="I2979" s="28"/>
      <c r="J2979" s="47"/>
      <c r="K2979" s="32" t="str">
        <f t="shared" si="184"/>
        <v/>
      </c>
      <c r="L2979" s="29" t="str">
        <f t="shared" si="186"/>
        <v/>
      </c>
      <c r="M2979" s="68" t="str">
        <f t="shared" si="187"/>
        <v/>
      </c>
    </row>
    <row r="2980" spans="2:13" ht="22.8" x14ac:dyDescent="0.45">
      <c r="B2980" s="31">
        <f t="shared" si="185"/>
        <v>2972</v>
      </c>
      <c r="C2980" s="40"/>
      <c r="D2980" s="27"/>
      <c r="E2980" s="41"/>
      <c r="F2980" s="32" t="str">
        <f>IFERROR(
    IF(
        AND($G$3=DATE(2024,10,1), E2980=リスト!$A$38),
        VLOOKUP(E2980, リスト!$A$2:$G$49, 2, FALSE),
        VLOOKUP(E2980, リスト!$A$2:$G$49, 4, FALSE)
    ),
    "")</f>
        <v/>
      </c>
      <c r="G2980" s="34" t="str">
        <f>IFERROR(VLOOKUP(E2980, リスト!$A$2:$G$49, 6, FALSE), "")</f>
        <v/>
      </c>
      <c r="H2980" s="40"/>
      <c r="I2980" s="28"/>
      <c r="J2980" s="47"/>
      <c r="K2980" s="32" t="str">
        <f t="shared" si="184"/>
        <v/>
      </c>
      <c r="L2980" s="29" t="str">
        <f t="shared" si="186"/>
        <v/>
      </c>
      <c r="M2980" s="68" t="str">
        <f t="shared" si="187"/>
        <v/>
      </c>
    </row>
    <row r="2981" spans="2:13" ht="22.8" x14ac:dyDescent="0.45">
      <c r="B2981" s="31">
        <f t="shared" si="185"/>
        <v>2973</v>
      </c>
      <c r="C2981" s="40"/>
      <c r="D2981" s="27"/>
      <c r="E2981" s="41"/>
      <c r="F2981" s="32" t="str">
        <f>IFERROR(
    IF(
        AND($G$3=DATE(2024,10,1), E2981=リスト!$A$38),
        VLOOKUP(E2981, リスト!$A$2:$G$49, 2, FALSE),
        VLOOKUP(E2981, リスト!$A$2:$G$49, 4, FALSE)
    ),
    "")</f>
        <v/>
      </c>
      <c r="G2981" s="34" t="str">
        <f>IFERROR(VLOOKUP(E2981, リスト!$A$2:$G$49, 6, FALSE), "")</f>
        <v/>
      </c>
      <c r="H2981" s="40"/>
      <c r="I2981" s="28"/>
      <c r="J2981" s="47"/>
      <c r="K2981" s="32" t="str">
        <f t="shared" si="184"/>
        <v/>
      </c>
      <c r="L2981" s="29" t="str">
        <f t="shared" si="186"/>
        <v/>
      </c>
      <c r="M2981" s="68" t="str">
        <f t="shared" si="187"/>
        <v/>
      </c>
    </row>
    <row r="2982" spans="2:13" ht="22.8" x14ac:dyDescent="0.45">
      <c r="B2982" s="31">
        <f t="shared" si="185"/>
        <v>2974</v>
      </c>
      <c r="C2982" s="40"/>
      <c r="D2982" s="27"/>
      <c r="E2982" s="41"/>
      <c r="F2982" s="32" t="str">
        <f>IFERROR(
    IF(
        AND($G$3=DATE(2024,10,1), E2982=リスト!$A$38),
        VLOOKUP(E2982, リスト!$A$2:$G$49, 2, FALSE),
        VLOOKUP(E2982, リスト!$A$2:$G$49, 4, FALSE)
    ),
    "")</f>
        <v/>
      </c>
      <c r="G2982" s="34" t="str">
        <f>IFERROR(VLOOKUP(E2982, リスト!$A$2:$G$49, 6, FALSE), "")</f>
        <v/>
      </c>
      <c r="H2982" s="40"/>
      <c r="I2982" s="28"/>
      <c r="J2982" s="47"/>
      <c r="K2982" s="32" t="str">
        <f t="shared" si="184"/>
        <v/>
      </c>
      <c r="L2982" s="29" t="str">
        <f t="shared" si="186"/>
        <v/>
      </c>
      <c r="M2982" s="68" t="str">
        <f t="shared" si="187"/>
        <v/>
      </c>
    </row>
    <row r="2983" spans="2:13" ht="22.8" x14ac:dyDescent="0.45">
      <c r="B2983" s="31">
        <f t="shared" si="185"/>
        <v>2975</v>
      </c>
      <c r="C2983" s="40"/>
      <c r="D2983" s="27"/>
      <c r="E2983" s="41"/>
      <c r="F2983" s="32" t="str">
        <f>IFERROR(
    IF(
        AND($G$3=DATE(2024,10,1), E2983=リスト!$A$38),
        VLOOKUP(E2983, リスト!$A$2:$G$49, 2, FALSE),
        VLOOKUP(E2983, リスト!$A$2:$G$49, 4, FALSE)
    ),
    "")</f>
        <v/>
      </c>
      <c r="G2983" s="34" t="str">
        <f>IFERROR(VLOOKUP(E2983, リスト!$A$2:$G$49, 6, FALSE), "")</f>
        <v/>
      </c>
      <c r="H2983" s="40"/>
      <c r="I2983" s="28"/>
      <c r="J2983" s="47"/>
      <c r="K2983" s="32" t="str">
        <f t="shared" si="184"/>
        <v/>
      </c>
      <c r="L2983" s="29" t="str">
        <f t="shared" si="186"/>
        <v/>
      </c>
      <c r="M2983" s="68" t="str">
        <f t="shared" si="187"/>
        <v/>
      </c>
    </row>
    <row r="2984" spans="2:13" ht="22.8" x14ac:dyDescent="0.45">
      <c r="B2984" s="31">
        <f t="shared" si="185"/>
        <v>2976</v>
      </c>
      <c r="C2984" s="40"/>
      <c r="D2984" s="27"/>
      <c r="E2984" s="41"/>
      <c r="F2984" s="32" t="str">
        <f>IFERROR(
    IF(
        AND($G$3=DATE(2024,10,1), E2984=リスト!$A$38),
        VLOOKUP(E2984, リスト!$A$2:$G$49, 2, FALSE),
        VLOOKUP(E2984, リスト!$A$2:$G$49, 4, FALSE)
    ),
    "")</f>
        <v/>
      </c>
      <c r="G2984" s="34" t="str">
        <f>IFERROR(VLOOKUP(E2984, リスト!$A$2:$G$49, 6, FALSE), "")</f>
        <v/>
      </c>
      <c r="H2984" s="40"/>
      <c r="I2984" s="28"/>
      <c r="J2984" s="47"/>
      <c r="K2984" s="32" t="str">
        <f t="shared" si="184"/>
        <v/>
      </c>
      <c r="L2984" s="29" t="str">
        <f t="shared" si="186"/>
        <v/>
      </c>
      <c r="M2984" s="68" t="str">
        <f t="shared" si="187"/>
        <v/>
      </c>
    </row>
    <row r="2985" spans="2:13" ht="22.8" x14ac:dyDescent="0.45">
      <c r="B2985" s="31">
        <f t="shared" si="185"/>
        <v>2977</v>
      </c>
      <c r="C2985" s="40"/>
      <c r="D2985" s="27"/>
      <c r="E2985" s="41"/>
      <c r="F2985" s="32" t="str">
        <f>IFERROR(
    IF(
        AND($G$3=DATE(2024,10,1), E2985=リスト!$A$38),
        VLOOKUP(E2985, リスト!$A$2:$G$49, 2, FALSE),
        VLOOKUP(E2985, リスト!$A$2:$G$49, 4, FALSE)
    ),
    "")</f>
        <v/>
      </c>
      <c r="G2985" s="34" t="str">
        <f>IFERROR(VLOOKUP(E2985, リスト!$A$2:$G$49, 6, FALSE), "")</f>
        <v/>
      </c>
      <c r="H2985" s="40"/>
      <c r="I2985" s="28"/>
      <c r="J2985" s="47"/>
      <c r="K2985" s="32" t="str">
        <f t="shared" si="184"/>
        <v/>
      </c>
      <c r="L2985" s="29" t="str">
        <f t="shared" si="186"/>
        <v/>
      </c>
      <c r="M2985" s="68" t="str">
        <f t="shared" si="187"/>
        <v/>
      </c>
    </row>
    <row r="2986" spans="2:13" ht="22.8" x14ac:dyDescent="0.45">
      <c r="B2986" s="31">
        <f t="shared" si="185"/>
        <v>2978</v>
      </c>
      <c r="C2986" s="40"/>
      <c r="D2986" s="27"/>
      <c r="E2986" s="41"/>
      <c r="F2986" s="32" t="str">
        <f>IFERROR(
    IF(
        AND($G$3=DATE(2024,10,1), E2986=リスト!$A$38),
        VLOOKUP(E2986, リスト!$A$2:$G$49, 2, FALSE),
        VLOOKUP(E2986, リスト!$A$2:$G$49, 4, FALSE)
    ),
    "")</f>
        <v/>
      </c>
      <c r="G2986" s="34" t="str">
        <f>IFERROR(VLOOKUP(E2986, リスト!$A$2:$G$49, 6, FALSE), "")</f>
        <v/>
      </c>
      <c r="H2986" s="40"/>
      <c r="I2986" s="28"/>
      <c r="J2986" s="47"/>
      <c r="K2986" s="32" t="str">
        <f t="shared" si="184"/>
        <v/>
      </c>
      <c r="L2986" s="29" t="str">
        <f t="shared" si="186"/>
        <v/>
      </c>
      <c r="M2986" s="68" t="str">
        <f t="shared" si="187"/>
        <v/>
      </c>
    </row>
    <row r="2987" spans="2:13" ht="22.8" x14ac:dyDescent="0.45">
      <c r="B2987" s="31">
        <f t="shared" si="185"/>
        <v>2979</v>
      </c>
      <c r="C2987" s="40"/>
      <c r="D2987" s="27"/>
      <c r="E2987" s="41"/>
      <c r="F2987" s="32" t="str">
        <f>IFERROR(
    IF(
        AND($G$3=DATE(2024,10,1), E2987=リスト!$A$38),
        VLOOKUP(E2987, リスト!$A$2:$G$49, 2, FALSE),
        VLOOKUP(E2987, リスト!$A$2:$G$49, 4, FALSE)
    ),
    "")</f>
        <v/>
      </c>
      <c r="G2987" s="34" t="str">
        <f>IFERROR(VLOOKUP(E2987, リスト!$A$2:$G$49, 6, FALSE), "")</f>
        <v/>
      </c>
      <c r="H2987" s="40"/>
      <c r="I2987" s="28"/>
      <c r="J2987" s="47"/>
      <c r="K2987" s="32" t="str">
        <f t="shared" si="184"/>
        <v/>
      </c>
      <c r="L2987" s="29" t="str">
        <f t="shared" si="186"/>
        <v/>
      </c>
      <c r="M2987" s="68" t="str">
        <f t="shared" si="187"/>
        <v/>
      </c>
    </row>
    <row r="2988" spans="2:13" ht="22.8" x14ac:dyDescent="0.45">
      <c r="B2988" s="31">
        <f t="shared" si="185"/>
        <v>2980</v>
      </c>
      <c r="C2988" s="40"/>
      <c r="D2988" s="27"/>
      <c r="E2988" s="41"/>
      <c r="F2988" s="32" t="str">
        <f>IFERROR(
    IF(
        AND($G$3=DATE(2024,10,1), E2988=リスト!$A$38),
        VLOOKUP(E2988, リスト!$A$2:$G$49, 2, FALSE),
        VLOOKUP(E2988, リスト!$A$2:$G$49, 4, FALSE)
    ),
    "")</f>
        <v/>
      </c>
      <c r="G2988" s="34" t="str">
        <f>IFERROR(VLOOKUP(E2988, リスト!$A$2:$G$49, 6, FALSE), "")</f>
        <v/>
      </c>
      <c r="H2988" s="40"/>
      <c r="I2988" s="28"/>
      <c r="J2988" s="47"/>
      <c r="K2988" s="32" t="str">
        <f t="shared" si="184"/>
        <v/>
      </c>
      <c r="L2988" s="29" t="str">
        <f t="shared" si="186"/>
        <v/>
      </c>
      <c r="M2988" s="68" t="str">
        <f t="shared" si="187"/>
        <v/>
      </c>
    </row>
    <row r="2989" spans="2:13" ht="22.8" x14ac:dyDescent="0.45">
      <c r="B2989" s="31">
        <f t="shared" si="185"/>
        <v>2981</v>
      </c>
      <c r="C2989" s="40"/>
      <c r="D2989" s="27"/>
      <c r="E2989" s="41"/>
      <c r="F2989" s="32" t="str">
        <f>IFERROR(
    IF(
        AND($G$3=DATE(2024,10,1), E2989=リスト!$A$38),
        VLOOKUP(E2989, リスト!$A$2:$G$49, 2, FALSE),
        VLOOKUP(E2989, リスト!$A$2:$G$49, 4, FALSE)
    ),
    "")</f>
        <v/>
      </c>
      <c r="G2989" s="34" t="str">
        <f>IFERROR(VLOOKUP(E2989, リスト!$A$2:$G$49, 6, FALSE), "")</f>
        <v/>
      </c>
      <c r="H2989" s="40"/>
      <c r="I2989" s="28"/>
      <c r="J2989" s="47"/>
      <c r="K2989" s="32" t="str">
        <f t="shared" si="184"/>
        <v/>
      </c>
      <c r="L2989" s="29" t="str">
        <f t="shared" si="186"/>
        <v/>
      </c>
      <c r="M2989" s="68" t="str">
        <f t="shared" si="187"/>
        <v/>
      </c>
    </row>
    <row r="2990" spans="2:13" ht="22.8" x14ac:dyDescent="0.45">
      <c r="B2990" s="31">
        <f t="shared" si="185"/>
        <v>2982</v>
      </c>
      <c r="C2990" s="40"/>
      <c r="D2990" s="27"/>
      <c r="E2990" s="41"/>
      <c r="F2990" s="32" t="str">
        <f>IFERROR(
    IF(
        AND($G$3=DATE(2024,10,1), E2990=リスト!$A$38),
        VLOOKUP(E2990, リスト!$A$2:$G$49, 2, FALSE),
        VLOOKUP(E2990, リスト!$A$2:$G$49, 4, FALSE)
    ),
    "")</f>
        <v/>
      </c>
      <c r="G2990" s="34" t="str">
        <f>IFERROR(VLOOKUP(E2990, リスト!$A$2:$G$49, 6, FALSE), "")</f>
        <v/>
      </c>
      <c r="H2990" s="40"/>
      <c r="I2990" s="28"/>
      <c r="J2990" s="47"/>
      <c r="K2990" s="32" t="str">
        <f t="shared" si="184"/>
        <v/>
      </c>
      <c r="L2990" s="29" t="str">
        <f t="shared" si="186"/>
        <v/>
      </c>
      <c r="M2990" s="68" t="str">
        <f t="shared" si="187"/>
        <v/>
      </c>
    </row>
    <row r="2991" spans="2:13" ht="22.8" x14ac:dyDescent="0.45">
      <c r="B2991" s="31">
        <f t="shared" si="185"/>
        <v>2983</v>
      </c>
      <c r="C2991" s="40"/>
      <c r="D2991" s="27"/>
      <c r="E2991" s="41"/>
      <c r="F2991" s="32" t="str">
        <f>IFERROR(
    IF(
        AND($G$3=DATE(2024,10,1), E2991=リスト!$A$38),
        VLOOKUP(E2991, リスト!$A$2:$G$49, 2, FALSE),
        VLOOKUP(E2991, リスト!$A$2:$G$49, 4, FALSE)
    ),
    "")</f>
        <v/>
      </c>
      <c r="G2991" s="34" t="str">
        <f>IFERROR(VLOOKUP(E2991, リスト!$A$2:$G$49, 6, FALSE), "")</f>
        <v/>
      </c>
      <c r="H2991" s="40"/>
      <c r="I2991" s="28"/>
      <c r="J2991" s="47"/>
      <c r="K2991" s="32" t="str">
        <f t="shared" si="184"/>
        <v/>
      </c>
      <c r="L2991" s="29" t="str">
        <f t="shared" si="186"/>
        <v/>
      </c>
      <c r="M2991" s="68" t="str">
        <f t="shared" si="187"/>
        <v/>
      </c>
    </row>
    <row r="2992" spans="2:13" ht="22.8" x14ac:dyDescent="0.45">
      <c r="B2992" s="31">
        <f t="shared" si="185"/>
        <v>2984</v>
      </c>
      <c r="C2992" s="40"/>
      <c r="D2992" s="27"/>
      <c r="E2992" s="41"/>
      <c r="F2992" s="32" t="str">
        <f>IFERROR(
    IF(
        AND($G$3=DATE(2024,10,1), E2992=リスト!$A$38),
        VLOOKUP(E2992, リスト!$A$2:$G$49, 2, FALSE),
        VLOOKUP(E2992, リスト!$A$2:$G$49, 4, FALSE)
    ),
    "")</f>
        <v/>
      </c>
      <c r="G2992" s="34" t="str">
        <f>IFERROR(VLOOKUP(E2992, リスト!$A$2:$G$49, 6, FALSE), "")</f>
        <v/>
      </c>
      <c r="H2992" s="40"/>
      <c r="I2992" s="28"/>
      <c r="J2992" s="47"/>
      <c r="K2992" s="32" t="str">
        <f t="shared" si="184"/>
        <v/>
      </c>
      <c r="L2992" s="29" t="str">
        <f t="shared" si="186"/>
        <v/>
      </c>
      <c r="M2992" s="68" t="str">
        <f t="shared" si="187"/>
        <v/>
      </c>
    </row>
    <row r="2993" spans="2:13" ht="22.8" x14ac:dyDescent="0.45">
      <c r="B2993" s="31">
        <f t="shared" si="185"/>
        <v>2985</v>
      </c>
      <c r="C2993" s="40"/>
      <c r="D2993" s="27"/>
      <c r="E2993" s="41"/>
      <c r="F2993" s="32" t="str">
        <f>IFERROR(
    IF(
        AND($G$3=DATE(2024,10,1), E2993=リスト!$A$38),
        VLOOKUP(E2993, リスト!$A$2:$G$49, 2, FALSE),
        VLOOKUP(E2993, リスト!$A$2:$G$49, 4, FALSE)
    ),
    "")</f>
        <v/>
      </c>
      <c r="G2993" s="34" t="str">
        <f>IFERROR(VLOOKUP(E2993, リスト!$A$2:$G$49, 6, FALSE), "")</f>
        <v/>
      </c>
      <c r="H2993" s="40"/>
      <c r="I2993" s="28"/>
      <c r="J2993" s="47"/>
      <c r="K2993" s="32" t="str">
        <f t="shared" si="184"/>
        <v/>
      </c>
      <c r="L2993" s="29" t="str">
        <f t="shared" si="186"/>
        <v/>
      </c>
      <c r="M2993" s="68" t="str">
        <f t="shared" si="187"/>
        <v/>
      </c>
    </row>
    <row r="2994" spans="2:13" ht="22.8" x14ac:dyDescent="0.45">
      <c r="B2994" s="31">
        <f t="shared" si="185"/>
        <v>2986</v>
      </c>
      <c r="C2994" s="40"/>
      <c r="D2994" s="27"/>
      <c r="E2994" s="41"/>
      <c r="F2994" s="32" t="str">
        <f>IFERROR(
    IF(
        AND($G$3=DATE(2024,10,1), E2994=リスト!$A$38),
        VLOOKUP(E2994, リスト!$A$2:$G$49, 2, FALSE),
        VLOOKUP(E2994, リスト!$A$2:$G$49, 4, FALSE)
    ),
    "")</f>
        <v/>
      </c>
      <c r="G2994" s="34" t="str">
        <f>IFERROR(VLOOKUP(E2994, リスト!$A$2:$G$49, 6, FALSE), "")</f>
        <v/>
      </c>
      <c r="H2994" s="40"/>
      <c r="I2994" s="28"/>
      <c r="J2994" s="47"/>
      <c r="K2994" s="32" t="str">
        <f t="shared" si="184"/>
        <v/>
      </c>
      <c r="L2994" s="29" t="str">
        <f t="shared" si="186"/>
        <v/>
      </c>
      <c r="M2994" s="68" t="str">
        <f t="shared" si="187"/>
        <v/>
      </c>
    </row>
    <row r="2995" spans="2:13" ht="22.8" x14ac:dyDescent="0.45">
      <c r="B2995" s="31">
        <f t="shared" si="185"/>
        <v>2987</v>
      </c>
      <c r="C2995" s="40"/>
      <c r="D2995" s="27"/>
      <c r="E2995" s="41"/>
      <c r="F2995" s="32" t="str">
        <f>IFERROR(
    IF(
        AND($G$3=DATE(2024,10,1), E2995=リスト!$A$38),
        VLOOKUP(E2995, リスト!$A$2:$G$49, 2, FALSE),
        VLOOKUP(E2995, リスト!$A$2:$G$49, 4, FALSE)
    ),
    "")</f>
        <v/>
      </c>
      <c r="G2995" s="34" t="str">
        <f>IFERROR(VLOOKUP(E2995, リスト!$A$2:$G$49, 6, FALSE), "")</f>
        <v/>
      </c>
      <c r="H2995" s="40"/>
      <c r="I2995" s="28"/>
      <c r="J2995" s="47"/>
      <c r="K2995" s="32" t="str">
        <f t="shared" si="184"/>
        <v/>
      </c>
      <c r="L2995" s="29" t="str">
        <f t="shared" si="186"/>
        <v/>
      </c>
      <c r="M2995" s="68" t="str">
        <f t="shared" si="187"/>
        <v/>
      </c>
    </row>
    <row r="2996" spans="2:13" ht="22.8" x14ac:dyDescent="0.45">
      <c r="B2996" s="31">
        <f t="shared" si="185"/>
        <v>2988</v>
      </c>
      <c r="C2996" s="40"/>
      <c r="D2996" s="27"/>
      <c r="E2996" s="41"/>
      <c r="F2996" s="32" t="str">
        <f>IFERROR(
    IF(
        AND($G$3=DATE(2024,10,1), E2996=リスト!$A$38),
        VLOOKUP(E2996, リスト!$A$2:$G$49, 2, FALSE),
        VLOOKUP(E2996, リスト!$A$2:$G$49, 4, FALSE)
    ),
    "")</f>
        <v/>
      </c>
      <c r="G2996" s="34" t="str">
        <f>IFERROR(VLOOKUP(E2996, リスト!$A$2:$G$49, 6, FALSE), "")</f>
        <v/>
      </c>
      <c r="H2996" s="40"/>
      <c r="I2996" s="28"/>
      <c r="J2996" s="47"/>
      <c r="K2996" s="32" t="str">
        <f t="shared" si="184"/>
        <v/>
      </c>
      <c r="L2996" s="29" t="str">
        <f t="shared" si="186"/>
        <v/>
      </c>
      <c r="M2996" s="68" t="str">
        <f t="shared" si="187"/>
        <v/>
      </c>
    </row>
    <row r="2997" spans="2:13" ht="22.8" x14ac:dyDescent="0.45">
      <c r="B2997" s="31">
        <f t="shared" si="185"/>
        <v>2989</v>
      </c>
      <c r="C2997" s="40"/>
      <c r="D2997" s="27"/>
      <c r="E2997" s="41"/>
      <c r="F2997" s="32" t="str">
        <f>IFERROR(
    IF(
        AND($G$3=DATE(2024,10,1), E2997=リスト!$A$38),
        VLOOKUP(E2997, リスト!$A$2:$G$49, 2, FALSE),
        VLOOKUP(E2997, リスト!$A$2:$G$49, 4, FALSE)
    ),
    "")</f>
        <v/>
      </c>
      <c r="G2997" s="34" t="str">
        <f>IFERROR(VLOOKUP(E2997, リスト!$A$2:$G$49, 6, FALSE), "")</f>
        <v/>
      </c>
      <c r="H2997" s="40"/>
      <c r="I2997" s="28"/>
      <c r="J2997" s="47"/>
      <c r="K2997" s="32" t="str">
        <f t="shared" si="184"/>
        <v/>
      </c>
      <c r="L2997" s="29" t="str">
        <f t="shared" si="186"/>
        <v/>
      </c>
      <c r="M2997" s="68" t="str">
        <f t="shared" si="187"/>
        <v/>
      </c>
    </row>
    <row r="2998" spans="2:13" ht="22.8" x14ac:dyDescent="0.45">
      <c r="B2998" s="31">
        <f t="shared" si="185"/>
        <v>2990</v>
      </c>
      <c r="C2998" s="40"/>
      <c r="D2998" s="27"/>
      <c r="E2998" s="41"/>
      <c r="F2998" s="32" t="str">
        <f>IFERROR(
    IF(
        AND($G$3=DATE(2024,10,1), E2998=リスト!$A$38),
        VLOOKUP(E2998, リスト!$A$2:$G$49, 2, FALSE),
        VLOOKUP(E2998, リスト!$A$2:$G$49, 4, FALSE)
    ),
    "")</f>
        <v/>
      </c>
      <c r="G2998" s="34" t="str">
        <f>IFERROR(VLOOKUP(E2998, リスト!$A$2:$G$49, 6, FALSE), "")</f>
        <v/>
      </c>
      <c r="H2998" s="40"/>
      <c r="I2998" s="28"/>
      <c r="J2998" s="47"/>
      <c r="K2998" s="32" t="str">
        <f t="shared" si="184"/>
        <v/>
      </c>
      <c r="L2998" s="29" t="str">
        <f t="shared" si="186"/>
        <v/>
      </c>
      <c r="M2998" s="68" t="str">
        <f t="shared" si="187"/>
        <v/>
      </c>
    </row>
    <row r="2999" spans="2:13" ht="22.8" x14ac:dyDescent="0.45">
      <c r="B2999" s="31">
        <f t="shared" si="185"/>
        <v>2991</v>
      </c>
      <c r="C2999" s="40"/>
      <c r="D2999" s="27"/>
      <c r="E2999" s="41"/>
      <c r="F2999" s="32" t="str">
        <f>IFERROR(
    IF(
        AND($G$3=DATE(2024,10,1), E2999=リスト!$A$38),
        VLOOKUP(E2999, リスト!$A$2:$G$49, 2, FALSE),
        VLOOKUP(E2999, リスト!$A$2:$G$49, 4, FALSE)
    ),
    "")</f>
        <v/>
      </c>
      <c r="G2999" s="34" t="str">
        <f>IFERROR(VLOOKUP(E2999, リスト!$A$2:$G$49, 6, FALSE), "")</f>
        <v/>
      </c>
      <c r="H2999" s="40"/>
      <c r="I2999" s="28"/>
      <c r="J2999" s="47"/>
      <c r="K2999" s="32" t="str">
        <f t="shared" si="184"/>
        <v/>
      </c>
      <c r="L2999" s="29" t="str">
        <f t="shared" si="186"/>
        <v/>
      </c>
      <c r="M2999" s="68" t="str">
        <f t="shared" si="187"/>
        <v/>
      </c>
    </row>
    <row r="3000" spans="2:13" ht="22.8" x14ac:dyDescent="0.45">
      <c r="B3000" s="31">
        <f t="shared" si="185"/>
        <v>2992</v>
      </c>
      <c r="C3000" s="40"/>
      <c r="D3000" s="27"/>
      <c r="E3000" s="41"/>
      <c r="F3000" s="32" t="str">
        <f>IFERROR(
    IF(
        AND($G$3=DATE(2024,10,1), E3000=リスト!$A$38),
        VLOOKUP(E3000, リスト!$A$2:$G$49, 2, FALSE),
        VLOOKUP(E3000, リスト!$A$2:$G$49, 4, FALSE)
    ),
    "")</f>
        <v/>
      </c>
      <c r="G3000" s="34" t="str">
        <f>IFERROR(VLOOKUP(E3000, リスト!$A$2:$G$49, 6, FALSE), "")</f>
        <v/>
      </c>
      <c r="H3000" s="40"/>
      <c r="I3000" s="28"/>
      <c r="J3000" s="47"/>
      <c r="K3000" s="32" t="str">
        <f t="shared" si="184"/>
        <v/>
      </c>
      <c r="L3000" s="29" t="str">
        <f t="shared" si="186"/>
        <v/>
      </c>
      <c r="M3000" s="68" t="str">
        <f t="shared" si="187"/>
        <v/>
      </c>
    </row>
    <row r="3001" spans="2:13" ht="22.8" x14ac:dyDescent="0.45">
      <c r="B3001" s="31">
        <f t="shared" si="185"/>
        <v>2993</v>
      </c>
      <c r="C3001" s="40"/>
      <c r="D3001" s="27"/>
      <c r="E3001" s="41"/>
      <c r="F3001" s="32" t="str">
        <f>IFERROR(
    IF(
        AND($G$3=DATE(2024,10,1), E3001=リスト!$A$38),
        VLOOKUP(E3001, リスト!$A$2:$G$49, 2, FALSE),
        VLOOKUP(E3001, リスト!$A$2:$G$49, 4, FALSE)
    ),
    "")</f>
        <v/>
      </c>
      <c r="G3001" s="34" t="str">
        <f>IFERROR(VLOOKUP(E3001, リスト!$A$2:$G$49, 6, FALSE), "")</f>
        <v/>
      </c>
      <c r="H3001" s="40"/>
      <c r="I3001" s="28"/>
      <c r="J3001" s="47"/>
      <c r="K3001" s="32" t="str">
        <f t="shared" si="184"/>
        <v/>
      </c>
      <c r="L3001" s="29" t="str">
        <f t="shared" si="186"/>
        <v/>
      </c>
      <c r="M3001" s="68" t="str">
        <f t="shared" si="187"/>
        <v/>
      </c>
    </row>
    <row r="3002" spans="2:13" ht="22.8" x14ac:dyDescent="0.45">
      <c r="B3002" s="31">
        <f t="shared" si="185"/>
        <v>2994</v>
      </c>
      <c r="C3002" s="40"/>
      <c r="D3002" s="27"/>
      <c r="E3002" s="41"/>
      <c r="F3002" s="32" t="str">
        <f>IFERROR(
    IF(
        AND($G$3=DATE(2024,10,1), E3002=リスト!$A$38),
        VLOOKUP(E3002, リスト!$A$2:$G$49, 2, FALSE),
        VLOOKUP(E3002, リスト!$A$2:$G$49, 4, FALSE)
    ),
    "")</f>
        <v/>
      </c>
      <c r="G3002" s="34" t="str">
        <f>IFERROR(VLOOKUP(E3002, リスト!$A$2:$G$49, 6, FALSE), "")</f>
        <v/>
      </c>
      <c r="H3002" s="40"/>
      <c r="I3002" s="28"/>
      <c r="J3002" s="47"/>
      <c r="K3002" s="32" t="str">
        <f t="shared" si="184"/>
        <v/>
      </c>
      <c r="L3002" s="29" t="str">
        <f t="shared" si="186"/>
        <v/>
      </c>
      <c r="M3002" s="68" t="str">
        <f t="shared" si="187"/>
        <v/>
      </c>
    </row>
    <row r="3003" spans="2:13" ht="22.8" x14ac:dyDescent="0.45">
      <c r="B3003" s="31">
        <f t="shared" si="185"/>
        <v>2995</v>
      </c>
      <c r="C3003" s="40"/>
      <c r="D3003" s="27"/>
      <c r="E3003" s="41"/>
      <c r="F3003" s="32" t="str">
        <f>IFERROR(
    IF(
        AND($G$3=DATE(2024,10,1), E3003=リスト!$A$38),
        VLOOKUP(E3003, リスト!$A$2:$G$49, 2, FALSE),
        VLOOKUP(E3003, リスト!$A$2:$G$49, 4, FALSE)
    ),
    "")</f>
        <v/>
      </c>
      <c r="G3003" s="34" t="str">
        <f>IFERROR(VLOOKUP(E3003, リスト!$A$2:$G$49, 6, FALSE), "")</f>
        <v/>
      </c>
      <c r="H3003" s="40"/>
      <c r="I3003" s="28"/>
      <c r="J3003" s="47"/>
      <c r="K3003" s="32" t="str">
        <f t="shared" si="184"/>
        <v/>
      </c>
      <c r="L3003" s="29" t="str">
        <f t="shared" si="186"/>
        <v/>
      </c>
      <c r="M3003" s="68" t="str">
        <f t="shared" si="187"/>
        <v/>
      </c>
    </row>
    <row r="3004" spans="2:13" ht="22.8" x14ac:dyDescent="0.45">
      <c r="B3004" s="31">
        <f t="shared" si="185"/>
        <v>2996</v>
      </c>
      <c r="C3004" s="40"/>
      <c r="D3004" s="27"/>
      <c r="E3004" s="41"/>
      <c r="F3004" s="32" t="str">
        <f>IFERROR(
    IF(
        AND($G$3=DATE(2024,10,1), E3004=リスト!$A$38),
        VLOOKUP(E3004, リスト!$A$2:$G$49, 2, FALSE),
        VLOOKUP(E3004, リスト!$A$2:$G$49, 4, FALSE)
    ),
    "")</f>
        <v/>
      </c>
      <c r="G3004" s="34" t="str">
        <f>IFERROR(VLOOKUP(E3004, リスト!$A$2:$G$49, 6, FALSE), "")</f>
        <v/>
      </c>
      <c r="H3004" s="40"/>
      <c r="I3004" s="28"/>
      <c r="J3004" s="47"/>
      <c r="K3004" s="32" t="str">
        <f t="shared" si="184"/>
        <v/>
      </c>
      <c r="L3004" s="29" t="str">
        <f t="shared" si="186"/>
        <v/>
      </c>
      <c r="M3004" s="68" t="str">
        <f t="shared" si="187"/>
        <v/>
      </c>
    </row>
    <row r="3005" spans="2:13" ht="22.8" x14ac:dyDescent="0.45">
      <c r="B3005" s="31">
        <f t="shared" si="185"/>
        <v>2997</v>
      </c>
      <c r="C3005" s="40"/>
      <c r="D3005" s="27"/>
      <c r="E3005" s="41"/>
      <c r="F3005" s="32" t="str">
        <f>IFERROR(
    IF(
        AND($G$3=DATE(2024,10,1), E3005=リスト!$A$38),
        VLOOKUP(E3005, リスト!$A$2:$G$49, 2, FALSE),
        VLOOKUP(E3005, リスト!$A$2:$G$49, 4, FALSE)
    ),
    "")</f>
        <v/>
      </c>
      <c r="G3005" s="34" t="str">
        <f>IFERROR(VLOOKUP(E3005, リスト!$A$2:$G$49, 6, FALSE), "")</f>
        <v/>
      </c>
      <c r="H3005" s="40"/>
      <c r="I3005" s="28"/>
      <c r="J3005" s="47"/>
      <c r="K3005" s="32" t="str">
        <f t="shared" si="184"/>
        <v/>
      </c>
      <c r="L3005" s="29" t="str">
        <f>IFERROR(IF(E3005="","",IF(K3005&lt;F3005,"×（法定外・特例等対象外です）",IF(K3005&lt;G3005,"〇",IF(K3005&gt;=G3005,"ー",NA())))),"")</f>
        <v/>
      </c>
      <c r="M3005" s="68" t="str">
        <f t="shared" si="187"/>
        <v/>
      </c>
    </row>
    <row r="3006" spans="2:13" ht="22.8" x14ac:dyDescent="0.45">
      <c r="B3006" s="31">
        <f t="shared" si="185"/>
        <v>2998</v>
      </c>
      <c r="C3006" s="40"/>
      <c r="D3006" s="27"/>
      <c r="E3006" s="41"/>
      <c r="F3006" s="32" t="str">
        <f>IFERROR(
    IF(
        AND($G$3=DATE(2024,10,1), E3006=リスト!$A$38),
        VLOOKUP(E3006, リスト!$A$2:$G$49, 2, FALSE),
        VLOOKUP(E3006, リスト!$A$2:$G$49, 4, FALSE)
    ),
    "")</f>
        <v/>
      </c>
      <c r="G3006" s="34" t="str">
        <f>IFERROR(VLOOKUP(E3006, リスト!$A$2:$G$49, 6, FALSE), "")</f>
        <v/>
      </c>
      <c r="H3006" s="40"/>
      <c r="I3006" s="28"/>
      <c r="J3006" s="47"/>
      <c r="K3006" s="32" t="str">
        <f t="shared" si="184"/>
        <v/>
      </c>
      <c r="L3006" s="29" t="str">
        <f t="shared" si="186"/>
        <v/>
      </c>
      <c r="M3006" s="68" t="str">
        <f t="shared" si="187"/>
        <v/>
      </c>
    </row>
    <row r="3007" spans="2:13" ht="22.8" x14ac:dyDescent="0.45">
      <c r="B3007" s="31">
        <f t="shared" si="185"/>
        <v>2999</v>
      </c>
      <c r="C3007" s="40"/>
      <c r="D3007" s="27"/>
      <c r="E3007" s="41"/>
      <c r="F3007" s="32" t="str">
        <f>IFERROR(
    IF(
        AND($G$3=DATE(2024,10,1), E3007=リスト!$A$38),
        VLOOKUP(E3007, リスト!$A$2:$G$49, 2, FALSE),
        VLOOKUP(E3007, リスト!$A$2:$G$49, 4, FALSE)
    ),
    "")</f>
        <v/>
      </c>
      <c r="G3007" s="34" t="str">
        <f>IFERROR(VLOOKUP(E3007, リスト!$A$2:$G$49, 6, FALSE), "")</f>
        <v/>
      </c>
      <c r="H3007" s="40"/>
      <c r="I3007" s="28"/>
      <c r="J3007" s="47"/>
      <c r="K3007" s="32" t="str">
        <f t="shared" si="184"/>
        <v/>
      </c>
      <c r="L3007" s="29" t="str">
        <f t="shared" si="186"/>
        <v/>
      </c>
      <c r="M3007" s="68" t="str">
        <f t="shared" si="187"/>
        <v/>
      </c>
    </row>
    <row r="3008" spans="2:13" ht="23.4" thickBot="1" x14ac:dyDescent="0.5">
      <c r="B3008" s="31">
        <f t="shared" si="185"/>
        <v>3000</v>
      </c>
      <c r="C3008" s="42"/>
      <c r="D3008" s="43"/>
      <c r="E3008" s="44"/>
      <c r="F3008" s="32" t="str">
        <f>IFERROR(
    IF(
        AND($G$3=DATE(2024,10,1), E3008=リスト!$A$38),
        VLOOKUP(E3008, リスト!$A$2:$G$49, 2, FALSE),
        VLOOKUP(E3008, リスト!$A$2:$G$49, 4, FALSE)
    ),
    "")</f>
        <v/>
      </c>
      <c r="G3008" s="34" t="str">
        <f>IFERROR(VLOOKUP(E3008, リスト!$A$2:$G$49, 6, FALSE), "")</f>
        <v/>
      </c>
      <c r="H3008" s="42"/>
      <c r="I3008" s="48"/>
      <c r="J3008" s="56"/>
      <c r="K3008" s="32" t="str">
        <f t="shared" si="184"/>
        <v/>
      </c>
      <c r="L3008" s="29" t="str">
        <f>IFERROR(IF(E3008="","",IF(K3008&lt;F3008,"×（法定外・特例等対象外です）",IF(K3008&lt;G3008,"〇",IF(K3008&gt;=G3008,"ー",NA())))),"")</f>
        <v/>
      </c>
      <c r="M3008" s="68" t="str">
        <f t="shared" si="187"/>
        <v/>
      </c>
    </row>
    <row r="3009" spans="1:12" s="20" customFormat="1" ht="15.6" thickTop="1" x14ac:dyDescent="0.45">
      <c r="A3009" s="20" t="s">
        <v>37</v>
      </c>
      <c r="B3009" s="20" t="s">
        <v>37</v>
      </c>
      <c r="C3009" s="20" t="s">
        <v>37</v>
      </c>
      <c r="D3009" s="20" t="s">
        <v>37</v>
      </c>
      <c r="E3009" s="20" t="s">
        <v>37</v>
      </c>
      <c r="F3009" s="20" t="s">
        <v>37</v>
      </c>
      <c r="G3009" s="20" t="s">
        <v>37</v>
      </c>
      <c r="H3009" s="20" t="s">
        <v>37</v>
      </c>
      <c r="I3009" s="20" t="s">
        <v>37</v>
      </c>
      <c r="J3009" s="20" t="s">
        <v>37</v>
      </c>
      <c r="K3009" s="65" t="s">
        <v>37</v>
      </c>
      <c r="L3009" s="20" t="s">
        <v>37</v>
      </c>
    </row>
  </sheetData>
  <sheetProtection algorithmName="SHA-512" hashValue="2eP7SHq5YjNhHll5O/FfFv3BcgD/WJi0ujY4Zjt144aQTTpPCmi/odGIwF7lryWwVE4Va/uWDjg0QvGX6781Wg==" saltValue="nRFOGNCOw47wFt9uxSHBUw==" spinCount="100000" sheet="1" objects="1" scenarios="1" selectLockedCells="1"/>
  <mergeCells count="15">
    <mergeCell ref="L7:L8"/>
    <mergeCell ref="M7:M8"/>
    <mergeCell ref="B7:B8"/>
    <mergeCell ref="C7:C8"/>
    <mergeCell ref="D7:D8"/>
    <mergeCell ref="E7:E8"/>
    <mergeCell ref="F7:G7"/>
    <mergeCell ref="K7:K8"/>
    <mergeCell ref="E1:F1"/>
    <mergeCell ref="B2:D2"/>
    <mergeCell ref="E2:F2"/>
    <mergeCell ref="G2:H2"/>
    <mergeCell ref="B3:D3"/>
    <mergeCell ref="E3:F3"/>
    <mergeCell ref="G3:H3"/>
  </mergeCells>
  <phoneticPr fontId="1"/>
  <conditionalFormatting sqref="E1:G1">
    <cfRule type="expression" dxfId="7" priority="1">
      <formula>E1&lt;&gt;""</formula>
    </cfRule>
  </conditionalFormatting>
  <conditionalFormatting sqref="L9:L3008">
    <cfRule type="expression" dxfId="5" priority="3">
      <formula>IF(L9="×（法定外・特例等対象外です）",TRUE,FALSE)</formula>
    </cfRule>
  </conditionalFormatting>
  <conditionalFormatting sqref="M9:M3008">
    <cfRule type="expression" dxfId="4" priority="5">
      <formula>M9&lt;&gt;""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000000-000E-0000-0300-000004000000}">
            <xm:f>IF($H9=リスト!$L$5,TRUE,FALSE)</xm:f>
            <x14:dxf>
              <fill>
                <patternFill>
                  <bgColor theme="0" tint="-0.14996795556505021"/>
                </patternFill>
              </fill>
            </x14:dxf>
          </x14:cfRule>
          <xm:sqref>J9:J3008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F77BFE0-59B8-4A29-91EA-8F51405C57DE}">
          <x14:formula1>
            <xm:f>リスト!$L$3:$L$5</xm:f>
          </x14:formula1>
          <xm:sqref>H9:H3008</xm:sqref>
        </x14:dataValidation>
        <x14:dataValidation type="list" allowBlank="1" showInputMessage="1" showErrorMessage="1" xr:uid="{625E1353-0A0E-4FAA-B816-1AD9E0868833}">
          <x14:formula1>
            <xm:f>リスト!$A$3:$A$49</xm:f>
          </x14:formula1>
          <xm:sqref>E9:E3008</xm:sqref>
        </x14:dataValidation>
        <x14:dataValidation type="list" allowBlank="1" showInputMessage="1" showErrorMessage="1" xr:uid="{8B565C8E-F0FD-4502-840E-5EC409FE2734}">
          <x14:formula1>
            <xm:f>リスト!$J$3:$J$14</xm:f>
          </x14:formula1>
          <xm:sqref>G3:H3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1979-C7EE-4924-AC36-51C734407619}">
  <sheetPr>
    <tabColor theme="0" tint="-0.14999847407452621"/>
  </sheetPr>
  <dimension ref="A1"/>
  <sheetViews>
    <sheetView showGridLines="0" zoomScaleNormal="100" workbookViewId="0"/>
  </sheetViews>
  <sheetFormatPr defaultRowHeight="18" x14ac:dyDescent="0.45"/>
  <sheetData/>
  <sheetProtection algorithmName="SHA-512" hashValue="d0f0h5WPkGAXsFE0C2ty52jARp9FFfM8wevraqV6kNHI+NdBm6C3zYUook3EeS6Da0XqnjbJVVG4u88o1s59bQ==" saltValue="DIze6wxQnFoxZN+PMBmV3g==" spinCount="100000" sheet="1" objects="1" scenarios="1" selectLockedCells="1" selectUnlockedCells="1"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A608-CDC6-4B5B-9B19-31040E9694AC}">
  <sheetPr>
    <tabColor theme="0" tint="-0.14999847407452621"/>
  </sheetPr>
  <dimension ref="B2:O41"/>
  <sheetViews>
    <sheetView showGridLines="0" zoomScaleNormal="100" zoomScaleSheetLayoutView="100" workbookViewId="0"/>
  </sheetViews>
  <sheetFormatPr defaultColWidth="6.19921875" defaultRowHeight="15" x14ac:dyDescent="0.45"/>
  <cols>
    <col min="1" max="1" width="2.5" style="12" customWidth="1"/>
    <col min="2" max="2" width="4.09765625" style="12" customWidth="1"/>
    <col min="3" max="14" width="6.5" style="12" customWidth="1"/>
    <col min="15" max="15" width="5.19921875" style="12" customWidth="1"/>
    <col min="16" max="16" width="2.69921875" style="12" customWidth="1"/>
    <col min="17" max="16384" width="6.19921875" style="12"/>
  </cols>
  <sheetData>
    <row r="2" spans="2:15" ht="15.75" customHeight="1" x14ac:dyDescent="0.4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 t="s">
        <v>41</v>
      </c>
    </row>
    <row r="3" spans="2:15" ht="15.75" customHeight="1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4" customHeight="1" x14ac:dyDescent="0.45">
      <c r="B4" s="1"/>
      <c r="C4" s="1"/>
      <c r="D4" s="97" t="s">
        <v>0</v>
      </c>
      <c r="E4" s="97"/>
      <c r="F4" s="97"/>
      <c r="G4" s="97"/>
      <c r="H4" s="97"/>
      <c r="I4" s="97"/>
      <c r="J4" s="97"/>
      <c r="K4" s="97"/>
      <c r="L4" s="97"/>
      <c r="M4" s="97"/>
      <c r="N4" s="1"/>
      <c r="O4" s="1"/>
    </row>
    <row r="5" spans="2:15" ht="32.25" customHeight="1" x14ac:dyDescent="0.45">
      <c r="B5" s="1"/>
      <c r="C5" s="1"/>
      <c r="D5" s="99" t="s">
        <v>45</v>
      </c>
      <c r="E5" s="99"/>
      <c r="F5" s="99"/>
      <c r="G5" s="99"/>
      <c r="H5" s="99"/>
      <c r="I5" s="99"/>
      <c r="J5" s="99"/>
      <c r="K5" s="99"/>
      <c r="L5" s="99"/>
      <c r="M5" s="99"/>
      <c r="N5" s="1"/>
      <c r="O5" s="1"/>
    </row>
    <row r="6" spans="2:15" ht="40.5" customHeight="1" x14ac:dyDescent="0.45">
      <c r="B6" s="1"/>
      <c r="C6" s="1"/>
      <c r="D6" s="1"/>
      <c r="E6" s="103" t="s">
        <v>48</v>
      </c>
      <c r="F6" s="103"/>
      <c r="G6" s="103"/>
      <c r="H6" s="103"/>
      <c r="I6" s="103"/>
      <c r="J6" s="103"/>
      <c r="K6" s="103"/>
      <c r="L6" s="103"/>
      <c r="M6" s="15"/>
      <c r="N6" s="1"/>
      <c r="O6" s="1"/>
    </row>
    <row r="7" spans="2:15" ht="19.5" customHeight="1" thickBot="1" x14ac:dyDescent="0.5">
      <c r="B7" s="1"/>
      <c r="C7" s="1"/>
      <c r="D7" s="14"/>
      <c r="E7" s="14"/>
      <c r="F7" s="14"/>
      <c r="G7" s="14"/>
      <c r="H7" s="14"/>
      <c r="I7" s="14"/>
      <c r="J7" s="14"/>
      <c r="K7" s="14"/>
      <c r="L7" s="14"/>
      <c r="M7" s="14"/>
      <c r="N7" s="1"/>
      <c r="O7" s="1"/>
    </row>
    <row r="8" spans="2:15" ht="15.6" thickTop="1" x14ac:dyDescent="0.45">
      <c r="B8" s="1"/>
      <c r="C8" s="1"/>
      <c r="D8" s="1"/>
      <c r="E8" s="1"/>
      <c r="F8" s="1"/>
      <c r="G8" s="1"/>
      <c r="H8" s="1"/>
      <c r="I8" s="98" t="s">
        <v>1</v>
      </c>
      <c r="J8" s="98"/>
      <c r="K8" s="147"/>
      <c r="L8" s="148"/>
      <c r="M8" s="148"/>
      <c r="N8" s="149"/>
      <c r="O8" s="1"/>
    </row>
    <row r="9" spans="2:15" x14ac:dyDescent="0.45">
      <c r="B9" s="1"/>
      <c r="C9" s="1"/>
      <c r="D9" s="1"/>
      <c r="E9" s="1"/>
      <c r="F9" s="1"/>
      <c r="G9" s="1"/>
      <c r="H9" s="1"/>
      <c r="I9" s="96" t="s">
        <v>2</v>
      </c>
      <c r="J9" s="96"/>
      <c r="K9" s="144"/>
      <c r="L9" s="145"/>
      <c r="M9" s="145"/>
      <c r="N9" s="146"/>
      <c r="O9" s="1"/>
    </row>
    <row r="10" spans="2:15" x14ac:dyDescent="0.45">
      <c r="B10" s="1"/>
      <c r="C10" s="1"/>
      <c r="D10" s="1"/>
      <c r="E10" s="1"/>
      <c r="F10" s="1"/>
      <c r="G10" s="1"/>
      <c r="H10" s="1"/>
      <c r="I10" s="96" t="s">
        <v>28</v>
      </c>
      <c r="J10" s="96"/>
      <c r="K10" s="144"/>
      <c r="L10" s="145"/>
      <c r="M10" s="145"/>
      <c r="N10" s="146"/>
      <c r="O10" s="1"/>
    </row>
    <row r="11" spans="2:15" x14ac:dyDescent="0.45">
      <c r="B11" s="1"/>
      <c r="C11" s="1"/>
      <c r="D11" s="1"/>
      <c r="E11" s="1"/>
      <c r="F11" s="1"/>
      <c r="G11" s="1"/>
      <c r="H11" s="1"/>
      <c r="I11" s="96" t="s">
        <v>3</v>
      </c>
      <c r="J11" s="96"/>
      <c r="K11" s="144"/>
      <c r="L11" s="145"/>
      <c r="M11" s="145"/>
      <c r="N11" s="146"/>
      <c r="O11" s="1"/>
    </row>
    <row r="12" spans="2:15" ht="15.6" thickBot="1" x14ac:dyDescent="0.5">
      <c r="B12" s="1"/>
      <c r="C12" s="1"/>
      <c r="D12" s="1"/>
      <c r="E12" s="1"/>
      <c r="F12" s="1"/>
      <c r="G12" s="1"/>
      <c r="H12" s="1"/>
      <c r="I12" s="96" t="s">
        <v>4</v>
      </c>
      <c r="J12" s="96"/>
      <c r="K12" s="150"/>
      <c r="L12" s="151"/>
      <c r="M12" s="151"/>
      <c r="N12" s="152"/>
      <c r="O12" s="1"/>
    </row>
    <row r="13" spans="2:15" ht="15.6" thickTop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ht="38.25" customHeight="1" x14ac:dyDescent="0.45">
      <c r="B14" s="1"/>
      <c r="C14" s="153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  <c r="O14" s="1"/>
    </row>
    <row r="15" spans="2:15" x14ac:dyDescent="0.4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45">
      <c r="B16" s="1"/>
      <c r="C16" s="1" t="s">
        <v>44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x14ac:dyDescent="0.4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45">
      <c r="B18" s="1"/>
      <c r="C18" s="16" t="s">
        <v>49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45">
      <c r="B19" s="1"/>
      <c r="C19" s="16" t="s">
        <v>43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45">
      <c r="B20" s="1"/>
      <c r="C20" s="16" t="s">
        <v>42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10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ht="16.5" customHeight="1" x14ac:dyDescent="0.4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10.5" customHeight="1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45">
      <c r="B24" s="1"/>
      <c r="C24" s="108"/>
      <c r="D24" s="109"/>
      <c r="E24" s="109"/>
      <c r="F24" s="109"/>
      <c r="G24" s="109"/>
      <c r="H24" s="110"/>
      <c r="I24" s="111" t="s">
        <v>5</v>
      </c>
      <c r="J24" s="111"/>
      <c r="K24" s="111" t="s">
        <v>6</v>
      </c>
      <c r="L24" s="111"/>
      <c r="M24" s="111" t="s">
        <v>7</v>
      </c>
      <c r="N24" s="111"/>
      <c r="O24" s="1"/>
    </row>
    <row r="25" spans="2:15" x14ac:dyDescent="0.45">
      <c r="B25" s="1"/>
      <c r="C25" s="21"/>
      <c r="D25" s="22"/>
      <c r="E25" s="22"/>
      <c r="F25" s="22"/>
      <c r="G25" s="22"/>
      <c r="H25" s="23"/>
      <c r="I25" s="115" t="str">
        <f>IF(対象月①!G3="","",対象月①!G3)</f>
        <v/>
      </c>
      <c r="J25" s="115"/>
      <c r="K25" s="115" t="str">
        <f>IF(対象月②!G3="","",対象月②!G3)</f>
        <v/>
      </c>
      <c r="L25" s="115"/>
      <c r="M25" s="115" t="str">
        <f>IF(対象月③!G3="","",対象月③!G3)</f>
        <v/>
      </c>
      <c r="N25" s="115"/>
      <c r="O25" s="1"/>
    </row>
    <row r="26" spans="2:15" x14ac:dyDescent="0.45">
      <c r="B26" s="1"/>
      <c r="C26" s="104" t="s">
        <v>8</v>
      </c>
      <c r="D26" s="104"/>
      <c r="E26" s="104"/>
      <c r="F26" s="104"/>
      <c r="G26" s="104"/>
      <c r="H26" s="104"/>
      <c r="I26" s="105"/>
      <c r="J26" s="105"/>
      <c r="K26" s="105"/>
      <c r="L26" s="105"/>
      <c r="M26" s="105"/>
      <c r="N26" s="105"/>
      <c r="O26" s="1"/>
    </row>
    <row r="27" spans="2:15" x14ac:dyDescent="0.45">
      <c r="B27" s="1"/>
      <c r="C27" s="104" t="s">
        <v>29</v>
      </c>
      <c r="D27" s="104"/>
      <c r="E27" s="104"/>
      <c r="F27" s="104"/>
      <c r="G27" s="104"/>
      <c r="H27" s="104"/>
      <c r="I27" s="105"/>
      <c r="J27" s="105"/>
      <c r="K27" s="106"/>
      <c r="L27" s="105"/>
      <c r="M27" s="106"/>
      <c r="N27" s="105"/>
      <c r="O27" s="1"/>
    </row>
    <row r="28" spans="2:15" x14ac:dyDescent="0.45">
      <c r="B28" s="1"/>
      <c r="C28" s="104" t="s">
        <v>9</v>
      </c>
      <c r="D28" s="104"/>
      <c r="E28" s="104"/>
      <c r="F28" s="104"/>
      <c r="G28" s="104"/>
      <c r="H28" s="104"/>
      <c r="I28" s="107"/>
      <c r="J28" s="107"/>
      <c r="K28" s="107"/>
      <c r="L28" s="107"/>
      <c r="M28" s="107"/>
      <c r="N28" s="107"/>
      <c r="O28" s="1"/>
    </row>
    <row r="29" spans="2:15" x14ac:dyDescent="0.45">
      <c r="B29" s="1"/>
      <c r="C29" s="104" t="s">
        <v>10</v>
      </c>
      <c r="D29" s="104"/>
      <c r="E29" s="104"/>
      <c r="F29" s="104"/>
      <c r="G29" s="104"/>
      <c r="H29" s="104"/>
      <c r="I29" s="105"/>
      <c r="J29" s="105"/>
      <c r="K29" s="105"/>
      <c r="L29" s="105"/>
      <c r="M29" s="105"/>
      <c r="N29" s="105"/>
      <c r="O29" s="1"/>
    </row>
    <row r="30" spans="2:15" x14ac:dyDescent="0.45">
      <c r="B30" s="1"/>
      <c r="C30" s="1"/>
      <c r="D30" s="1"/>
      <c r="E30" s="1"/>
      <c r="F30" s="1"/>
      <c r="G30" s="1"/>
      <c r="H30" s="1"/>
      <c r="I30" s="17"/>
      <c r="J30" s="17"/>
      <c r="K30" s="17"/>
      <c r="L30" s="17"/>
      <c r="M30" s="17"/>
      <c r="N30" s="17"/>
      <c r="O30" s="1"/>
    </row>
    <row r="31" spans="2:15" x14ac:dyDescent="0.4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ht="15.6" thickBot="1" x14ac:dyDescent="0.5">
      <c r="B32" s="1"/>
      <c r="C32" s="1" t="s">
        <v>11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5.6" thickTop="1" x14ac:dyDescent="0.45">
      <c r="B33" s="1"/>
      <c r="C33" s="147"/>
      <c r="D33" s="148"/>
      <c r="E33" s="148"/>
      <c r="F33" s="148"/>
      <c r="G33" s="156"/>
      <c r="H33" s="148"/>
      <c r="I33" s="148"/>
      <c r="J33" s="148"/>
      <c r="K33" s="156"/>
      <c r="L33" s="148"/>
      <c r="M33" s="148"/>
      <c r="N33" s="149"/>
      <c r="O33" s="1"/>
    </row>
    <row r="34" spans="2:15" x14ac:dyDescent="0.45">
      <c r="B34" s="1"/>
      <c r="C34" s="144"/>
      <c r="D34" s="145"/>
      <c r="E34" s="145"/>
      <c r="F34" s="145"/>
      <c r="G34" s="157"/>
      <c r="H34" s="145"/>
      <c r="I34" s="145"/>
      <c r="J34" s="145"/>
      <c r="K34" s="157"/>
      <c r="L34" s="145"/>
      <c r="M34" s="145"/>
      <c r="N34" s="146"/>
      <c r="O34" s="1"/>
    </row>
    <row r="35" spans="2:15" x14ac:dyDescent="0.45">
      <c r="B35" s="1"/>
      <c r="C35" s="144"/>
      <c r="D35" s="145"/>
      <c r="E35" s="145"/>
      <c r="F35" s="145"/>
      <c r="G35" s="157"/>
      <c r="H35" s="145"/>
      <c r="I35" s="145"/>
      <c r="J35" s="145"/>
      <c r="K35" s="157"/>
      <c r="L35" s="145"/>
      <c r="M35" s="145"/>
      <c r="N35" s="146"/>
      <c r="O35" s="1"/>
    </row>
    <row r="36" spans="2:15" x14ac:dyDescent="0.45">
      <c r="B36" s="1"/>
      <c r="C36" s="144"/>
      <c r="D36" s="145"/>
      <c r="E36" s="145"/>
      <c r="F36" s="145"/>
      <c r="G36" s="157"/>
      <c r="H36" s="145"/>
      <c r="I36" s="145"/>
      <c r="J36" s="145"/>
      <c r="K36" s="157"/>
      <c r="L36" s="145"/>
      <c r="M36" s="145"/>
      <c r="N36" s="146"/>
      <c r="O36" s="1"/>
    </row>
    <row r="37" spans="2:15" ht="15.6" thickBot="1" x14ac:dyDescent="0.5">
      <c r="B37" s="1"/>
      <c r="C37" s="150"/>
      <c r="D37" s="151"/>
      <c r="E37" s="151"/>
      <c r="F37" s="151"/>
      <c r="G37" s="158"/>
      <c r="H37" s="151"/>
      <c r="I37" s="151"/>
      <c r="J37" s="151"/>
      <c r="K37" s="158"/>
      <c r="L37" s="151"/>
      <c r="M37" s="151"/>
      <c r="N37" s="152"/>
      <c r="O37" s="1"/>
    </row>
    <row r="38" spans="2:15" ht="15.6" thickTop="1" x14ac:dyDescent="0.4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45">
      <c r="B39" s="1"/>
      <c r="C39" s="1" t="s">
        <v>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45">
      <c r="B40" s="1"/>
      <c r="C40" s="116" t="s">
        <v>13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"/>
      <c r="N40" s="1"/>
      <c r="O40" s="1"/>
    </row>
    <row r="41" spans="2:15" x14ac:dyDescent="0.4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sheetProtection algorithmName="SHA-512" hashValue="ErSWHnmEivwp0Y6o8hMA5Np8nom1J3YcNhIDX7hsCNnKbWfh6z5CCfxd75Uc/AWcJqbPbJ5L5pgQ8TA8rYVduQ==" saltValue="V6QbzvHjBHhIru+osNh2VQ==" spinCount="100000" sheet="1" objects="1" scenarios="1" selectLockedCells="1"/>
  <mergeCells count="53">
    <mergeCell ref="C37:F37"/>
    <mergeCell ref="G37:J37"/>
    <mergeCell ref="K37:N37"/>
    <mergeCell ref="C40:L40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28:H28"/>
    <mergeCell ref="I28:J28"/>
    <mergeCell ref="K28:L28"/>
    <mergeCell ref="M28:N28"/>
    <mergeCell ref="C29:H29"/>
    <mergeCell ref="I29:J29"/>
    <mergeCell ref="K29:L29"/>
    <mergeCell ref="M29:N29"/>
    <mergeCell ref="C26:H26"/>
    <mergeCell ref="I26:J26"/>
    <mergeCell ref="K26:L26"/>
    <mergeCell ref="M26:N26"/>
    <mergeCell ref="C27:H27"/>
    <mergeCell ref="I27:J27"/>
    <mergeCell ref="K27:L27"/>
    <mergeCell ref="M27:N27"/>
    <mergeCell ref="I25:J25"/>
    <mergeCell ref="K25:L25"/>
    <mergeCell ref="M25:N25"/>
    <mergeCell ref="I10:J10"/>
    <mergeCell ref="K10:N10"/>
    <mergeCell ref="I11:J11"/>
    <mergeCell ref="K11:N11"/>
    <mergeCell ref="I12:J12"/>
    <mergeCell ref="K12:N12"/>
    <mergeCell ref="C14:N14"/>
    <mergeCell ref="C24:H24"/>
    <mergeCell ref="I24:J24"/>
    <mergeCell ref="K24:L24"/>
    <mergeCell ref="M24:N24"/>
    <mergeCell ref="I9:J9"/>
    <mergeCell ref="K9:N9"/>
    <mergeCell ref="D4:M4"/>
    <mergeCell ref="D5:M5"/>
    <mergeCell ref="E6:L6"/>
    <mergeCell ref="I8:J8"/>
    <mergeCell ref="K8:N8"/>
  </mergeCells>
  <phoneticPr fontId="1"/>
  <conditionalFormatting sqref="C14:N14">
    <cfRule type="notContainsBlanks" dxfId="3" priority="1">
      <formula>LEN(TRIM(C14))&gt;0</formula>
    </cfRule>
  </conditionalFormatting>
  <hyperlinks>
    <hyperlink ref="C40" r:id="rId1" xr:uid="{FD1688EB-10BE-48BE-BE07-C0BC276FEF57}"/>
  </hyperlinks>
  <pageMargins left="0.7" right="0.7" top="0.75" bottom="0.75" header="0.3" footer="0.3"/>
  <pageSetup paperSize="9" scale="84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2905-9465-49C9-98BA-B30905E834AF}">
  <sheetPr>
    <tabColor theme="0" tint="-0.14999847407452621"/>
  </sheetPr>
  <dimension ref="A1:N3009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" defaultRowHeight="15" x14ac:dyDescent="0.45"/>
  <cols>
    <col min="1" max="1" width="2.5" style="12" customWidth="1"/>
    <col min="2" max="2" width="12.296875" style="12" customWidth="1"/>
    <col min="3" max="7" width="20.69921875" style="18" customWidth="1"/>
    <col min="8" max="9" width="29.09765625" style="18" customWidth="1"/>
    <col min="10" max="10" width="29.09765625" style="19" customWidth="1"/>
    <col min="11" max="11" width="29.09765625" style="18" customWidth="1"/>
    <col min="12" max="12" width="50" style="18" customWidth="1"/>
    <col min="13" max="13" width="32.59765625" style="20" bestFit="1" customWidth="1"/>
    <col min="14" max="16384" width="9" style="12"/>
  </cols>
  <sheetData>
    <row r="1" spans="2:14" x14ac:dyDescent="0.45">
      <c r="B1" s="77" t="str" cm="1">
        <f t="array" ref="B1">IFERROR(_xlfn.IFS(COUNTA(E3:H3,C9:E1008,H9:J1008)=0,"",SUMPRODUCT((M9:M1008&lt;&gt;"")*1)&lt;&gt;0,"未入力箇所があります。K列をご確認ください",E1&lt;&gt;"","未入力箇所があります。",G1&lt;&gt;"","未入力箇所があります。"),"")</f>
        <v/>
      </c>
      <c r="C1" s="12"/>
      <c r="D1" s="12"/>
      <c r="E1" s="159" t="str">
        <f>IF(E3="","従業員数をご記載ください","")</f>
        <v>従業員数をご記載ください</v>
      </c>
      <c r="F1" s="159"/>
      <c r="G1" s="78" t="str">
        <f>IF(G3="","対象年月を入力してください","")</f>
        <v>対象年月を入力してください</v>
      </c>
      <c r="I1" s="12"/>
      <c r="J1" s="12"/>
      <c r="K1" s="12"/>
      <c r="L1" s="12"/>
    </row>
    <row r="2" spans="2:14" ht="22.5" customHeight="1" thickBot="1" x14ac:dyDescent="0.5">
      <c r="B2" s="133" t="s">
        <v>28</v>
      </c>
      <c r="C2" s="133"/>
      <c r="D2" s="133"/>
      <c r="E2" s="130" t="s">
        <v>14</v>
      </c>
      <c r="F2" s="130"/>
      <c r="G2" s="130" t="s">
        <v>15</v>
      </c>
      <c r="H2" s="130"/>
      <c r="I2" s="12"/>
      <c r="J2" s="12"/>
      <c r="K2" s="12"/>
      <c r="L2" s="24" t="s">
        <v>16</v>
      </c>
    </row>
    <row r="3" spans="2:14" ht="23.25" customHeight="1" thickTop="1" thickBot="1" x14ac:dyDescent="0.5">
      <c r="B3" s="139"/>
      <c r="C3" s="139"/>
      <c r="D3" s="140"/>
      <c r="E3" s="160"/>
      <c r="F3" s="161"/>
      <c r="G3" s="162"/>
      <c r="H3" s="163"/>
      <c r="I3" s="12"/>
      <c r="J3" s="12"/>
      <c r="K3" s="12"/>
      <c r="L3" s="30">
        <f>COUNTIF(L9:L3008,"〇")</f>
        <v>0</v>
      </c>
    </row>
    <row r="4" spans="2:14" ht="15.6" thickTop="1" x14ac:dyDescent="0.4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4" x14ac:dyDescent="0.45">
      <c r="B5" s="55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4" x14ac:dyDescent="0.45">
      <c r="B6" s="5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4" ht="22.5" customHeight="1" x14ac:dyDescent="0.45">
      <c r="B7" s="133" t="s">
        <v>46</v>
      </c>
      <c r="C7" s="134" t="s">
        <v>18</v>
      </c>
      <c r="D7" s="134" t="s">
        <v>19</v>
      </c>
      <c r="E7" s="136" t="s">
        <v>47</v>
      </c>
      <c r="F7" s="134" t="s">
        <v>51</v>
      </c>
      <c r="G7" s="134"/>
      <c r="H7" s="25" t="s">
        <v>20</v>
      </c>
      <c r="I7" s="25" t="s">
        <v>52</v>
      </c>
      <c r="J7" s="25" t="s">
        <v>53</v>
      </c>
      <c r="K7" s="134" t="s">
        <v>54</v>
      </c>
      <c r="L7" s="134" t="s">
        <v>21</v>
      </c>
      <c r="M7" s="129"/>
    </row>
    <row r="8" spans="2:14" ht="22.5" customHeight="1" thickBot="1" x14ac:dyDescent="0.5">
      <c r="B8" s="133"/>
      <c r="C8" s="135"/>
      <c r="D8" s="135"/>
      <c r="E8" s="137"/>
      <c r="F8" s="26" t="s">
        <v>30</v>
      </c>
      <c r="G8" s="26" t="s">
        <v>31</v>
      </c>
      <c r="H8" s="33" t="s">
        <v>22</v>
      </c>
      <c r="I8" s="33" t="s">
        <v>22</v>
      </c>
      <c r="J8" s="33" t="s">
        <v>23</v>
      </c>
      <c r="K8" s="134"/>
      <c r="L8" s="134"/>
      <c r="M8" s="129"/>
    </row>
    <row r="9" spans="2:14" ht="23.4" thickTop="1" x14ac:dyDescent="0.45">
      <c r="B9" s="31">
        <f>ROW()-8</f>
        <v>1</v>
      </c>
      <c r="C9" s="79"/>
      <c r="D9" s="80"/>
      <c r="E9" s="81"/>
      <c r="F9" s="32"/>
      <c r="G9" s="34"/>
      <c r="H9" s="79"/>
      <c r="I9" s="50"/>
      <c r="J9" s="51"/>
      <c r="K9" s="35"/>
      <c r="L9" s="29"/>
      <c r="M9" s="20" t="str" cm="1">
        <f t="array" ref="M9">IFERROR(_xlfn.IFS(COUNTBLANK(D9:K9)=8,"",D9="","←D列に従業員名を姓名（フルネーム）で入力してください。誤変換にお気を付け下さい。",E9="","←E列に都道府県を入力してください。",H9="","←H列に1.月給～3.時間給の選択肢を入力してください",I9="","←I列に金額を入力してください",H9=3,"",J9="","←J列に所定労働時間を入力してください"),"")</f>
        <v/>
      </c>
    </row>
    <row r="10" spans="2:14" ht="22.8" x14ac:dyDescent="0.45">
      <c r="B10" s="31">
        <f t="shared" ref="B10:B73" si="0">ROW()-8</f>
        <v>2</v>
      </c>
      <c r="C10" s="82"/>
      <c r="D10" s="83"/>
      <c r="E10" s="84"/>
      <c r="F10" s="32"/>
      <c r="G10" s="34"/>
      <c r="H10" s="82"/>
      <c r="I10" s="36"/>
      <c r="J10" s="52"/>
      <c r="K10" s="35"/>
      <c r="L10" s="29"/>
      <c r="M10" s="20" t="str" cm="1">
        <f t="array" ref="M10">IFERROR(_xlfn.IFS(COUNTBLANK(D10:K10)=8,"",D10="","←D列に従業員名を姓名（フルネーム）で入力してください。誤変換にお気を付け下さい。",E10="","←E列に都道府県を入力してください。",H10="","←H列に1.月給～3.時間給の選択肢を入力してください",I10="","←I列に金額を入力してください",H10=3,"",J10="","←J列に所定労働時間を入力してください"),"")</f>
        <v/>
      </c>
    </row>
    <row r="11" spans="2:14" ht="22.8" x14ac:dyDescent="0.45">
      <c r="B11" s="31">
        <f t="shared" si="0"/>
        <v>3</v>
      </c>
      <c r="C11" s="82"/>
      <c r="D11" s="83"/>
      <c r="E11" s="84"/>
      <c r="F11" s="32"/>
      <c r="G11" s="34"/>
      <c r="H11" s="82"/>
      <c r="I11" s="36"/>
      <c r="J11" s="52"/>
      <c r="K11" s="35"/>
      <c r="L11" s="29"/>
      <c r="M11" s="20" t="str" cm="1">
        <f t="array" ref="M11">IFERROR(_xlfn.IFS(COUNTBLANK(D11:K11)=8,"",D11="","←D列に従業員名を姓名（フルネーム）で入力してください。誤変換にお気を付け下さい。",E11="","←E列に都道府県を入力してください。",H11="","←H列に1.月給～3.時間給の選択肢を入力してください",I11="","←I列に金額を入力してください",H11=3,"",J11="","←J列に所定労働時間を入力してください"),"")</f>
        <v/>
      </c>
    </row>
    <row r="12" spans="2:14" ht="22.8" x14ac:dyDescent="0.45">
      <c r="B12" s="31">
        <f t="shared" si="0"/>
        <v>4</v>
      </c>
      <c r="C12" s="82"/>
      <c r="D12" s="83"/>
      <c r="E12" s="84"/>
      <c r="F12" s="32"/>
      <c r="G12" s="34"/>
      <c r="H12" s="82"/>
      <c r="I12" s="36"/>
      <c r="J12" s="52"/>
      <c r="K12" s="35"/>
      <c r="L12" s="29"/>
      <c r="M12" s="20" t="str" cm="1">
        <f t="array" ref="M12">IFERROR(_xlfn.IFS(COUNTBLANK(D12:K12)=8,"",D12="","←D列に従業員名を姓名（フルネーム）で入力してください。誤変換にお気を付け下さい。",E12="","←E列に都道府県を入力してください。",H12="","←H列に1.月給～3.時間給の選択肢を入力してください",I12="","←I列に金額を入力してください",H12=3,"",J12="","←J列に所定労働時間を入力してください"),"")</f>
        <v/>
      </c>
    </row>
    <row r="13" spans="2:14" ht="22.8" x14ac:dyDescent="0.45">
      <c r="B13" s="31">
        <f t="shared" si="0"/>
        <v>5</v>
      </c>
      <c r="C13" s="82"/>
      <c r="D13" s="83"/>
      <c r="E13" s="84"/>
      <c r="F13" s="32"/>
      <c r="G13" s="34"/>
      <c r="H13" s="82"/>
      <c r="I13" s="36"/>
      <c r="J13" s="52"/>
      <c r="K13" s="35"/>
      <c r="L13" s="29"/>
      <c r="M13" s="20" t="str" cm="1">
        <f t="array" ref="M13">IFERROR(_xlfn.IFS(COUNTBLANK(D13:K13)=8,"",D13="","←D列に従業員名を姓名（フルネーム）で入力してください。誤変換にお気を付け下さい。",E13="","←E列に都道府県を入力してください。",H13="","←H列に1.月給～3.時間給の選択肢を入力してください",I13="","←I列に金額を入力してください",H13=3,"",J13="","←J列に所定労働時間を入力してください"),"")</f>
        <v/>
      </c>
    </row>
    <row r="14" spans="2:14" ht="22.8" x14ac:dyDescent="0.45">
      <c r="B14" s="31">
        <f t="shared" si="0"/>
        <v>6</v>
      </c>
      <c r="C14" s="82"/>
      <c r="D14" s="83"/>
      <c r="E14" s="84"/>
      <c r="F14" s="32"/>
      <c r="G14" s="34"/>
      <c r="H14" s="82"/>
      <c r="I14" s="36"/>
      <c r="J14" s="52"/>
      <c r="K14" s="35"/>
      <c r="L14" s="29"/>
      <c r="M14" s="85" t="str" cm="1">
        <f t="array" ref="M14">IFERROR(_xlfn.IFS(COUNTBLANK(D14:K14)=8,"",D14="","←D列に従業員名を姓名（フルネーム）で入力してください。誤変換にお気を付け下さい。",E14="","←E列に都道府県を入力してください。",H14="","←H列に1.月給～3.時間給の選択肢を入力してください",I14="","←I列に金額を入力してください",H14=3,"",J14="","←J列に所定労働時間を入力してください"),"")</f>
        <v/>
      </c>
      <c r="N14" s="86"/>
    </row>
    <row r="15" spans="2:14" ht="22.8" x14ac:dyDescent="0.45">
      <c r="B15" s="31">
        <f t="shared" si="0"/>
        <v>7</v>
      </c>
      <c r="C15" s="82"/>
      <c r="D15" s="83"/>
      <c r="E15" s="84"/>
      <c r="F15" s="32"/>
      <c r="G15" s="34"/>
      <c r="H15" s="82"/>
      <c r="I15" s="36"/>
      <c r="J15" s="52"/>
      <c r="K15" s="35"/>
      <c r="L15" s="29"/>
      <c r="M15" s="20" t="str" cm="1">
        <f t="array" ref="M15">IFERROR(_xlfn.IFS(COUNTBLANK(D15:K15)=8,"",D15="","←D列に従業員名を姓名（フルネーム）で入力してください。誤変換にお気を付け下さい。",E15="","←E列に都道府県を入力してください。",H15="","←H列に1.月給～3.時間給の選択肢を入力してください",I15="","←I列に金額を入力してください",H15=3,"",J15="","←J列に所定労働時間を入力してください"),"")</f>
        <v/>
      </c>
    </row>
    <row r="16" spans="2:14" ht="22.8" x14ac:dyDescent="0.45">
      <c r="B16" s="31">
        <f t="shared" si="0"/>
        <v>8</v>
      </c>
      <c r="C16" s="82"/>
      <c r="D16" s="83"/>
      <c r="E16" s="84"/>
      <c r="F16" s="32"/>
      <c r="G16" s="34"/>
      <c r="H16" s="82"/>
      <c r="I16" s="36"/>
      <c r="J16" s="52"/>
      <c r="K16" s="35"/>
      <c r="L16" s="29"/>
      <c r="M16" s="20" t="str" cm="1">
        <f t="array" ref="M16">IFERROR(_xlfn.IFS(COUNTBLANK(D16:K16)=8,"",D16="","←D列に従業員名を姓名（フルネーム）で入力してください。誤変換にお気を付け下さい。",E16="","←E列に都道府県を入力してください。",H16="","←H列に1.月給～3.時間給の選択肢を入力してください",I16="","←I列に金額を入力してください",H16=3,"",J16="","←J列に所定労働時間を入力してください"),"")</f>
        <v/>
      </c>
    </row>
    <row r="17" spans="2:13" ht="22.8" x14ac:dyDescent="0.45">
      <c r="B17" s="31">
        <f t="shared" si="0"/>
        <v>9</v>
      </c>
      <c r="C17" s="82"/>
      <c r="D17" s="83"/>
      <c r="E17" s="84"/>
      <c r="F17" s="32"/>
      <c r="G17" s="34"/>
      <c r="H17" s="82"/>
      <c r="I17" s="36"/>
      <c r="J17" s="52"/>
      <c r="K17" s="35"/>
      <c r="L17" s="29"/>
      <c r="M17" s="20" t="str" cm="1">
        <f t="array" ref="M17">IFERROR(_xlfn.IFS(COUNTBLANK(D17:K17)=8,"",D17="","←D列に従業員名を姓名（フルネーム）で入力してください。誤変換にお気を付け下さい。",E17="","←E列に都道府県を入力してください。",H17="","←H列に1.月給～3.時間給の選択肢を入力してください",I17="","←I列に金額を入力してください",H17=3,"",J17="","←J列に所定労働時間を入力してください"),"")</f>
        <v/>
      </c>
    </row>
    <row r="18" spans="2:13" ht="22.8" x14ac:dyDescent="0.45">
      <c r="B18" s="31">
        <f t="shared" si="0"/>
        <v>10</v>
      </c>
      <c r="C18" s="82"/>
      <c r="D18" s="83"/>
      <c r="E18" s="84"/>
      <c r="F18" s="32"/>
      <c r="G18" s="34"/>
      <c r="H18" s="82"/>
      <c r="I18" s="36"/>
      <c r="J18" s="52"/>
      <c r="K18" s="35"/>
      <c r="L18" s="29"/>
      <c r="M18" s="20" t="str" cm="1">
        <f t="array" ref="M18">IFERROR(_xlfn.IFS(COUNTBLANK(D18:K18)=8,"",D18="","←D列に従業員名を姓名（フルネーム）で入力してください。誤変換にお気を付け下さい。",E18="","←E列に都道府県を入力してください。",H18="","←H列に1.月給～3.時間給の選択肢を入力してください",I18="","←I列に金額を入力してください",H18=3,"",J18="","←J列に所定労働時間を入力してください"),"")</f>
        <v/>
      </c>
    </row>
    <row r="19" spans="2:13" ht="22.8" x14ac:dyDescent="0.45">
      <c r="B19" s="31">
        <f t="shared" si="0"/>
        <v>11</v>
      </c>
      <c r="C19" s="82"/>
      <c r="D19" s="83"/>
      <c r="E19" s="84"/>
      <c r="F19" s="32"/>
      <c r="G19" s="34"/>
      <c r="H19" s="82"/>
      <c r="I19" s="36"/>
      <c r="J19" s="52"/>
      <c r="K19" s="35"/>
      <c r="L19" s="29"/>
      <c r="M19" s="20" t="str" cm="1">
        <f t="array" ref="M19">IFERROR(_xlfn.IFS(COUNTBLANK(D19:K19)=8,"",D19="","←D列に従業員名を姓名（フルネーム）で入力してください。誤変換にお気を付け下さい。",E19="","←E列に都道府県を入力してください。",H19="","←H列に1.月給～3.時間給の選択肢を入力してください",I19="","←I列に金額を入力してください",H19=3,"",J19="","←J列に所定労働時間を入力してください"),"")</f>
        <v/>
      </c>
    </row>
    <row r="20" spans="2:13" ht="22.8" x14ac:dyDescent="0.45">
      <c r="B20" s="31">
        <f t="shared" si="0"/>
        <v>12</v>
      </c>
      <c r="C20" s="82"/>
      <c r="D20" s="83"/>
      <c r="E20" s="84"/>
      <c r="F20" s="32"/>
      <c r="G20" s="34"/>
      <c r="H20" s="82"/>
      <c r="I20" s="36"/>
      <c r="J20" s="52"/>
      <c r="K20" s="35"/>
      <c r="L20" s="29"/>
      <c r="M20" s="20" t="str" cm="1">
        <f t="array" ref="M20">IFERROR(_xlfn.IFS(COUNTBLANK(D20:K20)=8,"",D20="","←D列に従業員名を姓名（フルネーム）で入力してください。誤変換にお気を付け下さい。",E20="","←E列に都道府県を入力してください。",H20="","←H列に1.月給～3.時間給の選択肢を入力してください",I20="","←I列に金額を入力してください",H20=3,"",J20="","←J列に所定労働時間を入力してください"),"")</f>
        <v/>
      </c>
    </row>
    <row r="21" spans="2:13" ht="22.8" x14ac:dyDescent="0.45">
      <c r="B21" s="31">
        <f t="shared" si="0"/>
        <v>13</v>
      </c>
      <c r="C21" s="82"/>
      <c r="D21" s="83"/>
      <c r="E21" s="84"/>
      <c r="F21" s="32"/>
      <c r="G21" s="34"/>
      <c r="H21" s="82"/>
      <c r="I21" s="36"/>
      <c r="J21" s="52"/>
      <c r="K21" s="35"/>
      <c r="L21" s="29"/>
      <c r="M21" s="20" t="str" cm="1">
        <f t="array" ref="M21">IFERROR(_xlfn.IFS(COUNTBLANK(D21:K21)=8,"",D21="","←D列に従業員名を姓名（フルネーム）で入力してください。誤変換にお気を付け下さい。",E21="","←E列に都道府県を入力してください。",H21="","←H列に1.月給～3.時間給の選択肢を入力してください",I21="","←I列に金額を入力してください",H21=3,"",J21="","←J列に所定労働時間を入力してください"),"")</f>
        <v/>
      </c>
    </row>
    <row r="22" spans="2:13" ht="22.8" x14ac:dyDescent="0.45">
      <c r="B22" s="31">
        <f t="shared" si="0"/>
        <v>14</v>
      </c>
      <c r="C22" s="82"/>
      <c r="D22" s="83"/>
      <c r="E22" s="84"/>
      <c r="F22" s="32"/>
      <c r="G22" s="34"/>
      <c r="H22" s="82"/>
      <c r="I22" s="36"/>
      <c r="J22" s="52"/>
      <c r="K22" s="35"/>
      <c r="L22" s="29"/>
      <c r="M22" s="20" t="str" cm="1">
        <f t="array" ref="M22">IFERROR(_xlfn.IFS(COUNTBLANK(D22:K22)=8,"",D22="","←D列に従業員名を姓名（フルネーム）で入力してください。誤変換にお気を付け下さい。",E22="","←E列に都道府県を入力してください。",H22="","←H列に1.月給～3.時間給の選択肢を入力してください",I22="","←I列に金額を入力してください",H22=3,"",J22="","←J列に所定労働時間を入力してください"),"")</f>
        <v/>
      </c>
    </row>
    <row r="23" spans="2:13" ht="22.8" x14ac:dyDescent="0.45">
      <c r="B23" s="31">
        <f t="shared" si="0"/>
        <v>15</v>
      </c>
      <c r="C23" s="82"/>
      <c r="D23" s="83"/>
      <c r="E23" s="84"/>
      <c r="F23" s="32"/>
      <c r="G23" s="34"/>
      <c r="H23" s="82"/>
      <c r="I23" s="36"/>
      <c r="J23" s="52"/>
      <c r="K23" s="35"/>
      <c r="L23" s="29"/>
      <c r="M23" s="20" t="str" cm="1">
        <f t="array" ref="M23">IFERROR(_xlfn.IFS(COUNTBLANK(D23:K23)=8,"",D23="","←D列に従業員名を姓名（フルネーム）で入力してください。誤変換にお気を付け下さい。",E23="","←E列に都道府県を入力してください。",H23="","←H列に1.月給～3.時間給の選択肢を入力してください",I23="","←I列に金額を入力してください",H23=3,"",J23="","←J列に所定労働時間を入力してください"),"")</f>
        <v/>
      </c>
    </row>
    <row r="24" spans="2:13" ht="22.8" x14ac:dyDescent="0.45">
      <c r="B24" s="31">
        <f t="shared" si="0"/>
        <v>16</v>
      </c>
      <c r="C24" s="82"/>
      <c r="D24" s="83"/>
      <c r="E24" s="84"/>
      <c r="F24" s="32"/>
      <c r="G24" s="34"/>
      <c r="H24" s="82"/>
      <c r="I24" s="36"/>
      <c r="J24" s="52"/>
      <c r="K24" s="35"/>
      <c r="L24" s="29"/>
      <c r="M24" s="20" t="str" cm="1">
        <f t="array" ref="M24">IFERROR(_xlfn.IFS(COUNTBLANK(D24:K24)=8,"",D24="","←D列に従業員名を姓名（フルネーム）で入力してください。誤変換にお気を付け下さい。",E24="","←E列に都道府県を入力してください。",H24="","←H列に1.月給～3.時間給の選択肢を入力してください",I24="","←I列に金額を入力してください",H24=3,"",J24="","←J列に所定労働時間を入力してください"),"")</f>
        <v/>
      </c>
    </row>
    <row r="25" spans="2:13" ht="22.8" x14ac:dyDescent="0.45">
      <c r="B25" s="31">
        <f t="shared" si="0"/>
        <v>17</v>
      </c>
      <c r="C25" s="82"/>
      <c r="D25" s="83"/>
      <c r="E25" s="84"/>
      <c r="F25" s="32"/>
      <c r="G25" s="34"/>
      <c r="H25" s="82"/>
      <c r="I25" s="36"/>
      <c r="J25" s="52"/>
      <c r="K25" s="35"/>
      <c r="L25" s="29"/>
      <c r="M25" s="20" t="str" cm="1">
        <f t="array" ref="M25">IFERROR(_xlfn.IFS(COUNTBLANK(D25:K25)=8,"",D25="","←D列に従業員名を姓名（フルネーム）で入力してください。誤変換にお気を付け下さい。",E25="","←E列に都道府県を入力してください。",H25="","←H列に1.月給～3.時間給の選択肢を入力してください",I25="","←I列に金額を入力してください",H25=3,"",J25="","←J列に所定労働時間を入力してください"),"")</f>
        <v/>
      </c>
    </row>
    <row r="26" spans="2:13" ht="22.8" x14ac:dyDescent="0.45">
      <c r="B26" s="31">
        <f t="shared" si="0"/>
        <v>18</v>
      </c>
      <c r="C26" s="82"/>
      <c r="D26" s="83"/>
      <c r="E26" s="84"/>
      <c r="F26" s="32"/>
      <c r="G26" s="34"/>
      <c r="H26" s="82"/>
      <c r="I26" s="36"/>
      <c r="J26" s="52"/>
      <c r="K26" s="35"/>
      <c r="L26" s="29"/>
      <c r="M26" s="20" t="str" cm="1">
        <f t="array" ref="M26">IFERROR(_xlfn.IFS(COUNTBLANK(D26:K26)=8,"",D26="","←D列に従業員名を姓名（フルネーム）で入力してください。誤変換にお気を付け下さい。",E26="","←E列に都道府県を入力してください。",H26="","←H列に1.月給～3.時間給の選択肢を入力してください",I26="","←I列に金額を入力してください",H26=3,"",J26="","←J列に所定労働時間を入力してください"),"")</f>
        <v/>
      </c>
    </row>
    <row r="27" spans="2:13" ht="22.8" x14ac:dyDescent="0.45">
      <c r="B27" s="31">
        <f t="shared" si="0"/>
        <v>19</v>
      </c>
      <c r="C27" s="82"/>
      <c r="D27" s="83"/>
      <c r="E27" s="84"/>
      <c r="F27" s="32"/>
      <c r="G27" s="34"/>
      <c r="H27" s="82"/>
      <c r="I27" s="36"/>
      <c r="J27" s="52"/>
      <c r="K27" s="35"/>
      <c r="L27" s="29"/>
      <c r="M27" s="20" t="str" cm="1">
        <f t="array" ref="M27">IFERROR(_xlfn.IFS(COUNTBLANK(D27:K27)=8,"",D27="","←D列に従業員名を姓名（フルネーム）で入力してください。誤変換にお気を付け下さい。",E27="","←E列に都道府県を入力してください。",H27="","←H列に1.月給～3.時間給の選択肢を入力してください",I27="","←I列に金額を入力してください",H27=3,"",J27="","←J列に所定労働時間を入力してください"),"")</f>
        <v/>
      </c>
    </row>
    <row r="28" spans="2:13" ht="22.8" x14ac:dyDescent="0.45">
      <c r="B28" s="31">
        <f t="shared" si="0"/>
        <v>20</v>
      </c>
      <c r="C28" s="82"/>
      <c r="D28" s="83"/>
      <c r="E28" s="84"/>
      <c r="F28" s="32"/>
      <c r="G28" s="34"/>
      <c r="H28" s="82"/>
      <c r="I28" s="36"/>
      <c r="J28" s="52"/>
      <c r="K28" s="35"/>
      <c r="L28" s="29"/>
      <c r="M28" s="20" t="str" cm="1">
        <f t="array" ref="M28">IFERROR(_xlfn.IFS(COUNTBLANK(D28:K28)=8,"",D28="","←D列に従業員名を姓名（フルネーム）で入力してください。誤変換にお気を付け下さい。",E28="","←E列に都道府県を入力してください。",H28="","←H列に1.月給～3.時間給の選択肢を入力してください",I28="","←I列に金額を入力してください",H28=3,"",J28="","←J列に所定労働時間を入力してください"),"")</f>
        <v/>
      </c>
    </row>
    <row r="29" spans="2:13" ht="22.8" x14ac:dyDescent="0.45">
      <c r="B29" s="31">
        <f t="shared" si="0"/>
        <v>21</v>
      </c>
      <c r="C29" s="82"/>
      <c r="D29" s="83"/>
      <c r="E29" s="84"/>
      <c r="F29" s="32"/>
      <c r="G29" s="34"/>
      <c r="H29" s="82"/>
      <c r="I29" s="36"/>
      <c r="J29" s="52"/>
      <c r="K29" s="35"/>
      <c r="L29" s="29"/>
      <c r="M29" s="20" t="str" cm="1">
        <f t="array" ref="M29">IFERROR(_xlfn.IFS(COUNTBLANK(D29:K29)=8,"",D29="","←D列に従業員名を姓名（フルネーム）で入力してください。誤変換にお気を付け下さい。",E29="","←E列に都道府県を入力してください。",H29="","←H列に1.月給～3.時間給の選択肢を入力してください",I29="","←I列に金額を入力してください",H29=3,"",J29="","←J列に所定労働時間を入力してください"),"")</f>
        <v/>
      </c>
    </row>
    <row r="30" spans="2:13" ht="22.8" x14ac:dyDescent="0.45">
      <c r="B30" s="31">
        <f t="shared" si="0"/>
        <v>22</v>
      </c>
      <c r="C30" s="82"/>
      <c r="D30" s="83"/>
      <c r="E30" s="84"/>
      <c r="F30" s="32"/>
      <c r="G30" s="34"/>
      <c r="H30" s="82"/>
      <c r="I30" s="36"/>
      <c r="J30" s="52"/>
      <c r="K30" s="35"/>
      <c r="L30" s="29"/>
      <c r="M30" s="20" t="str" cm="1">
        <f t="array" ref="M30">IFERROR(_xlfn.IFS(COUNTBLANK(D30:K30)=8,"",D30="","←D列に従業員名を姓名（フルネーム）で入力してください。誤変換にお気を付け下さい。",E30="","←E列に都道府県を入力してください。",H30="","←H列に1.月給～3.時間給の選択肢を入力してください",I30="","←I列に金額を入力してください",H30=3,"",J30="","←J列に所定労働時間を入力してください"),"")</f>
        <v/>
      </c>
    </row>
    <row r="31" spans="2:13" ht="22.8" x14ac:dyDescent="0.45">
      <c r="B31" s="31">
        <f t="shared" si="0"/>
        <v>23</v>
      </c>
      <c r="C31" s="82"/>
      <c r="D31" s="83"/>
      <c r="E31" s="84"/>
      <c r="F31" s="32"/>
      <c r="G31" s="34"/>
      <c r="H31" s="82"/>
      <c r="I31" s="36"/>
      <c r="J31" s="52"/>
      <c r="K31" s="35"/>
      <c r="L31" s="29"/>
      <c r="M31" s="20" t="str" cm="1">
        <f t="array" ref="M31">IFERROR(_xlfn.IFS(COUNTBLANK(D31:K31)=8,"",D31="","←D列に従業員名を姓名（フルネーム）で入力してください。誤変換にお気を付け下さい。",E31="","←E列に都道府県を入力してください。",H31="","←H列に1.月給～3.時間給の選択肢を入力してください",I31="","←I列に金額を入力してください",H31=3,"",J31="","←J列に所定労働時間を入力してください"),"")</f>
        <v/>
      </c>
    </row>
    <row r="32" spans="2:13" ht="22.8" x14ac:dyDescent="0.45">
      <c r="B32" s="31">
        <f t="shared" si="0"/>
        <v>24</v>
      </c>
      <c r="C32" s="82"/>
      <c r="D32" s="83"/>
      <c r="E32" s="84"/>
      <c r="F32" s="32"/>
      <c r="G32" s="34"/>
      <c r="H32" s="82"/>
      <c r="I32" s="36"/>
      <c r="J32" s="52"/>
      <c r="K32" s="35"/>
      <c r="L32" s="29"/>
      <c r="M32" s="20" t="str" cm="1">
        <f t="array" ref="M32">IFERROR(_xlfn.IFS(COUNTBLANK(D32:K32)=8,"",D32="","←D列に従業員名を姓名（フルネーム）で入力してください。誤変換にお気を付け下さい。",E32="","←E列に都道府県を入力してください。",H32="","←H列に1.月給～3.時間給の選択肢を入力してください",I32="","←I列に金額を入力してください",H32=3,"",J32="","←J列に所定労働時間を入力してください"),"")</f>
        <v/>
      </c>
    </row>
    <row r="33" spans="2:13" ht="22.8" x14ac:dyDescent="0.45">
      <c r="B33" s="31">
        <f t="shared" si="0"/>
        <v>25</v>
      </c>
      <c r="C33" s="82"/>
      <c r="D33" s="83"/>
      <c r="E33" s="84"/>
      <c r="F33" s="32"/>
      <c r="G33" s="34"/>
      <c r="H33" s="82"/>
      <c r="I33" s="36"/>
      <c r="J33" s="52"/>
      <c r="K33" s="35"/>
      <c r="L33" s="29"/>
      <c r="M33" s="20" t="str" cm="1">
        <f t="array" ref="M33">IFERROR(_xlfn.IFS(COUNTBLANK(D33:K33)=8,"",D33="","←D列に従業員名を姓名（フルネーム）で入力してください。誤変換にお気を付け下さい。",E33="","←E列に都道府県を入力してください。",H33="","←H列に1.月給～3.時間給の選択肢を入力してください",I33="","←I列に金額を入力してください",H33=3,"",J33="","←J列に所定労働時間を入力してください"),"")</f>
        <v/>
      </c>
    </row>
    <row r="34" spans="2:13" ht="22.8" x14ac:dyDescent="0.45">
      <c r="B34" s="31">
        <f t="shared" si="0"/>
        <v>26</v>
      </c>
      <c r="C34" s="82"/>
      <c r="D34" s="83"/>
      <c r="E34" s="84"/>
      <c r="F34" s="32"/>
      <c r="G34" s="34"/>
      <c r="H34" s="82"/>
      <c r="I34" s="36"/>
      <c r="J34" s="52"/>
      <c r="K34" s="35"/>
      <c r="L34" s="29"/>
      <c r="M34" s="20" t="str" cm="1">
        <f t="array" ref="M34">IFERROR(_xlfn.IFS(COUNTBLANK(D34:K34)=8,"",D34="","←D列に従業員名を姓名（フルネーム）で入力してください。誤変換にお気を付け下さい。",E34="","←E列に都道府県を入力してください。",H34="","←H列に1.月給～3.時間給の選択肢を入力してください",I34="","←I列に金額を入力してください",H34=3,"",J34="","←J列に所定労働時間を入力してください"),"")</f>
        <v/>
      </c>
    </row>
    <row r="35" spans="2:13" ht="22.8" x14ac:dyDescent="0.45">
      <c r="B35" s="31">
        <f t="shared" si="0"/>
        <v>27</v>
      </c>
      <c r="C35" s="82"/>
      <c r="D35" s="83"/>
      <c r="E35" s="84"/>
      <c r="F35" s="32"/>
      <c r="G35" s="34"/>
      <c r="H35" s="82"/>
      <c r="I35" s="36"/>
      <c r="J35" s="52"/>
      <c r="K35" s="35"/>
      <c r="L35" s="29"/>
      <c r="M35" s="20" t="str" cm="1">
        <f t="array" ref="M35">IFERROR(_xlfn.IFS(COUNTBLANK(D35:K35)=8,"",D35="","←D列に従業員名を姓名（フルネーム）で入力してください。誤変換にお気を付け下さい。",E35="","←E列に都道府県を入力してください。",H35="","←H列に1.月給～3.時間給の選択肢を入力してください",I35="","←I列に金額を入力してください",H35=3,"",J35="","←J列に所定労働時間を入力してください"),"")</f>
        <v/>
      </c>
    </row>
    <row r="36" spans="2:13" ht="22.8" x14ac:dyDescent="0.45">
      <c r="B36" s="31">
        <f t="shared" si="0"/>
        <v>28</v>
      </c>
      <c r="C36" s="82"/>
      <c r="D36" s="83"/>
      <c r="E36" s="84"/>
      <c r="F36" s="32"/>
      <c r="G36" s="34"/>
      <c r="H36" s="82"/>
      <c r="I36" s="36"/>
      <c r="J36" s="52"/>
      <c r="K36" s="35"/>
      <c r="L36" s="29"/>
      <c r="M36" s="20" t="str" cm="1">
        <f t="array" ref="M36">IFERROR(_xlfn.IFS(COUNTBLANK(D36:K36)=8,"",D36="","←D列に従業員名を姓名（フルネーム）で入力してください。誤変換にお気を付け下さい。",E36="","←E列に都道府県を入力してください。",H36="","←H列に1.月給～3.時間給の選択肢を入力してください",I36="","←I列に金額を入力してください",H36=3,"",J36="","←J列に所定労働時間を入力してください"),"")</f>
        <v/>
      </c>
    </row>
    <row r="37" spans="2:13" ht="22.8" x14ac:dyDescent="0.45">
      <c r="B37" s="31">
        <f t="shared" si="0"/>
        <v>29</v>
      </c>
      <c r="C37" s="82"/>
      <c r="D37" s="83"/>
      <c r="E37" s="84"/>
      <c r="F37" s="32"/>
      <c r="G37" s="34"/>
      <c r="H37" s="82"/>
      <c r="I37" s="36"/>
      <c r="J37" s="52"/>
      <c r="K37" s="35"/>
      <c r="L37" s="29"/>
      <c r="M37" s="20" t="str" cm="1">
        <f t="array" ref="M37">IFERROR(_xlfn.IFS(COUNTBLANK(D37:K37)=8,"",D37="","←D列に従業員名を姓名（フルネーム）で入力してください。誤変換にお気を付け下さい。",E37="","←E列に都道府県を入力してください。",H37="","←H列に1.月給～3.時間給の選択肢を入力してください",I37="","←I列に金額を入力してください",H37=3,"",J37="","←J列に所定労働時間を入力してください"),"")</f>
        <v/>
      </c>
    </row>
    <row r="38" spans="2:13" ht="22.8" x14ac:dyDescent="0.45">
      <c r="B38" s="31">
        <f t="shared" si="0"/>
        <v>30</v>
      </c>
      <c r="C38" s="82"/>
      <c r="D38" s="83"/>
      <c r="E38" s="84"/>
      <c r="F38" s="32"/>
      <c r="G38" s="34"/>
      <c r="H38" s="82"/>
      <c r="I38" s="36"/>
      <c r="J38" s="52"/>
      <c r="K38" s="35"/>
      <c r="L38" s="29"/>
      <c r="M38" s="20" t="str" cm="1">
        <f t="array" ref="M38">IFERROR(_xlfn.IFS(COUNTBLANK(D38:K38)=8,"",D38="","←D列に従業員名を姓名（フルネーム）で入力してください。誤変換にお気を付け下さい。",E38="","←E列に都道府県を入力してください。",H38="","←H列に1.月給～3.時間給の選択肢を入力してください",I38="","←I列に金額を入力してください",H38=3,"",J38="","←J列に所定労働時間を入力してください"),"")</f>
        <v/>
      </c>
    </row>
    <row r="39" spans="2:13" ht="22.8" x14ac:dyDescent="0.45">
      <c r="B39" s="31">
        <f t="shared" si="0"/>
        <v>31</v>
      </c>
      <c r="C39" s="82"/>
      <c r="D39" s="83"/>
      <c r="E39" s="84"/>
      <c r="F39" s="32"/>
      <c r="G39" s="34"/>
      <c r="H39" s="82"/>
      <c r="I39" s="36"/>
      <c r="J39" s="52"/>
      <c r="K39" s="35"/>
      <c r="L39" s="29"/>
      <c r="M39" s="20" t="str" cm="1">
        <f t="array" ref="M39">IFERROR(_xlfn.IFS(COUNTBLANK(D39:K39)=8,"",D39="","←D列に従業員名を姓名（フルネーム）で入力してください。誤変換にお気を付け下さい。",E39="","←E列に都道府県を入力してください。",H39="","←H列に1.月給～3.時間給の選択肢を入力してください",I39="","←I列に金額を入力してください",H39=3,"",J39="","←J列に所定労働時間を入力してください"),"")</f>
        <v/>
      </c>
    </row>
    <row r="40" spans="2:13" ht="22.8" x14ac:dyDescent="0.45">
      <c r="B40" s="31">
        <f t="shared" si="0"/>
        <v>32</v>
      </c>
      <c r="C40" s="82"/>
      <c r="D40" s="83"/>
      <c r="E40" s="84"/>
      <c r="F40" s="32"/>
      <c r="G40" s="34"/>
      <c r="H40" s="82"/>
      <c r="I40" s="36"/>
      <c r="J40" s="52"/>
      <c r="K40" s="35"/>
      <c r="L40" s="29"/>
      <c r="M40" s="20" t="str" cm="1">
        <f t="array" ref="M40">IFERROR(_xlfn.IFS(COUNTBLANK(D40:K40)=8,"",D40="","←D列に従業員名を姓名（フルネーム）で入力してください。誤変換にお気を付け下さい。",E40="","←E列に都道府県を入力してください。",H40="","←H列に1.月給～3.時間給の選択肢を入力してください",I40="","←I列に金額を入力してください",H40=3,"",J40="","←J列に所定労働時間を入力してください"),"")</f>
        <v/>
      </c>
    </row>
    <row r="41" spans="2:13" ht="22.8" x14ac:dyDescent="0.45">
      <c r="B41" s="31">
        <f t="shared" si="0"/>
        <v>33</v>
      </c>
      <c r="C41" s="82"/>
      <c r="D41" s="83"/>
      <c r="E41" s="84"/>
      <c r="F41" s="32"/>
      <c r="G41" s="34"/>
      <c r="H41" s="82"/>
      <c r="I41" s="36"/>
      <c r="J41" s="52"/>
      <c r="K41" s="35"/>
      <c r="L41" s="29"/>
      <c r="M41" s="20" t="str" cm="1">
        <f t="array" ref="M41">IFERROR(_xlfn.IFS(COUNTBLANK(D41:K41)=8,"",D41="","←D列に従業員名を姓名（フルネーム）で入力してください。誤変換にお気を付け下さい。",E41="","←E列に都道府県を入力してください。",H41="","←H列に1.月給～3.時間給の選択肢を入力してください",I41="","←I列に金額を入力してください",H41=3,"",J41="","←J列に所定労働時間を入力してください"),"")</f>
        <v/>
      </c>
    </row>
    <row r="42" spans="2:13" ht="22.8" x14ac:dyDescent="0.45">
      <c r="B42" s="31">
        <f t="shared" si="0"/>
        <v>34</v>
      </c>
      <c r="C42" s="82"/>
      <c r="D42" s="83"/>
      <c r="E42" s="84"/>
      <c r="F42" s="32"/>
      <c r="G42" s="34"/>
      <c r="H42" s="82"/>
      <c r="I42" s="36"/>
      <c r="J42" s="52"/>
      <c r="K42" s="35"/>
      <c r="L42" s="29"/>
      <c r="M42" s="20" t="str" cm="1">
        <f t="array" ref="M42">IFERROR(_xlfn.IFS(COUNTBLANK(D42:K42)=8,"",D42="","←D列に従業員名を姓名（フルネーム）で入力してください。誤変換にお気を付け下さい。",E42="","←E列に都道府県を入力してください。",H42="","←H列に1.月給～3.時間給の選択肢を入力してください",I42="","←I列に金額を入力してください",H42=3,"",J42="","←J列に所定労働時間を入力してください"),"")</f>
        <v/>
      </c>
    </row>
    <row r="43" spans="2:13" ht="22.8" x14ac:dyDescent="0.45">
      <c r="B43" s="31">
        <f t="shared" si="0"/>
        <v>35</v>
      </c>
      <c r="C43" s="82"/>
      <c r="D43" s="83"/>
      <c r="E43" s="84"/>
      <c r="F43" s="32"/>
      <c r="G43" s="34"/>
      <c r="H43" s="82"/>
      <c r="I43" s="36"/>
      <c r="J43" s="52"/>
      <c r="K43" s="35"/>
      <c r="L43" s="29"/>
      <c r="M43" s="20" t="str" cm="1">
        <f t="array" ref="M43">IFERROR(_xlfn.IFS(COUNTBLANK(D43:K43)=8,"",D43="","←D列に従業員名を姓名（フルネーム）で入力してください。誤変換にお気を付け下さい。",E43="","←E列に都道府県を入力してください。",H43="","←H列に1.月給～3.時間給の選択肢を入力してください",I43="","←I列に金額を入力してください",H43=3,"",J43="","←J列に所定労働時間を入力してください"),"")</f>
        <v/>
      </c>
    </row>
    <row r="44" spans="2:13" ht="22.8" x14ac:dyDescent="0.45">
      <c r="B44" s="31">
        <f t="shared" si="0"/>
        <v>36</v>
      </c>
      <c r="C44" s="82"/>
      <c r="D44" s="83"/>
      <c r="E44" s="84"/>
      <c r="F44" s="32"/>
      <c r="G44" s="34"/>
      <c r="H44" s="82"/>
      <c r="I44" s="36"/>
      <c r="J44" s="52"/>
      <c r="K44" s="35"/>
      <c r="L44" s="29"/>
      <c r="M44" s="20" t="str" cm="1">
        <f t="array" ref="M44">IFERROR(_xlfn.IFS(COUNTBLANK(D44:K44)=8,"",D44="","←D列に従業員名を姓名（フルネーム）で入力してください。誤変換にお気を付け下さい。",E44="","←E列に都道府県を入力してください。",H44="","←H列に1.月給～3.時間給の選択肢を入力してください",I44="","←I列に金額を入力してください",H44=3,"",J44="","←J列に所定労働時間を入力してください"),"")</f>
        <v/>
      </c>
    </row>
    <row r="45" spans="2:13" ht="22.8" x14ac:dyDescent="0.45">
      <c r="B45" s="31">
        <f t="shared" si="0"/>
        <v>37</v>
      </c>
      <c r="C45" s="82"/>
      <c r="D45" s="83"/>
      <c r="E45" s="84"/>
      <c r="F45" s="32"/>
      <c r="G45" s="34"/>
      <c r="H45" s="82"/>
      <c r="I45" s="36"/>
      <c r="J45" s="52"/>
      <c r="K45" s="35"/>
      <c r="L45" s="29"/>
      <c r="M45" s="20" t="str" cm="1">
        <f t="array" ref="M45">IFERROR(_xlfn.IFS(COUNTBLANK(D45:K45)=8,"",D45="","←D列に従業員名を姓名（フルネーム）で入力してください。誤変換にお気を付け下さい。",E45="","←E列に都道府県を入力してください。",H45="","←H列に1.月給～3.時間給の選択肢を入力してください",I45="","←I列に金額を入力してください",H45=3,"",J45="","←J列に所定労働時間を入力してください"),"")</f>
        <v/>
      </c>
    </row>
    <row r="46" spans="2:13" ht="22.8" x14ac:dyDescent="0.45">
      <c r="B46" s="31">
        <f t="shared" si="0"/>
        <v>38</v>
      </c>
      <c r="C46" s="82"/>
      <c r="D46" s="83"/>
      <c r="E46" s="84"/>
      <c r="F46" s="32"/>
      <c r="G46" s="34"/>
      <c r="H46" s="82"/>
      <c r="I46" s="36"/>
      <c r="J46" s="52"/>
      <c r="K46" s="35"/>
      <c r="L46" s="29"/>
      <c r="M46" s="20" t="str" cm="1">
        <f t="array" ref="M46">IFERROR(_xlfn.IFS(COUNTBLANK(D46:K46)=8,"",D46="","←D列に従業員名を姓名（フルネーム）で入力してください。誤変換にお気を付け下さい。",E46="","←E列に都道府県を入力してください。",H46="","←H列に1.月給～3.時間給の選択肢を入力してください",I46="","←I列に金額を入力してください",H46=3,"",J46="","←J列に所定労働時間を入力してください"),"")</f>
        <v/>
      </c>
    </row>
    <row r="47" spans="2:13" ht="22.8" x14ac:dyDescent="0.45">
      <c r="B47" s="31">
        <f t="shared" si="0"/>
        <v>39</v>
      </c>
      <c r="C47" s="82"/>
      <c r="D47" s="83"/>
      <c r="E47" s="84"/>
      <c r="F47" s="32"/>
      <c r="G47" s="34"/>
      <c r="H47" s="82"/>
      <c r="I47" s="36"/>
      <c r="J47" s="52"/>
      <c r="K47" s="35"/>
      <c r="L47" s="29"/>
      <c r="M47" s="20" t="str" cm="1">
        <f t="array" ref="M47">IFERROR(_xlfn.IFS(COUNTBLANK(D47:K47)=8,"",D47="","←D列に従業員名を姓名（フルネーム）で入力してください。誤変換にお気を付け下さい。",E47="","←E列に都道府県を入力してください。",H47="","←H列に1.月給～3.時間給の選択肢を入力してください",I47="","←I列に金額を入力してください",H47=3,"",J47="","←J列に所定労働時間を入力してください"),"")</f>
        <v/>
      </c>
    </row>
    <row r="48" spans="2:13" ht="22.8" x14ac:dyDescent="0.45">
      <c r="B48" s="31">
        <f t="shared" si="0"/>
        <v>40</v>
      </c>
      <c r="C48" s="82"/>
      <c r="D48" s="83"/>
      <c r="E48" s="84"/>
      <c r="F48" s="32"/>
      <c r="G48" s="34"/>
      <c r="H48" s="82"/>
      <c r="I48" s="36"/>
      <c r="J48" s="52"/>
      <c r="K48" s="35"/>
      <c r="L48" s="29"/>
      <c r="M48" s="20" t="str" cm="1">
        <f t="array" ref="M48">IFERROR(_xlfn.IFS(COUNTBLANK(D48:K48)=8,"",D48="","←D列に従業員名を姓名（フルネーム）で入力してください。誤変換にお気を付け下さい。",E48="","←E列に都道府県を入力してください。",H48="","←H列に1.月給～3.時間給の選択肢を入力してください",I48="","←I列に金額を入力してください",H48=3,"",J48="","←J列に所定労働時間を入力してください"),"")</f>
        <v/>
      </c>
    </row>
    <row r="49" spans="2:13" ht="22.8" x14ac:dyDescent="0.45">
      <c r="B49" s="31">
        <f t="shared" si="0"/>
        <v>41</v>
      </c>
      <c r="C49" s="82"/>
      <c r="D49" s="83"/>
      <c r="E49" s="84"/>
      <c r="F49" s="32"/>
      <c r="G49" s="34"/>
      <c r="H49" s="82"/>
      <c r="I49" s="36"/>
      <c r="J49" s="52"/>
      <c r="K49" s="35"/>
      <c r="L49" s="29"/>
      <c r="M49" s="20" t="str" cm="1">
        <f t="array" ref="M49">IFERROR(_xlfn.IFS(COUNTBLANK(D49:K49)=8,"",D49="","←D列に従業員名を姓名（フルネーム）で入力してください。誤変換にお気を付け下さい。",E49="","←E列に都道府県を入力してください。",H49="","←H列に1.月給～3.時間給の選択肢を入力してください",I49="","←I列に金額を入力してください",H49=3,"",J49="","←J列に所定労働時間を入力してください"),"")</f>
        <v/>
      </c>
    </row>
    <row r="50" spans="2:13" ht="22.8" x14ac:dyDescent="0.45">
      <c r="B50" s="31">
        <f t="shared" si="0"/>
        <v>42</v>
      </c>
      <c r="C50" s="82"/>
      <c r="D50" s="83"/>
      <c r="E50" s="84"/>
      <c r="F50" s="32"/>
      <c r="G50" s="34"/>
      <c r="H50" s="82"/>
      <c r="I50" s="36"/>
      <c r="J50" s="52"/>
      <c r="K50" s="35"/>
      <c r="L50" s="29"/>
      <c r="M50" s="20" t="str" cm="1">
        <f t="array" ref="M50">IFERROR(_xlfn.IFS(COUNTBLANK(D50:K50)=8,"",D50="","←D列に従業員名を姓名（フルネーム）で入力してください。誤変換にお気を付け下さい。",E50="","←E列に都道府県を入力してください。",H50="","←H列に1.月給～3.時間給の選択肢を入力してください",I50="","←I列に金額を入力してください",H50=3,"",J50="","←J列に所定労働時間を入力してください"),"")</f>
        <v/>
      </c>
    </row>
    <row r="51" spans="2:13" ht="22.8" x14ac:dyDescent="0.45">
      <c r="B51" s="31">
        <f t="shared" si="0"/>
        <v>43</v>
      </c>
      <c r="C51" s="82"/>
      <c r="D51" s="83"/>
      <c r="E51" s="84"/>
      <c r="F51" s="32"/>
      <c r="G51" s="34"/>
      <c r="H51" s="82"/>
      <c r="I51" s="36"/>
      <c r="J51" s="52"/>
      <c r="K51" s="35"/>
      <c r="L51" s="29"/>
      <c r="M51" s="20" t="str" cm="1">
        <f t="array" ref="M51">IFERROR(_xlfn.IFS(COUNTBLANK(D51:K51)=8,"",D51="","←D列に従業員名を姓名（フルネーム）で入力してください。誤変換にお気を付け下さい。",E51="","←E列に都道府県を入力してください。",H51="","←H列に1.月給～3.時間給の選択肢を入力してください",I51="","←I列に金額を入力してください",H51=3,"",J51="","←J列に所定労働時間を入力してください"),"")</f>
        <v/>
      </c>
    </row>
    <row r="52" spans="2:13" ht="22.8" x14ac:dyDescent="0.45">
      <c r="B52" s="31">
        <f t="shared" si="0"/>
        <v>44</v>
      </c>
      <c r="C52" s="82"/>
      <c r="D52" s="83"/>
      <c r="E52" s="84"/>
      <c r="F52" s="32"/>
      <c r="G52" s="34"/>
      <c r="H52" s="82"/>
      <c r="I52" s="36"/>
      <c r="J52" s="52"/>
      <c r="K52" s="35"/>
      <c r="L52" s="29"/>
      <c r="M52" s="20" t="str" cm="1">
        <f t="array" ref="M52">IFERROR(_xlfn.IFS(COUNTBLANK(D52:K52)=8,"",D52="","←D列に従業員名を姓名（フルネーム）で入力してください。誤変換にお気を付け下さい。",E52="","←E列に都道府県を入力してください。",H52="","←H列に1.月給～3.時間給の選択肢を入力してください",I52="","←I列に金額を入力してください",H52=3,"",J52="","←J列に所定労働時間を入力してください"),"")</f>
        <v/>
      </c>
    </row>
    <row r="53" spans="2:13" ht="22.8" x14ac:dyDescent="0.45">
      <c r="B53" s="31">
        <f t="shared" si="0"/>
        <v>45</v>
      </c>
      <c r="C53" s="82"/>
      <c r="D53" s="83"/>
      <c r="E53" s="84"/>
      <c r="F53" s="32"/>
      <c r="G53" s="34"/>
      <c r="H53" s="82"/>
      <c r="I53" s="36"/>
      <c r="J53" s="52"/>
      <c r="K53" s="35"/>
      <c r="L53" s="29"/>
      <c r="M53" s="20" t="str" cm="1">
        <f t="array" ref="M53">IFERROR(_xlfn.IFS(COUNTBLANK(D53:K53)=8,"",D53="","←D列に従業員名を姓名（フルネーム）で入力してください。誤変換にお気を付け下さい。",E53="","←E列に都道府県を入力してください。",H53="","←H列に1.月給～3.時間給の選択肢を入力してください",I53="","←I列に金額を入力してください",H53=3,"",J53="","←J列に所定労働時間を入力してください"),"")</f>
        <v/>
      </c>
    </row>
    <row r="54" spans="2:13" ht="22.8" x14ac:dyDescent="0.45">
      <c r="B54" s="31">
        <f t="shared" si="0"/>
        <v>46</v>
      </c>
      <c r="C54" s="82"/>
      <c r="D54" s="83"/>
      <c r="E54" s="84"/>
      <c r="F54" s="32"/>
      <c r="G54" s="34"/>
      <c r="H54" s="82"/>
      <c r="I54" s="36"/>
      <c r="J54" s="52"/>
      <c r="K54" s="35"/>
      <c r="L54" s="29"/>
      <c r="M54" s="20" t="str" cm="1">
        <f t="array" ref="M54">IFERROR(_xlfn.IFS(COUNTBLANK(D54:K54)=8,"",D54="","←D列に従業員名を姓名（フルネーム）で入力してください。誤変換にお気を付け下さい。",E54="","←E列に都道府県を入力してください。",H54="","←H列に1.月給～3.時間給の選択肢を入力してください",I54="","←I列に金額を入力してください",H54=3,"",J54="","←J列に所定労働時間を入力してください"),"")</f>
        <v/>
      </c>
    </row>
    <row r="55" spans="2:13" ht="22.8" x14ac:dyDescent="0.45">
      <c r="B55" s="31">
        <f t="shared" si="0"/>
        <v>47</v>
      </c>
      <c r="C55" s="82"/>
      <c r="D55" s="83"/>
      <c r="E55" s="84"/>
      <c r="F55" s="32"/>
      <c r="G55" s="34"/>
      <c r="H55" s="82"/>
      <c r="I55" s="36"/>
      <c r="J55" s="52"/>
      <c r="K55" s="35"/>
      <c r="L55" s="29"/>
      <c r="M55" s="20" t="str" cm="1">
        <f t="array" ref="M55">IFERROR(_xlfn.IFS(COUNTBLANK(D55:K55)=8,"",D55="","←D列に従業員名を姓名（フルネーム）で入力してください。誤変換にお気を付け下さい。",E55="","←E列に都道府県を入力してください。",H55="","←H列に1.月給～3.時間給の選択肢を入力してください",I55="","←I列に金額を入力してください",H55=3,"",J55="","←J列に所定労働時間を入力してください"),"")</f>
        <v/>
      </c>
    </row>
    <row r="56" spans="2:13" ht="22.8" x14ac:dyDescent="0.45">
      <c r="B56" s="31">
        <f t="shared" si="0"/>
        <v>48</v>
      </c>
      <c r="C56" s="82"/>
      <c r="D56" s="83"/>
      <c r="E56" s="84"/>
      <c r="F56" s="32"/>
      <c r="G56" s="34"/>
      <c r="H56" s="82"/>
      <c r="I56" s="36"/>
      <c r="J56" s="52"/>
      <c r="K56" s="35"/>
      <c r="L56" s="29"/>
      <c r="M56" s="20" t="str" cm="1">
        <f t="array" ref="M56">IFERROR(_xlfn.IFS(COUNTBLANK(D56:K56)=8,"",D56="","←D列に従業員名を姓名（フルネーム）で入力してください。誤変換にお気を付け下さい。",E56="","←E列に都道府県を入力してください。",H56="","←H列に1.月給～3.時間給の選択肢を入力してください",I56="","←I列に金額を入力してください",H56=3,"",J56="","←J列に所定労働時間を入力してください"),"")</f>
        <v/>
      </c>
    </row>
    <row r="57" spans="2:13" ht="22.8" x14ac:dyDescent="0.45">
      <c r="B57" s="31">
        <f t="shared" si="0"/>
        <v>49</v>
      </c>
      <c r="C57" s="82"/>
      <c r="D57" s="83"/>
      <c r="E57" s="84"/>
      <c r="F57" s="32"/>
      <c r="G57" s="34"/>
      <c r="H57" s="82"/>
      <c r="I57" s="36"/>
      <c r="J57" s="52"/>
      <c r="K57" s="35"/>
      <c r="L57" s="29"/>
      <c r="M57" s="20" t="str" cm="1">
        <f t="array" ref="M57">IFERROR(_xlfn.IFS(COUNTBLANK(D57:K57)=8,"",D57="","←D列に従業員名を姓名（フルネーム）で入力してください。誤変換にお気を付け下さい。",E57="","←E列に都道府県を入力してください。",H57="","←H列に1.月給～3.時間給の選択肢を入力してください",I57="","←I列に金額を入力してください",H57=3,"",J57="","←J列に所定労働時間を入力してください"),"")</f>
        <v/>
      </c>
    </row>
    <row r="58" spans="2:13" ht="22.8" x14ac:dyDescent="0.45">
      <c r="B58" s="31">
        <f t="shared" si="0"/>
        <v>50</v>
      </c>
      <c r="C58" s="82"/>
      <c r="D58" s="83"/>
      <c r="E58" s="84"/>
      <c r="F58" s="32"/>
      <c r="G58" s="34"/>
      <c r="H58" s="82"/>
      <c r="I58" s="36"/>
      <c r="J58" s="52"/>
      <c r="K58" s="35"/>
      <c r="L58" s="29"/>
      <c r="M58" s="20" t="str" cm="1">
        <f t="array" ref="M58">IFERROR(_xlfn.IFS(COUNTBLANK(D58:K58)=8,"",D58="","←D列に従業員名を姓名（フルネーム）で入力してください。誤変換にお気を付け下さい。",E58="","←E列に都道府県を入力してください。",H58="","←H列に1.月給～3.時間給の選択肢を入力してください",I58="","←I列に金額を入力してください",H58=3,"",J58="","←J列に所定労働時間を入力してください"),"")</f>
        <v/>
      </c>
    </row>
    <row r="59" spans="2:13" ht="22.8" x14ac:dyDescent="0.45">
      <c r="B59" s="31">
        <f t="shared" si="0"/>
        <v>51</v>
      </c>
      <c r="C59" s="82"/>
      <c r="D59" s="83"/>
      <c r="E59" s="84"/>
      <c r="F59" s="32"/>
      <c r="G59" s="34"/>
      <c r="H59" s="82"/>
      <c r="I59" s="36"/>
      <c r="J59" s="52"/>
      <c r="K59" s="35"/>
      <c r="L59" s="29"/>
      <c r="M59" s="20" t="str" cm="1">
        <f t="array" ref="M59">IFERROR(_xlfn.IFS(COUNTBLANK(D59:K59)=8,"",D59="","←D列に従業員名を姓名（フルネーム）で入力してください。誤変換にお気を付け下さい。",E59="","←E列に都道府県を入力してください。",H59="","←H列に1.月給～3.時間給の選択肢を入力してください",I59="","←I列に金額を入力してください",H59=3,"",J59="","←J列に所定労働時間を入力してください"),"")</f>
        <v/>
      </c>
    </row>
    <row r="60" spans="2:13" ht="22.8" x14ac:dyDescent="0.45">
      <c r="B60" s="31">
        <f t="shared" si="0"/>
        <v>52</v>
      </c>
      <c r="C60" s="82"/>
      <c r="D60" s="83"/>
      <c r="E60" s="84"/>
      <c r="F60" s="32"/>
      <c r="G60" s="34"/>
      <c r="H60" s="82"/>
      <c r="I60" s="36"/>
      <c r="J60" s="52"/>
      <c r="K60" s="35"/>
      <c r="L60" s="29"/>
      <c r="M60" s="20" t="str" cm="1">
        <f t="array" ref="M60">IFERROR(_xlfn.IFS(COUNTBLANK(D60:K60)=8,"",D60="","←D列に従業員名を姓名（フルネーム）で入力してください。誤変換にお気を付け下さい。",E60="","←E列に都道府県を入力してください。",H60="","←H列に1.月給～3.時間給の選択肢を入力してください",I60="","←I列に金額を入力してください",H60=3,"",J60="","←J列に所定労働時間を入力してください"),"")</f>
        <v/>
      </c>
    </row>
    <row r="61" spans="2:13" ht="22.8" x14ac:dyDescent="0.45">
      <c r="B61" s="31">
        <f t="shared" si="0"/>
        <v>53</v>
      </c>
      <c r="C61" s="82"/>
      <c r="D61" s="83"/>
      <c r="E61" s="84"/>
      <c r="F61" s="32"/>
      <c r="G61" s="34"/>
      <c r="H61" s="82"/>
      <c r="I61" s="36"/>
      <c r="J61" s="52"/>
      <c r="K61" s="35"/>
      <c r="L61" s="29"/>
      <c r="M61" s="20" t="str" cm="1">
        <f t="array" ref="M61">IFERROR(_xlfn.IFS(COUNTBLANK(D61:K61)=8,"",D61="","←D列に従業員名を姓名（フルネーム）で入力してください。誤変換にお気を付け下さい。",E61="","←E列に都道府県を入力してください。",H61="","←H列に1.月給～3.時間給の選択肢を入力してください",I61="","←I列に金額を入力してください",H61=3,"",J61="","←J列に所定労働時間を入力してください"),"")</f>
        <v/>
      </c>
    </row>
    <row r="62" spans="2:13" ht="22.8" x14ac:dyDescent="0.45">
      <c r="B62" s="31">
        <f t="shared" si="0"/>
        <v>54</v>
      </c>
      <c r="C62" s="82"/>
      <c r="D62" s="83"/>
      <c r="E62" s="84"/>
      <c r="F62" s="32"/>
      <c r="G62" s="34"/>
      <c r="H62" s="82"/>
      <c r="I62" s="36"/>
      <c r="J62" s="52"/>
      <c r="K62" s="35"/>
      <c r="L62" s="29"/>
      <c r="M62" s="20" t="str" cm="1">
        <f t="array" ref="M62">IFERROR(_xlfn.IFS(COUNTBLANK(D62:K62)=8,"",D62="","←D列に従業員名を姓名（フルネーム）で入力してください。誤変換にお気を付け下さい。",E62="","←E列に都道府県を入力してください。",H62="","←H列に1.月給～3.時間給の選択肢を入力してください",I62="","←I列に金額を入力してください",H62=3,"",J62="","←J列に所定労働時間を入力してください"),"")</f>
        <v/>
      </c>
    </row>
    <row r="63" spans="2:13" ht="22.8" x14ac:dyDescent="0.45">
      <c r="B63" s="31">
        <f t="shared" si="0"/>
        <v>55</v>
      </c>
      <c r="C63" s="82"/>
      <c r="D63" s="83"/>
      <c r="E63" s="84"/>
      <c r="F63" s="32"/>
      <c r="G63" s="34"/>
      <c r="H63" s="82"/>
      <c r="I63" s="36"/>
      <c r="J63" s="52"/>
      <c r="K63" s="35"/>
      <c r="L63" s="29"/>
      <c r="M63" s="20" t="str" cm="1">
        <f t="array" ref="M63">IFERROR(_xlfn.IFS(COUNTBLANK(D63:K63)=8,"",D63="","←D列に従業員名を姓名（フルネーム）で入力してください。誤変換にお気を付け下さい。",E63="","←E列に都道府県を入力してください。",H63="","←H列に1.月給～3.時間給の選択肢を入力してください",I63="","←I列に金額を入力してください",H63=3,"",J63="","←J列に所定労働時間を入力してください"),"")</f>
        <v/>
      </c>
    </row>
    <row r="64" spans="2:13" ht="22.8" x14ac:dyDescent="0.45">
      <c r="B64" s="31">
        <f t="shared" si="0"/>
        <v>56</v>
      </c>
      <c r="C64" s="82"/>
      <c r="D64" s="83"/>
      <c r="E64" s="84"/>
      <c r="F64" s="32"/>
      <c r="G64" s="34"/>
      <c r="H64" s="82"/>
      <c r="I64" s="36"/>
      <c r="J64" s="52"/>
      <c r="K64" s="35"/>
      <c r="L64" s="29"/>
      <c r="M64" s="20" t="str" cm="1">
        <f t="array" ref="M64">IFERROR(_xlfn.IFS(COUNTBLANK(D64:K64)=8,"",D64="","←D列に従業員名を姓名（フルネーム）で入力してください。誤変換にお気を付け下さい。",E64="","←E列に都道府県を入力してください。",H64="","←H列に1.月給～3.時間給の選択肢を入力してください",I64="","←I列に金額を入力してください",H64=3,"",J64="","←J列に所定労働時間を入力してください"),"")</f>
        <v/>
      </c>
    </row>
    <row r="65" spans="2:13" ht="22.8" x14ac:dyDescent="0.45">
      <c r="B65" s="31">
        <f t="shared" si="0"/>
        <v>57</v>
      </c>
      <c r="C65" s="82"/>
      <c r="D65" s="83"/>
      <c r="E65" s="84"/>
      <c r="F65" s="32"/>
      <c r="G65" s="34"/>
      <c r="H65" s="82"/>
      <c r="I65" s="36"/>
      <c r="J65" s="52"/>
      <c r="K65" s="35"/>
      <c r="L65" s="29"/>
      <c r="M65" s="20" t="str" cm="1">
        <f t="array" ref="M65">IFERROR(_xlfn.IFS(COUNTBLANK(D65:K65)=8,"",D65="","←D列に従業員名を姓名（フルネーム）で入力してください。誤変換にお気を付け下さい。",E65="","←E列に都道府県を入力してください。",H65="","←H列に1.月給～3.時間給の選択肢を入力してください",I65="","←I列に金額を入力してください",H65=3,"",J65="","←J列に所定労働時間を入力してください"),"")</f>
        <v/>
      </c>
    </row>
    <row r="66" spans="2:13" ht="22.8" x14ac:dyDescent="0.45">
      <c r="B66" s="31">
        <f t="shared" si="0"/>
        <v>58</v>
      </c>
      <c r="C66" s="82"/>
      <c r="D66" s="83"/>
      <c r="E66" s="84"/>
      <c r="F66" s="32"/>
      <c r="G66" s="34"/>
      <c r="H66" s="82"/>
      <c r="I66" s="36"/>
      <c r="J66" s="52"/>
      <c r="K66" s="35"/>
      <c r="L66" s="29"/>
      <c r="M66" s="20" t="str" cm="1">
        <f t="array" ref="M66">IFERROR(_xlfn.IFS(COUNTBLANK(D66:K66)=8,"",D66="","←D列に従業員名を姓名（フルネーム）で入力してください。誤変換にお気を付け下さい。",E66="","←E列に都道府県を入力してください。",H66="","←H列に1.月給～3.時間給の選択肢を入力してください",I66="","←I列に金額を入力してください",H66=3,"",J66="","←J列に所定労働時間を入力してください"),"")</f>
        <v/>
      </c>
    </row>
    <row r="67" spans="2:13" ht="22.8" x14ac:dyDescent="0.45">
      <c r="B67" s="31">
        <f t="shared" si="0"/>
        <v>59</v>
      </c>
      <c r="C67" s="82"/>
      <c r="D67" s="83"/>
      <c r="E67" s="84"/>
      <c r="F67" s="32"/>
      <c r="G67" s="34"/>
      <c r="H67" s="82"/>
      <c r="I67" s="36"/>
      <c r="J67" s="52"/>
      <c r="K67" s="35"/>
      <c r="L67" s="29"/>
      <c r="M67" s="20" t="str" cm="1">
        <f t="array" ref="M67">IFERROR(_xlfn.IFS(COUNTBLANK(D67:K67)=8,"",D67="","←D列に従業員名を姓名（フルネーム）で入力してください。誤変換にお気を付け下さい。",E67="","←E列に都道府県を入力してください。",H67="","←H列に1.月給～3.時間給の選択肢を入力してください",I67="","←I列に金額を入力してください",H67=3,"",J67="","←J列に所定労働時間を入力してください"),"")</f>
        <v/>
      </c>
    </row>
    <row r="68" spans="2:13" ht="22.8" x14ac:dyDescent="0.45">
      <c r="B68" s="31">
        <f t="shared" si="0"/>
        <v>60</v>
      </c>
      <c r="C68" s="82"/>
      <c r="D68" s="83"/>
      <c r="E68" s="84"/>
      <c r="F68" s="32"/>
      <c r="G68" s="34"/>
      <c r="H68" s="82"/>
      <c r="I68" s="36"/>
      <c r="J68" s="52"/>
      <c r="K68" s="35"/>
      <c r="L68" s="29"/>
      <c r="M68" s="20" t="str" cm="1">
        <f t="array" ref="M68">IFERROR(_xlfn.IFS(COUNTBLANK(D68:K68)=8,"",D68="","←D列に従業員名を姓名（フルネーム）で入力してください。誤変換にお気を付け下さい。",E68="","←E列に都道府県を入力してください。",H68="","←H列に1.月給～3.時間給の選択肢を入力してください",I68="","←I列に金額を入力してください",H68=3,"",J68="","←J列に所定労働時間を入力してください"),"")</f>
        <v/>
      </c>
    </row>
    <row r="69" spans="2:13" ht="22.8" x14ac:dyDescent="0.45">
      <c r="B69" s="31">
        <f t="shared" si="0"/>
        <v>61</v>
      </c>
      <c r="C69" s="82"/>
      <c r="D69" s="83"/>
      <c r="E69" s="84"/>
      <c r="F69" s="32"/>
      <c r="G69" s="34"/>
      <c r="H69" s="82"/>
      <c r="I69" s="36"/>
      <c r="J69" s="52"/>
      <c r="K69" s="35"/>
      <c r="L69" s="29"/>
      <c r="M69" s="20" t="str" cm="1">
        <f t="array" ref="M69">IFERROR(_xlfn.IFS(COUNTBLANK(D69:K69)=8,"",D69="","←D列に従業員名を姓名（フルネーム）で入力してください。誤変換にお気を付け下さい。",E69="","←E列に都道府県を入力してください。",H69="","←H列に1.月給～3.時間給の選択肢を入力してください",I69="","←I列に金額を入力してください",H69=3,"",J69="","←J列に所定労働時間を入力してください"),"")</f>
        <v/>
      </c>
    </row>
    <row r="70" spans="2:13" ht="22.8" x14ac:dyDescent="0.45">
      <c r="B70" s="31">
        <f t="shared" si="0"/>
        <v>62</v>
      </c>
      <c r="C70" s="82"/>
      <c r="D70" s="83"/>
      <c r="E70" s="84"/>
      <c r="F70" s="32"/>
      <c r="G70" s="34"/>
      <c r="H70" s="82"/>
      <c r="I70" s="36"/>
      <c r="J70" s="52"/>
      <c r="K70" s="35"/>
      <c r="L70" s="29"/>
      <c r="M70" s="20" t="str" cm="1">
        <f t="array" ref="M70">IFERROR(_xlfn.IFS(COUNTBLANK(D70:K70)=8,"",D70="","←D列に従業員名を姓名（フルネーム）で入力してください。誤変換にお気を付け下さい。",E70="","←E列に都道府県を入力してください。",H70="","←H列に1.月給～3.時間給の選択肢を入力してください",I70="","←I列に金額を入力してください",H70=3,"",J70="","←J列に所定労働時間を入力してください"),"")</f>
        <v/>
      </c>
    </row>
    <row r="71" spans="2:13" ht="22.8" x14ac:dyDescent="0.45">
      <c r="B71" s="31">
        <f t="shared" si="0"/>
        <v>63</v>
      </c>
      <c r="C71" s="82"/>
      <c r="D71" s="83"/>
      <c r="E71" s="84"/>
      <c r="F71" s="32"/>
      <c r="G71" s="34"/>
      <c r="H71" s="82"/>
      <c r="I71" s="36"/>
      <c r="J71" s="52"/>
      <c r="K71" s="35"/>
      <c r="L71" s="29"/>
      <c r="M71" s="20" t="str" cm="1">
        <f t="array" ref="M71">IFERROR(_xlfn.IFS(COUNTBLANK(D71:K71)=8,"",D71="","←D列に従業員名を姓名（フルネーム）で入力してください。誤変換にお気を付け下さい。",E71="","←E列に都道府県を入力してください。",H71="","←H列に1.月給～3.時間給の選択肢を入力してください",I71="","←I列に金額を入力してください",H71=3,"",J71="","←J列に所定労働時間を入力してください"),"")</f>
        <v/>
      </c>
    </row>
    <row r="72" spans="2:13" ht="22.8" x14ac:dyDescent="0.45">
      <c r="B72" s="31">
        <f t="shared" si="0"/>
        <v>64</v>
      </c>
      <c r="C72" s="82"/>
      <c r="D72" s="83"/>
      <c r="E72" s="84"/>
      <c r="F72" s="32"/>
      <c r="G72" s="34"/>
      <c r="H72" s="82"/>
      <c r="I72" s="36"/>
      <c r="J72" s="52"/>
      <c r="K72" s="35"/>
      <c r="L72" s="29"/>
      <c r="M72" s="20" t="str" cm="1">
        <f t="array" ref="M72">IFERROR(_xlfn.IFS(COUNTBLANK(D72:K72)=8,"",D72="","←D列に従業員名を姓名（フルネーム）で入力してください。誤変換にお気を付け下さい。",E72="","←E列に都道府県を入力してください。",H72="","←H列に1.月給～3.時間給の選択肢を入力してください",I72="","←I列に金額を入力してください",H72=3,"",J72="","←J列に所定労働時間を入力してください"),"")</f>
        <v/>
      </c>
    </row>
    <row r="73" spans="2:13" ht="22.8" x14ac:dyDescent="0.45">
      <c r="B73" s="31">
        <f t="shared" si="0"/>
        <v>65</v>
      </c>
      <c r="C73" s="82"/>
      <c r="D73" s="83"/>
      <c r="E73" s="84"/>
      <c r="F73" s="32"/>
      <c r="G73" s="34"/>
      <c r="H73" s="82"/>
      <c r="I73" s="36"/>
      <c r="J73" s="52"/>
      <c r="K73" s="35"/>
      <c r="L73" s="29"/>
      <c r="M73" s="20" t="str" cm="1">
        <f t="array" ref="M73">IFERROR(_xlfn.IFS(COUNTBLANK(D73:K73)=8,"",D73="","←D列に従業員名を姓名（フルネーム）で入力してください。誤変換にお気を付け下さい。",E73="","←E列に都道府県を入力してください。",H73="","←H列に1.月給～3.時間給の選択肢を入力してください",I73="","←I列に金額を入力してください",H73=3,"",J73="","←J列に所定労働時間を入力してください"),"")</f>
        <v/>
      </c>
    </row>
    <row r="74" spans="2:13" ht="22.8" x14ac:dyDescent="0.45">
      <c r="B74" s="31">
        <f t="shared" ref="B74:B137" si="1">ROW()-8</f>
        <v>66</v>
      </c>
      <c r="C74" s="82"/>
      <c r="D74" s="83"/>
      <c r="E74" s="84"/>
      <c r="F74" s="32"/>
      <c r="G74" s="34"/>
      <c r="H74" s="82"/>
      <c r="I74" s="36"/>
      <c r="J74" s="52"/>
      <c r="K74" s="35"/>
      <c r="L74" s="29"/>
      <c r="M74" s="20" t="str" cm="1">
        <f t="array" ref="M74">IFERROR(_xlfn.IFS(COUNTBLANK(D74:K74)=8,"",D74="","←D列に従業員名を姓名（フルネーム）で入力してください。誤変換にお気を付け下さい。",E74="","←E列に都道府県を入力してください。",H74="","←H列に1.月給～3.時間給の選択肢を入力してください",I74="","←I列に金額を入力してください",H74=3,"",J74="","←J列に所定労働時間を入力してください"),"")</f>
        <v/>
      </c>
    </row>
    <row r="75" spans="2:13" ht="22.8" x14ac:dyDescent="0.45">
      <c r="B75" s="31">
        <f t="shared" si="1"/>
        <v>67</v>
      </c>
      <c r="C75" s="82"/>
      <c r="D75" s="83"/>
      <c r="E75" s="84"/>
      <c r="F75" s="32"/>
      <c r="G75" s="34"/>
      <c r="H75" s="82"/>
      <c r="I75" s="36"/>
      <c r="J75" s="52"/>
      <c r="K75" s="35"/>
      <c r="L75" s="29"/>
      <c r="M75" s="20" t="str" cm="1">
        <f t="array" ref="M75">IFERROR(_xlfn.IFS(COUNTBLANK(D75:K75)=8,"",D75="","←D列に従業員名を姓名（フルネーム）で入力してください。誤変換にお気を付け下さい。",E75="","←E列に都道府県を入力してください。",H75="","←H列に1.月給～3.時間給の選択肢を入力してください",I75="","←I列に金額を入力してください",H75=3,"",J75="","←J列に所定労働時間を入力してください"),"")</f>
        <v/>
      </c>
    </row>
    <row r="76" spans="2:13" ht="22.8" x14ac:dyDescent="0.45">
      <c r="B76" s="31">
        <f t="shared" si="1"/>
        <v>68</v>
      </c>
      <c r="C76" s="82"/>
      <c r="D76" s="83"/>
      <c r="E76" s="84"/>
      <c r="F76" s="32"/>
      <c r="G76" s="34"/>
      <c r="H76" s="82"/>
      <c r="I76" s="36"/>
      <c r="J76" s="52"/>
      <c r="K76" s="35"/>
      <c r="L76" s="29"/>
      <c r="M76" s="20" t="str" cm="1">
        <f t="array" ref="M76">IFERROR(_xlfn.IFS(COUNTBLANK(D76:K76)=8,"",D76="","←D列に従業員名を姓名（フルネーム）で入力してください。誤変換にお気を付け下さい。",E76="","←E列に都道府県を入力してください。",H76="","←H列に1.月給～3.時間給の選択肢を入力してください",I76="","←I列に金額を入力してください",H76=3,"",J76="","←J列に所定労働時間を入力してください"),"")</f>
        <v/>
      </c>
    </row>
    <row r="77" spans="2:13" ht="22.8" x14ac:dyDescent="0.45">
      <c r="B77" s="31">
        <f t="shared" si="1"/>
        <v>69</v>
      </c>
      <c r="C77" s="82"/>
      <c r="D77" s="83"/>
      <c r="E77" s="84"/>
      <c r="F77" s="32"/>
      <c r="G77" s="34"/>
      <c r="H77" s="82"/>
      <c r="I77" s="36"/>
      <c r="J77" s="52"/>
      <c r="K77" s="35"/>
      <c r="L77" s="29"/>
      <c r="M77" s="20" t="str" cm="1">
        <f t="array" ref="M77">IFERROR(_xlfn.IFS(COUNTBLANK(D77:K77)=8,"",D77="","←D列に従業員名を姓名（フルネーム）で入力してください。誤変換にお気を付け下さい。",E77="","←E列に都道府県を入力してください。",H77="","←H列に1.月給～3.時間給の選択肢を入力してください",I77="","←I列に金額を入力してください",H77=3,"",J77="","←J列に所定労働時間を入力してください"),"")</f>
        <v/>
      </c>
    </row>
    <row r="78" spans="2:13" ht="22.8" x14ac:dyDescent="0.45">
      <c r="B78" s="31">
        <f t="shared" si="1"/>
        <v>70</v>
      </c>
      <c r="C78" s="82"/>
      <c r="D78" s="83"/>
      <c r="E78" s="84"/>
      <c r="F78" s="32"/>
      <c r="G78" s="34"/>
      <c r="H78" s="82"/>
      <c r="I78" s="36"/>
      <c r="J78" s="52"/>
      <c r="K78" s="35"/>
      <c r="L78" s="29"/>
      <c r="M78" s="20" t="str" cm="1">
        <f t="array" ref="M78">IFERROR(_xlfn.IFS(COUNTBLANK(D78:K78)=8,"",D78="","←D列に従業員名を姓名（フルネーム）で入力してください。誤変換にお気を付け下さい。",E78="","←E列に都道府県を入力してください。",H78="","←H列に1.月給～3.時間給の選択肢を入力してください",I78="","←I列に金額を入力してください",H78=3,"",J78="","←J列に所定労働時間を入力してください"),"")</f>
        <v/>
      </c>
    </row>
    <row r="79" spans="2:13" ht="22.8" x14ac:dyDescent="0.45">
      <c r="B79" s="31">
        <f t="shared" si="1"/>
        <v>71</v>
      </c>
      <c r="C79" s="82"/>
      <c r="D79" s="83"/>
      <c r="E79" s="84"/>
      <c r="F79" s="32"/>
      <c r="G79" s="34"/>
      <c r="H79" s="82"/>
      <c r="I79" s="36"/>
      <c r="J79" s="52"/>
      <c r="K79" s="35"/>
      <c r="L79" s="29"/>
      <c r="M79" s="20" t="str" cm="1">
        <f t="array" ref="M79">IFERROR(_xlfn.IFS(COUNTBLANK(D79:K79)=8,"",D79="","←D列に従業員名を姓名（フルネーム）で入力してください。誤変換にお気を付け下さい。",E79="","←E列に都道府県を入力してください。",H79="","←H列に1.月給～3.時間給の選択肢を入力してください",I79="","←I列に金額を入力してください",H79=3,"",J79="","←J列に所定労働時間を入力してください"),"")</f>
        <v/>
      </c>
    </row>
    <row r="80" spans="2:13" ht="22.8" x14ac:dyDescent="0.45">
      <c r="B80" s="31">
        <f t="shared" si="1"/>
        <v>72</v>
      </c>
      <c r="C80" s="82"/>
      <c r="D80" s="83"/>
      <c r="E80" s="84"/>
      <c r="F80" s="32"/>
      <c r="G80" s="34"/>
      <c r="H80" s="82"/>
      <c r="I80" s="36"/>
      <c r="J80" s="52"/>
      <c r="K80" s="35"/>
      <c r="L80" s="29"/>
      <c r="M80" s="20" t="str" cm="1">
        <f t="array" ref="M80">IFERROR(_xlfn.IFS(COUNTBLANK(D80:K80)=8,"",D80="","←D列に従業員名を姓名（フルネーム）で入力してください。誤変換にお気を付け下さい。",E80="","←E列に都道府県を入力してください。",H80="","←H列に1.月給～3.時間給の選択肢を入力してください",I80="","←I列に金額を入力してください",H80=3,"",J80="","←J列に所定労働時間を入力してください"),"")</f>
        <v/>
      </c>
    </row>
    <row r="81" spans="2:13" ht="22.8" x14ac:dyDescent="0.45">
      <c r="B81" s="31">
        <f t="shared" si="1"/>
        <v>73</v>
      </c>
      <c r="C81" s="82"/>
      <c r="D81" s="83"/>
      <c r="E81" s="84"/>
      <c r="F81" s="32"/>
      <c r="G81" s="34"/>
      <c r="H81" s="82"/>
      <c r="I81" s="36"/>
      <c r="J81" s="52"/>
      <c r="K81" s="35"/>
      <c r="L81" s="29"/>
      <c r="M81" s="20" t="str" cm="1">
        <f t="array" ref="M81">IFERROR(_xlfn.IFS(COUNTBLANK(D81:K81)=8,"",D81="","←D列に従業員名を姓名（フルネーム）で入力してください。誤変換にお気を付け下さい。",E81="","←E列に都道府県を入力してください。",H81="","←H列に1.月給～3.時間給の選択肢を入力してください",I81="","←I列に金額を入力してください",H81=3,"",J81="","←J列に所定労働時間を入力してください"),"")</f>
        <v/>
      </c>
    </row>
    <row r="82" spans="2:13" ht="22.8" x14ac:dyDescent="0.45">
      <c r="B82" s="31">
        <f t="shared" si="1"/>
        <v>74</v>
      </c>
      <c r="C82" s="82"/>
      <c r="D82" s="83"/>
      <c r="E82" s="84"/>
      <c r="F82" s="32"/>
      <c r="G82" s="34"/>
      <c r="H82" s="82"/>
      <c r="I82" s="36"/>
      <c r="J82" s="52"/>
      <c r="K82" s="35"/>
      <c r="L82" s="29"/>
      <c r="M82" s="20" t="str" cm="1">
        <f t="array" ref="M82">IFERROR(_xlfn.IFS(COUNTBLANK(D82:K82)=8,"",D82="","←D列に従業員名を姓名（フルネーム）で入力してください。誤変換にお気を付け下さい。",E82="","←E列に都道府県を入力してください。",H82="","←H列に1.月給～3.時間給の選択肢を入力してください",I82="","←I列に金額を入力してください",H82=3,"",J82="","←J列に所定労働時間を入力してください"),"")</f>
        <v/>
      </c>
    </row>
    <row r="83" spans="2:13" ht="22.8" x14ac:dyDescent="0.45">
      <c r="B83" s="31">
        <f t="shared" si="1"/>
        <v>75</v>
      </c>
      <c r="C83" s="82"/>
      <c r="D83" s="83"/>
      <c r="E83" s="84"/>
      <c r="F83" s="32"/>
      <c r="G83" s="34"/>
      <c r="H83" s="82"/>
      <c r="I83" s="36"/>
      <c r="J83" s="52"/>
      <c r="K83" s="35"/>
      <c r="L83" s="29"/>
      <c r="M83" s="20" t="str" cm="1">
        <f t="array" ref="M83">IFERROR(_xlfn.IFS(COUNTBLANK(D83:K83)=8,"",D83="","←D列に従業員名を姓名（フルネーム）で入力してください。誤変換にお気を付け下さい。",E83="","←E列に都道府県を入力してください。",H83="","←H列に1.月給～3.時間給の選択肢を入力してください",I83="","←I列に金額を入力してください",H83=3,"",J83="","←J列に所定労働時間を入力してください"),"")</f>
        <v/>
      </c>
    </row>
    <row r="84" spans="2:13" ht="22.8" x14ac:dyDescent="0.45">
      <c r="B84" s="31">
        <f t="shared" si="1"/>
        <v>76</v>
      </c>
      <c r="C84" s="82"/>
      <c r="D84" s="83"/>
      <c r="E84" s="84"/>
      <c r="F84" s="32"/>
      <c r="G84" s="34"/>
      <c r="H84" s="82"/>
      <c r="I84" s="36"/>
      <c r="J84" s="52"/>
      <c r="K84" s="35"/>
      <c r="L84" s="29"/>
      <c r="M84" s="20" t="str" cm="1">
        <f t="array" ref="M84">IFERROR(_xlfn.IFS(COUNTBLANK(D84:K84)=8,"",D84="","←D列に従業員名を姓名（フルネーム）で入力してください。誤変換にお気を付け下さい。",E84="","←E列に都道府県を入力してください。",H84="","←H列に1.月給～3.時間給の選択肢を入力してください",I84="","←I列に金額を入力してください",H84=3,"",J84="","←J列に所定労働時間を入力してください"),"")</f>
        <v/>
      </c>
    </row>
    <row r="85" spans="2:13" ht="22.8" x14ac:dyDescent="0.45">
      <c r="B85" s="31">
        <f t="shared" si="1"/>
        <v>77</v>
      </c>
      <c r="C85" s="82"/>
      <c r="D85" s="83"/>
      <c r="E85" s="84"/>
      <c r="F85" s="32"/>
      <c r="G85" s="34"/>
      <c r="H85" s="82"/>
      <c r="I85" s="36"/>
      <c r="J85" s="52"/>
      <c r="K85" s="35"/>
      <c r="L85" s="29"/>
      <c r="M85" s="20" t="str" cm="1">
        <f t="array" ref="M85">IFERROR(_xlfn.IFS(COUNTBLANK(D85:K85)=8,"",D85="","←D列に従業員名を姓名（フルネーム）で入力してください。誤変換にお気を付け下さい。",E85="","←E列に都道府県を入力してください。",H85="","←H列に1.月給～3.時間給の選択肢を入力してください",I85="","←I列に金額を入力してください",H85=3,"",J85="","←J列に所定労働時間を入力してください"),"")</f>
        <v/>
      </c>
    </row>
    <row r="86" spans="2:13" ht="22.8" x14ac:dyDescent="0.45">
      <c r="B86" s="31">
        <f t="shared" si="1"/>
        <v>78</v>
      </c>
      <c r="C86" s="82"/>
      <c r="D86" s="83"/>
      <c r="E86" s="84"/>
      <c r="F86" s="32"/>
      <c r="G86" s="34"/>
      <c r="H86" s="82"/>
      <c r="I86" s="36"/>
      <c r="J86" s="52"/>
      <c r="K86" s="35"/>
      <c r="L86" s="29"/>
      <c r="M86" s="20" t="str" cm="1">
        <f t="array" ref="M86">IFERROR(_xlfn.IFS(COUNTBLANK(D86:K86)=8,"",D86="","←D列に従業員名を姓名（フルネーム）で入力してください。誤変換にお気を付け下さい。",E86="","←E列に都道府県を入力してください。",H86="","←H列に1.月給～3.時間給の選択肢を入力してください",I86="","←I列に金額を入力してください",H86=3,"",J86="","←J列に所定労働時間を入力してください"),"")</f>
        <v/>
      </c>
    </row>
    <row r="87" spans="2:13" ht="22.8" x14ac:dyDescent="0.45">
      <c r="B87" s="31">
        <f t="shared" si="1"/>
        <v>79</v>
      </c>
      <c r="C87" s="82"/>
      <c r="D87" s="83"/>
      <c r="E87" s="84"/>
      <c r="F87" s="32"/>
      <c r="G87" s="34"/>
      <c r="H87" s="82"/>
      <c r="I87" s="36"/>
      <c r="J87" s="52"/>
      <c r="K87" s="35"/>
      <c r="L87" s="29"/>
      <c r="M87" s="20" t="str" cm="1">
        <f t="array" ref="M87">IFERROR(_xlfn.IFS(COUNTBLANK(D87:K87)=8,"",D87="","←D列に従業員名を姓名（フルネーム）で入力してください。誤変換にお気を付け下さい。",E87="","←E列に都道府県を入力してください。",H87="","←H列に1.月給～3.時間給の選択肢を入力してください",I87="","←I列に金額を入力してください",H87=3,"",J87="","←J列に所定労働時間を入力してください"),"")</f>
        <v/>
      </c>
    </row>
    <row r="88" spans="2:13" ht="22.8" x14ac:dyDescent="0.45">
      <c r="B88" s="31">
        <f t="shared" si="1"/>
        <v>80</v>
      </c>
      <c r="C88" s="82"/>
      <c r="D88" s="83"/>
      <c r="E88" s="84"/>
      <c r="F88" s="32"/>
      <c r="G88" s="34"/>
      <c r="H88" s="82"/>
      <c r="I88" s="36"/>
      <c r="J88" s="52"/>
      <c r="K88" s="35"/>
      <c r="L88" s="29"/>
      <c r="M88" s="20" t="str" cm="1">
        <f t="array" ref="M88">IFERROR(_xlfn.IFS(COUNTBLANK(D88:K88)=8,"",D88="","←D列に従業員名を姓名（フルネーム）で入力してください。誤変換にお気を付け下さい。",E88="","←E列に都道府県を入力してください。",H88="","←H列に1.月給～3.時間給の選択肢を入力してください",I88="","←I列に金額を入力してください",H88=3,"",J88="","←J列に所定労働時間を入力してください"),"")</f>
        <v/>
      </c>
    </row>
    <row r="89" spans="2:13" ht="22.8" x14ac:dyDescent="0.45">
      <c r="B89" s="31">
        <f t="shared" si="1"/>
        <v>81</v>
      </c>
      <c r="C89" s="82"/>
      <c r="D89" s="83"/>
      <c r="E89" s="84"/>
      <c r="F89" s="32"/>
      <c r="G89" s="34"/>
      <c r="H89" s="82"/>
      <c r="I89" s="36"/>
      <c r="J89" s="52"/>
      <c r="K89" s="35"/>
      <c r="L89" s="29"/>
      <c r="M89" s="20" t="str" cm="1">
        <f t="array" ref="M89">IFERROR(_xlfn.IFS(COUNTBLANK(D89:K89)=8,"",D89="","←D列に従業員名を姓名（フルネーム）で入力してください。誤変換にお気を付け下さい。",E89="","←E列に都道府県を入力してください。",H89="","←H列に1.月給～3.時間給の選択肢を入力してください",I89="","←I列に金額を入力してください",H89=3,"",J89="","←J列に所定労働時間を入力してください"),"")</f>
        <v/>
      </c>
    </row>
    <row r="90" spans="2:13" ht="22.8" x14ac:dyDescent="0.45">
      <c r="B90" s="31">
        <f t="shared" si="1"/>
        <v>82</v>
      </c>
      <c r="C90" s="82"/>
      <c r="D90" s="83"/>
      <c r="E90" s="84"/>
      <c r="F90" s="32"/>
      <c r="G90" s="34"/>
      <c r="H90" s="82"/>
      <c r="I90" s="36"/>
      <c r="J90" s="52"/>
      <c r="K90" s="35"/>
      <c r="L90" s="29"/>
      <c r="M90" s="20" t="str" cm="1">
        <f t="array" ref="M90">IFERROR(_xlfn.IFS(COUNTBLANK(D90:K90)=8,"",D90="","←D列に従業員名を姓名（フルネーム）で入力してください。誤変換にお気を付け下さい。",E90="","←E列に都道府県を入力してください。",H90="","←H列に1.月給～3.時間給の選択肢を入力してください",I90="","←I列に金額を入力してください",H90=3,"",J90="","←J列に所定労働時間を入力してください"),"")</f>
        <v/>
      </c>
    </row>
    <row r="91" spans="2:13" ht="22.8" x14ac:dyDescent="0.45">
      <c r="B91" s="31">
        <f t="shared" si="1"/>
        <v>83</v>
      </c>
      <c r="C91" s="82"/>
      <c r="D91" s="83"/>
      <c r="E91" s="84"/>
      <c r="F91" s="32"/>
      <c r="G91" s="34"/>
      <c r="H91" s="82"/>
      <c r="I91" s="36"/>
      <c r="J91" s="52"/>
      <c r="K91" s="35"/>
      <c r="L91" s="29"/>
      <c r="M91" s="20" t="str" cm="1">
        <f t="array" ref="M91">IFERROR(_xlfn.IFS(COUNTBLANK(D91:K91)=8,"",D91="","←D列に従業員名を姓名（フルネーム）で入力してください。誤変換にお気を付け下さい。",E91="","←E列に都道府県を入力してください。",H91="","←H列に1.月給～3.時間給の選択肢を入力してください",I91="","←I列に金額を入力してください",H91=3,"",J91="","←J列に所定労働時間を入力してください"),"")</f>
        <v/>
      </c>
    </row>
    <row r="92" spans="2:13" ht="22.8" x14ac:dyDescent="0.45">
      <c r="B92" s="31">
        <f t="shared" si="1"/>
        <v>84</v>
      </c>
      <c r="C92" s="82"/>
      <c r="D92" s="83"/>
      <c r="E92" s="84"/>
      <c r="F92" s="32"/>
      <c r="G92" s="34"/>
      <c r="H92" s="82"/>
      <c r="I92" s="36"/>
      <c r="J92" s="52"/>
      <c r="K92" s="35"/>
      <c r="L92" s="29"/>
      <c r="M92" s="20" t="str" cm="1">
        <f t="array" ref="M92">IFERROR(_xlfn.IFS(COUNTBLANK(D92:K92)=8,"",D92="","←D列に従業員名を姓名（フルネーム）で入力してください。誤変換にお気を付け下さい。",E92="","←E列に都道府県を入力してください。",H92="","←H列に1.月給～3.時間給の選択肢を入力してください",I92="","←I列に金額を入力してください",H92=3,"",J92="","←J列に所定労働時間を入力してください"),"")</f>
        <v/>
      </c>
    </row>
    <row r="93" spans="2:13" ht="22.8" x14ac:dyDescent="0.45">
      <c r="B93" s="31">
        <f t="shared" si="1"/>
        <v>85</v>
      </c>
      <c r="C93" s="82"/>
      <c r="D93" s="83"/>
      <c r="E93" s="84"/>
      <c r="F93" s="32"/>
      <c r="G93" s="34"/>
      <c r="H93" s="82"/>
      <c r="I93" s="36"/>
      <c r="J93" s="52"/>
      <c r="K93" s="35"/>
      <c r="L93" s="29"/>
      <c r="M93" s="20" t="str" cm="1">
        <f t="array" ref="M93">IFERROR(_xlfn.IFS(COUNTBLANK(D93:K93)=8,"",D93="","←D列に従業員名を姓名（フルネーム）で入力してください。誤変換にお気を付け下さい。",E93="","←E列に都道府県を入力してください。",H93="","←H列に1.月給～3.時間給の選択肢を入力してください",I93="","←I列に金額を入力してください",H93=3,"",J93="","←J列に所定労働時間を入力してください"),"")</f>
        <v/>
      </c>
    </row>
    <row r="94" spans="2:13" ht="22.8" x14ac:dyDescent="0.45">
      <c r="B94" s="31">
        <f t="shared" si="1"/>
        <v>86</v>
      </c>
      <c r="C94" s="82"/>
      <c r="D94" s="83"/>
      <c r="E94" s="84"/>
      <c r="F94" s="32"/>
      <c r="G94" s="34"/>
      <c r="H94" s="82"/>
      <c r="I94" s="36"/>
      <c r="J94" s="52"/>
      <c r="K94" s="35"/>
      <c r="L94" s="29"/>
      <c r="M94" s="20" t="str" cm="1">
        <f t="array" ref="M94">IFERROR(_xlfn.IFS(COUNTBLANK(D94:K94)=8,"",D94="","←D列に従業員名を姓名（フルネーム）で入力してください。誤変換にお気を付け下さい。",E94="","←E列に都道府県を入力してください。",H94="","←H列に1.月給～3.時間給の選択肢を入力してください",I94="","←I列に金額を入力してください",H94=3,"",J94="","←J列に所定労働時間を入力してください"),"")</f>
        <v/>
      </c>
    </row>
    <row r="95" spans="2:13" ht="22.8" x14ac:dyDescent="0.45">
      <c r="B95" s="31">
        <f t="shared" si="1"/>
        <v>87</v>
      </c>
      <c r="C95" s="82"/>
      <c r="D95" s="83"/>
      <c r="E95" s="84"/>
      <c r="F95" s="32"/>
      <c r="G95" s="34"/>
      <c r="H95" s="82"/>
      <c r="I95" s="36"/>
      <c r="J95" s="52"/>
      <c r="K95" s="35"/>
      <c r="L95" s="29"/>
      <c r="M95" s="20" t="str" cm="1">
        <f t="array" ref="M95">IFERROR(_xlfn.IFS(COUNTBLANK(D95:K95)=8,"",D95="","←D列に従業員名を姓名（フルネーム）で入力してください。誤変換にお気を付け下さい。",E95="","←E列に都道府県を入力してください。",H95="","←H列に1.月給～3.時間給の選択肢を入力してください",I95="","←I列に金額を入力してください",H95=3,"",J95="","←J列に所定労働時間を入力してください"),"")</f>
        <v/>
      </c>
    </row>
    <row r="96" spans="2:13" ht="22.8" x14ac:dyDescent="0.45">
      <c r="B96" s="31">
        <f t="shared" si="1"/>
        <v>88</v>
      </c>
      <c r="C96" s="82"/>
      <c r="D96" s="83"/>
      <c r="E96" s="84"/>
      <c r="F96" s="32"/>
      <c r="G96" s="34"/>
      <c r="H96" s="82"/>
      <c r="I96" s="36"/>
      <c r="J96" s="52"/>
      <c r="K96" s="35"/>
      <c r="L96" s="29"/>
      <c r="M96" s="20" t="str" cm="1">
        <f t="array" ref="M96">IFERROR(_xlfn.IFS(COUNTBLANK(D96:K96)=8,"",D96="","←D列に従業員名を姓名（フルネーム）で入力してください。誤変換にお気を付け下さい。",E96="","←E列に都道府県を入力してください。",H96="","←H列に1.月給～3.時間給の選択肢を入力してください",I96="","←I列に金額を入力してください",H96=3,"",J96="","←J列に所定労働時間を入力してください"),"")</f>
        <v/>
      </c>
    </row>
    <row r="97" spans="2:13" ht="22.8" x14ac:dyDescent="0.45">
      <c r="B97" s="31">
        <f t="shared" si="1"/>
        <v>89</v>
      </c>
      <c r="C97" s="82"/>
      <c r="D97" s="83"/>
      <c r="E97" s="84"/>
      <c r="F97" s="32"/>
      <c r="G97" s="34"/>
      <c r="H97" s="82"/>
      <c r="I97" s="36"/>
      <c r="J97" s="52"/>
      <c r="K97" s="35"/>
      <c r="L97" s="29"/>
      <c r="M97" s="20" t="str" cm="1">
        <f t="array" ref="M97">IFERROR(_xlfn.IFS(COUNTBLANK(D97:K97)=8,"",D97="","←D列に従業員名を姓名（フルネーム）で入力してください。誤変換にお気を付け下さい。",E97="","←E列に都道府県を入力してください。",H97="","←H列に1.月給～3.時間給の選択肢を入力してください",I97="","←I列に金額を入力してください",H97=3,"",J97="","←J列に所定労働時間を入力してください"),"")</f>
        <v/>
      </c>
    </row>
    <row r="98" spans="2:13" ht="22.8" x14ac:dyDescent="0.45">
      <c r="B98" s="31">
        <f t="shared" si="1"/>
        <v>90</v>
      </c>
      <c r="C98" s="82"/>
      <c r="D98" s="83"/>
      <c r="E98" s="84"/>
      <c r="F98" s="32"/>
      <c r="G98" s="34"/>
      <c r="H98" s="82"/>
      <c r="I98" s="36"/>
      <c r="J98" s="52"/>
      <c r="K98" s="35"/>
      <c r="L98" s="29"/>
      <c r="M98" s="20" t="str" cm="1">
        <f t="array" ref="M98">IFERROR(_xlfn.IFS(COUNTBLANK(D98:K98)=8,"",D98="","←D列に従業員名を姓名（フルネーム）で入力してください。誤変換にお気を付け下さい。",E98="","←E列に都道府県を入力してください。",H98="","←H列に1.月給～3.時間給の選択肢を入力してください",I98="","←I列に金額を入力してください",H98=3,"",J98="","←J列に所定労働時間を入力してください"),"")</f>
        <v/>
      </c>
    </row>
    <row r="99" spans="2:13" ht="22.8" x14ac:dyDescent="0.45">
      <c r="B99" s="31">
        <f t="shared" si="1"/>
        <v>91</v>
      </c>
      <c r="C99" s="82"/>
      <c r="D99" s="83"/>
      <c r="E99" s="84"/>
      <c r="F99" s="32"/>
      <c r="G99" s="34"/>
      <c r="H99" s="82"/>
      <c r="I99" s="36"/>
      <c r="J99" s="52"/>
      <c r="K99" s="35"/>
      <c r="L99" s="29"/>
      <c r="M99" s="20" t="str" cm="1">
        <f t="array" ref="M99">IFERROR(_xlfn.IFS(COUNTBLANK(D99:K99)=8,"",D99="","←D列に従業員名を姓名（フルネーム）で入力してください。誤変換にお気を付け下さい。",E99="","←E列に都道府県を入力してください。",H99="","←H列に1.月給～3.時間給の選択肢を入力してください",I99="","←I列に金額を入力してください",H99=3,"",J99="","←J列に所定労働時間を入力してください"),"")</f>
        <v/>
      </c>
    </row>
    <row r="100" spans="2:13" ht="22.8" x14ac:dyDescent="0.45">
      <c r="B100" s="31">
        <f t="shared" si="1"/>
        <v>92</v>
      </c>
      <c r="C100" s="82"/>
      <c r="D100" s="83"/>
      <c r="E100" s="84"/>
      <c r="F100" s="32"/>
      <c r="G100" s="34"/>
      <c r="H100" s="82"/>
      <c r="I100" s="36"/>
      <c r="J100" s="52"/>
      <c r="K100" s="35"/>
      <c r="L100" s="29"/>
      <c r="M100" s="20" t="str" cm="1">
        <f t="array" ref="M100">IFERROR(_xlfn.IFS(COUNTBLANK(D100:K100)=8,"",D100="","←D列に従業員名を姓名（フルネーム）で入力してください。誤変換にお気を付け下さい。",E100="","←E列に都道府県を入力してください。",H100="","←H列に1.月給～3.時間給の選択肢を入力してください",I100="","←I列に金額を入力してください",H100=3,"",J100="","←J列に所定労働時間を入力してください"),"")</f>
        <v/>
      </c>
    </row>
    <row r="101" spans="2:13" ht="22.8" x14ac:dyDescent="0.45">
      <c r="B101" s="31">
        <f t="shared" si="1"/>
        <v>93</v>
      </c>
      <c r="C101" s="82"/>
      <c r="D101" s="83"/>
      <c r="E101" s="84"/>
      <c r="F101" s="32"/>
      <c r="G101" s="34"/>
      <c r="H101" s="82"/>
      <c r="I101" s="36"/>
      <c r="J101" s="52"/>
      <c r="K101" s="35"/>
      <c r="L101" s="29"/>
      <c r="M101" s="20" t="str" cm="1">
        <f t="array" ref="M101">IFERROR(_xlfn.IFS(COUNTBLANK(D101:K101)=8,"",D101="","←D列に従業員名を姓名（フルネーム）で入力してください。誤変換にお気を付け下さい。",E101="","←E列に都道府県を入力してください。",H101="","←H列に1.月給～3.時間給の選択肢を入力してください",I101="","←I列に金額を入力してください",H101=3,"",J101="","←J列に所定労働時間を入力してください"),"")</f>
        <v/>
      </c>
    </row>
    <row r="102" spans="2:13" ht="22.8" x14ac:dyDescent="0.45">
      <c r="B102" s="31">
        <f t="shared" si="1"/>
        <v>94</v>
      </c>
      <c r="C102" s="82"/>
      <c r="D102" s="83"/>
      <c r="E102" s="84"/>
      <c r="F102" s="32"/>
      <c r="G102" s="34"/>
      <c r="H102" s="82"/>
      <c r="I102" s="36"/>
      <c r="J102" s="52"/>
      <c r="K102" s="35"/>
      <c r="L102" s="29"/>
      <c r="M102" s="20" t="str" cm="1">
        <f t="array" ref="M102">IFERROR(_xlfn.IFS(COUNTBLANK(D102:K102)=8,"",D102="","←D列に従業員名を姓名（フルネーム）で入力してください。誤変換にお気を付け下さい。",E102="","←E列に都道府県を入力してください。",H102="","←H列に1.月給～3.時間給の選択肢を入力してください",I102="","←I列に金額を入力してください",H102=3,"",J102="","←J列に所定労働時間を入力してください"),"")</f>
        <v/>
      </c>
    </row>
    <row r="103" spans="2:13" ht="22.8" x14ac:dyDescent="0.45">
      <c r="B103" s="31">
        <f t="shared" si="1"/>
        <v>95</v>
      </c>
      <c r="C103" s="82"/>
      <c r="D103" s="83"/>
      <c r="E103" s="84"/>
      <c r="F103" s="32"/>
      <c r="G103" s="34"/>
      <c r="H103" s="82"/>
      <c r="I103" s="36"/>
      <c r="J103" s="52"/>
      <c r="K103" s="35"/>
      <c r="L103" s="29"/>
      <c r="M103" s="20" t="str" cm="1">
        <f t="array" ref="M103">IFERROR(_xlfn.IFS(COUNTBLANK(D103:K103)=8,"",D103="","←D列に従業員名を姓名（フルネーム）で入力してください。誤変換にお気を付け下さい。",E103="","←E列に都道府県を入力してください。",H103="","←H列に1.月給～3.時間給の選択肢を入力してください",I103="","←I列に金額を入力してください",H103=3,"",J103="","←J列に所定労働時間を入力してください"),"")</f>
        <v/>
      </c>
    </row>
    <row r="104" spans="2:13" ht="22.8" x14ac:dyDescent="0.45">
      <c r="B104" s="31">
        <f t="shared" si="1"/>
        <v>96</v>
      </c>
      <c r="C104" s="82"/>
      <c r="D104" s="83"/>
      <c r="E104" s="84"/>
      <c r="F104" s="32"/>
      <c r="G104" s="34"/>
      <c r="H104" s="82"/>
      <c r="I104" s="36"/>
      <c r="J104" s="52"/>
      <c r="K104" s="35"/>
      <c r="L104" s="29"/>
      <c r="M104" s="20" t="str" cm="1">
        <f t="array" ref="M104">IFERROR(_xlfn.IFS(COUNTBLANK(D104:K104)=8,"",D104="","←D列に従業員名を姓名（フルネーム）で入力してください。誤変換にお気を付け下さい。",E104="","←E列に都道府県を入力してください。",H104="","←H列に1.月給～3.時間給の選択肢を入力してください",I104="","←I列に金額を入力してください",H104=3,"",J104="","←J列に所定労働時間を入力してください"),"")</f>
        <v/>
      </c>
    </row>
    <row r="105" spans="2:13" ht="22.8" x14ac:dyDescent="0.45">
      <c r="B105" s="31">
        <f t="shared" si="1"/>
        <v>97</v>
      </c>
      <c r="C105" s="82"/>
      <c r="D105" s="83"/>
      <c r="E105" s="84"/>
      <c r="F105" s="32"/>
      <c r="G105" s="34"/>
      <c r="H105" s="82"/>
      <c r="I105" s="36"/>
      <c r="J105" s="52"/>
      <c r="K105" s="35"/>
      <c r="L105" s="29"/>
      <c r="M105" s="20" t="str" cm="1">
        <f t="array" ref="M105">IFERROR(_xlfn.IFS(COUNTBLANK(D105:K105)=8,"",D105="","←D列に従業員名を姓名（フルネーム）で入力してください。誤変換にお気を付け下さい。",E105="","←E列に都道府県を入力してください。",H105="","←H列に1.月給～3.時間給の選択肢を入力してください",I105="","←I列に金額を入力してください",H105=3,"",J105="","←J列に所定労働時間を入力してください"),"")</f>
        <v/>
      </c>
    </row>
    <row r="106" spans="2:13" ht="22.8" x14ac:dyDescent="0.45">
      <c r="B106" s="31">
        <f t="shared" si="1"/>
        <v>98</v>
      </c>
      <c r="C106" s="82"/>
      <c r="D106" s="83"/>
      <c r="E106" s="84"/>
      <c r="F106" s="32"/>
      <c r="G106" s="34"/>
      <c r="H106" s="82"/>
      <c r="I106" s="36"/>
      <c r="J106" s="52"/>
      <c r="K106" s="35"/>
      <c r="L106" s="29"/>
      <c r="M106" s="20" t="str" cm="1">
        <f t="array" ref="M106">IFERROR(_xlfn.IFS(COUNTBLANK(D106:K106)=8,"",D106="","←D列に従業員名を姓名（フルネーム）で入力してください。誤変換にお気を付け下さい。",E106="","←E列に都道府県を入力してください。",H106="","←H列に1.月給～3.時間給の選択肢を入力してください",I106="","←I列に金額を入力してください",H106=3,"",J106="","←J列に所定労働時間を入力してください"),"")</f>
        <v/>
      </c>
    </row>
    <row r="107" spans="2:13" ht="22.8" x14ac:dyDescent="0.45">
      <c r="B107" s="31">
        <f t="shared" si="1"/>
        <v>99</v>
      </c>
      <c r="C107" s="82"/>
      <c r="D107" s="83"/>
      <c r="E107" s="84"/>
      <c r="F107" s="32"/>
      <c r="G107" s="34"/>
      <c r="H107" s="82"/>
      <c r="I107" s="36"/>
      <c r="J107" s="52"/>
      <c r="K107" s="35"/>
      <c r="L107" s="29"/>
      <c r="M107" s="20" t="str" cm="1">
        <f t="array" ref="M107">IFERROR(_xlfn.IFS(COUNTBLANK(D107:K107)=8,"",D107="","←D列に従業員名を姓名（フルネーム）で入力してください。誤変換にお気を付け下さい。",E107="","←E列に都道府県を入力してください。",H107="","←H列に1.月給～3.時間給の選択肢を入力してください",I107="","←I列に金額を入力してください",H107=3,"",J107="","←J列に所定労働時間を入力してください"),"")</f>
        <v/>
      </c>
    </row>
    <row r="108" spans="2:13" ht="22.8" x14ac:dyDescent="0.45">
      <c r="B108" s="31">
        <f t="shared" si="1"/>
        <v>100</v>
      </c>
      <c r="C108" s="82"/>
      <c r="D108" s="83"/>
      <c r="E108" s="84"/>
      <c r="F108" s="32"/>
      <c r="G108" s="34"/>
      <c r="H108" s="82"/>
      <c r="I108" s="36"/>
      <c r="J108" s="52"/>
      <c r="K108" s="35"/>
      <c r="L108" s="29"/>
      <c r="M108" s="20" t="str" cm="1">
        <f t="array" ref="M108">IFERROR(_xlfn.IFS(COUNTBLANK(D108:K108)=8,"",D108="","←D列に従業員名を姓名（フルネーム）で入力してください。誤変換にお気を付け下さい。",E108="","←E列に都道府県を入力してください。",H108="","←H列に1.月給～3.時間給の選択肢を入力してください",I108="","←I列に金額を入力してください",H108=3,"",J108="","←J列に所定労働時間を入力してください"),"")</f>
        <v/>
      </c>
    </row>
    <row r="109" spans="2:13" ht="22.8" x14ac:dyDescent="0.45">
      <c r="B109" s="31">
        <f t="shared" si="1"/>
        <v>101</v>
      </c>
      <c r="C109" s="82"/>
      <c r="D109" s="83"/>
      <c r="E109" s="84"/>
      <c r="F109" s="32"/>
      <c r="G109" s="34"/>
      <c r="H109" s="82"/>
      <c r="I109" s="36"/>
      <c r="J109" s="52"/>
      <c r="K109" s="35"/>
      <c r="L109" s="29"/>
      <c r="M109" s="20" t="str" cm="1">
        <f t="array" ref="M109">IFERROR(_xlfn.IFS(COUNTBLANK(D109:K109)=8,"",D109="","←D列に従業員名を姓名（フルネーム）で入力してください。誤変換にお気を付け下さい。",E109="","←E列に都道府県を入力してください。",H109="","←H列に1.月給～3.時間給の選択肢を入力してください",I109="","←I列に金額を入力してください",H109=3,"",J109="","←J列に所定労働時間を入力してください"),"")</f>
        <v/>
      </c>
    </row>
    <row r="110" spans="2:13" ht="22.8" x14ac:dyDescent="0.45">
      <c r="B110" s="31">
        <f t="shared" si="1"/>
        <v>102</v>
      </c>
      <c r="C110" s="82"/>
      <c r="D110" s="83"/>
      <c r="E110" s="84"/>
      <c r="F110" s="32"/>
      <c r="G110" s="34"/>
      <c r="H110" s="82"/>
      <c r="I110" s="36"/>
      <c r="J110" s="52"/>
      <c r="K110" s="35"/>
      <c r="L110" s="29"/>
      <c r="M110" s="20" t="str" cm="1">
        <f t="array" ref="M110">IFERROR(_xlfn.IFS(COUNTBLANK(D110:K110)=8,"",D110="","←D列に従業員名を姓名（フルネーム）で入力してください。誤変換にお気を付け下さい。",E110="","←E列に都道府県を入力してください。",H110="","←H列に1.月給～3.時間給の選択肢を入力してください",I110="","←I列に金額を入力してください",H110=3,"",J110="","←J列に所定労働時間を入力してください"),"")</f>
        <v/>
      </c>
    </row>
    <row r="111" spans="2:13" ht="22.8" x14ac:dyDescent="0.45">
      <c r="B111" s="31">
        <f t="shared" si="1"/>
        <v>103</v>
      </c>
      <c r="C111" s="82"/>
      <c r="D111" s="83"/>
      <c r="E111" s="84"/>
      <c r="F111" s="32"/>
      <c r="G111" s="34"/>
      <c r="H111" s="82"/>
      <c r="I111" s="36"/>
      <c r="J111" s="52"/>
      <c r="K111" s="35"/>
      <c r="L111" s="29"/>
      <c r="M111" s="20" t="str" cm="1">
        <f t="array" ref="M111">IFERROR(_xlfn.IFS(COUNTBLANK(D111:K111)=8,"",D111="","←D列に従業員名を姓名（フルネーム）で入力してください。誤変換にお気を付け下さい。",E111="","←E列に都道府県を入力してください。",H111="","←H列に1.月給～3.時間給の選択肢を入力してください",I111="","←I列に金額を入力してください",H111=3,"",J111="","←J列に所定労働時間を入力してください"),"")</f>
        <v/>
      </c>
    </row>
    <row r="112" spans="2:13" ht="22.8" x14ac:dyDescent="0.45">
      <c r="B112" s="31">
        <f t="shared" si="1"/>
        <v>104</v>
      </c>
      <c r="C112" s="82"/>
      <c r="D112" s="83"/>
      <c r="E112" s="84"/>
      <c r="F112" s="32"/>
      <c r="G112" s="34"/>
      <c r="H112" s="82"/>
      <c r="I112" s="36"/>
      <c r="J112" s="52"/>
      <c r="K112" s="35"/>
      <c r="L112" s="29"/>
      <c r="M112" s="20" t="str" cm="1">
        <f t="array" ref="M112">IFERROR(_xlfn.IFS(COUNTBLANK(D112:K112)=8,"",D112="","←D列に従業員名を姓名（フルネーム）で入力してください。誤変換にお気を付け下さい。",E112="","←E列に都道府県を入力してください。",H112="","←H列に1.月給～3.時間給の選択肢を入力してください",I112="","←I列に金額を入力してください",H112=3,"",J112="","←J列に所定労働時間を入力してください"),"")</f>
        <v/>
      </c>
    </row>
    <row r="113" spans="2:13" ht="22.8" x14ac:dyDescent="0.45">
      <c r="B113" s="31">
        <f t="shared" si="1"/>
        <v>105</v>
      </c>
      <c r="C113" s="82"/>
      <c r="D113" s="83"/>
      <c r="E113" s="84"/>
      <c r="F113" s="32"/>
      <c r="G113" s="34"/>
      <c r="H113" s="82"/>
      <c r="I113" s="36"/>
      <c r="J113" s="52"/>
      <c r="K113" s="35"/>
      <c r="L113" s="29"/>
      <c r="M113" s="20" t="str" cm="1">
        <f t="array" ref="M113">IFERROR(_xlfn.IFS(COUNTBLANK(D113:K113)=8,"",D113="","←D列に従業員名を姓名（フルネーム）で入力してください。誤変換にお気を付け下さい。",E113="","←E列に都道府県を入力してください。",H113="","←H列に1.月給～3.時間給の選択肢を入力してください",I113="","←I列に金額を入力してください",H113=3,"",J113="","←J列に所定労働時間を入力してください"),"")</f>
        <v/>
      </c>
    </row>
    <row r="114" spans="2:13" ht="22.8" x14ac:dyDescent="0.45">
      <c r="B114" s="31">
        <f t="shared" si="1"/>
        <v>106</v>
      </c>
      <c r="C114" s="82"/>
      <c r="D114" s="83"/>
      <c r="E114" s="84"/>
      <c r="F114" s="32"/>
      <c r="G114" s="34"/>
      <c r="H114" s="82"/>
      <c r="I114" s="36"/>
      <c r="J114" s="52"/>
      <c r="K114" s="35"/>
      <c r="L114" s="29"/>
      <c r="M114" s="20" t="str" cm="1">
        <f t="array" ref="M114">IFERROR(_xlfn.IFS(COUNTBLANK(D114:K114)=8,"",D114="","←D列に従業員名を姓名（フルネーム）で入力してください。誤変換にお気を付け下さい。",E114="","←E列に都道府県を入力してください。",H114="","←H列に1.月給～3.時間給の選択肢を入力してください",I114="","←I列に金額を入力してください",H114=3,"",J114="","←J列に所定労働時間を入力してください"),"")</f>
        <v/>
      </c>
    </row>
    <row r="115" spans="2:13" ht="22.8" x14ac:dyDescent="0.45">
      <c r="B115" s="31">
        <f t="shared" si="1"/>
        <v>107</v>
      </c>
      <c r="C115" s="82"/>
      <c r="D115" s="83"/>
      <c r="E115" s="84"/>
      <c r="F115" s="32"/>
      <c r="G115" s="34"/>
      <c r="H115" s="82"/>
      <c r="I115" s="36"/>
      <c r="J115" s="52"/>
      <c r="K115" s="35"/>
      <c r="L115" s="29"/>
      <c r="M115" s="20" t="str" cm="1">
        <f t="array" ref="M115">IFERROR(_xlfn.IFS(COUNTBLANK(D115:K115)=8,"",D115="","←D列に従業員名を姓名（フルネーム）で入力してください。誤変換にお気を付け下さい。",E115="","←E列に都道府県を入力してください。",H115="","←H列に1.月給～3.時間給の選択肢を入力してください",I115="","←I列に金額を入力してください",H115=3,"",J115="","←J列に所定労働時間を入力してください"),"")</f>
        <v/>
      </c>
    </row>
    <row r="116" spans="2:13" ht="22.8" x14ac:dyDescent="0.45">
      <c r="B116" s="31">
        <f t="shared" si="1"/>
        <v>108</v>
      </c>
      <c r="C116" s="82"/>
      <c r="D116" s="83"/>
      <c r="E116" s="84"/>
      <c r="F116" s="32"/>
      <c r="G116" s="34"/>
      <c r="H116" s="82"/>
      <c r="I116" s="36"/>
      <c r="J116" s="52"/>
      <c r="K116" s="35"/>
      <c r="L116" s="29"/>
      <c r="M116" s="20" t="str" cm="1">
        <f t="array" ref="M116">IFERROR(_xlfn.IFS(COUNTBLANK(D116:K116)=8,"",D116="","←D列に従業員名を姓名（フルネーム）で入力してください。誤変換にお気を付け下さい。",E116="","←E列に都道府県を入力してください。",H116="","←H列に1.月給～3.時間給の選択肢を入力してください",I116="","←I列に金額を入力してください",H116=3,"",J116="","←J列に所定労働時間を入力してください"),"")</f>
        <v/>
      </c>
    </row>
    <row r="117" spans="2:13" ht="22.8" x14ac:dyDescent="0.45">
      <c r="B117" s="31">
        <f t="shared" si="1"/>
        <v>109</v>
      </c>
      <c r="C117" s="82"/>
      <c r="D117" s="83"/>
      <c r="E117" s="84"/>
      <c r="F117" s="32"/>
      <c r="G117" s="34"/>
      <c r="H117" s="82"/>
      <c r="I117" s="36"/>
      <c r="J117" s="52"/>
      <c r="K117" s="35"/>
      <c r="L117" s="29"/>
      <c r="M117" s="20" t="str" cm="1">
        <f t="array" ref="M117">IFERROR(_xlfn.IFS(COUNTBLANK(D117:K117)=8,"",D117="","←D列に従業員名を姓名（フルネーム）で入力してください。誤変換にお気を付け下さい。",E117="","←E列に都道府県を入力してください。",H117="","←H列に1.月給～3.時間給の選択肢を入力してください",I117="","←I列に金額を入力してください",H117=3,"",J117="","←J列に所定労働時間を入力してください"),"")</f>
        <v/>
      </c>
    </row>
    <row r="118" spans="2:13" ht="22.8" x14ac:dyDescent="0.45">
      <c r="B118" s="31">
        <f t="shared" si="1"/>
        <v>110</v>
      </c>
      <c r="C118" s="82"/>
      <c r="D118" s="83"/>
      <c r="E118" s="84"/>
      <c r="F118" s="32"/>
      <c r="G118" s="34"/>
      <c r="H118" s="82"/>
      <c r="I118" s="36"/>
      <c r="J118" s="52"/>
      <c r="K118" s="35"/>
      <c r="L118" s="29"/>
      <c r="M118" s="20" t="str" cm="1">
        <f t="array" ref="M118">IFERROR(_xlfn.IFS(COUNTBLANK(D118:K118)=8,"",D118="","←D列に従業員名を姓名（フルネーム）で入力してください。誤変換にお気を付け下さい。",E118="","←E列に都道府県を入力してください。",H118="","←H列に1.月給～3.時間給の選択肢を入力してください",I118="","←I列に金額を入力してください",H118=3,"",J118="","←J列に所定労働時間を入力してください"),"")</f>
        <v/>
      </c>
    </row>
    <row r="119" spans="2:13" ht="22.8" x14ac:dyDescent="0.45">
      <c r="B119" s="31">
        <f t="shared" si="1"/>
        <v>111</v>
      </c>
      <c r="C119" s="82"/>
      <c r="D119" s="83"/>
      <c r="E119" s="84"/>
      <c r="F119" s="32"/>
      <c r="G119" s="34"/>
      <c r="H119" s="82"/>
      <c r="I119" s="36"/>
      <c r="J119" s="52"/>
      <c r="K119" s="35"/>
      <c r="L119" s="29"/>
      <c r="M119" s="20" t="str" cm="1">
        <f t="array" ref="M119">IFERROR(_xlfn.IFS(COUNTBLANK(D119:K119)=8,"",D119="","←D列に従業員名を姓名（フルネーム）で入力してください。誤変換にお気を付け下さい。",E119="","←E列に都道府県を入力してください。",H119="","←H列に1.月給～3.時間給の選択肢を入力してください",I119="","←I列に金額を入力してください",H119=3,"",J119="","←J列に所定労働時間を入力してください"),"")</f>
        <v/>
      </c>
    </row>
    <row r="120" spans="2:13" ht="22.8" x14ac:dyDescent="0.45">
      <c r="B120" s="31">
        <f t="shared" si="1"/>
        <v>112</v>
      </c>
      <c r="C120" s="82"/>
      <c r="D120" s="83"/>
      <c r="E120" s="84"/>
      <c r="F120" s="32"/>
      <c r="G120" s="34"/>
      <c r="H120" s="82"/>
      <c r="I120" s="36"/>
      <c r="J120" s="52"/>
      <c r="K120" s="35"/>
      <c r="L120" s="29"/>
      <c r="M120" s="20" t="str" cm="1">
        <f t="array" ref="M120">IFERROR(_xlfn.IFS(COUNTBLANK(D120:K120)=8,"",D120="","←D列に従業員名を姓名（フルネーム）で入力してください。誤変換にお気を付け下さい。",E120="","←E列に都道府県を入力してください。",H120="","←H列に1.月給～3.時間給の選択肢を入力してください",I120="","←I列に金額を入力してください",H120=3,"",J120="","←J列に所定労働時間を入力してください"),"")</f>
        <v/>
      </c>
    </row>
    <row r="121" spans="2:13" ht="22.8" x14ac:dyDescent="0.45">
      <c r="B121" s="31">
        <f t="shared" si="1"/>
        <v>113</v>
      </c>
      <c r="C121" s="82"/>
      <c r="D121" s="83"/>
      <c r="E121" s="84"/>
      <c r="F121" s="32"/>
      <c r="G121" s="34"/>
      <c r="H121" s="82"/>
      <c r="I121" s="36"/>
      <c r="J121" s="52"/>
      <c r="K121" s="35"/>
      <c r="L121" s="29"/>
      <c r="M121" s="20" t="str" cm="1">
        <f t="array" ref="M121">IFERROR(_xlfn.IFS(COUNTBLANK(D121:K121)=8,"",D121="","←D列に従業員名を姓名（フルネーム）で入力してください。誤変換にお気を付け下さい。",E121="","←E列に都道府県を入力してください。",H121="","←H列に1.月給～3.時間給の選択肢を入力してください",I121="","←I列に金額を入力してください",H121=3,"",J121="","←J列に所定労働時間を入力してください"),"")</f>
        <v/>
      </c>
    </row>
    <row r="122" spans="2:13" ht="22.8" x14ac:dyDescent="0.45">
      <c r="B122" s="31">
        <f t="shared" si="1"/>
        <v>114</v>
      </c>
      <c r="C122" s="82"/>
      <c r="D122" s="83"/>
      <c r="E122" s="84"/>
      <c r="F122" s="32"/>
      <c r="G122" s="34"/>
      <c r="H122" s="82"/>
      <c r="I122" s="36"/>
      <c r="J122" s="52"/>
      <c r="K122" s="35"/>
      <c r="L122" s="29"/>
      <c r="M122" s="20" t="str" cm="1">
        <f t="array" ref="M122">IFERROR(_xlfn.IFS(COUNTBLANK(D122:K122)=8,"",D122="","←D列に従業員名を姓名（フルネーム）で入力してください。誤変換にお気を付け下さい。",E122="","←E列に都道府県を入力してください。",H122="","←H列に1.月給～3.時間給の選択肢を入力してください",I122="","←I列に金額を入力してください",H122=3,"",J122="","←J列に所定労働時間を入力してください"),"")</f>
        <v/>
      </c>
    </row>
    <row r="123" spans="2:13" ht="22.8" x14ac:dyDescent="0.45">
      <c r="B123" s="31">
        <f t="shared" si="1"/>
        <v>115</v>
      </c>
      <c r="C123" s="82"/>
      <c r="D123" s="83"/>
      <c r="E123" s="84"/>
      <c r="F123" s="32"/>
      <c r="G123" s="34"/>
      <c r="H123" s="82"/>
      <c r="I123" s="36"/>
      <c r="J123" s="52"/>
      <c r="K123" s="35"/>
      <c r="L123" s="29"/>
      <c r="M123" s="20" t="str" cm="1">
        <f t="array" ref="M123">IFERROR(_xlfn.IFS(COUNTBLANK(D123:K123)=8,"",D123="","←D列に従業員名を姓名（フルネーム）で入力してください。誤変換にお気を付け下さい。",E123="","←E列に都道府県を入力してください。",H123="","←H列に1.月給～3.時間給の選択肢を入力してください",I123="","←I列に金額を入力してください",H123=3,"",J123="","←J列に所定労働時間を入力してください"),"")</f>
        <v/>
      </c>
    </row>
    <row r="124" spans="2:13" ht="22.8" x14ac:dyDescent="0.45">
      <c r="B124" s="31">
        <f t="shared" si="1"/>
        <v>116</v>
      </c>
      <c r="C124" s="82"/>
      <c r="D124" s="83"/>
      <c r="E124" s="84"/>
      <c r="F124" s="32"/>
      <c r="G124" s="34"/>
      <c r="H124" s="82"/>
      <c r="I124" s="36"/>
      <c r="J124" s="52"/>
      <c r="K124" s="35"/>
      <c r="L124" s="29"/>
      <c r="M124" s="20" t="str" cm="1">
        <f t="array" ref="M124">IFERROR(_xlfn.IFS(COUNTBLANK(D124:K124)=8,"",D124="","←D列に従業員名を姓名（フルネーム）で入力してください。誤変換にお気を付け下さい。",E124="","←E列に都道府県を入力してください。",H124="","←H列に1.月給～3.時間給の選択肢を入力してください",I124="","←I列に金額を入力してください",H124=3,"",J124="","←J列に所定労働時間を入力してください"),"")</f>
        <v/>
      </c>
    </row>
    <row r="125" spans="2:13" ht="22.8" x14ac:dyDescent="0.45">
      <c r="B125" s="31">
        <f t="shared" si="1"/>
        <v>117</v>
      </c>
      <c r="C125" s="82"/>
      <c r="D125" s="83"/>
      <c r="E125" s="84"/>
      <c r="F125" s="32"/>
      <c r="G125" s="34"/>
      <c r="H125" s="82"/>
      <c r="I125" s="36"/>
      <c r="J125" s="52"/>
      <c r="K125" s="35"/>
      <c r="L125" s="29"/>
      <c r="M125" s="20" t="str" cm="1">
        <f t="array" ref="M125">IFERROR(_xlfn.IFS(COUNTBLANK(D125:K125)=8,"",D125="","←D列に従業員名を姓名（フルネーム）で入力してください。誤変換にお気を付け下さい。",E125="","←E列に都道府県を入力してください。",H125="","←H列に1.月給～3.時間給の選択肢を入力してください",I125="","←I列に金額を入力してください",H125=3,"",J125="","←J列に所定労働時間を入力してください"),"")</f>
        <v/>
      </c>
    </row>
    <row r="126" spans="2:13" ht="22.8" x14ac:dyDescent="0.45">
      <c r="B126" s="31">
        <f t="shared" si="1"/>
        <v>118</v>
      </c>
      <c r="C126" s="82"/>
      <c r="D126" s="83"/>
      <c r="E126" s="84"/>
      <c r="F126" s="32"/>
      <c r="G126" s="34"/>
      <c r="H126" s="82"/>
      <c r="I126" s="36"/>
      <c r="J126" s="52"/>
      <c r="K126" s="35"/>
      <c r="L126" s="29"/>
      <c r="M126" s="20" t="str" cm="1">
        <f t="array" ref="M126">IFERROR(_xlfn.IFS(COUNTBLANK(D126:K126)=8,"",D126="","←D列に従業員名を姓名（フルネーム）で入力してください。誤変換にお気を付け下さい。",E126="","←E列に都道府県を入力してください。",H126="","←H列に1.月給～3.時間給の選択肢を入力してください",I126="","←I列に金額を入力してください",H126=3,"",J126="","←J列に所定労働時間を入力してください"),"")</f>
        <v/>
      </c>
    </row>
    <row r="127" spans="2:13" ht="22.8" x14ac:dyDescent="0.45">
      <c r="B127" s="31">
        <f t="shared" si="1"/>
        <v>119</v>
      </c>
      <c r="C127" s="82"/>
      <c r="D127" s="83"/>
      <c r="E127" s="84"/>
      <c r="F127" s="32"/>
      <c r="G127" s="34"/>
      <c r="H127" s="82"/>
      <c r="I127" s="36"/>
      <c r="J127" s="52"/>
      <c r="K127" s="35"/>
      <c r="L127" s="29"/>
      <c r="M127" s="20" t="str" cm="1">
        <f t="array" ref="M127">IFERROR(_xlfn.IFS(COUNTBLANK(D127:K127)=8,"",D127="","←D列に従業員名を姓名（フルネーム）で入力してください。誤変換にお気を付け下さい。",E127="","←E列に都道府県を入力してください。",H127="","←H列に1.月給～3.時間給の選択肢を入力してください",I127="","←I列に金額を入力してください",H127=3,"",J127="","←J列に所定労働時間を入力してください"),"")</f>
        <v/>
      </c>
    </row>
    <row r="128" spans="2:13" ht="22.8" x14ac:dyDescent="0.45">
      <c r="B128" s="31">
        <f t="shared" si="1"/>
        <v>120</v>
      </c>
      <c r="C128" s="82"/>
      <c r="D128" s="83"/>
      <c r="E128" s="84"/>
      <c r="F128" s="32"/>
      <c r="G128" s="34"/>
      <c r="H128" s="82"/>
      <c r="I128" s="36"/>
      <c r="J128" s="52"/>
      <c r="K128" s="35"/>
      <c r="L128" s="29"/>
      <c r="M128" s="20" t="str" cm="1">
        <f t="array" ref="M128">IFERROR(_xlfn.IFS(COUNTBLANK(D128:K128)=8,"",D128="","←D列に従業員名を姓名（フルネーム）で入力してください。誤変換にお気を付け下さい。",E128="","←E列に都道府県を入力してください。",H128="","←H列に1.月給～3.時間給の選択肢を入力してください",I128="","←I列に金額を入力してください",H128=3,"",J128="","←J列に所定労働時間を入力してください"),"")</f>
        <v/>
      </c>
    </row>
    <row r="129" spans="2:13" ht="22.8" x14ac:dyDescent="0.45">
      <c r="B129" s="31">
        <f t="shared" si="1"/>
        <v>121</v>
      </c>
      <c r="C129" s="82"/>
      <c r="D129" s="83"/>
      <c r="E129" s="84"/>
      <c r="F129" s="32"/>
      <c r="G129" s="34"/>
      <c r="H129" s="82"/>
      <c r="I129" s="36"/>
      <c r="J129" s="52"/>
      <c r="K129" s="35"/>
      <c r="L129" s="29"/>
      <c r="M129" s="20" t="str" cm="1">
        <f t="array" ref="M129">IFERROR(_xlfn.IFS(COUNTBLANK(D129:K129)=8,"",D129="","←D列に従業員名を姓名（フルネーム）で入力してください。誤変換にお気を付け下さい。",E129="","←E列に都道府県を入力してください。",H129="","←H列に1.月給～3.時間給の選択肢を入力してください",I129="","←I列に金額を入力してください",H129=3,"",J129="","←J列に所定労働時間を入力してください"),"")</f>
        <v/>
      </c>
    </row>
    <row r="130" spans="2:13" ht="22.8" x14ac:dyDescent="0.45">
      <c r="B130" s="31">
        <f t="shared" si="1"/>
        <v>122</v>
      </c>
      <c r="C130" s="82"/>
      <c r="D130" s="83"/>
      <c r="E130" s="84"/>
      <c r="F130" s="32"/>
      <c r="G130" s="34"/>
      <c r="H130" s="82"/>
      <c r="I130" s="36"/>
      <c r="J130" s="52"/>
      <c r="K130" s="35"/>
      <c r="L130" s="29"/>
      <c r="M130" s="20" t="str" cm="1">
        <f t="array" ref="M130">IFERROR(_xlfn.IFS(COUNTBLANK(D130:K130)=8,"",D130="","←D列に従業員名を姓名（フルネーム）で入力してください。誤変換にお気を付け下さい。",E130="","←E列に都道府県を入力してください。",H130="","←H列に1.月給～3.時間給の選択肢を入力してください",I130="","←I列に金額を入力してください",H130=3,"",J130="","←J列に所定労働時間を入力してください"),"")</f>
        <v/>
      </c>
    </row>
    <row r="131" spans="2:13" ht="22.8" x14ac:dyDescent="0.45">
      <c r="B131" s="31">
        <f t="shared" si="1"/>
        <v>123</v>
      </c>
      <c r="C131" s="82"/>
      <c r="D131" s="83"/>
      <c r="E131" s="84"/>
      <c r="F131" s="32"/>
      <c r="G131" s="34"/>
      <c r="H131" s="82"/>
      <c r="I131" s="36"/>
      <c r="J131" s="52"/>
      <c r="K131" s="35"/>
      <c r="L131" s="29"/>
      <c r="M131" s="20" t="str" cm="1">
        <f t="array" ref="M131">IFERROR(_xlfn.IFS(COUNTBLANK(D131:K131)=8,"",D131="","←D列に従業員名を姓名（フルネーム）で入力してください。誤変換にお気を付け下さい。",E131="","←E列に都道府県を入力してください。",H131="","←H列に1.月給～3.時間給の選択肢を入力してください",I131="","←I列に金額を入力してください",H131=3,"",J131="","←J列に所定労働時間を入力してください"),"")</f>
        <v/>
      </c>
    </row>
    <row r="132" spans="2:13" ht="22.8" x14ac:dyDescent="0.45">
      <c r="B132" s="31">
        <f t="shared" si="1"/>
        <v>124</v>
      </c>
      <c r="C132" s="82"/>
      <c r="D132" s="83"/>
      <c r="E132" s="84"/>
      <c r="F132" s="32"/>
      <c r="G132" s="34"/>
      <c r="H132" s="82"/>
      <c r="I132" s="36"/>
      <c r="J132" s="52"/>
      <c r="K132" s="35"/>
      <c r="L132" s="29"/>
      <c r="M132" s="20" t="str" cm="1">
        <f t="array" ref="M132">IFERROR(_xlfn.IFS(COUNTBLANK(D132:K132)=8,"",D132="","←D列に従業員名を姓名（フルネーム）で入力してください。誤変換にお気を付け下さい。",E132="","←E列に都道府県を入力してください。",H132="","←H列に1.月給～3.時間給の選択肢を入力してください",I132="","←I列に金額を入力してください",H132=3,"",J132="","←J列に所定労働時間を入力してください"),"")</f>
        <v/>
      </c>
    </row>
    <row r="133" spans="2:13" ht="22.8" x14ac:dyDescent="0.45">
      <c r="B133" s="31">
        <f t="shared" si="1"/>
        <v>125</v>
      </c>
      <c r="C133" s="82"/>
      <c r="D133" s="83"/>
      <c r="E133" s="84"/>
      <c r="F133" s="32"/>
      <c r="G133" s="34"/>
      <c r="H133" s="82"/>
      <c r="I133" s="36"/>
      <c r="J133" s="52"/>
      <c r="K133" s="35"/>
      <c r="L133" s="29"/>
      <c r="M133" s="20" t="str" cm="1">
        <f t="array" ref="M133">IFERROR(_xlfn.IFS(COUNTBLANK(D133:K133)=8,"",D133="","←D列に従業員名を姓名（フルネーム）で入力してください。誤変換にお気を付け下さい。",E133="","←E列に都道府県を入力してください。",H133="","←H列に1.月給～3.時間給の選択肢を入力してください",I133="","←I列に金額を入力してください",H133=3,"",J133="","←J列に所定労働時間を入力してください"),"")</f>
        <v/>
      </c>
    </row>
    <row r="134" spans="2:13" ht="22.8" x14ac:dyDescent="0.45">
      <c r="B134" s="31">
        <f t="shared" si="1"/>
        <v>126</v>
      </c>
      <c r="C134" s="82"/>
      <c r="D134" s="83"/>
      <c r="E134" s="84"/>
      <c r="F134" s="32"/>
      <c r="G134" s="34"/>
      <c r="H134" s="82"/>
      <c r="I134" s="36"/>
      <c r="J134" s="52"/>
      <c r="K134" s="35"/>
      <c r="L134" s="29"/>
      <c r="M134" s="20" t="str" cm="1">
        <f t="array" ref="M134">IFERROR(_xlfn.IFS(COUNTBLANK(D134:K134)=8,"",D134="","←D列に従業員名を姓名（フルネーム）で入力してください。誤変換にお気を付け下さい。",E134="","←E列に都道府県を入力してください。",H134="","←H列に1.月給～3.時間給の選択肢を入力してください",I134="","←I列に金額を入力してください",H134=3,"",J134="","←J列に所定労働時間を入力してください"),"")</f>
        <v/>
      </c>
    </row>
    <row r="135" spans="2:13" ht="22.8" x14ac:dyDescent="0.45">
      <c r="B135" s="31">
        <f t="shared" si="1"/>
        <v>127</v>
      </c>
      <c r="C135" s="82"/>
      <c r="D135" s="83"/>
      <c r="E135" s="84"/>
      <c r="F135" s="32"/>
      <c r="G135" s="34"/>
      <c r="H135" s="82"/>
      <c r="I135" s="36"/>
      <c r="J135" s="52"/>
      <c r="K135" s="35"/>
      <c r="L135" s="29"/>
      <c r="M135" s="20" t="str" cm="1">
        <f t="array" ref="M135">IFERROR(_xlfn.IFS(COUNTBLANK(D135:K135)=8,"",D135="","←D列に従業員名を姓名（フルネーム）で入力してください。誤変換にお気を付け下さい。",E135="","←E列に都道府県を入力してください。",H135="","←H列に1.月給～3.時間給の選択肢を入力してください",I135="","←I列に金額を入力してください",H135=3,"",J135="","←J列に所定労働時間を入力してください"),"")</f>
        <v/>
      </c>
    </row>
    <row r="136" spans="2:13" ht="22.8" x14ac:dyDescent="0.45">
      <c r="B136" s="31">
        <f t="shared" si="1"/>
        <v>128</v>
      </c>
      <c r="C136" s="82"/>
      <c r="D136" s="83"/>
      <c r="E136" s="84"/>
      <c r="F136" s="32"/>
      <c r="G136" s="34"/>
      <c r="H136" s="82"/>
      <c r="I136" s="36"/>
      <c r="J136" s="52"/>
      <c r="K136" s="35"/>
      <c r="L136" s="29"/>
      <c r="M136" s="20" t="str" cm="1">
        <f t="array" ref="M136">IFERROR(_xlfn.IFS(COUNTBLANK(D136:K136)=8,"",D136="","←D列に従業員名を姓名（フルネーム）で入力してください。誤変換にお気を付け下さい。",E136="","←E列に都道府県を入力してください。",H136="","←H列に1.月給～3.時間給の選択肢を入力してください",I136="","←I列に金額を入力してください",H136=3,"",J136="","←J列に所定労働時間を入力してください"),"")</f>
        <v/>
      </c>
    </row>
    <row r="137" spans="2:13" ht="22.8" x14ac:dyDescent="0.45">
      <c r="B137" s="31">
        <f t="shared" si="1"/>
        <v>129</v>
      </c>
      <c r="C137" s="82"/>
      <c r="D137" s="83"/>
      <c r="E137" s="84"/>
      <c r="F137" s="32"/>
      <c r="G137" s="34"/>
      <c r="H137" s="82"/>
      <c r="I137" s="36"/>
      <c r="J137" s="52"/>
      <c r="K137" s="35"/>
      <c r="L137" s="29"/>
      <c r="M137" s="20" t="str" cm="1">
        <f t="array" ref="M137">IFERROR(_xlfn.IFS(COUNTBLANK(D137:K137)=8,"",D137="","←D列に従業員名を姓名（フルネーム）で入力してください。誤変換にお気を付け下さい。",E137="","←E列に都道府県を入力してください。",H137="","←H列に1.月給～3.時間給の選択肢を入力してください",I137="","←I列に金額を入力してください",H137=3,"",J137="","←J列に所定労働時間を入力してください"),"")</f>
        <v/>
      </c>
    </row>
    <row r="138" spans="2:13" ht="22.8" x14ac:dyDescent="0.45">
      <c r="B138" s="31">
        <f t="shared" ref="B138:B201" si="2">ROW()-8</f>
        <v>130</v>
      </c>
      <c r="C138" s="82"/>
      <c r="D138" s="83"/>
      <c r="E138" s="84"/>
      <c r="F138" s="32"/>
      <c r="G138" s="34"/>
      <c r="H138" s="82"/>
      <c r="I138" s="36"/>
      <c r="J138" s="52"/>
      <c r="K138" s="35"/>
      <c r="L138" s="29"/>
      <c r="M138" s="20" t="str" cm="1">
        <f t="array" ref="M138">IFERROR(_xlfn.IFS(COUNTBLANK(D138:K138)=8,"",D138="","←D列に従業員名を姓名（フルネーム）で入力してください。誤変換にお気を付け下さい。",E138="","←E列に都道府県を入力してください。",H138="","←H列に1.月給～3.時間給の選択肢を入力してください",I138="","←I列に金額を入力してください",H138=3,"",J138="","←J列に所定労働時間を入力してください"),"")</f>
        <v/>
      </c>
    </row>
    <row r="139" spans="2:13" ht="22.8" x14ac:dyDescent="0.45">
      <c r="B139" s="31">
        <f t="shared" si="2"/>
        <v>131</v>
      </c>
      <c r="C139" s="82"/>
      <c r="D139" s="83"/>
      <c r="E139" s="84"/>
      <c r="F139" s="32"/>
      <c r="G139" s="34"/>
      <c r="H139" s="82"/>
      <c r="I139" s="36"/>
      <c r="J139" s="52"/>
      <c r="K139" s="35"/>
      <c r="L139" s="29"/>
      <c r="M139" s="20" t="str" cm="1">
        <f t="array" ref="M139">IFERROR(_xlfn.IFS(COUNTBLANK(D139:K139)=8,"",D139="","←D列に従業員名を姓名（フルネーム）で入力してください。誤変換にお気を付け下さい。",E139="","←E列に都道府県を入力してください。",H139="","←H列に1.月給～3.時間給の選択肢を入力してください",I139="","←I列に金額を入力してください",H139=3,"",J139="","←J列に所定労働時間を入力してください"),"")</f>
        <v/>
      </c>
    </row>
    <row r="140" spans="2:13" ht="22.8" x14ac:dyDescent="0.45">
      <c r="B140" s="31">
        <f t="shared" si="2"/>
        <v>132</v>
      </c>
      <c r="C140" s="82"/>
      <c r="D140" s="83"/>
      <c r="E140" s="84"/>
      <c r="F140" s="32"/>
      <c r="G140" s="34"/>
      <c r="H140" s="82"/>
      <c r="I140" s="36"/>
      <c r="J140" s="52"/>
      <c r="K140" s="35"/>
      <c r="L140" s="29"/>
      <c r="M140" s="20" t="str" cm="1">
        <f t="array" ref="M140">IFERROR(_xlfn.IFS(COUNTBLANK(D140:K140)=8,"",D140="","←D列に従業員名を姓名（フルネーム）で入力してください。誤変換にお気を付け下さい。",E140="","←E列に都道府県を入力してください。",H140="","←H列に1.月給～3.時間給の選択肢を入力してください",I140="","←I列に金額を入力してください",H140=3,"",J140="","←J列に所定労働時間を入力してください"),"")</f>
        <v/>
      </c>
    </row>
    <row r="141" spans="2:13" ht="22.8" x14ac:dyDescent="0.45">
      <c r="B141" s="31">
        <f t="shared" si="2"/>
        <v>133</v>
      </c>
      <c r="C141" s="82"/>
      <c r="D141" s="83"/>
      <c r="E141" s="84"/>
      <c r="F141" s="32"/>
      <c r="G141" s="34"/>
      <c r="H141" s="82"/>
      <c r="I141" s="36"/>
      <c r="J141" s="52"/>
      <c r="K141" s="35"/>
      <c r="L141" s="29"/>
      <c r="M141" s="20" t="str" cm="1">
        <f t="array" ref="M141">IFERROR(_xlfn.IFS(COUNTBLANK(D141:K141)=8,"",D141="","←D列に従業員名を姓名（フルネーム）で入力してください。誤変換にお気を付け下さい。",E141="","←E列に都道府県を入力してください。",H141="","←H列に1.月給～3.時間給の選択肢を入力してください",I141="","←I列に金額を入力してください",H141=3,"",J141="","←J列に所定労働時間を入力してください"),"")</f>
        <v/>
      </c>
    </row>
    <row r="142" spans="2:13" ht="22.8" x14ac:dyDescent="0.45">
      <c r="B142" s="31">
        <f t="shared" si="2"/>
        <v>134</v>
      </c>
      <c r="C142" s="82"/>
      <c r="D142" s="83"/>
      <c r="E142" s="84"/>
      <c r="F142" s="32"/>
      <c r="G142" s="34"/>
      <c r="H142" s="82"/>
      <c r="I142" s="36"/>
      <c r="J142" s="52"/>
      <c r="K142" s="35"/>
      <c r="L142" s="29"/>
      <c r="M142" s="20" t="str" cm="1">
        <f t="array" ref="M142">IFERROR(_xlfn.IFS(COUNTBLANK(D142:K142)=8,"",D142="","←D列に従業員名を姓名（フルネーム）で入力してください。誤変換にお気を付け下さい。",E142="","←E列に都道府県を入力してください。",H142="","←H列に1.月給～3.時間給の選択肢を入力してください",I142="","←I列に金額を入力してください",H142=3,"",J142="","←J列に所定労働時間を入力してください"),"")</f>
        <v/>
      </c>
    </row>
    <row r="143" spans="2:13" ht="22.8" x14ac:dyDescent="0.45">
      <c r="B143" s="31">
        <f t="shared" si="2"/>
        <v>135</v>
      </c>
      <c r="C143" s="82"/>
      <c r="D143" s="83"/>
      <c r="E143" s="84"/>
      <c r="F143" s="32"/>
      <c r="G143" s="34"/>
      <c r="H143" s="82"/>
      <c r="I143" s="36"/>
      <c r="J143" s="52"/>
      <c r="K143" s="35"/>
      <c r="L143" s="29"/>
      <c r="M143" s="20" t="str" cm="1">
        <f t="array" ref="M143">IFERROR(_xlfn.IFS(COUNTBLANK(D143:K143)=8,"",D143="","←D列に従業員名を姓名（フルネーム）で入力してください。誤変換にお気を付け下さい。",E143="","←E列に都道府県を入力してください。",H143="","←H列に1.月給～3.時間給の選択肢を入力してください",I143="","←I列に金額を入力してください",H143=3,"",J143="","←J列に所定労働時間を入力してください"),"")</f>
        <v/>
      </c>
    </row>
    <row r="144" spans="2:13" ht="22.8" x14ac:dyDescent="0.45">
      <c r="B144" s="31">
        <f t="shared" si="2"/>
        <v>136</v>
      </c>
      <c r="C144" s="82"/>
      <c r="D144" s="83"/>
      <c r="E144" s="84"/>
      <c r="F144" s="32"/>
      <c r="G144" s="34"/>
      <c r="H144" s="82"/>
      <c r="I144" s="36"/>
      <c r="J144" s="52"/>
      <c r="K144" s="35"/>
      <c r="L144" s="29"/>
      <c r="M144" s="20" t="str" cm="1">
        <f t="array" ref="M144">IFERROR(_xlfn.IFS(COUNTBLANK(D144:K144)=8,"",D144="","←D列に従業員名を姓名（フルネーム）で入力してください。誤変換にお気を付け下さい。",E144="","←E列に都道府県を入力してください。",H144="","←H列に1.月給～3.時間給の選択肢を入力してください",I144="","←I列に金額を入力してください",H144=3,"",J144="","←J列に所定労働時間を入力してください"),"")</f>
        <v/>
      </c>
    </row>
    <row r="145" spans="2:13" ht="22.8" x14ac:dyDescent="0.45">
      <c r="B145" s="31">
        <f t="shared" si="2"/>
        <v>137</v>
      </c>
      <c r="C145" s="82"/>
      <c r="D145" s="83"/>
      <c r="E145" s="84"/>
      <c r="F145" s="32"/>
      <c r="G145" s="34"/>
      <c r="H145" s="82"/>
      <c r="I145" s="36"/>
      <c r="J145" s="52"/>
      <c r="K145" s="35"/>
      <c r="L145" s="29"/>
      <c r="M145" s="20" t="str" cm="1">
        <f t="array" ref="M145">IFERROR(_xlfn.IFS(COUNTBLANK(D145:K145)=8,"",D145="","←D列に従業員名を姓名（フルネーム）で入力してください。誤変換にお気を付け下さい。",E145="","←E列に都道府県を入力してください。",H145="","←H列に1.月給～3.時間給の選択肢を入力してください",I145="","←I列に金額を入力してください",H145=3,"",J145="","←J列に所定労働時間を入力してください"),"")</f>
        <v/>
      </c>
    </row>
    <row r="146" spans="2:13" ht="22.8" x14ac:dyDescent="0.45">
      <c r="B146" s="31">
        <f t="shared" si="2"/>
        <v>138</v>
      </c>
      <c r="C146" s="82"/>
      <c r="D146" s="83"/>
      <c r="E146" s="84"/>
      <c r="F146" s="32"/>
      <c r="G146" s="34"/>
      <c r="H146" s="82"/>
      <c r="I146" s="36"/>
      <c r="J146" s="52"/>
      <c r="K146" s="35"/>
      <c r="L146" s="29"/>
      <c r="M146" s="20" t="str" cm="1">
        <f t="array" ref="M146">IFERROR(_xlfn.IFS(COUNTBLANK(D146:K146)=8,"",D146="","←D列に従業員名を姓名（フルネーム）で入力してください。誤変換にお気を付け下さい。",E146="","←E列に都道府県を入力してください。",H146="","←H列に1.月給～3.時間給の選択肢を入力してください",I146="","←I列に金額を入力してください",H146=3,"",J146="","←J列に所定労働時間を入力してください"),"")</f>
        <v/>
      </c>
    </row>
    <row r="147" spans="2:13" ht="22.8" x14ac:dyDescent="0.45">
      <c r="B147" s="31">
        <f t="shared" si="2"/>
        <v>139</v>
      </c>
      <c r="C147" s="82"/>
      <c r="D147" s="83"/>
      <c r="E147" s="84"/>
      <c r="F147" s="32"/>
      <c r="G147" s="34"/>
      <c r="H147" s="82"/>
      <c r="I147" s="36"/>
      <c r="J147" s="52"/>
      <c r="K147" s="35"/>
      <c r="L147" s="29"/>
      <c r="M147" s="20" t="str" cm="1">
        <f t="array" ref="M147">IFERROR(_xlfn.IFS(COUNTBLANK(D147:K147)=8,"",D147="","←D列に従業員名を姓名（フルネーム）で入力してください。誤変換にお気を付け下さい。",E147="","←E列に都道府県を入力してください。",H147="","←H列に1.月給～3.時間給の選択肢を入力してください",I147="","←I列に金額を入力してください",H147=3,"",J147="","←J列に所定労働時間を入力してください"),"")</f>
        <v/>
      </c>
    </row>
    <row r="148" spans="2:13" ht="22.8" x14ac:dyDescent="0.45">
      <c r="B148" s="31">
        <f t="shared" si="2"/>
        <v>140</v>
      </c>
      <c r="C148" s="82"/>
      <c r="D148" s="83"/>
      <c r="E148" s="84"/>
      <c r="F148" s="32"/>
      <c r="G148" s="34"/>
      <c r="H148" s="82"/>
      <c r="I148" s="36"/>
      <c r="J148" s="52"/>
      <c r="K148" s="35"/>
      <c r="L148" s="29"/>
      <c r="M148" s="20" t="str" cm="1">
        <f t="array" ref="M148">IFERROR(_xlfn.IFS(COUNTBLANK(D148:K148)=8,"",D148="","←D列に従業員名を姓名（フルネーム）で入力してください。誤変換にお気を付け下さい。",E148="","←E列に都道府県を入力してください。",H148="","←H列に1.月給～3.時間給の選択肢を入力してください",I148="","←I列に金額を入力してください",H148=3,"",J148="","←J列に所定労働時間を入力してください"),"")</f>
        <v/>
      </c>
    </row>
    <row r="149" spans="2:13" ht="22.8" x14ac:dyDescent="0.45">
      <c r="B149" s="31">
        <f t="shared" si="2"/>
        <v>141</v>
      </c>
      <c r="C149" s="82"/>
      <c r="D149" s="83"/>
      <c r="E149" s="84"/>
      <c r="F149" s="32"/>
      <c r="G149" s="34"/>
      <c r="H149" s="82"/>
      <c r="I149" s="36"/>
      <c r="J149" s="52"/>
      <c r="K149" s="35"/>
      <c r="L149" s="29"/>
      <c r="M149" s="20" t="str" cm="1">
        <f t="array" ref="M149">IFERROR(_xlfn.IFS(COUNTBLANK(D149:K149)=8,"",D149="","←D列に従業員名を姓名（フルネーム）で入力してください。誤変換にお気を付け下さい。",E149="","←E列に都道府県を入力してください。",H149="","←H列に1.月給～3.時間給の選択肢を入力してください",I149="","←I列に金額を入力してください",H149=3,"",J149="","←J列に所定労働時間を入力してください"),"")</f>
        <v/>
      </c>
    </row>
    <row r="150" spans="2:13" ht="22.8" x14ac:dyDescent="0.45">
      <c r="B150" s="31">
        <f t="shared" si="2"/>
        <v>142</v>
      </c>
      <c r="C150" s="82"/>
      <c r="D150" s="83"/>
      <c r="E150" s="84"/>
      <c r="F150" s="32"/>
      <c r="G150" s="34"/>
      <c r="H150" s="82"/>
      <c r="I150" s="36"/>
      <c r="J150" s="52"/>
      <c r="K150" s="35"/>
      <c r="L150" s="29"/>
      <c r="M150" s="20" t="str" cm="1">
        <f t="array" ref="M150">IFERROR(_xlfn.IFS(COUNTBLANK(D150:K150)=8,"",D150="","←D列に従業員名を姓名（フルネーム）で入力してください。誤変換にお気を付け下さい。",E150="","←E列に都道府県を入力してください。",H150="","←H列に1.月給～3.時間給の選択肢を入力してください",I150="","←I列に金額を入力してください",H150=3,"",J150="","←J列に所定労働時間を入力してください"),"")</f>
        <v/>
      </c>
    </row>
    <row r="151" spans="2:13" ht="22.8" x14ac:dyDescent="0.45">
      <c r="B151" s="31">
        <f t="shared" si="2"/>
        <v>143</v>
      </c>
      <c r="C151" s="82"/>
      <c r="D151" s="83"/>
      <c r="E151" s="84"/>
      <c r="F151" s="32"/>
      <c r="G151" s="34"/>
      <c r="H151" s="82"/>
      <c r="I151" s="36"/>
      <c r="J151" s="52"/>
      <c r="K151" s="35"/>
      <c r="L151" s="29"/>
      <c r="M151" s="20" t="str" cm="1">
        <f t="array" ref="M151">IFERROR(_xlfn.IFS(COUNTBLANK(D151:K151)=8,"",D151="","←D列に従業員名を姓名（フルネーム）で入力してください。誤変換にお気を付け下さい。",E151="","←E列に都道府県を入力してください。",H151="","←H列に1.月給～3.時間給の選択肢を入力してください",I151="","←I列に金額を入力してください",H151=3,"",J151="","←J列に所定労働時間を入力してください"),"")</f>
        <v/>
      </c>
    </row>
    <row r="152" spans="2:13" ht="22.8" x14ac:dyDescent="0.45">
      <c r="B152" s="31">
        <f t="shared" si="2"/>
        <v>144</v>
      </c>
      <c r="C152" s="82"/>
      <c r="D152" s="83"/>
      <c r="E152" s="84"/>
      <c r="F152" s="32"/>
      <c r="G152" s="34"/>
      <c r="H152" s="82"/>
      <c r="I152" s="36"/>
      <c r="J152" s="52"/>
      <c r="K152" s="35"/>
      <c r="L152" s="29"/>
      <c r="M152" s="20" t="str" cm="1">
        <f t="array" ref="M152">IFERROR(_xlfn.IFS(COUNTBLANK(D152:K152)=8,"",D152="","←D列に従業員名を姓名（フルネーム）で入力してください。誤変換にお気を付け下さい。",E152="","←E列に都道府県を入力してください。",H152="","←H列に1.月給～3.時間給の選択肢を入力してください",I152="","←I列に金額を入力してください",H152=3,"",J152="","←J列に所定労働時間を入力してください"),"")</f>
        <v/>
      </c>
    </row>
    <row r="153" spans="2:13" ht="22.8" x14ac:dyDescent="0.45">
      <c r="B153" s="31">
        <f t="shared" si="2"/>
        <v>145</v>
      </c>
      <c r="C153" s="82"/>
      <c r="D153" s="83"/>
      <c r="E153" s="84"/>
      <c r="F153" s="32"/>
      <c r="G153" s="34"/>
      <c r="H153" s="82"/>
      <c r="I153" s="36"/>
      <c r="J153" s="52"/>
      <c r="K153" s="35"/>
      <c r="L153" s="29"/>
      <c r="M153" s="20" t="str" cm="1">
        <f t="array" ref="M153">IFERROR(_xlfn.IFS(COUNTBLANK(D153:K153)=8,"",D153="","←D列に従業員名を姓名（フルネーム）で入力してください。誤変換にお気を付け下さい。",E153="","←E列に都道府県を入力してください。",H153="","←H列に1.月給～3.時間給の選択肢を入力してください",I153="","←I列に金額を入力してください",H153=3,"",J153="","←J列に所定労働時間を入力してください"),"")</f>
        <v/>
      </c>
    </row>
    <row r="154" spans="2:13" ht="22.8" x14ac:dyDescent="0.45">
      <c r="B154" s="31">
        <f t="shared" si="2"/>
        <v>146</v>
      </c>
      <c r="C154" s="82"/>
      <c r="D154" s="83"/>
      <c r="E154" s="84"/>
      <c r="F154" s="32"/>
      <c r="G154" s="34"/>
      <c r="H154" s="82"/>
      <c r="I154" s="36"/>
      <c r="J154" s="52"/>
      <c r="K154" s="35"/>
      <c r="L154" s="29"/>
      <c r="M154" s="20" t="str" cm="1">
        <f t="array" ref="M154">IFERROR(_xlfn.IFS(COUNTBLANK(D154:K154)=8,"",D154="","←D列に従業員名を姓名（フルネーム）で入力してください。誤変換にお気を付け下さい。",E154="","←E列に都道府県を入力してください。",H154="","←H列に1.月給～3.時間給の選択肢を入力してください",I154="","←I列に金額を入力してください",H154=3,"",J154="","←J列に所定労働時間を入力してください"),"")</f>
        <v/>
      </c>
    </row>
    <row r="155" spans="2:13" ht="22.8" x14ac:dyDescent="0.45">
      <c r="B155" s="31">
        <f t="shared" si="2"/>
        <v>147</v>
      </c>
      <c r="C155" s="82"/>
      <c r="D155" s="83"/>
      <c r="E155" s="84"/>
      <c r="F155" s="32"/>
      <c r="G155" s="34"/>
      <c r="H155" s="82"/>
      <c r="I155" s="36"/>
      <c r="J155" s="52"/>
      <c r="K155" s="35"/>
      <c r="L155" s="29"/>
      <c r="M155" s="20" t="str" cm="1">
        <f t="array" ref="M155">IFERROR(_xlfn.IFS(COUNTBLANK(D155:K155)=8,"",D155="","←D列に従業員名を姓名（フルネーム）で入力してください。誤変換にお気を付け下さい。",E155="","←E列に都道府県を入力してください。",H155="","←H列に1.月給～3.時間給の選択肢を入力してください",I155="","←I列に金額を入力してください",H155=3,"",J155="","←J列に所定労働時間を入力してください"),"")</f>
        <v/>
      </c>
    </row>
    <row r="156" spans="2:13" ht="22.8" x14ac:dyDescent="0.45">
      <c r="B156" s="31">
        <f t="shared" si="2"/>
        <v>148</v>
      </c>
      <c r="C156" s="82"/>
      <c r="D156" s="83"/>
      <c r="E156" s="84"/>
      <c r="F156" s="32"/>
      <c r="G156" s="34"/>
      <c r="H156" s="82"/>
      <c r="I156" s="36"/>
      <c r="J156" s="52"/>
      <c r="K156" s="35"/>
      <c r="L156" s="29"/>
      <c r="M156" s="20" t="str" cm="1">
        <f t="array" ref="M156">IFERROR(_xlfn.IFS(COUNTBLANK(D156:K156)=8,"",D156="","←D列に従業員名を姓名（フルネーム）で入力してください。誤変換にお気を付け下さい。",E156="","←E列に都道府県を入力してください。",H156="","←H列に1.月給～3.時間給の選択肢を入力してください",I156="","←I列に金額を入力してください",H156=3,"",J156="","←J列に所定労働時間を入力してください"),"")</f>
        <v/>
      </c>
    </row>
    <row r="157" spans="2:13" ht="22.8" x14ac:dyDescent="0.45">
      <c r="B157" s="31">
        <f t="shared" si="2"/>
        <v>149</v>
      </c>
      <c r="C157" s="82"/>
      <c r="D157" s="83"/>
      <c r="E157" s="84"/>
      <c r="F157" s="32"/>
      <c r="G157" s="34"/>
      <c r="H157" s="82"/>
      <c r="I157" s="36"/>
      <c r="J157" s="52"/>
      <c r="K157" s="35"/>
      <c r="L157" s="29"/>
      <c r="M157" s="20" t="str" cm="1">
        <f t="array" ref="M157">IFERROR(_xlfn.IFS(COUNTBLANK(D157:K157)=8,"",D157="","←D列に従業員名を姓名（フルネーム）で入力してください。誤変換にお気を付け下さい。",E157="","←E列に都道府県を入力してください。",H157="","←H列に1.月給～3.時間給の選択肢を入力してください",I157="","←I列に金額を入力してください",H157=3,"",J157="","←J列に所定労働時間を入力してください"),"")</f>
        <v/>
      </c>
    </row>
    <row r="158" spans="2:13" ht="22.8" x14ac:dyDescent="0.45">
      <c r="B158" s="31">
        <f t="shared" si="2"/>
        <v>150</v>
      </c>
      <c r="C158" s="82"/>
      <c r="D158" s="83"/>
      <c r="E158" s="84"/>
      <c r="F158" s="32"/>
      <c r="G158" s="34"/>
      <c r="H158" s="82"/>
      <c r="I158" s="36"/>
      <c r="J158" s="52"/>
      <c r="K158" s="35"/>
      <c r="L158" s="29"/>
      <c r="M158" s="20" t="str" cm="1">
        <f t="array" ref="M158">IFERROR(_xlfn.IFS(COUNTBLANK(D158:K158)=8,"",D158="","←D列に従業員名を姓名（フルネーム）で入力してください。誤変換にお気を付け下さい。",E158="","←E列に都道府県を入力してください。",H158="","←H列に1.月給～3.時間給の選択肢を入力してください",I158="","←I列に金額を入力してください",H158=3,"",J158="","←J列に所定労働時間を入力してください"),"")</f>
        <v/>
      </c>
    </row>
    <row r="159" spans="2:13" ht="22.8" x14ac:dyDescent="0.45">
      <c r="B159" s="31">
        <f t="shared" si="2"/>
        <v>151</v>
      </c>
      <c r="C159" s="82"/>
      <c r="D159" s="83"/>
      <c r="E159" s="84"/>
      <c r="F159" s="32"/>
      <c r="G159" s="34"/>
      <c r="H159" s="82"/>
      <c r="I159" s="36"/>
      <c r="J159" s="52"/>
      <c r="K159" s="35"/>
      <c r="L159" s="29"/>
      <c r="M159" s="20" t="str" cm="1">
        <f t="array" ref="M159">IFERROR(_xlfn.IFS(COUNTBLANK(D159:K159)=8,"",D159="","←D列に従業員名を姓名（フルネーム）で入力してください。誤変換にお気を付け下さい。",E159="","←E列に都道府県を入力してください。",H159="","←H列に1.月給～3.時間給の選択肢を入力してください",I159="","←I列に金額を入力してください",H159=3,"",J159="","←J列に所定労働時間を入力してください"),"")</f>
        <v/>
      </c>
    </row>
    <row r="160" spans="2:13" ht="22.8" x14ac:dyDescent="0.45">
      <c r="B160" s="31">
        <f t="shared" si="2"/>
        <v>152</v>
      </c>
      <c r="C160" s="82"/>
      <c r="D160" s="83"/>
      <c r="E160" s="84"/>
      <c r="F160" s="32"/>
      <c r="G160" s="34"/>
      <c r="H160" s="82"/>
      <c r="I160" s="36"/>
      <c r="J160" s="52"/>
      <c r="K160" s="35"/>
      <c r="L160" s="29"/>
      <c r="M160" s="20" t="str" cm="1">
        <f t="array" ref="M160">IFERROR(_xlfn.IFS(COUNTBLANK(D160:K160)=8,"",D160="","←D列に従業員名を姓名（フルネーム）で入力してください。誤変換にお気を付け下さい。",E160="","←E列に都道府県を入力してください。",H160="","←H列に1.月給～3.時間給の選択肢を入力してください",I160="","←I列に金額を入力してください",H160=3,"",J160="","←J列に所定労働時間を入力してください"),"")</f>
        <v/>
      </c>
    </row>
    <row r="161" spans="2:13" ht="22.8" x14ac:dyDescent="0.45">
      <c r="B161" s="31">
        <f t="shared" si="2"/>
        <v>153</v>
      </c>
      <c r="C161" s="82"/>
      <c r="D161" s="83"/>
      <c r="E161" s="84"/>
      <c r="F161" s="32"/>
      <c r="G161" s="34"/>
      <c r="H161" s="82"/>
      <c r="I161" s="36"/>
      <c r="J161" s="52"/>
      <c r="K161" s="35"/>
      <c r="L161" s="29"/>
      <c r="M161" s="20" t="str" cm="1">
        <f t="array" ref="M161">IFERROR(_xlfn.IFS(COUNTBLANK(D161:K161)=8,"",D161="","←D列に従業員名を姓名（フルネーム）で入力してください。誤変換にお気を付け下さい。",E161="","←E列に都道府県を入力してください。",H161="","←H列に1.月給～3.時間給の選択肢を入力してください",I161="","←I列に金額を入力してください",H161=3,"",J161="","←J列に所定労働時間を入力してください"),"")</f>
        <v/>
      </c>
    </row>
    <row r="162" spans="2:13" ht="22.8" x14ac:dyDescent="0.45">
      <c r="B162" s="31">
        <f t="shared" si="2"/>
        <v>154</v>
      </c>
      <c r="C162" s="82"/>
      <c r="D162" s="83"/>
      <c r="E162" s="84"/>
      <c r="F162" s="32"/>
      <c r="G162" s="34"/>
      <c r="H162" s="82"/>
      <c r="I162" s="36"/>
      <c r="J162" s="52"/>
      <c r="K162" s="35"/>
      <c r="L162" s="29"/>
      <c r="M162" s="20" t="str" cm="1">
        <f t="array" ref="M162">IFERROR(_xlfn.IFS(COUNTBLANK(D162:K162)=8,"",D162="","←D列に従業員名を姓名（フルネーム）で入力してください。誤変換にお気を付け下さい。",E162="","←E列に都道府県を入力してください。",H162="","←H列に1.月給～3.時間給の選択肢を入力してください",I162="","←I列に金額を入力してください",H162=3,"",J162="","←J列に所定労働時間を入力してください"),"")</f>
        <v/>
      </c>
    </row>
    <row r="163" spans="2:13" ht="22.8" x14ac:dyDescent="0.45">
      <c r="B163" s="31">
        <f t="shared" si="2"/>
        <v>155</v>
      </c>
      <c r="C163" s="82"/>
      <c r="D163" s="83"/>
      <c r="E163" s="84"/>
      <c r="F163" s="32"/>
      <c r="G163" s="34"/>
      <c r="H163" s="82"/>
      <c r="I163" s="36"/>
      <c r="J163" s="52"/>
      <c r="K163" s="35"/>
      <c r="L163" s="29"/>
      <c r="M163" s="20" t="str" cm="1">
        <f t="array" ref="M163">IFERROR(_xlfn.IFS(COUNTBLANK(D163:K163)=8,"",D163="","←D列に従業員名を姓名（フルネーム）で入力してください。誤変換にお気を付け下さい。",E163="","←E列に都道府県を入力してください。",H163="","←H列に1.月給～3.時間給の選択肢を入力してください",I163="","←I列に金額を入力してください",H163=3,"",J163="","←J列に所定労働時間を入力してください"),"")</f>
        <v/>
      </c>
    </row>
    <row r="164" spans="2:13" ht="22.8" x14ac:dyDescent="0.45">
      <c r="B164" s="31">
        <f t="shared" si="2"/>
        <v>156</v>
      </c>
      <c r="C164" s="82"/>
      <c r="D164" s="83"/>
      <c r="E164" s="84"/>
      <c r="F164" s="32"/>
      <c r="G164" s="34"/>
      <c r="H164" s="82"/>
      <c r="I164" s="36"/>
      <c r="J164" s="52"/>
      <c r="K164" s="35"/>
      <c r="L164" s="29"/>
      <c r="M164" s="20" t="str" cm="1">
        <f t="array" ref="M164">IFERROR(_xlfn.IFS(COUNTBLANK(D164:K164)=8,"",D164="","←D列に従業員名を姓名（フルネーム）で入力してください。誤変換にお気を付け下さい。",E164="","←E列に都道府県を入力してください。",H164="","←H列に1.月給～3.時間給の選択肢を入力してください",I164="","←I列に金額を入力してください",H164=3,"",J164="","←J列に所定労働時間を入力してください"),"")</f>
        <v/>
      </c>
    </row>
    <row r="165" spans="2:13" ht="22.8" x14ac:dyDescent="0.45">
      <c r="B165" s="31">
        <f t="shared" si="2"/>
        <v>157</v>
      </c>
      <c r="C165" s="82"/>
      <c r="D165" s="83"/>
      <c r="E165" s="84"/>
      <c r="F165" s="32"/>
      <c r="G165" s="34"/>
      <c r="H165" s="82"/>
      <c r="I165" s="36"/>
      <c r="J165" s="52"/>
      <c r="K165" s="35"/>
      <c r="L165" s="29"/>
      <c r="M165" s="20" t="str" cm="1">
        <f t="array" ref="M165">IFERROR(_xlfn.IFS(COUNTBLANK(D165:K165)=8,"",D165="","←D列に従業員名を姓名（フルネーム）で入力してください。誤変換にお気を付け下さい。",E165="","←E列に都道府県を入力してください。",H165="","←H列に1.月給～3.時間給の選択肢を入力してください",I165="","←I列に金額を入力してください",H165=3,"",J165="","←J列に所定労働時間を入力してください"),"")</f>
        <v/>
      </c>
    </row>
    <row r="166" spans="2:13" ht="22.8" x14ac:dyDescent="0.45">
      <c r="B166" s="31">
        <f t="shared" si="2"/>
        <v>158</v>
      </c>
      <c r="C166" s="82"/>
      <c r="D166" s="83"/>
      <c r="E166" s="84"/>
      <c r="F166" s="32"/>
      <c r="G166" s="34"/>
      <c r="H166" s="82"/>
      <c r="I166" s="36"/>
      <c r="J166" s="52"/>
      <c r="K166" s="35"/>
      <c r="L166" s="29"/>
      <c r="M166" s="20" t="str" cm="1">
        <f t="array" ref="M166">IFERROR(_xlfn.IFS(COUNTBLANK(D166:K166)=8,"",D166="","←D列に従業員名を姓名（フルネーム）で入力してください。誤変換にお気を付け下さい。",E166="","←E列に都道府県を入力してください。",H166="","←H列に1.月給～3.時間給の選択肢を入力してください",I166="","←I列に金額を入力してください",H166=3,"",J166="","←J列に所定労働時間を入力してください"),"")</f>
        <v/>
      </c>
    </row>
    <row r="167" spans="2:13" ht="22.8" x14ac:dyDescent="0.45">
      <c r="B167" s="31">
        <f t="shared" si="2"/>
        <v>159</v>
      </c>
      <c r="C167" s="82"/>
      <c r="D167" s="83"/>
      <c r="E167" s="84"/>
      <c r="F167" s="32"/>
      <c r="G167" s="34"/>
      <c r="H167" s="82"/>
      <c r="I167" s="36"/>
      <c r="J167" s="52"/>
      <c r="K167" s="35"/>
      <c r="L167" s="29"/>
      <c r="M167" s="20" t="str" cm="1">
        <f t="array" ref="M167">IFERROR(_xlfn.IFS(COUNTBLANK(D167:K167)=8,"",D167="","←D列に従業員名を姓名（フルネーム）で入力してください。誤変換にお気を付け下さい。",E167="","←E列に都道府県を入力してください。",H167="","←H列に1.月給～3.時間給の選択肢を入力してください",I167="","←I列に金額を入力してください",H167=3,"",J167="","←J列に所定労働時間を入力してください"),"")</f>
        <v/>
      </c>
    </row>
    <row r="168" spans="2:13" ht="22.8" x14ac:dyDescent="0.45">
      <c r="B168" s="31">
        <f t="shared" si="2"/>
        <v>160</v>
      </c>
      <c r="C168" s="82"/>
      <c r="D168" s="83"/>
      <c r="E168" s="84"/>
      <c r="F168" s="32"/>
      <c r="G168" s="34"/>
      <c r="H168" s="82"/>
      <c r="I168" s="36"/>
      <c r="J168" s="52"/>
      <c r="K168" s="35"/>
      <c r="L168" s="29"/>
      <c r="M168" s="20" t="str" cm="1">
        <f t="array" ref="M168">IFERROR(_xlfn.IFS(COUNTBLANK(D168:K168)=8,"",D168="","←D列に従業員名を姓名（フルネーム）で入力してください。誤変換にお気を付け下さい。",E168="","←E列に都道府県を入力してください。",H168="","←H列に1.月給～3.時間給の選択肢を入力してください",I168="","←I列に金額を入力してください",H168=3,"",J168="","←J列に所定労働時間を入力してください"),"")</f>
        <v/>
      </c>
    </row>
    <row r="169" spans="2:13" ht="22.8" x14ac:dyDescent="0.45">
      <c r="B169" s="31">
        <f t="shared" si="2"/>
        <v>161</v>
      </c>
      <c r="C169" s="82"/>
      <c r="D169" s="83"/>
      <c r="E169" s="84"/>
      <c r="F169" s="32"/>
      <c r="G169" s="34"/>
      <c r="H169" s="82"/>
      <c r="I169" s="36"/>
      <c r="J169" s="52"/>
      <c r="K169" s="35"/>
      <c r="L169" s="29"/>
      <c r="M169" s="20" t="str" cm="1">
        <f t="array" ref="M169">IFERROR(_xlfn.IFS(COUNTBLANK(D169:K169)=8,"",D169="","←D列に従業員名を姓名（フルネーム）で入力してください。誤変換にお気を付け下さい。",E169="","←E列に都道府県を入力してください。",H169="","←H列に1.月給～3.時間給の選択肢を入力してください",I169="","←I列に金額を入力してください",H169=3,"",J169="","←J列に所定労働時間を入力してください"),"")</f>
        <v/>
      </c>
    </row>
    <row r="170" spans="2:13" ht="22.8" x14ac:dyDescent="0.45">
      <c r="B170" s="31">
        <f t="shared" si="2"/>
        <v>162</v>
      </c>
      <c r="C170" s="82"/>
      <c r="D170" s="83"/>
      <c r="E170" s="84"/>
      <c r="F170" s="32"/>
      <c r="G170" s="34"/>
      <c r="H170" s="82"/>
      <c r="I170" s="36"/>
      <c r="J170" s="52"/>
      <c r="K170" s="35"/>
      <c r="L170" s="29"/>
      <c r="M170" s="20" t="str" cm="1">
        <f t="array" ref="M170">IFERROR(_xlfn.IFS(COUNTBLANK(D170:K170)=8,"",D170="","←D列に従業員名を姓名（フルネーム）で入力してください。誤変換にお気を付け下さい。",E170="","←E列に都道府県を入力してください。",H170="","←H列に1.月給～3.時間給の選択肢を入力してください",I170="","←I列に金額を入力してください",H170=3,"",J170="","←J列に所定労働時間を入力してください"),"")</f>
        <v/>
      </c>
    </row>
    <row r="171" spans="2:13" ht="22.8" x14ac:dyDescent="0.45">
      <c r="B171" s="31">
        <f t="shared" si="2"/>
        <v>163</v>
      </c>
      <c r="C171" s="82"/>
      <c r="D171" s="83"/>
      <c r="E171" s="84"/>
      <c r="F171" s="32"/>
      <c r="G171" s="34"/>
      <c r="H171" s="82"/>
      <c r="I171" s="36"/>
      <c r="J171" s="52"/>
      <c r="K171" s="35"/>
      <c r="L171" s="29"/>
      <c r="M171" s="20" t="str" cm="1">
        <f t="array" ref="M171">IFERROR(_xlfn.IFS(COUNTBLANK(D171:K171)=8,"",D171="","←D列に従業員名を姓名（フルネーム）で入力してください。誤変換にお気を付け下さい。",E171="","←E列に都道府県を入力してください。",H171="","←H列に1.月給～3.時間給の選択肢を入力してください",I171="","←I列に金額を入力してください",H171=3,"",J171="","←J列に所定労働時間を入力してください"),"")</f>
        <v/>
      </c>
    </row>
    <row r="172" spans="2:13" ht="22.8" x14ac:dyDescent="0.45">
      <c r="B172" s="31">
        <f t="shared" si="2"/>
        <v>164</v>
      </c>
      <c r="C172" s="82"/>
      <c r="D172" s="83"/>
      <c r="E172" s="84"/>
      <c r="F172" s="32"/>
      <c r="G172" s="34"/>
      <c r="H172" s="82"/>
      <c r="I172" s="36"/>
      <c r="J172" s="52"/>
      <c r="K172" s="35"/>
      <c r="L172" s="29"/>
      <c r="M172" s="20" t="str" cm="1">
        <f t="array" ref="M172">IFERROR(_xlfn.IFS(COUNTBLANK(D172:K172)=8,"",D172="","←D列に従業員名を姓名（フルネーム）で入力してください。誤変換にお気を付け下さい。",E172="","←E列に都道府県を入力してください。",H172="","←H列に1.月給～3.時間給の選択肢を入力してください",I172="","←I列に金額を入力してください",H172=3,"",J172="","←J列に所定労働時間を入力してください"),"")</f>
        <v/>
      </c>
    </row>
    <row r="173" spans="2:13" ht="22.8" x14ac:dyDescent="0.45">
      <c r="B173" s="31">
        <f t="shared" si="2"/>
        <v>165</v>
      </c>
      <c r="C173" s="82"/>
      <c r="D173" s="83"/>
      <c r="E173" s="84"/>
      <c r="F173" s="32"/>
      <c r="G173" s="34"/>
      <c r="H173" s="82"/>
      <c r="I173" s="36"/>
      <c r="J173" s="52"/>
      <c r="K173" s="35"/>
      <c r="L173" s="29"/>
      <c r="M173" s="20" t="str" cm="1">
        <f t="array" ref="M173">IFERROR(_xlfn.IFS(COUNTBLANK(D173:K173)=8,"",D173="","←D列に従業員名を姓名（フルネーム）で入力してください。誤変換にお気を付け下さい。",E173="","←E列に都道府県を入力してください。",H173="","←H列に1.月給～3.時間給の選択肢を入力してください",I173="","←I列に金額を入力してください",H173=3,"",J173="","←J列に所定労働時間を入力してください"),"")</f>
        <v/>
      </c>
    </row>
    <row r="174" spans="2:13" ht="22.8" x14ac:dyDescent="0.45">
      <c r="B174" s="31">
        <f t="shared" si="2"/>
        <v>166</v>
      </c>
      <c r="C174" s="82"/>
      <c r="D174" s="83"/>
      <c r="E174" s="84"/>
      <c r="F174" s="32"/>
      <c r="G174" s="34"/>
      <c r="H174" s="82"/>
      <c r="I174" s="36"/>
      <c r="J174" s="52"/>
      <c r="K174" s="35"/>
      <c r="L174" s="29"/>
      <c r="M174" s="20" t="str" cm="1">
        <f t="array" ref="M174">IFERROR(_xlfn.IFS(COUNTBLANK(D174:K174)=8,"",D174="","←D列に従業員名を姓名（フルネーム）で入力してください。誤変換にお気を付け下さい。",E174="","←E列に都道府県を入力してください。",H174="","←H列に1.月給～3.時間給の選択肢を入力してください",I174="","←I列に金額を入力してください",H174=3,"",J174="","←J列に所定労働時間を入力してください"),"")</f>
        <v/>
      </c>
    </row>
    <row r="175" spans="2:13" ht="22.8" x14ac:dyDescent="0.45">
      <c r="B175" s="31">
        <f t="shared" si="2"/>
        <v>167</v>
      </c>
      <c r="C175" s="82"/>
      <c r="D175" s="83"/>
      <c r="E175" s="84"/>
      <c r="F175" s="32"/>
      <c r="G175" s="34"/>
      <c r="H175" s="82"/>
      <c r="I175" s="36"/>
      <c r="J175" s="52"/>
      <c r="K175" s="35"/>
      <c r="L175" s="29"/>
      <c r="M175" s="20" t="str" cm="1">
        <f t="array" ref="M175">IFERROR(_xlfn.IFS(COUNTBLANK(D175:K175)=8,"",D175="","←D列に従業員名を姓名（フルネーム）で入力してください。誤変換にお気を付け下さい。",E175="","←E列に都道府県を入力してください。",H175="","←H列に1.月給～3.時間給の選択肢を入力してください",I175="","←I列に金額を入力してください",H175=3,"",J175="","←J列に所定労働時間を入力してください"),"")</f>
        <v/>
      </c>
    </row>
    <row r="176" spans="2:13" ht="22.8" x14ac:dyDescent="0.45">
      <c r="B176" s="31">
        <f t="shared" si="2"/>
        <v>168</v>
      </c>
      <c r="C176" s="82"/>
      <c r="D176" s="83"/>
      <c r="E176" s="84"/>
      <c r="F176" s="32"/>
      <c r="G176" s="34"/>
      <c r="H176" s="82"/>
      <c r="I176" s="36"/>
      <c r="J176" s="52"/>
      <c r="K176" s="35"/>
      <c r="L176" s="29"/>
      <c r="M176" s="20" t="str" cm="1">
        <f t="array" ref="M176">IFERROR(_xlfn.IFS(COUNTBLANK(D176:K176)=8,"",D176="","←D列に従業員名を姓名（フルネーム）で入力してください。誤変換にお気を付け下さい。",E176="","←E列に都道府県を入力してください。",H176="","←H列に1.月給～3.時間給の選択肢を入力してください",I176="","←I列に金額を入力してください",H176=3,"",J176="","←J列に所定労働時間を入力してください"),"")</f>
        <v/>
      </c>
    </row>
    <row r="177" spans="2:13" ht="22.8" x14ac:dyDescent="0.45">
      <c r="B177" s="31">
        <f t="shared" si="2"/>
        <v>169</v>
      </c>
      <c r="C177" s="82"/>
      <c r="D177" s="83"/>
      <c r="E177" s="84"/>
      <c r="F177" s="32"/>
      <c r="G177" s="34"/>
      <c r="H177" s="82"/>
      <c r="I177" s="36"/>
      <c r="J177" s="52"/>
      <c r="K177" s="35"/>
      <c r="L177" s="29"/>
      <c r="M177" s="20" t="str" cm="1">
        <f t="array" ref="M177">IFERROR(_xlfn.IFS(COUNTBLANK(D177:K177)=8,"",D177="","←D列に従業員名を姓名（フルネーム）で入力してください。誤変換にお気を付け下さい。",E177="","←E列に都道府県を入力してください。",H177="","←H列に1.月給～3.時間給の選択肢を入力してください",I177="","←I列に金額を入力してください",H177=3,"",J177="","←J列に所定労働時間を入力してください"),"")</f>
        <v/>
      </c>
    </row>
    <row r="178" spans="2:13" ht="22.8" x14ac:dyDescent="0.45">
      <c r="B178" s="31">
        <f t="shared" si="2"/>
        <v>170</v>
      </c>
      <c r="C178" s="82"/>
      <c r="D178" s="83"/>
      <c r="E178" s="84"/>
      <c r="F178" s="32"/>
      <c r="G178" s="34"/>
      <c r="H178" s="82"/>
      <c r="I178" s="36"/>
      <c r="J178" s="52"/>
      <c r="K178" s="35"/>
      <c r="L178" s="29"/>
      <c r="M178" s="20" t="str" cm="1">
        <f t="array" ref="M178">IFERROR(_xlfn.IFS(COUNTBLANK(D178:K178)=8,"",D178="","←D列に従業員名を姓名（フルネーム）で入力してください。誤変換にお気を付け下さい。",E178="","←E列に都道府県を入力してください。",H178="","←H列に1.月給～3.時間給の選択肢を入力してください",I178="","←I列に金額を入力してください",H178=3,"",J178="","←J列に所定労働時間を入力してください"),"")</f>
        <v/>
      </c>
    </row>
    <row r="179" spans="2:13" ht="22.8" x14ac:dyDescent="0.45">
      <c r="B179" s="31">
        <f t="shared" si="2"/>
        <v>171</v>
      </c>
      <c r="C179" s="82"/>
      <c r="D179" s="83"/>
      <c r="E179" s="84"/>
      <c r="F179" s="32"/>
      <c r="G179" s="34"/>
      <c r="H179" s="82"/>
      <c r="I179" s="36"/>
      <c r="J179" s="52"/>
      <c r="K179" s="35"/>
      <c r="L179" s="29"/>
      <c r="M179" s="20" t="str" cm="1">
        <f t="array" ref="M179">IFERROR(_xlfn.IFS(COUNTBLANK(D179:K179)=8,"",D179="","←D列に従業員名を姓名（フルネーム）で入力してください。誤変換にお気を付け下さい。",E179="","←E列に都道府県を入力してください。",H179="","←H列に1.月給～3.時間給の選択肢を入力してください",I179="","←I列に金額を入力してください",H179=3,"",J179="","←J列に所定労働時間を入力してください"),"")</f>
        <v/>
      </c>
    </row>
    <row r="180" spans="2:13" ht="22.8" x14ac:dyDescent="0.45">
      <c r="B180" s="31">
        <f t="shared" si="2"/>
        <v>172</v>
      </c>
      <c r="C180" s="82"/>
      <c r="D180" s="83"/>
      <c r="E180" s="84"/>
      <c r="F180" s="32"/>
      <c r="G180" s="34"/>
      <c r="H180" s="82"/>
      <c r="I180" s="36"/>
      <c r="J180" s="52"/>
      <c r="K180" s="35"/>
      <c r="L180" s="29"/>
      <c r="M180" s="20" t="str" cm="1">
        <f t="array" ref="M180">IFERROR(_xlfn.IFS(COUNTBLANK(D180:K180)=8,"",D180="","←D列に従業員名を姓名（フルネーム）で入力してください。誤変換にお気を付け下さい。",E180="","←E列に都道府県を入力してください。",H180="","←H列に1.月給～3.時間給の選択肢を入力してください",I180="","←I列に金額を入力してください",H180=3,"",J180="","←J列に所定労働時間を入力してください"),"")</f>
        <v/>
      </c>
    </row>
    <row r="181" spans="2:13" ht="22.8" x14ac:dyDescent="0.45">
      <c r="B181" s="31">
        <f t="shared" si="2"/>
        <v>173</v>
      </c>
      <c r="C181" s="82"/>
      <c r="D181" s="83"/>
      <c r="E181" s="84"/>
      <c r="F181" s="32"/>
      <c r="G181" s="34"/>
      <c r="H181" s="82"/>
      <c r="I181" s="36"/>
      <c r="J181" s="52"/>
      <c r="K181" s="35"/>
      <c r="L181" s="29"/>
      <c r="M181" s="20" t="str" cm="1">
        <f t="array" ref="M181">IFERROR(_xlfn.IFS(COUNTBLANK(D181:K181)=8,"",D181="","←D列に従業員名を姓名（フルネーム）で入力してください。誤変換にお気を付け下さい。",E181="","←E列に都道府県を入力してください。",H181="","←H列に1.月給～3.時間給の選択肢を入力してください",I181="","←I列に金額を入力してください",H181=3,"",J181="","←J列に所定労働時間を入力してください"),"")</f>
        <v/>
      </c>
    </row>
    <row r="182" spans="2:13" ht="22.8" x14ac:dyDescent="0.45">
      <c r="B182" s="31">
        <f t="shared" si="2"/>
        <v>174</v>
      </c>
      <c r="C182" s="82"/>
      <c r="D182" s="83"/>
      <c r="E182" s="84"/>
      <c r="F182" s="32"/>
      <c r="G182" s="34"/>
      <c r="H182" s="82"/>
      <c r="I182" s="36"/>
      <c r="J182" s="52"/>
      <c r="K182" s="35"/>
      <c r="L182" s="29"/>
      <c r="M182" s="20" t="str" cm="1">
        <f t="array" ref="M182">IFERROR(_xlfn.IFS(COUNTBLANK(D182:K182)=8,"",D182="","←D列に従業員名を姓名（フルネーム）で入力してください。誤変換にお気を付け下さい。",E182="","←E列に都道府県を入力してください。",H182="","←H列に1.月給～3.時間給の選択肢を入力してください",I182="","←I列に金額を入力してください",H182=3,"",J182="","←J列に所定労働時間を入力してください"),"")</f>
        <v/>
      </c>
    </row>
    <row r="183" spans="2:13" ht="22.8" x14ac:dyDescent="0.45">
      <c r="B183" s="31">
        <f t="shared" si="2"/>
        <v>175</v>
      </c>
      <c r="C183" s="82"/>
      <c r="D183" s="83"/>
      <c r="E183" s="84"/>
      <c r="F183" s="32"/>
      <c r="G183" s="34"/>
      <c r="H183" s="82"/>
      <c r="I183" s="36"/>
      <c r="J183" s="52"/>
      <c r="K183" s="35"/>
      <c r="L183" s="29"/>
      <c r="M183" s="20" t="str" cm="1">
        <f t="array" ref="M183">IFERROR(_xlfn.IFS(COUNTBLANK(D183:K183)=8,"",D183="","←D列に従業員名を姓名（フルネーム）で入力してください。誤変換にお気を付け下さい。",E183="","←E列に都道府県を入力してください。",H183="","←H列に1.月給～3.時間給の選択肢を入力してください",I183="","←I列に金額を入力してください",H183=3,"",J183="","←J列に所定労働時間を入力してください"),"")</f>
        <v/>
      </c>
    </row>
    <row r="184" spans="2:13" ht="22.8" x14ac:dyDescent="0.45">
      <c r="B184" s="31">
        <f t="shared" si="2"/>
        <v>176</v>
      </c>
      <c r="C184" s="82"/>
      <c r="D184" s="83"/>
      <c r="E184" s="84"/>
      <c r="F184" s="32"/>
      <c r="G184" s="34"/>
      <c r="H184" s="82"/>
      <c r="I184" s="36"/>
      <c r="J184" s="52"/>
      <c r="K184" s="35"/>
      <c r="L184" s="29"/>
      <c r="M184" s="20" t="str" cm="1">
        <f t="array" ref="M184">IFERROR(_xlfn.IFS(COUNTBLANK(D184:K184)=8,"",D184="","←D列に従業員名を姓名（フルネーム）で入力してください。誤変換にお気を付け下さい。",E184="","←E列に都道府県を入力してください。",H184="","←H列に1.月給～3.時間給の選択肢を入力してください",I184="","←I列に金額を入力してください",H184=3,"",J184="","←J列に所定労働時間を入力してください"),"")</f>
        <v/>
      </c>
    </row>
    <row r="185" spans="2:13" ht="22.8" x14ac:dyDescent="0.45">
      <c r="B185" s="31">
        <f t="shared" si="2"/>
        <v>177</v>
      </c>
      <c r="C185" s="82"/>
      <c r="D185" s="83"/>
      <c r="E185" s="84"/>
      <c r="F185" s="32"/>
      <c r="G185" s="34"/>
      <c r="H185" s="82"/>
      <c r="I185" s="36"/>
      <c r="J185" s="52"/>
      <c r="K185" s="35"/>
      <c r="L185" s="29"/>
      <c r="M185" s="20" t="str" cm="1">
        <f t="array" ref="M185">IFERROR(_xlfn.IFS(COUNTBLANK(D185:K185)=8,"",D185="","←D列に従業員名を姓名（フルネーム）で入力してください。誤変換にお気を付け下さい。",E185="","←E列に都道府県を入力してください。",H185="","←H列に1.月給～3.時間給の選択肢を入力してください",I185="","←I列に金額を入力してください",H185=3,"",J185="","←J列に所定労働時間を入力してください"),"")</f>
        <v/>
      </c>
    </row>
    <row r="186" spans="2:13" ht="22.8" x14ac:dyDescent="0.45">
      <c r="B186" s="31">
        <f t="shared" si="2"/>
        <v>178</v>
      </c>
      <c r="C186" s="82"/>
      <c r="D186" s="83"/>
      <c r="E186" s="84"/>
      <c r="F186" s="32"/>
      <c r="G186" s="34"/>
      <c r="H186" s="82"/>
      <c r="I186" s="36"/>
      <c r="J186" s="52"/>
      <c r="K186" s="35"/>
      <c r="L186" s="29"/>
      <c r="M186" s="20" t="str" cm="1">
        <f t="array" ref="M186">IFERROR(_xlfn.IFS(COUNTBLANK(D186:K186)=8,"",D186="","←D列に従業員名を姓名（フルネーム）で入力してください。誤変換にお気を付け下さい。",E186="","←E列に都道府県を入力してください。",H186="","←H列に1.月給～3.時間給の選択肢を入力してください",I186="","←I列に金額を入力してください",H186=3,"",J186="","←J列に所定労働時間を入力してください"),"")</f>
        <v/>
      </c>
    </row>
    <row r="187" spans="2:13" ht="22.8" x14ac:dyDescent="0.45">
      <c r="B187" s="31">
        <f t="shared" si="2"/>
        <v>179</v>
      </c>
      <c r="C187" s="82"/>
      <c r="D187" s="83"/>
      <c r="E187" s="84"/>
      <c r="F187" s="32"/>
      <c r="G187" s="34"/>
      <c r="H187" s="82"/>
      <c r="I187" s="36"/>
      <c r="J187" s="52"/>
      <c r="K187" s="35"/>
      <c r="L187" s="29"/>
      <c r="M187" s="20" t="str" cm="1">
        <f t="array" ref="M187">IFERROR(_xlfn.IFS(COUNTBLANK(D187:K187)=8,"",D187="","←D列に従業員名を姓名（フルネーム）で入力してください。誤変換にお気を付け下さい。",E187="","←E列に都道府県を入力してください。",H187="","←H列に1.月給～3.時間給の選択肢を入力してください",I187="","←I列に金額を入力してください",H187=3,"",J187="","←J列に所定労働時間を入力してください"),"")</f>
        <v/>
      </c>
    </row>
    <row r="188" spans="2:13" ht="22.8" x14ac:dyDescent="0.45">
      <c r="B188" s="31">
        <f t="shared" si="2"/>
        <v>180</v>
      </c>
      <c r="C188" s="82"/>
      <c r="D188" s="83"/>
      <c r="E188" s="84"/>
      <c r="F188" s="32"/>
      <c r="G188" s="34"/>
      <c r="H188" s="82"/>
      <c r="I188" s="36"/>
      <c r="J188" s="52"/>
      <c r="K188" s="35"/>
      <c r="L188" s="29"/>
      <c r="M188" s="20" t="str" cm="1">
        <f t="array" ref="M188">IFERROR(_xlfn.IFS(COUNTBLANK(D188:K188)=8,"",D188="","←D列に従業員名を姓名（フルネーム）で入力してください。誤変換にお気を付け下さい。",E188="","←E列に都道府県を入力してください。",H188="","←H列に1.月給～3.時間給の選択肢を入力してください",I188="","←I列に金額を入力してください",H188=3,"",J188="","←J列に所定労働時間を入力してください"),"")</f>
        <v/>
      </c>
    </row>
    <row r="189" spans="2:13" ht="22.8" x14ac:dyDescent="0.45">
      <c r="B189" s="31">
        <f t="shared" si="2"/>
        <v>181</v>
      </c>
      <c r="C189" s="82"/>
      <c r="D189" s="83"/>
      <c r="E189" s="84"/>
      <c r="F189" s="32"/>
      <c r="G189" s="34"/>
      <c r="H189" s="82"/>
      <c r="I189" s="36"/>
      <c r="J189" s="52"/>
      <c r="K189" s="35"/>
      <c r="L189" s="29"/>
      <c r="M189" s="20" t="str" cm="1">
        <f t="array" ref="M189">IFERROR(_xlfn.IFS(COUNTBLANK(D189:K189)=8,"",D189="","←D列に従業員名を姓名（フルネーム）で入力してください。誤変換にお気を付け下さい。",E189="","←E列に都道府県を入力してください。",H189="","←H列に1.月給～3.時間給の選択肢を入力してください",I189="","←I列に金額を入力してください",H189=3,"",J189="","←J列に所定労働時間を入力してください"),"")</f>
        <v/>
      </c>
    </row>
    <row r="190" spans="2:13" ht="22.8" x14ac:dyDescent="0.45">
      <c r="B190" s="31">
        <f t="shared" si="2"/>
        <v>182</v>
      </c>
      <c r="C190" s="82"/>
      <c r="D190" s="83"/>
      <c r="E190" s="84"/>
      <c r="F190" s="32"/>
      <c r="G190" s="34"/>
      <c r="H190" s="82"/>
      <c r="I190" s="36"/>
      <c r="J190" s="52"/>
      <c r="K190" s="35"/>
      <c r="L190" s="29"/>
      <c r="M190" s="20" t="str" cm="1">
        <f t="array" ref="M190">IFERROR(_xlfn.IFS(COUNTBLANK(D190:K190)=8,"",D190="","←D列に従業員名を姓名（フルネーム）で入力してください。誤変換にお気を付け下さい。",E190="","←E列に都道府県を入力してください。",H190="","←H列に1.月給～3.時間給の選択肢を入力してください",I190="","←I列に金額を入力してください",H190=3,"",J190="","←J列に所定労働時間を入力してください"),"")</f>
        <v/>
      </c>
    </row>
    <row r="191" spans="2:13" ht="22.8" x14ac:dyDescent="0.45">
      <c r="B191" s="31">
        <f t="shared" si="2"/>
        <v>183</v>
      </c>
      <c r="C191" s="82"/>
      <c r="D191" s="83"/>
      <c r="E191" s="84"/>
      <c r="F191" s="32"/>
      <c r="G191" s="34"/>
      <c r="H191" s="82"/>
      <c r="I191" s="36"/>
      <c r="J191" s="52"/>
      <c r="K191" s="35"/>
      <c r="L191" s="29"/>
      <c r="M191" s="20" t="str" cm="1">
        <f t="array" ref="M191">IFERROR(_xlfn.IFS(COUNTBLANK(D191:K191)=8,"",D191="","←D列に従業員名を姓名（フルネーム）で入力してください。誤変換にお気を付け下さい。",E191="","←E列に都道府県を入力してください。",H191="","←H列に1.月給～3.時間給の選択肢を入力してください",I191="","←I列に金額を入力してください",H191=3,"",J191="","←J列に所定労働時間を入力してください"),"")</f>
        <v/>
      </c>
    </row>
    <row r="192" spans="2:13" ht="22.8" x14ac:dyDescent="0.45">
      <c r="B192" s="31">
        <f t="shared" si="2"/>
        <v>184</v>
      </c>
      <c r="C192" s="82"/>
      <c r="D192" s="83"/>
      <c r="E192" s="84"/>
      <c r="F192" s="32"/>
      <c r="G192" s="34"/>
      <c r="H192" s="82"/>
      <c r="I192" s="36"/>
      <c r="J192" s="52"/>
      <c r="K192" s="35"/>
      <c r="L192" s="29"/>
      <c r="M192" s="20" t="str" cm="1">
        <f t="array" ref="M192">IFERROR(_xlfn.IFS(COUNTBLANK(D192:K192)=8,"",D192="","←D列に従業員名を姓名（フルネーム）で入力してください。誤変換にお気を付け下さい。",E192="","←E列に都道府県を入力してください。",H192="","←H列に1.月給～3.時間給の選択肢を入力してください",I192="","←I列に金額を入力してください",H192=3,"",J192="","←J列に所定労働時間を入力してください"),"")</f>
        <v/>
      </c>
    </row>
    <row r="193" spans="2:13" ht="22.8" x14ac:dyDescent="0.45">
      <c r="B193" s="31">
        <f t="shared" si="2"/>
        <v>185</v>
      </c>
      <c r="C193" s="82"/>
      <c r="D193" s="83"/>
      <c r="E193" s="84"/>
      <c r="F193" s="32"/>
      <c r="G193" s="34"/>
      <c r="H193" s="82"/>
      <c r="I193" s="36"/>
      <c r="J193" s="52"/>
      <c r="K193" s="35"/>
      <c r="L193" s="29"/>
      <c r="M193" s="20" t="str" cm="1">
        <f t="array" ref="M193">IFERROR(_xlfn.IFS(COUNTBLANK(D193:K193)=8,"",D193="","←D列に従業員名を姓名（フルネーム）で入力してください。誤変換にお気を付け下さい。",E193="","←E列に都道府県を入力してください。",H193="","←H列に1.月給～3.時間給の選択肢を入力してください",I193="","←I列に金額を入力してください",H193=3,"",J193="","←J列に所定労働時間を入力してください"),"")</f>
        <v/>
      </c>
    </row>
    <row r="194" spans="2:13" ht="22.8" x14ac:dyDescent="0.45">
      <c r="B194" s="31">
        <f t="shared" si="2"/>
        <v>186</v>
      </c>
      <c r="C194" s="82"/>
      <c r="D194" s="83"/>
      <c r="E194" s="84"/>
      <c r="F194" s="32"/>
      <c r="G194" s="34"/>
      <c r="H194" s="82"/>
      <c r="I194" s="36"/>
      <c r="J194" s="52"/>
      <c r="K194" s="35"/>
      <c r="L194" s="29"/>
      <c r="M194" s="20" t="str" cm="1">
        <f t="array" ref="M194">IFERROR(_xlfn.IFS(COUNTBLANK(D194:K194)=8,"",D194="","←D列に従業員名を姓名（フルネーム）で入力してください。誤変換にお気を付け下さい。",E194="","←E列に都道府県を入力してください。",H194="","←H列に1.月給～3.時間給の選択肢を入力してください",I194="","←I列に金額を入力してください",H194=3,"",J194="","←J列に所定労働時間を入力してください"),"")</f>
        <v/>
      </c>
    </row>
    <row r="195" spans="2:13" ht="22.8" x14ac:dyDescent="0.45">
      <c r="B195" s="31">
        <f t="shared" si="2"/>
        <v>187</v>
      </c>
      <c r="C195" s="82"/>
      <c r="D195" s="83"/>
      <c r="E195" s="84"/>
      <c r="F195" s="32"/>
      <c r="G195" s="34"/>
      <c r="H195" s="82"/>
      <c r="I195" s="36"/>
      <c r="J195" s="52"/>
      <c r="K195" s="35"/>
      <c r="L195" s="29"/>
      <c r="M195" s="20" t="str" cm="1">
        <f t="array" ref="M195">IFERROR(_xlfn.IFS(COUNTBLANK(D195:K195)=8,"",D195="","←D列に従業員名を姓名（フルネーム）で入力してください。誤変換にお気を付け下さい。",E195="","←E列に都道府県を入力してください。",H195="","←H列に1.月給～3.時間給の選択肢を入力してください",I195="","←I列に金額を入力してください",H195=3,"",J195="","←J列に所定労働時間を入力してください"),"")</f>
        <v/>
      </c>
    </row>
    <row r="196" spans="2:13" ht="22.8" x14ac:dyDescent="0.45">
      <c r="B196" s="31">
        <f t="shared" si="2"/>
        <v>188</v>
      </c>
      <c r="C196" s="82"/>
      <c r="D196" s="83"/>
      <c r="E196" s="84"/>
      <c r="F196" s="32"/>
      <c r="G196" s="34"/>
      <c r="H196" s="82"/>
      <c r="I196" s="36"/>
      <c r="J196" s="52"/>
      <c r="K196" s="35"/>
      <c r="L196" s="29"/>
      <c r="M196" s="20" t="str" cm="1">
        <f t="array" ref="M196">IFERROR(_xlfn.IFS(COUNTBLANK(D196:K196)=8,"",D196="","←D列に従業員名を姓名（フルネーム）で入力してください。誤変換にお気を付け下さい。",E196="","←E列に都道府県を入力してください。",H196="","←H列に1.月給～3.時間給の選択肢を入力してください",I196="","←I列に金額を入力してください",H196=3,"",J196="","←J列に所定労働時間を入力してください"),"")</f>
        <v/>
      </c>
    </row>
    <row r="197" spans="2:13" ht="22.8" x14ac:dyDescent="0.45">
      <c r="B197" s="31">
        <f t="shared" si="2"/>
        <v>189</v>
      </c>
      <c r="C197" s="82"/>
      <c r="D197" s="83"/>
      <c r="E197" s="84"/>
      <c r="F197" s="32"/>
      <c r="G197" s="34"/>
      <c r="H197" s="82"/>
      <c r="I197" s="36"/>
      <c r="J197" s="52"/>
      <c r="K197" s="35"/>
      <c r="L197" s="29"/>
      <c r="M197" s="20" t="str" cm="1">
        <f t="array" ref="M197">IFERROR(_xlfn.IFS(COUNTBLANK(D197:K197)=8,"",D197="","←D列に従業員名を姓名（フルネーム）で入力してください。誤変換にお気を付け下さい。",E197="","←E列に都道府県を入力してください。",H197="","←H列に1.月給～3.時間給の選択肢を入力してください",I197="","←I列に金額を入力してください",H197=3,"",J197="","←J列に所定労働時間を入力してください"),"")</f>
        <v/>
      </c>
    </row>
    <row r="198" spans="2:13" ht="22.8" x14ac:dyDescent="0.45">
      <c r="B198" s="31">
        <f t="shared" si="2"/>
        <v>190</v>
      </c>
      <c r="C198" s="82"/>
      <c r="D198" s="83"/>
      <c r="E198" s="84"/>
      <c r="F198" s="32"/>
      <c r="G198" s="34"/>
      <c r="H198" s="82"/>
      <c r="I198" s="36"/>
      <c r="J198" s="52"/>
      <c r="K198" s="35"/>
      <c r="L198" s="29"/>
      <c r="M198" s="20" t="str" cm="1">
        <f t="array" ref="M198">IFERROR(_xlfn.IFS(COUNTBLANK(D198:K198)=8,"",D198="","←D列に従業員名を姓名（フルネーム）で入力してください。誤変換にお気を付け下さい。",E198="","←E列に都道府県を入力してください。",H198="","←H列に1.月給～3.時間給の選択肢を入力してください",I198="","←I列に金額を入力してください",H198=3,"",J198="","←J列に所定労働時間を入力してください"),"")</f>
        <v/>
      </c>
    </row>
    <row r="199" spans="2:13" ht="22.8" x14ac:dyDescent="0.45">
      <c r="B199" s="31">
        <f t="shared" si="2"/>
        <v>191</v>
      </c>
      <c r="C199" s="82"/>
      <c r="D199" s="83"/>
      <c r="E199" s="84"/>
      <c r="F199" s="32"/>
      <c r="G199" s="34"/>
      <c r="H199" s="82"/>
      <c r="I199" s="36"/>
      <c r="J199" s="52"/>
      <c r="K199" s="35"/>
      <c r="L199" s="29"/>
      <c r="M199" s="20" t="str" cm="1">
        <f t="array" ref="M199">IFERROR(_xlfn.IFS(COUNTBLANK(D199:K199)=8,"",D199="","←D列に従業員名を姓名（フルネーム）で入力してください。誤変換にお気を付け下さい。",E199="","←E列に都道府県を入力してください。",H199="","←H列に1.月給～3.時間給の選択肢を入力してください",I199="","←I列に金額を入力してください",H199=3,"",J199="","←J列に所定労働時間を入力してください"),"")</f>
        <v/>
      </c>
    </row>
    <row r="200" spans="2:13" ht="22.8" x14ac:dyDescent="0.45">
      <c r="B200" s="31">
        <f t="shared" si="2"/>
        <v>192</v>
      </c>
      <c r="C200" s="82"/>
      <c r="D200" s="83"/>
      <c r="E200" s="84"/>
      <c r="F200" s="32"/>
      <c r="G200" s="34"/>
      <c r="H200" s="82"/>
      <c r="I200" s="36"/>
      <c r="J200" s="52"/>
      <c r="K200" s="35"/>
      <c r="L200" s="29"/>
      <c r="M200" s="20" t="str" cm="1">
        <f t="array" ref="M200">IFERROR(_xlfn.IFS(COUNTBLANK(D200:K200)=8,"",D200="","←D列に従業員名を姓名（フルネーム）で入力してください。誤変換にお気を付け下さい。",E200="","←E列に都道府県を入力してください。",H200="","←H列に1.月給～3.時間給の選択肢を入力してください",I200="","←I列に金額を入力してください",H200=3,"",J200="","←J列に所定労働時間を入力してください"),"")</f>
        <v/>
      </c>
    </row>
    <row r="201" spans="2:13" ht="22.8" x14ac:dyDescent="0.45">
      <c r="B201" s="31">
        <f t="shared" si="2"/>
        <v>193</v>
      </c>
      <c r="C201" s="82"/>
      <c r="D201" s="83"/>
      <c r="E201" s="84"/>
      <c r="F201" s="32"/>
      <c r="G201" s="34"/>
      <c r="H201" s="82"/>
      <c r="I201" s="36"/>
      <c r="J201" s="52"/>
      <c r="K201" s="35"/>
      <c r="L201" s="29"/>
      <c r="M201" s="20" t="str" cm="1">
        <f t="array" ref="M201">IFERROR(_xlfn.IFS(COUNTBLANK(D201:K201)=8,"",D201="","←D列に従業員名を姓名（フルネーム）で入力してください。誤変換にお気を付け下さい。",E201="","←E列に都道府県を入力してください。",H201="","←H列に1.月給～3.時間給の選択肢を入力してください",I201="","←I列に金額を入力してください",H201=3,"",J201="","←J列に所定労働時間を入力してください"),"")</f>
        <v/>
      </c>
    </row>
    <row r="202" spans="2:13" ht="22.8" x14ac:dyDescent="0.45">
      <c r="B202" s="31">
        <f t="shared" ref="B202:B265" si="3">ROW()-8</f>
        <v>194</v>
      </c>
      <c r="C202" s="82"/>
      <c r="D202" s="83"/>
      <c r="E202" s="84"/>
      <c r="F202" s="32"/>
      <c r="G202" s="34"/>
      <c r="H202" s="82"/>
      <c r="I202" s="36"/>
      <c r="J202" s="52"/>
      <c r="K202" s="35"/>
      <c r="L202" s="29"/>
      <c r="M202" s="20" t="str" cm="1">
        <f t="array" ref="M202">IFERROR(_xlfn.IFS(COUNTBLANK(D202:K202)=8,"",D202="","←D列に従業員名を姓名（フルネーム）で入力してください。誤変換にお気を付け下さい。",E202="","←E列に都道府県を入力してください。",H202="","←H列に1.月給～3.時間給の選択肢を入力してください",I202="","←I列に金額を入力してください",H202=3,"",J202="","←J列に所定労働時間を入力してください"),"")</f>
        <v/>
      </c>
    </row>
    <row r="203" spans="2:13" ht="22.8" x14ac:dyDescent="0.45">
      <c r="B203" s="31">
        <f t="shared" si="3"/>
        <v>195</v>
      </c>
      <c r="C203" s="82"/>
      <c r="D203" s="83"/>
      <c r="E203" s="84"/>
      <c r="F203" s="32"/>
      <c r="G203" s="34"/>
      <c r="H203" s="82"/>
      <c r="I203" s="36"/>
      <c r="J203" s="52"/>
      <c r="K203" s="35"/>
      <c r="L203" s="29"/>
      <c r="M203" s="20" t="str" cm="1">
        <f t="array" ref="M203">IFERROR(_xlfn.IFS(COUNTBLANK(D203:K203)=8,"",D203="","←D列に従業員名を姓名（フルネーム）で入力してください。誤変換にお気を付け下さい。",E203="","←E列に都道府県を入力してください。",H203="","←H列に1.月給～3.時間給の選択肢を入力してください",I203="","←I列に金額を入力してください",H203=3,"",J203="","←J列に所定労働時間を入力してください"),"")</f>
        <v/>
      </c>
    </row>
    <row r="204" spans="2:13" ht="22.8" x14ac:dyDescent="0.45">
      <c r="B204" s="31">
        <f t="shared" si="3"/>
        <v>196</v>
      </c>
      <c r="C204" s="82"/>
      <c r="D204" s="83"/>
      <c r="E204" s="84"/>
      <c r="F204" s="32"/>
      <c r="G204" s="34"/>
      <c r="H204" s="82"/>
      <c r="I204" s="36"/>
      <c r="J204" s="52"/>
      <c r="K204" s="35"/>
      <c r="L204" s="29"/>
      <c r="M204" s="20" t="str" cm="1">
        <f t="array" ref="M204">IFERROR(_xlfn.IFS(COUNTBLANK(D204:K204)=8,"",D204="","←D列に従業員名を姓名（フルネーム）で入力してください。誤変換にお気を付け下さい。",E204="","←E列に都道府県を入力してください。",H204="","←H列に1.月給～3.時間給の選択肢を入力してください",I204="","←I列に金額を入力してください",H204=3,"",J204="","←J列に所定労働時間を入力してください"),"")</f>
        <v/>
      </c>
    </row>
    <row r="205" spans="2:13" ht="22.8" x14ac:dyDescent="0.45">
      <c r="B205" s="31">
        <f t="shared" si="3"/>
        <v>197</v>
      </c>
      <c r="C205" s="82"/>
      <c r="D205" s="83"/>
      <c r="E205" s="84"/>
      <c r="F205" s="32"/>
      <c r="G205" s="34"/>
      <c r="H205" s="82"/>
      <c r="I205" s="36"/>
      <c r="J205" s="52"/>
      <c r="K205" s="35"/>
      <c r="L205" s="29"/>
      <c r="M205" s="20" t="str" cm="1">
        <f t="array" ref="M205">IFERROR(_xlfn.IFS(COUNTBLANK(D205:K205)=8,"",D205="","←D列に従業員名を姓名（フルネーム）で入力してください。誤変換にお気を付け下さい。",E205="","←E列に都道府県を入力してください。",H205="","←H列に1.月給～3.時間給の選択肢を入力してください",I205="","←I列に金額を入力してください",H205=3,"",J205="","←J列に所定労働時間を入力してください"),"")</f>
        <v/>
      </c>
    </row>
    <row r="206" spans="2:13" ht="22.8" x14ac:dyDescent="0.45">
      <c r="B206" s="31">
        <f t="shared" si="3"/>
        <v>198</v>
      </c>
      <c r="C206" s="82"/>
      <c r="D206" s="83"/>
      <c r="E206" s="84"/>
      <c r="F206" s="32"/>
      <c r="G206" s="34"/>
      <c r="H206" s="82"/>
      <c r="I206" s="36"/>
      <c r="J206" s="52"/>
      <c r="K206" s="35"/>
      <c r="L206" s="29"/>
      <c r="M206" s="20" t="str" cm="1">
        <f t="array" ref="M206">IFERROR(_xlfn.IFS(COUNTBLANK(D206:K206)=8,"",D206="","←D列に従業員名を姓名（フルネーム）で入力してください。誤変換にお気を付け下さい。",E206="","←E列に都道府県を入力してください。",H206="","←H列に1.月給～3.時間給の選択肢を入力してください",I206="","←I列に金額を入力してください",H206=3,"",J206="","←J列に所定労働時間を入力してください"),"")</f>
        <v/>
      </c>
    </row>
    <row r="207" spans="2:13" ht="22.8" x14ac:dyDescent="0.45">
      <c r="B207" s="31">
        <f t="shared" si="3"/>
        <v>199</v>
      </c>
      <c r="C207" s="82"/>
      <c r="D207" s="83"/>
      <c r="E207" s="84"/>
      <c r="F207" s="32"/>
      <c r="G207" s="34"/>
      <c r="H207" s="82"/>
      <c r="I207" s="36"/>
      <c r="J207" s="52"/>
      <c r="K207" s="35"/>
      <c r="L207" s="29"/>
      <c r="M207" s="20" t="str" cm="1">
        <f t="array" ref="M207">IFERROR(_xlfn.IFS(COUNTBLANK(D207:K207)=8,"",D207="","←D列に従業員名を姓名（フルネーム）で入力してください。誤変換にお気を付け下さい。",E207="","←E列に都道府県を入力してください。",H207="","←H列に1.月給～3.時間給の選択肢を入力してください",I207="","←I列に金額を入力してください",H207=3,"",J207="","←J列に所定労働時間を入力してください"),"")</f>
        <v/>
      </c>
    </row>
    <row r="208" spans="2:13" ht="22.8" x14ac:dyDescent="0.45">
      <c r="B208" s="31">
        <f t="shared" si="3"/>
        <v>200</v>
      </c>
      <c r="C208" s="82"/>
      <c r="D208" s="83"/>
      <c r="E208" s="84"/>
      <c r="F208" s="32"/>
      <c r="G208" s="34"/>
      <c r="H208" s="82"/>
      <c r="I208" s="36"/>
      <c r="J208" s="52"/>
      <c r="K208" s="35"/>
      <c r="L208" s="29"/>
      <c r="M208" s="20" t="str" cm="1">
        <f t="array" ref="M208">IFERROR(_xlfn.IFS(COUNTBLANK(D208:K208)=8,"",D208="","←D列に従業員名を姓名（フルネーム）で入力してください。誤変換にお気を付け下さい。",E208="","←E列に都道府県を入力してください。",H208="","←H列に1.月給～3.時間給の選択肢を入力してください",I208="","←I列に金額を入力してください",H208=3,"",J208="","←J列に所定労働時間を入力してください"),"")</f>
        <v/>
      </c>
    </row>
    <row r="209" spans="2:13" ht="22.8" x14ac:dyDescent="0.45">
      <c r="B209" s="31">
        <f t="shared" si="3"/>
        <v>201</v>
      </c>
      <c r="C209" s="82"/>
      <c r="D209" s="83"/>
      <c r="E209" s="84"/>
      <c r="F209" s="32"/>
      <c r="G209" s="34"/>
      <c r="H209" s="82"/>
      <c r="I209" s="36"/>
      <c r="J209" s="52"/>
      <c r="K209" s="35"/>
      <c r="L209" s="29"/>
      <c r="M209" s="20" t="str" cm="1">
        <f t="array" ref="M209">IFERROR(_xlfn.IFS(COUNTBLANK(D209:K209)=8,"",D209="","←D列に従業員名を姓名（フルネーム）で入力してください。誤変換にお気を付け下さい。",E209="","←E列に都道府県を入力してください。",H209="","←H列に1.月給～3.時間給の選択肢を入力してください",I209="","←I列に金額を入力してください",H209=3,"",J209="","←J列に所定労働時間を入力してください"),"")</f>
        <v/>
      </c>
    </row>
    <row r="210" spans="2:13" ht="22.8" x14ac:dyDescent="0.45">
      <c r="B210" s="31">
        <f t="shared" si="3"/>
        <v>202</v>
      </c>
      <c r="C210" s="82"/>
      <c r="D210" s="83"/>
      <c r="E210" s="84"/>
      <c r="F210" s="32"/>
      <c r="G210" s="34"/>
      <c r="H210" s="82"/>
      <c r="I210" s="36"/>
      <c r="J210" s="52"/>
      <c r="K210" s="35"/>
      <c r="L210" s="29"/>
      <c r="M210" s="20" t="str" cm="1">
        <f t="array" ref="M210">IFERROR(_xlfn.IFS(COUNTBLANK(D210:K210)=8,"",D210="","←D列に従業員名を姓名（フルネーム）で入力してください。誤変換にお気を付け下さい。",E210="","←E列に都道府県を入力してください。",H210="","←H列に1.月給～3.時間給の選択肢を入力してください",I210="","←I列に金額を入力してください",H210=3,"",J210="","←J列に所定労働時間を入力してください"),"")</f>
        <v/>
      </c>
    </row>
    <row r="211" spans="2:13" ht="22.8" x14ac:dyDescent="0.45">
      <c r="B211" s="31">
        <f t="shared" si="3"/>
        <v>203</v>
      </c>
      <c r="C211" s="82"/>
      <c r="D211" s="83"/>
      <c r="E211" s="84"/>
      <c r="F211" s="32"/>
      <c r="G211" s="34"/>
      <c r="H211" s="82"/>
      <c r="I211" s="36"/>
      <c r="J211" s="52"/>
      <c r="K211" s="35"/>
      <c r="L211" s="29"/>
      <c r="M211" s="20" t="str" cm="1">
        <f t="array" ref="M211">IFERROR(_xlfn.IFS(COUNTBLANK(D211:K211)=8,"",D211="","←D列に従業員名を姓名（フルネーム）で入力してください。誤変換にお気を付け下さい。",E211="","←E列に都道府県を入力してください。",H211="","←H列に1.月給～3.時間給の選択肢を入力してください",I211="","←I列に金額を入力してください",H211=3,"",J211="","←J列に所定労働時間を入力してください"),"")</f>
        <v/>
      </c>
    </row>
    <row r="212" spans="2:13" ht="22.8" x14ac:dyDescent="0.45">
      <c r="B212" s="31">
        <f t="shared" si="3"/>
        <v>204</v>
      </c>
      <c r="C212" s="82"/>
      <c r="D212" s="83"/>
      <c r="E212" s="84"/>
      <c r="F212" s="32"/>
      <c r="G212" s="34"/>
      <c r="H212" s="82"/>
      <c r="I212" s="36"/>
      <c r="J212" s="52"/>
      <c r="K212" s="35"/>
      <c r="L212" s="29"/>
      <c r="M212" s="20" t="str" cm="1">
        <f t="array" ref="M212">IFERROR(_xlfn.IFS(COUNTBLANK(D212:K212)=8,"",D212="","←D列に従業員名を姓名（フルネーム）で入力してください。誤変換にお気を付け下さい。",E212="","←E列に都道府県を入力してください。",H212="","←H列に1.月給～3.時間給の選択肢を入力してください",I212="","←I列に金額を入力してください",H212=3,"",J212="","←J列に所定労働時間を入力してください"),"")</f>
        <v/>
      </c>
    </row>
    <row r="213" spans="2:13" ht="22.8" x14ac:dyDescent="0.45">
      <c r="B213" s="31">
        <f t="shared" si="3"/>
        <v>205</v>
      </c>
      <c r="C213" s="82"/>
      <c r="D213" s="83"/>
      <c r="E213" s="84"/>
      <c r="F213" s="32"/>
      <c r="G213" s="34"/>
      <c r="H213" s="82"/>
      <c r="I213" s="36"/>
      <c r="J213" s="52"/>
      <c r="K213" s="35"/>
      <c r="L213" s="29"/>
      <c r="M213" s="20" t="str" cm="1">
        <f t="array" ref="M213">IFERROR(_xlfn.IFS(COUNTBLANK(D213:K213)=8,"",D213="","←D列に従業員名を姓名（フルネーム）で入力してください。誤変換にお気を付け下さい。",E213="","←E列に都道府県を入力してください。",H213="","←H列に1.月給～3.時間給の選択肢を入力してください",I213="","←I列に金額を入力してください",H213=3,"",J213="","←J列に所定労働時間を入力してください"),"")</f>
        <v/>
      </c>
    </row>
    <row r="214" spans="2:13" ht="22.8" x14ac:dyDescent="0.45">
      <c r="B214" s="31">
        <f t="shared" si="3"/>
        <v>206</v>
      </c>
      <c r="C214" s="82"/>
      <c r="D214" s="83"/>
      <c r="E214" s="84"/>
      <c r="F214" s="32"/>
      <c r="G214" s="34"/>
      <c r="H214" s="82"/>
      <c r="I214" s="36"/>
      <c r="J214" s="52"/>
      <c r="K214" s="35"/>
      <c r="L214" s="29"/>
      <c r="M214" s="20" t="str" cm="1">
        <f t="array" ref="M214">IFERROR(_xlfn.IFS(COUNTBLANK(D214:K214)=8,"",D214="","←D列に従業員名を姓名（フルネーム）で入力してください。誤変換にお気を付け下さい。",E214="","←E列に都道府県を入力してください。",H214="","←H列に1.月給～3.時間給の選択肢を入力してください",I214="","←I列に金額を入力してください",H214=3,"",J214="","←J列に所定労働時間を入力してください"),"")</f>
        <v/>
      </c>
    </row>
    <row r="215" spans="2:13" ht="22.8" x14ac:dyDescent="0.45">
      <c r="B215" s="31">
        <f t="shared" si="3"/>
        <v>207</v>
      </c>
      <c r="C215" s="82"/>
      <c r="D215" s="83"/>
      <c r="E215" s="84"/>
      <c r="F215" s="32"/>
      <c r="G215" s="34"/>
      <c r="H215" s="82"/>
      <c r="I215" s="36"/>
      <c r="J215" s="52"/>
      <c r="K215" s="35"/>
      <c r="L215" s="29"/>
      <c r="M215" s="20" t="str" cm="1">
        <f t="array" ref="M215">IFERROR(_xlfn.IFS(COUNTBLANK(D215:K215)=8,"",D215="","←D列に従業員名を姓名（フルネーム）で入力してください。誤変換にお気を付け下さい。",E215="","←E列に都道府県を入力してください。",H215="","←H列に1.月給～3.時間給の選択肢を入力してください",I215="","←I列に金額を入力してください",H215=3,"",J215="","←J列に所定労働時間を入力してください"),"")</f>
        <v/>
      </c>
    </row>
    <row r="216" spans="2:13" ht="22.8" x14ac:dyDescent="0.45">
      <c r="B216" s="31">
        <f t="shared" si="3"/>
        <v>208</v>
      </c>
      <c r="C216" s="82"/>
      <c r="D216" s="83"/>
      <c r="E216" s="84"/>
      <c r="F216" s="32"/>
      <c r="G216" s="34"/>
      <c r="H216" s="82"/>
      <c r="I216" s="36"/>
      <c r="J216" s="52"/>
      <c r="K216" s="35"/>
      <c r="L216" s="29"/>
      <c r="M216" s="20" t="str" cm="1">
        <f t="array" ref="M216">IFERROR(_xlfn.IFS(COUNTBLANK(D216:K216)=8,"",D216="","←D列に従業員名を姓名（フルネーム）で入力してください。誤変換にお気を付け下さい。",E216="","←E列に都道府県を入力してください。",H216="","←H列に1.月給～3.時間給の選択肢を入力してください",I216="","←I列に金額を入力してください",H216=3,"",J216="","←J列に所定労働時間を入力してください"),"")</f>
        <v/>
      </c>
    </row>
    <row r="217" spans="2:13" ht="22.8" x14ac:dyDescent="0.45">
      <c r="B217" s="31">
        <f t="shared" si="3"/>
        <v>209</v>
      </c>
      <c r="C217" s="82"/>
      <c r="D217" s="83"/>
      <c r="E217" s="84"/>
      <c r="F217" s="32"/>
      <c r="G217" s="34"/>
      <c r="H217" s="82"/>
      <c r="I217" s="36"/>
      <c r="J217" s="52"/>
      <c r="K217" s="35"/>
      <c r="L217" s="29"/>
      <c r="M217" s="20" t="str" cm="1">
        <f t="array" ref="M217">IFERROR(_xlfn.IFS(COUNTBLANK(D217:K217)=8,"",D217="","←D列に従業員名を姓名（フルネーム）で入力してください。誤変換にお気を付け下さい。",E217="","←E列に都道府県を入力してください。",H217="","←H列に1.月給～3.時間給の選択肢を入力してください",I217="","←I列に金額を入力してください",H217=3,"",J217="","←J列に所定労働時間を入力してください"),"")</f>
        <v/>
      </c>
    </row>
    <row r="218" spans="2:13" ht="22.8" x14ac:dyDescent="0.45">
      <c r="B218" s="31">
        <f t="shared" si="3"/>
        <v>210</v>
      </c>
      <c r="C218" s="82"/>
      <c r="D218" s="83"/>
      <c r="E218" s="84"/>
      <c r="F218" s="32"/>
      <c r="G218" s="34"/>
      <c r="H218" s="82"/>
      <c r="I218" s="36"/>
      <c r="J218" s="52"/>
      <c r="K218" s="35"/>
      <c r="L218" s="29"/>
      <c r="M218" s="20" t="str" cm="1">
        <f t="array" ref="M218">IFERROR(_xlfn.IFS(COUNTBLANK(D218:K218)=8,"",D218="","←D列に従業員名を姓名（フルネーム）で入力してください。誤変換にお気を付け下さい。",E218="","←E列に都道府県を入力してください。",H218="","←H列に1.月給～3.時間給の選択肢を入力してください",I218="","←I列に金額を入力してください",H218=3,"",J218="","←J列に所定労働時間を入力してください"),"")</f>
        <v/>
      </c>
    </row>
    <row r="219" spans="2:13" ht="22.8" x14ac:dyDescent="0.45">
      <c r="B219" s="31">
        <f t="shared" si="3"/>
        <v>211</v>
      </c>
      <c r="C219" s="82"/>
      <c r="D219" s="83"/>
      <c r="E219" s="84"/>
      <c r="F219" s="32"/>
      <c r="G219" s="34"/>
      <c r="H219" s="82"/>
      <c r="I219" s="36"/>
      <c r="J219" s="52"/>
      <c r="K219" s="35"/>
      <c r="L219" s="29"/>
      <c r="M219" s="20" t="str" cm="1">
        <f t="array" ref="M219">IFERROR(_xlfn.IFS(COUNTBLANK(D219:K219)=8,"",D219="","←D列に従業員名を姓名（フルネーム）で入力してください。誤変換にお気を付け下さい。",E219="","←E列に都道府県を入力してください。",H219="","←H列に1.月給～3.時間給の選択肢を入力してください",I219="","←I列に金額を入力してください",H219=3,"",J219="","←J列に所定労働時間を入力してください"),"")</f>
        <v/>
      </c>
    </row>
    <row r="220" spans="2:13" ht="22.8" x14ac:dyDescent="0.45">
      <c r="B220" s="31">
        <f t="shared" si="3"/>
        <v>212</v>
      </c>
      <c r="C220" s="82"/>
      <c r="D220" s="83"/>
      <c r="E220" s="84"/>
      <c r="F220" s="32"/>
      <c r="G220" s="34"/>
      <c r="H220" s="82"/>
      <c r="I220" s="36"/>
      <c r="J220" s="52"/>
      <c r="K220" s="35"/>
      <c r="L220" s="29"/>
      <c r="M220" s="20" t="str" cm="1">
        <f t="array" ref="M220">IFERROR(_xlfn.IFS(COUNTBLANK(D220:K220)=8,"",D220="","←D列に従業員名を姓名（フルネーム）で入力してください。誤変換にお気を付け下さい。",E220="","←E列に都道府県を入力してください。",H220="","←H列に1.月給～3.時間給の選択肢を入力してください",I220="","←I列に金額を入力してください",H220=3,"",J220="","←J列に所定労働時間を入力してください"),"")</f>
        <v/>
      </c>
    </row>
    <row r="221" spans="2:13" ht="22.8" x14ac:dyDescent="0.45">
      <c r="B221" s="31">
        <f t="shared" si="3"/>
        <v>213</v>
      </c>
      <c r="C221" s="82"/>
      <c r="D221" s="83"/>
      <c r="E221" s="84"/>
      <c r="F221" s="32"/>
      <c r="G221" s="34"/>
      <c r="H221" s="82"/>
      <c r="I221" s="36"/>
      <c r="J221" s="52"/>
      <c r="K221" s="35"/>
      <c r="L221" s="29"/>
      <c r="M221" s="20" t="str" cm="1">
        <f t="array" ref="M221">IFERROR(_xlfn.IFS(COUNTBLANK(D221:K221)=8,"",D221="","←D列に従業員名を姓名（フルネーム）で入力してください。誤変換にお気を付け下さい。",E221="","←E列に都道府県を入力してください。",H221="","←H列に1.月給～3.時間給の選択肢を入力してください",I221="","←I列に金額を入力してください",H221=3,"",J221="","←J列に所定労働時間を入力してください"),"")</f>
        <v/>
      </c>
    </row>
    <row r="222" spans="2:13" ht="22.8" x14ac:dyDescent="0.45">
      <c r="B222" s="31">
        <f t="shared" si="3"/>
        <v>214</v>
      </c>
      <c r="C222" s="82"/>
      <c r="D222" s="83"/>
      <c r="E222" s="84"/>
      <c r="F222" s="32"/>
      <c r="G222" s="34"/>
      <c r="H222" s="82"/>
      <c r="I222" s="36"/>
      <c r="J222" s="52"/>
      <c r="K222" s="35"/>
      <c r="L222" s="29"/>
      <c r="M222" s="20" t="str" cm="1">
        <f t="array" ref="M222">IFERROR(_xlfn.IFS(COUNTBLANK(D222:K222)=8,"",D222="","←D列に従業員名を姓名（フルネーム）で入力してください。誤変換にお気を付け下さい。",E222="","←E列に都道府県を入力してください。",H222="","←H列に1.月給～3.時間給の選択肢を入力してください",I222="","←I列に金額を入力してください",H222=3,"",J222="","←J列に所定労働時間を入力してください"),"")</f>
        <v/>
      </c>
    </row>
    <row r="223" spans="2:13" ht="22.8" x14ac:dyDescent="0.45">
      <c r="B223" s="31">
        <f t="shared" si="3"/>
        <v>215</v>
      </c>
      <c r="C223" s="82"/>
      <c r="D223" s="83"/>
      <c r="E223" s="84"/>
      <c r="F223" s="32"/>
      <c r="G223" s="34"/>
      <c r="H223" s="82"/>
      <c r="I223" s="36"/>
      <c r="J223" s="52"/>
      <c r="K223" s="35"/>
      <c r="L223" s="29"/>
      <c r="M223" s="20" t="str" cm="1">
        <f t="array" ref="M223">IFERROR(_xlfn.IFS(COUNTBLANK(D223:K223)=8,"",D223="","←D列に従業員名を姓名（フルネーム）で入力してください。誤変換にお気を付け下さい。",E223="","←E列に都道府県を入力してください。",H223="","←H列に1.月給～3.時間給の選択肢を入力してください",I223="","←I列に金額を入力してください",H223=3,"",J223="","←J列に所定労働時間を入力してください"),"")</f>
        <v/>
      </c>
    </row>
    <row r="224" spans="2:13" ht="22.8" x14ac:dyDescent="0.45">
      <c r="B224" s="31">
        <f t="shared" si="3"/>
        <v>216</v>
      </c>
      <c r="C224" s="82"/>
      <c r="D224" s="83"/>
      <c r="E224" s="84"/>
      <c r="F224" s="32"/>
      <c r="G224" s="34"/>
      <c r="H224" s="82"/>
      <c r="I224" s="36"/>
      <c r="J224" s="52"/>
      <c r="K224" s="35"/>
      <c r="L224" s="29"/>
      <c r="M224" s="20" t="str" cm="1">
        <f t="array" ref="M224">IFERROR(_xlfn.IFS(COUNTBLANK(D224:K224)=8,"",D224="","←D列に従業員名を姓名（フルネーム）で入力してください。誤変換にお気を付け下さい。",E224="","←E列に都道府県を入力してください。",H224="","←H列に1.月給～3.時間給の選択肢を入力してください",I224="","←I列に金額を入力してください",H224=3,"",J224="","←J列に所定労働時間を入力してください"),"")</f>
        <v/>
      </c>
    </row>
    <row r="225" spans="2:13" ht="22.8" x14ac:dyDescent="0.45">
      <c r="B225" s="31">
        <f t="shared" si="3"/>
        <v>217</v>
      </c>
      <c r="C225" s="82"/>
      <c r="D225" s="83"/>
      <c r="E225" s="84"/>
      <c r="F225" s="32"/>
      <c r="G225" s="34"/>
      <c r="H225" s="82"/>
      <c r="I225" s="36"/>
      <c r="J225" s="52"/>
      <c r="K225" s="35"/>
      <c r="L225" s="29"/>
      <c r="M225" s="20" t="str" cm="1">
        <f t="array" ref="M225">IFERROR(_xlfn.IFS(COUNTBLANK(D225:K225)=8,"",D225="","←D列に従業員名を姓名（フルネーム）で入力してください。誤変換にお気を付け下さい。",E225="","←E列に都道府県を入力してください。",H225="","←H列に1.月給～3.時間給の選択肢を入力してください",I225="","←I列に金額を入力してください",H225=3,"",J225="","←J列に所定労働時間を入力してください"),"")</f>
        <v/>
      </c>
    </row>
    <row r="226" spans="2:13" ht="22.8" x14ac:dyDescent="0.45">
      <c r="B226" s="31">
        <f t="shared" si="3"/>
        <v>218</v>
      </c>
      <c r="C226" s="82"/>
      <c r="D226" s="83"/>
      <c r="E226" s="84"/>
      <c r="F226" s="32"/>
      <c r="G226" s="34"/>
      <c r="H226" s="82"/>
      <c r="I226" s="36"/>
      <c r="J226" s="52"/>
      <c r="K226" s="35"/>
      <c r="L226" s="29"/>
      <c r="M226" s="20" t="str" cm="1">
        <f t="array" ref="M226">IFERROR(_xlfn.IFS(COUNTBLANK(D226:K226)=8,"",D226="","←D列に従業員名を姓名（フルネーム）で入力してください。誤変換にお気を付け下さい。",E226="","←E列に都道府県を入力してください。",H226="","←H列に1.月給～3.時間給の選択肢を入力してください",I226="","←I列に金額を入力してください",H226=3,"",J226="","←J列に所定労働時間を入力してください"),"")</f>
        <v/>
      </c>
    </row>
    <row r="227" spans="2:13" ht="22.8" x14ac:dyDescent="0.45">
      <c r="B227" s="31">
        <f t="shared" si="3"/>
        <v>219</v>
      </c>
      <c r="C227" s="82"/>
      <c r="D227" s="83"/>
      <c r="E227" s="84"/>
      <c r="F227" s="32"/>
      <c r="G227" s="34"/>
      <c r="H227" s="82"/>
      <c r="I227" s="36"/>
      <c r="J227" s="52"/>
      <c r="K227" s="35"/>
      <c r="L227" s="29"/>
      <c r="M227" s="20" t="str" cm="1">
        <f t="array" ref="M227">IFERROR(_xlfn.IFS(COUNTBLANK(D227:K227)=8,"",D227="","←D列に従業員名を姓名（フルネーム）で入力してください。誤変換にお気を付け下さい。",E227="","←E列に都道府県を入力してください。",H227="","←H列に1.月給～3.時間給の選択肢を入力してください",I227="","←I列に金額を入力してください",H227=3,"",J227="","←J列に所定労働時間を入力してください"),"")</f>
        <v/>
      </c>
    </row>
    <row r="228" spans="2:13" ht="22.8" x14ac:dyDescent="0.45">
      <c r="B228" s="31">
        <f t="shared" si="3"/>
        <v>220</v>
      </c>
      <c r="C228" s="82"/>
      <c r="D228" s="83"/>
      <c r="E228" s="84"/>
      <c r="F228" s="32"/>
      <c r="G228" s="34"/>
      <c r="H228" s="82"/>
      <c r="I228" s="36"/>
      <c r="J228" s="52"/>
      <c r="K228" s="35"/>
      <c r="L228" s="29"/>
      <c r="M228" s="20" t="str" cm="1">
        <f t="array" ref="M228">IFERROR(_xlfn.IFS(COUNTBLANK(D228:K228)=8,"",D228="","←D列に従業員名を姓名（フルネーム）で入力してください。誤変換にお気を付け下さい。",E228="","←E列に都道府県を入力してください。",H228="","←H列に1.月給～3.時間給の選択肢を入力してください",I228="","←I列に金額を入力してください",H228=3,"",J228="","←J列に所定労働時間を入力してください"),"")</f>
        <v/>
      </c>
    </row>
    <row r="229" spans="2:13" ht="22.8" x14ac:dyDescent="0.45">
      <c r="B229" s="31">
        <f t="shared" si="3"/>
        <v>221</v>
      </c>
      <c r="C229" s="82"/>
      <c r="D229" s="83"/>
      <c r="E229" s="84"/>
      <c r="F229" s="32"/>
      <c r="G229" s="34"/>
      <c r="H229" s="82"/>
      <c r="I229" s="36"/>
      <c r="J229" s="52"/>
      <c r="K229" s="35"/>
      <c r="L229" s="29"/>
      <c r="M229" s="20" t="str" cm="1">
        <f t="array" ref="M229">IFERROR(_xlfn.IFS(COUNTBLANK(D229:K229)=8,"",D229="","←D列に従業員名を姓名（フルネーム）で入力してください。誤変換にお気を付け下さい。",E229="","←E列に都道府県を入力してください。",H229="","←H列に1.月給～3.時間給の選択肢を入力してください",I229="","←I列に金額を入力してください",H229=3,"",J229="","←J列に所定労働時間を入力してください"),"")</f>
        <v/>
      </c>
    </row>
    <row r="230" spans="2:13" ht="22.8" x14ac:dyDescent="0.45">
      <c r="B230" s="31">
        <f t="shared" si="3"/>
        <v>222</v>
      </c>
      <c r="C230" s="82"/>
      <c r="D230" s="83"/>
      <c r="E230" s="84"/>
      <c r="F230" s="32"/>
      <c r="G230" s="34"/>
      <c r="H230" s="82"/>
      <c r="I230" s="36"/>
      <c r="J230" s="52"/>
      <c r="K230" s="35"/>
      <c r="L230" s="29"/>
      <c r="M230" s="20" t="str" cm="1">
        <f t="array" ref="M230">IFERROR(_xlfn.IFS(COUNTBLANK(D230:K230)=8,"",D230="","←D列に従業員名を姓名（フルネーム）で入力してください。誤変換にお気を付け下さい。",E230="","←E列に都道府県を入力してください。",H230="","←H列に1.月給～3.時間給の選択肢を入力してください",I230="","←I列に金額を入力してください",H230=3,"",J230="","←J列に所定労働時間を入力してください"),"")</f>
        <v/>
      </c>
    </row>
    <row r="231" spans="2:13" ht="22.8" x14ac:dyDescent="0.45">
      <c r="B231" s="31">
        <f t="shared" si="3"/>
        <v>223</v>
      </c>
      <c r="C231" s="82"/>
      <c r="D231" s="83"/>
      <c r="E231" s="84"/>
      <c r="F231" s="32"/>
      <c r="G231" s="34"/>
      <c r="H231" s="82"/>
      <c r="I231" s="36"/>
      <c r="J231" s="52"/>
      <c r="K231" s="35"/>
      <c r="L231" s="29"/>
      <c r="M231" s="20" t="str" cm="1">
        <f t="array" ref="M231">IFERROR(_xlfn.IFS(COUNTBLANK(D231:K231)=8,"",D231="","←D列に従業員名を姓名（フルネーム）で入力してください。誤変換にお気を付け下さい。",E231="","←E列に都道府県を入力してください。",H231="","←H列に1.月給～3.時間給の選択肢を入力してください",I231="","←I列に金額を入力してください",H231=3,"",J231="","←J列に所定労働時間を入力してください"),"")</f>
        <v/>
      </c>
    </row>
    <row r="232" spans="2:13" ht="22.8" x14ac:dyDescent="0.45">
      <c r="B232" s="31">
        <f t="shared" si="3"/>
        <v>224</v>
      </c>
      <c r="C232" s="82"/>
      <c r="D232" s="83"/>
      <c r="E232" s="84"/>
      <c r="F232" s="32"/>
      <c r="G232" s="34"/>
      <c r="H232" s="82"/>
      <c r="I232" s="36"/>
      <c r="J232" s="52"/>
      <c r="K232" s="35"/>
      <c r="L232" s="29"/>
      <c r="M232" s="20" t="str" cm="1">
        <f t="array" ref="M232">IFERROR(_xlfn.IFS(COUNTBLANK(D232:K232)=8,"",D232="","←D列に従業員名を姓名（フルネーム）で入力してください。誤変換にお気を付け下さい。",E232="","←E列に都道府県を入力してください。",H232="","←H列に1.月給～3.時間給の選択肢を入力してください",I232="","←I列に金額を入力してください",H232=3,"",J232="","←J列に所定労働時間を入力してください"),"")</f>
        <v/>
      </c>
    </row>
    <row r="233" spans="2:13" ht="22.8" x14ac:dyDescent="0.45">
      <c r="B233" s="31">
        <f t="shared" si="3"/>
        <v>225</v>
      </c>
      <c r="C233" s="82"/>
      <c r="D233" s="83"/>
      <c r="E233" s="84"/>
      <c r="F233" s="32"/>
      <c r="G233" s="34"/>
      <c r="H233" s="82"/>
      <c r="I233" s="36"/>
      <c r="J233" s="52"/>
      <c r="K233" s="35"/>
      <c r="L233" s="29"/>
      <c r="M233" s="20" t="str" cm="1">
        <f t="array" ref="M233">IFERROR(_xlfn.IFS(COUNTBLANK(D233:K233)=8,"",D233="","←D列に従業員名を姓名（フルネーム）で入力してください。誤変換にお気を付け下さい。",E233="","←E列に都道府県を入力してください。",H233="","←H列に1.月給～3.時間給の選択肢を入力してください",I233="","←I列に金額を入力してください",H233=3,"",J233="","←J列に所定労働時間を入力してください"),"")</f>
        <v/>
      </c>
    </row>
    <row r="234" spans="2:13" ht="22.8" x14ac:dyDescent="0.45">
      <c r="B234" s="31">
        <f t="shared" si="3"/>
        <v>226</v>
      </c>
      <c r="C234" s="82"/>
      <c r="D234" s="83"/>
      <c r="E234" s="84"/>
      <c r="F234" s="32"/>
      <c r="G234" s="34"/>
      <c r="H234" s="82"/>
      <c r="I234" s="36"/>
      <c r="J234" s="52"/>
      <c r="K234" s="35"/>
      <c r="L234" s="29"/>
      <c r="M234" s="20" t="str" cm="1">
        <f t="array" ref="M234">IFERROR(_xlfn.IFS(COUNTBLANK(D234:K234)=8,"",D234="","←D列に従業員名を姓名（フルネーム）で入力してください。誤変換にお気を付け下さい。",E234="","←E列に都道府県を入力してください。",H234="","←H列に1.月給～3.時間給の選択肢を入力してください",I234="","←I列に金額を入力してください",H234=3,"",J234="","←J列に所定労働時間を入力してください"),"")</f>
        <v/>
      </c>
    </row>
    <row r="235" spans="2:13" ht="22.8" x14ac:dyDescent="0.45">
      <c r="B235" s="31">
        <f t="shared" si="3"/>
        <v>227</v>
      </c>
      <c r="C235" s="82"/>
      <c r="D235" s="83"/>
      <c r="E235" s="84"/>
      <c r="F235" s="32"/>
      <c r="G235" s="34"/>
      <c r="H235" s="82"/>
      <c r="I235" s="36"/>
      <c r="J235" s="52"/>
      <c r="K235" s="35"/>
      <c r="L235" s="29"/>
      <c r="M235" s="20" t="str" cm="1">
        <f t="array" ref="M235">IFERROR(_xlfn.IFS(COUNTBLANK(D235:K235)=8,"",D235="","←D列に従業員名を姓名（フルネーム）で入力してください。誤変換にお気を付け下さい。",E235="","←E列に都道府県を入力してください。",H235="","←H列に1.月給～3.時間給の選択肢を入力してください",I235="","←I列に金額を入力してください",H235=3,"",J235="","←J列に所定労働時間を入力してください"),"")</f>
        <v/>
      </c>
    </row>
    <row r="236" spans="2:13" ht="22.8" x14ac:dyDescent="0.45">
      <c r="B236" s="31">
        <f t="shared" si="3"/>
        <v>228</v>
      </c>
      <c r="C236" s="82"/>
      <c r="D236" s="83"/>
      <c r="E236" s="84"/>
      <c r="F236" s="32"/>
      <c r="G236" s="34"/>
      <c r="H236" s="82"/>
      <c r="I236" s="36"/>
      <c r="J236" s="52"/>
      <c r="K236" s="35"/>
      <c r="L236" s="29"/>
      <c r="M236" s="20" t="str" cm="1">
        <f t="array" ref="M236">IFERROR(_xlfn.IFS(COUNTBLANK(D236:K236)=8,"",D236="","←D列に従業員名を姓名（フルネーム）で入力してください。誤変換にお気を付け下さい。",E236="","←E列に都道府県を入力してください。",H236="","←H列に1.月給～3.時間給の選択肢を入力してください",I236="","←I列に金額を入力してください",H236=3,"",J236="","←J列に所定労働時間を入力してください"),"")</f>
        <v/>
      </c>
    </row>
    <row r="237" spans="2:13" ht="22.8" x14ac:dyDescent="0.45">
      <c r="B237" s="31">
        <f t="shared" si="3"/>
        <v>229</v>
      </c>
      <c r="C237" s="82"/>
      <c r="D237" s="83"/>
      <c r="E237" s="84"/>
      <c r="F237" s="32"/>
      <c r="G237" s="34"/>
      <c r="H237" s="82"/>
      <c r="I237" s="36"/>
      <c r="J237" s="52"/>
      <c r="K237" s="35"/>
      <c r="L237" s="29"/>
      <c r="M237" s="20" t="str" cm="1">
        <f t="array" ref="M237">IFERROR(_xlfn.IFS(COUNTBLANK(D237:K237)=8,"",D237="","←D列に従業員名を姓名（フルネーム）で入力してください。誤変換にお気を付け下さい。",E237="","←E列に都道府県を入力してください。",H237="","←H列に1.月給～3.時間給の選択肢を入力してください",I237="","←I列に金額を入力してください",H237=3,"",J237="","←J列に所定労働時間を入力してください"),"")</f>
        <v/>
      </c>
    </row>
    <row r="238" spans="2:13" ht="22.8" x14ac:dyDescent="0.45">
      <c r="B238" s="31">
        <f t="shared" si="3"/>
        <v>230</v>
      </c>
      <c r="C238" s="82"/>
      <c r="D238" s="83"/>
      <c r="E238" s="84"/>
      <c r="F238" s="32"/>
      <c r="G238" s="34"/>
      <c r="H238" s="82"/>
      <c r="I238" s="36"/>
      <c r="J238" s="52"/>
      <c r="K238" s="35"/>
      <c r="L238" s="29"/>
      <c r="M238" s="20" t="str" cm="1">
        <f t="array" ref="M238">IFERROR(_xlfn.IFS(COUNTBLANK(D238:K238)=8,"",D238="","←D列に従業員名を姓名（フルネーム）で入力してください。誤変換にお気を付け下さい。",E238="","←E列に都道府県を入力してください。",H238="","←H列に1.月給～3.時間給の選択肢を入力してください",I238="","←I列に金額を入力してください",H238=3,"",J238="","←J列に所定労働時間を入力してください"),"")</f>
        <v/>
      </c>
    </row>
    <row r="239" spans="2:13" ht="22.8" x14ac:dyDescent="0.45">
      <c r="B239" s="31">
        <f t="shared" si="3"/>
        <v>231</v>
      </c>
      <c r="C239" s="82"/>
      <c r="D239" s="83"/>
      <c r="E239" s="84"/>
      <c r="F239" s="32"/>
      <c r="G239" s="34"/>
      <c r="H239" s="82"/>
      <c r="I239" s="36"/>
      <c r="J239" s="52"/>
      <c r="K239" s="35"/>
      <c r="L239" s="29"/>
      <c r="M239" s="20" t="str" cm="1">
        <f t="array" ref="M239">IFERROR(_xlfn.IFS(COUNTBLANK(D239:K239)=8,"",D239="","←D列に従業員名を姓名（フルネーム）で入力してください。誤変換にお気を付け下さい。",E239="","←E列に都道府県を入力してください。",H239="","←H列に1.月給～3.時間給の選択肢を入力してください",I239="","←I列に金額を入力してください",H239=3,"",J239="","←J列に所定労働時間を入力してください"),"")</f>
        <v/>
      </c>
    </row>
    <row r="240" spans="2:13" ht="22.8" x14ac:dyDescent="0.45">
      <c r="B240" s="31">
        <f t="shared" si="3"/>
        <v>232</v>
      </c>
      <c r="C240" s="82"/>
      <c r="D240" s="83"/>
      <c r="E240" s="84"/>
      <c r="F240" s="32"/>
      <c r="G240" s="34"/>
      <c r="H240" s="82"/>
      <c r="I240" s="36"/>
      <c r="J240" s="52"/>
      <c r="K240" s="35"/>
      <c r="L240" s="29"/>
      <c r="M240" s="20" t="str" cm="1">
        <f t="array" ref="M240">IFERROR(_xlfn.IFS(COUNTBLANK(D240:K240)=8,"",D240="","←D列に従業員名を姓名（フルネーム）で入力してください。誤変換にお気を付け下さい。",E240="","←E列に都道府県を入力してください。",H240="","←H列に1.月給～3.時間給の選択肢を入力してください",I240="","←I列に金額を入力してください",H240=3,"",J240="","←J列に所定労働時間を入力してください"),"")</f>
        <v/>
      </c>
    </row>
    <row r="241" spans="2:13" ht="22.8" x14ac:dyDescent="0.45">
      <c r="B241" s="31">
        <f t="shared" si="3"/>
        <v>233</v>
      </c>
      <c r="C241" s="82"/>
      <c r="D241" s="83"/>
      <c r="E241" s="84"/>
      <c r="F241" s="32"/>
      <c r="G241" s="34"/>
      <c r="H241" s="82"/>
      <c r="I241" s="36"/>
      <c r="J241" s="52"/>
      <c r="K241" s="35"/>
      <c r="L241" s="29"/>
      <c r="M241" s="20" t="str" cm="1">
        <f t="array" ref="M241">IFERROR(_xlfn.IFS(COUNTBLANK(D241:K241)=8,"",D241="","←D列に従業員名を姓名（フルネーム）で入力してください。誤変換にお気を付け下さい。",E241="","←E列に都道府県を入力してください。",H241="","←H列に1.月給～3.時間給の選択肢を入力してください",I241="","←I列に金額を入力してください",H241=3,"",J241="","←J列に所定労働時間を入力してください"),"")</f>
        <v/>
      </c>
    </row>
    <row r="242" spans="2:13" ht="22.8" x14ac:dyDescent="0.45">
      <c r="B242" s="31">
        <f t="shared" si="3"/>
        <v>234</v>
      </c>
      <c r="C242" s="82"/>
      <c r="D242" s="83"/>
      <c r="E242" s="84"/>
      <c r="F242" s="32"/>
      <c r="G242" s="34"/>
      <c r="H242" s="82"/>
      <c r="I242" s="36"/>
      <c r="J242" s="52"/>
      <c r="K242" s="35"/>
      <c r="L242" s="29"/>
      <c r="M242" s="20" t="str" cm="1">
        <f t="array" ref="M242">IFERROR(_xlfn.IFS(COUNTBLANK(D242:K242)=8,"",D242="","←D列に従業員名を姓名（フルネーム）で入力してください。誤変換にお気を付け下さい。",E242="","←E列に都道府県を入力してください。",H242="","←H列に1.月給～3.時間給の選択肢を入力してください",I242="","←I列に金額を入力してください",H242=3,"",J242="","←J列に所定労働時間を入力してください"),"")</f>
        <v/>
      </c>
    </row>
    <row r="243" spans="2:13" ht="22.8" x14ac:dyDescent="0.45">
      <c r="B243" s="31">
        <f t="shared" si="3"/>
        <v>235</v>
      </c>
      <c r="C243" s="82"/>
      <c r="D243" s="83"/>
      <c r="E243" s="84"/>
      <c r="F243" s="32"/>
      <c r="G243" s="34"/>
      <c r="H243" s="82"/>
      <c r="I243" s="36"/>
      <c r="J243" s="52"/>
      <c r="K243" s="35"/>
      <c r="L243" s="29"/>
      <c r="M243" s="20" t="str" cm="1">
        <f t="array" ref="M243">IFERROR(_xlfn.IFS(COUNTBLANK(D243:K243)=8,"",D243="","←D列に従業員名を姓名（フルネーム）で入力してください。誤変換にお気を付け下さい。",E243="","←E列に都道府県を入力してください。",H243="","←H列に1.月給～3.時間給の選択肢を入力してください",I243="","←I列に金額を入力してください",H243=3,"",J243="","←J列に所定労働時間を入力してください"),"")</f>
        <v/>
      </c>
    </row>
    <row r="244" spans="2:13" ht="22.8" x14ac:dyDescent="0.45">
      <c r="B244" s="31">
        <f t="shared" si="3"/>
        <v>236</v>
      </c>
      <c r="C244" s="82"/>
      <c r="D244" s="83"/>
      <c r="E244" s="84"/>
      <c r="F244" s="32"/>
      <c r="G244" s="34"/>
      <c r="H244" s="82"/>
      <c r="I244" s="36"/>
      <c r="J244" s="52"/>
      <c r="K244" s="35"/>
      <c r="L244" s="29"/>
      <c r="M244" s="20" t="str" cm="1">
        <f t="array" ref="M244">IFERROR(_xlfn.IFS(COUNTBLANK(D244:K244)=8,"",D244="","←D列に従業員名を姓名（フルネーム）で入力してください。誤変換にお気を付け下さい。",E244="","←E列に都道府県を入力してください。",H244="","←H列に1.月給～3.時間給の選択肢を入力してください",I244="","←I列に金額を入力してください",H244=3,"",J244="","←J列に所定労働時間を入力してください"),"")</f>
        <v/>
      </c>
    </row>
    <row r="245" spans="2:13" ht="22.8" x14ac:dyDescent="0.45">
      <c r="B245" s="31">
        <f t="shared" si="3"/>
        <v>237</v>
      </c>
      <c r="C245" s="82"/>
      <c r="D245" s="83"/>
      <c r="E245" s="84"/>
      <c r="F245" s="32"/>
      <c r="G245" s="34"/>
      <c r="H245" s="82"/>
      <c r="I245" s="36"/>
      <c r="J245" s="52"/>
      <c r="K245" s="35"/>
      <c r="L245" s="29"/>
      <c r="M245" s="20" t="str" cm="1">
        <f t="array" ref="M245">IFERROR(_xlfn.IFS(COUNTBLANK(D245:K245)=8,"",D245="","←D列に従業員名を姓名（フルネーム）で入力してください。誤変換にお気を付け下さい。",E245="","←E列に都道府県を入力してください。",H245="","←H列に1.月給～3.時間給の選択肢を入力してください",I245="","←I列に金額を入力してください",H245=3,"",J245="","←J列に所定労働時間を入力してください"),"")</f>
        <v/>
      </c>
    </row>
    <row r="246" spans="2:13" ht="22.8" x14ac:dyDescent="0.45">
      <c r="B246" s="31">
        <f t="shared" si="3"/>
        <v>238</v>
      </c>
      <c r="C246" s="82"/>
      <c r="D246" s="83"/>
      <c r="E246" s="84"/>
      <c r="F246" s="32"/>
      <c r="G246" s="34"/>
      <c r="H246" s="82"/>
      <c r="I246" s="36"/>
      <c r="J246" s="52"/>
      <c r="K246" s="35"/>
      <c r="L246" s="29"/>
      <c r="M246" s="20" t="str" cm="1">
        <f t="array" ref="M246">IFERROR(_xlfn.IFS(COUNTBLANK(D246:K246)=8,"",D246="","←D列に従業員名を姓名（フルネーム）で入力してください。誤変換にお気を付け下さい。",E246="","←E列に都道府県を入力してください。",H246="","←H列に1.月給～3.時間給の選択肢を入力してください",I246="","←I列に金額を入力してください",H246=3,"",J246="","←J列に所定労働時間を入力してください"),"")</f>
        <v/>
      </c>
    </row>
    <row r="247" spans="2:13" ht="22.8" x14ac:dyDescent="0.45">
      <c r="B247" s="31">
        <f t="shared" si="3"/>
        <v>239</v>
      </c>
      <c r="C247" s="82"/>
      <c r="D247" s="83"/>
      <c r="E247" s="84"/>
      <c r="F247" s="32"/>
      <c r="G247" s="34"/>
      <c r="H247" s="82"/>
      <c r="I247" s="36"/>
      <c r="J247" s="52"/>
      <c r="K247" s="35"/>
      <c r="L247" s="29"/>
      <c r="M247" s="20" t="str" cm="1">
        <f t="array" ref="M247">IFERROR(_xlfn.IFS(COUNTBLANK(D247:K247)=8,"",D247="","←D列に従業員名を姓名（フルネーム）で入力してください。誤変換にお気を付け下さい。",E247="","←E列に都道府県を入力してください。",H247="","←H列に1.月給～3.時間給の選択肢を入力してください",I247="","←I列に金額を入力してください",H247=3,"",J247="","←J列に所定労働時間を入力してください"),"")</f>
        <v/>
      </c>
    </row>
    <row r="248" spans="2:13" ht="22.8" x14ac:dyDescent="0.45">
      <c r="B248" s="31">
        <f t="shared" si="3"/>
        <v>240</v>
      </c>
      <c r="C248" s="82"/>
      <c r="D248" s="83"/>
      <c r="E248" s="84"/>
      <c r="F248" s="32"/>
      <c r="G248" s="34"/>
      <c r="H248" s="82"/>
      <c r="I248" s="36"/>
      <c r="J248" s="52"/>
      <c r="K248" s="35"/>
      <c r="L248" s="29"/>
      <c r="M248" s="20" t="str" cm="1">
        <f t="array" ref="M248">IFERROR(_xlfn.IFS(COUNTBLANK(D248:K248)=8,"",D248="","←D列に従業員名を姓名（フルネーム）で入力してください。誤変換にお気を付け下さい。",E248="","←E列に都道府県を入力してください。",H248="","←H列に1.月給～3.時間給の選択肢を入力してください",I248="","←I列に金額を入力してください",H248=3,"",J248="","←J列に所定労働時間を入力してください"),"")</f>
        <v/>
      </c>
    </row>
    <row r="249" spans="2:13" ht="22.8" x14ac:dyDescent="0.45">
      <c r="B249" s="31">
        <f t="shared" si="3"/>
        <v>241</v>
      </c>
      <c r="C249" s="82"/>
      <c r="D249" s="83"/>
      <c r="E249" s="84"/>
      <c r="F249" s="32"/>
      <c r="G249" s="34"/>
      <c r="H249" s="82"/>
      <c r="I249" s="36"/>
      <c r="J249" s="52"/>
      <c r="K249" s="35"/>
      <c r="L249" s="29"/>
      <c r="M249" s="20" t="str" cm="1">
        <f t="array" ref="M249">IFERROR(_xlfn.IFS(COUNTBLANK(D249:K249)=8,"",D249="","←D列に従業員名を姓名（フルネーム）で入力してください。誤変換にお気を付け下さい。",E249="","←E列に都道府県を入力してください。",H249="","←H列に1.月給～3.時間給の選択肢を入力してください",I249="","←I列に金額を入力してください",H249=3,"",J249="","←J列に所定労働時間を入力してください"),"")</f>
        <v/>
      </c>
    </row>
    <row r="250" spans="2:13" ht="22.8" x14ac:dyDescent="0.45">
      <c r="B250" s="31">
        <f t="shared" si="3"/>
        <v>242</v>
      </c>
      <c r="C250" s="82"/>
      <c r="D250" s="83"/>
      <c r="E250" s="84"/>
      <c r="F250" s="32"/>
      <c r="G250" s="34"/>
      <c r="H250" s="82"/>
      <c r="I250" s="36"/>
      <c r="J250" s="52"/>
      <c r="K250" s="35"/>
      <c r="L250" s="29"/>
      <c r="M250" s="20" t="str" cm="1">
        <f t="array" ref="M250">IFERROR(_xlfn.IFS(COUNTBLANK(D250:K250)=8,"",D250="","←D列に従業員名を姓名（フルネーム）で入力してください。誤変換にお気を付け下さい。",E250="","←E列に都道府県を入力してください。",H250="","←H列に1.月給～3.時間給の選択肢を入力してください",I250="","←I列に金額を入力してください",H250=3,"",J250="","←J列に所定労働時間を入力してください"),"")</f>
        <v/>
      </c>
    </row>
    <row r="251" spans="2:13" ht="22.8" x14ac:dyDescent="0.45">
      <c r="B251" s="31">
        <f t="shared" si="3"/>
        <v>243</v>
      </c>
      <c r="C251" s="82"/>
      <c r="D251" s="83"/>
      <c r="E251" s="84"/>
      <c r="F251" s="32"/>
      <c r="G251" s="34"/>
      <c r="H251" s="82"/>
      <c r="I251" s="36"/>
      <c r="J251" s="52"/>
      <c r="K251" s="35"/>
      <c r="L251" s="29"/>
      <c r="M251" s="20" t="str" cm="1">
        <f t="array" ref="M251">IFERROR(_xlfn.IFS(COUNTBLANK(D251:K251)=8,"",D251="","←D列に従業員名を姓名（フルネーム）で入力してください。誤変換にお気を付け下さい。",E251="","←E列に都道府県を入力してください。",H251="","←H列に1.月給～3.時間給の選択肢を入力してください",I251="","←I列に金額を入力してください",H251=3,"",J251="","←J列に所定労働時間を入力してください"),"")</f>
        <v/>
      </c>
    </row>
    <row r="252" spans="2:13" ht="22.8" x14ac:dyDescent="0.45">
      <c r="B252" s="31">
        <f t="shared" si="3"/>
        <v>244</v>
      </c>
      <c r="C252" s="82"/>
      <c r="D252" s="83"/>
      <c r="E252" s="84"/>
      <c r="F252" s="32"/>
      <c r="G252" s="34"/>
      <c r="H252" s="82"/>
      <c r="I252" s="36"/>
      <c r="J252" s="52"/>
      <c r="K252" s="35"/>
      <c r="L252" s="29"/>
      <c r="M252" s="20" t="str" cm="1">
        <f t="array" ref="M252">IFERROR(_xlfn.IFS(COUNTBLANK(D252:K252)=8,"",D252="","←D列に従業員名を姓名（フルネーム）で入力してください。誤変換にお気を付け下さい。",E252="","←E列に都道府県を入力してください。",H252="","←H列に1.月給～3.時間給の選択肢を入力してください",I252="","←I列に金額を入力してください",H252=3,"",J252="","←J列に所定労働時間を入力してください"),"")</f>
        <v/>
      </c>
    </row>
    <row r="253" spans="2:13" ht="22.8" x14ac:dyDescent="0.45">
      <c r="B253" s="31">
        <f t="shared" si="3"/>
        <v>245</v>
      </c>
      <c r="C253" s="82"/>
      <c r="D253" s="83"/>
      <c r="E253" s="84"/>
      <c r="F253" s="32"/>
      <c r="G253" s="34"/>
      <c r="H253" s="82"/>
      <c r="I253" s="36"/>
      <c r="J253" s="52"/>
      <c r="K253" s="35"/>
      <c r="L253" s="29"/>
      <c r="M253" s="20" t="str" cm="1">
        <f t="array" ref="M253">IFERROR(_xlfn.IFS(COUNTBLANK(D253:K253)=8,"",D253="","←D列に従業員名を姓名（フルネーム）で入力してください。誤変換にお気を付け下さい。",E253="","←E列に都道府県を入力してください。",H253="","←H列に1.月給～3.時間給の選択肢を入力してください",I253="","←I列に金額を入力してください",H253=3,"",J253="","←J列に所定労働時間を入力してください"),"")</f>
        <v/>
      </c>
    </row>
    <row r="254" spans="2:13" ht="22.8" x14ac:dyDescent="0.45">
      <c r="B254" s="31">
        <f t="shared" si="3"/>
        <v>246</v>
      </c>
      <c r="C254" s="82"/>
      <c r="D254" s="83"/>
      <c r="E254" s="84"/>
      <c r="F254" s="32"/>
      <c r="G254" s="34"/>
      <c r="H254" s="82"/>
      <c r="I254" s="36"/>
      <c r="J254" s="52"/>
      <c r="K254" s="35"/>
      <c r="L254" s="29"/>
      <c r="M254" s="20" t="str" cm="1">
        <f t="array" ref="M254">IFERROR(_xlfn.IFS(COUNTBLANK(D254:K254)=8,"",D254="","←D列に従業員名を姓名（フルネーム）で入力してください。誤変換にお気を付け下さい。",E254="","←E列に都道府県を入力してください。",H254="","←H列に1.月給～3.時間給の選択肢を入力してください",I254="","←I列に金額を入力してください",H254=3,"",J254="","←J列に所定労働時間を入力してください"),"")</f>
        <v/>
      </c>
    </row>
    <row r="255" spans="2:13" ht="22.8" x14ac:dyDescent="0.45">
      <c r="B255" s="31">
        <f t="shared" si="3"/>
        <v>247</v>
      </c>
      <c r="C255" s="82"/>
      <c r="D255" s="83"/>
      <c r="E255" s="84"/>
      <c r="F255" s="32"/>
      <c r="G255" s="34"/>
      <c r="H255" s="82"/>
      <c r="I255" s="36"/>
      <c r="J255" s="52"/>
      <c r="K255" s="35"/>
      <c r="L255" s="29"/>
      <c r="M255" s="20" t="str" cm="1">
        <f t="array" ref="M255">IFERROR(_xlfn.IFS(COUNTBLANK(D255:K255)=8,"",D255="","←D列に従業員名を姓名（フルネーム）で入力してください。誤変換にお気を付け下さい。",E255="","←E列に都道府県を入力してください。",H255="","←H列に1.月給～3.時間給の選択肢を入力してください",I255="","←I列に金額を入力してください",H255=3,"",J255="","←J列に所定労働時間を入力してください"),"")</f>
        <v/>
      </c>
    </row>
    <row r="256" spans="2:13" ht="22.8" x14ac:dyDescent="0.45">
      <c r="B256" s="31">
        <f t="shared" si="3"/>
        <v>248</v>
      </c>
      <c r="C256" s="82"/>
      <c r="D256" s="83"/>
      <c r="E256" s="84"/>
      <c r="F256" s="32"/>
      <c r="G256" s="34"/>
      <c r="H256" s="82"/>
      <c r="I256" s="36"/>
      <c r="J256" s="52"/>
      <c r="K256" s="35"/>
      <c r="L256" s="29"/>
      <c r="M256" s="20" t="str" cm="1">
        <f t="array" ref="M256">IFERROR(_xlfn.IFS(COUNTBLANK(D256:K256)=8,"",D256="","←D列に従業員名を姓名（フルネーム）で入力してください。誤変換にお気を付け下さい。",E256="","←E列に都道府県を入力してください。",H256="","←H列に1.月給～3.時間給の選択肢を入力してください",I256="","←I列に金額を入力してください",H256=3,"",J256="","←J列に所定労働時間を入力してください"),"")</f>
        <v/>
      </c>
    </row>
    <row r="257" spans="2:13" ht="22.8" x14ac:dyDescent="0.45">
      <c r="B257" s="31">
        <f t="shared" si="3"/>
        <v>249</v>
      </c>
      <c r="C257" s="82"/>
      <c r="D257" s="83"/>
      <c r="E257" s="84"/>
      <c r="F257" s="32"/>
      <c r="G257" s="34"/>
      <c r="H257" s="82"/>
      <c r="I257" s="36"/>
      <c r="J257" s="52"/>
      <c r="K257" s="35"/>
      <c r="L257" s="29"/>
      <c r="M257" s="20" t="str" cm="1">
        <f t="array" ref="M257">IFERROR(_xlfn.IFS(COUNTBLANK(D257:K257)=8,"",D257="","←D列に従業員名を姓名（フルネーム）で入力してください。誤変換にお気を付け下さい。",E257="","←E列に都道府県を入力してください。",H257="","←H列に1.月給～3.時間給の選択肢を入力してください",I257="","←I列に金額を入力してください",H257=3,"",J257="","←J列に所定労働時間を入力してください"),"")</f>
        <v/>
      </c>
    </row>
    <row r="258" spans="2:13" ht="22.8" x14ac:dyDescent="0.45">
      <c r="B258" s="31">
        <f t="shared" si="3"/>
        <v>250</v>
      </c>
      <c r="C258" s="82"/>
      <c r="D258" s="83"/>
      <c r="E258" s="84"/>
      <c r="F258" s="32"/>
      <c r="G258" s="34"/>
      <c r="H258" s="82"/>
      <c r="I258" s="36"/>
      <c r="J258" s="52"/>
      <c r="K258" s="35"/>
      <c r="L258" s="29"/>
      <c r="M258" s="20" t="str" cm="1">
        <f t="array" ref="M258">IFERROR(_xlfn.IFS(COUNTBLANK(D258:K258)=8,"",D258="","←D列に従業員名を姓名（フルネーム）で入力してください。誤変換にお気を付け下さい。",E258="","←E列に都道府県を入力してください。",H258="","←H列に1.月給～3.時間給の選択肢を入力してください",I258="","←I列に金額を入力してください",H258=3,"",J258="","←J列に所定労働時間を入力してください"),"")</f>
        <v/>
      </c>
    </row>
    <row r="259" spans="2:13" ht="22.8" x14ac:dyDescent="0.45">
      <c r="B259" s="31">
        <f t="shared" si="3"/>
        <v>251</v>
      </c>
      <c r="C259" s="82"/>
      <c r="D259" s="83"/>
      <c r="E259" s="84"/>
      <c r="F259" s="32"/>
      <c r="G259" s="34"/>
      <c r="H259" s="82"/>
      <c r="I259" s="36"/>
      <c r="J259" s="52"/>
      <c r="K259" s="35"/>
      <c r="L259" s="29"/>
      <c r="M259" s="20" t="str" cm="1">
        <f t="array" ref="M259">IFERROR(_xlfn.IFS(COUNTBLANK(D259:K259)=8,"",D259="","←D列に従業員名を姓名（フルネーム）で入力してください。誤変換にお気を付け下さい。",E259="","←E列に都道府県を入力してください。",H259="","←H列に1.月給～3.時間給の選択肢を入力してください",I259="","←I列に金額を入力してください",H259=3,"",J259="","←J列に所定労働時間を入力してください"),"")</f>
        <v/>
      </c>
    </row>
    <row r="260" spans="2:13" ht="22.8" x14ac:dyDescent="0.45">
      <c r="B260" s="31">
        <f t="shared" si="3"/>
        <v>252</v>
      </c>
      <c r="C260" s="82"/>
      <c r="D260" s="83"/>
      <c r="E260" s="84"/>
      <c r="F260" s="32"/>
      <c r="G260" s="34"/>
      <c r="H260" s="82"/>
      <c r="I260" s="36"/>
      <c r="J260" s="52"/>
      <c r="K260" s="35"/>
      <c r="L260" s="29"/>
      <c r="M260" s="20" t="str" cm="1">
        <f t="array" ref="M260">IFERROR(_xlfn.IFS(COUNTBLANK(D260:K260)=8,"",D260="","←D列に従業員名を姓名（フルネーム）で入力してください。誤変換にお気を付け下さい。",E260="","←E列に都道府県を入力してください。",H260="","←H列に1.月給～3.時間給の選択肢を入力してください",I260="","←I列に金額を入力してください",H260=3,"",J260="","←J列に所定労働時間を入力してください"),"")</f>
        <v/>
      </c>
    </row>
    <row r="261" spans="2:13" ht="22.8" x14ac:dyDescent="0.45">
      <c r="B261" s="31">
        <f t="shared" si="3"/>
        <v>253</v>
      </c>
      <c r="C261" s="82"/>
      <c r="D261" s="83"/>
      <c r="E261" s="84"/>
      <c r="F261" s="32"/>
      <c r="G261" s="34"/>
      <c r="H261" s="82"/>
      <c r="I261" s="36"/>
      <c r="J261" s="52"/>
      <c r="K261" s="35"/>
      <c r="L261" s="29"/>
      <c r="M261" s="20" t="str" cm="1">
        <f t="array" ref="M261">IFERROR(_xlfn.IFS(COUNTBLANK(D261:K261)=8,"",D261="","←D列に従業員名を姓名（フルネーム）で入力してください。誤変換にお気を付け下さい。",E261="","←E列に都道府県を入力してください。",H261="","←H列に1.月給～3.時間給の選択肢を入力してください",I261="","←I列に金額を入力してください",H261=3,"",J261="","←J列に所定労働時間を入力してください"),"")</f>
        <v/>
      </c>
    </row>
    <row r="262" spans="2:13" ht="22.8" x14ac:dyDescent="0.45">
      <c r="B262" s="31">
        <f t="shared" si="3"/>
        <v>254</v>
      </c>
      <c r="C262" s="82"/>
      <c r="D262" s="83"/>
      <c r="E262" s="84"/>
      <c r="F262" s="32"/>
      <c r="G262" s="34"/>
      <c r="H262" s="82"/>
      <c r="I262" s="36"/>
      <c r="J262" s="52"/>
      <c r="K262" s="35"/>
      <c r="L262" s="29"/>
      <c r="M262" s="20" t="str" cm="1">
        <f t="array" ref="M262">IFERROR(_xlfn.IFS(COUNTBLANK(D262:K262)=8,"",D262="","←D列に従業員名を姓名（フルネーム）で入力してください。誤変換にお気を付け下さい。",E262="","←E列に都道府県を入力してください。",H262="","←H列に1.月給～3.時間給の選択肢を入力してください",I262="","←I列に金額を入力してください",H262=3,"",J262="","←J列に所定労働時間を入力してください"),"")</f>
        <v/>
      </c>
    </row>
    <row r="263" spans="2:13" ht="22.8" x14ac:dyDescent="0.45">
      <c r="B263" s="31">
        <f t="shared" si="3"/>
        <v>255</v>
      </c>
      <c r="C263" s="82"/>
      <c r="D263" s="83"/>
      <c r="E263" s="84"/>
      <c r="F263" s="32"/>
      <c r="G263" s="34"/>
      <c r="H263" s="82"/>
      <c r="I263" s="36"/>
      <c r="J263" s="52"/>
      <c r="K263" s="35"/>
      <c r="L263" s="29"/>
      <c r="M263" s="20" t="str" cm="1">
        <f t="array" ref="M263">IFERROR(_xlfn.IFS(COUNTBLANK(D263:K263)=8,"",D263="","←D列に従業員名を姓名（フルネーム）で入力してください。誤変換にお気を付け下さい。",E263="","←E列に都道府県を入力してください。",H263="","←H列に1.月給～3.時間給の選択肢を入力してください",I263="","←I列に金額を入力してください",H263=3,"",J263="","←J列に所定労働時間を入力してください"),"")</f>
        <v/>
      </c>
    </row>
    <row r="264" spans="2:13" ht="22.8" x14ac:dyDescent="0.45">
      <c r="B264" s="31">
        <f t="shared" si="3"/>
        <v>256</v>
      </c>
      <c r="C264" s="82"/>
      <c r="D264" s="83"/>
      <c r="E264" s="84"/>
      <c r="F264" s="32"/>
      <c r="G264" s="34"/>
      <c r="H264" s="82"/>
      <c r="I264" s="36"/>
      <c r="J264" s="52"/>
      <c r="K264" s="35"/>
      <c r="L264" s="29"/>
      <c r="M264" s="20" t="str" cm="1">
        <f t="array" ref="M264">IFERROR(_xlfn.IFS(COUNTBLANK(D264:K264)=8,"",D264="","←D列に従業員名を姓名（フルネーム）で入力してください。誤変換にお気を付け下さい。",E264="","←E列に都道府県を入力してください。",H264="","←H列に1.月給～3.時間給の選択肢を入力してください",I264="","←I列に金額を入力してください",H264=3,"",J264="","←J列に所定労働時間を入力してください"),"")</f>
        <v/>
      </c>
    </row>
    <row r="265" spans="2:13" ht="22.8" x14ac:dyDescent="0.45">
      <c r="B265" s="31">
        <f t="shared" si="3"/>
        <v>257</v>
      </c>
      <c r="C265" s="82"/>
      <c r="D265" s="83"/>
      <c r="E265" s="84"/>
      <c r="F265" s="32"/>
      <c r="G265" s="34"/>
      <c r="H265" s="82"/>
      <c r="I265" s="36"/>
      <c r="J265" s="52"/>
      <c r="K265" s="35"/>
      <c r="L265" s="29"/>
      <c r="M265" s="20" t="str" cm="1">
        <f t="array" ref="M265">IFERROR(_xlfn.IFS(COUNTBLANK(D265:K265)=8,"",D265="","←D列に従業員名を姓名（フルネーム）で入力してください。誤変換にお気を付け下さい。",E265="","←E列に都道府県を入力してください。",H265="","←H列に1.月給～3.時間給の選択肢を入力してください",I265="","←I列に金額を入力してください",H265=3,"",J265="","←J列に所定労働時間を入力してください"),"")</f>
        <v/>
      </c>
    </row>
    <row r="266" spans="2:13" ht="22.8" x14ac:dyDescent="0.45">
      <c r="B266" s="31">
        <f t="shared" ref="B266:B329" si="4">ROW()-8</f>
        <v>258</v>
      </c>
      <c r="C266" s="82"/>
      <c r="D266" s="83"/>
      <c r="E266" s="84"/>
      <c r="F266" s="32"/>
      <c r="G266" s="34"/>
      <c r="H266" s="82"/>
      <c r="I266" s="36"/>
      <c r="J266" s="52"/>
      <c r="K266" s="35"/>
      <c r="L266" s="29"/>
      <c r="M266" s="20" t="str" cm="1">
        <f t="array" ref="M266">IFERROR(_xlfn.IFS(COUNTBLANK(D266:K266)=8,"",D266="","←D列に従業員名を姓名（フルネーム）で入力してください。誤変換にお気を付け下さい。",E266="","←E列に都道府県を入力してください。",H266="","←H列に1.月給～3.時間給の選択肢を入力してください",I266="","←I列に金額を入力してください",H266=3,"",J266="","←J列に所定労働時間を入力してください"),"")</f>
        <v/>
      </c>
    </row>
    <row r="267" spans="2:13" ht="22.8" x14ac:dyDescent="0.45">
      <c r="B267" s="31">
        <f t="shared" si="4"/>
        <v>259</v>
      </c>
      <c r="C267" s="82"/>
      <c r="D267" s="83"/>
      <c r="E267" s="84"/>
      <c r="F267" s="32"/>
      <c r="G267" s="34"/>
      <c r="H267" s="82"/>
      <c r="I267" s="36"/>
      <c r="J267" s="52"/>
      <c r="K267" s="35"/>
      <c r="L267" s="29"/>
      <c r="M267" s="20" t="str" cm="1">
        <f t="array" ref="M267">IFERROR(_xlfn.IFS(COUNTBLANK(D267:K267)=8,"",D267="","←D列に従業員名を姓名（フルネーム）で入力してください。誤変換にお気を付け下さい。",E267="","←E列に都道府県を入力してください。",H267="","←H列に1.月給～3.時間給の選択肢を入力してください",I267="","←I列に金額を入力してください",H267=3,"",J267="","←J列に所定労働時間を入力してください"),"")</f>
        <v/>
      </c>
    </row>
    <row r="268" spans="2:13" ht="22.8" x14ac:dyDescent="0.45">
      <c r="B268" s="31">
        <f t="shared" si="4"/>
        <v>260</v>
      </c>
      <c r="C268" s="82"/>
      <c r="D268" s="83"/>
      <c r="E268" s="84"/>
      <c r="F268" s="32"/>
      <c r="G268" s="34"/>
      <c r="H268" s="82"/>
      <c r="I268" s="36"/>
      <c r="J268" s="52"/>
      <c r="K268" s="35"/>
      <c r="L268" s="29"/>
      <c r="M268" s="20" t="str" cm="1">
        <f t="array" ref="M268">IFERROR(_xlfn.IFS(COUNTBLANK(D268:K268)=8,"",D268="","←D列に従業員名を姓名（フルネーム）で入力してください。誤変換にお気を付け下さい。",E268="","←E列に都道府県を入力してください。",H268="","←H列に1.月給～3.時間給の選択肢を入力してください",I268="","←I列に金額を入力してください",H268=3,"",J268="","←J列に所定労働時間を入力してください"),"")</f>
        <v/>
      </c>
    </row>
    <row r="269" spans="2:13" ht="22.8" x14ac:dyDescent="0.45">
      <c r="B269" s="31">
        <f t="shared" si="4"/>
        <v>261</v>
      </c>
      <c r="C269" s="82"/>
      <c r="D269" s="83"/>
      <c r="E269" s="84"/>
      <c r="F269" s="32"/>
      <c r="G269" s="34"/>
      <c r="H269" s="82"/>
      <c r="I269" s="36"/>
      <c r="J269" s="52"/>
      <c r="K269" s="35"/>
      <c r="L269" s="29"/>
      <c r="M269" s="20" t="str" cm="1">
        <f t="array" ref="M269">IFERROR(_xlfn.IFS(COUNTBLANK(D269:K269)=8,"",D269="","←D列に従業員名を姓名（フルネーム）で入力してください。誤変換にお気を付け下さい。",E269="","←E列に都道府県を入力してください。",H269="","←H列に1.月給～3.時間給の選択肢を入力してください",I269="","←I列に金額を入力してください",H269=3,"",J269="","←J列に所定労働時間を入力してください"),"")</f>
        <v/>
      </c>
    </row>
    <row r="270" spans="2:13" ht="22.8" x14ac:dyDescent="0.45">
      <c r="B270" s="31">
        <f t="shared" si="4"/>
        <v>262</v>
      </c>
      <c r="C270" s="82"/>
      <c r="D270" s="83"/>
      <c r="E270" s="84"/>
      <c r="F270" s="32"/>
      <c r="G270" s="34"/>
      <c r="H270" s="82"/>
      <c r="I270" s="36"/>
      <c r="J270" s="52"/>
      <c r="K270" s="35"/>
      <c r="L270" s="29"/>
      <c r="M270" s="20" t="str" cm="1">
        <f t="array" ref="M270">IFERROR(_xlfn.IFS(COUNTBLANK(D270:K270)=8,"",D270="","←D列に従業員名を姓名（フルネーム）で入力してください。誤変換にお気を付け下さい。",E270="","←E列に都道府県を入力してください。",H270="","←H列に1.月給～3.時間給の選択肢を入力してください",I270="","←I列に金額を入力してください",H270=3,"",J270="","←J列に所定労働時間を入力してください"),"")</f>
        <v/>
      </c>
    </row>
    <row r="271" spans="2:13" ht="22.8" x14ac:dyDescent="0.45">
      <c r="B271" s="31">
        <f t="shared" si="4"/>
        <v>263</v>
      </c>
      <c r="C271" s="82"/>
      <c r="D271" s="83"/>
      <c r="E271" s="84"/>
      <c r="F271" s="32"/>
      <c r="G271" s="34"/>
      <c r="H271" s="82"/>
      <c r="I271" s="36"/>
      <c r="J271" s="52"/>
      <c r="K271" s="35"/>
      <c r="L271" s="29"/>
      <c r="M271" s="20" t="str" cm="1">
        <f t="array" ref="M271">IFERROR(_xlfn.IFS(COUNTBLANK(D271:K271)=8,"",D271="","←D列に従業員名を姓名（フルネーム）で入力してください。誤変換にお気を付け下さい。",E271="","←E列に都道府県を入力してください。",H271="","←H列に1.月給～3.時間給の選択肢を入力してください",I271="","←I列に金額を入力してください",H271=3,"",J271="","←J列に所定労働時間を入力してください"),"")</f>
        <v/>
      </c>
    </row>
    <row r="272" spans="2:13" ht="22.8" x14ac:dyDescent="0.45">
      <c r="B272" s="31">
        <f t="shared" si="4"/>
        <v>264</v>
      </c>
      <c r="C272" s="82"/>
      <c r="D272" s="83"/>
      <c r="E272" s="84"/>
      <c r="F272" s="32"/>
      <c r="G272" s="34"/>
      <c r="H272" s="82"/>
      <c r="I272" s="36"/>
      <c r="J272" s="52"/>
      <c r="K272" s="35"/>
      <c r="L272" s="29"/>
      <c r="M272" s="20" t="str" cm="1">
        <f t="array" ref="M272">IFERROR(_xlfn.IFS(COUNTBLANK(D272:K272)=8,"",D272="","←D列に従業員名を姓名（フルネーム）で入力してください。誤変換にお気を付け下さい。",E272="","←E列に都道府県を入力してください。",H272="","←H列に1.月給～3.時間給の選択肢を入力してください",I272="","←I列に金額を入力してください",H272=3,"",J272="","←J列に所定労働時間を入力してください"),"")</f>
        <v/>
      </c>
    </row>
    <row r="273" spans="2:13" ht="22.8" x14ac:dyDescent="0.45">
      <c r="B273" s="31">
        <f t="shared" si="4"/>
        <v>265</v>
      </c>
      <c r="C273" s="82"/>
      <c r="D273" s="83"/>
      <c r="E273" s="84"/>
      <c r="F273" s="32"/>
      <c r="G273" s="34"/>
      <c r="H273" s="82"/>
      <c r="I273" s="36"/>
      <c r="J273" s="52"/>
      <c r="K273" s="35"/>
      <c r="L273" s="29"/>
      <c r="M273" s="20" t="str" cm="1">
        <f t="array" ref="M273">IFERROR(_xlfn.IFS(COUNTBLANK(D273:K273)=8,"",D273="","←D列に従業員名を姓名（フルネーム）で入力してください。誤変換にお気を付け下さい。",E273="","←E列に都道府県を入力してください。",H273="","←H列に1.月給～3.時間給の選択肢を入力してください",I273="","←I列に金額を入力してください",H273=3,"",J273="","←J列に所定労働時間を入力してください"),"")</f>
        <v/>
      </c>
    </row>
    <row r="274" spans="2:13" ht="22.8" x14ac:dyDescent="0.45">
      <c r="B274" s="31">
        <f t="shared" si="4"/>
        <v>266</v>
      </c>
      <c r="C274" s="82"/>
      <c r="D274" s="83"/>
      <c r="E274" s="84"/>
      <c r="F274" s="32"/>
      <c r="G274" s="34"/>
      <c r="H274" s="82"/>
      <c r="I274" s="36"/>
      <c r="J274" s="52"/>
      <c r="K274" s="35"/>
      <c r="L274" s="29"/>
      <c r="M274" s="20" t="str" cm="1">
        <f t="array" ref="M274">IFERROR(_xlfn.IFS(COUNTBLANK(D274:K274)=8,"",D274="","←D列に従業員名を姓名（フルネーム）で入力してください。誤変換にお気を付け下さい。",E274="","←E列に都道府県を入力してください。",H274="","←H列に1.月給～3.時間給の選択肢を入力してください",I274="","←I列に金額を入力してください",H274=3,"",J274="","←J列に所定労働時間を入力してください"),"")</f>
        <v/>
      </c>
    </row>
    <row r="275" spans="2:13" ht="22.8" x14ac:dyDescent="0.45">
      <c r="B275" s="31">
        <f t="shared" si="4"/>
        <v>267</v>
      </c>
      <c r="C275" s="82"/>
      <c r="D275" s="83"/>
      <c r="E275" s="84"/>
      <c r="F275" s="32"/>
      <c r="G275" s="34"/>
      <c r="H275" s="82"/>
      <c r="I275" s="36"/>
      <c r="J275" s="52"/>
      <c r="K275" s="35"/>
      <c r="L275" s="29"/>
      <c r="M275" s="20" t="str" cm="1">
        <f t="array" ref="M275">IFERROR(_xlfn.IFS(COUNTBLANK(D275:K275)=8,"",D275="","←D列に従業員名を姓名（フルネーム）で入力してください。誤変換にお気を付け下さい。",E275="","←E列に都道府県を入力してください。",H275="","←H列に1.月給～3.時間給の選択肢を入力してください",I275="","←I列に金額を入力してください",H275=3,"",J275="","←J列に所定労働時間を入力してください"),"")</f>
        <v/>
      </c>
    </row>
    <row r="276" spans="2:13" ht="22.8" x14ac:dyDescent="0.45">
      <c r="B276" s="31">
        <f t="shared" si="4"/>
        <v>268</v>
      </c>
      <c r="C276" s="82"/>
      <c r="D276" s="83"/>
      <c r="E276" s="84"/>
      <c r="F276" s="32"/>
      <c r="G276" s="34"/>
      <c r="H276" s="82"/>
      <c r="I276" s="36"/>
      <c r="J276" s="52"/>
      <c r="K276" s="35"/>
      <c r="L276" s="29"/>
      <c r="M276" s="20" t="str" cm="1">
        <f t="array" ref="M276">IFERROR(_xlfn.IFS(COUNTBLANK(D276:K276)=8,"",D276="","←D列に従業員名を姓名（フルネーム）で入力してください。誤変換にお気を付け下さい。",E276="","←E列に都道府県を入力してください。",H276="","←H列に1.月給～3.時間給の選択肢を入力してください",I276="","←I列に金額を入力してください",H276=3,"",J276="","←J列に所定労働時間を入力してください"),"")</f>
        <v/>
      </c>
    </row>
    <row r="277" spans="2:13" ht="22.8" x14ac:dyDescent="0.45">
      <c r="B277" s="31">
        <f t="shared" si="4"/>
        <v>269</v>
      </c>
      <c r="C277" s="82"/>
      <c r="D277" s="83"/>
      <c r="E277" s="84"/>
      <c r="F277" s="32"/>
      <c r="G277" s="34"/>
      <c r="H277" s="82"/>
      <c r="I277" s="36"/>
      <c r="J277" s="52"/>
      <c r="K277" s="35"/>
      <c r="L277" s="29"/>
      <c r="M277" s="20" t="str" cm="1">
        <f t="array" ref="M277">IFERROR(_xlfn.IFS(COUNTBLANK(D277:K277)=8,"",D277="","←D列に従業員名を姓名（フルネーム）で入力してください。誤変換にお気を付け下さい。",E277="","←E列に都道府県を入力してください。",H277="","←H列に1.月給～3.時間給の選択肢を入力してください",I277="","←I列に金額を入力してください",H277=3,"",J277="","←J列に所定労働時間を入力してください"),"")</f>
        <v/>
      </c>
    </row>
    <row r="278" spans="2:13" ht="22.8" x14ac:dyDescent="0.45">
      <c r="B278" s="31">
        <f t="shared" si="4"/>
        <v>270</v>
      </c>
      <c r="C278" s="82"/>
      <c r="D278" s="83"/>
      <c r="E278" s="84"/>
      <c r="F278" s="32"/>
      <c r="G278" s="34"/>
      <c r="H278" s="82"/>
      <c r="I278" s="36"/>
      <c r="J278" s="52"/>
      <c r="K278" s="35"/>
      <c r="L278" s="29"/>
      <c r="M278" s="20" t="str" cm="1">
        <f t="array" ref="M278">IFERROR(_xlfn.IFS(COUNTBLANK(D278:K278)=8,"",D278="","←D列に従業員名を姓名（フルネーム）で入力してください。誤変換にお気を付け下さい。",E278="","←E列に都道府県を入力してください。",H278="","←H列に1.月給～3.時間給の選択肢を入力してください",I278="","←I列に金額を入力してください",H278=3,"",J278="","←J列に所定労働時間を入力してください"),"")</f>
        <v/>
      </c>
    </row>
    <row r="279" spans="2:13" ht="22.8" x14ac:dyDescent="0.45">
      <c r="B279" s="31">
        <f t="shared" si="4"/>
        <v>271</v>
      </c>
      <c r="C279" s="82"/>
      <c r="D279" s="83"/>
      <c r="E279" s="84"/>
      <c r="F279" s="32"/>
      <c r="G279" s="34"/>
      <c r="H279" s="82"/>
      <c r="I279" s="36"/>
      <c r="J279" s="52"/>
      <c r="K279" s="35"/>
      <c r="L279" s="29"/>
      <c r="M279" s="20" t="str" cm="1">
        <f t="array" ref="M279">IFERROR(_xlfn.IFS(COUNTBLANK(D279:K279)=8,"",D279="","←D列に従業員名を姓名（フルネーム）で入力してください。誤変換にお気を付け下さい。",E279="","←E列に都道府県を入力してください。",H279="","←H列に1.月給～3.時間給の選択肢を入力してください",I279="","←I列に金額を入力してください",H279=3,"",J279="","←J列に所定労働時間を入力してください"),"")</f>
        <v/>
      </c>
    </row>
    <row r="280" spans="2:13" ht="22.8" x14ac:dyDescent="0.45">
      <c r="B280" s="31">
        <f t="shared" si="4"/>
        <v>272</v>
      </c>
      <c r="C280" s="82"/>
      <c r="D280" s="83"/>
      <c r="E280" s="84"/>
      <c r="F280" s="32"/>
      <c r="G280" s="34"/>
      <c r="H280" s="82"/>
      <c r="I280" s="36"/>
      <c r="J280" s="52"/>
      <c r="K280" s="35"/>
      <c r="L280" s="29"/>
      <c r="M280" s="20" t="str" cm="1">
        <f t="array" ref="M280">IFERROR(_xlfn.IFS(COUNTBLANK(D280:K280)=8,"",D280="","←D列に従業員名を姓名（フルネーム）で入力してください。誤変換にお気を付け下さい。",E280="","←E列に都道府県を入力してください。",H280="","←H列に1.月給～3.時間給の選択肢を入力してください",I280="","←I列に金額を入力してください",H280=3,"",J280="","←J列に所定労働時間を入力してください"),"")</f>
        <v/>
      </c>
    </row>
    <row r="281" spans="2:13" ht="22.8" x14ac:dyDescent="0.45">
      <c r="B281" s="31">
        <f t="shared" si="4"/>
        <v>273</v>
      </c>
      <c r="C281" s="82"/>
      <c r="D281" s="83"/>
      <c r="E281" s="84"/>
      <c r="F281" s="32"/>
      <c r="G281" s="34"/>
      <c r="H281" s="82"/>
      <c r="I281" s="36"/>
      <c r="J281" s="52"/>
      <c r="K281" s="35"/>
      <c r="L281" s="29"/>
      <c r="M281" s="20" t="str" cm="1">
        <f t="array" ref="M281">IFERROR(_xlfn.IFS(COUNTBLANK(D281:K281)=8,"",D281="","←D列に従業員名を姓名（フルネーム）で入力してください。誤変換にお気を付け下さい。",E281="","←E列に都道府県を入力してください。",H281="","←H列に1.月給～3.時間給の選択肢を入力してください",I281="","←I列に金額を入力してください",H281=3,"",J281="","←J列に所定労働時間を入力してください"),"")</f>
        <v/>
      </c>
    </row>
    <row r="282" spans="2:13" ht="22.8" x14ac:dyDescent="0.45">
      <c r="B282" s="31">
        <f t="shared" si="4"/>
        <v>274</v>
      </c>
      <c r="C282" s="82"/>
      <c r="D282" s="83"/>
      <c r="E282" s="84"/>
      <c r="F282" s="32"/>
      <c r="G282" s="34"/>
      <c r="H282" s="82"/>
      <c r="I282" s="36"/>
      <c r="J282" s="52"/>
      <c r="K282" s="35"/>
      <c r="L282" s="29"/>
      <c r="M282" s="20" t="str" cm="1">
        <f t="array" ref="M282">IFERROR(_xlfn.IFS(COUNTBLANK(D282:K282)=8,"",D282="","←D列に従業員名を姓名（フルネーム）で入力してください。誤変換にお気を付け下さい。",E282="","←E列に都道府県を入力してください。",H282="","←H列に1.月給～3.時間給の選択肢を入力してください",I282="","←I列に金額を入力してください",H282=3,"",J282="","←J列に所定労働時間を入力してください"),"")</f>
        <v/>
      </c>
    </row>
    <row r="283" spans="2:13" ht="22.8" x14ac:dyDescent="0.45">
      <c r="B283" s="31">
        <f t="shared" si="4"/>
        <v>275</v>
      </c>
      <c r="C283" s="82"/>
      <c r="D283" s="83"/>
      <c r="E283" s="84"/>
      <c r="F283" s="32"/>
      <c r="G283" s="34"/>
      <c r="H283" s="82"/>
      <c r="I283" s="36"/>
      <c r="J283" s="52"/>
      <c r="K283" s="35"/>
      <c r="L283" s="29"/>
      <c r="M283" s="20" t="str" cm="1">
        <f t="array" ref="M283">IFERROR(_xlfn.IFS(COUNTBLANK(D283:K283)=8,"",D283="","←D列に従業員名を姓名（フルネーム）で入力してください。誤変換にお気を付け下さい。",E283="","←E列に都道府県を入力してください。",H283="","←H列に1.月給～3.時間給の選択肢を入力してください",I283="","←I列に金額を入力してください",H283=3,"",J283="","←J列に所定労働時間を入力してください"),"")</f>
        <v/>
      </c>
    </row>
    <row r="284" spans="2:13" ht="22.8" x14ac:dyDescent="0.45">
      <c r="B284" s="31">
        <f t="shared" si="4"/>
        <v>276</v>
      </c>
      <c r="C284" s="82"/>
      <c r="D284" s="83"/>
      <c r="E284" s="84"/>
      <c r="F284" s="32"/>
      <c r="G284" s="34"/>
      <c r="H284" s="82"/>
      <c r="I284" s="36"/>
      <c r="J284" s="52"/>
      <c r="K284" s="35"/>
      <c r="L284" s="29"/>
      <c r="M284" s="20" t="str" cm="1">
        <f t="array" ref="M284">IFERROR(_xlfn.IFS(COUNTBLANK(D284:K284)=8,"",D284="","←D列に従業員名を姓名（フルネーム）で入力してください。誤変換にお気を付け下さい。",E284="","←E列に都道府県を入力してください。",H284="","←H列に1.月給～3.時間給の選択肢を入力してください",I284="","←I列に金額を入力してください",H284=3,"",J284="","←J列に所定労働時間を入力してください"),"")</f>
        <v/>
      </c>
    </row>
    <row r="285" spans="2:13" ht="22.8" x14ac:dyDescent="0.45">
      <c r="B285" s="31">
        <f t="shared" si="4"/>
        <v>277</v>
      </c>
      <c r="C285" s="82"/>
      <c r="D285" s="83"/>
      <c r="E285" s="84"/>
      <c r="F285" s="32"/>
      <c r="G285" s="34"/>
      <c r="H285" s="82"/>
      <c r="I285" s="36"/>
      <c r="J285" s="52"/>
      <c r="K285" s="35"/>
      <c r="L285" s="29"/>
      <c r="M285" s="20" t="str" cm="1">
        <f t="array" ref="M285">IFERROR(_xlfn.IFS(COUNTBLANK(D285:K285)=8,"",D285="","←D列に従業員名を姓名（フルネーム）で入力してください。誤変換にお気を付け下さい。",E285="","←E列に都道府県を入力してください。",H285="","←H列に1.月給～3.時間給の選択肢を入力してください",I285="","←I列に金額を入力してください",H285=3,"",J285="","←J列に所定労働時間を入力してください"),"")</f>
        <v/>
      </c>
    </row>
    <row r="286" spans="2:13" ht="22.8" x14ac:dyDescent="0.45">
      <c r="B286" s="31">
        <f t="shared" si="4"/>
        <v>278</v>
      </c>
      <c r="C286" s="82"/>
      <c r="D286" s="83"/>
      <c r="E286" s="84"/>
      <c r="F286" s="32"/>
      <c r="G286" s="34"/>
      <c r="H286" s="82"/>
      <c r="I286" s="36"/>
      <c r="J286" s="52"/>
      <c r="K286" s="35"/>
      <c r="L286" s="29"/>
      <c r="M286" s="20" t="str" cm="1">
        <f t="array" ref="M286">IFERROR(_xlfn.IFS(COUNTBLANK(D286:K286)=8,"",D286="","←D列に従業員名を姓名（フルネーム）で入力してください。誤変換にお気を付け下さい。",E286="","←E列に都道府県を入力してください。",H286="","←H列に1.月給～3.時間給の選択肢を入力してください",I286="","←I列に金額を入力してください",H286=3,"",J286="","←J列に所定労働時間を入力してください"),"")</f>
        <v/>
      </c>
    </row>
    <row r="287" spans="2:13" ht="22.8" x14ac:dyDescent="0.45">
      <c r="B287" s="31">
        <f t="shared" si="4"/>
        <v>279</v>
      </c>
      <c r="C287" s="82"/>
      <c r="D287" s="83"/>
      <c r="E287" s="84"/>
      <c r="F287" s="32"/>
      <c r="G287" s="34"/>
      <c r="H287" s="82"/>
      <c r="I287" s="36"/>
      <c r="J287" s="52"/>
      <c r="K287" s="35"/>
      <c r="L287" s="29"/>
      <c r="M287" s="20" t="str" cm="1">
        <f t="array" ref="M287">IFERROR(_xlfn.IFS(COUNTBLANK(D287:K287)=8,"",D287="","←D列に従業員名を姓名（フルネーム）で入力してください。誤変換にお気を付け下さい。",E287="","←E列に都道府県を入力してください。",H287="","←H列に1.月給～3.時間給の選択肢を入力してください",I287="","←I列に金額を入力してください",H287=3,"",J287="","←J列に所定労働時間を入力してください"),"")</f>
        <v/>
      </c>
    </row>
    <row r="288" spans="2:13" ht="22.8" x14ac:dyDescent="0.45">
      <c r="B288" s="31">
        <f t="shared" si="4"/>
        <v>280</v>
      </c>
      <c r="C288" s="82"/>
      <c r="D288" s="83"/>
      <c r="E288" s="84"/>
      <c r="F288" s="32"/>
      <c r="G288" s="34"/>
      <c r="H288" s="82"/>
      <c r="I288" s="36"/>
      <c r="J288" s="52"/>
      <c r="K288" s="35"/>
      <c r="L288" s="29"/>
      <c r="M288" s="20" t="str" cm="1">
        <f t="array" ref="M288">IFERROR(_xlfn.IFS(COUNTBLANK(D288:K288)=8,"",D288="","←D列に従業員名を姓名（フルネーム）で入力してください。誤変換にお気を付け下さい。",E288="","←E列に都道府県を入力してください。",H288="","←H列に1.月給～3.時間給の選択肢を入力してください",I288="","←I列に金額を入力してください",H288=3,"",J288="","←J列に所定労働時間を入力してください"),"")</f>
        <v/>
      </c>
    </row>
    <row r="289" spans="2:13" ht="22.8" x14ac:dyDescent="0.45">
      <c r="B289" s="31">
        <f t="shared" si="4"/>
        <v>281</v>
      </c>
      <c r="C289" s="82"/>
      <c r="D289" s="83"/>
      <c r="E289" s="84"/>
      <c r="F289" s="32"/>
      <c r="G289" s="34"/>
      <c r="H289" s="82"/>
      <c r="I289" s="36"/>
      <c r="J289" s="52"/>
      <c r="K289" s="35"/>
      <c r="L289" s="29"/>
      <c r="M289" s="20" t="str" cm="1">
        <f t="array" ref="M289">IFERROR(_xlfn.IFS(COUNTBLANK(D289:K289)=8,"",D289="","←D列に従業員名を姓名（フルネーム）で入力してください。誤変換にお気を付け下さい。",E289="","←E列に都道府県を入力してください。",H289="","←H列に1.月給～3.時間給の選択肢を入力してください",I289="","←I列に金額を入力してください",H289=3,"",J289="","←J列に所定労働時間を入力してください"),"")</f>
        <v/>
      </c>
    </row>
    <row r="290" spans="2:13" ht="22.8" x14ac:dyDescent="0.45">
      <c r="B290" s="31">
        <f t="shared" si="4"/>
        <v>282</v>
      </c>
      <c r="C290" s="82"/>
      <c r="D290" s="83"/>
      <c r="E290" s="84"/>
      <c r="F290" s="32"/>
      <c r="G290" s="34"/>
      <c r="H290" s="82"/>
      <c r="I290" s="36"/>
      <c r="J290" s="52"/>
      <c r="K290" s="35"/>
      <c r="L290" s="29"/>
      <c r="M290" s="20" t="str" cm="1">
        <f t="array" ref="M290">IFERROR(_xlfn.IFS(COUNTBLANK(D290:K290)=8,"",D290="","←D列に従業員名を姓名（フルネーム）で入力してください。誤変換にお気を付け下さい。",E290="","←E列に都道府県を入力してください。",H290="","←H列に1.月給～3.時間給の選択肢を入力してください",I290="","←I列に金額を入力してください",H290=3,"",J290="","←J列に所定労働時間を入力してください"),"")</f>
        <v/>
      </c>
    </row>
    <row r="291" spans="2:13" ht="22.8" x14ac:dyDescent="0.45">
      <c r="B291" s="31">
        <f t="shared" si="4"/>
        <v>283</v>
      </c>
      <c r="C291" s="82"/>
      <c r="D291" s="83"/>
      <c r="E291" s="84"/>
      <c r="F291" s="32"/>
      <c r="G291" s="34"/>
      <c r="H291" s="82"/>
      <c r="I291" s="36"/>
      <c r="J291" s="52"/>
      <c r="K291" s="35"/>
      <c r="L291" s="29"/>
      <c r="M291" s="20" t="str" cm="1">
        <f t="array" ref="M291">IFERROR(_xlfn.IFS(COUNTBLANK(D291:K291)=8,"",D291="","←D列に従業員名を姓名（フルネーム）で入力してください。誤変換にお気を付け下さい。",E291="","←E列に都道府県を入力してください。",H291="","←H列に1.月給～3.時間給の選択肢を入力してください",I291="","←I列に金額を入力してください",H291=3,"",J291="","←J列に所定労働時間を入力してください"),"")</f>
        <v/>
      </c>
    </row>
    <row r="292" spans="2:13" ht="22.8" x14ac:dyDescent="0.45">
      <c r="B292" s="31">
        <f t="shared" si="4"/>
        <v>284</v>
      </c>
      <c r="C292" s="82"/>
      <c r="D292" s="83"/>
      <c r="E292" s="84"/>
      <c r="F292" s="32"/>
      <c r="G292" s="34"/>
      <c r="H292" s="82"/>
      <c r="I292" s="36"/>
      <c r="J292" s="52"/>
      <c r="K292" s="35"/>
      <c r="L292" s="29"/>
      <c r="M292" s="20" t="str" cm="1">
        <f t="array" ref="M292">IFERROR(_xlfn.IFS(COUNTBLANK(D292:K292)=8,"",D292="","←D列に従業員名を姓名（フルネーム）で入力してください。誤変換にお気を付け下さい。",E292="","←E列に都道府県を入力してください。",H292="","←H列に1.月給～3.時間給の選択肢を入力してください",I292="","←I列に金額を入力してください",H292=3,"",J292="","←J列に所定労働時間を入力してください"),"")</f>
        <v/>
      </c>
    </row>
    <row r="293" spans="2:13" ht="22.8" x14ac:dyDescent="0.45">
      <c r="B293" s="31">
        <f t="shared" si="4"/>
        <v>285</v>
      </c>
      <c r="C293" s="82"/>
      <c r="D293" s="83"/>
      <c r="E293" s="84"/>
      <c r="F293" s="32"/>
      <c r="G293" s="34"/>
      <c r="H293" s="82"/>
      <c r="I293" s="36"/>
      <c r="J293" s="52"/>
      <c r="K293" s="35"/>
      <c r="L293" s="29"/>
      <c r="M293" s="20" t="str" cm="1">
        <f t="array" ref="M293">IFERROR(_xlfn.IFS(COUNTBLANK(D293:K293)=8,"",D293="","←D列に従業員名を姓名（フルネーム）で入力してください。誤変換にお気を付け下さい。",E293="","←E列に都道府県を入力してください。",H293="","←H列に1.月給～3.時間給の選択肢を入力してください",I293="","←I列に金額を入力してください",H293=3,"",J293="","←J列に所定労働時間を入力してください"),"")</f>
        <v/>
      </c>
    </row>
    <row r="294" spans="2:13" ht="22.8" x14ac:dyDescent="0.45">
      <c r="B294" s="31">
        <f t="shared" si="4"/>
        <v>286</v>
      </c>
      <c r="C294" s="82"/>
      <c r="D294" s="83"/>
      <c r="E294" s="84"/>
      <c r="F294" s="32"/>
      <c r="G294" s="34"/>
      <c r="H294" s="82"/>
      <c r="I294" s="36"/>
      <c r="J294" s="52"/>
      <c r="K294" s="35"/>
      <c r="L294" s="29"/>
      <c r="M294" s="20" t="str" cm="1">
        <f t="array" ref="M294">IFERROR(_xlfn.IFS(COUNTBLANK(D294:K294)=8,"",D294="","←D列に従業員名を姓名（フルネーム）で入力してください。誤変換にお気を付け下さい。",E294="","←E列に都道府県を入力してください。",H294="","←H列に1.月給～3.時間給の選択肢を入力してください",I294="","←I列に金額を入力してください",H294=3,"",J294="","←J列に所定労働時間を入力してください"),"")</f>
        <v/>
      </c>
    </row>
    <row r="295" spans="2:13" ht="22.8" x14ac:dyDescent="0.45">
      <c r="B295" s="31">
        <f t="shared" si="4"/>
        <v>287</v>
      </c>
      <c r="C295" s="82"/>
      <c r="D295" s="83"/>
      <c r="E295" s="84"/>
      <c r="F295" s="32"/>
      <c r="G295" s="34"/>
      <c r="H295" s="82"/>
      <c r="I295" s="36"/>
      <c r="J295" s="52"/>
      <c r="K295" s="35"/>
      <c r="L295" s="29"/>
      <c r="M295" s="20" t="str" cm="1">
        <f t="array" ref="M295">IFERROR(_xlfn.IFS(COUNTBLANK(D295:K295)=8,"",D295="","←D列に従業員名を姓名（フルネーム）で入力してください。誤変換にお気を付け下さい。",E295="","←E列に都道府県を入力してください。",H295="","←H列に1.月給～3.時間給の選択肢を入力してください",I295="","←I列に金額を入力してください",H295=3,"",J295="","←J列に所定労働時間を入力してください"),"")</f>
        <v/>
      </c>
    </row>
    <row r="296" spans="2:13" ht="22.8" x14ac:dyDescent="0.45">
      <c r="B296" s="31">
        <f t="shared" si="4"/>
        <v>288</v>
      </c>
      <c r="C296" s="82"/>
      <c r="D296" s="83"/>
      <c r="E296" s="84"/>
      <c r="F296" s="32"/>
      <c r="G296" s="34"/>
      <c r="H296" s="82"/>
      <c r="I296" s="36"/>
      <c r="J296" s="52"/>
      <c r="K296" s="35"/>
      <c r="L296" s="29"/>
      <c r="M296" s="20" t="str" cm="1">
        <f t="array" ref="M296">IFERROR(_xlfn.IFS(COUNTBLANK(D296:K296)=8,"",D296="","←D列に従業員名を姓名（フルネーム）で入力してください。誤変換にお気を付け下さい。",E296="","←E列に都道府県を入力してください。",H296="","←H列に1.月給～3.時間給の選択肢を入力してください",I296="","←I列に金額を入力してください",H296=3,"",J296="","←J列に所定労働時間を入力してください"),"")</f>
        <v/>
      </c>
    </row>
    <row r="297" spans="2:13" ht="22.8" x14ac:dyDescent="0.45">
      <c r="B297" s="31">
        <f t="shared" si="4"/>
        <v>289</v>
      </c>
      <c r="C297" s="82"/>
      <c r="D297" s="83"/>
      <c r="E297" s="84"/>
      <c r="F297" s="32"/>
      <c r="G297" s="34"/>
      <c r="H297" s="82"/>
      <c r="I297" s="36"/>
      <c r="J297" s="52"/>
      <c r="K297" s="35"/>
      <c r="L297" s="29"/>
      <c r="M297" s="20" t="str" cm="1">
        <f t="array" ref="M297">IFERROR(_xlfn.IFS(COUNTBLANK(D297:K297)=8,"",D297="","←D列に従業員名を姓名（フルネーム）で入力してください。誤変換にお気を付け下さい。",E297="","←E列に都道府県を入力してください。",H297="","←H列に1.月給～3.時間給の選択肢を入力してください",I297="","←I列に金額を入力してください",H297=3,"",J297="","←J列に所定労働時間を入力してください"),"")</f>
        <v/>
      </c>
    </row>
    <row r="298" spans="2:13" ht="22.8" x14ac:dyDescent="0.45">
      <c r="B298" s="31">
        <f t="shared" si="4"/>
        <v>290</v>
      </c>
      <c r="C298" s="82"/>
      <c r="D298" s="83"/>
      <c r="E298" s="84"/>
      <c r="F298" s="32"/>
      <c r="G298" s="34"/>
      <c r="H298" s="82"/>
      <c r="I298" s="36"/>
      <c r="J298" s="52"/>
      <c r="K298" s="35"/>
      <c r="L298" s="29"/>
      <c r="M298" s="20" t="str" cm="1">
        <f t="array" ref="M298">IFERROR(_xlfn.IFS(COUNTBLANK(D298:K298)=8,"",D298="","←D列に従業員名を姓名（フルネーム）で入力してください。誤変換にお気を付け下さい。",E298="","←E列に都道府県を入力してください。",H298="","←H列に1.月給～3.時間給の選択肢を入力してください",I298="","←I列に金額を入力してください",H298=3,"",J298="","←J列に所定労働時間を入力してください"),"")</f>
        <v/>
      </c>
    </row>
    <row r="299" spans="2:13" ht="22.8" x14ac:dyDescent="0.45">
      <c r="B299" s="31">
        <f t="shared" si="4"/>
        <v>291</v>
      </c>
      <c r="C299" s="82"/>
      <c r="D299" s="83"/>
      <c r="E299" s="84"/>
      <c r="F299" s="32"/>
      <c r="G299" s="34"/>
      <c r="H299" s="82"/>
      <c r="I299" s="36"/>
      <c r="J299" s="52"/>
      <c r="K299" s="35"/>
      <c r="L299" s="29"/>
      <c r="M299" s="20" t="str" cm="1">
        <f t="array" ref="M299">IFERROR(_xlfn.IFS(COUNTBLANK(D299:K299)=8,"",D299="","←D列に従業員名を姓名（フルネーム）で入力してください。誤変換にお気を付け下さい。",E299="","←E列に都道府県を入力してください。",H299="","←H列に1.月給～3.時間給の選択肢を入力してください",I299="","←I列に金額を入力してください",H299=3,"",J299="","←J列に所定労働時間を入力してください"),"")</f>
        <v/>
      </c>
    </row>
    <row r="300" spans="2:13" ht="22.8" x14ac:dyDescent="0.45">
      <c r="B300" s="31">
        <f t="shared" si="4"/>
        <v>292</v>
      </c>
      <c r="C300" s="82"/>
      <c r="D300" s="83"/>
      <c r="E300" s="84"/>
      <c r="F300" s="32"/>
      <c r="G300" s="34"/>
      <c r="H300" s="82"/>
      <c r="I300" s="36"/>
      <c r="J300" s="52"/>
      <c r="K300" s="35"/>
      <c r="L300" s="29"/>
      <c r="M300" s="20" t="str" cm="1">
        <f t="array" ref="M300">IFERROR(_xlfn.IFS(COUNTBLANK(D300:K300)=8,"",D300="","←D列に従業員名を姓名（フルネーム）で入力してください。誤変換にお気を付け下さい。",E300="","←E列に都道府県を入力してください。",H300="","←H列に1.月給～3.時間給の選択肢を入力してください",I300="","←I列に金額を入力してください",H300=3,"",J300="","←J列に所定労働時間を入力してください"),"")</f>
        <v/>
      </c>
    </row>
    <row r="301" spans="2:13" ht="22.8" x14ac:dyDescent="0.45">
      <c r="B301" s="31">
        <f t="shared" si="4"/>
        <v>293</v>
      </c>
      <c r="C301" s="82"/>
      <c r="D301" s="83"/>
      <c r="E301" s="84"/>
      <c r="F301" s="32"/>
      <c r="G301" s="34"/>
      <c r="H301" s="82"/>
      <c r="I301" s="36"/>
      <c r="J301" s="52"/>
      <c r="K301" s="35"/>
      <c r="L301" s="29"/>
      <c r="M301" s="20" t="str" cm="1">
        <f t="array" ref="M301">IFERROR(_xlfn.IFS(COUNTBLANK(D301:K301)=8,"",D301="","←D列に従業員名を姓名（フルネーム）で入力してください。誤変換にお気を付け下さい。",E301="","←E列に都道府県を入力してください。",H301="","←H列に1.月給～3.時間給の選択肢を入力してください",I301="","←I列に金額を入力してください",H301=3,"",J301="","←J列に所定労働時間を入力してください"),"")</f>
        <v/>
      </c>
    </row>
    <row r="302" spans="2:13" ht="22.8" x14ac:dyDescent="0.45">
      <c r="B302" s="31">
        <f t="shared" si="4"/>
        <v>294</v>
      </c>
      <c r="C302" s="82"/>
      <c r="D302" s="83"/>
      <c r="E302" s="84"/>
      <c r="F302" s="32"/>
      <c r="G302" s="34"/>
      <c r="H302" s="82"/>
      <c r="I302" s="36"/>
      <c r="J302" s="52"/>
      <c r="K302" s="35"/>
      <c r="L302" s="29"/>
      <c r="M302" s="20" t="str" cm="1">
        <f t="array" ref="M302">IFERROR(_xlfn.IFS(COUNTBLANK(D302:K302)=8,"",D302="","←D列に従業員名を姓名（フルネーム）で入力してください。誤変換にお気を付け下さい。",E302="","←E列に都道府県を入力してください。",H302="","←H列に1.月給～3.時間給の選択肢を入力してください",I302="","←I列に金額を入力してください",H302=3,"",J302="","←J列に所定労働時間を入力してください"),"")</f>
        <v/>
      </c>
    </row>
    <row r="303" spans="2:13" ht="22.8" x14ac:dyDescent="0.45">
      <c r="B303" s="31">
        <f t="shared" si="4"/>
        <v>295</v>
      </c>
      <c r="C303" s="82"/>
      <c r="D303" s="83"/>
      <c r="E303" s="84"/>
      <c r="F303" s="32"/>
      <c r="G303" s="34"/>
      <c r="H303" s="82"/>
      <c r="I303" s="36"/>
      <c r="J303" s="52"/>
      <c r="K303" s="35"/>
      <c r="L303" s="29"/>
      <c r="M303" s="20" t="str" cm="1">
        <f t="array" ref="M303">IFERROR(_xlfn.IFS(COUNTBLANK(D303:K303)=8,"",D303="","←D列に従業員名を姓名（フルネーム）で入力してください。誤変換にお気を付け下さい。",E303="","←E列に都道府県を入力してください。",H303="","←H列に1.月給～3.時間給の選択肢を入力してください",I303="","←I列に金額を入力してください",H303=3,"",J303="","←J列に所定労働時間を入力してください"),"")</f>
        <v/>
      </c>
    </row>
    <row r="304" spans="2:13" ht="22.8" x14ac:dyDescent="0.45">
      <c r="B304" s="31">
        <f t="shared" si="4"/>
        <v>296</v>
      </c>
      <c r="C304" s="82"/>
      <c r="D304" s="83"/>
      <c r="E304" s="84"/>
      <c r="F304" s="32"/>
      <c r="G304" s="34"/>
      <c r="H304" s="82"/>
      <c r="I304" s="36"/>
      <c r="J304" s="52"/>
      <c r="K304" s="35"/>
      <c r="L304" s="29"/>
      <c r="M304" s="20" t="str" cm="1">
        <f t="array" ref="M304">IFERROR(_xlfn.IFS(COUNTBLANK(D304:K304)=8,"",D304="","←D列に従業員名を姓名（フルネーム）で入力してください。誤変換にお気を付け下さい。",E304="","←E列に都道府県を入力してください。",H304="","←H列に1.月給～3.時間給の選択肢を入力してください",I304="","←I列に金額を入力してください",H304=3,"",J304="","←J列に所定労働時間を入力してください"),"")</f>
        <v/>
      </c>
    </row>
    <row r="305" spans="2:13" ht="22.8" x14ac:dyDescent="0.45">
      <c r="B305" s="31">
        <f t="shared" si="4"/>
        <v>297</v>
      </c>
      <c r="C305" s="82"/>
      <c r="D305" s="83"/>
      <c r="E305" s="84"/>
      <c r="F305" s="32"/>
      <c r="G305" s="34"/>
      <c r="H305" s="82"/>
      <c r="I305" s="36"/>
      <c r="J305" s="52"/>
      <c r="K305" s="35"/>
      <c r="L305" s="29"/>
      <c r="M305" s="20" t="str" cm="1">
        <f t="array" ref="M305">IFERROR(_xlfn.IFS(COUNTBLANK(D305:K305)=8,"",D305="","←D列に従業員名を姓名（フルネーム）で入力してください。誤変換にお気を付け下さい。",E305="","←E列に都道府県を入力してください。",H305="","←H列に1.月給～3.時間給の選択肢を入力してください",I305="","←I列に金額を入力してください",H305=3,"",J305="","←J列に所定労働時間を入力してください"),"")</f>
        <v/>
      </c>
    </row>
    <row r="306" spans="2:13" ht="22.8" x14ac:dyDescent="0.45">
      <c r="B306" s="31">
        <f t="shared" si="4"/>
        <v>298</v>
      </c>
      <c r="C306" s="82"/>
      <c r="D306" s="83"/>
      <c r="E306" s="84"/>
      <c r="F306" s="32"/>
      <c r="G306" s="34"/>
      <c r="H306" s="82"/>
      <c r="I306" s="36"/>
      <c r="J306" s="52"/>
      <c r="K306" s="35"/>
      <c r="L306" s="29"/>
      <c r="M306" s="20" t="str" cm="1">
        <f t="array" ref="M306">IFERROR(_xlfn.IFS(COUNTBLANK(D306:K306)=8,"",D306="","←D列に従業員名を姓名（フルネーム）で入力してください。誤変換にお気を付け下さい。",E306="","←E列に都道府県を入力してください。",H306="","←H列に1.月給～3.時間給の選択肢を入力してください",I306="","←I列に金額を入力してください",H306=3,"",J306="","←J列に所定労働時間を入力してください"),"")</f>
        <v/>
      </c>
    </row>
    <row r="307" spans="2:13" ht="22.8" x14ac:dyDescent="0.45">
      <c r="B307" s="31">
        <f t="shared" si="4"/>
        <v>299</v>
      </c>
      <c r="C307" s="82"/>
      <c r="D307" s="83"/>
      <c r="E307" s="84"/>
      <c r="F307" s="32"/>
      <c r="G307" s="34"/>
      <c r="H307" s="82"/>
      <c r="I307" s="36"/>
      <c r="J307" s="52"/>
      <c r="K307" s="35"/>
      <c r="L307" s="29"/>
      <c r="M307" s="20" t="str" cm="1">
        <f t="array" ref="M307">IFERROR(_xlfn.IFS(COUNTBLANK(D307:K307)=8,"",D307="","←D列に従業員名を姓名（フルネーム）で入力してください。誤変換にお気を付け下さい。",E307="","←E列に都道府県を入力してください。",H307="","←H列に1.月給～3.時間給の選択肢を入力してください",I307="","←I列に金額を入力してください",H307=3,"",J307="","←J列に所定労働時間を入力してください"),"")</f>
        <v/>
      </c>
    </row>
    <row r="308" spans="2:13" ht="22.8" x14ac:dyDescent="0.45">
      <c r="B308" s="31">
        <f t="shared" si="4"/>
        <v>300</v>
      </c>
      <c r="C308" s="82"/>
      <c r="D308" s="83"/>
      <c r="E308" s="84"/>
      <c r="F308" s="32"/>
      <c r="G308" s="34"/>
      <c r="H308" s="82"/>
      <c r="I308" s="36"/>
      <c r="J308" s="52"/>
      <c r="K308" s="35"/>
      <c r="L308" s="29"/>
      <c r="M308" s="20" t="str" cm="1">
        <f t="array" ref="M308">IFERROR(_xlfn.IFS(COUNTBLANK(D308:K308)=8,"",D308="","←D列に従業員名を姓名（フルネーム）で入力してください。誤変換にお気を付け下さい。",E308="","←E列に都道府県を入力してください。",H308="","←H列に1.月給～3.時間給の選択肢を入力してください",I308="","←I列に金額を入力してください",H308=3,"",J308="","←J列に所定労働時間を入力してください"),"")</f>
        <v/>
      </c>
    </row>
    <row r="309" spans="2:13" ht="22.8" x14ac:dyDescent="0.45">
      <c r="B309" s="31">
        <f t="shared" si="4"/>
        <v>301</v>
      </c>
      <c r="C309" s="82"/>
      <c r="D309" s="83"/>
      <c r="E309" s="84"/>
      <c r="F309" s="32"/>
      <c r="G309" s="34"/>
      <c r="H309" s="82"/>
      <c r="I309" s="36"/>
      <c r="J309" s="52"/>
      <c r="K309" s="35"/>
      <c r="L309" s="29"/>
      <c r="M309" s="20" t="str" cm="1">
        <f t="array" ref="M309">IFERROR(_xlfn.IFS(COUNTBLANK(D309:K309)=8,"",D309="","←D列に従業員名を姓名（フルネーム）で入力してください。誤変換にお気を付け下さい。",E309="","←E列に都道府県を入力してください。",H309="","←H列に1.月給～3.時間給の選択肢を入力してください",I309="","←I列に金額を入力してください",H309=3,"",J309="","←J列に所定労働時間を入力してください"),"")</f>
        <v/>
      </c>
    </row>
    <row r="310" spans="2:13" ht="22.8" x14ac:dyDescent="0.45">
      <c r="B310" s="31">
        <f t="shared" si="4"/>
        <v>302</v>
      </c>
      <c r="C310" s="82"/>
      <c r="D310" s="83"/>
      <c r="E310" s="84"/>
      <c r="F310" s="32"/>
      <c r="G310" s="34"/>
      <c r="H310" s="82"/>
      <c r="I310" s="36"/>
      <c r="J310" s="52"/>
      <c r="K310" s="35"/>
      <c r="L310" s="29"/>
      <c r="M310" s="20" t="str" cm="1">
        <f t="array" ref="M310">IFERROR(_xlfn.IFS(COUNTBLANK(D310:K310)=8,"",D310="","←D列に従業員名を姓名（フルネーム）で入力してください。誤変換にお気を付け下さい。",E310="","←E列に都道府県を入力してください。",H310="","←H列に1.月給～3.時間給の選択肢を入力してください",I310="","←I列に金額を入力してください",H310=3,"",J310="","←J列に所定労働時間を入力してください"),"")</f>
        <v/>
      </c>
    </row>
    <row r="311" spans="2:13" ht="22.8" x14ac:dyDescent="0.45">
      <c r="B311" s="31">
        <f t="shared" si="4"/>
        <v>303</v>
      </c>
      <c r="C311" s="82"/>
      <c r="D311" s="83"/>
      <c r="E311" s="84"/>
      <c r="F311" s="32"/>
      <c r="G311" s="34"/>
      <c r="H311" s="82"/>
      <c r="I311" s="36"/>
      <c r="J311" s="52"/>
      <c r="K311" s="35"/>
      <c r="L311" s="29"/>
      <c r="M311" s="20" t="str" cm="1">
        <f t="array" ref="M311">IFERROR(_xlfn.IFS(COUNTBLANK(D311:K311)=8,"",D311="","←D列に従業員名を姓名（フルネーム）で入力してください。誤変換にお気を付け下さい。",E311="","←E列に都道府県を入力してください。",H311="","←H列に1.月給～3.時間給の選択肢を入力してください",I311="","←I列に金額を入力してください",H311=3,"",J311="","←J列に所定労働時間を入力してください"),"")</f>
        <v/>
      </c>
    </row>
    <row r="312" spans="2:13" ht="22.8" x14ac:dyDescent="0.45">
      <c r="B312" s="31">
        <f t="shared" si="4"/>
        <v>304</v>
      </c>
      <c r="C312" s="82"/>
      <c r="D312" s="83"/>
      <c r="E312" s="84"/>
      <c r="F312" s="32"/>
      <c r="G312" s="34"/>
      <c r="H312" s="82"/>
      <c r="I312" s="36"/>
      <c r="J312" s="52"/>
      <c r="K312" s="35"/>
      <c r="L312" s="29"/>
      <c r="M312" s="20" t="str" cm="1">
        <f t="array" ref="M312">IFERROR(_xlfn.IFS(COUNTBLANK(D312:K312)=8,"",D312="","←D列に従業員名を姓名（フルネーム）で入力してください。誤変換にお気を付け下さい。",E312="","←E列に都道府県を入力してください。",H312="","←H列に1.月給～3.時間給の選択肢を入力してください",I312="","←I列に金額を入力してください",H312=3,"",J312="","←J列に所定労働時間を入力してください"),"")</f>
        <v/>
      </c>
    </row>
    <row r="313" spans="2:13" ht="22.8" x14ac:dyDescent="0.45">
      <c r="B313" s="31">
        <f t="shared" si="4"/>
        <v>305</v>
      </c>
      <c r="C313" s="82"/>
      <c r="D313" s="83"/>
      <c r="E313" s="84"/>
      <c r="F313" s="32"/>
      <c r="G313" s="34"/>
      <c r="H313" s="82"/>
      <c r="I313" s="36"/>
      <c r="J313" s="52"/>
      <c r="K313" s="35"/>
      <c r="L313" s="29"/>
      <c r="M313" s="20" t="str" cm="1">
        <f t="array" ref="M313">IFERROR(_xlfn.IFS(COUNTBLANK(D313:K313)=8,"",D313="","←D列に従業員名を姓名（フルネーム）で入力してください。誤変換にお気を付け下さい。",E313="","←E列に都道府県を入力してください。",H313="","←H列に1.月給～3.時間給の選択肢を入力してください",I313="","←I列に金額を入力してください",H313=3,"",J313="","←J列に所定労働時間を入力してください"),"")</f>
        <v/>
      </c>
    </row>
    <row r="314" spans="2:13" ht="22.8" x14ac:dyDescent="0.45">
      <c r="B314" s="31">
        <f t="shared" si="4"/>
        <v>306</v>
      </c>
      <c r="C314" s="82"/>
      <c r="D314" s="83"/>
      <c r="E314" s="84"/>
      <c r="F314" s="32"/>
      <c r="G314" s="34"/>
      <c r="H314" s="82"/>
      <c r="I314" s="36"/>
      <c r="J314" s="52"/>
      <c r="K314" s="35"/>
      <c r="L314" s="29"/>
      <c r="M314" s="20" t="str" cm="1">
        <f t="array" ref="M314">IFERROR(_xlfn.IFS(COUNTBLANK(D314:K314)=8,"",D314="","←D列に従業員名を姓名（フルネーム）で入力してください。誤変換にお気を付け下さい。",E314="","←E列に都道府県を入力してください。",H314="","←H列に1.月給～3.時間給の選択肢を入力してください",I314="","←I列に金額を入力してください",H314=3,"",J314="","←J列に所定労働時間を入力してください"),"")</f>
        <v/>
      </c>
    </row>
    <row r="315" spans="2:13" ht="22.8" x14ac:dyDescent="0.45">
      <c r="B315" s="31">
        <f t="shared" si="4"/>
        <v>307</v>
      </c>
      <c r="C315" s="82"/>
      <c r="D315" s="83"/>
      <c r="E315" s="84"/>
      <c r="F315" s="32"/>
      <c r="G315" s="34"/>
      <c r="H315" s="82"/>
      <c r="I315" s="36"/>
      <c r="J315" s="52"/>
      <c r="K315" s="35"/>
      <c r="L315" s="29"/>
      <c r="M315" s="20" t="str" cm="1">
        <f t="array" ref="M315">IFERROR(_xlfn.IFS(COUNTBLANK(D315:K315)=8,"",D315="","←D列に従業員名を姓名（フルネーム）で入力してください。誤変換にお気を付け下さい。",E315="","←E列に都道府県を入力してください。",H315="","←H列に1.月給～3.時間給の選択肢を入力してください",I315="","←I列に金額を入力してください",H315=3,"",J315="","←J列に所定労働時間を入力してください"),"")</f>
        <v/>
      </c>
    </row>
    <row r="316" spans="2:13" ht="22.8" x14ac:dyDescent="0.45">
      <c r="B316" s="31">
        <f t="shared" si="4"/>
        <v>308</v>
      </c>
      <c r="C316" s="82"/>
      <c r="D316" s="83"/>
      <c r="E316" s="84"/>
      <c r="F316" s="32"/>
      <c r="G316" s="34"/>
      <c r="H316" s="82"/>
      <c r="I316" s="36"/>
      <c r="J316" s="52"/>
      <c r="K316" s="35"/>
      <c r="L316" s="29"/>
      <c r="M316" s="20" t="str" cm="1">
        <f t="array" ref="M316">IFERROR(_xlfn.IFS(COUNTBLANK(D316:K316)=8,"",D316="","←D列に従業員名を姓名（フルネーム）で入力してください。誤変換にお気を付け下さい。",E316="","←E列に都道府県を入力してください。",H316="","←H列に1.月給～3.時間給の選択肢を入力してください",I316="","←I列に金額を入力してください",H316=3,"",J316="","←J列に所定労働時間を入力してください"),"")</f>
        <v/>
      </c>
    </row>
    <row r="317" spans="2:13" ht="22.8" x14ac:dyDescent="0.45">
      <c r="B317" s="31">
        <f t="shared" si="4"/>
        <v>309</v>
      </c>
      <c r="C317" s="82"/>
      <c r="D317" s="83"/>
      <c r="E317" s="84"/>
      <c r="F317" s="32"/>
      <c r="G317" s="34"/>
      <c r="H317" s="82"/>
      <c r="I317" s="36"/>
      <c r="J317" s="52"/>
      <c r="K317" s="35"/>
      <c r="L317" s="29"/>
      <c r="M317" s="20" t="str" cm="1">
        <f t="array" ref="M317">IFERROR(_xlfn.IFS(COUNTBLANK(D317:K317)=8,"",D317="","←D列に従業員名を姓名（フルネーム）で入力してください。誤変換にお気を付け下さい。",E317="","←E列に都道府県を入力してください。",H317="","←H列に1.月給～3.時間給の選択肢を入力してください",I317="","←I列に金額を入力してください",H317=3,"",J317="","←J列に所定労働時間を入力してください"),"")</f>
        <v/>
      </c>
    </row>
    <row r="318" spans="2:13" ht="22.8" x14ac:dyDescent="0.45">
      <c r="B318" s="31">
        <f t="shared" si="4"/>
        <v>310</v>
      </c>
      <c r="C318" s="82"/>
      <c r="D318" s="83"/>
      <c r="E318" s="84"/>
      <c r="F318" s="32"/>
      <c r="G318" s="34"/>
      <c r="H318" s="82"/>
      <c r="I318" s="36"/>
      <c r="J318" s="52"/>
      <c r="K318" s="35"/>
      <c r="L318" s="29"/>
      <c r="M318" s="20" t="str" cm="1">
        <f t="array" ref="M318">IFERROR(_xlfn.IFS(COUNTBLANK(D318:K318)=8,"",D318="","←D列に従業員名を姓名（フルネーム）で入力してください。誤変換にお気を付け下さい。",E318="","←E列に都道府県を入力してください。",H318="","←H列に1.月給～3.時間給の選択肢を入力してください",I318="","←I列に金額を入力してください",H318=3,"",J318="","←J列に所定労働時間を入力してください"),"")</f>
        <v/>
      </c>
    </row>
    <row r="319" spans="2:13" ht="22.8" x14ac:dyDescent="0.45">
      <c r="B319" s="31">
        <f t="shared" si="4"/>
        <v>311</v>
      </c>
      <c r="C319" s="82"/>
      <c r="D319" s="83"/>
      <c r="E319" s="84"/>
      <c r="F319" s="32"/>
      <c r="G319" s="34"/>
      <c r="H319" s="82"/>
      <c r="I319" s="36"/>
      <c r="J319" s="52"/>
      <c r="K319" s="35"/>
      <c r="L319" s="29"/>
      <c r="M319" s="20" t="str" cm="1">
        <f t="array" ref="M319">IFERROR(_xlfn.IFS(COUNTBLANK(D319:K319)=8,"",D319="","←D列に従業員名を姓名（フルネーム）で入力してください。誤変換にお気を付け下さい。",E319="","←E列に都道府県を入力してください。",H319="","←H列に1.月給～3.時間給の選択肢を入力してください",I319="","←I列に金額を入力してください",H319=3,"",J319="","←J列に所定労働時間を入力してください"),"")</f>
        <v/>
      </c>
    </row>
    <row r="320" spans="2:13" ht="22.8" x14ac:dyDescent="0.45">
      <c r="B320" s="31">
        <f t="shared" si="4"/>
        <v>312</v>
      </c>
      <c r="C320" s="82"/>
      <c r="D320" s="83"/>
      <c r="E320" s="84"/>
      <c r="F320" s="32"/>
      <c r="G320" s="34"/>
      <c r="H320" s="82"/>
      <c r="I320" s="36"/>
      <c r="J320" s="52"/>
      <c r="K320" s="35"/>
      <c r="L320" s="29"/>
      <c r="M320" s="20" t="str" cm="1">
        <f t="array" ref="M320">IFERROR(_xlfn.IFS(COUNTBLANK(D320:K320)=8,"",D320="","←D列に従業員名を姓名（フルネーム）で入力してください。誤変換にお気を付け下さい。",E320="","←E列に都道府県を入力してください。",H320="","←H列に1.月給～3.時間給の選択肢を入力してください",I320="","←I列に金額を入力してください",H320=3,"",J320="","←J列に所定労働時間を入力してください"),"")</f>
        <v/>
      </c>
    </row>
    <row r="321" spans="2:13" ht="22.8" x14ac:dyDescent="0.45">
      <c r="B321" s="31">
        <f t="shared" si="4"/>
        <v>313</v>
      </c>
      <c r="C321" s="82"/>
      <c r="D321" s="83"/>
      <c r="E321" s="84"/>
      <c r="F321" s="32"/>
      <c r="G321" s="34"/>
      <c r="H321" s="82"/>
      <c r="I321" s="36"/>
      <c r="J321" s="52"/>
      <c r="K321" s="35"/>
      <c r="L321" s="29"/>
      <c r="M321" s="20" t="str" cm="1">
        <f t="array" ref="M321">IFERROR(_xlfn.IFS(COUNTBLANK(D321:K321)=8,"",D321="","←D列に従業員名を姓名（フルネーム）で入力してください。誤変換にお気を付け下さい。",E321="","←E列に都道府県を入力してください。",H321="","←H列に1.月給～3.時間給の選択肢を入力してください",I321="","←I列に金額を入力してください",H321=3,"",J321="","←J列に所定労働時間を入力してください"),"")</f>
        <v/>
      </c>
    </row>
    <row r="322" spans="2:13" ht="22.8" x14ac:dyDescent="0.45">
      <c r="B322" s="31">
        <f t="shared" si="4"/>
        <v>314</v>
      </c>
      <c r="C322" s="82"/>
      <c r="D322" s="83"/>
      <c r="E322" s="84"/>
      <c r="F322" s="32"/>
      <c r="G322" s="34"/>
      <c r="H322" s="82"/>
      <c r="I322" s="36"/>
      <c r="J322" s="52"/>
      <c r="K322" s="35"/>
      <c r="L322" s="29"/>
      <c r="M322" s="20" t="str" cm="1">
        <f t="array" ref="M322">IFERROR(_xlfn.IFS(COUNTBLANK(D322:K322)=8,"",D322="","←D列に従業員名を姓名（フルネーム）で入力してください。誤変換にお気を付け下さい。",E322="","←E列に都道府県を入力してください。",H322="","←H列に1.月給～3.時間給の選択肢を入力してください",I322="","←I列に金額を入力してください",H322=3,"",J322="","←J列に所定労働時間を入力してください"),"")</f>
        <v/>
      </c>
    </row>
    <row r="323" spans="2:13" ht="22.8" x14ac:dyDescent="0.45">
      <c r="B323" s="31">
        <f t="shared" si="4"/>
        <v>315</v>
      </c>
      <c r="C323" s="82"/>
      <c r="D323" s="83"/>
      <c r="E323" s="84"/>
      <c r="F323" s="32"/>
      <c r="G323" s="34"/>
      <c r="H323" s="82"/>
      <c r="I323" s="36"/>
      <c r="J323" s="52"/>
      <c r="K323" s="35"/>
      <c r="L323" s="29"/>
      <c r="M323" s="20" t="str" cm="1">
        <f t="array" ref="M323">IFERROR(_xlfn.IFS(COUNTBLANK(D323:K323)=8,"",D323="","←D列に従業員名を姓名（フルネーム）で入力してください。誤変換にお気を付け下さい。",E323="","←E列に都道府県を入力してください。",H323="","←H列に1.月給～3.時間給の選択肢を入力してください",I323="","←I列に金額を入力してください",H323=3,"",J323="","←J列に所定労働時間を入力してください"),"")</f>
        <v/>
      </c>
    </row>
    <row r="324" spans="2:13" ht="22.8" x14ac:dyDescent="0.45">
      <c r="B324" s="31">
        <f t="shared" si="4"/>
        <v>316</v>
      </c>
      <c r="C324" s="82"/>
      <c r="D324" s="83"/>
      <c r="E324" s="84"/>
      <c r="F324" s="32"/>
      <c r="G324" s="34"/>
      <c r="H324" s="82"/>
      <c r="I324" s="36"/>
      <c r="J324" s="52"/>
      <c r="K324" s="35"/>
      <c r="L324" s="29"/>
      <c r="M324" s="20" t="str" cm="1">
        <f t="array" ref="M324">IFERROR(_xlfn.IFS(COUNTBLANK(D324:K324)=8,"",D324="","←D列に従業員名を姓名（フルネーム）で入力してください。誤変換にお気を付け下さい。",E324="","←E列に都道府県を入力してください。",H324="","←H列に1.月給～3.時間給の選択肢を入力してください",I324="","←I列に金額を入力してください",H324=3,"",J324="","←J列に所定労働時間を入力してください"),"")</f>
        <v/>
      </c>
    </row>
    <row r="325" spans="2:13" ht="22.8" x14ac:dyDescent="0.45">
      <c r="B325" s="31">
        <f t="shared" si="4"/>
        <v>317</v>
      </c>
      <c r="C325" s="82"/>
      <c r="D325" s="83"/>
      <c r="E325" s="84"/>
      <c r="F325" s="32"/>
      <c r="G325" s="34"/>
      <c r="H325" s="82"/>
      <c r="I325" s="36"/>
      <c r="J325" s="52"/>
      <c r="K325" s="35"/>
      <c r="L325" s="29"/>
      <c r="M325" s="20" t="str" cm="1">
        <f t="array" ref="M325">IFERROR(_xlfn.IFS(COUNTBLANK(D325:K325)=8,"",D325="","←D列に従業員名を姓名（フルネーム）で入力してください。誤変換にお気を付け下さい。",E325="","←E列に都道府県を入力してください。",H325="","←H列に1.月給～3.時間給の選択肢を入力してください",I325="","←I列に金額を入力してください",H325=3,"",J325="","←J列に所定労働時間を入力してください"),"")</f>
        <v/>
      </c>
    </row>
    <row r="326" spans="2:13" ht="22.8" x14ac:dyDescent="0.45">
      <c r="B326" s="31">
        <f t="shared" si="4"/>
        <v>318</v>
      </c>
      <c r="C326" s="82"/>
      <c r="D326" s="83"/>
      <c r="E326" s="84"/>
      <c r="F326" s="32"/>
      <c r="G326" s="34"/>
      <c r="H326" s="82"/>
      <c r="I326" s="36"/>
      <c r="J326" s="52"/>
      <c r="K326" s="35"/>
      <c r="L326" s="29"/>
      <c r="M326" s="20" t="str" cm="1">
        <f t="array" ref="M326">IFERROR(_xlfn.IFS(COUNTBLANK(D326:K326)=8,"",D326="","←D列に従業員名を姓名（フルネーム）で入力してください。誤変換にお気を付け下さい。",E326="","←E列に都道府県を入力してください。",H326="","←H列に1.月給～3.時間給の選択肢を入力してください",I326="","←I列に金額を入力してください",H326=3,"",J326="","←J列に所定労働時間を入力してください"),"")</f>
        <v/>
      </c>
    </row>
    <row r="327" spans="2:13" ht="22.8" x14ac:dyDescent="0.45">
      <c r="B327" s="31">
        <f t="shared" si="4"/>
        <v>319</v>
      </c>
      <c r="C327" s="82"/>
      <c r="D327" s="83"/>
      <c r="E327" s="84"/>
      <c r="F327" s="32"/>
      <c r="G327" s="34"/>
      <c r="H327" s="82"/>
      <c r="I327" s="36"/>
      <c r="J327" s="52"/>
      <c r="K327" s="35"/>
      <c r="L327" s="29"/>
      <c r="M327" s="20" t="str" cm="1">
        <f t="array" ref="M327">IFERROR(_xlfn.IFS(COUNTBLANK(D327:K327)=8,"",D327="","←D列に従業員名を姓名（フルネーム）で入力してください。誤変換にお気を付け下さい。",E327="","←E列に都道府県を入力してください。",H327="","←H列に1.月給～3.時間給の選択肢を入力してください",I327="","←I列に金額を入力してください",H327=3,"",J327="","←J列に所定労働時間を入力してください"),"")</f>
        <v/>
      </c>
    </row>
    <row r="328" spans="2:13" ht="22.8" x14ac:dyDescent="0.45">
      <c r="B328" s="31">
        <f t="shared" si="4"/>
        <v>320</v>
      </c>
      <c r="C328" s="82"/>
      <c r="D328" s="83"/>
      <c r="E328" s="84"/>
      <c r="F328" s="32"/>
      <c r="G328" s="34"/>
      <c r="H328" s="82"/>
      <c r="I328" s="36"/>
      <c r="J328" s="52"/>
      <c r="K328" s="35"/>
      <c r="L328" s="29"/>
      <c r="M328" s="20" t="str" cm="1">
        <f t="array" ref="M328">IFERROR(_xlfn.IFS(COUNTBLANK(D328:K328)=8,"",D328="","←D列に従業員名を姓名（フルネーム）で入力してください。誤変換にお気を付け下さい。",E328="","←E列に都道府県を入力してください。",H328="","←H列に1.月給～3.時間給の選択肢を入力してください",I328="","←I列に金額を入力してください",H328=3,"",J328="","←J列に所定労働時間を入力してください"),"")</f>
        <v/>
      </c>
    </row>
    <row r="329" spans="2:13" ht="22.8" x14ac:dyDescent="0.45">
      <c r="B329" s="31">
        <f t="shared" si="4"/>
        <v>321</v>
      </c>
      <c r="C329" s="82"/>
      <c r="D329" s="83"/>
      <c r="E329" s="84"/>
      <c r="F329" s="32"/>
      <c r="G329" s="34"/>
      <c r="H329" s="82"/>
      <c r="I329" s="36"/>
      <c r="J329" s="52"/>
      <c r="K329" s="35"/>
      <c r="L329" s="29"/>
      <c r="M329" s="20" t="str" cm="1">
        <f t="array" ref="M329">IFERROR(_xlfn.IFS(COUNTBLANK(D329:K329)=8,"",D329="","←D列に従業員名を姓名（フルネーム）で入力してください。誤変換にお気を付け下さい。",E329="","←E列に都道府県を入力してください。",H329="","←H列に1.月給～3.時間給の選択肢を入力してください",I329="","←I列に金額を入力してください",H329=3,"",J329="","←J列に所定労働時間を入力してください"),"")</f>
        <v/>
      </c>
    </row>
    <row r="330" spans="2:13" ht="22.8" x14ac:dyDescent="0.45">
      <c r="B330" s="31">
        <f t="shared" ref="B330:B393" si="5">ROW()-8</f>
        <v>322</v>
      </c>
      <c r="C330" s="82"/>
      <c r="D330" s="83"/>
      <c r="E330" s="84"/>
      <c r="F330" s="32"/>
      <c r="G330" s="34"/>
      <c r="H330" s="82"/>
      <c r="I330" s="36"/>
      <c r="J330" s="52"/>
      <c r="K330" s="35"/>
      <c r="L330" s="29"/>
      <c r="M330" s="20" t="str" cm="1">
        <f t="array" ref="M330">IFERROR(_xlfn.IFS(COUNTBLANK(D330:K330)=8,"",D330="","←D列に従業員名を姓名（フルネーム）で入力してください。誤変換にお気を付け下さい。",E330="","←E列に都道府県を入力してください。",H330="","←H列に1.月給～3.時間給の選択肢を入力してください",I330="","←I列に金額を入力してください",H330=3,"",J330="","←J列に所定労働時間を入力してください"),"")</f>
        <v/>
      </c>
    </row>
    <row r="331" spans="2:13" ht="22.8" x14ac:dyDescent="0.45">
      <c r="B331" s="31">
        <f t="shared" si="5"/>
        <v>323</v>
      </c>
      <c r="C331" s="82"/>
      <c r="D331" s="83"/>
      <c r="E331" s="84"/>
      <c r="F331" s="32"/>
      <c r="G331" s="34"/>
      <c r="H331" s="82"/>
      <c r="I331" s="36"/>
      <c r="J331" s="52"/>
      <c r="K331" s="35"/>
      <c r="L331" s="29"/>
      <c r="M331" s="20" t="str" cm="1">
        <f t="array" ref="M331">IFERROR(_xlfn.IFS(COUNTBLANK(D331:K331)=8,"",D331="","←D列に従業員名を姓名（フルネーム）で入力してください。誤変換にお気を付け下さい。",E331="","←E列に都道府県を入力してください。",H331="","←H列に1.月給～3.時間給の選択肢を入力してください",I331="","←I列に金額を入力してください",H331=3,"",J331="","←J列に所定労働時間を入力してください"),"")</f>
        <v/>
      </c>
    </row>
    <row r="332" spans="2:13" ht="22.8" x14ac:dyDescent="0.45">
      <c r="B332" s="31">
        <f t="shared" si="5"/>
        <v>324</v>
      </c>
      <c r="C332" s="82"/>
      <c r="D332" s="83"/>
      <c r="E332" s="84"/>
      <c r="F332" s="32"/>
      <c r="G332" s="34"/>
      <c r="H332" s="82"/>
      <c r="I332" s="36"/>
      <c r="J332" s="52"/>
      <c r="K332" s="35"/>
      <c r="L332" s="29"/>
      <c r="M332" s="20" t="str" cm="1">
        <f t="array" ref="M332">IFERROR(_xlfn.IFS(COUNTBLANK(D332:K332)=8,"",D332="","←D列に従業員名を姓名（フルネーム）で入力してください。誤変換にお気を付け下さい。",E332="","←E列に都道府県を入力してください。",H332="","←H列に1.月給～3.時間給の選択肢を入力してください",I332="","←I列に金額を入力してください",H332=3,"",J332="","←J列に所定労働時間を入力してください"),"")</f>
        <v/>
      </c>
    </row>
    <row r="333" spans="2:13" ht="22.8" x14ac:dyDescent="0.45">
      <c r="B333" s="31">
        <f t="shared" si="5"/>
        <v>325</v>
      </c>
      <c r="C333" s="82"/>
      <c r="D333" s="83"/>
      <c r="E333" s="84"/>
      <c r="F333" s="32"/>
      <c r="G333" s="34"/>
      <c r="H333" s="82"/>
      <c r="I333" s="36"/>
      <c r="J333" s="52"/>
      <c r="K333" s="35"/>
      <c r="L333" s="29"/>
      <c r="M333" s="20" t="str" cm="1">
        <f t="array" ref="M333">IFERROR(_xlfn.IFS(COUNTBLANK(D333:K333)=8,"",D333="","←D列に従業員名を姓名（フルネーム）で入力してください。誤変換にお気を付け下さい。",E333="","←E列に都道府県を入力してください。",H333="","←H列に1.月給～3.時間給の選択肢を入力してください",I333="","←I列に金額を入力してください",H333=3,"",J333="","←J列に所定労働時間を入力してください"),"")</f>
        <v/>
      </c>
    </row>
    <row r="334" spans="2:13" ht="22.8" x14ac:dyDescent="0.45">
      <c r="B334" s="31">
        <f t="shared" si="5"/>
        <v>326</v>
      </c>
      <c r="C334" s="82"/>
      <c r="D334" s="83"/>
      <c r="E334" s="84"/>
      <c r="F334" s="32"/>
      <c r="G334" s="34"/>
      <c r="H334" s="82"/>
      <c r="I334" s="36"/>
      <c r="J334" s="52"/>
      <c r="K334" s="35"/>
      <c r="L334" s="29"/>
      <c r="M334" s="20" t="str" cm="1">
        <f t="array" ref="M334">IFERROR(_xlfn.IFS(COUNTBLANK(D334:K334)=8,"",D334="","←D列に従業員名を姓名（フルネーム）で入力してください。誤変換にお気を付け下さい。",E334="","←E列に都道府県を入力してください。",H334="","←H列に1.月給～3.時間給の選択肢を入力してください",I334="","←I列に金額を入力してください",H334=3,"",J334="","←J列に所定労働時間を入力してください"),"")</f>
        <v/>
      </c>
    </row>
    <row r="335" spans="2:13" ht="22.8" x14ac:dyDescent="0.45">
      <c r="B335" s="31">
        <f t="shared" si="5"/>
        <v>327</v>
      </c>
      <c r="C335" s="82"/>
      <c r="D335" s="83"/>
      <c r="E335" s="84"/>
      <c r="F335" s="32"/>
      <c r="G335" s="34"/>
      <c r="H335" s="82"/>
      <c r="I335" s="36"/>
      <c r="J335" s="52"/>
      <c r="K335" s="35"/>
      <c r="L335" s="29"/>
      <c r="M335" s="20" t="str" cm="1">
        <f t="array" ref="M335">IFERROR(_xlfn.IFS(COUNTBLANK(D335:K335)=8,"",D335="","←D列に従業員名を姓名（フルネーム）で入力してください。誤変換にお気を付け下さい。",E335="","←E列に都道府県を入力してください。",H335="","←H列に1.月給～3.時間給の選択肢を入力してください",I335="","←I列に金額を入力してください",H335=3,"",J335="","←J列に所定労働時間を入力してください"),"")</f>
        <v/>
      </c>
    </row>
    <row r="336" spans="2:13" ht="22.8" x14ac:dyDescent="0.45">
      <c r="B336" s="31">
        <f t="shared" si="5"/>
        <v>328</v>
      </c>
      <c r="C336" s="82"/>
      <c r="D336" s="83"/>
      <c r="E336" s="84"/>
      <c r="F336" s="32"/>
      <c r="G336" s="34"/>
      <c r="H336" s="82"/>
      <c r="I336" s="36"/>
      <c r="J336" s="52"/>
      <c r="K336" s="35"/>
      <c r="L336" s="29"/>
      <c r="M336" s="20" t="str" cm="1">
        <f t="array" ref="M336">IFERROR(_xlfn.IFS(COUNTBLANK(D336:K336)=8,"",D336="","←D列に従業員名を姓名（フルネーム）で入力してください。誤変換にお気を付け下さい。",E336="","←E列に都道府県を入力してください。",H336="","←H列に1.月給～3.時間給の選択肢を入力してください",I336="","←I列に金額を入力してください",H336=3,"",J336="","←J列に所定労働時間を入力してください"),"")</f>
        <v/>
      </c>
    </row>
    <row r="337" spans="2:13" ht="22.8" x14ac:dyDescent="0.45">
      <c r="B337" s="31">
        <f t="shared" si="5"/>
        <v>329</v>
      </c>
      <c r="C337" s="82"/>
      <c r="D337" s="83"/>
      <c r="E337" s="84"/>
      <c r="F337" s="32"/>
      <c r="G337" s="34"/>
      <c r="H337" s="82"/>
      <c r="I337" s="36"/>
      <c r="J337" s="52"/>
      <c r="K337" s="35"/>
      <c r="L337" s="29"/>
      <c r="M337" s="20" t="str" cm="1">
        <f t="array" ref="M337">IFERROR(_xlfn.IFS(COUNTBLANK(D337:K337)=8,"",D337="","←D列に従業員名を姓名（フルネーム）で入力してください。誤変換にお気を付け下さい。",E337="","←E列に都道府県を入力してください。",H337="","←H列に1.月給～3.時間給の選択肢を入力してください",I337="","←I列に金額を入力してください",H337=3,"",J337="","←J列に所定労働時間を入力してください"),"")</f>
        <v/>
      </c>
    </row>
    <row r="338" spans="2:13" ht="22.8" x14ac:dyDescent="0.45">
      <c r="B338" s="31">
        <f t="shared" si="5"/>
        <v>330</v>
      </c>
      <c r="C338" s="82"/>
      <c r="D338" s="83"/>
      <c r="E338" s="84"/>
      <c r="F338" s="32"/>
      <c r="G338" s="34"/>
      <c r="H338" s="82"/>
      <c r="I338" s="36"/>
      <c r="J338" s="52"/>
      <c r="K338" s="35"/>
      <c r="L338" s="29"/>
      <c r="M338" s="20" t="str" cm="1">
        <f t="array" ref="M338">IFERROR(_xlfn.IFS(COUNTBLANK(D338:K338)=8,"",D338="","←D列に従業員名を姓名（フルネーム）で入力してください。誤変換にお気を付け下さい。",E338="","←E列に都道府県を入力してください。",H338="","←H列に1.月給～3.時間給の選択肢を入力してください",I338="","←I列に金額を入力してください",H338=3,"",J338="","←J列に所定労働時間を入力してください"),"")</f>
        <v/>
      </c>
    </row>
    <row r="339" spans="2:13" ht="22.8" x14ac:dyDescent="0.45">
      <c r="B339" s="31">
        <f t="shared" si="5"/>
        <v>331</v>
      </c>
      <c r="C339" s="82"/>
      <c r="D339" s="83"/>
      <c r="E339" s="84"/>
      <c r="F339" s="32"/>
      <c r="G339" s="34"/>
      <c r="H339" s="82"/>
      <c r="I339" s="36"/>
      <c r="J339" s="52"/>
      <c r="K339" s="35"/>
      <c r="L339" s="29"/>
      <c r="M339" s="20" t="str" cm="1">
        <f t="array" ref="M339">IFERROR(_xlfn.IFS(COUNTBLANK(D339:K339)=8,"",D339="","←D列に従業員名を姓名（フルネーム）で入力してください。誤変換にお気を付け下さい。",E339="","←E列に都道府県を入力してください。",H339="","←H列に1.月給～3.時間給の選択肢を入力してください",I339="","←I列に金額を入力してください",H339=3,"",J339="","←J列に所定労働時間を入力してください"),"")</f>
        <v/>
      </c>
    </row>
    <row r="340" spans="2:13" ht="22.8" x14ac:dyDescent="0.45">
      <c r="B340" s="31">
        <f t="shared" si="5"/>
        <v>332</v>
      </c>
      <c r="C340" s="82"/>
      <c r="D340" s="83"/>
      <c r="E340" s="84"/>
      <c r="F340" s="32"/>
      <c r="G340" s="34"/>
      <c r="H340" s="82"/>
      <c r="I340" s="36"/>
      <c r="J340" s="52"/>
      <c r="K340" s="35"/>
      <c r="L340" s="29"/>
      <c r="M340" s="20" t="str" cm="1">
        <f t="array" ref="M340">IFERROR(_xlfn.IFS(COUNTBLANK(D340:K340)=8,"",D340="","←D列に従業員名を姓名（フルネーム）で入力してください。誤変換にお気を付け下さい。",E340="","←E列に都道府県を入力してください。",H340="","←H列に1.月給～3.時間給の選択肢を入力してください",I340="","←I列に金額を入力してください",H340=3,"",J340="","←J列に所定労働時間を入力してください"),"")</f>
        <v/>
      </c>
    </row>
    <row r="341" spans="2:13" ht="22.8" x14ac:dyDescent="0.45">
      <c r="B341" s="31">
        <f t="shared" si="5"/>
        <v>333</v>
      </c>
      <c r="C341" s="82"/>
      <c r="D341" s="83"/>
      <c r="E341" s="84"/>
      <c r="F341" s="32"/>
      <c r="G341" s="34"/>
      <c r="H341" s="82"/>
      <c r="I341" s="36"/>
      <c r="J341" s="52"/>
      <c r="K341" s="35"/>
      <c r="L341" s="29"/>
      <c r="M341" s="20" t="str" cm="1">
        <f t="array" ref="M341">IFERROR(_xlfn.IFS(COUNTBLANK(D341:K341)=8,"",D341="","←D列に従業員名を姓名（フルネーム）で入力してください。誤変換にお気を付け下さい。",E341="","←E列に都道府県を入力してください。",H341="","←H列に1.月給～3.時間給の選択肢を入力してください",I341="","←I列に金額を入力してください",H341=3,"",J341="","←J列に所定労働時間を入力してください"),"")</f>
        <v/>
      </c>
    </row>
    <row r="342" spans="2:13" ht="22.8" x14ac:dyDescent="0.45">
      <c r="B342" s="31">
        <f t="shared" si="5"/>
        <v>334</v>
      </c>
      <c r="C342" s="82"/>
      <c r="D342" s="83"/>
      <c r="E342" s="84"/>
      <c r="F342" s="32"/>
      <c r="G342" s="34"/>
      <c r="H342" s="82"/>
      <c r="I342" s="36"/>
      <c r="J342" s="52"/>
      <c r="K342" s="35"/>
      <c r="L342" s="29"/>
      <c r="M342" s="20" t="str" cm="1">
        <f t="array" ref="M342">IFERROR(_xlfn.IFS(COUNTBLANK(D342:K342)=8,"",D342="","←D列に従業員名を姓名（フルネーム）で入力してください。誤変換にお気を付け下さい。",E342="","←E列に都道府県を入力してください。",H342="","←H列に1.月給～3.時間給の選択肢を入力してください",I342="","←I列に金額を入力してください",H342=3,"",J342="","←J列に所定労働時間を入力してください"),"")</f>
        <v/>
      </c>
    </row>
    <row r="343" spans="2:13" ht="22.8" x14ac:dyDescent="0.45">
      <c r="B343" s="31">
        <f t="shared" si="5"/>
        <v>335</v>
      </c>
      <c r="C343" s="82"/>
      <c r="D343" s="83"/>
      <c r="E343" s="84"/>
      <c r="F343" s="32"/>
      <c r="G343" s="34"/>
      <c r="H343" s="82"/>
      <c r="I343" s="36"/>
      <c r="J343" s="52"/>
      <c r="K343" s="35"/>
      <c r="L343" s="29"/>
      <c r="M343" s="20" t="str" cm="1">
        <f t="array" ref="M343">IFERROR(_xlfn.IFS(COUNTBLANK(D343:K343)=8,"",D343="","←D列に従業員名を姓名（フルネーム）で入力してください。誤変換にお気を付け下さい。",E343="","←E列に都道府県を入力してください。",H343="","←H列に1.月給～3.時間給の選択肢を入力してください",I343="","←I列に金額を入力してください",H343=3,"",J343="","←J列に所定労働時間を入力してください"),"")</f>
        <v/>
      </c>
    </row>
    <row r="344" spans="2:13" ht="22.8" x14ac:dyDescent="0.45">
      <c r="B344" s="31">
        <f t="shared" si="5"/>
        <v>336</v>
      </c>
      <c r="C344" s="82"/>
      <c r="D344" s="83"/>
      <c r="E344" s="84"/>
      <c r="F344" s="32"/>
      <c r="G344" s="34"/>
      <c r="H344" s="82"/>
      <c r="I344" s="36"/>
      <c r="J344" s="52"/>
      <c r="K344" s="35"/>
      <c r="L344" s="29"/>
      <c r="M344" s="20" t="str" cm="1">
        <f t="array" ref="M344">IFERROR(_xlfn.IFS(COUNTBLANK(D344:K344)=8,"",D344="","←D列に従業員名を姓名（フルネーム）で入力してください。誤変換にお気を付け下さい。",E344="","←E列に都道府県を入力してください。",H344="","←H列に1.月給～3.時間給の選択肢を入力してください",I344="","←I列に金額を入力してください",H344=3,"",J344="","←J列に所定労働時間を入力してください"),"")</f>
        <v/>
      </c>
    </row>
    <row r="345" spans="2:13" ht="22.8" x14ac:dyDescent="0.45">
      <c r="B345" s="31">
        <f t="shared" si="5"/>
        <v>337</v>
      </c>
      <c r="C345" s="82"/>
      <c r="D345" s="83"/>
      <c r="E345" s="84"/>
      <c r="F345" s="32"/>
      <c r="G345" s="34"/>
      <c r="H345" s="82"/>
      <c r="I345" s="36"/>
      <c r="J345" s="52"/>
      <c r="K345" s="35"/>
      <c r="L345" s="29"/>
      <c r="M345" s="20" t="str" cm="1">
        <f t="array" ref="M345">IFERROR(_xlfn.IFS(COUNTBLANK(D345:K345)=8,"",D345="","←D列に従業員名を姓名（フルネーム）で入力してください。誤変換にお気を付け下さい。",E345="","←E列に都道府県を入力してください。",H345="","←H列に1.月給～3.時間給の選択肢を入力してください",I345="","←I列に金額を入力してください",H345=3,"",J345="","←J列に所定労働時間を入力してください"),"")</f>
        <v/>
      </c>
    </row>
    <row r="346" spans="2:13" ht="22.8" x14ac:dyDescent="0.45">
      <c r="B346" s="31">
        <f t="shared" si="5"/>
        <v>338</v>
      </c>
      <c r="C346" s="82"/>
      <c r="D346" s="83"/>
      <c r="E346" s="84"/>
      <c r="F346" s="32"/>
      <c r="G346" s="34"/>
      <c r="H346" s="82"/>
      <c r="I346" s="36"/>
      <c r="J346" s="52"/>
      <c r="K346" s="35"/>
      <c r="L346" s="29"/>
      <c r="M346" s="20" t="str" cm="1">
        <f t="array" ref="M346">IFERROR(_xlfn.IFS(COUNTBLANK(D346:K346)=8,"",D346="","←D列に従業員名を姓名（フルネーム）で入力してください。誤変換にお気を付け下さい。",E346="","←E列に都道府県を入力してください。",H346="","←H列に1.月給～3.時間給の選択肢を入力してください",I346="","←I列に金額を入力してください",H346=3,"",J346="","←J列に所定労働時間を入力してください"),"")</f>
        <v/>
      </c>
    </row>
    <row r="347" spans="2:13" ht="22.8" x14ac:dyDescent="0.45">
      <c r="B347" s="31">
        <f t="shared" si="5"/>
        <v>339</v>
      </c>
      <c r="C347" s="82"/>
      <c r="D347" s="83"/>
      <c r="E347" s="84"/>
      <c r="F347" s="32"/>
      <c r="G347" s="34"/>
      <c r="H347" s="82"/>
      <c r="I347" s="36"/>
      <c r="J347" s="52"/>
      <c r="K347" s="35"/>
      <c r="L347" s="29"/>
      <c r="M347" s="20" t="str" cm="1">
        <f t="array" ref="M347">IFERROR(_xlfn.IFS(COUNTBLANK(D347:K347)=8,"",D347="","←D列に従業員名を姓名（フルネーム）で入力してください。誤変換にお気を付け下さい。",E347="","←E列に都道府県を入力してください。",H347="","←H列に1.月給～3.時間給の選択肢を入力してください",I347="","←I列に金額を入力してください",H347=3,"",J347="","←J列に所定労働時間を入力してください"),"")</f>
        <v/>
      </c>
    </row>
    <row r="348" spans="2:13" ht="22.8" x14ac:dyDescent="0.45">
      <c r="B348" s="31">
        <f t="shared" si="5"/>
        <v>340</v>
      </c>
      <c r="C348" s="82"/>
      <c r="D348" s="83"/>
      <c r="E348" s="84"/>
      <c r="F348" s="32"/>
      <c r="G348" s="34"/>
      <c r="H348" s="82"/>
      <c r="I348" s="36"/>
      <c r="J348" s="52"/>
      <c r="K348" s="35"/>
      <c r="L348" s="29"/>
      <c r="M348" s="20" t="str" cm="1">
        <f t="array" ref="M348">IFERROR(_xlfn.IFS(COUNTBLANK(D348:K348)=8,"",D348="","←D列に従業員名を姓名（フルネーム）で入力してください。誤変換にお気を付け下さい。",E348="","←E列に都道府県を入力してください。",H348="","←H列に1.月給～3.時間給の選択肢を入力してください",I348="","←I列に金額を入力してください",H348=3,"",J348="","←J列に所定労働時間を入力してください"),"")</f>
        <v/>
      </c>
    </row>
    <row r="349" spans="2:13" ht="22.8" x14ac:dyDescent="0.45">
      <c r="B349" s="31">
        <f t="shared" si="5"/>
        <v>341</v>
      </c>
      <c r="C349" s="82"/>
      <c r="D349" s="83"/>
      <c r="E349" s="84"/>
      <c r="F349" s="32"/>
      <c r="G349" s="34"/>
      <c r="H349" s="82"/>
      <c r="I349" s="36"/>
      <c r="J349" s="52"/>
      <c r="K349" s="35"/>
      <c r="L349" s="29"/>
      <c r="M349" s="20" t="str" cm="1">
        <f t="array" ref="M349">IFERROR(_xlfn.IFS(COUNTBLANK(D349:K349)=8,"",D349="","←D列に従業員名を姓名（フルネーム）で入力してください。誤変換にお気を付け下さい。",E349="","←E列に都道府県を入力してください。",H349="","←H列に1.月給～3.時間給の選択肢を入力してください",I349="","←I列に金額を入力してください",H349=3,"",J349="","←J列に所定労働時間を入力してください"),"")</f>
        <v/>
      </c>
    </row>
    <row r="350" spans="2:13" ht="22.8" x14ac:dyDescent="0.45">
      <c r="B350" s="31">
        <f t="shared" si="5"/>
        <v>342</v>
      </c>
      <c r="C350" s="82"/>
      <c r="D350" s="83"/>
      <c r="E350" s="84"/>
      <c r="F350" s="32"/>
      <c r="G350" s="34"/>
      <c r="H350" s="82"/>
      <c r="I350" s="36"/>
      <c r="J350" s="52"/>
      <c r="K350" s="35"/>
      <c r="L350" s="29"/>
      <c r="M350" s="20" t="str" cm="1">
        <f t="array" ref="M350">IFERROR(_xlfn.IFS(COUNTBLANK(D350:K350)=8,"",D350="","←D列に従業員名を姓名（フルネーム）で入力してください。誤変換にお気を付け下さい。",E350="","←E列に都道府県を入力してください。",H350="","←H列に1.月給～3.時間給の選択肢を入力してください",I350="","←I列に金額を入力してください",H350=3,"",J350="","←J列に所定労働時間を入力してください"),"")</f>
        <v/>
      </c>
    </row>
    <row r="351" spans="2:13" ht="22.8" x14ac:dyDescent="0.45">
      <c r="B351" s="31">
        <f t="shared" si="5"/>
        <v>343</v>
      </c>
      <c r="C351" s="82"/>
      <c r="D351" s="83"/>
      <c r="E351" s="84"/>
      <c r="F351" s="32"/>
      <c r="G351" s="34"/>
      <c r="H351" s="82"/>
      <c r="I351" s="36"/>
      <c r="J351" s="52"/>
      <c r="K351" s="35"/>
      <c r="L351" s="29"/>
      <c r="M351" s="20" t="str" cm="1">
        <f t="array" ref="M351">IFERROR(_xlfn.IFS(COUNTBLANK(D351:K351)=8,"",D351="","←D列に従業員名を姓名（フルネーム）で入力してください。誤変換にお気を付け下さい。",E351="","←E列に都道府県を入力してください。",H351="","←H列に1.月給～3.時間給の選択肢を入力してください",I351="","←I列に金額を入力してください",H351=3,"",J351="","←J列に所定労働時間を入力してください"),"")</f>
        <v/>
      </c>
    </row>
    <row r="352" spans="2:13" ht="22.8" x14ac:dyDescent="0.45">
      <c r="B352" s="31">
        <f t="shared" si="5"/>
        <v>344</v>
      </c>
      <c r="C352" s="82"/>
      <c r="D352" s="83"/>
      <c r="E352" s="84"/>
      <c r="F352" s="32"/>
      <c r="G352" s="34"/>
      <c r="H352" s="82"/>
      <c r="I352" s="36"/>
      <c r="J352" s="52"/>
      <c r="K352" s="35"/>
      <c r="L352" s="29"/>
      <c r="M352" s="20" t="str" cm="1">
        <f t="array" ref="M352">IFERROR(_xlfn.IFS(COUNTBLANK(D352:K352)=8,"",D352="","←D列に従業員名を姓名（フルネーム）で入力してください。誤変換にお気を付け下さい。",E352="","←E列に都道府県を入力してください。",H352="","←H列に1.月給～3.時間給の選択肢を入力してください",I352="","←I列に金額を入力してください",H352=3,"",J352="","←J列に所定労働時間を入力してください"),"")</f>
        <v/>
      </c>
    </row>
    <row r="353" spans="2:13" ht="22.8" x14ac:dyDescent="0.45">
      <c r="B353" s="31">
        <f t="shared" si="5"/>
        <v>345</v>
      </c>
      <c r="C353" s="82"/>
      <c r="D353" s="83"/>
      <c r="E353" s="84"/>
      <c r="F353" s="32"/>
      <c r="G353" s="34"/>
      <c r="H353" s="82"/>
      <c r="I353" s="36"/>
      <c r="J353" s="52"/>
      <c r="K353" s="35"/>
      <c r="L353" s="29"/>
      <c r="M353" s="20" t="str" cm="1">
        <f t="array" ref="M353">IFERROR(_xlfn.IFS(COUNTBLANK(D353:K353)=8,"",D353="","←D列に従業員名を姓名（フルネーム）で入力してください。誤変換にお気を付け下さい。",E353="","←E列に都道府県を入力してください。",H353="","←H列に1.月給～3.時間給の選択肢を入力してください",I353="","←I列に金額を入力してください",H353=3,"",J353="","←J列に所定労働時間を入力してください"),"")</f>
        <v/>
      </c>
    </row>
    <row r="354" spans="2:13" ht="22.8" x14ac:dyDescent="0.45">
      <c r="B354" s="31">
        <f t="shared" si="5"/>
        <v>346</v>
      </c>
      <c r="C354" s="82"/>
      <c r="D354" s="83"/>
      <c r="E354" s="84"/>
      <c r="F354" s="32"/>
      <c r="G354" s="34"/>
      <c r="H354" s="82"/>
      <c r="I354" s="36"/>
      <c r="J354" s="52"/>
      <c r="K354" s="35"/>
      <c r="L354" s="29"/>
      <c r="M354" s="20" t="str" cm="1">
        <f t="array" ref="M354">IFERROR(_xlfn.IFS(COUNTBLANK(D354:K354)=8,"",D354="","←D列に従業員名を姓名（フルネーム）で入力してください。誤変換にお気を付け下さい。",E354="","←E列に都道府県を入力してください。",H354="","←H列に1.月給～3.時間給の選択肢を入力してください",I354="","←I列に金額を入力してください",H354=3,"",J354="","←J列に所定労働時間を入力してください"),"")</f>
        <v/>
      </c>
    </row>
    <row r="355" spans="2:13" ht="22.8" x14ac:dyDescent="0.45">
      <c r="B355" s="31">
        <f t="shared" si="5"/>
        <v>347</v>
      </c>
      <c r="C355" s="82"/>
      <c r="D355" s="83"/>
      <c r="E355" s="84"/>
      <c r="F355" s="32"/>
      <c r="G355" s="34"/>
      <c r="H355" s="82"/>
      <c r="I355" s="36"/>
      <c r="J355" s="52"/>
      <c r="K355" s="35"/>
      <c r="L355" s="29"/>
      <c r="M355" s="20" t="str" cm="1">
        <f t="array" ref="M355">IFERROR(_xlfn.IFS(COUNTBLANK(D355:K355)=8,"",D355="","←D列に従業員名を姓名（フルネーム）で入力してください。誤変換にお気を付け下さい。",E355="","←E列に都道府県を入力してください。",H355="","←H列に1.月給～3.時間給の選択肢を入力してください",I355="","←I列に金額を入力してください",H355=3,"",J355="","←J列に所定労働時間を入力してください"),"")</f>
        <v/>
      </c>
    </row>
    <row r="356" spans="2:13" ht="22.8" x14ac:dyDescent="0.45">
      <c r="B356" s="31">
        <f t="shared" si="5"/>
        <v>348</v>
      </c>
      <c r="C356" s="82"/>
      <c r="D356" s="83"/>
      <c r="E356" s="84"/>
      <c r="F356" s="32"/>
      <c r="G356" s="34"/>
      <c r="H356" s="82"/>
      <c r="I356" s="36"/>
      <c r="J356" s="52"/>
      <c r="K356" s="35"/>
      <c r="L356" s="29"/>
      <c r="M356" s="20" t="str" cm="1">
        <f t="array" ref="M356">IFERROR(_xlfn.IFS(COUNTBLANK(D356:K356)=8,"",D356="","←D列に従業員名を姓名（フルネーム）で入力してください。誤変換にお気を付け下さい。",E356="","←E列に都道府県を入力してください。",H356="","←H列に1.月給～3.時間給の選択肢を入力してください",I356="","←I列に金額を入力してください",H356=3,"",J356="","←J列に所定労働時間を入力してください"),"")</f>
        <v/>
      </c>
    </row>
    <row r="357" spans="2:13" ht="22.8" x14ac:dyDescent="0.45">
      <c r="B357" s="31">
        <f t="shared" si="5"/>
        <v>349</v>
      </c>
      <c r="C357" s="82"/>
      <c r="D357" s="83"/>
      <c r="E357" s="84"/>
      <c r="F357" s="32"/>
      <c r="G357" s="34"/>
      <c r="H357" s="82"/>
      <c r="I357" s="36"/>
      <c r="J357" s="52"/>
      <c r="K357" s="35"/>
      <c r="L357" s="29"/>
      <c r="M357" s="20" t="str" cm="1">
        <f t="array" ref="M357">IFERROR(_xlfn.IFS(COUNTBLANK(D357:K357)=8,"",D357="","←D列に従業員名を姓名（フルネーム）で入力してください。誤変換にお気を付け下さい。",E357="","←E列に都道府県を入力してください。",H357="","←H列に1.月給～3.時間給の選択肢を入力してください",I357="","←I列に金額を入力してください",H357=3,"",J357="","←J列に所定労働時間を入力してください"),"")</f>
        <v/>
      </c>
    </row>
    <row r="358" spans="2:13" ht="22.8" x14ac:dyDescent="0.45">
      <c r="B358" s="31">
        <f t="shared" si="5"/>
        <v>350</v>
      </c>
      <c r="C358" s="82"/>
      <c r="D358" s="83"/>
      <c r="E358" s="84"/>
      <c r="F358" s="32"/>
      <c r="G358" s="34"/>
      <c r="H358" s="82"/>
      <c r="I358" s="36"/>
      <c r="J358" s="52"/>
      <c r="K358" s="35"/>
      <c r="L358" s="29"/>
      <c r="M358" s="20" t="str" cm="1">
        <f t="array" ref="M358">IFERROR(_xlfn.IFS(COUNTBLANK(D358:K358)=8,"",D358="","←D列に従業員名を姓名（フルネーム）で入力してください。誤変換にお気を付け下さい。",E358="","←E列に都道府県を入力してください。",H358="","←H列に1.月給～3.時間給の選択肢を入力してください",I358="","←I列に金額を入力してください",H358=3,"",J358="","←J列に所定労働時間を入力してください"),"")</f>
        <v/>
      </c>
    </row>
    <row r="359" spans="2:13" ht="22.8" x14ac:dyDescent="0.45">
      <c r="B359" s="31">
        <f t="shared" si="5"/>
        <v>351</v>
      </c>
      <c r="C359" s="82"/>
      <c r="D359" s="83"/>
      <c r="E359" s="84"/>
      <c r="F359" s="32"/>
      <c r="G359" s="34"/>
      <c r="H359" s="82"/>
      <c r="I359" s="36"/>
      <c r="J359" s="52"/>
      <c r="K359" s="35"/>
      <c r="L359" s="29"/>
      <c r="M359" s="20" t="str" cm="1">
        <f t="array" ref="M359">IFERROR(_xlfn.IFS(COUNTBLANK(D359:K359)=8,"",D359="","←D列に従業員名を姓名（フルネーム）で入力してください。誤変換にお気を付け下さい。",E359="","←E列に都道府県を入力してください。",H359="","←H列に1.月給～3.時間給の選択肢を入力してください",I359="","←I列に金額を入力してください",H359=3,"",J359="","←J列に所定労働時間を入力してください"),"")</f>
        <v/>
      </c>
    </row>
    <row r="360" spans="2:13" ht="22.8" x14ac:dyDescent="0.45">
      <c r="B360" s="31">
        <f t="shared" si="5"/>
        <v>352</v>
      </c>
      <c r="C360" s="82"/>
      <c r="D360" s="83"/>
      <c r="E360" s="84"/>
      <c r="F360" s="32"/>
      <c r="G360" s="34"/>
      <c r="H360" s="82"/>
      <c r="I360" s="36"/>
      <c r="J360" s="52"/>
      <c r="K360" s="35"/>
      <c r="L360" s="29"/>
      <c r="M360" s="20" t="str" cm="1">
        <f t="array" ref="M360">IFERROR(_xlfn.IFS(COUNTBLANK(D360:K360)=8,"",D360="","←D列に従業員名を姓名（フルネーム）で入力してください。誤変換にお気を付け下さい。",E360="","←E列に都道府県を入力してください。",H360="","←H列に1.月給～3.時間給の選択肢を入力してください",I360="","←I列に金額を入力してください",H360=3,"",J360="","←J列に所定労働時間を入力してください"),"")</f>
        <v/>
      </c>
    </row>
    <row r="361" spans="2:13" ht="22.8" x14ac:dyDescent="0.45">
      <c r="B361" s="31">
        <f t="shared" si="5"/>
        <v>353</v>
      </c>
      <c r="C361" s="82"/>
      <c r="D361" s="83"/>
      <c r="E361" s="84"/>
      <c r="F361" s="32"/>
      <c r="G361" s="34"/>
      <c r="H361" s="82"/>
      <c r="I361" s="36"/>
      <c r="J361" s="52"/>
      <c r="K361" s="35"/>
      <c r="L361" s="29"/>
      <c r="M361" s="20" t="str" cm="1">
        <f t="array" ref="M361">IFERROR(_xlfn.IFS(COUNTBLANK(D361:K361)=8,"",D361="","←D列に従業員名を姓名（フルネーム）で入力してください。誤変換にお気を付け下さい。",E361="","←E列に都道府県を入力してください。",H361="","←H列に1.月給～3.時間給の選択肢を入力してください",I361="","←I列に金額を入力してください",H361=3,"",J361="","←J列に所定労働時間を入力してください"),"")</f>
        <v/>
      </c>
    </row>
    <row r="362" spans="2:13" ht="22.8" x14ac:dyDescent="0.45">
      <c r="B362" s="31">
        <f t="shared" si="5"/>
        <v>354</v>
      </c>
      <c r="C362" s="82"/>
      <c r="D362" s="83"/>
      <c r="E362" s="84"/>
      <c r="F362" s="32"/>
      <c r="G362" s="34"/>
      <c r="H362" s="82"/>
      <c r="I362" s="36"/>
      <c r="J362" s="52"/>
      <c r="K362" s="35"/>
      <c r="L362" s="29"/>
      <c r="M362" s="20" t="str" cm="1">
        <f t="array" ref="M362">IFERROR(_xlfn.IFS(COUNTBLANK(D362:K362)=8,"",D362="","←D列に従業員名を姓名（フルネーム）で入力してください。誤変換にお気を付け下さい。",E362="","←E列に都道府県を入力してください。",H362="","←H列に1.月給～3.時間給の選択肢を入力してください",I362="","←I列に金額を入力してください",H362=3,"",J362="","←J列に所定労働時間を入力してください"),"")</f>
        <v/>
      </c>
    </row>
    <row r="363" spans="2:13" ht="22.8" x14ac:dyDescent="0.45">
      <c r="B363" s="31">
        <f t="shared" si="5"/>
        <v>355</v>
      </c>
      <c r="C363" s="82"/>
      <c r="D363" s="83"/>
      <c r="E363" s="84"/>
      <c r="F363" s="32"/>
      <c r="G363" s="34"/>
      <c r="H363" s="82"/>
      <c r="I363" s="36"/>
      <c r="J363" s="52"/>
      <c r="K363" s="35"/>
      <c r="L363" s="29"/>
      <c r="M363" s="20" t="str" cm="1">
        <f t="array" ref="M363">IFERROR(_xlfn.IFS(COUNTBLANK(D363:K363)=8,"",D363="","←D列に従業員名を姓名（フルネーム）で入力してください。誤変換にお気を付け下さい。",E363="","←E列に都道府県を入力してください。",H363="","←H列に1.月給～3.時間給の選択肢を入力してください",I363="","←I列に金額を入力してください",H363=3,"",J363="","←J列に所定労働時間を入力してください"),"")</f>
        <v/>
      </c>
    </row>
    <row r="364" spans="2:13" ht="22.8" x14ac:dyDescent="0.45">
      <c r="B364" s="31">
        <f t="shared" si="5"/>
        <v>356</v>
      </c>
      <c r="C364" s="82"/>
      <c r="D364" s="83"/>
      <c r="E364" s="84"/>
      <c r="F364" s="32"/>
      <c r="G364" s="34"/>
      <c r="H364" s="82"/>
      <c r="I364" s="36"/>
      <c r="J364" s="52"/>
      <c r="K364" s="35"/>
      <c r="L364" s="29"/>
      <c r="M364" s="20" t="str" cm="1">
        <f t="array" ref="M364">IFERROR(_xlfn.IFS(COUNTBLANK(D364:K364)=8,"",D364="","←D列に従業員名を姓名（フルネーム）で入力してください。誤変換にお気を付け下さい。",E364="","←E列に都道府県を入力してください。",H364="","←H列に1.月給～3.時間給の選択肢を入力してください",I364="","←I列に金額を入力してください",H364=3,"",J364="","←J列に所定労働時間を入力してください"),"")</f>
        <v/>
      </c>
    </row>
    <row r="365" spans="2:13" ht="22.8" x14ac:dyDescent="0.45">
      <c r="B365" s="31">
        <f t="shared" si="5"/>
        <v>357</v>
      </c>
      <c r="C365" s="82"/>
      <c r="D365" s="83"/>
      <c r="E365" s="84"/>
      <c r="F365" s="32"/>
      <c r="G365" s="34"/>
      <c r="H365" s="82"/>
      <c r="I365" s="36"/>
      <c r="J365" s="52"/>
      <c r="K365" s="35"/>
      <c r="L365" s="29"/>
      <c r="M365" s="20" t="str" cm="1">
        <f t="array" ref="M365">IFERROR(_xlfn.IFS(COUNTBLANK(D365:K365)=8,"",D365="","←D列に従業員名を姓名（フルネーム）で入力してください。誤変換にお気を付け下さい。",E365="","←E列に都道府県を入力してください。",H365="","←H列に1.月給～3.時間給の選択肢を入力してください",I365="","←I列に金額を入力してください",H365=3,"",J365="","←J列に所定労働時間を入力してください"),"")</f>
        <v/>
      </c>
    </row>
    <row r="366" spans="2:13" ht="22.8" x14ac:dyDescent="0.45">
      <c r="B366" s="31">
        <f t="shared" si="5"/>
        <v>358</v>
      </c>
      <c r="C366" s="82"/>
      <c r="D366" s="83"/>
      <c r="E366" s="84"/>
      <c r="F366" s="32"/>
      <c r="G366" s="34"/>
      <c r="H366" s="82"/>
      <c r="I366" s="36"/>
      <c r="J366" s="52"/>
      <c r="K366" s="35"/>
      <c r="L366" s="29"/>
      <c r="M366" s="20" t="str" cm="1">
        <f t="array" ref="M366">IFERROR(_xlfn.IFS(COUNTBLANK(D366:K366)=8,"",D366="","←D列に従業員名を姓名（フルネーム）で入力してください。誤変換にお気を付け下さい。",E366="","←E列に都道府県を入力してください。",H366="","←H列に1.月給～3.時間給の選択肢を入力してください",I366="","←I列に金額を入力してください",H366=3,"",J366="","←J列に所定労働時間を入力してください"),"")</f>
        <v/>
      </c>
    </row>
    <row r="367" spans="2:13" ht="22.8" x14ac:dyDescent="0.45">
      <c r="B367" s="31">
        <f t="shared" si="5"/>
        <v>359</v>
      </c>
      <c r="C367" s="82"/>
      <c r="D367" s="83"/>
      <c r="E367" s="84"/>
      <c r="F367" s="32"/>
      <c r="G367" s="34"/>
      <c r="H367" s="82"/>
      <c r="I367" s="36"/>
      <c r="J367" s="52"/>
      <c r="K367" s="35"/>
      <c r="L367" s="29"/>
      <c r="M367" s="20" t="str" cm="1">
        <f t="array" ref="M367">IFERROR(_xlfn.IFS(COUNTBLANK(D367:K367)=8,"",D367="","←D列に従業員名を姓名（フルネーム）で入力してください。誤変換にお気を付け下さい。",E367="","←E列に都道府県を入力してください。",H367="","←H列に1.月給～3.時間給の選択肢を入力してください",I367="","←I列に金額を入力してください",H367=3,"",J367="","←J列に所定労働時間を入力してください"),"")</f>
        <v/>
      </c>
    </row>
    <row r="368" spans="2:13" ht="22.8" x14ac:dyDescent="0.45">
      <c r="B368" s="31">
        <f t="shared" si="5"/>
        <v>360</v>
      </c>
      <c r="C368" s="82"/>
      <c r="D368" s="83"/>
      <c r="E368" s="84"/>
      <c r="F368" s="32"/>
      <c r="G368" s="34"/>
      <c r="H368" s="82"/>
      <c r="I368" s="36"/>
      <c r="J368" s="52"/>
      <c r="K368" s="35"/>
      <c r="L368" s="29"/>
      <c r="M368" s="20" t="str" cm="1">
        <f t="array" ref="M368">IFERROR(_xlfn.IFS(COUNTBLANK(D368:K368)=8,"",D368="","←D列に従業員名を姓名（フルネーム）で入力してください。誤変換にお気を付け下さい。",E368="","←E列に都道府県を入力してください。",H368="","←H列に1.月給～3.時間給の選択肢を入力してください",I368="","←I列に金額を入力してください",H368=3,"",J368="","←J列に所定労働時間を入力してください"),"")</f>
        <v/>
      </c>
    </row>
    <row r="369" spans="2:13" ht="22.8" x14ac:dyDescent="0.45">
      <c r="B369" s="31">
        <f t="shared" si="5"/>
        <v>361</v>
      </c>
      <c r="C369" s="82"/>
      <c r="D369" s="83"/>
      <c r="E369" s="84"/>
      <c r="F369" s="32"/>
      <c r="G369" s="34"/>
      <c r="H369" s="82"/>
      <c r="I369" s="36"/>
      <c r="J369" s="52"/>
      <c r="K369" s="35"/>
      <c r="L369" s="29"/>
      <c r="M369" s="20" t="str" cm="1">
        <f t="array" ref="M369">IFERROR(_xlfn.IFS(COUNTBLANK(D369:K369)=8,"",D369="","←D列に従業員名を姓名（フルネーム）で入力してください。誤変換にお気を付け下さい。",E369="","←E列に都道府県を入力してください。",H369="","←H列に1.月給～3.時間給の選択肢を入力してください",I369="","←I列に金額を入力してください",H369=3,"",J369="","←J列に所定労働時間を入力してください"),"")</f>
        <v/>
      </c>
    </row>
    <row r="370" spans="2:13" ht="22.8" x14ac:dyDescent="0.45">
      <c r="B370" s="31">
        <f t="shared" si="5"/>
        <v>362</v>
      </c>
      <c r="C370" s="82"/>
      <c r="D370" s="83"/>
      <c r="E370" s="84"/>
      <c r="F370" s="32"/>
      <c r="G370" s="34"/>
      <c r="H370" s="82"/>
      <c r="I370" s="36"/>
      <c r="J370" s="52"/>
      <c r="K370" s="35"/>
      <c r="L370" s="29"/>
      <c r="M370" s="20" t="str" cm="1">
        <f t="array" ref="M370">IFERROR(_xlfn.IFS(COUNTBLANK(D370:K370)=8,"",D370="","←D列に従業員名を姓名（フルネーム）で入力してください。誤変換にお気を付け下さい。",E370="","←E列に都道府県を入力してください。",H370="","←H列に1.月給～3.時間給の選択肢を入力してください",I370="","←I列に金額を入力してください",H370=3,"",J370="","←J列に所定労働時間を入力してください"),"")</f>
        <v/>
      </c>
    </row>
    <row r="371" spans="2:13" ht="22.8" x14ac:dyDescent="0.45">
      <c r="B371" s="31">
        <f t="shared" si="5"/>
        <v>363</v>
      </c>
      <c r="C371" s="82"/>
      <c r="D371" s="83"/>
      <c r="E371" s="84"/>
      <c r="F371" s="32"/>
      <c r="G371" s="34"/>
      <c r="H371" s="82"/>
      <c r="I371" s="36"/>
      <c r="J371" s="52"/>
      <c r="K371" s="35"/>
      <c r="L371" s="29"/>
      <c r="M371" s="20" t="str" cm="1">
        <f t="array" ref="M371">IFERROR(_xlfn.IFS(COUNTBLANK(D371:K371)=8,"",D371="","←D列に従業員名を姓名（フルネーム）で入力してください。誤変換にお気を付け下さい。",E371="","←E列に都道府県を入力してください。",H371="","←H列に1.月給～3.時間給の選択肢を入力してください",I371="","←I列に金額を入力してください",H371=3,"",J371="","←J列に所定労働時間を入力してください"),"")</f>
        <v/>
      </c>
    </row>
    <row r="372" spans="2:13" ht="22.8" x14ac:dyDescent="0.45">
      <c r="B372" s="31">
        <f t="shared" si="5"/>
        <v>364</v>
      </c>
      <c r="C372" s="82"/>
      <c r="D372" s="83"/>
      <c r="E372" s="84"/>
      <c r="F372" s="32"/>
      <c r="G372" s="34"/>
      <c r="H372" s="82"/>
      <c r="I372" s="36"/>
      <c r="J372" s="52"/>
      <c r="K372" s="35"/>
      <c r="L372" s="29"/>
      <c r="M372" s="20" t="str" cm="1">
        <f t="array" ref="M372">IFERROR(_xlfn.IFS(COUNTBLANK(D372:K372)=8,"",D372="","←D列に従業員名を姓名（フルネーム）で入力してください。誤変換にお気を付け下さい。",E372="","←E列に都道府県を入力してください。",H372="","←H列に1.月給～3.時間給の選択肢を入力してください",I372="","←I列に金額を入力してください",H372=3,"",J372="","←J列に所定労働時間を入力してください"),"")</f>
        <v/>
      </c>
    </row>
    <row r="373" spans="2:13" ht="22.8" x14ac:dyDescent="0.45">
      <c r="B373" s="31">
        <f t="shared" si="5"/>
        <v>365</v>
      </c>
      <c r="C373" s="82"/>
      <c r="D373" s="83"/>
      <c r="E373" s="84"/>
      <c r="F373" s="32"/>
      <c r="G373" s="34"/>
      <c r="H373" s="82"/>
      <c r="I373" s="36"/>
      <c r="J373" s="52"/>
      <c r="K373" s="35"/>
      <c r="L373" s="29"/>
      <c r="M373" s="20" t="str" cm="1">
        <f t="array" ref="M373">IFERROR(_xlfn.IFS(COUNTBLANK(D373:K373)=8,"",D373="","←D列に従業員名を姓名（フルネーム）で入力してください。誤変換にお気を付け下さい。",E373="","←E列に都道府県を入力してください。",H373="","←H列に1.月給～3.時間給の選択肢を入力してください",I373="","←I列に金額を入力してください",H373=3,"",J373="","←J列に所定労働時間を入力してください"),"")</f>
        <v/>
      </c>
    </row>
    <row r="374" spans="2:13" ht="22.8" x14ac:dyDescent="0.45">
      <c r="B374" s="31">
        <f t="shared" si="5"/>
        <v>366</v>
      </c>
      <c r="C374" s="82"/>
      <c r="D374" s="83"/>
      <c r="E374" s="84"/>
      <c r="F374" s="32"/>
      <c r="G374" s="34"/>
      <c r="H374" s="82"/>
      <c r="I374" s="36"/>
      <c r="J374" s="52"/>
      <c r="K374" s="35"/>
      <c r="L374" s="29"/>
      <c r="M374" s="20" t="str" cm="1">
        <f t="array" ref="M374">IFERROR(_xlfn.IFS(COUNTBLANK(D374:K374)=8,"",D374="","←D列に従業員名を姓名（フルネーム）で入力してください。誤変換にお気を付け下さい。",E374="","←E列に都道府県を入力してください。",H374="","←H列に1.月給～3.時間給の選択肢を入力してください",I374="","←I列に金額を入力してください",H374=3,"",J374="","←J列に所定労働時間を入力してください"),"")</f>
        <v/>
      </c>
    </row>
    <row r="375" spans="2:13" ht="22.8" x14ac:dyDescent="0.45">
      <c r="B375" s="31">
        <f t="shared" si="5"/>
        <v>367</v>
      </c>
      <c r="C375" s="82"/>
      <c r="D375" s="83"/>
      <c r="E375" s="84"/>
      <c r="F375" s="32"/>
      <c r="G375" s="34"/>
      <c r="H375" s="82"/>
      <c r="I375" s="36"/>
      <c r="J375" s="52"/>
      <c r="K375" s="35"/>
      <c r="L375" s="29"/>
      <c r="M375" s="20" t="str" cm="1">
        <f t="array" ref="M375">IFERROR(_xlfn.IFS(COUNTBLANK(D375:K375)=8,"",D375="","←D列に従業員名を姓名（フルネーム）で入力してください。誤変換にお気を付け下さい。",E375="","←E列に都道府県を入力してください。",H375="","←H列に1.月給～3.時間給の選択肢を入力してください",I375="","←I列に金額を入力してください",H375=3,"",J375="","←J列に所定労働時間を入力してください"),"")</f>
        <v/>
      </c>
    </row>
    <row r="376" spans="2:13" ht="22.8" x14ac:dyDescent="0.45">
      <c r="B376" s="31">
        <f t="shared" si="5"/>
        <v>368</v>
      </c>
      <c r="C376" s="82"/>
      <c r="D376" s="83"/>
      <c r="E376" s="84"/>
      <c r="F376" s="32"/>
      <c r="G376" s="34"/>
      <c r="H376" s="82"/>
      <c r="I376" s="36"/>
      <c r="J376" s="52"/>
      <c r="K376" s="35"/>
      <c r="L376" s="29"/>
      <c r="M376" s="20" t="str" cm="1">
        <f t="array" ref="M376">IFERROR(_xlfn.IFS(COUNTBLANK(D376:K376)=8,"",D376="","←D列に従業員名を姓名（フルネーム）で入力してください。誤変換にお気を付け下さい。",E376="","←E列に都道府県を入力してください。",H376="","←H列に1.月給～3.時間給の選択肢を入力してください",I376="","←I列に金額を入力してください",H376=3,"",J376="","←J列に所定労働時間を入力してください"),"")</f>
        <v/>
      </c>
    </row>
    <row r="377" spans="2:13" ht="22.8" x14ac:dyDescent="0.45">
      <c r="B377" s="31">
        <f t="shared" si="5"/>
        <v>369</v>
      </c>
      <c r="C377" s="82"/>
      <c r="D377" s="83"/>
      <c r="E377" s="84"/>
      <c r="F377" s="32"/>
      <c r="G377" s="34"/>
      <c r="H377" s="82"/>
      <c r="I377" s="36"/>
      <c r="J377" s="52"/>
      <c r="K377" s="35"/>
      <c r="L377" s="29"/>
      <c r="M377" s="20" t="str" cm="1">
        <f t="array" ref="M377">IFERROR(_xlfn.IFS(COUNTBLANK(D377:K377)=8,"",D377="","←D列に従業員名を姓名（フルネーム）で入力してください。誤変換にお気を付け下さい。",E377="","←E列に都道府県を入力してください。",H377="","←H列に1.月給～3.時間給の選択肢を入力してください",I377="","←I列に金額を入力してください",H377=3,"",J377="","←J列に所定労働時間を入力してください"),"")</f>
        <v/>
      </c>
    </row>
    <row r="378" spans="2:13" ht="22.8" x14ac:dyDescent="0.45">
      <c r="B378" s="31">
        <f t="shared" si="5"/>
        <v>370</v>
      </c>
      <c r="C378" s="82"/>
      <c r="D378" s="83"/>
      <c r="E378" s="84"/>
      <c r="F378" s="32"/>
      <c r="G378" s="34"/>
      <c r="H378" s="82"/>
      <c r="I378" s="36"/>
      <c r="J378" s="52"/>
      <c r="K378" s="35"/>
      <c r="L378" s="29"/>
      <c r="M378" s="20" t="str" cm="1">
        <f t="array" ref="M378">IFERROR(_xlfn.IFS(COUNTBLANK(D378:K378)=8,"",D378="","←D列に従業員名を姓名（フルネーム）で入力してください。誤変換にお気を付け下さい。",E378="","←E列に都道府県を入力してください。",H378="","←H列に1.月給～3.時間給の選択肢を入力してください",I378="","←I列に金額を入力してください",H378=3,"",J378="","←J列に所定労働時間を入力してください"),"")</f>
        <v/>
      </c>
    </row>
    <row r="379" spans="2:13" ht="22.8" x14ac:dyDescent="0.45">
      <c r="B379" s="31">
        <f t="shared" si="5"/>
        <v>371</v>
      </c>
      <c r="C379" s="82"/>
      <c r="D379" s="83"/>
      <c r="E379" s="84"/>
      <c r="F379" s="32"/>
      <c r="G379" s="34"/>
      <c r="H379" s="82"/>
      <c r="I379" s="36"/>
      <c r="J379" s="52"/>
      <c r="K379" s="35"/>
      <c r="L379" s="29"/>
      <c r="M379" s="20" t="str" cm="1">
        <f t="array" ref="M379">IFERROR(_xlfn.IFS(COUNTBLANK(D379:K379)=8,"",D379="","←D列に従業員名を姓名（フルネーム）で入力してください。誤変換にお気を付け下さい。",E379="","←E列に都道府県を入力してください。",H379="","←H列に1.月給～3.時間給の選択肢を入力してください",I379="","←I列に金額を入力してください",H379=3,"",J379="","←J列に所定労働時間を入力してください"),"")</f>
        <v/>
      </c>
    </row>
    <row r="380" spans="2:13" ht="22.8" x14ac:dyDescent="0.45">
      <c r="B380" s="31">
        <f t="shared" si="5"/>
        <v>372</v>
      </c>
      <c r="C380" s="82"/>
      <c r="D380" s="83"/>
      <c r="E380" s="84"/>
      <c r="F380" s="32"/>
      <c r="G380" s="34"/>
      <c r="H380" s="82"/>
      <c r="I380" s="36"/>
      <c r="J380" s="52"/>
      <c r="K380" s="35"/>
      <c r="L380" s="29"/>
      <c r="M380" s="20" t="str" cm="1">
        <f t="array" ref="M380">IFERROR(_xlfn.IFS(COUNTBLANK(D380:K380)=8,"",D380="","←D列に従業員名を姓名（フルネーム）で入力してください。誤変換にお気を付け下さい。",E380="","←E列に都道府県を入力してください。",H380="","←H列に1.月給～3.時間給の選択肢を入力してください",I380="","←I列に金額を入力してください",H380=3,"",J380="","←J列に所定労働時間を入力してください"),"")</f>
        <v/>
      </c>
    </row>
    <row r="381" spans="2:13" ht="22.8" x14ac:dyDescent="0.45">
      <c r="B381" s="31">
        <f t="shared" si="5"/>
        <v>373</v>
      </c>
      <c r="C381" s="82"/>
      <c r="D381" s="83"/>
      <c r="E381" s="84"/>
      <c r="F381" s="32"/>
      <c r="G381" s="34"/>
      <c r="H381" s="82"/>
      <c r="I381" s="36"/>
      <c r="J381" s="52"/>
      <c r="K381" s="35"/>
      <c r="L381" s="29"/>
      <c r="M381" s="20" t="str" cm="1">
        <f t="array" ref="M381">IFERROR(_xlfn.IFS(COUNTBLANK(D381:K381)=8,"",D381="","←D列に従業員名を姓名（フルネーム）で入力してください。誤変換にお気を付け下さい。",E381="","←E列に都道府県を入力してください。",H381="","←H列に1.月給～3.時間給の選択肢を入力してください",I381="","←I列に金額を入力してください",H381=3,"",J381="","←J列に所定労働時間を入力してください"),"")</f>
        <v/>
      </c>
    </row>
    <row r="382" spans="2:13" ht="22.8" x14ac:dyDescent="0.45">
      <c r="B382" s="31">
        <f t="shared" si="5"/>
        <v>374</v>
      </c>
      <c r="C382" s="82"/>
      <c r="D382" s="83"/>
      <c r="E382" s="84"/>
      <c r="F382" s="32"/>
      <c r="G382" s="34"/>
      <c r="H382" s="82"/>
      <c r="I382" s="36"/>
      <c r="J382" s="52"/>
      <c r="K382" s="35"/>
      <c r="L382" s="29"/>
      <c r="M382" s="20" t="str" cm="1">
        <f t="array" ref="M382">IFERROR(_xlfn.IFS(COUNTBLANK(D382:K382)=8,"",D382="","←D列に従業員名を姓名（フルネーム）で入力してください。誤変換にお気を付け下さい。",E382="","←E列に都道府県を入力してください。",H382="","←H列に1.月給～3.時間給の選択肢を入力してください",I382="","←I列に金額を入力してください",H382=3,"",J382="","←J列に所定労働時間を入力してください"),"")</f>
        <v/>
      </c>
    </row>
    <row r="383" spans="2:13" ht="22.8" x14ac:dyDescent="0.45">
      <c r="B383" s="31">
        <f t="shared" si="5"/>
        <v>375</v>
      </c>
      <c r="C383" s="82"/>
      <c r="D383" s="83"/>
      <c r="E383" s="84"/>
      <c r="F383" s="32"/>
      <c r="G383" s="34"/>
      <c r="H383" s="82"/>
      <c r="I383" s="36"/>
      <c r="J383" s="52"/>
      <c r="K383" s="35"/>
      <c r="L383" s="29"/>
      <c r="M383" s="20" t="str" cm="1">
        <f t="array" ref="M383">IFERROR(_xlfn.IFS(COUNTBLANK(D383:K383)=8,"",D383="","←D列に従業員名を姓名（フルネーム）で入力してください。誤変換にお気を付け下さい。",E383="","←E列に都道府県を入力してください。",H383="","←H列に1.月給～3.時間給の選択肢を入力してください",I383="","←I列に金額を入力してください",H383=3,"",J383="","←J列に所定労働時間を入力してください"),"")</f>
        <v/>
      </c>
    </row>
    <row r="384" spans="2:13" ht="22.8" x14ac:dyDescent="0.45">
      <c r="B384" s="31">
        <f t="shared" si="5"/>
        <v>376</v>
      </c>
      <c r="C384" s="82"/>
      <c r="D384" s="83"/>
      <c r="E384" s="84"/>
      <c r="F384" s="32"/>
      <c r="G384" s="34"/>
      <c r="H384" s="82"/>
      <c r="I384" s="36"/>
      <c r="J384" s="52"/>
      <c r="K384" s="35"/>
      <c r="L384" s="29"/>
      <c r="M384" s="20" t="str" cm="1">
        <f t="array" ref="M384">IFERROR(_xlfn.IFS(COUNTBLANK(D384:K384)=8,"",D384="","←D列に従業員名を姓名（フルネーム）で入力してください。誤変換にお気を付け下さい。",E384="","←E列に都道府県を入力してください。",H384="","←H列に1.月給～3.時間給の選択肢を入力してください",I384="","←I列に金額を入力してください",H384=3,"",J384="","←J列に所定労働時間を入力してください"),"")</f>
        <v/>
      </c>
    </row>
    <row r="385" spans="2:13" ht="22.8" x14ac:dyDescent="0.45">
      <c r="B385" s="31">
        <f t="shared" si="5"/>
        <v>377</v>
      </c>
      <c r="C385" s="82"/>
      <c r="D385" s="83"/>
      <c r="E385" s="84"/>
      <c r="F385" s="32"/>
      <c r="G385" s="34"/>
      <c r="H385" s="82"/>
      <c r="I385" s="36"/>
      <c r="J385" s="52"/>
      <c r="K385" s="35"/>
      <c r="L385" s="29"/>
      <c r="M385" s="20" t="str" cm="1">
        <f t="array" ref="M385">IFERROR(_xlfn.IFS(COUNTBLANK(D385:K385)=8,"",D385="","←D列に従業員名を姓名（フルネーム）で入力してください。誤変換にお気を付け下さい。",E385="","←E列に都道府県を入力してください。",H385="","←H列に1.月給～3.時間給の選択肢を入力してください",I385="","←I列に金額を入力してください",H385=3,"",J385="","←J列に所定労働時間を入力してください"),"")</f>
        <v/>
      </c>
    </row>
    <row r="386" spans="2:13" ht="22.8" x14ac:dyDescent="0.45">
      <c r="B386" s="31">
        <f t="shared" si="5"/>
        <v>378</v>
      </c>
      <c r="C386" s="82"/>
      <c r="D386" s="83"/>
      <c r="E386" s="84"/>
      <c r="F386" s="32"/>
      <c r="G386" s="34"/>
      <c r="H386" s="82"/>
      <c r="I386" s="36"/>
      <c r="J386" s="52"/>
      <c r="K386" s="35"/>
      <c r="L386" s="29"/>
      <c r="M386" s="20" t="str" cm="1">
        <f t="array" ref="M386">IFERROR(_xlfn.IFS(COUNTBLANK(D386:K386)=8,"",D386="","←D列に従業員名を姓名（フルネーム）で入力してください。誤変換にお気を付け下さい。",E386="","←E列に都道府県を入力してください。",H386="","←H列に1.月給～3.時間給の選択肢を入力してください",I386="","←I列に金額を入力してください",H386=3,"",J386="","←J列に所定労働時間を入力してください"),"")</f>
        <v/>
      </c>
    </row>
    <row r="387" spans="2:13" ht="22.8" x14ac:dyDescent="0.45">
      <c r="B387" s="31">
        <f t="shared" si="5"/>
        <v>379</v>
      </c>
      <c r="C387" s="82"/>
      <c r="D387" s="83"/>
      <c r="E387" s="84"/>
      <c r="F387" s="32"/>
      <c r="G387" s="34"/>
      <c r="H387" s="82"/>
      <c r="I387" s="36"/>
      <c r="J387" s="52"/>
      <c r="K387" s="35"/>
      <c r="L387" s="29"/>
      <c r="M387" s="20" t="str" cm="1">
        <f t="array" ref="M387">IFERROR(_xlfn.IFS(COUNTBLANK(D387:K387)=8,"",D387="","←D列に従業員名を姓名（フルネーム）で入力してください。誤変換にお気を付け下さい。",E387="","←E列に都道府県を入力してください。",H387="","←H列に1.月給～3.時間給の選択肢を入力してください",I387="","←I列に金額を入力してください",H387=3,"",J387="","←J列に所定労働時間を入力してください"),"")</f>
        <v/>
      </c>
    </row>
    <row r="388" spans="2:13" ht="22.8" x14ac:dyDescent="0.45">
      <c r="B388" s="31">
        <f t="shared" si="5"/>
        <v>380</v>
      </c>
      <c r="C388" s="82"/>
      <c r="D388" s="83"/>
      <c r="E388" s="84"/>
      <c r="F388" s="32"/>
      <c r="G388" s="34"/>
      <c r="H388" s="82"/>
      <c r="I388" s="36"/>
      <c r="J388" s="52"/>
      <c r="K388" s="35"/>
      <c r="L388" s="29"/>
      <c r="M388" s="20" t="str" cm="1">
        <f t="array" ref="M388">IFERROR(_xlfn.IFS(COUNTBLANK(D388:K388)=8,"",D388="","←D列に従業員名を姓名（フルネーム）で入力してください。誤変換にお気を付け下さい。",E388="","←E列に都道府県を入力してください。",H388="","←H列に1.月給～3.時間給の選択肢を入力してください",I388="","←I列に金額を入力してください",H388=3,"",J388="","←J列に所定労働時間を入力してください"),"")</f>
        <v/>
      </c>
    </row>
    <row r="389" spans="2:13" ht="22.8" x14ac:dyDescent="0.45">
      <c r="B389" s="31">
        <f t="shared" si="5"/>
        <v>381</v>
      </c>
      <c r="C389" s="82"/>
      <c r="D389" s="83"/>
      <c r="E389" s="84"/>
      <c r="F389" s="32"/>
      <c r="G389" s="34"/>
      <c r="H389" s="82"/>
      <c r="I389" s="36"/>
      <c r="J389" s="52"/>
      <c r="K389" s="35"/>
      <c r="L389" s="29"/>
      <c r="M389" s="20" t="str" cm="1">
        <f t="array" ref="M389">IFERROR(_xlfn.IFS(COUNTBLANK(D389:K389)=8,"",D389="","←D列に従業員名を姓名（フルネーム）で入力してください。誤変換にお気を付け下さい。",E389="","←E列に都道府県を入力してください。",H389="","←H列に1.月給～3.時間給の選択肢を入力してください",I389="","←I列に金額を入力してください",H389=3,"",J389="","←J列に所定労働時間を入力してください"),"")</f>
        <v/>
      </c>
    </row>
    <row r="390" spans="2:13" ht="22.8" x14ac:dyDescent="0.45">
      <c r="B390" s="31">
        <f t="shared" si="5"/>
        <v>382</v>
      </c>
      <c r="C390" s="82"/>
      <c r="D390" s="83"/>
      <c r="E390" s="84"/>
      <c r="F390" s="32"/>
      <c r="G390" s="34"/>
      <c r="H390" s="82"/>
      <c r="I390" s="36"/>
      <c r="J390" s="52"/>
      <c r="K390" s="35"/>
      <c r="L390" s="29"/>
      <c r="M390" s="20" t="str" cm="1">
        <f t="array" ref="M390">IFERROR(_xlfn.IFS(COUNTBLANK(D390:K390)=8,"",D390="","←D列に従業員名を姓名（フルネーム）で入力してください。誤変換にお気を付け下さい。",E390="","←E列に都道府県を入力してください。",H390="","←H列に1.月給～3.時間給の選択肢を入力してください",I390="","←I列に金額を入力してください",H390=3,"",J390="","←J列に所定労働時間を入力してください"),"")</f>
        <v/>
      </c>
    </row>
    <row r="391" spans="2:13" ht="22.8" x14ac:dyDescent="0.45">
      <c r="B391" s="31">
        <f t="shared" si="5"/>
        <v>383</v>
      </c>
      <c r="C391" s="82"/>
      <c r="D391" s="83"/>
      <c r="E391" s="84"/>
      <c r="F391" s="32"/>
      <c r="G391" s="34"/>
      <c r="H391" s="82"/>
      <c r="I391" s="36"/>
      <c r="J391" s="52"/>
      <c r="K391" s="35"/>
      <c r="L391" s="29"/>
      <c r="M391" s="20" t="str" cm="1">
        <f t="array" ref="M391">IFERROR(_xlfn.IFS(COUNTBLANK(D391:K391)=8,"",D391="","←D列に従業員名を姓名（フルネーム）で入力してください。誤変換にお気を付け下さい。",E391="","←E列に都道府県を入力してください。",H391="","←H列に1.月給～3.時間給の選択肢を入力してください",I391="","←I列に金額を入力してください",H391=3,"",J391="","←J列に所定労働時間を入力してください"),"")</f>
        <v/>
      </c>
    </row>
    <row r="392" spans="2:13" ht="22.8" x14ac:dyDescent="0.45">
      <c r="B392" s="31">
        <f t="shared" si="5"/>
        <v>384</v>
      </c>
      <c r="C392" s="82"/>
      <c r="D392" s="83"/>
      <c r="E392" s="84"/>
      <c r="F392" s="32"/>
      <c r="G392" s="34"/>
      <c r="H392" s="82"/>
      <c r="I392" s="36"/>
      <c r="J392" s="52"/>
      <c r="K392" s="35"/>
      <c r="L392" s="29"/>
      <c r="M392" s="20" t="str" cm="1">
        <f t="array" ref="M392">IFERROR(_xlfn.IFS(COUNTBLANK(D392:K392)=8,"",D392="","←D列に従業員名を姓名（フルネーム）で入力してください。誤変換にお気を付け下さい。",E392="","←E列に都道府県を入力してください。",H392="","←H列に1.月給～3.時間給の選択肢を入力してください",I392="","←I列に金額を入力してください",H392=3,"",J392="","←J列に所定労働時間を入力してください"),"")</f>
        <v/>
      </c>
    </row>
    <row r="393" spans="2:13" ht="22.8" x14ac:dyDescent="0.45">
      <c r="B393" s="31">
        <f t="shared" si="5"/>
        <v>385</v>
      </c>
      <c r="C393" s="82"/>
      <c r="D393" s="83"/>
      <c r="E393" s="84"/>
      <c r="F393" s="32"/>
      <c r="G393" s="34"/>
      <c r="H393" s="82"/>
      <c r="I393" s="36"/>
      <c r="J393" s="52"/>
      <c r="K393" s="35"/>
      <c r="L393" s="29"/>
      <c r="M393" s="20" t="str" cm="1">
        <f t="array" ref="M393">IFERROR(_xlfn.IFS(COUNTBLANK(D393:K393)=8,"",D393="","←D列に従業員名を姓名（フルネーム）で入力してください。誤変換にお気を付け下さい。",E393="","←E列に都道府県を入力してください。",H393="","←H列に1.月給～3.時間給の選択肢を入力してください",I393="","←I列に金額を入力してください",H393=3,"",J393="","←J列に所定労働時間を入力してください"),"")</f>
        <v/>
      </c>
    </row>
    <row r="394" spans="2:13" ht="22.8" x14ac:dyDescent="0.45">
      <c r="B394" s="31">
        <f t="shared" ref="B394:B457" si="6">ROW()-8</f>
        <v>386</v>
      </c>
      <c r="C394" s="82"/>
      <c r="D394" s="83"/>
      <c r="E394" s="84"/>
      <c r="F394" s="32"/>
      <c r="G394" s="34"/>
      <c r="H394" s="82"/>
      <c r="I394" s="36"/>
      <c r="J394" s="52"/>
      <c r="K394" s="35"/>
      <c r="L394" s="29"/>
      <c r="M394" s="20" t="str" cm="1">
        <f t="array" ref="M394">IFERROR(_xlfn.IFS(COUNTBLANK(D394:K394)=8,"",D394="","←D列に従業員名を姓名（フルネーム）で入力してください。誤変換にお気を付け下さい。",E394="","←E列に都道府県を入力してください。",H394="","←H列に1.月給～3.時間給の選択肢を入力してください",I394="","←I列に金額を入力してください",H394=3,"",J394="","←J列に所定労働時間を入力してください"),"")</f>
        <v/>
      </c>
    </row>
    <row r="395" spans="2:13" ht="22.8" x14ac:dyDescent="0.45">
      <c r="B395" s="31">
        <f t="shared" si="6"/>
        <v>387</v>
      </c>
      <c r="C395" s="82"/>
      <c r="D395" s="83"/>
      <c r="E395" s="84"/>
      <c r="F395" s="32"/>
      <c r="G395" s="34"/>
      <c r="H395" s="82"/>
      <c r="I395" s="36"/>
      <c r="J395" s="52"/>
      <c r="K395" s="35"/>
      <c r="L395" s="29"/>
      <c r="M395" s="20" t="str" cm="1">
        <f t="array" ref="M395">IFERROR(_xlfn.IFS(COUNTBLANK(D395:K395)=8,"",D395="","←D列に従業員名を姓名（フルネーム）で入力してください。誤変換にお気を付け下さい。",E395="","←E列に都道府県を入力してください。",H395="","←H列に1.月給～3.時間給の選択肢を入力してください",I395="","←I列に金額を入力してください",H395=3,"",J395="","←J列に所定労働時間を入力してください"),"")</f>
        <v/>
      </c>
    </row>
    <row r="396" spans="2:13" ht="22.8" x14ac:dyDescent="0.45">
      <c r="B396" s="31">
        <f t="shared" si="6"/>
        <v>388</v>
      </c>
      <c r="C396" s="82"/>
      <c r="D396" s="83"/>
      <c r="E396" s="84"/>
      <c r="F396" s="32"/>
      <c r="G396" s="34"/>
      <c r="H396" s="82"/>
      <c r="I396" s="36"/>
      <c r="J396" s="52"/>
      <c r="K396" s="35"/>
      <c r="L396" s="29"/>
      <c r="M396" s="20" t="str" cm="1">
        <f t="array" ref="M396">IFERROR(_xlfn.IFS(COUNTBLANK(D396:K396)=8,"",D396="","←D列に従業員名を姓名（フルネーム）で入力してください。誤変換にお気を付け下さい。",E396="","←E列に都道府県を入力してください。",H396="","←H列に1.月給～3.時間給の選択肢を入力してください",I396="","←I列に金額を入力してください",H396=3,"",J396="","←J列に所定労働時間を入力してください"),"")</f>
        <v/>
      </c>
    </row>
    <row r="397" spans="2:13" ht="22.8" x14ac:dyDescent="0.45">
      <c r="B397" s="31">
        <f t="shared" si="6"/>
        <v>389</v>
      </c>
      <c r="C397" s="82"/>
      <c r="D397" s="83"/>
      <c r="E397" s="84"/>
      <c r="F397" s="32"/>
      <c r="G397" s="34"/>
      <c r="H397" s="82"/>
      <c r="I397" s="36"/>
      <c r="J397" s="52"/>
      <c r="K397" s="35"/>
      <c r="L397" s="29"/>
      <c r="M397" s="20" t="str" cm="1">
        <f t="array" ref="M397">IFERROR(_xlfn.IFS(COUNTBLANK(D397:K397)=8,"",D397="","←D列に従業員名を姓名（フルネーム）で入力してください。誤変換にお気を付け下さい。",E397="","←E列に都道府県を入力してください。",H397="","←H列に1.月給～3.時間給の選択肢を入力してください",I397="","←I列に金額を入力してください",H397=3,"",J397="","←J列に所定労働時間を入力してください"),"")</f>
        <v/>
      </c>
    </row>
    <row r="398" spans="2:13" ht="22.8" x14ac:dyDescent="0.45">
      <c r="B398" s="31">
        <f t="shared" si="6"/>
        <v>390</v>
      </c>
      <c r="C398" s="82"/>
      <c r="D398" s="83"/>
      <c r="E398" s="84"/>
      <c r="F398" s="32"/>
      <c r="G398" s="34"/>
      <c r="H398" s="82"/>
      <c r="I398" s="36"/>
      <c r="J398" s="52"/>
      <c r="K398" s="35"/>
      <c r="L398" s="29"/>
      <c r="M398" s="20" t="str" cm="1">
        <f t="array" ref="M398">IFERROR(_xlfn.IFS(COUNTBLANK(D398:K398)=8,"",D398="","←D列に従業員名を姓名（フルネーム）で入力してください。誤変換にお気を付け下さい。",E398="","←E列に都道府県を入力してください。",H398="","←H列に1.月給～3.時間給の選択肢を入力してください",I398="","←I列に金額を入力してください",H398=3,"",J398="","←J列に所定労働時間を入力してください"),"")</f>
        <v/>
      </c>
    </row>
    <row r="399" spans="2:13" ht="22.8" x14ac:dyDescent="0.45">
      <c r="B399" s="31">
        <f t="shared" si="6"/>
        <v>391</v>
      </c>
      <c r="C399" s="82"/>
      <c r="D399" s="83"/>
      <c r="E399" s="84"/>
      <c r="F399" s="32"/>
      <c r="G399" s="34"/>
      <c r="H399" s="82"/>
      <c r="I399" s="36"/>
      <c r="J399" s="52"/>
      <c r="K399" s="35"/>
      <c r="L399" s="29"/>
      <c r="M399" s="20" t="str" cm="1">
        <f t="array" ref="M399">IFERROR(_xlfn.IFS(COUNTBLANK(D399:K399)=8,"",D399="","←D列に従業員名を姓名（フルネーム）で入力してください。誤変換にお気を付け下さい。",E399="","←E列に都道府県を入力してください。",H399="","←H列に1.月給～3.時間給の選択肢を入力してください",I399="","←I列に金額を入力してください",H399=3,"",J399="","←J列に所定労働時間を入力してください"),"")</f>
        <v/>
      </c>
    </row>
    <row r="400" spans="2:13" ht="22.8" x14ac:dyDescent="0.45">
      <c r="B400" s="31">
        <f t="shared" si="6"/>
        <v>392</v>
      </c>
      <c r="C400" s="82"/>
      <c r="D400" s="83"/>
      <c r="E400" s="84"/>
      <c r="F400" s="32"/>
      <c r="G400" s="34"/>
      <c r="H400" s="82"/>
      <c r="I400" s="36"/>
      <c r="J400" s="52"/>
      <c r="K400" s="35"/>
      <c r="L400" s="29"/>
      <c r="M400" s="20" t="str" cm="1">
        <f t="array" ref="M400">IFERROR(_xlfn.IFS(COUNTBLANK(D400:K400)=8,"",D400="","←D列に従業員名を姓名（フルネーム）で入力してください。誤変換にお気を付け下さい。",E400="","←E列に都道府県を入力してください。",H400="","←H列に1.月給～3.時間給の選択肢を入力してください",I400="","←I列に金額を入力してください",H400=3,"",J400="","←J列に所定労働時間を入力してください"),"")</f>
        <v/>
      </c>
    </row>
    <row r="401" spans="2:13" ht="22.8" x14ac:dyDescent="0.45">
      <c r="B401" s="31">
        <f t="shared" si="6"/>
        <v>393</v>
      </c>
      <c r="C401" s="82"/>
      <c r="D401" s="83"/>
      <c r="E401" s="84"/>
      <c r="F401" s="32"/>
      <c r="G401" s="34"/>
      <c r="H401" s="82"/>
      <c r="I401" s="36"/>
      <c r="J401" s="52"/>
      <c r="K401" s="35"/>
      <c r="L401" s="29"/>
      <c r="M401" s="20" t="str" cm="1">
        <f t="array" ref="M401">IFERROR(_xlfn.IFS(COUNTBLANK(D401:K401)=8,"",D401="","←D列に従業員名を姓名（フルネーム）で入力してください。誤変換にお気を付け下さい。",E401="","←E列に都道府県を入力してください。",H401="","←H列に1.月給～3.時間給の選択肢を入力してください",I401="","←I列に金額を入力してください",H401=3,"",J401="","←J列に所定労働時間を入力してください"),"")</f>
        <v/>
      </c>
    </row>
    <row r="402" spans="2:13" ht="22.8" x14ac:dyDescent="0.45">
      <c r="B402" s="31">
        <f t="shared" si="6"/>
        <v>394</v>
      </c>
      <c r="C402" s="82"/>
      <c r="D402" s="83"/>
      <c r="E402" s="84"/>
      <c r="F402" s="32"/>
      <c r="G402" s="34"/>
      <c r="H402" s="82"/>
      <c r="I402" s="36"/>
      <c r="J402" s="52"/>
      <c r="K402" s="35"/>
      <c r="L402" s="29"/>
      <c r="M402" s="20" t="str" cm="1">
        <f t="array" ref="M402">IFERROR(_xlfn.IFS(COUNTBLANK(D402:K402)=8,"",D402="","←D列に従業員名を姓名（フルネーム）で入力してください。誤変換にお気を付け下さい。",E402="","←E列に都道府県を入力してください。",H402="","←H列に1.月給～3.時間給の選択肢を入力してください",I402="","←I列に金額を入力してください",H402=3,"",J402="","←J列に所定労働時間を入力してください"),"")</f>
        <v/>
      </c>
    </row>
    <row r="403" spans="2:13" ht="22.8" x14ac:dyDescent="0.45">
      <c r="B403" s="31">
        <f t="shared" si="6"/>
        <v>395</v>
      </c>
      <c r="C403" s="82"/>
      <c r="D403" s="83"/>
      <c r="E403" s="84"/>
      <c r="F403" s="32"/>
      <c r="G403" s="34"/>
      <c r="H403" s="82"/>
      <c r="I403" s="36"/>
      <c r="J403" s="52"/>
      <c r="K403" s="35"/>
      <c r="L403" s="29"/>
      <c r="M403" s="20" t="str" cm="1">
        <f t="array" ref="M403">IFERROR(_xlfn.IFS(COUNTBLANK(D403:K403)=8,"",D403="","←D列に従業員名を姓名（フルネーム）で入力してください。誤変換にお気を付け下さい。",E403="","←E列に都道府県を入力してください。",H403="","←H列に1.月給～3.時間給の選択肢を入力してください",I403="","←I列に金額を入力してください",H403=3,"",J403="","←J列に所定労働時間を入力してください"),"")</f>
        <v/>
      </c>
    </row>
    <row r="404" spans="2:13" ht="22.8" x14ac:dyDescent="0.45">
      <c r="B404" s="31">
        <f t="shared" si="6"/>
        <v>396</v>
      </c>
      <c r="C404" s="82"/>
      <c r="D404" s="83"/>
      <c r="E404" s="84"/>
      <c r="F404" s="32"/>
      <c r="G404" s="34"/>
      <c r="H404" s="82"/>
      <c r="I404" s="36"/>
      <c r="J404" s="52"/>
      <c r="K404" s="35"/>
      <c r="L404" s="29"/>
      <c r="M404" s="20" t="str" cm="1">
        <f t="array" ref="M404">IFERROR(_xlfn.IFS(COUNTBLANK(D404:K404)=8,"",D404="","←D列に従業員名を姓名（フルネーム）で入力してください。誤変換にお気を付け下さい。",E404="","←E列に都道府県を入力してください。",H404="","←H列に1.月給～3.時間給の選択肢を入力してください",I404="","←I列に金額を入力してください",H404=3,"",J404="","←J列に所定労働時間を入力してください"),"")</f>
        <v/>
      </c>
    </row>
    <row r="405" spans="2:13" ht="22.8" x14ac:dyDescent="0.45">
      <c r="B405" s="31">
        <f t="shared" si="6"/>
        <v>397</v>
      </c>
      <c r="C405" s="82"/>
      <c r="D405" s="83"/>
      <c r="E405" s="84"/>
      <c r="F405" s="32"/>
      <c r="G405" s="34"/>
      <c r="H405" s="82"/>
      <c r="I405" s="36"/>
      <c r="J405" s="52"/>
      <c r="K405" s="35"/>
      <c r="L405" s="29"/>
      <c r="M405" s="20" t="str" cm="1">
        <f t="array" ref="M405">IFERROR(_xlfn.IFS(COUNTBLANK(D405:K405)=8,"",D405="","←D列に従業員名を姓名（フルネーム）で入力してください。誤変換にお気を付け下さい。",E405="","←E列に都道府県を入力してください。",H405="","←H列に1.月給～3.時間給の選択肢を入力してください",I405="","←I列に金額を入力してください",H405=3,"",J405="","←J列に所定労働時間を入力してください"),"")</f>
        <v/>
      </c>
    </row>
    <row r="406" spans="2:13" ht="22.8" x14ac:dyDescent="0.45">
      <c r="B406" s="31">
        <f t="shared" si="6"/>
        <v>398</v>
      </c>
      <c r="C406" s="82"/>
      <c r="D406" s="83"/>
      <c r="E406" s="84"/>
      <c r="F406" s="32"/>
      <c r="G406" s="34"/>
      <c r="H406" s="82"/>
      <c r="I406" s="36"/>
      <c r="J406" s="52"/>
      <c r="K406" s="35"/>
      <c r="L406" s="29"/>
      <c r="M406" s="20" t="str" cm="1">
        <f t="array" ref="M406">IFERROR(_xlfn.IFS(COUNTBLANK(D406:K406)=8,"",D406="","←D列に従業員名を姓名（フルネーム）で入力してください。誤変換にお気を付け下さい。",E406="","←E列に都道府県を入力してください。",H406="","←H列に1.月給～3.時間給の選択肢を入力してください",I406="","←I列に金額を入力してください",H406=3,"",J406="","←J列に所定労働時間を入力してください"),"")</f>
        <v/>
      </c>
    </row>
    <row r="407" spans="2:13" ht="22.8" x14ac:dyDescent="0.45">
      <c r="B407" s="31">
        <f t="shared" si="6"/>
        <v>399</v>
      </c>
      <c r="C407" s="82"/>
      <c r="D407" s="83"/>
      <c r="E407" s="84"/>
      <c r="F407" s="32"/>
      <c r="G407" s="34"/>
      <c r="H407" s="82"/>
      <c r="I407" s="36"/>
      <c r="J407" s="52"/>
      <c r="K407" s="35"/>
      <c r="L407" s="29"/>
      <c r="M407" s="20" t="str" cm="1">
        <f t="array" ref="M407">IFERROR(_xlfn.IFS(COUNTBLANK(D407:K407)=8,"",D407="","←D列に従業員名を姓名（フルネーム）で入力してください。誤変換にお気を付け下さい。",E407="","←E列に都道府県を入力してください。",H407="","←H列に1.月給～3.時間給の選択肢を入力してください",I407="","←I列に金額を入力してください",H407=3,"",J407="","←J列に所定労働時間を入力してください"),"")</f>
        <v/>
      </c>
    </row>
    <row r="408" spans="2:13" ht="22.8" x14ac:dyDescent="0.45">
      <c r="B408" s="31">
        <f t="shared" si="6"/>
        <v>400</v>
      </c>
      <c r="C408" s="82"/>
      <c r="D408" s="83"/>
      <c r="E408" s="84"/>
      <c r="F408" s="32"/>
      <c r="G408" s="34"/>
      <c r="H408" s="82"/>
      <c r="I408" s="36"/>
      <c r="J408" s="52"/>
      <c r="K408" s="35"/>
      <c r="L408" s="29"/>
      <c r="M408" s="20" t="str" cm="1">
        <f t="array" ref="M408">IFERROR(_xlfn.IFS(COUNTBLANK(D408:K408)=8,"",D408="","←D列に従業員名を姓名（フルネーム）で入力してください。誤変換にお気を付け下さい。",E408="","←E列に都道府県を入力してください。",H408="","←H列に1.月給～3.時間給の選択肢を入力してください",I408="","←I列に金額を入力してください",H408=3,"",J408="","←J列に所定労働時間を入力してください"),"")</f>
        <v/>
      </c>
    </row>
    <row r="409" spans="2:13" ht="22.8" x14ac:dyDescent="0.45">
      <c r="B409" s="31">
        <f t="shared" si="6"/>
        <v>401</v>
      </c>
      <c r="C409" s="82"/>
      <c r="D409" s="83"/>
      <c r="E409" s="84"/>
      <c r="F409" s="32"/>
      <c r="G409" s="34"/>
      <c r="H409" s="82"/>
      <c r="I409" s="36"/>
      <c r="J409" s="52"/>
      <c r="K409" s="35"/>
      <c r="L409" s="29"/>
      <c r="M409" s="20" t="str" cm="1">
        <f t="array" ref="M409">IFERROR(_xlfn.IFS(COUNTBLANK(D409:K409)=8,"",D409="","←D列に従業員名を姓名（フルネーム）で入力してください。誤変換にお気を付け下さい。",E409="","←E列に都道府県を入力してください。",H409="","←H列に1.月給～3.時間給の選択肢を入力してください",I409="","←I列に金額を入力してください",H409=3,"",J409="","←J列に所定労働時間を入力してください"),"")</f>
        <v/>
      </c>
    </row>
    <row r="410" spans="2:13" ht="22.8" x14ac:dyDescent="0.45">
      <c r="B410" s="31">
        <f t="shared" si="6"/>
        <v>402</v>
      </c>
      <c r="C410" s="82"/>
      <c r="D410" s="83"/>
      <c r="E410" s="84"/>
      <c r="F410" s="32"/>
      <c r="G410" s="34"/>
      <c r="H410" s="82"/>
      <c r="I410" s="36"/>
      <c r="J410" s="52"/>
      <c r="K410" s="35"/>
      <c r="L410" s="29"/>
      <c r="M410" s="20" t="str" cm="1">
        <f t="array" ref="M410">IFERROR(_xlfn.IFS(COUNTBLANK(D410:K410)=8,"",D410="","←D列に従業員名を姓名（フルネーム）で入力してください。誤変換にお気を付け下さい。",E410="","←E列に都道府県を入力してください。",H410="","←H列に1.月給～3.時間給の選択肢を入力してください",I410="","←I列に金額を入力してください",H410=3,"",J410="","←J列に所定労働時間を入力してください"),"")</f>
        <v/>
      </c>
    </row>
    <row r="411" spans="2:13" ht="22.8" x14ac:dyDescent="0.45">
      <c r="B411" s="31">
        <f t="shared" si="6"/>
        <v>403</v>
      </c>
      <c r="C411" s="82"/>
      <c r="D411" s="83"/>
      <c r="E411" s="84"/>
      <c r="F411" s="32"/>
      <c r="G411" s="34"/>
      <c r="H411" s="82"/>
      <c r="I411" s="36"/>
      <c r="J411" s="52"/>
      <c r="K411" s="35"/>
      <c r="L411" s="29"/>
      <c r="M411" s="20" t="str" cm="1">
        <f t="array" ref="M411">IFERROR(_xlfn.IFS(COUNTBLANK(D411:K411)=8,"",D411="","←D列に従業員名を姓名（フルネーム）で入力してください。誤変換にお気を付け下さい。",E411="","←E列に都道府県を入力してください。",H411="","←H列に1.月給～3.時間給の選択肢を入力してください",I411="","←I列に金額を入力してください",H411=3,"",J411="","←J列に所定労働時間を入力してください"),"")</f>
        <v/>
      </c>
    </row>
    <row r="412" spans="2:13" ht="22.8" x14ac:dyDescent="0.45">
      <c r="B412" s="31">
        <f t="shared" si="6"/>
        <v>404</v>
      </c>
      <c r="C412" s="82"/>
      <c r="D412" s="83"/>
      <c r="E412" s="84"/>
      <c r="F412" s="32"/>
      <c r="G412" s="34"/>
      <c r="H412" s="82"/>
      <c r="I412" s="36"/>
      <c r="J412" s="52"/>
      <c r="K412" s="35"/>
      <c r="L412" s="29"/>
      <c r="M412" s="20" t="str" cm="1">
        <f t="array" ref="M412">IFERROR(_xlfn.IFS(COUNTBLANK(D412:K412)=8,"",D412="","←D列に従業員名を姓名（フルネーム）で入力してください。誤変換にお気を付け下さい。",E412="","←E列に都道府県を入力してください。",H412="","←H列に1.月給～3.時間給の選択肢を入力してください",I412="","←I列に金額を入力してください",H412=3,"",J412="","←J列に所定労働時間を入力してください"),"")</f>
        <v/>
      </c>
    </row>
    <row r="413" spans="2:13" ht="22.8" x14ac:dyDescent="0.45">
      <c r="B413" s="31">
        <f t="shared" si="6"/>
        <v>405</v>
      </c>
      <c r="C413" s="82"/>
      <c r="D413" s="83"/>
      <c r="E413" s="84"/>
      <c r="F413" s="32"/>
      <c r="G413" s="34"/>
      <c r="H413" s="82"/>
      <c r="I413" s="36"/>
      <c r="J413" s="52"/>
      <c r="K413" s="35"/>
      <c r="L413" s="29"/>
      <c r="M413" s="20" t="str" cm="1">
        <f t="array" ref="M413">IFERROR(_xlfn.IFS(COUNTBLANK(D413:K413)=8,"",D413="","←D列に従業員名を姓名（フルネーム）で入力してください。誤変換にお気を付け下さい。",E413="","←E列に都道府県を入力してください。",H413="","←H列に1.月給～3.時間給の選択肢を入力してください",I413="","←I列に金額を入力してください",H413=3,"",J413="","←J列に所定労働時間を入力してください"),"")</f>
        <v/>
      </c>
    </row>
    <row r="414" spans="2:13" ht="22.8" x14ac:dyDescent="0.45">
      <c r="B414" s="31">
        <f t="shared" si="6"/>
        <v>406</v>
      </c>
      <c r="C414" s="82"/>
      <c r="D414" s="83"/>
      <c r="E414" s="84"/>
      <c r="F414" s="32"/>
      <c r="G414" s="34"/>
      <c r="H414" s="82"/>
      <c r="I414" s="36"/>
      <c r="J414" s="52"/>
      <c r="K414" s="35"/>
      <c r="L414" s="29"/>
      <c r="M414" s="20" t="str" cm="1">
        <f t="array" ref="M414">IFERROR(_xlfn.IFS(COUNTBLANK(D414:K414)=8,"",D414="","←D列に従業員名を姓名（フルネーム）で入力してください。誤変換にお気を付け下さい。",E414="","←E列に都道府県を入力してください。",H414="","←H列に1.月給～3.時間給の選択肢を入力してください",I414="","←I列に金額を入力してください",H414=3,"",J414="","←J列に所定労働時間を入力してください"),"")</f>
        <v/>
      </c>
    </row>
    <row r="415" spans="2:13" ht="22.8" x14ac:dyDescent="0.45">
      <c r="B415" s="31">
        <f t="shared" si="6"/>
        <v>407</v>
      </c>
      <c r="C415" s="82"/>
      <c r="D415" s="83"/>
      <c r="E415" s="84"/>
      <c r="F415" s="32"/>
      <c r="G415" s="34"/>
      <c r="H415" s="82"/>
      <c r="I415" s="36"/>
      <c r="J415" s="52"/>
      <c r="K415" s="35"/>
      <c r="L415" s="29"/>
      <c r="M415" s="20" t="str" cm="1">
        <f t="array" ref="M415">IFERROR(_xlfn.IFS(COUNTBLANK(D415:K415)=8,"",D415="","←D列に従業員名を姓名（フルネーム）で入力してください。誤変換にお気を付け下さい。",E415="","←E列に都道府県を入力してください。",H415="","←H列に1.月給～3.時間給の選択肢を入力してください",I415="","←I列に金額を入力してください",H415=3,"",J415="","←J列に所定労働時間を入力してください"),"")</f>
        <v/>
      </c>
    </row>
    <row r="416" spans="2:13" ht="22.8" x14ac:dyDescent="0.45">
      <c r="B416" s="31">
        <f t="shared" si="6"/>
        <v>408</v>
      </c>
      <c r="C416" s="82"/>
      <c r="D416" s="83"/>
      <c r="E416" s="84"/>
      <c r="F416" s="32"/>
      <c r="G416" s="34"/>
      <c r="H416" s="82"/>
      <c r="I416" s="36"/>
      <c r="J416" s="52"/>
      <c r="K416" s="35"/>
      <c r="L416" s="29"/>
      <c r="M416" s="20" t="str" cm="1">
        <f t="array" ref="M416">IFERROR(_xlfn.IFS(COUNTBLANK(D416:K416)=8,"",D416="","←D列に従業員名を姓名（フルネーム）で入力してください。誤変換にお気を付け下さい。",E416="","←E列に都道府県を入力してください。",H416="","←H列に1.月給～3.時間給の選択肢を入力してください",I416="","←I列に金額を入力してください",H416=3,"",J416="","←J列に所定労働時間を入力してください"),"")</f>
        <v/>
      </c>
    </row>
    <row r="417" spans="2:13" ht="22.8" x14ac:dyDescent="0.45">
      <c r="B417" s="31">
        <f t="shared" si="6"/>
        <v>409</v>
      </c>
      <c r="C417" s="82"/>
      <c r="D417" s="83"/>
      <c r="E417" s="84"/>
      <c r="F417" s="32"/>
      <c r="G417" s="34"/>
      <c r="H417" s="82"/>
      <c r="I417" s="36"/>
      <c r="J417" s="52"/>
      <c r="K417" s="35"/>
      <c r="L417" s="29"/>
      <c r="M417" s="20" t="str" cm="1">
        <f t="array" ref="M417">IFERROR(_xlfn.IFS(COUNTBLANK(D417:K417)=8,"",D417="","←D列に従業員名を姓名（フルネーム）で入力してください。誤変換にお気を付け下さい。",E417="","←E列に都道府県を入力してください。",H417="","←H列に1.月給～3.時間給の選択肢を入力してください",I417="","←I列に金額を入力してください",H417=3,"",J417="","←J列に所定労働時間を入力してください"),"")</f>
        <v/>
      </c>
    </row>
    <row r="418" spans="2:13" ht="22.8" x14ac:dyDescent="0.45">
      <c r="B418" s="31">
        <f t="shared" si="6"/>
        <v>410</v>
      </c>
      <c r="C418" s="82"/>
      <c r="D418" s="83"/>
      <c r="E418" s="84"/>
      <c r="F418" s="32"/>
      <c r="G418" s="34"/>
      <c r="H418" s="82"/>
      <c r="I418" s="36"/>
      <c r="J418" s="52"/>
      <c r="K418" s="35"/>
      <c r="L418" s="29"/>
      <c r="M418" s="20" t="str" cm="1">
        <f t="array" ref="M418">IFERROR(_xlfn.IFS(COUNTBLANK(D418:K418)=8,"",D418="","←D列に従業員名を姓名（フルネーム）で入力してください。誤変換にお気を付け下さい。",E418="","←E列に都道府県を入力してください。",H418="","←H列に1.月給～3.時間給の選択肢を入力してください",I418="","←I列に金額を入力してください",H418=3,"",J418="","←J列に所定労働時間を入力してください"),"")</f>
        <v/>
      </c>
    </row>
    <row r="419" spans="2:13" ht="22.8" x14ac:dyDescent="0.45">
      <c r="B419" s="31">
        <f t="shared" si="6"/>
        <v>411</v>
      </c>
      <c r="C419" s="82"/>
      <c r="D419" s="83"/>
      <c r="E419" s="84"/>
      <c r="F419" s="32"/>
      <c r="G419" s="34"/>
      <c r="H419" s="82"/>
      <c r="I419" s="36"/>
      <c r="J419" s="52"/>
      <c r="K419" s="35"/>
      <c r="L419" s="29"/>
      <c r="M419" s="20" t="str" cm="1">
        <f t="array" ref="M419">IFERROR(_xlfn.IFS(COUNTBLANK(D419:K419)=8,"",D419="","←D列に従業員名を姓名（フルネーム）で入力してください。誤変換にお気を付け下さい。",E419="","←E列に都道府県を入力してください。",H419="","←H列に1.月給～3.時間給の選択肢を入力してください",I419="","←I列に金額を入力してください",H419=3,"",J419="","←J列に所定労働時間を入力してください"),"")</f>
        <v/>
      </c>
    </row>
    <row r="420" spans="2:13" ht="22.8" x14ac:dyDescent="0.45">
      <c r="B420" s="31">
        <f t="shared" si="6"/>
        <v>412</v>
      </c>
      <c r="C420" s="82"/>
      <c r="D420" s="83"/>
      <c r="E420" s="84"/>
      <c r="F420" s="32"/>
      <c r="G420" s="34"/>
      <c r="H420" s="82"/>
      <c r="I420" s="36"/>
      <c r="J420" s="52"/>
      <c r="K420" s="35"/>
      <c r="L420" s="29"/>
      <c r="M420" s="20" t="str" cm="1">
        <f t="array" ref="M420">IFERROR(_xlfn.IFS(COUNTBLANK(D420:K420)=8,"",D420="","←D列に従業員名を姓名（フルネーム）で入力してください。誤変換にお気を付け下さい。",E420="","←E列に都道府県を入力してください。",H420="","←H列に1.月給～3.時間給の選択肢を入力してください",I420="","←I列に金額を入力してください",H420=3,"",J420="","←J列に所定労働時間を入力してください"),"")</f>
        <v/>
      </c>
    </row>
    <row r="421" spans="2:13" ht="22.8" x14ac:dyDescent="0.45">
      <c r="B421" s="31">
        <f t="shared" si="6"/>
        <v>413</v>
      </c>
      <c r="C421" s="82"/>
      <c r="D421" s="83"/>
      <c r="E421" s="84"/>
      <c r="F421" s="32"/>
      <c r="G421" s="34"/>
      <c r="H421" s="82"/>
      <c r="I421" s="36"/>
      <c r="J421" s="52"/>
      <c r="K421" s="35"/>
      <c r="L421" s="29"/>
      <c r="M421" s="20" t="str" cm="1">
        <f t="array" ref="M421">IFERROR(_xlfn.IFS(COUNTBLANK(D421:K421)=8,"",D421="","←D列に従業員名を姓名（フルネーム）で入力してください。誤変換にお気を付け下さい。",E421="","←E列に都道府県を入力してください。",H421="","←H列に1.月給～3.時間給の選択肢を入力してください",I421="","←I列に金額を入力してください",H421=3,"",J421="","←J列に所定労働時間を入力してください"),"")</f>
        <v/>
      </c>
    </row>
    <row r="422" spans="2:13" ht="22.8" x14ac:dyDescent="0.45">
      <c r="B422" s="31">
        <f t="shared" si="6"/>
        <v>414</v>
      </c>
      <c r="C422" s="82"/>
      <c r="D422" s="83"/>
      <c r="E422" s="84"/>
      <c r="F422" s="32"/>
      <c r="G422" s="34"/>
      <c r="H422" s="82"/>
      <c r="I422" s="36"/>
      <c r="J422" s="52"/>
      <c r="K422" s="35"/>
      <c r="L422" s="29"/>
      <c r="M422" s="20" t="str" cm="1">
        <f t="array" ref="M422">IFERROR(_xlfn.IFS(COUNTBLANK(D422:K422)=8,"",D422="","←D列に従業員名を姓名（フルネーム）で入力してください。誤変換にお気を付け下さい。",E422="","←E列に都道府県を入力してください。",H422="","←H列に1.月給～3.時間給の選択肢を入力してください",I422="","←I列に金額を入力してください",H422=3,"",J422="","←J列に所定労働時間を入力してください"),"")</f>
        <v/>
      </c>
    </row>
    <row r="423" spans="2:13" ht="22.8" x14ac:dyDescent="0.45">
      <c r="B423" s="31">
        <f t="shared" si="6"/>
        <v>415</v>
      </c>
      <c r="C423" s="82"/>
      <c r="D423" s="83"/>
      <c r="E423" s="84"/>
      <c r="F423" s="32"/>
      <c r="G423" s="34"/>
      <c r="H423" s="82"/>
      <c r="I423" s="36"/>
      <c r="J423" s="52"/>
      <c r="K423" s="35"/>
      <c r="L423" s="29"/>
      <c r="M423" s="20" t="str" cm="1">
        <f t="array" ref="M423">IFERROR(_xlfn.IFS(COUNTBLANK(D423:K423)=8,"",D423="","←D列に従業員名を姓名（フルネーム）で入力してください。誤変換にお気を付け下さい。",E423="","←E列に都道府県を入力してください。",H423="","←H列に1.月給～3.時間給の選択肢を入力してください",I423="","←I列に金額を入力してください",H423=3,"",J423="","←J列に所定労働時間を入力してください"),"")</f>
        <v/>
      </c>
    </row>
    <row r="424" spans="2:13" ht="22.8" x14ac:dyDescent="0.45">
      <c r="B424" s="31">
        <f t="shared" si="6"/>
        <v>416</v>
      </c>
      <c r="C424" s="82"/>
      <c r="D424" s="83"/>
      <c r="E424" s="84"/>
      <c r="F424" s="32"/>
      <c r="G424" s="34"/>
      <c r="H424" s="82"/>
      <c r="I424" s="36"/>
      <c r="J424" s="52"/>
      <c r="K424" s="35"/>
      <c r="L424" s="29"/>
      <c r="M424" s="20" t="str" cm="1">
        <f t="array" ref="M424">IFERROR(_xlfn.IFS(COUNTBLANK(D424:K424)=8,"",D424="","←D列に従業員名を姓名（フルネーム）で入力してください。誤変換にお気を付け下さい。",E424="","←E列に都道府県を入力してください。",H424="","←H列に1.月給～3.時間給の選択肢を入力してください",I424="","←I列に金額を入力してください",H424=3,"",J424="","←J列に所定労働時間を入力してください"),"")</f>
        <v/>
      </c>
    </row>
    <row r="425" spans="2:13" ht="22.8" x14ac:dyDescent="0.45">
      <c r="B425" s="31">
        <f t="shared" si="6"/>
        <v>417</v>
      </c>
      <c r="C425" s="82"/>
      <c r="D425" s="83"/>
      <c r="E425" s="84"/>
      <c r="F425" s="32"/>
      <c r="G425" s="34"/>
      <c r="H425" s="82"/>
      <c r="I425" s="36"/>
      <c r="J425" s="52"/>
      <c r="K425" s="35"/>
      <c r="L425" s="29"/>
      <c r="M425" s="20" t="str" cm="1">
        <f t="array" ref="M425">IFERROR(_xlfn.IFS(COUNTBLANK(D425:K425)=8,"",D425="","←D列に従業員名を姓名（フルネーム）で入力してください。誤変換にお気を付け下さい。",E425="","←E列に都道府県を入力してください。",H425="","←H列に1.月給～3.時間給の選択肢を入力してください",I425="","←I列に金額を入力してください",H425=3,"",J425="","←J列に所定労働時間を入力してください"),"")</f>
        <v/>
      </c>
    </row>
    <row r="426" spans="2:13" ht="22.8" x14ac:dyDescent="0.45">
      <c r="B426" s="31">
        <f t="shared" si="6"/>
        <v>418</v>
      </c>
      <c r="C426" s="82"/>
      <c r="D426" s="83"/>
      <c r="E426" s="84"/>
      <c r="F426" s="32"/>
      <c r="G426" s="34"/>
      <c r="H426" s="82"/>
      <c r="I426" s="36"/>
      <c r="J426" s="52"/>
      <c r="K426" s="35"/>
      <c r="L426" s="29"/>
      <c r="M426" s="20" t="str" cm="1">
        <f t="array" ref="M426">IFERROR(_xlfn.IFS(COUNTBLANK(D426:K426)=8,"",D426="","←D列に従業員名を姓名（フルネーム）で入力してください。誤変換にお気を付け下さい。",E426="","←E列に都道府県を入力してください。",H426="","←H列に1.月給～3.時間給の選択肢を入力してください",I426="","←I列に金額を入力してください",H426=3,"",J426="","←J列に所定労働時間を入力してください"),"")</f>
        <v/>
      </c>
    </row>
    <row r="427" spans="2:13" ht="22.8" x14ac:dyDescent="0.45">
      <c r="B427" s="31">
        <f t="shared" si="6"/>
        <v>419</v>
      </c>
      <c r="C427" s="82"/>
      <c r="D427" s="83"/>
      <c r="E427" s="84"/>
      <c r="F427" s="32"/>
      <c r="G427" s="34"/>
      <c r="H427" s="82"/>
      <c r="I427" s="36"/>
      <c r="J427" s="52"/>
      <c r="K427" s="35"/>
      <c r="L427" s="29"/>
      <c r="M427" s="20" t="str" cm="1">
        <f t="array" ref="M427">IFERROR(_xlfn.IFS(COUNTBLANK(D427:K427)=8,"",D427="","←D列に従業員名を姓名（フルネーム）で入力してください。誤変換にお気を付け下さい。",E427="","←E列に都道府県を入力してください。",H427="","←H列に1.月給～3.時間給の選択肢を入力してください",I427="","←I列に金額を入力してください",H427=3,"",J427="","←J列に所定労働時間を入力してください"),"")</f>
        <v/>
      </c>
    </row>
    <row r="428" spans="2:13" ht="22.8" x14ac:dyDescent="0.45">
      <c r="B428" s="31">
        <f t="shared" si="6"/>
        <v>420</v>
      </c>
      <c r="C428" s="82"/>
      <c r="D428" s="83"/>
      <c r="E428" s="84"/>
      <c r="F428" s="32"/>
      <c r="G428" s="34"/>
      <c r="H428" s="82"/>
      <c r="I428" s="36"/>
      <c r="J428" s="52"/>
      <c r="K428" s="35"/>
      <c r="L428" s="29"/>
      <c r="M428" s="20" t="str" cm="1">
        <f t="array" ref="M428">IFERROR(_xlfn.IFS(COUNTBLANK(D428:K428)=8,"",D428="","←D列に従業員名を姓名（フルネーム）で入力してください。誤変換にお気を付け下さい。",E428="","←E列に都道府県を入力してください。",H428="","←H列に1.月給～3.時間給の選択肢を入力してください",I428="","←I列に金額を入力してください",H428=3,"",J428="","←J列に所定労働時間を入力してください"),"")</f>
        <v/>
      </c>
    </row>
    <row r="429" spans="2:13" ht="22.8" x14ac:dyDescent="0.45">
      <c r="B429" s="31">
        <f t="shared" si="6"/>
        <v>421</v>
      </c>
      <c r="C429" s="82"/>
      <c r="D429" s="83"/>
      <c r="E429" s="84"/>
      <c r="F429" s="32"/>
      <c r="G429" s="34"/>
      <c r="H429" s="82"/>
      <c r="I429" s="36"/>
      <c r="J429" s="52"/>
      <c r="K429" s="35"/>
      <c r="L429" s="29"/>
      <c r="M429" s="20" t="str" cm="1">
        <f t="array" ref="M429">IFERROR(_xlfn.IFS(COUNTBLANK(D429:K429)=8,"",D429="","←D列に従業員名を姓名（フルネーム）で入力してください。誤変換にお気を付け下さい。",E429="","←E列に都道府県を入力してください。",H429="","←H列に1.月給～3.時間給の選択肢を入力してください",I429="","←I列に金額を入力してください",H429=3,"",J429="","←J列に所定労働時間を入力してください"),"")</f>
        <v/>
      </c>
    </row>
    <row r="430" spans="2:13" ht="22.8" x14ac:dyDescent="0.45">
      <c r="B430" s="31">
        <f t="shared" si="6"/>
        <v>422</v>
      </c>
      <c r="C430" s="82"/>
      <c r="D430" s="83"/>
      <c r="E430" s="84"/>
      <c r="F430" s="32"/>
      <c r="G430" s="34"/>
      <c r="H430" s="82"/>
      <c r="I430" s="36"/>
      <c r="J430" s="52"/>
      <c r="K430" s="35"/>
      <c r="L430" s="29"/>
      <c r="M430" s="20" t="str" cm="1">
        <f t="array" ref="M430">IFERROR(_xlfn.IFS(COUNTBLANK(D430:K430)=8,"",D430="","←D列に従業員名を姓名（フルネーム）で入力してください。誤変換にお気を付け下さい。",E430="","←E列に都道府県を入力してください。",H430="","←H列に1.月給～3.時間給の選択肢を入力してください",I430="","←I列に金額を入力してください",H430=3,"",J430="","←J列に所定労働時間を入力してください"),"")</f>
        <v/>
      </c>
    </row>
    <row r="431" spans="2:13" ht="22.8" x14ac:dyDescent="0.45">
      <c r="B431" s="31">
        <f t="shared" si="6"/>
        <v>423</v>
      </c>
      <c r="C431" s="82"/>
      <c r="D431" s="83"/>
      <c r="E431" s="84"/>
      <c r="F431" s="32"/>
      <c r="G431" s="34"/>
      <c r="H431" s="82"/>
      <c r="I431" s="36"/>
      <c r="J431" s="52"/>
      <c r="K431" s="35"/>
      <c r="L431" s="29"/>
      <c r="M431" s="20" t="str" cm="1">
        <f t="array" ref="M431">IFERROR(_xlfn.IFS(COUNTBLANK(D431:K431)=8,"",D431="","←D列に従業員名を姓名（フルネーム）で入力してください。誤変換にお気を付け下さい。",E431="","←E列に都道府県を入力してください。",H431="","←H列に1.月給～3.時間給の選択肢を入力してください",I431="","←I列に金額を入力してください",H431=3,"",J431="","←J列に所定労働時間を入力してください"),"")</f>
        <v/>
      </c>
    </row>
    <row r="432" spans="2:13" ht="22.8" x14ac:dyDescent="0.45">
      <c r="B432" s="31">
        <f t="shared" si="6"/>
        <v>424</v>
      </c>
      <c r="C432" s="82"/>
      <c r="D432" s="83"/>
      <c r="E432" s="84"/>
      <c r="F432" s="32"/>
      <c r="G432" s="34"/>
      <c r="H432" s="82"/>
      <c r="I432" s="36"/>
      <c r="J432" s="52"/>
      <c r="K432" s="35"/>
      <c r="L432" s="29"/>
      <c r="M432" s="20" t="str" cm="1">
        <f t="array" ref="M432">IFERROR(_xlfn.IFS(COUNTBLANK(D432:K432)=8,"",D432="","←D列に従業員名を姓名（フルネーム）で入力してください。誤変換にお気を付け下さい。",E432="","←E列に都道府県を入力してください。",H432="","←H列に1.月給～3.時間給の選択肢を入力してください",I432="","←I列に金額を入力してください",H432=3,"",J432="","←J列に所定労働時間を入力してください"),"")</f>
        <v/>
      </c>
    </row>
    <row r="433" spans="2:13" ht="22.8" x14ac:dyDescent="0.45">
      <c r="B433" s="31">
        <f t="shared" si="6"/>
        <v>425</v>
      </c>
      <c r="C433" s="82"/>
      <c r="D433" s="83"/>
      <c r="E433" s="84"/>
      <c r="F433" s="32"/>
      <c r="G433" s="34"/>
      <c r="H433" s="82"/>
      <c r="I433" s="36"/>
      <c r="J433" s="52"/>
      <c r="K433" s="35"/>
      <c r="L433" s="29"/>
      <c r="M433" s="20" t="str" cm="1">
        <f t="array" ref="M433">IFERROR(_xlfn.IFS(COUNTBLANK(D433:K433)=8,"",D433="","←D列に従業員名を姓名（フルネーム）で入力してください。誤変換にお気を付け下さい。",E433="","←E列に都道府県を入力してください。",H433="","←H列に1.月給～3.時間給の選択肢を入力してください",I433="","←I列に金額を入力してください",H433=3,"",J433="","←J列に所定労働時間を入力してください"),"")</f>
        <v/>
      </c>
    </row>
    <row r="434" spans="2:13" ht="22.8" x14ac:dyDescent="0.45">
      <c r="B434" s="31">
        <f t="shared" si="6"/>
        <v>426</v>
      </c>
      <c r="C434" s="82"/>
      <c r="D434" s="83"/>
      <c r="E434" s="84"/>
      <c r="F434" s="32"/>
      <c r="G434" s="34"/>
      <c r="H434" s="82"/>
      <c r="I434" s="36"/>
      <c r="J434" s="52"/>
      <c r="K434" s="35"/>
      <c r="L434" s="29"/>
      <c r="M434" s="20" t="str" cm="1">
        <f t="array" ref="M434">IFERROR(_xlfn.IFS(COUNTBLANK(D434:K434)=8,"",D434="","←D列に従業員名を姓名（フルネーム）で入力してください。誤変換にお気を付け下さい。",E434="","←E列に都道府県を入力してください。",H434="","←H列に1.月給～3.時間給の選択肢を入力してください",I434="","←I列に金額を入力してください",H434=3,"",J434="","←J列に所定労働時間を入力してください"),"")</f>
        <v/>
      </c>
    </row>
    <row r="435" spans="2:13" ht="22.8" x14ac:dyDescent="0.45">
      <c r="B435" s="31">
        <f t="shared" si="6"/>
        <v>427</v>
      </c>
      <c r="C435" s="82"/>
      <c r="D435" s="83"/>
      <c r="E435" s="84"/>
      <c r="F435" s="32"/>
      <c r="G435" s="34"/>
      <c r="H435" s="82"/>
      <c r="I435" s="36"/>
      <c r="J435" s="52"/>
      <c r="K435" s="35"/>
      <c r="L435" s="29"/>
      <c r="M435" s="20" t="str" cm="1">
        <f t="array" ref="M435">IFERROR(_xlfn.IFS(COUNTBLANK(D435:K435)=8,"",D435="","←D列に従業員名を姓名（フルネーム）で入力してください。誤変換にお気を付け下さい。",E435="","←E列に都道府県を入力してください。",H435="","←H列に1.月給～3.時間給の選択肢を入力してください",I435="","←I列に金額を入力してください",H435=3,"",J435="","←J列に所定労働時間を入力してください"),"")</f>
        <v/>
      </c>
    </row>
    <row r="436" spans="2:13" ht="22.8" x14ac:dyDescent="0.45">
      <c r="B436" s="31">
        <f t="shared" si="6"/>
        <v>428</v>
      </c>
      <c r="C436" s="82"/>
      <c r="D436" s="83"/>
      <c r="E436" s="84"/>
      <c r="F436" s="32"/>
      <c r="G436" s="34"/>
      <c r="H436" s="82"/>
      <c r="I436" s="36"/>
      <c r="J436" s="52"/>
      <c r="K436" s="35"/>
      <c r="L436" s="29"/>
      <c r="M436" s="20" t="str" cm="1">
        <f t="array" ref="M436">IFERROR(_xlfn.IFS(COUNTBLANK(D436:K436)=8,"",D436="","←D列に従業員名を姓名（フルネーム）で入力してください。誤変換にお気を付け下さい。",E436="","←E列に都道府県を入力してください。",H436="","←H列に1.月給～3.時間給の選択肢を入力してください",I436="","←I列に金額を入力してください",H436=3,"",J436="","←J列に所定労働時間を入力してください"),"")</f>
        <v/>
      </c>
    </row>
    <row r="437" spans="2:13" ht="22.8" x14ac:dyDescent="0.45">
      <c r="B437" s="31">
        <f t="shared" si="6"/>
        <v>429</v>
      </c>
      <c r="C437" s="82"/>
      <c r="D437" s="83"/>
      <c r="E437" s="84"/>
      <c r="F437" s="32"/>
      <c r="G437" s="34"/>
      <c r="H437" s="82"/>
      <c r="I437" s="36"/>
      <c r="J437" s="52"/>
      <c r="K437" s="35"/>
      <c r="L437" s="29"/>
      <c r="M437" s="20" t="str" cm="1">
        <f t="array" ref="M437">IFERROR(_xlfn.IFS(COUNTBLANK(D437:K437)=8,"",D437="","←D列に従業員名を姓名（フルネーム）で入力してください。誤変換にお気を付け下さい。",E437="","←E列に都道府県を入力してください。",H437="","←H列に1.月給～3.時間給の選択肢を入力してください",I437="","←I列に金額を入力してください",H437=3,"",J437="","←J列に所定労働時間を入力してください"),"")</f>
        <v/>
      </c>
    </row>
    <row r="438" spans="2:13" ht="22.8" x14ac:dyDescent="0.45">
      <c r="B438" s="31">
        <f t="shared" si="6"/>
        <v>430</v>
      </c>
      <c r="C438" s="82"/>
      <c r="D438" s="83"/>
      <c r="E438" s="84"/>
      <c r="F438" s="32"/>
      <c r="G438" s="34"/>
      <c r="H438" s="82"/>
      <c r="I438" s="36"/>
      <c r="J438" s="52"/>
      <c r="K438" s="35"/>
      <c r="L438" s="29"/>
      <c r="M438" s="20" t="str" cm="1">
        <f t="array" ref="M438">IFERROR(_xlfn.IFS(COUNTBLANK(D438:K438)=8,"",D438="","←D列に従業員名を姓名（フルネーム）で入力してください。誤変換にお気を付け下さい。",E438="","←E列に都道府県を入力してください。",H438="","←H列に1.月給～3.時間給の選択肢を入力してください",I438="","←I列に金額を入力してください",H438=3,"",J438="","←J列に所定労働時間を入力してください"),"")</f>
        <v/>
      </c>
    </row>
    <row r="439" spans="2:13" ht="22.8" x14ac:dyDescent="0.45">
      <c r="B439" s="31">
        <f t="shared" si="6"/>
        <v>431</v>
      </c>
      <c r="C439" s="82"/>
      <c r="D439" s="83"/>
      <c r="E439" s="84"/>
      <c r="F439" s="32"/>
      <c r="G439" s="34"/>
      <c r="H439" s="82"/>
      <c r="I439" s="36"/>
      <c r="J439" s="52"/>
      <c r="K439" s="35"/>
      <c r="L439" s="29"/>
      <c r="M439" s="20" t="str" cm="1">
        <f t="array" ref="M439">IFERROR(_xlfn.IFS(COUNTBLANK(D439:K439)=8,"",D439="","←D列に従業員名を姓名（フルネーム）で入力してください。誤変換にお気を付け下さい。",E439="","←E列に都道府県を入力してください。",H439="","←H列に1.月給～3.時間給の選択肢を入力してください",I439="","←I列に金額を入力してください",H439=3,"",J439="","←J列に所定労働時間を入力してください"),"")</f>
        <v/>
      </c>
    </row>
    <row r="440" spans="2:13" ht="22.8" x14ac:dyDescent="0.45">
      <c r="B440" s="31">
        <f t="shared" si="6"/>
        <v>432</v>
      </c>
      <c r="C440" s="82"/>
      <c r="D440" s="83"/>
      <c r="E440" s="84"/>
      <c r="F440" s="32"/>
      <c r="G440" s="34"/>
      <c r="H440" s="82"/>
      <c r="I440" s="36"/>
      <c r="J440" s="52"/>
      <c r="K440" s="35"/>
      <c r="L440" s="29"/>
      <c r="M440" s="20" t="str" cm="1">
        <f t="array" ref="M440">IFERROR(_xlfn.IFS(COUNTBLANK(D440:K440)=8,"",D440="","←D列に従業員名を姓名（フルネーム）で入力してください。誤変換にお気を付け下さい。",E440="","←E列に都道府県を入力してください。",H440="","←H列に1.月給～3.時間給の選択肢を入力してください",I440="","←I列に金額を入力してください",H440=3,"",J440="","←J列に所定労働時間を入力してください"),"")</f>
        <v/>
      </c>
    </row>
    <row r="441" spans="2:13" ht="22.8" x14ac:dyDescent="0.45">
      <c r="B441" s="31">
        <f t="shared" si="6"/>
        <v>433</v>
      </c>
      <c r="C441" s="82"/>
      <c r="D441" s="83"/>
      <c r="E441" s="84"/>
      <c r="F441" s="32"/>
      <c r="G441" s="34"/>
      <c r="H441" s="82"/>
      <c r="I441" s="36"/>
      <c r="J441" s="52"/>
      <c r="K441" s="35"/>
      <c r="L441" s="29"/>
      <c r="M441" s="20" t="str" cm="1">
        <f t="array" ref="M441">IFERROR(_xlfn.IFS(COUNTBLANK(D441:K441)=8,"",D441="","←D列に従業員名を姓名（フルネーム）で入力してください。誤変換にお気を付け下さい。",E441="","←E列に都道府県を入力してください。",H441="","←H列に1.月給～3.時間給の選択肢を入力してください",I441="","←I列に金額を入力してください",H441=3,"",J441="","←J列に所定労働時間を入力してください"),"")</f>
        <v/>
      </c>
    </row>
    <row r="442" spans="2:13" ht="22.8" x14ac:dyDescent="0.45">
      <c r="B442" s="31">
        <f t="shared" si="6"/>
        <v>434</v>
      </c>
      <c r="C442" s="82"/>
      <c r="D442" s="83"/>
      <c r="E442" s="84"/>
      <c r="F442" s="32"/>
      <c r="G442" s="34"/>
      <c r="H442" s="82"/>
      <c r="I442" s="36"/>
      <c r="J442" s="52"/>
      <c r="K442" s="35"/>
      <c r="L442" s="29"/>
      <c r="M442" s="20" t="str" cm="1">
        <f t="array" ref="M442">IFERROR(_xlfn.IFS(COUNTBLANK(D442:K442)=8,"",D442="","←D列に従業員名を姓名（フルネーム）で入力してください。誤変換にお気を付け下さい。",E442="","←E列に都道府県を入力してください。",H442="","←H列に1.月給～3.時間給の選択肢を入力してください",I442="","←I列に金額を入力してください",H442=3,"",J442="","←J列に所定労働時間を入力してください"),"")</f>
        <v/>
      </c>
    </row>
    <row r="443" spans="2:13" ht="22.8" x14ac:dyDescent="0.45">
      <c r="B443" s="31">
        <f t="shared" si="6"/>
        <v>435</v>
      </c>
      <c r="C443" s="82"/>
      <c r="D443" s="83"/>
      <c r="E443" s="84"/>
      <c r="F443" s="32"/>
      <c r="G443" s="34"/>
      <c r="H443" s="82"/>
      <c r="I443" s="36"/>
      <c r="J443" s="52"/>
      <c r="K443" s="35"/>
      <c r="L443" s="29"/>
      <c r="M443" s="20" t="str" cm="1">
        <f t="array" ref="M443">IFERROR(_xlfn.IFS(COUNTBLANK(D443:K443)=8,"",D443="","←D列に従業員名を姓名（フルネーム）で入力してください。誤変換にお気を付け下さい。",E443="","←E列に都道府県を入力してください。",H443="","←H列に1.月給～3.時間給の選択肢を入力してください",I443="","←I列に金額を入力してください",H443=3,"",J443="","←J列に所定労働時間を入力してください"),"")</f>
        <v/>
      </c>
    </row>
    <row r="444" spans="2:13" ht="22.8" x14ac:dyDescent="0.45">
      <c r="B444" s="31">
        <f t="shared" si="6"/>
        <v>436</v>
      </c>
      <c r="C444" s="82"/>
      <c r="D444" s="83"/>
      <c r="E444" s="84"/>
      <c r="F444" s="32"/>
      <c r="G444" s="34"/>
      <c r="H444" s="82"/>
      <c r="I444" s="36"/>
      <c r="J444" s="52"/>
      <c r="K444" s="35"/>
      <c r="L444" s="29"/>
      <c r="M444" s="20" t="str" cm="1">
        <f t="array" ref="M444">IFERROR(_xlfn.IFS(COUNTBLANK(D444:K444)=8,"",D444="","←D列に従業員名を姓名（フルネーム）で入力してください。誤変換にお気を付け下さい。",E444="","←E列に都道府県を入力してください。",H444="","←H列に1.月給～3.時間給の選択肢を入力してください",I444="","←I列に金額を入力してください",H444=3,"",J444="","←J列に所定労働時間を入力してください"),"")</f>
        <v/>
      </c>
    </row>
    <row r="445" spans="2:13" ht="22.8" x14ac:dyDescent="0.45">
      <c r="B445" s="31">
        <f t="shared" si="6"/>
        <v>437</v>
      </c>
      <c r="C445" s="82"/>
      <c r="D445" s="83"/>
      <c r="E445" s="84"/>
      <c r="F445" s="32"/>
      <c r="G445" s="34"/>
      <c r="H445" s="82"/>
      <c r="I445" s="36"/>
      <c r="J445" s="52"/>
      <c r="K445" s="35"/>
      <c r="L445" s="29"/>
      <c r="M445" s="20" t="str" cm="1">
        <f t="array" ref="M445">IFERROR(_xlfn.IFS(COUNTBLANK(D445:K445)=8,"",D445="","←D列に従業員名を姓名（フルネーム）で入力してください。誤変換にお気を付け下さい。",E445="","←E列に都道府県を入力してください。",H445="","←H列に1.月給～3.時間給の選択肢を入力してください",I445="","←I列に金額を入力してください",H445=3,"",J445="","←J列に所定労働時間を入力してください"),"")</f>
        <v/>
      </c>
    </row>
    <row r="446" spans="2:13" ht="22.8" x14ac:dyDescent="0.45">
      <c r="B446" s="31">
        <f t="shared" si="6"/>
        <v>438</v>
      </c>
      <c r="C446" s="82"/>
      <c r="D446" s="83"/>
      <c r="E446" s="84"/>
      <c r="F446" s="32"/>
      <c r="G446" s="34"/>
      <c r="H446" s="82"/>
      <c r="I446" s="36"/>
      <c r="J446" s="52"/>
      <c r="K446" s="35"/>
      <c r="L446" s="29"/>
      <c r="M446" s="20" t="str" cm="1">
        <f t="array" ref="M446">IFERROR(_xlfn.IFS(COUNTBLANK(D446:K446)=8,"",D446="","←D列に従業員名を姓名（フルネーム）で入力してください。誤変換にお気を付け下さい。",E446="","←E列に都道府県を入力してください。",H446="","←H列に1.月給～3.時間給の選択肢を入力してください",I446="","←I列に金額を入力してください",H446=3,"",J446="","←J列に所定労働時間を入力してください"),"")</f>
        <v/>
      </c>
    </row>
    <row r="447" spans="2:13" ht="22.8" x14ac:dyDescent="0.45">
      <c r="B447" s="31">
        <f t="shared" si="6"/>
        <v>439</v>
      </c>
      <c r="C447" s="82"/>
      <c r="D447" s="83"/>
      <c r="E447" s="84"/>
      <c r="F447" s="32"/>
      <c r="G447" s="34"/>
      <c r="H447" s="82"/>
      <c r="I447" s="36"/>
      <c r="J447" s="52"/>
      <c r="K447" s="35"/>
      <c r="L447" s="29"/>
      <c r="M447" s="20" t="str" cm="1">
        <f t="array" ref="M447">IFERROR(_xlfn.IFS(COUNTBLANK(D447:K447)=8,"",D447="","←D列に従業員名を姓名（フルネーム）で入力してください。誤変換にお気を付け下さい。",E447="","←E列に都道府県を入力してください。",H447="","←H列に1.月給～3.時間給の選択肢を入力してください",I447="","←I列に金額を入力してください",H447=3,"",J447="","←J列に所定労働時間を入力してください"),"")</f>
        <v/>
      </c>
    </row>
    <row r="448" spans="2:13" ht="22.8" x14ac:dyDescent="0.45">
      <c r="B448" s="31">
        <f t="shared" si="6"/>
        <v>440</v>
      </c>
      <c r="C448" s="82"/>
      <c r="D448" s="83"/>
      <c r="E448" s="84"/>
      <c r="F448" s="32"/>
      <c r="G448" s="34"/>
      <c r="H448" s="82"/>
      <c r="I448" s="36"/>
      <c r="J448" s="52"/>
      <c r="K448" s="35"/>
      <c r="L448" s="29"/>
      <c r="M448" s="20" t="str" cm="1">
        <f t="array" ref="M448">IFERROR(_xlfn.IFS(COUNTBLANK(D448:K448)=8,"",D448="","←D列に従業員名を姓名（フルネーム）で入力してください。誤変換にお気を付け下さい。",E448="","←E列に都道府県を入力してください。",H448="","←H列に1.月給～3.時間給の選択肢を入力してください",I448="","←I列に金額を入力してください",H448=3,"",J448="","←J列に所定労働時間を入力してください"),"")</f>
        <v/>
      </c>
    </row>
    <row r="449" spans="2:13" ht="22.8" x14ac:dyDescent="0.45">
      <c r="B449" s="31">
        <f t="shared" si="6"/>
        <v>441</v>
      </c>
      <c r="C449" s="82"/>
      <c r="D449" s="83"/>
      <c r="E449" s="84"/>
      <c r="F449" s="32"/>
      <c r="G449" s="34"/>
      <c r="H449" s="82"/>
      <c r="I449" s="36"/>
      <c r="J449" s="52"/>
      <c r="K449" s="35"/>
      <c r="L449" s="29"/>
      <c r="M449" s="20" t="str" cm="1">
        <f t="array" ref="M449">IFERROR(_xlfn.IFS(COUNTBLANK(D449:K449)=8,"",D449="","←D列に従業員名を姓名（フルネーム）で入力してください。誤変換にお気を付け下さい。",E449="","←E列に都道府県を入力してください。",H449="","←H列に1.月給～3.時間給の選択肢を入力してください",I449="","←I列に金額を入力してください",H449=3,"",J449="","←J列に所定労働時間を入力してください"),"")</f>
        <v/>
      </c>
    </row>
    <row r="450" spans="2:13" ht="22.8" x14ac:dyDescent="0.45">
      <c r="B450" s="31">
        <f t="shared" si="6"/>
        <v>442</v>
      </c>
      <c r="C450" s="82"/>
      <c r="D450" s="83"/>
      <c r="E450" s="84"/>
      <c r="F450" s="32"/>
      <c r="G450" s="34"/>
      <c r="H450" s="82"/>
      <c r="I450" s="36"/>
      <c r="J450" s="52"/>
      <c r="K450" s="35"/>
      <c r="L450" s="29"/>
      <c r="M450" s="20" t="str" cm="1">
        <f t="array" ref="M450">IFERROR(_xlfn.IFS(COUNTBLANK(D450:K450)=8,"",D450="","←D列に従業員名を姓名（フルネーム）で入力してください。誤変換にお気を付け下さい。",E450="","←E列に都道府県を入力してください。",H450="","←H列に1.月給～3.時間給の選択肢を入力してください",I450="","←I列に金額を入力してください",H450=3,"",J450="","←J列に所定労働時間を入力してください"),"")</f>
        <v/>
      </c>
    </row>
    <row r="451" spans="2:13" ht="22.8" x14ac:dyDescent="0.45">
      <c r="B451" s="31">
        <f t="shared" si="6"/>
        <v>443</v>
      </c>
      <c r="C451" s="82"/>
      <c r="D451" s="83"/>
      <c r="E451" s="84"/>
      <c r="F451" s="32"/>
      <c r="G451" s="34"/>
      <c r="H451" s="82"/>
      <c r="I451" s="36"/>
      <c r="J451" s="52"/>
      <c r="K451" s="35"/>
      <c r="L451" s="29"/>
      <c r="M451" s="20" t="str" cm="1">
        <f t="array" ref="M451">IFERROR(_xlfn.IFS(COUNTBLANK(D451:K451)=8,"",D451="","←D列に従業員名を姓名（フルネーム）で入力してください。誤変換にお気を付け下さい。",E451="","←E列に都道府県を入力してください。",H451="","←H列に1.月給～3.時間給の選択肢を入力してください",I451="","←I列に金額を入力してください",H451=3,"",J451="","←J列に所定労働時間を入力してください"),"")</f>
        <v/>
      </c>
    </row>
    <row r="452" spans="2:13" ht="22.8" x14ac:dyDescent="0.45">
      <c r="B452" s="31">
        <f t="shared" si="6"/>
        <v>444</v>
      </c>
      <c r="C452" s="82"/>
      <c r="D452" s="83"/>
      <c r="E452" s="84"/>
      <c r="F452" s="32"/>
      <c r="G452" s="34"/>
      <c r="H452" s="82"/>
      <c r="I452" s="36"/>
      <c r="J452" s="52"/>
      <c r="K452" s="35"/>
      <c r="L452" s="29"/>
      <c r="M452" s="20" t="str" cm="1">
        <f t="array" ref="M452">IFERROR(_xlfn.IFS(COUNTBLANK(D452:K452)=8,"",D452="","←D列に従業員名を姓名（フルネーム）で入力してください。誤変換にお気を付け下さい。",E452="","←E列に都道府県を入力してください。",H452="","←H列に1.月給～3.時間給の選択肢を入力してください",I452="","←I列に金額を入力してください",H452=3,"",J452="","←J列に所定労働時間を入力してください"),"")</f>
        <v/>
      </c>
    </row>
    <row r="453" spans="2:13" ht="22.8" x14ac:dyDescent="0.45">
      <c r="B453" s="31">
        <f t="shared" si="6"/>
        <v>445</v>
      </c>
      <c r="C453" s="82"/>
      <c r="D453" s="83"/>
      <c r="E453" s="84"/>
      <c r="F453" s="32"/>
      <c r="G453" s="34"/>
      <c r="H453" s="82"/>
      <c r="I453" s="36"/>
      <c r="J453" s="52"/>
      <c r="K453" s="35"/>
      <c r="L453" s="29"/>
      <c r="M453" s="20" t="str" cm="1">
        <f t="array" ref="M453">IFERROR(_xlfn.IFS(COUNTBLANK(D453:K453)=8,"",D453="","←D列に従業員名を姓名（フルネーム）で入力してください。誤変換にお気を付け下さい。",E453="","←E列に都道府県を入力してください。",H453="","←H列に1.月給～3.時間給の選択肢を入力してください",I453="","←I列に金額を入力してください",H453=3,"",J453="","←J列に所定労働時間を入力してください"),"")</f>
        <v/>
      </c>
    </row>
    <row r="454" spans="2:13" ht="22.8" x14ac:dyDescent="0.45">
      <c r="B454" s="31">
        <f t="shared" si="6"/>
        <v>446</v>
      </c>
      <c r="C454" s="82"/>
      <c r="D454" s="83"/>
      <c r="E454" s="84"/>
      <c r="F454" s="32"/>
      <c r="G454" s="34"/>
      <c r="H454" s="82"/>
      <c r="I454" s="36"/>
      <c r="J454" s="52"/>
      <c r="K454" s="35"/>
      <c r="L454" s="29"/>
      <c r="M454" s="20" t="str" cm="1">
        <f t="array" ref="M454">IFERROR(_xlfn.IFS(COUNTBLANK(D454:K454)=8,"",D454="","←D列に従業員名を姓名（フルネーム）で入力してください。誤変換にお気を付け下さい。",E454="","←E列に都道府県を入力してください。",H454="","←H列に1.月給～3.時間給の選択肢を入力してください",I454="","←I列に金額を入力してください",H454=3,"",J454="","←J列に所定労働時間を入力してください"),"")</f>
        <v/>
      </c>
    </row>
    <row r="455" spans="2:13" ht="22.8" x14ac:dyDescent="0.45">
      <c r="B455" s="31">
        <f t="shared" si="6"/>
        <v>447</v>
      </c>
      <c r="C455" s="82"/>
      <c r="D455" s="83"/>
      <c r="E455" s="84"/>
      <c r="F455" s="32"/>
      <c r="G455" s="34"/>
      <c r="H455" s="82"/>
      <c r="I455" s="36"/>
      <c r="J455" s="52"/>
      <c r="K455" s="35"/>
      <c r="L455" s="29"/>
      <c r="M455" s="20" t="str" cm="1">
        <f t="array" ref="M455">IFERROR(_xlfn.IFS(COUNTBLANK(D455:K455)=8,"",D455="","←D列に従業員名を姓名（フルネーム）で入力してください。誤変換にお気を付け下さい。",E455="","←E列に都道府県を入力してください。",H455="","←H列に1.月給～3.時間給の選択肢を入力してください",I455="","←I列に金額を入力してください",H455=3,"",J455="","←J列に所定労働時間を入力してください"),"")</f>
        <v/>
      </c>
    </row>
    <row r="456" spans="2:13" ht="22.8" x14ac:dyDescent="0.45">
      <c r="B456" s="31">
        <f t="shared" si="6"/>
        <v>448</v>
      </c>
      <c r="C456" s="82"/>
      <c r="D456" s="83"/>
      <c r="E456" s="84"/>
      <c r="F456" s="32"/>
      <c r="G456" s="34"/>
      <c r="H456" s="82"/>
      <c r="I456" s="36"/>
      <c r="J456" s="52"/>
      <c r="K456" s="35"/>
      <c r="L456" s="29"/>
      <c r="M456" s="20" t="str" cm="1">
        <f t="array" ref="M456">IFERROR(_xlfn.IFS(COUNTBLANK(D456:K456)=8,"",D456="","←D列に従業員名を姓名（フルネーム）で入力してください。誤変換にお気を付け下さい。",E456="","←E列に都道府県を入力してください。",H456="","←H列に1.月給～3.時間給の選択肢を入力してください",I456="","←I列に金額を入力してください",H456=3,"",J456="","←J列に所定労働時間を入力してください"),"")</f>
        <v/>
      </c>
    </row>
    <row r="457" spans="2:13" ht="22.8" x14ac:dyDescent="0.45">
      <c r="B457" s="31">
        <f t="shared" si="6"/>
        <v>449</v>
      </c>
      <c r="C457" s="82"/>
      <c r="D457" s="83"/>
      <c r="E457" s="84"/>
      <c r="F457" s="32"/>
      <c r="G457" s="34"/>
      <c r="H457" s="82"/>
      <c r="I457" s="36"/>
      <c r="J457" s="52"/>
      <c r="K457" s="35"/>
      <c r="L457" s="29"/>
      <c r="M457" s="20" t="str" cm="1">
        <f t="array" ref="M457">IFERROR(_xlfn.IFS(COUNTBLANK(D457:K457)=8,"",D457="","←D列に従業員名を姓名（フルネーム）で入力してください。誤変換にお気を付け下さい。",E457="","←E列に都道府県を入力してください。",H457="","←H列に1.月給～3.時間給の選択肢を入力してください",I457="","←I列に金額を入力してください",H457=3,"",J457="","←J列に所定労働時間を入力してください"),"")</f>
        <v/>
      </c>
    </row>
    <row r="458" spans="2:13" ht="22.8" x14ac:dyDescent="0.45">
      <c r="B458" s="31">
        <f t="shared" ref="B458:B521" si="7">ROW()-8</f>
        <v>450</v>
      </c>
      <c r="C458" s="82"/>
      <c r="D458" s="83"/>
      <c r="E458" s="84"/>
      <c r="F458" s="32"/>
      <c r="G458" s="34"/>
      <c r="H458" s="82"/>
      <c r="I458" s="36"/>
      <c r="J458" s="52"/>
      <c r="K458" s="35"/>
      <c r="L458" s="29"/>
      <c r="M458" s="20" t="str" cm="1">
        <f t="array" ref="M458">IFERROR(_xlfn.IFS(COUNTBLANK(D458:K458)=8,"",D458="","←D列に従業員名を姓名（フルネーム）で入力してください。誤変換にお気を付け下さい。",E458="","←E列に都道府県を入力してください。",H458="","←H列に1.月給～3.時間給の選択肢を入力してください",I458="","←I列に金額を入力してください",H458=3,"",J458="","←J列に所定労働時間を入力してください"),"")</f>
        <v/>
      </c>
    </row>
    <row r="459" spans="2:13" ht="22.8" x14ac:dyDescent="0.45">
      <c r="B459" s="31">
        <f t="shared" si="7"/>
        <v>451</v>
      </c>
      <c r="C459" s="82"/>
      <c r="D459" s="83"/>
      <c r="E459" s="84"/>
      <c r="F459" s="32"/>
      <c r="G459" s="34"/>
      <c r="H459" s="82"/>
      <c r="I459" s="36"/>
      <c r="J459" s="52"/>
      <c r="K459" s="35"/>
      <c r="L459" s="29"/>
      <c r="M459" s="20" t="str" cm="1">
        <f t="array" ref="M459">IFERROR(_xlfn.IFS(COUNTBLANK(D459:K459)=8,"",D459="","←D列に従業員名を姓名（フルネーム）で入力してください。誤変換にお気を付け下さい。",E459="","←E列に都道府県を入力してください。",H459="","←H列に1.月給～3.時間給の選択肢を入力してください",I459="","←I列に金額を入力してください",H459=3,"",J459="","←J列に所定労働時間を入力してください"),"")</f>
        <v/>
      </c>
    </row>
    <row r="460" spans="2:13" ht="22.8" x14ac:dyDescent="0.45">
      <c r="B460" s="31">
        <f t="shared" si="7"/>
        <v>452</v>
      </c>
      <c r="C460" s="82"/>
      <c r="D460" s="83"/>
      <c r="E460" s="84"/>
      <c r="F460" s="32"/>
      <c r="G460" s="34"/>
      <c r="H460" s="82"/>
      <c r="I460" s="36"/>
      <c r="J460" s="52"/>
      <c r="K460" s="35"/>
      <c r="L460" s="29"/>
      <c r="M460" s="20" t="str" cm="1">
        <f t="array" ref="M460">IFERROR(_xlfn.IFS(COUNTBLANK(D460:K460)=8,"",D460="","←D列に従業員名を姓名（フルネーム）で入力してください。誤変換にお気を付け下さい。",E460="","←E列に都道府県を入力してください。",H460="","←H列に1.月給～3.時間給の選択肢を入力してください",I460="","←I列に金額を入力してください",H460=3,"",J460="","←J列に所定労働時間を入力してください"),"")</f>
        <v/>
      </c>
    </row>
    <row r="461" spans="2:13" ht="22.8" x14ac:dyDescent="0.45">
      <c r="B461" s="31">
        <f t="shared" si="7"/>
        <v>453</v>
      </c>
      <c r="C461" s="82"/>
      <c r="D461" s="83"/>
      <c r="E461" s="84"/>
      <c r="F461" s="32"/>
      <c r="G461" s="34"/>
      <c r="H461" s="82"/>
      <c r="I461" s="36"/>
      <c r="J461" s="52"/>
      <c r="K461" s="35"/>
      <c r="L461" s="29"/>
      <c r="M461" s="20" t="str" cm="1">
        <f t="array" ref="M461">IFERROR(_xlfn.IFS(COUNTBLANK(D461:K461)=8,"",D461="","←D列に従業員名を姓名（フルネーム）で入力してください。誤変換にお気を付け下さい。",E461="","←E列に都道府県を入力してください。",H461="","←H列に1.月給～3.時間給の選択肢を入力してください",I461="","←I列に金額を入力してください",H461=3,"",J461="","←J列に所定労働時間を入力してください"),"")</f>
        <v/>
      </c>
    </row>
    <row r="462" spans="2:13" ht="22.8" x14ac:dyDescent="0.45">
      <c r="B462" s="31">
        <f t="shared" si="7"/>
        <v>454</v>
      </c>
      <c r="C462" s="82"/>
      <c r="D462" s="83"/>
      <c r="E462" s="84"/>
      <c r="F462" s="32"/>
      <c r="G462" s="34"/>
      <c r="H462" s="82"/>
      <c r="I462" s="36"/>
      <c r="J462" s="52"/>
      <c r="K462" s="35"/>
      <c r="L462" s="29"/>
      <c r="M462" s="20" t="str" cm="1">
        <f t="array" ref="M462">IFERROR(_xlfn.IFS(COUNTBLANK(D462:K462)=8,"",D462="","←D列に従業員名を姓名（フルネーム）で入力してください。誤変換にお気を付け下さい。",E462="","←E列に都道府県を入力してください。",H462="","←H列に1.月給～3.時間給の選択肢を入力してください",I462="","←I列に金額を入力してください",H462=3,"",J462="","←J列に所定労働時間を入力してください"),"")</f>
        <v/>
      </c>
    </row>
    <row r="463" spans="2:13" ht="22.8" x14ac:dyDescent="0.45">
      <c r="B463" s="31">
        <f t="shared" si="7"/>
        <v>455</v>
      </c>
      <c r="C463" s="82"/>
      <c r="D463" s="83"/>
      <c r="E463" s="84"/>
      <c r="F463" s="32"/>
      <c r="G463" s="34"/>
      <c r="H463" s="82"/>
      <c r="I463" s="36"/>
      <c r="J463" s="52"/>
      <c r="K463" s="35"/>
      <c r="L463" s="29"/>
      <c r="M463" s="20" t="str" cm="1">
        <f t="array" ref="M463">IFERROR(_xlfn.IFS(COUNTBLANK(D463:K463)=8,"",D463="","←D列に従業員名を姓名（フルネーム）で入力してください。誤変換にお気を付け下さい。",E463="","←E列に都道府県を入力してください。",H463="","←H列に1.月給～3.時間給の選択肢を入力してください",I463="","←I列に金額を入力してください",H463=3,"",J463="","←J列に所定労働時間を入力してください"),"")</f>
        <v/>
      </c>
    </row>
    <row r="464" spans="2:13" ht="22.8" x14ac:dyDescent="0.45">
      <c r="B464" s="31">
        <f t="shared" si="7"/>
        <v>456</v>
      </c>
      <c r="C464" s="82"/>
      <c r="D464" s="83"/>
      <c r="E464" s="84"/>
      <c r="F464" s="32"/>
      <c r="G464" s="34"/>
      <c r="H464" s="82"/>
      <c r="I464" s="36"/>
      <c r="J464" s="52"/>
      <c r="K464" s="35"/>
      <c r="L464" s="29"/>
      <c r="M464" s="20" t="str" cm="1">
        <f t="array" ref="M464">IFERROR(_xlfn.IFS(COUNTBLANK(D464:K464)=8,"",D464="","←D列に従業員名を姓名（フルネーム）で入力してください。誤変換にお気を付け下さい。",E464="","←E列に都道府県を入力してください。",H464="","←H列に1.月給～3.時間給の選択肢を入力してください",I464="","←I列に金額を入力してください",H464=3,"",J464="","←J列に所定労働時間を入力してください"),"")</f>
        <v/>
      </c>
    </row>
    <row r="465" spans="2:13" ht="22.8" x14ac:dyDescent="0.45">
      <c r="B465" s="31">
        <f t="shared" si="7"/>
        <v>457</v>
      </c>
      <c r="C465" s="82"/>
      <c r="D465" s="83"/>
      <c r="E465" s="84"/>
      <c r="F465" s="32"/>
      <c r="G465" s="34"/>
      <c r="H465" s="82"/>
      <c r="I465" s="36"/>
      <c r="J465" s="52"/>
      <c r="K465" s="35"/>
      <c r="L465" s="29"/>
      <c r="M465" s="20" t="str" cm="1">
        <f t="array" ref="M465">IFERROR(_xlfn.IFS(COUNTBLANK(D465:K465)=8,"",D465="","←D列に従業員名を姓名（フルネーム）で入力してください。誤変換にお気を付け下さい。",E465="","←E列に都道府県を入力してください。",H465="","←H列に1.月給～3.時間給の選択肢を入力してください",I465="","←I列に金額を入力してください",H465=3,"",J465="","←J列に所定労働時間を入力してください"),"")</f>
        <v/>
      </c>
    </row>
    <row r="466" spans="2:13" ht="22.8" x14ac:dyDescent="0.45">
      <c r="B466" s="31">
        <f t="shared" si="7"/>
        <v>458</v>
      </c>
      <c r="C466" s="82"/>
      <c r="D466" s="83"/>
      <c r="E466" s="84"/>
      <c r="F466" s="32"/>
      <c r="G466" s="34"/>
      <c r="H466" s="82"/>
      <c r="I466" s="36"/>
      <c r="J466" s="52"/>
      <c r="K466" s="35"/>
      <c r="L466" s="29"/>
      <c r="M466" s="20" t="str" cm="1">
        <f t="array" ref="M466">IFERROR(_xlfn.IFS(COUNTBLANK(D466:K466)=8,"",D466="","←D列に従業員名を姓名（フルネーム）で入力してください。誤変換にお気を付け下さい。",E466="","←E列に都道府県を入力してください。",H466="","←H列に1.月給～3.時間給の選択肢を入力してください",I466="","←I列に金額を入力してください",H466=3,"",J466="","←J列に所定労働時間を入力してください"),"")</f>
        <v/>
      </c>
    </row>
    <row r="467" spans="2:13" ht="22.8" x14ac:dyDescent="0.45">
      <c r="B467" s="31">
        <f t="shared" si="7"/>
        <v>459</v>
      </c>
      <c r="C467" s="82"/>
      <c r="D467" s="83"/>
      <c r="E467" s="84"/>
      <c r="F467" s="32"/>
      <c r="G467" s="34"/>
      <c r="H467" s="82"/>
      <c r="I467" s="36"/>
      <c r="J467" s="52"/>
      <c r="K467" s="35"/>
      <c r="L467" s="29"/>
      <c r="M467" s="20" t="str" cm="1">
        <f t="array" ref="M467">IFERROR(_xlfn.IFS(COUNTBLANK(D467:K467)=8,"",D467="","←D列に従業員名を姓名（フルネーム）で入力してください。誤変換にお気を付け下さい。",E467="","←E列に都道府県を入力してください。",H467="","←H列に1.月給～3.時間給の選択肢を入力してください",I467="","←I列に金額を入力してください",H467=3,"",J467="","←J列に所定労働時間を入力してください"),"")</f>
        <v/>
      </c>
    </row>
    <row r="468" spans="2:13" ht="22.8" x14ac:dyDescent="0.45">
      <c r="B468" s="31">
        <f t="shared" si="7"/>
        <v>460</v>
      </c>
      <c r="C468" s="82"/>
      <c r="D468" s="83"/>
      <c r="E468" s="84"/>
      <c r="F468" s="32"/>
      <c r="G468" s="34"/>
      <c r="H468" s="82"/>
      <c r="I468" s="36"/>
      <c r="J468" s="52"/>
      <c r="K468" s="35"/>
      <c r="L468" s="29"/>
      <c r="M468" s="20" t="str" cm="1">
        <f t="array" ref="M468">IFERROR(_xlfn.IFS(COUNTBLANK(D468:K468)=8,"",D468="","←D列に従業員名を姓名（フルネーム）で入力してください。誤変換にお気を付け下さい。",E468="","←E列に都道府県を入力してください。",H468="","←H列に1.月給～3.時間給の選択肢を入力してください",I468="","←I列に金額を入力してください",H468=3,"",J468="","←J列に所定労働時間を入力してください"),"")</f>
        <v/>
      </c>
    </row>
    <row r="469" spans="2:13" ht="22.8" x14ac:dyDescent="0.45">
      <c r="B469" s="31">
        <f t="shared" si="7"/>
        <v>461</v>
      </c>
      <c r="C469" s="82"/>
      <c r="D469" s="83"/>
      <c r="E469" s="84"/>
      <c r="F469" s="32"/>
      <c r="G469" s="34"/>
      <c r="H469" s="82"/>
      <c r="I469" s="36"/>
      <c r="J469" s="52"/>
      <c r="K469" s="35"/>
      <c r="L469" s="29"/>
      <c r="M469" s="20" t="str" cm="1">
        <f t="array" ref="M469">IFERROR(_xlfn.IFS(COUNTBLANK(D469:K469)=8,"",D469="","←D列に従業員名を姓名（フルネーム）で入力してください。誤変換にお気を付け下さい。",E469="","←E列に都道府県を入力してください。",H469="","←H列に1.月給～3.時間給の選択肢を入力してください",I469="","←I列に金額を入力してください",H469=3,"",J469="","←J列に所定労働時間を入力してください"),"")</f>
        <v/>
      </c>
    </row>
    <row r="470" spans="2:13" ht="22.8" x14ac:dyDescent="0.45">
      <c r="B470" s="31">
        <f t="shared" si="7"/>
        <v>462</v>
      </c>
      <c r="C470" s="82"/>
      <c r="D470" s="83"/>
      <c r="E470" s="84"/>
      <c r="F470" s="32"/>
      <c r="G470" s="34"/>
      <c r="H470" s="82"/>
      <c r="I470" s="36"/>
      <c r="J470" s="52"/>
      <c r="K470" s="35"/>
      <c r="L470" s="29"/>
      <c r="M470" s="20" t="str" cm="1">
        <f t="array" ref="M470">IFERROR(_xlfn.IFS(COUNTBLANK(D470:K470)=8,"",D470="","←D列に従業員名を姓名（フルネーム）で入力してください。誤変換にお気を付け下さい。",E470="","←E列に都道府県を入力してください。",H470="","←H列に1.月給～3.時間給の選択肢を入力してください",I470="","←I列に金額を入力してください",H470=3,"",J470="","←J列に所定労働時間を入力してください"),"")</f>
        <v/>
      </c>
    </row>
    <row r="471" spans="2:13" ht="22.8" x14ac:dyDescent="0.45">
      <c r="B471" s="31">
        <f t="shared" si="7"/>
        <v>463</v>
      </c>
      <c r="C471" s="82"/>
      <c r="D471" s="83"/>
      <c r="E471" s="84"/>
      <c r="F471" s="32"/>
      <c r="G471" s="34"/>
      <c r="H471" s="82"/>
      <c r="I471" s="36"/>
      <c r="J471" s="52"/>
      <c r="K471" s="35"/>
      <c r="L471" s="29"/>
      <c r="M471" s="20" t="str" cm="1">
        <f t="array" ref="M471">IFERROR(_xlfn.IFS(COUNTBLANK(D471:K471)=8,"",D471="","←D列に従業員名を姓名（フルネーム）で入力してください。誤変換にお気を付け下さい。",E471="","←E列に都道府県を入力してください。",H471="","←H列に1.月給～3.時間給の選択肢を入力してください",I471="","←I列に金額を入力してください",H471=3,"",J471="","←J列に所定労働時間を入力してください"),"")</f>
        <v/>
      </c>
    </row>
    <row r="472" spans="2:13" ht="22.8" x14ac:dyDescent="0.45">
      <c r="B472" s="31">
        <f t="shared" si="7"/>
        <v>464</v>
      </c>
      <c r="C472" s="82"/>
      <c r="D472" s="83"/>
      <c r="E472" s="84"/>
      <c r="F472" s="32"/>
      <c r="G472" s="34"/>
      <c r="H472" s="82"/>
      <c r="I472" s="36"/>
      <c r="J472" s="52"/>
      <c r="K472" s="35"/>
      <c r="L472" s="29"/>
      <c r="M472" s="20" t="str" cm="1">
        <f t="array" ref="M472">IFERROR(_xlfn.IFS(COUNTBLANK(D472:K472)=8,"",D472="","←D列に従業員名を姓名（フルネーム）で入力してください。誤変換にお気を付け下さい。",E472="","←E列に都道府県を入力してください。",H472="","←H列に1.月給～3.時間給の選択肢を入力してください",I472="","←I列に金額を入力してください",H472=3,"",J472="","←J列に所定労働時間を入力してください"),"")</f>
        <v/>
      </c>
    </row>
    <row r="473" spans="2:13" ht="22.8" x14ac:dyDescent="0.45">
      <c r="B473" s="31">
        <f t="shared" si="7"/>
        <v>465</v>
      </c>
      <c r="C473" s="82"/>
      <c r="D473" s="83"/>
      <c r="E473" s="84"/>
      <c r="F473" s="32"/>
      <c r="G473" s="34"/>
      <c r="H473" s="82"/>
      <c r="I473" s="36"/>
      <c r="J473" s="52"/>
      <c r="K473" s="35"/>
      <c r="L473" s="29"/>
      <c r="M473" s="20" t="str" cm="1">
        <f t="array" ref="M473">IFERROR(_xlfn.IFS(COUNTBLANK(D473:K473)=8,"",D473="","←D列に従業員名を姓名（フルネーム）で入力してください。誤変換にお気を付け下さい。",E473="","←E列に都道府県を入力してください。",H473="","←H列に1.月給～3.時間給の選択肢を入力してください",I473="","←I列に金額を入力してください",H473=3,"",J473="","←J列に所定労働時間を入力してください"),"")</f>
        <v/>
      </c>
    </row>
    <row r="474" spans="2:13" ht="22.8" x14ac:dyDescent="0.45">
      <c r="B474" s="31">
        <f t="shared" si="7"/>
        <v>466</v>
      </c>
      <c r="C474" s="82"/>
      <c r="D474" s="83"/>
      <c r="E474" s="84"/>
      <c r="F474" s="32"/>
      <c r="G474" s="34"/>
      <c r="H474" s="82"/>
      <c r="I474" s="36"/>
      <c r="J474" s="52"/>
      <c r="K474" s="35"/>
      <c r="L474" s="29"/>
      <c r="M474" s="20" t="str" cm="1">
        <f t="array" ref="M474">IFERROR(_xlfn.IFS(COUNTBLANK(D474:K474)=8,"",D474="","←D列に従業員名を姓名（フルネーム）で入力してください。誤変換にお気を付け下さい。",E474="","←E列に都道府県を入力してください。",H474="","←H列に1.月給～3.時間給の選択肢を入力してください",I474="","←I列に金額を入力してください",H474=3,"",J474="","←J列に所定労働時間を入力してください"),"")</f>
        <v/>
      </c>
    </row>
    <row r="475" spans="2:13" ht="22.8" x14ac:dyDescent="0.45">
      <c r="B475" s="31">
        <f t="shared" si="7"/>
        <v>467</v>
      </c>
      <c r="C475" s="82"/>
      <c r="D475" s="83"/>
      <c r="E475" s="84"/>
      <c r="F475" s="32"/>
      <c r="G475" s="34"/>
      <c r="H475" s="82"/>
      <c r="I475" s="36"/>
      <c r="J475" s="52"/>
      <c r="K475" s="35"/>
      <c r="L475" s="29"/>
      <c r="M475" s="20" t="str" cm="1">
        <f t="array" ref="M475">IFERROR(_xlfn.IFS(COUNTBLANK(D475:K475)=8,"",D475="","←D列に従業員名を姓名（フルネーム）で入力してください。誤変換にお気を付け下さい。",E475="","←E列に都道府県を入力してください。",H475="","←H列に1.月給～3.時間給の選択肢を入力してください",I475="","←I列に金額を入力してください",H475=3,"",J475="","←J列に所定労働時間を入力してください"),"")</f>
        <v/>
      </c>
    </row>
    <row r="476" spans="2:13" ht="22.8" x14ac:dyDescent="0.45">
      <c r="B476" s="31">
        <f t="shared" si="7"/>
        <v>468</v>
      </c>
      <c r="C476" s="82"/>
      <c r="D476" s="83"/>
      <c r="E476" s="84"/>
      <c r="F476" s="32"/>
      <c r="G476" s="34"/>
      <c r="H476" s="82"/>
      <c r="I476" s="36"/>
      <c r="J476" s="52"/>
      <c r="K476" s="35"/>
      <c r="L476" s="29"/>
      <c r="M476" s="20" t="str" cm="1">
        <f t="array" ref="M476">IFERROR(_xlfn.IFS(COUNTBLANK(D476:K476)=8,"",D476="","←D列に従業員名を姓名（フルネーム）で入力してください。誤変換にお気を付け下さい。",E476="","←E列に都道府県を入力してください。",H476="","←H列に1.月給～3.時間給の選択肢を入力してください",I476="","←I列に金額を入力してください",H476=3,"",J476="","←J列に所定労働時間を入力してください"),"")</f>
        <v/>
      </c>
    </row>
    <row r="477" spans="2:13" ht="22.8" x14ac:dyDescent="0.45">
      <c r="B477" s="31">
        <f t="shared" si="7"/>
        <v>469</v>
      </c>
      <c r="C477" s="82"/>
      <c r="D477" s="83"/>
      <c r="E477" s="84"/>
      <c r="F477" s="32"/>
      <c r="G477" s="34"/>
      <c r="H477" s="82"/>
      <c r="I477" s="36"/>
      <c r="J477" s="52"/>
      <c r="K477" s="35"/>
      <c r="L477" s="29"/>
      <c r="M477" s="20" t="str" cm="1">
        <f t="array" ref="M477">IFERROR(_xlfn.IFS(COUNTBLANK(D477:K477)=8,"",D477="","←D列に従業員名を姓名（フルネーム）で入力してください。誤変換にお気を付け下さい。",E477="","←E列に都道府県を入力してください。",H477="","←H列に1.月給～3.時間給の選択肢を入力してください",I477="","←I列に金額を入力してください",H477=3,"",J477="","←J列に所定労働時間を入力してください"),"")</f>
        <v/>
      </c>
    </row>
    <row r="478" spans="2:13" ht="22.8" x14ac:dyDescent="0.45">
      <c r="B478" s="31">
        <f t="shared" si="7"/>
        <v>470</v>
      </c>
      <c r="C478" s="82"/>
      <c r="D478" s="83"/>
      <c r="E478" s="84"/>
      <c r="F478" s="32"/>
      <c r="G478" s="34"/>
      <c r="H478" s="82"/>
      <c r="I478" s="36"/>
      <c r="J478" s="52"/>
      <c r="K478" s="35"/>
      <c r="L478" s="29"/>
      <c r="M478" s="20" t="str" cm="1">
        <f t="array" ref="M478">IFERROR(_xlfn.IFS(COUNTBLANK(D478:K478)=8,"",D478="","←D列に従業員名を姓名（フルネーム）で入力してください。誤変換にお気を付け下さい。",E478="","←E列に都道府県を入力してください。",H478="","←H列に1.月給～3.時間給の選択肢を入力してください",I478="","←I列に金額を入力してください",H478=3,"",J478="","←J列に所定労働時間を入力してください"),"")</f>
        <v/>
      </c>
    </row>
    <row r="479" spans="2:13" ht="22.8" x14ac:dyDescent="0.45">
      <c r="B479" s="31">
        <f t="shared" si="7"/>
        <v>471</v>
      </c>
      <c r="C479" s="82"/>
      <c r="D479" s="83"/>
      <c r="E479" s="84"/>
      <c r="F479" s="32"/>
      <c r="G479" s="34"/>
      <c r="H479" s="82"/>
      <c r="I479" s="36"/>
      <c r="J479" s="52"/>
      <c r="K479" s="35"/>
      <c r="L479" s="29"/>
      <c r="M479" s="20" t="str" cm="1">
        <f t="array" ref="M479">IFERROR(_xlfn.IFS(COUNTBLANK(D479:K479)=8,"",D479="","←D列に従業員名を姓名（フルネーム）で入力してください。誤変換にお気を付け下さい。",E479="","←E列に都道府県を入力してください。",H479="","←H列に1.月給～3.時間給の選択肢を入力してください",I479="","←I列に金額を入力してください",H479=3,"",J479="","←J列に所定労働時間を入力してください"),"")</f>
        <v/>
      </c>
    </row>
    <row r="480" spans="2:13" ht="22.8" x14ac:dyDescent="0.45">
      <c r="B480" s="31">
        <f t="shared" si="7"/>
        <v>472</v>
      </c>
      <c r="C480" s="82"/>
      <c r="D480" s="83"/>
      <c r="E480" s="84"/>
      <c r="F480" s="32"/>
      <c r="G480" s="34"/>
      <c r="H480" s="82"/>
      <c r="I480" s="36"/>
      <c r="J480" s="52"/>
      <c r="K480" s="35"/>
      <c r="L480" s="29"/>
      <c r="M480" s="20" t="str" cm="1">
        <f t="array" ref="M480">IFERROR(_xlfn.IFS(COUNTBLANK(D480:K480)=8,"",D480="","←D列に従業員名を姓名（フルネーム）で入力してください。誤変換にお気を付け下さい。",E480="","←E列に都道府県を入力してください。",H480="","←H列に1.月給～3.時間給の選択肢を入力してください",I480="","←I列に金額を入力してください",H480=3,"",J480="","←J列に所定労働時間を入力してください"),"")</f>
        <v/>
      </c>
    </row>
    <row r="481" spans="2:13" ht="22.8" x14ac:dyDescent="0.45">
      <c r="B481" s="31">
        <f t="shared" si="7"/>
        <v>473</v>
      </c>
      <c r="C481" s="82"/>
      <c r="D481" s="83"/>
      <c r="E481" s="84"/>
      <c r="F481" s="32"/>
      <c r="G481" s="34"/>
      <c r="H481" s="82"/>
      <c r="I481" s="36"/>
      <c r="J481" s="52"/>
      <c r="K481" s="35"/>
      <c r="L481" s="29"/>
      <c r="M481" s="20" t="str" cm="1">
        <f t="array" ref="M481">IFERROR(_xlfn.IFS(COUNTBLANK(D481:K481)=8,"",D481="","←D列に従業員名を姓名（フルネーム）で入力してください。誤変換にお気を付け下さい。",E481="","←E列に都道府県を入力してください。",H481="","←H列に1.月給～3.時間給の選択肢を入力してください",I481="","←I列に金額を入力してください",H481=3,"",J481="","←J列に所定労働時間を入力してください"),"")</f>
        <v/>
      </c>
    </row>
    <row r="482" spans="2:13" ht="22.8" x14ac:dyDescent="0.45">
      <c r="B482" s="31">
        <f t="shared" si="7"/>
        <v>474</v>
      </c>
      <c r="C482" s="82"/>
      <c r="D482" s="83"/>
      <c r="E482" s="84"/>
      <c r="F482" s="32"/>
      <c r="G482" s="34"/>
      <c r="H482" s="82"/>
      <c r="I482" s="36"/>
      <c r="J482" s="52"/>
      <c r="K482" s="35"/>
      <c r="L482" s="29"/>
      <c r="M482" s="20" t="str" cm="1">
        <f t="array" ref="M482">IFERROR(_xlfn.IFS(COUNTBLANK(D482:K482)=8,"",D482="","←D列に従業員名を姓名（フルネーム）で入力してください。誤変換にお気を付け下さい。",E482="","←E列に都道府県を入力してください。",H482="","←H列に1.月給～3.時間給の選択肢を入力してください",I482="","←I列に金額を入力してください",H482=3,"",J482="","←J列に所定労働時間を入力してください"),"")</f>
        <v/>
      </c>
    </row>
    <row r="483" spans="2:13" ht="22.8" x14ac:dyDescent="0.45">
      <c r="B483" s="31">
        <f t="shared" si="7"/>
        <v>475</v>
      </c>
      <c r="C483" s="82"/>
      <c r="D483" s="83"/>
      <c r="E483" s="84"/>
      <c r="F483" s="32"/>
      <c r="G483" s="34"/>
      <c r="H483" s="82"/>
      <c r="I483" s="36"/>
      <c r="J483" s="52"/>
      <c r="K483" s="35"/>
      <c r="L483" s="29"/>
      <c r="M483" s="20" t="str" cm="1">
        <f t="array" ref="M483">IFERROR(_xlfn.IFS(COUNTBLANK(D483:K483)=8,"",D483="","←D列に従業員名を姓名（フルネーム）で入力してください。誤変換にお気を付け下さい。",E483="","←E列に都道府県を入力してください。",H483="","←H列に1.月給～3.時間給の選択肢を入力してください",I483="","←I列に金額を入力してください",H483=3,"",J483="","←J列に所定労働時間を入力してください"),"")</f>
        <v/>
      </c>
    </row>
    <row r="484" spans="2:13" ht="22.8" x14ac:dyDescent="0.45">
      <c r="B484" s="31">
        <f t="shared" si="7"/>
        <v>476</v>
      </c>
      <c r="C484" s="82"/>
      <c r="D484" s="83"/>
      <c r="E484" s="84"/>
      <c r="F484" s="32"/>
      <c r="G484" s="34"/>
      <c r="H484" s="82"/>
      <c r="I484" s="36"/>
      <c r="J484" s="52"/>
      <c r="K484" s="35"/>
      <c r="L484" s="29"/>
      <c r="M484" s="20" t="str" cm="1">
        <f t="array" ref="M484">IFERROR(_xlfn.IFS(COUNTBLANK(D484:K484)=8,"",D484="","←D列に従業員名を姓名（フルネーム）で入力してください。誤変換にお気を付け下さい。",E484="","←E列に都道府県を入力してください。",H484="","←H列に1.月給～3.時間給の選択肢を入力してください",I484="","←I列に金額を入力してください",H484=3,"",J484="","←J列に所定労働時間を入力してください"),"")</f>
        <v/>
      </c>
    </row>
    <row r="485" spans="2:13" ht="22.8" x14ac:dyDescent="0.45">
      <c r="B485" s="31">
        <f t="shared" si="7"/>
        <v>477</v>
      </c>
      <c r="C485" s="82"/>
      <c r="D485" s="83"/>
      <c r="E485" s="84"/>
      <c r="F485" s="32"/>
      <c r="G485" s="34"/>
      <c r="H485" s="82"/>
      <c r="I485" s="36"/>
      <c r="J485" s="52"/>
      <c r="K485" s="35"/>
      <c r="L485" s="29"/>
      <c r="M485" s="20" t="str" cm="1">
        <f t="array" ref="M485">IFERROR(_xlfn.IFS(COUNTBLANK(D485:K485)=8,"",D485="","←D列に従業員名を姓名（フルネーム）で入力してください。誤変換にお気を付け下さい。",E485="","←E列に都道府県を入力してください。",H485="","←H列に1.月給～3.時間給の選択肢を入力してください",I485="","←I列に金額を入力してください",H485=3,"",J485="","←J列に所定労働時間を入力してください"),"")</f>
        <v/>
      </c>
    </row>
    <row r="486" spans="2:13" ht="22.8" x14ac:dyDescent="0.45">
      <c r="B486" s="31">
        <f t="shared" si="7"/>
        <v>478</v>
      </c>
      <c r="C486" s="82"/>
      <c r="D486" s="83"/>
      <c r="E486" s="84"/>
      <c r="F486" s="32"/>
      <c r="G486" s="34"/>
      <c r="H486" s="82"/>
      <c r="I486" s="36"/>
      <c r="J486" s="52"/>
      <c r="K486" s="35"/>
      <c r="L486" s="29"/>
      <c r="M486" s="20" t="str" cm="1">
        <f t="array" ref="M486">IFERROR(_xlfn.IFS(COUNTBLANK(D486:K486)=8,"",D486="","←D列に従業員名を姓名（フルネーム）で入力してください。誤変換にお気を付け下さい。",E486="","←E列に都道府県を入力してください。",H486="","←H列に1.月給～3.時間給の選択肢を入力してください",I486="","←I列に金額を入力してください",H486=3,"",J486="","←J列に所定労働時間を入力してください"),"")</f>
        <v/>
      </c>
    </row>
    <row r="487" spans="2:13" ht="22.8" x14ac:dyDescent="0.45">
      <c r="B487" s="31">
        <f t="shared" si="7"/>
        <v>479</v>
      </c>
      <c r="C487" s="82"/>
      <c r="D487" s="83"/>
      <c r="E487" s="84"/>
      <c r="F487" s="32"/>
      <c r="G487" s="34"/>
      <c r="H487" s="82"/>
      <c r="I487" s="36"/>
      <c r="J487" s="52"/>
      <c r="K487" s="35"/>
      <c r="L487" s="29"/>
      <c r="M487" s="20" t="str" cm="1">
        <f t="array" ref="M487">IFERROR(_xlfn.IFS(COUNTBLANK(D487:K487)=8,"",D487="","←D列に従業員名を姓名（フルネーム）で入力してください。誤変換にお気を付け下さい。",E487="","←E列に都道府県を入力してください。",H487="","←H列に1.月給～3.時間給の選択肢を入力してください",I487="","←I列に金額を入力してください",H487=3,"",J487="","←J列に所定労働時間を入力してください"),"")</f>
        <v/>
      </c>
    </row>
    <row r="488" spans="2:13" ht="22.8" x14ac:dyDescent="0.45">
      <c r="B488" s="31">
        <f t="shared" si="7"/>
        <v>480</v>
      </c>
      <c r="C488" s="82"/>
      <c r="D488" s="83"/>
      <c r="E488" s="84"/>
      <c r="F488" s="32"/>
      <c r="G488" s="34"/>
      <c r="H488" s="82"/>
      <c r="I488" s="36"/>
      <c r="J488" s="52"/>
      <c r="K488" s="35"/>
      <c r="L488" s="29"/>
      <c r="M488" s="20" t="str" cm="1">
        <f t="array" ref="M488">IFERROR(_xlfn.IFS(COUNTBLANK(D488:K488)=8,"",D488="","←D列に従業員名を姓名（フルネーム）で入力してください。誤変換にお気を付け下さい。",E488="","←E列に都道府県を入力してください。",H488="","←H列に1.月給～3.時間給の選択肢を入力してください",I488="","←I列に金額を入力してください",H488=3,"",J488="","←J列に所定労働時間を入力してください"),"")</f>
        <v/>
      </c>
    </row>
    <row r="489" spans="2:13" ht="22.8" x14ac:dyDescent="0.45">
      <c r="B489" s="31">
        <f t="shared" si="7"/>
        <v>481</v>
      </c>
      <c r="C489" s="82"/>
      <c r="D489" s="83"/>
      <c r="E489" s="84"/>
      <c r="F489" s="32"/>
      <c r="G489" s="34"/>
      <c r="H489" s="82"/>
      <c r="I489" s="36"/>
      <c r="J489" s="52"/>
      <c r="K489" s="35"/>
      <c r="L489" s="29"/>
      <c r="M489" s="20" t="str" cm="1">
        <f t="array" ref="M489">IFERROR(_xlfn.IFS(COUNTBLANK(D489:K489)=8,"",D489="","←D列に従業員名を姓名（フルネーム）で入力してください。誤変換にお気を付け下さい。",E489="","←E列に都道府県を入力してください。",H489="","←H列に1.月給～3.時間給の選択肢を入力してください",I489="","←I列に金額を入力してください",H489=3,"",J489="","←J列に所定労働時間を入力してください"),"")</f>
        <v/>
      </c>
    </row>
    <row r="490" spans="2:13" ht="22.8" x14ac:dyDescent="0.45">
      <c r="B490" s="31">
        <f t="shared" si="7"/>
        <v>482</v>
      </c>
      <c r="C490" s="82"/>
      <c r="D490" s="83"/>
      <c r="E490" s="84"/>
      <c r="F490" s="32"/>
      <c r="G490" s="34"/>
      <c r="H490" s="82"/>
      <c r="I490" s="36"/>
      <c r="J490" s="52"/>
      <c r="K490" s="35"/>
      <c r="L490" s="29"/>
      <c r="M490" s="20" t="str" cm="1">
        <f t="array" ref="M490">IFERROR(_xlfn.IFS(COUNTBLANK(D490:K490)=8,"",D490="","←D列に従業員名を姓名（フルネーム）で入力してください。誤変換にお気を付け下さい。",E490="","←E列に都道府県を入力してください。",H490="","←H列に1.月給～3.時間給の選択肢を入力してください",I490="","←I列に金額を入力してください",H490=3,"",J490="","←J列に所定労働時間を入力してください"),"")</f>
        <v/>
      </c>
    </row>
    <row r="491" spans="2:13" ht="22.8" x14ac:dyDescent="0.45">
      <c r="B491" s="31">
        <f t="shared" si="7"/>
        <v>483</v>
      </c>
      <c r="C491" s="82"/>
      <c r="D491" s="83"/>
      <c r="E491" s="84"/>
      <c r="F491" s="32"/>
      <c r="G491" s="34"/>
      <c r="H491" s="82"/>
      <c r="I491" s="36"/>
      <c r="J491" s="52"/>
      <c r="K491" s="35"/>
      <c r="L491" s="29"/>
      <c r="M491" s="20" t="str" cm="1">
        <f t="array" ref="M491">IFERROR(_xlfn.IFS(COUNTBLANK(D491:K491)=8,"",D491="","←D列に従業員名を姓名（フルネーム）で入力してください。誤変換にお気を付け下さい。",E491="","←E列に都道府県を入力してください。",H491="","←H列に1.月給～3.時間給の選択肢を入力してください",I491="","←I列に金額を入力してください",H491=3,"",J491="","←J列に所定労働時間を入力してください"),"")</f>
        <v/>
      </c>
    </row>
    <row r="492" spans="2:13" ht="22.8" x14ac:dyDescent="0.45">
      <c r="B492" s="31">
        <f t="shared" si="7"/>
        <v>484</v>
      </c>
      <c r="C492" s="82"/>
      <c r="D492" s="83"/>
      <c r="E492" s="84"/>
      <c r="F492" s="32"/>
      <c r="G492" s="34"/>
      <c r="H492" s="82"/>
      <c r="I492" s="36"/>
      <c r="J492" s="52"/>
      <c r="K492" s="35"/>
      <c r="L492" s="29"/>
      <c r="M492" s="20" t="str" cm="1">
        <f t="array" ref="M492">IFERROR(_xlfn.IFS(COUNTBLANK(D492:K492)=8,"",D492="","←D列に従業員名を姓名（フルネーム）で入力してください。誤変換にお気を付け下さい。",E492="","←E列に都道府県を入力してください。",H492="","←H列に1.月給～3.時間給の選択肢を入力してください",I492="","←I列に金額を入力してください",H492=3,"",J492="","←J列に所定労働時間を入力してください"),"")</f>
        <v/>
      </c>
    </row>
    <row r="493" spans="2:13" ht="22.8" x14ac:dyDescent="0.45">
      <c r="B493" s="31">
        <f t="shared" si="7"/>
        <v>485</v>
      </c>
      <c r="C493" s="82"/>
      <c r="D493" s="83"/>
      <c r="E493" s="84"/>
      <c r="F493" s="32"/>
      <c r="G493" s="34"/>
      <c r="H493" s="82"/>
      <c r="I493" s="36"/>
      <c r="J493" s="52"/>
      <c r="K493" s="35"/>
      <c r="L493" s="29"/>
      <c r="M493" s="20" t="str" cm="1">
        <f t="array" ref="M493">IFERROR(_xlfn.IFS(COUNTBLANK(D493:K493)=8,"",D493="","←D列に従業員名を姓名（フルネーム）で入力してください。誤変換にお気を付け下さい。",E493="","←E列に都道府県を入力してください。",H493="","←H列に1.月給～3.時間給の選択肢を入力してください",I493="","←I列に金額を入力してください",H493=3,"",J493="","←J列に所定労働時間を入力してください"),"")</f>
        <v/>
      </c>
    </row>
    <row r="494" spans="2:13" ht="22.8" x14ac:dyDescent="0.45">
      <c r="B494" s="31">
        <f t="shared" si="7"/>
        <v>486</v>
      </c>
      <c r="C494" s="82"/>
      <c r="D494" s="83"/>
      <c r="E494" s="84"/>
      <c r="F494" s="32"/>
      <c r="G494" s="34"/>
      <c r="H494" s="82"/>
      <c r="I494" s="36"/>
      <c r="J494" s="52"/>
      <c r="K494" s="35"/>
      <c r="L494" s="29"/>
      <c r="M494" s="20" t="str" cm="1">
        <f t="array" ref="M494">IFERROR(_xlfn.IFS(COUNTBLANK(D494:K494)=8,"",D494="","←D列に従業員名を姓名（フルネーム）で入力してください。誤変換にお気を付け下さい。",E494="","←E列に都道府県を入力してください。",H494="","←H列に1.月給～3.時間給の選択肢を入力してください",I494="","←I列に金額を入力してください",H494=3,"",J494="","←J列に所定労働時間を入力してください"),"")</f>
        <v/>
      </c>
    </row>
    <row r="495" spans="2:13" ht="22.8" x14ac:dyDescent="0.45">
      <c r="B495" s="31">
        <f t="shared" si="7"/>
        <v>487</v>
      </c>
      <c r="C495" s="82"/>
      <c r="D495" s="83"/>
      <c r="E495" s="84"/>
      <c r="F495" s="32"/>
      <c r="G495" s="34"/>
      <c r="H495" s="82"/>
      <c r="I495" s="36"/>
      <c r="J495" s="52"/>
      <c r="K495" s="35"/>
      <c r="L495" s="29"/>
      <c r="M495" s="20" t="str" cm="1">
        <f t="array" ref="M495">IFERROR(_xlfn.IFS(COUNTBLANK(D495:K495)=8,"",D495="","←D列に従業員名を姓名（フルネーム）で入力してください。誤変換にお気を付け下さい。",E495="","←E列に都道府県を入力してください。",H495="","←H列に1.月給～3.時間給の選択肢を入力してください",I495="","←I列に金額を入力してください",H495=3,"",J495="","←J列に所定労働時間を入力してください"),"")</f>
        <v/>
      </c>
    </row>
    <row r="496" spans="2:13" ht="22.8" x14ac:dyDescent="0.45">
      <c r="B496" s="31">
        <f t="shared" si="7"/>
        <v>488</v>
      </c>
      <c r="C496" s="82"/>
      <c r="D496" s="83"/>
      <c r="E496" s="84"/>
      <c r="F496" s="32"/>
      <c r="G496" s="34"/>
      <c r="H496" s="82"/>
      <c r="I496" s="36"/>
      <c r="J496" s="52"/>
      <c r="K496" s="35"/>
      <c r="L496" s="29"/>
      <c r="M496" s="20" t="str" cm="1">
        <f t="array" ref="M496">IFERROR(_xlfn.IFS(COUNTBLANK(D496:K496)=8,"",D496="","←D列に従業員名を姓名（フルネーム）で入力してください。誤変換にお気を付け下さい。",E496="","←E列に都道府県を入力してください。",H496="","←H列に1.月給～3.時間給の選択肢を入力してください",I496="","←I列に金額を入力してください",H496=3,"",J496="","←J列に所定労働時間を入力してください"),"")</f>
        <v/>
      </c>
    </row>
    <row r="497" spans="2:13" ht="22.8" x14ac:dyDescent="0.45">
      <c r="B497" s="31">
        <f t="shared" si="7"/>
        <v>489</v>
      </c>
      <c r="C497" s="82"/>
      <c r="D497" s="83"/>
      <c r="E497" s="84"/>
      <c r="F497" s="32"/>
      <c r="G497" s="34"/>
      <c r="H497" s="82"/>
      <c r="I497" s="36"/>
      <c r="J497" s="52"/>
      <c r="K497" s="35"/>
      <c r="L497" s="29"/>
      <c r="M497" s="20" t="str" cm="1">
        <f t="array" ref="M497">IFERROR(_xlfn.IFS(COUNTBLANK(D497:K497)=8,"",D497="","←D列に従業員名を姓名（フルネーム）で入力してください。誤変換にお気を付け下さい。",E497="","←E列に都道府県を入力してください。",H497="","←H列に1.月給～3.時間給の選択肢を入力してください",I497="","←I列に金額を入力してください",H497=3,"",J497="","←J列に所定労働時間を入力してください"),"")</f>
        <v/>
      </c>
    </row>
    <row r="498" spans="2:13" ht="22.8" x14ac:dyDescent="0.45">
      <c r="B498" s="31">
        <f t="shared" si="7"/>
        <v>490</v>
      </c>
      <c r="C498" s="82"/>
      <c r="D498" s="83"/>
      <c r="E498" s="84"/>
      <c r="F498" s="32"/>
      <c r="G498" s="34"/>
      <c r="H498" s="82"/>
      <c r="I498" s="36"/>
      <c r="J498" s="52"/>
      <c r="K498" s="35"/>
      <c r="L498" s="29"/>
      <c r="M498" s="20" t="str" cm="1">
        <f t="array" ref="M498">IFERROR(_xlfn.IFS(COUNTBLANK(D498:K498)=8,"",D498="","←D列に従業員名を姓名（フルネーム）で入力してください。誤変換にお気を付け下さい。",E498="","←E列に都道府県を入力してください。",H498="","←H列に1.月給～3.時間給の選択肢を入力してください",I498="","←I列に金額を入力してください",H498=3,"",J498="","←J列に所定労働時間を入力してください"),"")</f>
        <v/>
      </c>
    </row>
    <row r="499" spans="2:13" ht="22.8" x14ac:dyDescent="0.45">
      <c r="B499" s="31">
        <f t="shared" si="7"/>
        <v>491</v>
      </c>
      <c r="C499" s="82"/>
      <c r="D499" s="83"/>
      <c r="E499" s="84"/>
      <c r="F499" s="32"/>
      <c r="G499" s="34"/>
      <c r="H499" s="82"/>
      <c r="I499" s="36"/>
      <c r="J499" s="52"/>
      <c r="K499" s="35"/>
      <c r="L499" s="29"/>
      <c r="M499" s="20" t="str" cm="1">
        <f t="array" ref="M499">IFERROR(_xlfn.IFS(COUNTBLANK(D499:K499)=8,"",D499="","←D列に従業員名を姓名（フルネーム）で入力してください。誤変換にお気を付け下さい。",E499="","←E列に都道府県を入力してください。",H499="","←H列に1.月給～3.時間給の選択肢を入力してください",I499="","←I列に金額を入力してください",H499=3,"",J499="","←J列に所定労働時間を入力してください"),"")</f>
        <v/>
      </c>
    </row>
    <row r="500" spans="2:13" ht="22.8" x14ac:dyDescent="0.45">
      <c r="B500" s="31">
        <f t="shared" si="7"/>
        <v>492</v>
      </c>
      <c r="C500" s="82"/>
      <c r="D500" s="83"/>
      <c r="E500" s="84"/>
      <c r="F500" s="32"/>
      <c r="G500" s="34"/>
      <c r="H500" s="82"/>
      <c r="I500" s="36"/>
      <c r="J500" s="52"/>
      <c r="K500" s="35"/>
      <c r="L500" s="29"/>
      <c r="M500" s="20" t="str" cm="1">
        <f t="array" ref="M500">IFERROR(_xlfn.IFS(COUNTBLANK(D500:K500)=8,"",D500="","←D列に従業員名を姓名（フルネーム）で入力してください。誤変換にお気を付け下さい。",E500="","←E列に都道府県を入力してください。",H500="","←H列に1.月給～3.時間給の選択肢を入力してください",I500="","←I列に金額を入力してください",H500=3,"",J500="","←J列に所定労働時間を入力してください"),"")</f>
        <v/>
      </c>
    </row>
    <row r="501" spans="2:13" ht="22.8" x14ac:dyDescent="0.45">
      <c r="B501" s="31">
        <f t="shared" si="7"/>
        <v>493</v>
      </c>
      <c r="C501" s="82"/>
      <c r="D501" s="83"/>
      <c r="E501" s="84"/>
      <c r="F501" s="32"/>
      <c r="G501" s="34"/>
      <c r="H501" s="82"/>
      <c r="I501" s="36"/>
      <c r="J501" s="52"/>
      <c r="K501" s="35"/>
      <c r="L501" s="29"/>
      <c r="M501" s="20" t="str" cm="1">
        <f t="array" ref="M501">IFERROR(_xlfn.IFS(COUNTBLANK(D501:K501)=8,"",D501="","←D列に従業員名を姓名（フルネーム）で入力してください。誤変換にお気を付け下さい。",E501="","←E列に都道府県を入力してください。",H501="","←H列に1.月給～3.時間給の選択肢を入力してください",I501="","←I列に金額を入力してください",H501=3,"",J501="","←J列に所定労働時間を入力してください"),"")</f>
        <v/>
      </c>
    </row>
    <row r="502" spans="2:13" ht="22.8" x14ac:dyDescent="0.45">
      <c r="B502" s="31">
        <f t="shared" si="7"/>
        <v>494</v>
      </c>
      <c r="C502" s="82"/>
      <c r="D502" s="83"/>
      <c r="E502" s="84"/>
      <c r="F502" s="32"/>
      <c r="G502" s="34"/>
      <c r="H502" s="82"/>
      <c r="I502" s="36"/>
      <c r="J502" s="52"/>
      <c r="K502" s="35"/>
      <c r="L502" s="29"/>
      <c r="M502" s="20" t="str" cm="1">
        <f t="array" ref="M502">IFERROR(_xlfn.IFS(COUNTBLANK(D502:K502)=8,"",D502="","←D列に従業員名を姓名（フルネーム）で入力してください。誤変換にお気を付け下さい。",E502="","←E列に都道府県を入力してください。",H502="","←H列に1.月給～3.時間給の選択肢を入力してください",I502="","←I列に金額を入力してください",H502=3,"",J502="","←J列に所定労働時間を入力してください"),"")</f>
        <v/>
      </c>
    </row>
    <row r="503" spans="2:13" ht="22.8" x14ac:dyDescent="0.45">
      <c r="B503" s="31">
        <f t="shared" si="7"/>
        <v>495</v>
      </c>
      <c r="C503" s="82"/>
      <c r="D503" s="83"/>
      <c r="E503" s="84"/>
      <c r="F503" s="32"/>
      <c r="G503" s="34"/>
      <c r="H503" s="82"/>
      <c r="I503" s="36"/>
      <c r="J503" s="52"/>
      <c r="K503" s="35"/>
      <c r="L503" s="29"/>
      <c r="M503" s="20" t="str" cm="1">
        <f t="array" ref="M503">IFERROR(_xlfn.IFS(COUNTBLANK(D503:K503)=8,"",D503="","←D列に従業員名を姓名（フルネーム）で入力してください。誤変換にお気を付け下さい。",E503="","←E列に都道府県を入力してください。",H503="","←H列に1.月給～3.時間給の選択肢を入力してください",I503="","←I列に金額を入力してください",H503=3,"",J503="","←J列に所定労働時間を入力してください"),"")</f>
        <v/>
      </c>
    </row>
    <row r="504" spans="2:13" ht="22.8" x14ac:dyDescent="0.45">
      <c r="B504" s="31">
        <f t="shared" si="7"/>
        <v>496</v>
      </c>
      <c r="C504" s="82"/>
      <c r="D504" s="83"/>
      <c r="E504" s="84"/>
      <c r="F504" s="32"/>
      <c r="G504" s="34"/>
      <c r="H504" s="82"/>
      <c r="I504" s="36"/>
      <c r="J504" s="52"/>
      <c r="K504" s="35"/>
      <c r="L504" s="29"/>
      <c r="M504" s="20" t="str" cm="1">
        <f t="array" ref="M504">IFERROR(_xlfn.IFS(COUNTBLANK(D504:K504)=8,"",D504="","←D列に従業員名を姓名（フルネーム）で入力してください。誤変換にお気を付け下さい。",E504="","←E列に都道府県を入力してください。",H504="","←H列に1.月給～3.時間給の選択肢を入力してください",I504="","←I列に金額を入力してください",H504=3,"",J504="","←J列に所定労働時間を入力してください"),"")</f>
        <v/>
      </c>
    </row>
    <row r="505" spans="2:13" ht="22.8" x14ac:dyDescent="0.45">
      <c r="B505" s="31">
        <f t="shared" si="7"/>
        <v>497</v>
      </c>
      <c r="C505" s="82"/>
      <c r="D505" s="83"/>
      <c r="E505" s="84"/>
      <c r="F505" s="32"/>
      <c r="G505" s="34"/>
      <c r="H505" s="82"/>
      <c r="I505" s="36"/>
      <c r="J505" s="52"/>
      <c r="K505" s="35"/>
      <c r="L505" s="29"/>
      <c r="M505" s="20" t="str" cm="1">
        <f t="array" ref="M505">IFERROR(_xlfn.IFS(COUNTBLANK(D505:K505)=8,"",D505="","←D列に従業員名を姓名（フルネーム）で入力してください。誤変換にお気を付け下さい。",E505="","←E列に都道府県を入力してください。",H505="","←H列に1.月給～3.時間給の選択肢を入力してください",I505="","←I列に金額を入力してください",H505=3,"",J505="","←J列に所定労働時間を入力してください"),"")</f>
        <v/>
      </c>
    </row>
    <row r="506" spans="2:13" ht="22.8" x14ac:dyDescent="0.45">
      <c r="B506" s="31">
        <f t="shared" si="7"/>
        <v>498</v>
      </c>
      <c r="C506" s="82"/>
      <c r="D506" s="83"/>
      <c r="E506" s="84"/>
      <c r="F506" s="32"/>
      <c r="G506" s="34"/>
      <c r="H506" s="82"/>
      <c r="I506" s="36"/>
      <c r="J506" s="52"/>
      <c r="K506" s="35"/>
      <c r="L506" s="29"/>
      <c r="M506" s="20" t="str" cm="1">
        <f t="array" ref="M506">IFERROR(_xlfn.IFS(COUNTBLANK(D506:K506)=8,"",D506="","←D列に従業員名を姓名（フルネーム）で入力してください。誤変換にお気を付け下さい。",E506="","←E列に都道府県を入力してください。",H506="","←H列に1.月給～3.時間給の選択肢を入力してください",I506="","←I列に金額を入力してください",H506=3,"",J506="","←J列に所定労働時間を入力してください"),"")</f>
        <v/>
      </c>
    </row>
    <row r="507" spans="2:13" ht="22.8" x14ac:dyDescent="0.45">
      <c r="B507" s="31">
        <f t="shared" si="7"/>
        <v>499</v>
      </c>
      <c r="C507" s="82"/>
      <c r="D507" s="83"/>
      <c r="E507" s="84"/>
      <c r="F507" s="32"/>
      <c r="G507" s="34"/>
      <c r="H507" s="82"/>
      <c r="I507" s="36"/>
      <c r="J507" s="52"/>
      <c r="K507" s="35"/>
      <c r="L507" s="29"/>
      <c r="M507" s="20" t="str" cm="1">
        <f t="array" ref="M507">IFERROR(_xlfn.IFS(COUNTBLANK(D507:K507)=8,"",D507="","←D列に従業員名を姓名（フルネーム）で入力してください。誤変換にお気を付け下さい。",E507="","←E列に都道府県を入力してください。",H507="","←H列に1.月給～3.時間給の選択肢を入力してください",I507="","←I列に金額を入力してください",H507=3,"",J507="","←J列に所定労働時間を入力してください"),"")</f>
        <v/>
      </c>
    </row>
    <row r="508" spans="2:13" ht="22.8" x14ac:dyDescent="0.45">
      <c r="B508" s="31">
        <f t="shared" si="7"/>
        <v>500</v>
      </c>
      <c r="C508" s="82"/>
      <c r="D508" s="83"/>
      <c r="E508" s="84"/>
      <c r="F508" s="32"/>
      <c r="G508" s="34"/>
      <c r="H508" s="82"/>
      <c r="I508" s="36"/>
      <c r="J508" s="52"/>
      <c r="K508" s="35"/>
      <c r="L508" s="29"/>
      <c r="M508" s="20" t="str" cm="1">
        <f t="array" ref="M508">IFERROR(_xlfn.IFS(COUNTBLANK(D508:K508)=8,"",D508="","←D列に従業員名を姓名（フルネーム）で入力してください。誤変換にお気を付け下さい。",E508="","←E列に都道府県を入力してください。",H508="","←H列に1.月給～3.時間給の選択肢を入力してください",I508="","←I列に金額を入力してください",H508=3,"",J508="","←J列に所定労働時間を入力してください"),"")</f>
        <v/>
      </c>
    </row>
    <row r="509" spans="2:13" ht="22.8" x14ac:dyDescent="0.45">
      <c r="B509" s="31">
        <f t="shared" si="7"/>
        <v>501</v>
      </c>
      <c r="C509" s="82"/>
      <c r="D509" s="83"/>
      <c r="E509" s="84"/>
      <c r="F509" s="32"/>
      <c r="G509" s="34"/>
      <c r="H509" s="82"/>
      <c r="I509" s="36"/>
      <c r="J509" s="52"/>
      <c r="K509" s="35"/>
      <c r="L509" s="29"/>
      <c r="M509" s="20" t="str" cm="1">
        <f t="array" ref="M509">IFERROR(_xlfn.IFS(COUNTBLANK(D509:K509)=8,"",D509="","←D列に従業員名を姓名（フルネーム）で入力してください。誤変換にお気を付け下さい。",E509="","←E列に都道府県を入力してください。",H509="","←H列に1.月給～3.時間給の選択肢を入力してください",I509="","←I列に金額を入力してください",H509=3,"",J509="","←J列に所定労働時間を入力してください"),"")</f>
        <v/>
      </c>
    </row>
    <row r="510" spans="2:13" ht="22.8" x14ac:dyDescent="0.45">
      <c r="B510" s="31">
        <f t="shared" si="7"/>
        <v>502</v>
      </c>
      <c r="C510" s="82"/>
      <c r="D510" s="83"/>
      <c r="E510" s="84"/>
      <c r="F510" s="32"/>
      <c r="G510" s="34"/>
      <c r="H510" s="82"/>
      <c r="I510" s="36"/>
      <c r="J510" s="52"/>
      <c r="K510" s="35"/>
      <c r="L510" s="29"/>
      <c r="M510" s="20" t="str" cm="1">
        <f t="array" ref="M510">IFERROR(_xlfn.IFS(COUNTBLANK(D510:K510)=8,"",D510="","←D列に従業員名を姓名（フルネーム）で入力してください。誤変換にお気を付け下さい。",E510="","←E列に都道府県を入力してください。",H510="","←H列に1.月給～3.時間給の選択肢を入力してください",I510="","←I列に金額を入力してください",H510=3,"",J510="","←J列に所定労働時間を入力してください"),"")</f>
        <v/>
      </c>
    </row>
    <row r="511" spans="2:13" ht="22.8" x14ac:dyDescent="0.45">
      <c r="B511" s="31">
        <f t="shared" si="7"/>
        <v>503</v>
      </c>
      <c r="C511" s="82"/>
      <c r="D511" s="83"/>
      <c r="E511" s="84"/>
      <c r="F511" s="32"/>
      <c r="G511" s="34"/>
      <c r="H511" s="82"/>
      <c r="I511" s="36"/>
      <c r="J511" s="52"/>
      <c r="K511" s="35"/>
      <c r="L511" s="29"/>
      <c r="M511" s="20" t="str" cm="1">
        <f t="array" ref="M511">IFERROR(_xlfn.IFS(COUNTBLANK(D511:K511)=8,"",D511="","←D列に従業員名を姓名（フルネーム）で入力してください。誤変換にお気を付け下さい。",E511="","←E列に都道府県を入力してください。",H511="","←H列に1.月給～3.時間給の選択肢を入力してください",I511="","←I列に金額を入力してください",H511=3,"",J511="","←J列に所定労働時間を入力してください"),"")</f>
        <v/>
      </c>
    </row>
    <row r="512" spans="2:13" ht="22.8" x14ac:dyDescent="0.45">
      <c r="B512" s="31">
        <f t="shared" si="7"/>
        <v>504</v>
      </c>
      <c r="C512" s="82"/>
      <c r="D512" s="83"/>
      <c r="E512" s="84"/>
      <c r="F512" s="32"/>
      <c r="G512" s="34"/>
      <c r="H512" s="82"/>
      <c r="I512" s="36"/>
      <c r="J512" s="52"/>
      <c r="K512" s="35"/>
      <c r="L512" s="29"/>
      <c r="M512" s="20" t="str" cm="1">
        <f t="array" ref="M512">IFERROR(_xlfn.IFS(COUNTBLANK(D512:K512)=8,"",D512="","←D列に従業員名を姓名（フルネーム）で入力してください。誤変換にお気を付け下さい。",E512="","←E列に都道府県を入力してください。",H512="","←H列に1.月給～3.時間給の選択肢を入力してください",I512="","←I列に金額を入力してください",H512=3,"",J512="","←J列に所定労働時間を入力してください"),"")</f>
        <v/>
      </c>
    </row>
    <row r="513" spans="2:13" ht="22.8" x14ac:dyDescent="0.45">
      <c r="B513" s="31">
        <f t="shared" si="7"/>
        <v>505</v>
      </c>
      <c r="C513" s="82"/>
      <c r="D513" s="83"/>
      <c r="E513" s="84"/>
      <c r="F513" s="32"/>
      <c r="G513" s="34"/>
      <c r="H513" s="82"/>
      <c r="I513" s="36"/>
      <c r="J513" s="52"/>
      <c r="K513" s="35"/>
      <c r="L513" s="29"/>
      <c r="M513" s="20" t="str" cm="1">
        <f t="array" ref="M513">IFERROR(_xlfn.IFS(COUNTBLANK(D513:K513)=8,"",D513="","←D列に従業員名を姓名（フルネーム）で入力してください。誤変換にお気を付け下さい。",E513="","←E列に都道府県を入力してください。",H513="","←H列に1.月給～3.時間給の選択肢を入力してください",I513="","←I列に金額を入力してください",H513=3,"",J513="","←J列に所定労働時間を入力してください"),"")</f>
        <v/>
      </c>
    </row>
    <row r="514" spans="2:13" ht="22.8" x14ac:dyDescent="0.45">
      <c r="B514" s="31">
        <f t="shared" si="7"/>
        <v>506</v>
      </c>
      <c r="C514" s="82"/>
      <c r="D514" s="83"/>
      <c r="E514" s="84"/>
      <c r="F514" s="32"/>
      <c r="G514" s="34"/>
      <c r="H514" s="82"/>
      <c r="I514" s="36"/>
      <c r="J514" s="52"/>
      <c r="K514" s="35"/>
      <c r="L514" s="29"/>
      <c r="M514" s="20" t="str" cm="1">
        <f t="array" ref="M514">IFERROR(_xlfn.IFS(COUNTBLANK(D514:K514)=8,"",D514="","←D列に従業員名を姓名（フルネーム）で入力してください。誤変換にお気を付け下さい。",E514="","←E列に都道府県を入力してください。",H514="","←H列に1.月給～3.時間給の選択肢を入力してください",I514="","←I列に金額を入力してください",H514=3,"",J514="","←J列に所定労働時間を入力してください"),"")</f>
        <v/>
      </c>
    </row>
    <row r="515" spans="2:13" ht="22.8" x14ac:dyDescent="0.45">
      <c r="B515" s="31">
        <f t="shared" si="7"/>
        <v>507</v>
      </c>
      <c r="C515" s="82"/>
      <c r="D515" s="83"/>
      <c r="E515" s="84"/>
      <c r="F515" s="32"/>
      <c r="G515" s="34"/>
      <c r="H515" s="82"/>
      <c r="I515" s="36"/>
      <c r="J515" s="52"/>
      <c r="K515" s="35"/>
      <c r="L515" s="29"/>
      <c r="M515" s="20" t="str" cm="1">
        <f t="array" ref="M515">IFERROR(_xlfn.IFS(COUNTBLANK(D515:K515)=8,"",D515="","←D列に従業員名を姓名（フルネーム）で入力してください。誤変換にお気を付け下さい。",E515="","←E列に都道府県を入力してください。",H515="","←H列に1.月給～3.時間給の選択肢を入力してください",I515="","←I列に金額を入力してください",H515=3,"",J515="","←J列に所定労働時間を入力してください"),"")</f>
        <v/>
      </c>
    </row>
    <row r="516" spans="2:13" ht="22.8" x14ac:dyDescent="0.45">
      <c r="B516" s="31">
        <f t="shared" si="7"/>
        <v>508</v>
      </c>
      <c r="C516" s="82"/>
      <c r="D516" s="83"/>
      <c r="E516" s="84"/>
      <c r="F516" s="32"/>
      <c r="G516" s="34"/>
      <c r="H516" s="82"/>
      <c r="I516" s="36"/>
      <c r="J516" s="52"/>
      <c r="K516" s="35"/>
      <c r="L516" s="29"/>
      <c r="M516" s="20" t="str" cm="1">
        <f t="array" ref="M516">IFERROR(_xlfn.IFS(COUNTBLANK(D516:K516)=8,"",D516="","←D列に従業員名を姓名（フルネーム）で入力してください。誤変換にお気を付け下さい。",E516="","←E列に都道府県を入力してください。",H516="","←H列に1.月給～3.時間給の選択肢を入力してください",I516="","←I列に金額を入力してください",H516=3,"",J516="","←J列に所定労働時間を入力してください"),"")</f>
        <v/>
      </c>
    </row>
    <row r="517" spans="2:13" ht="22.8" x14ac:dyDescent="0.45">
      <c r="B517" s="31">
        <f t="shared" si="7"/>
        <v>509</v>
      </c>
      <c r="C517" s="82"/>
      <c r="D517" s="83"/>
      <c r="E517" s="84"/>
      <c r="F517" s="32"/>
      <c r="G517" s="34"/>
      <c r="H517" s="82"/>
      <c r="I517" s="36"/>
      <c r="J517" s="52"/>
      <c r="K517" s="35"/>
      <c r="L517" s="29"/>
      <c r="M517" s="20" t="str" cm="1">
        <f t="array" ref="M517">IFERROR(_xlfn.IFS(COUNTBLANK(D517:K517)=8,"",D517="","←D列に従業員名を姓名（フルネーム）で入力してください。誤変換にお気を付け下さい。",E517="","←E列に都道府県を入力してください。",H517="","←H列に1.月給～3.時間給の選択肢を入力してください",I517="","←I列に金額を入力してください",H517=3,"",J517="","←J列に所定労働時間を入力してください"),"")</f>
        <v/>
      </c>
    </row>
    <row r="518" spans="2:13" ht="22.8" x14ac:dyDescent="0.45">
      <c r="B518" s="31">
        <f t="shared" si="7"/>
        <v>510</v>
      </c>
      <c r="C518" s="82"/>
      <c r="D518" s="83"/>
      <c r="E518" s="84"/>
      <c r="F518" s="32"/>
      <c r="G518" s="34"/>
      <c r="H518" s="82"/>
      <c r="I518" s="36"/>
      <c r="J518" s="52"/>
      <c r="K518" s="35"/>
      <c r="L518" s="29"/>
      <c r="M518" s="20" t="str" cm="1">
        <f t="array" ref="M518">IFERROR(_xlfn.IFS(COUNTBLANK(D518:K518)=8,"",D518="","←D列に従業員名を姓名（フルネーム）で入力してください。誤変換にお気を付け下さい。",E518="","←E列に都道府県を入力してください。",H518="","←H列に1.月給～3.時間給の選択肢を入力してください",I518="","←I列に金額を入力してください",H518=3,"",J518="","←J列に所定労働時間を入力してください"),"")</f>
        <v/>
      </c>
    </row>
    <row r="519" spans="2:13" ht="22.8" x14ac:dyDescent="0.45">
      <c r="B519" s="31">
        <f t="shared" si="7"/>
        <v>511</v>
      </c>
      <c r="C519" s="82"/>
      <c r="D519" s="83"/>
      <c r="E519" s="84"/>
      <c r="F519" s="32"/>
      <c r="G519" s="34"/>
      <c r="H519" s="82"/>
      <c r="I519" s="36"/>
      <c r="J519" s="52"/>
      <c r="K519" s="35"/>
      <c r="L519" s="29"/>
      <c r="M519" s="20" t="str" cm="1">
        <f t="array" ref="M519">IFERROR(_xlfn.IFS(COUNTBLANK(D519:K519)=8,"",D519="","←D列に従業員名を姓名（フルネーム）で入力してください。誤変換にお気を付け下さい。",E519="","←E列に都道府県を入力してください。",H519="","←H列に1.月給～3.時間給の選択肢を入力してください",I519="","←I列に金額を入力してください",H519=3,"",J519="","←J列に所定労働時間を入力してください"),"")</f>
        <v/>
      </c>
    </row>
    <row r="520" spans="2:13" ht="22.8" x14ac:dyDescent="0.45">
      <c r="B520" s="31">
        <f t="shared" si="7"/>
        <v>512</v>
      </c>
      <c r="C520" s="82"/>
      <c r="D520" s="83"/>
      <c r="E520" s="84"/>
      <c r="F520" s="32"/>
      <c r="G520" s="34"/>
      <c r="H520" s="82"/>
      <c r="I520" s="36"/>
      <c r="J520" s="52"/>
      <c r="K520" s="35"/>
      <c r="L520" s="29"/>
      <c r="M520" s="20" t="str" cm="1">
        <f t="array" ref="M520">IFERROR(_xlfn.IFS(COUNTBLANK(D520:K520)=8,"",D520="","←D列に従業員名を姓名（フルネーム）で入力してください。誤変換にお気を付け下さい。",E520="","←E列に都道府県を入力してください。",H520="","←H列に1.月給～3.時間給の選択肢を入力してください",I520="","←I列に金額を入力してください",H520=3,"",J520="","←J列に所定労働時間を入力してください"),"")</f>
        <v/>
      </c>
    </row>
    <row r="521" spans="2:13" ht="22.8" x14ac:dyDescent="0.45">
      <c r="B521" s="31">
        <f t="shared" si="7"/>
        <v>513</v>
      </c>
      <c r="C521" s="82"/>
      <c r="D521" s="83"/>
      <c r="E521" s="84"/>
      <c r="F521" s="32"/>
      <c r="G521" s="34"/>
      <c r="H521" s="82"/>
      <c r="I521" s="36"/>
      <c r="J521" s="52"/>
      <c r="K521" s="35"/>
      <c r="L521" s="29"/>
      <c r="M521" s="20" t="str" cm="1">
        <f t="array" ref="M521">IFERROR(_xlfn.IFS(COUNTBLANK(D521:K521)=8,"",D521="","←D列に従業員名を姓名（フルネーム）で入力してください。誤変換にお気を付け下さい。",E521="","←E列に都道府県を入力してください。",H521="","←H列に1.月給～3.時間給の選択肢を入力してください",I521="","←I列に金額を入力してください",H521=3,"",J521="","←J列に所定労働時間を入力してください"),"")</f>
        <v/>
      </c>
    </row>
    <row r="522" spans="2:13" ht="22.8" x14ac:dyDescent="0.45">
      <c r="B522" s="31">
        <f t="shared" ref="B522:B585" si="8">ROW()-8</f>
        <v>514</v>
      </c>
      <c r="C522" s="82"/>
      <c r="D522" s="83"/>
      <c r="E522" s="84"/>
      <c r="F522" s="32"/>
      <c r="G522" s="34"/>
      <c r="H522" s="82"/>
      <c r="I522" s="36"/>
      <c r="J522" s="52"/>
      <c r="K522" s="35"/>
      <c r="L522" s="29"/>
      <c r="M522" s="20" t="str" cm="1">
        <f t="array" ref="M522">IFERROR(_xlfn.IFS(COUNTBLANK(D522:K522)=8,"",D522="","←D列に従業員名を姓名（フルネーム）で入力してください。誤変換にお気を付け下さい。",E522="","←E列に都道府県を入力してください。",H522="","←H列に1.月給～3.時間給の選択肢を入力してください",I522="","←I列に金額を入力してください",H522=3,"",J522="","←J列に所定労働時間を入力してください"),"")</f>
        <v/>
      </c>
    </row>
    <row r="523" spans="2:13" ht="22.8" x14ac:dyDescent="0.45">
      <c r="B523" s="31">
        <f t="shared" si="8"/>
        <v>515</v>
      </c>
      <c r="C523" s="82"/>
      <c r="D523" s="83"/>
      <c r="E523" s="84"/>
      <c r="F523" s="32"/>
      <c r="G523" s="34"/>
      <c r="H523" s="82"/>
      <c r="I523" s="36"/>
      <c r="J523" s="52"/>
      <c r="K523" s="35"/>
      <c r="L523" s="29"/>
      <c r="M523" s="20" t="str" cm="1">
        <f t="array" ref="M523">IFERROR(_xlfn.IFS(COUNTBLANK(D523:K523)=8,"",D523="","←D列に従業員名を姓名（フルネーム）で入力してください。誤変換にお気を付け下さい。",E523="","←E列に都道府県を入力してください。",H523="","←H列に1.月給～3.時間給の選択肢を入力してください",I523="","←I列に金額を入力してください",H523=3,"",J523="","←J列に所定労働時間を入力してください"),"")</f>
        <v/>
      </c>
    </row>
    <row r="524" spans="2:13" ht="22.8" x14ac:dyDescent="0.45">
      <c r="B524" s="31">
        <f t="shared" si="8"/>
        <v>516</v>
      </c>
      <c r="C524" s="82"/>
      <c r="D524" s="83"/>
      <c r="E524" s="84"/>
      <c r="F524" s="32"/>
      <c r="G524" s="34"/>
      <c r="H524" s="82"/>
      <c r="I524" s="36"/>
      <c r="J524" s="52"/>
      <c r="K524" s="35"/>
      <c r="L524" s="29"/>
      <c r="M524" s="20" t="str" cm="1">
        <f t="array" ref="M524">IFERROR(_xlfn.IFS(COUNTBLANK(D524:K524)=8,"",D524="","←D列に従業員名を姓名（フルネーム）で入力してください。誤変換にお気を付け下さい。",E524="","←E列に都道府県を入力してください。",H524="","←H列に1.月給～3.時間給の選択肢を入力してください",I524="","←I列に金額を入力してください",H524=3,"",J524="","←J列に所定労働時間を入力してください"),"")</f>
        <v/>
      </c>
    </row>
    <row r="525" spans="2:13" ht="22.8" x14ac:dyDescent="0.45">
      <c r="B525" s="31">
        <f t="shared" si="8"/>
        <v>517</v>
      </c>
      <c r="C525" s="82"/>
      <c r="D525" s="83"/>
      <c r="E525" s="84"/>
      <c r="F525" s="32"/>
      <c r="G525" s="34"/>
      <c r="H525" s="82"/>
      <c r="I525" s="36"/>
      <c r="J525" s="52"/>
      <c r="K525" s="35"/>
      <c r="L525" s="29"/>
      <c r="M525" s="20" t="str" cm="1">
        <f t="array" ref="M525">IFERROR(_xlfn.IFS(COUNTBLANK(D525:K525)=8,"",D525="","←D列に従業員名を姓名（フルネーム）で入力してください。誤変換にお気を付け下さい。",E525="","←E列に都道府県を入力してください。",H525="","←H列に1.月給～3.時間給の選択肢を入力してください",I525="","←I列に金額を入力してください",H525=3,"",J525="","←J列に所定労働時間を入力してください"),"")</f>
        <v/>
      </c>
    </row>
    <row r="526" spans="2:13" ht="22.8" x14ac:dyDescent="0.45">
      <c r="B526" s="31">
        <f t="shared" si="8"/>
        <v>518</v>
      </c>
      <c r="C526" s="82"/>
      <c r="D526" s="83"/>
      <c r="E526" s="84"/>
      <c r="F526" s="32"/>
      <c r="G526" s="34"/>
      <c r="H526" s="82"/>
      <c r="I526" s="36"/>
      <c r="J526" s="52"/>
      <c r="K526" s="35"/>
      <c r="L526" s="29"/>
      <c r="M526" s="20" t="str" cm="1">
        <f t="array" ref="M526">IFERROR(_xlfn.IFS(COUNTBLANK(D526:K526)=8,"",D526="","←D列に従業員名を姓名（フルネーム）で入力してください。誤変換にお気を付け下さい。",E526="","←E列に都道府県を入力してください。",H526="","←H列に1.月給～3.時間給の選択肢を入力してください",I526="","←I列に金額を入力してください",H526=3,"",J526="","←J列に所定労働時間を入力してください"),"")</f>
        <v/>
      </c>
    </row>
    <row r="527" spans="2:13" ht="22.8" x14ac:dyDescent="0.45">
      <c r="B527" s="31">
        <f t="shared" si="8"/>
        <v>519</v>
      </c>
      <c r="C527" s="82"/>
      <c r="D527" s="83"/>
      <c r="E527" s="84"/>
      <c r="F527" s="32"/>
      <c r="G527" s="34"/>
      <c r="H527" s="82"/>
      <c r="I527" s="36"/>
      <c r="J527" s="52"/>
      <c r="K527" s="35"/>
      <c r="L527" s="29"/>
      <c r="M527" s="20" t="str" cm="1">
        <f t="array" ref="M527">IFERROR(_xlfn.IFS(COUNTBLANK(D527:K527)=8,"",D527="","←D列に従業員名を姓名（フルネーム）で入力してください。誤変換にお気を付け下さい。",E527="","←E列に都道府県を入力してください。",H527="","←H列に1.月給～3.時間給の選択肢を入力してください",I527="","←I列に金額を入力してください",H527=3,"",J527="","←J列に所定労働時間を入力してください"),"")</f>
        <v/>
      </c>
    </row>
    <row r="528" spans="2:13" ht="22.8" x14ac:dyDescent="0.45">
      <c r="B528" s="31">
        <f t="shared" si="8"/>
        <v>520</v>
      </c>
      <c r="C528" s="82"/>
      <c r="D528" s="83"/>
      <c r="E528" s="84"/>
      <c r="F528" s="32"/>
      <c r="G528" s="34"/>
      <c r="H528" s="82"/>
      <c r="I528" s="36"/>
      <c r="J528" s="52"/>
      <c r="K528" s="35"/>
      <c r="L528" s="29"/>
      <c r="M528" s="20" t="str" cm="1">
        <f t="array" ref="M528">IFERROR(_xlfn.IFS(COUNTBLANK(D528:K528)=8,"",D528="","←D列に従業員名を姓名（フルネーム）で入力してください。誤変換にお気を付け下さい。",E528="","←E列に都道府県を入力してください。",H528="","←H列に1.月給～3.時間給の選択肢を入力してください",I528="","←I列に金額を入力してください",H528=3,"",J528="","←J列に所定労働時間を入力してください"),"")</f>
        <v/>
      </c>
    </row>
    <row r="529" spans="2:13" ht="22.8" x14ac:dyDescent="0.45">
      <c r="B529" s="31">
        <f t="shared" si="8"/>
        <v>521</v>
      </c>
      <c r="C529" s="82"/>
      <c r="D529" s="83"/>
      <c r="E529" s="84"/>
      <c r="F529" s="32"/>
      <c r="G529" s="34"/>
      <c r="H529" s="82"/>
      <c r="I529" s="36"/>
      <c r="J529" s="52"/>
      <c r="K529" s="35"/>
      <c r="L529" s="29"/>
      <c r="M529" s="20" t="str" cm="1">
        <f t="array" ref="M529">IFERROR(_xlfn.IFS(COUNTBLANK(D529:K529)=8,"",D529="","←D列に従業員名を姓名（フルネーム）で入力してください。誤変換にお気を付け下さい。",E529="","←E列に都道府県を入力してください。",H529="","←H列に1.月給～3.時間給の選択肢を入力してください",I529="","←I列に金額を入力してください",H529=3,"",J529="","←J列に所定労働時間を入力してください"),"")</f>
        <v/>
      </c>
    </row>
    <row r="530" spans="2:13" ht="22.8" x14ac:dyDescent="0.45">
      <c r="B530" s="31">
        <f t="shared" si="8"/>
        <v>522</v>
      </c>
      <c r="C530" s="82"/>
      <c r="D530" s="83"/>
      <c r="E530" s="84"/>
      <c r="F530" s="32"/>
      <c r="G530" s="34"/>
      <c r="H530" s="82"/>
      <c r="I530" s="36"/>
      <c r="J530" s="52"/>
      <c r="K530" s="35"/>
      <c r="L530" s="29"/>
      <c r="M530" s="20" t="str" cm="1">
        <f t="array" ref="M530">IFERROR(_xlfn.IFS(COUNTBLANK(D530:K530)=8,"",D530="","←D列に従業員名を姓名（フルネーム）で入力してください。誤変換にお気を付け下さい。",E530="","←E列に都道府県を入力してください。",H530="","←H列に1.月給～3.時間給の選択肢を入力してください",I530="","←I列に金額を入力してください",H530=3,"",J530="","←J列に所定労働時間を入力してください"),"")</f>
        <v/>
      </c>
    </row>
    <row r="531" spans="2:13" ht="22.8" x14ac:dyDescent="0.45">
      <c r="B531" s="31">
        <f t="shared" si="8"/>
        <v>523</v>
      </c>
      <c r="C531" s="82"/>
      <c r="D531" s="83"/>
      <c r="E531" s="84"/>
      <c r="F531" s="32"/>
      <c r="G531" s="34"/>
      <c r="H531" s="82"/>
      <c r="I531" s="36"/>
      <c r="J531" s="52"/>
      <c r="K531" s="35"/>
      <c r="L531" s="29"/>
      <c r="M531" s="20" t="str" cm="1">
        <f t="array" ref="M531">IFERROR(_xlfn.IFS(COUNTBLANK(D531:K531)=8,"",D531="","←D列に従業員名を姓名（フルネーム）で入力してください。誤変換にお気を付け下さい。",E531="","←E列に都道府県を入力してください。",H531="","←H列に1.月給～3.時間給の選択肢を入力してください",I531="","←I列に金額を入力してください",H531=3,"",J531="","←J列に所定労働時間を入力してください"),"")</f>
        <v/>
      </c>
    </row>
    <row r="532" spans="2:13" ht="22.8" x14ac:dyDescent="0.45">
      <c r="B532" s="31">
        <f t="shared" si="8"/>
        <v>524</v>
      </c>
      <c r="C532" s="82"/>
      <c r="D532" s="83"/>
      <c r="E532" s="84"/>
      <c r="F532" s="32"/>
      <c r="G532" s="34"/>
      <c r="H532" s="82"/>
      <c r="I532" s="36"/>
      <c r="J532" s="52"/>
      <c r="K532" s="35"/>
      <c r="L532" s="29"/>
      <c r="M532" s="20" t="str" cm="1">
        <f t="array" ref="M532">IFERROR(_xlfn.IFS(COUNTBLANK(D532:K532)=8,"",D532="","←D列に従業員名を姓名（フルネーム）で入力してください。誤変換にお気を付け下さい。",E532="","←E列に都道府県を入力してください。",H532="","←H列に1.月給～3.時間給の選択肢を入力してください",I532="","←I列に金額を入力してください",H532=3,"",J532="","←J列に所定労働時間を入力してください"),"")</f>
        <v/>
      </c>
    </row>
    <row r="533" spans="2:13" ht="22.8" x14ac:dyDescent="0.45">
      <c r="B533" s="31">
        <f t="shared" si="8"/>
        <v>525</v>
      </c>
      <c r="C533" s="82"/>
      <c r="D533" s="83"/>
      <c r="E533" s="84"/>
      <c r="F533" s="32"/>
      <c r="G533" s="34"/>
      <c r="H533" s="82"/>
      <c r="I533" s="36"/>
      <c r="J533" s="52"/>
      <c r="K533" s="35"/>
      <c r="L533" s="29"/>
      <c r="M533" s="20" t="str" cm="1">
        <f t="array" ref="M533">IFERROR(_xlfn.IFS(COUNTBLANK(D533:K533)=8,"",D533="","←D列に従業員名を姓名（フルネーム）で入力してください。誤変換にお気を付け下さい。",E533="","←E列に都道府県を入力してください。",H533="","←H列に1.月給～3.時間給の選択肢を入力してください",I533="","←I列に金額を入力してください",H533=3,"",J533="","←J列に所定労働時間を入力してください"),"")</f>
        <v/>
      </c>
    </row>
    <row r="534" spans="2:13" ht="22.8" x14ac:dyDescent="0.45">
      <c r="B534" s="31">
        <f t="shared" si="8"/>
        <v>526</v>
      </c>
      <c r="C534" s="82"/>
      <c r="D534" s="83"/>
      <c r="E534" s="84"/>
      <c r="F534" s="32"/>
      <c r="G534" s="34"/>
      <c r="H534" s="82"/>
      <c r="I534" s="36"/>
      <c r="J534" s="52"/>
      <c r="K534" s="35"/>
      <c r="L534" s="29"/>
      <c r="M534" s="20" t="str" cm="1">
        <f t="array" ref="M534">IFERROR(_xlfn.IFS(COUNTBLANK(D534:K534)=8,"",D534="","←D列に従業員名を姓名（フルネーム）で入力してください。誤変換にお気を付け下さい。",E534="","←E列に都道府県を入力してください。",H534="","←H列に1.月給～3.時間給の選択肢を入力してください",I534="","←I列に金額を入力してください",H534=3,"",J534="","←J列に所定労働時間を入力してください"),"")</f>
        <v/>
      </c>
    </row>
    <row r="535" spans="2:13" ht="22.8" x14ac:dyDescent="0.45">
      <c r="B535" s="31">
        <f t="shared" si="8"/>
        <v>527</v>
      </c>
      <c r="C535" s="82"/>
      <c r="D535" s="83"/>
      <c r="E535" s="84"/>
      <c r="F535" s="32"/>
      <c r="G535" s="34"/>
      <c r="H535" s="82"/>
      <c r="I535" s="36"/>
      <c r="J535" s="52"/>
      <c r="K535" s="35"/>
      <c r="L535" s="29"/>
      <c r="M535" s="20" t="str" cm="1">
        <f t="array" ref="M535">IFERROR(_xlfn.IFS(COUNTBLANK(D535:K535)=8,"",D535="","←D列に従業員名を姓名（フルネーム）で入力してください。誤変換にお気を付け下さい。",E535="","←E列に都道府県を入力してください。",H535="","←H列に1.月給～3.時間給の選択肢を入力してください",I535="","←I列に金額を入力してください",H535=3,"",J535="","←J列に所定労働時間を入力してください"),"")</f>
        <v/>
      </c>
    </row>
    <row r="536" spans="2:13" ht="22.8" x14ac:dyDescent="0.45">
      <c r="B536" s="31">
        <f t="shared" si="8"/>
        <v>528</v>
      </c>
      <c r="C536" s="82"/>
      <c r="D536" s="83"/>
      <c r="E536" s="84"/>
      <c r="F536" s="32"/>
      <c r="G536" s="34"/>
      <c r="H536" s="82"/>
      <c r="I536" s="36"/>
      <c r="J536" s="52"/>
      <c r="K536" s="35"/>
      <c r="L536" s="29"/>
      <c r="M536" s="20" t="str" cm="1">
        <f t="array" ref="M536">IFERROR(_xlfn.IFS(COUNTBLANK(D536:K536)=8,"",D536="","←D列に従業員名を姓名（フルネーム）で入力してください。誤変換にお気を付け下さい。",E536="","←E列に都道府県を入力してください。",H536="","←H列に1.月給～3.時間給の選択肢を入力してください",I536="","←I列に金額を入力してください",H536=3,"",J536="","←J列に所定労働時間を入力してください"),"")</f>
        <v/>
      </c>
    </row>
    <row r="537" spans="2:13" ht="22.8" x14ac:dyDescent="0.45">
      <c r="B537" s="31">
        <f t="shared" si="8"/>
        <v>529</v>
      </c>
      <c r="C537" s="82"/>
      <c r="D537" s="83"/>
      <c r="E537" s="84"/>
      <c r="F537" s="32"/>
      <c r="G537" s="34"/>
      <c r="H537" s="82"/>
      <c r="I537" s="36"/>
      <c r="J537" s="52"/>
      <c r="K537" s="35"/>
      <c r="L537" s="29"/>
      <c r="M537" s="20" t="str" cm="1">
        <f t="array" ref="M537">IFERROR(_xlfn.IFS(COUNTBLANK(D537:K537)=8,"",D537="","←D列に従業員名を姓名（フルネーム）で入力してください。誤変換にお気を付け下さい。",E537="","←E列に都道府県を入力してください。",H537="","←H列に1.月給～3.時間給の選択肢を入力してください",I537="","←I列に金額を入力してください",H537=3,"",J537="","←J列に所定労働時間を入力してください"),"")</f>
        <v/>
      </c>
    </row>
    <row r="538" spans="2:13" ht="22.8" x14ac:dyDescent="0.45">
      <c r="B538" s="31">
        <f t="shared" si="8"/>
        <v>530</v>
      </c>
      <c r="C538" s="82"/>
      <c r="D538" s="83"/>
      <c r="E538" s="84"/>
      <c r="F538" s="32"/>
      <c r="G538" s="34"/>
      <c r="H538" s="82"/>
      <c r="I538" s="36"/>
      <c r="J538" s="52"/>
      <c r="K538" s="35"/>
      <c r="L538" s="29"/>
      <c r="M538" s="20" t="str" cm="1">
        <f t="array" ref="M538">IFERROR(_xlfn.IFS(COUNTBLANK(D538:K538)=8,"",D538="","←D列に従業員名を姓名（フルネーム）で入力してください。誤変換にお気を付け下さい。",E538="","←E列に都道府県を入力してください。",H538="","←H列に1.月給～3.時間給の選択肢を入力してください",I538="","←I列に金額を入力してください",H538=3,"",J538="","←J列に所定労働時間を入力してください"),"")</f>
        <v/>
      </c>
    </row>
    <row r="539" spans="2:13" ht="22.8" x14ac:dyDescent="0.45">
      <c r="B539" s="31">
        <f t="shared" si="8"/>
        <v>531</v>
      </c>
      <c r="C539" s="82"/>
      <c r="D539" s="83"/>
      <c r="E539" s="84"/>
      <c r="F539" s="32"/>
      <c r="G539" s="34"/>
      <c r="H539" s="82"/>
      <c r="I539" s="36"/>
      <c r="J539" s="52"/>
      <c r="K539" s="35"/>
      <c r="L539" s="29"/>
      <c r="M539" s="20" t="str" cm="1">
        <f t="array" ref="M539">IFERROR(_xlfn.IFS(COUNTBLANK(D539:K539)=8,"",D539="","←D列に従業員名を姓名（フルネーム）で入力してください。誤変換にお気を付け下さい。",E539="","←E列に都道府県を入力してください。",H539="","←H列に1.月給～3.時間給の選択肢を入力してください",I539="","←I列に金額を入力してください",H539=3,"",J539="","←J列に所定労働時間を入力してください"),"")</f>
        <v/>
      </c>
    </row>
    <row r="540" spans="2:13" ht="22.8" x14ac:dyDescent="0.45">
      <c r="B540" s="31">
        <f t="shared" si="8"/>
        <v>532</v>
      </c>
      <c r="C540" s="82"/>
      <c r="D540" s="83"/>
      <c r="E540" s="84"/>
      <c r="F540" s="32"/>
      <c r="G540" s="34"/>
      <c r="H540" s="82"/>
      <c r="I540" s="36"/>
      <c r="J540" s="52"/>
      <c r="K540" s="35"/>
      <c r="L540" s="29"/>
      <c r="M540" s="20" t="str" cm="1">
        <f t="array" ref="M540">IFERROR(_xlfn.IFS(COUNTBLANK(D540:K540)=8,"",D540="","←D列に従業員名を姓名（フルネーム）で入力してください。誤変換にお気を付け下さい。",E540="","←E列に都道府県を入力してください。",H540="","←H列に1.月給～3.時間給の選択肢を入力してください",I540="","←I列に金額を入力してください",H540=3,"",J540="","←J列に所定労働時間を入力してください"),"")</f>
        <v/>
      </c>
    </row>
    <row r="541" spans="2:13" ht="22.8" x14ac:dyDescent="0.45">
      <c r="B541" s="31">
        <f t="shared" si="8"/>
        <v>533</v>
      </c>
      <c r="C541" s="82"/>
      <c r="D541" s="83"/>
      <c r="E541" s="84"/>
      <c r="F541" s="32"/>
      <c r="G541" s="34"/>
      <c r="H541" s="82"/>
      <c r="I541" s="36"/>
      <c r="J541" s="52"/>
      <c r="K541" s="35"/>
      <c r="L541" s="29"/>
      <c r="M541" s="20" t="str" cm="1">
        <f t="array" ref="M541">IFERROR(_xlfn.IFS(COUNTBLANK(D541:K541)=8,"",D541="","←D列に従業員名を姓名（フルネーム）で入力してください。誤変換にお気を付け下さい。",E541="","←E列に都道府県を入力してください。",H541="","←H列に1.月給～3.時間給の選択肢を入力してください",I541="","←I列に金額を入力してください",H541=3,"",J541="","←J列に所定労働時間を入力してください"),"")</f>
        <v/>
      </c>
    </row>
    <row r="542" spans="2:13" ht="22.8" x14ac:dyDescent="0.45">
      <c r="B542" s="31">
        <f t="shared" si="8"/>
        <v>534</v>
      </c>
      <c r="C542" s="82"/>
      <c r="D542" s="83"/>
      <c r="E542" s="84"/>
      <c r="F542" s="32"/>
      <c r="G542" s="34"/>
      <c r="H542" s="82"/>
      <c r="I542" s="36"/>
      <c r="J542" s="52"/>
      <c r="K542" s="35"/>
      <c r="L542" s="29"/>
      <c r="M542" s="20" t="str" cm="1">
        <f t="array" ref="M542">IFERROR(_xlfn.IFS(COUNTBLANK(D542:K542)=8,"",D542="","←D列に従業員名を姓名（フルネーム）で入力してください。誤変換にお気を付け下さい。",E542="","←E列に都道府県を入力してください。",H542="","←H列に1.月給～3.時間給の選択肢を入力してください",I542="","←I列に金額を入力してください",H542=3,"",J542="","←J列に所定労働時間を入力してください"),"")</f>
        <v/>
      </c>
    </row>
    <row r="543" spans="2:13" ht="22.8" x14ac:dyDescent="0.45">
      <c r="B543" s="31">
        <f t="shared" si="8"/>
        <v>535</v>
      </c>
      <c r="C543" s="82"/>
      <c r="D543" s="83"/>
      <c r="E543" s="84"/>
      <c r="F543" s="32"/>
      <c r="G543" s="34"/>
      <c r="H543" s="82"/>
      <c r="I543" s="36"/>
      <c r="J543" s="52"/>
      <c r="K543" s="35"/>
      <c r="L543" s="29"/>
      <c r="M543" s="20" t="str" cm="1">
        <f t="array" ref="M543">IFERROR(_xlfn.IFS(COUNTBLANK(D543:K543)=8,"",D543="","←D列に従業員名を姓名（フルネーム）で入力してください。誤変換にお気を付け下さい。",E543="","←E列に都道府県を入力してください。",H543="","←H列に1.月給～3.時間給の選択肢を入力してください",I543="","←I列に金額を入力してください",H543=3,"",J543="","←J列に所定労働時間を入力してください"),"")</f>
        <v/>
      </c>
    </row>
    <row r="544" spans="2:13" ht="22.8" x14ac:dyDescent="0.45">
      <c r="B544" s="31">
        <f t="shared" si="8"/>
        <v>536</v>
      </c>
      <c r="C544" s="82"/>
      <c r="D544" s="83"/>
      <c r="E544" s="84"/>
      <c r="F544" s="32"/>
      <c r="G544" s="34"/>
      <c r="H544" s="82"/>
      <c r="I544" s="36"/>
      <c r="J544" s="52"/>
      <c r="K544" s="35"/>
      <c r="L544" s="29"/>
      <c r="M544" s="20" t="str" cm="1">
        <f t="array" ref="M544">IFERROR(_xlfn.IFS(COUNTBLANK(D544:K544)=8,"",D544="","←D列に従業員名を姓名（フルネーム）で入力してください。誤変換にお気を付け下さい。",E544="","←E列に都道府県を入力してください。",H544="","←H列に1.月給～3.時間給の選択肢を入力してください",I544="","←I列に金額を入力してください",H544=3,"",J544="","←J列に所定労働時間を入力してください"),"")</f>
        <v/>
      </c>
    </row>
    <row r="545" spans="2:13" ht="22.8" x14ac:dyDescent="0.45">
      <c r="B545" s="31">
        <f t="shared" si="8"/>
        <v>537</v>
      </c>
      <c r="C545" s="82"/>
      <c r="D545" s="83"/>
      <c r="E545" s="84"/>
      <c r="F545" s="32"/>
      <c r="G545" s="34"/>
      <c r="H545" s="82"/>
      <c r="I545" s="36"/>
      <c r="J545" s="52"/>
      <c r="K545" s="35"/>
      <c r="L545" s="29"/>
      <c r="M545" s="20" t="str" cm="1">
        <f t="array" ref="M545">IFERROR(_xlfn.IFS(COUNTBLANK(D545:K545)=8,"",D545="","←D列に従業員名を姓名（フルネーム）で入力してください。誤変換にお気を付け下さい。",E545="","←E列に都道府県を入力してください。",H545="","←H列に1.月給～3.時間給の選択肢を入力してください",I545="","←I列に金額を入力してください",H545=3,"",J545="","←J列に所定労働時間を入力してください"),"")</f>
        <v/>
      </c>
    </row>
    <row r="546" spans="2:13" ht="22.8" x14ac:dyDescent="0.45">
      <c r="B546" s="31">
        <f t="shared" si="8"/>
        <v>538</v>
      </c>
      <c r="C546" s="82"/>
      <c r="D546" s="83"/>
      <c r="E546" s="84"/>
      <c r="F546" s="32"/>
      <c r="G546" s="34"/>
      <c r="H546" s="82"/>
      <c r="I546" s="36"/>
      <c r="J546" s="52"/>
      <c r="K546" s="35"/>
      <c r="L546" s="29"/>
      <c r="M546" s="20" t="str" cm="1">
        <f t="array" ref="M546">IFERROR(_xlfn.IFS(COUNTBLANK(D546:K546)=8,"",D546="","←D列に従業員名を姓名（フルネーム）で入力してください。誤変換にお気を付け下さい。",E546="","←E列に都道府県を入力してください。",H546="","←H列に1.月給～3.時間給の選択肢を入力してください",I546="","←I列に金額を入力してください",H546=3,"",J546="","←J列に所定労働時間を入力してください"),"")</f>
        <v/>
      </c>
    </row>
    <row r="547" spans="2:13" ht="22.8" x14ac:dyDescent="0.45">
      <c r="B547" s="31">
        <f t="shared" si="8"/>
        <v>539</v>
      </c>
      <c r="C547" s="82"/>
      <c r="D547" s="83"/>
      <c r="E547" s="84"/>
      <c r="F547" s="32"/>
      <c r="G547" s="34"/>
      <c r="H547" s="82"/>
      <c r="I547" s="36"/>
      <c r="J547" s="52"/>
      <c r="K547" s="35"/>
      <c r="L547" s="29"/>
      <c r="M547" s="20" t="str" cm="1">
        <f t="array" ref="M547">IFERROR(_xlfn.IFS(COUNTBLANK(D547:K547)=8,"",D547="","←D列に従業員名を姓名（フルネーム）で入力してください。誤変換にお気を付け下さい。",E547="","←E列に都道府県を入力してください。",H547="","←H列に1.月給～3.時間給の選択肢を入力してください",I547="","←I列に金額を入力してください",H547=3,"",J547="","←J列に所定労働時間を入力してください"),"")</f>
        <v/>
      </c>
    </row>
    <row r="548" spans="2:13" ht="22.8" x14ac:dyDescent="0.45">
      <c r="B548" s="31">
        <f t="shared" si="8"/>
        <v>540</v>
      </c>
      <c r="C548" s="82"/>
      <c r="D548" s="83"/>
      <c r="E548" s="84"/>
      <c r="F548" s="32"/>
      <c r="G548" s="34"/>
      <c r="H548" s="82"/>
      <c r="I548" s="36"/>
      <c r="J548" s="52"/>
      <c r="K548" s="35"/>
      <c r="L548" s="29"/>
      <c r="M548" s="20" t="str" cm="1">
        <f t="array" ref="M548">IFERROR(_xlfn.IFS(COUNTBLANK(D548:K548)=8,"",D548="","←D列に従業員名を姓名（フルネーム）で入力してください。誤変換にお気を付け下さい。",E548="","←E列に都道府県を入力してください。",H548="","←H列に1.月給～3.時間給の選択肢を入力してください",I548="","←I列に金額を入力してください",H548=3,"",J548="","←J列に所定労働時間を入力してください"),"")</f>
        <v/>
      </c>
    </row>
    <row r="549" spans="2:13" ht="22.8" x14ac:dyDescent="0.45">
      <c r="B549" s="31">
        <f t="shared" si="8"/>
        <v>541</v>
      </c>
      <c r="C549" s="82"/>
      <c r="D549" s="83"/>
      <c r="E549" s="84"/>
      <c r="F549" s="32"/>
      <c r="G549" s="34"/>
      <c r="H549" s="82"/>
      <c r="I549" s="36"/>
      <c r="J549" s="52"/>
      <c r="K549" s="35"/>
      <c r="L549" s="29"/>
      <c r="M549" s="20" t="str" cm="1">
        <f t="array" ref="M549">IFERROR(_xlfn.IFS(COUNTBLANK(D549:K549)=8,"",D549="","←D列に従業員名を姓名（フルネーム）で入力してください。誤変換にお気を付け下さい。",E549="","←E列に都道府県を入力してください。",H549="","←H列に1.月給～3.時間給の選択肢を入力してください",I549="","←I列に金額を入力してください",H549=3,"",J549="","←J列に所定労働時間を入力してください"),"")</f>
        <v/>
      </c>
    </row>
    <row r="550" spans="2:13" ht="22.8" x14ac:dyDescent="0.45">
      <c r="B550" s="31">
        <f t="shared" si="8"/>
        <v>542</v>
      </c>
      <c r="C550" s="82"/>
      <c r="D550" s="83"/>
      <c r="E550" s="84"/>
      <c r="F550" s="32"/>
      <c r="G550" s="34"/>
      <c r="H550" s="82"/>
      <c r="I550" s="36"/>
      <c r="J550" s="52"/>
      <c r="K550" s="35"/>
      <c r="L550" s="29"/>
      <c r="M550" s="20" t="str" cm="1">
        <f t="array" ref="M550">IFERROR(_xlfn.IFS(COUNTBLANK(D550:K550)=8,"",D550="","←D列に従業員名を姓名（フルネーム）で入力してください。誤変換にお気を付け下さい。",E550="","←E列に都道府県を入力してください。",H550="","←H列に1.月給～3.時間給の選択肢を入力してください",I550="","←I列に金額を入力してください",H550=3,"",J550="","←J列に所定労働時間を入力してください"),"")</f>
        <v/>
      </c>
    </row>
    <row r="551" spans="2:13" ht="22.8" x14ac:dyDescent="0.45">
      <c r="B551" s="31">
        <f t="shared" si="8"/>
        <v>543</v>
      </c>
      <c r="C551" s="82"/>
      <c r="D551" s="83"/>
      <c r="E551" s="84"/>
      <c r="F551" s="32"/>
      <c r="G551" s="34"/>
      <c r="H551" s="82"/>
      <c r="I551" s="36"/>
      <c r="J551" s="52"/>
      <c r="K551" s="35"/>
      <c r="L551" s="29"/>
      <c r="M551" s="20" t="str" cm="1">
        <f t="array" ref="M551">IFERROR(_xlfn.IFS(COUNTBLANK(D551:K551)=8,"",D551="","←D列に従業員名を姓名（フルネーム）で入力してください。誤変換にお気を付け下さい。",E551="","←E列に都道府県を入力してください。",H551="","←H列に1.月給～3.時間給の選択肢を入力してください",I551="","←I列に金額を入力してください",H551=3,"",J551="","←J列に所定労働時間を入力してください"),"")</f>
        <v/>
      </c>
    </row>
    <row r="552" spans="2:13" ht="22.8" x14ac:dyDescent="0.45">
      <c r="B552" s="31">
        <f t="shared" si="8"/>
        <v>544</v>
      </c>
      <c r="C552" s="82"/>
      <c r="D552" s="83"/>
      <c r="E552" s="84"/>
      <c r="F552" s="32"/>
      <c r="G552" s="34"/>
      <c r="H552" s="82"/>
      <c r="I552" s="36"/>
      <c r="J552" s="52"/>
      <c r="K552" s="35"/>
      <c r="L552" s="29"/>
      <c r="M552" s="20" t="str" cm="1">
        <f t="array" ref="M552">IFERROR(_xlfn.IFS(COUNTBLANK(D552:K552)=8,"",D552="","←D列に従業員名を姓名（フルネーム）で入力してください。誤変換にお気を付け下さい。",E552="","←E列に都道府県を入力してください。",H552="","←H列に1.月給～3.時間給の選択肢を入力してください",I552="","←I列に金額を入力してください",H552=3,"",J552="","←J列に所定労働時間を入力してください"),"")</f>
        <v/>
      </c>
    </row>
    <row r="553" spans="2:13" ht="22.8" x14ac:dyDescent="0.45">
      <c r="B553" s="31">
        <f t="shared" si="8"/>
        <v>545</v>
      </c>
      <c r="C553" s="82"/>
      <c r="D553" s="83"/>
      <c r="E553" s="84"/>
      <c r="F553" s="32"/>
      <c r="G553" s="34"/>
      <c r="H553" s="82"/>
      <c r="I553" s="36"/>
      <c r="J553" s="52"/>
      <c r="K553" s="35"/>
      <c r="L553" s="29"/>
      <c r="M553" s="20" t="str" cm="1">
        <f t="array" ref="M553">IFERROR(_xlfn.IFS(COUNTBLANK(D553:K553)=8,"",D553="","←D列に従業員名を姓名（フルネーム）で入力してください。誤変換にお気を付け下さい。",E553="","←E列に都道府県を入力してください。",H553="","←H列に1.月給～3.時間給の選択肢を入力してください",I553="","←I列に金額を入力してください",H553=3,"",J553="","←J列に所定労働時間を入力してください"),"")</f>
        <v/>
      </c>
    </row>
    <row r="554" spans="2:13" ht="22.8" x14ac:dyDescent="0.45">
      <c r="B554" s="31">
        <f t="shared" si="8"/>
        <v>546</v>
      </c>
      <c r="C554" s="82"/>
      <c r="D554" s="83"/>
      <c r="E554" s="84"/>
      <c r="F554" s="32"/>
      <c r="G554" s="34"/>
      <c r="H554" s="82"/>
      <c r="I554" s="36"/>
      <c r="J554" s="52"/>
      <c r="K554" s="35"/>
      <c r="L554" s="29"/>
      <c r="M554" s="20" t="str" cm="1">
        <f t="array" ref="M554">IFERROR(_xlfn.IFS(COUNTBLANK(D554:K554)=8,"",D554="","←D列に従業員名を姓名（フルネーム）で入力してください。誤変換にお気を付け下さい。",E554="","←E列に都道府県を入力してください。",H554="","←H列に1.月給～3.時間給の選択肢を入力してください",I554="","←I列に金額を入力してください",H554=3,"",J554="","←J列に所定労働時間を入力してください"),"")</f>
        <v/>
      </c>
    </row>
    <row r="555" spans="2:13" ht="22.8" x14ac:dyDescent="0.45">
      <c r="B555" s="31">
        <f t="shared" si="8"/>
        <v>547</v>
      </c>
      <c r="C555" s="82"/>
      <c r="D555" s="83"/>
      <c r="E555" s="84"/>
      <c r="F555" s="32"/>
      <c r="G555" s="34"/>
      <c r="H555" s="82"/>
      <c r="I555" s="36"/>
      <c r="J555" s="52"/>
      <c r="K555" s="35"/>
      <c r="L555" s="29"/>
      <c r="M555" s="20" t="str" cm="1">
        <f t="array" ref="M555">IFERROR(_xlfn.IFS(COUNTBLANK(D555:K555)=8,"",D555="","←D列に従業員名を姓名（フルネーム）で入力してください。誤変換にお気を付け下さい。",E555="","←E列に都道府県を入力してください。",H555="","←H列に1.月給～3.時間給の選択肢を入力してください",I555="","←I列に金額を入力してください",H555=3,"",J555="","←J列に所定労働時間を入力してください"),"")</f>
        <v/>
      </c>
    </row>
    <row r="556" spans="2:13" ht="22.8" x14ac:dyDescent="0.45">
      <c r="B556" s="31">
        <f t="shared" si="8"/>
        <v>548</v>
      </c>
      <c r="C556" s="82"/>
      <c r="D556" s="83"/>
      <c r="E556" s="84"/>
      <c r="F556" s="32"/>
      <c r="G556" s="34"/>
      <c r="H556" s="82"/>
      <c r="I556" s="36"/>
      <c r="J556" s="52"/>
      <c r="K556" s="35"/>
      <c r="L556" s="29"/>
      <c r="M556" s="20" t="str" cm="1">
        <f t="array" ref="M556">IFERROR(_xlfn.IFS(COUNTBLANK(D556:K556)=8,"",D556="","←D列に従業員名を姓名（フルネーム）で入力してください。誤変換にお気を付け下さい。",E556="","←E列に都道府県を入力してください。",H556="","←H列に1.月給～3.時間給の選択肢を入力してください",I556="","←I列に金額を入力してください",H556=3,"",J556="","←J列に所定労働時間を入力してください"),"")</f>
        <v/>
      </c>
    </row>
    <row r="557" spans="2:13" ht="22.8" x14ac:dyDescent="0.45">
      <c r="B557" s="31">
        <f t="shared" si="8"/>
        <v>549</v>
      </c>
      <c r="C557" s="82"/>
      <c r="D557" s="83"/>
      <c r="E557" s="84"/>
      <c r="F557" s="32"/>
      <c r="G557" s="34"/>
      <c r="H557" s="82"/>
      <c r="I557" s="36"/>
      <c r="J557" s="52"/>
      <c r="K557" s="35"/>
      <c r="L557" s="29"/>
      <c r="M557" s="20" t="str" cm="1">
        <f t="array" ref="M557">IFERROR(_xlfn.IFS(COUNTBLANK(D557:K557)=8,"",D557="","←D列に従業員名を姓名（フルネーム）で入力してください。誤変換にお気を付け下さい。",E557="","←E列に都道府県を入力してください。",H557="","←H列に1.月給～3.時間給の選択肢を入力してください",I557="","←I列に金額を入力してください",H557=3,"",J557="","←J列に所定労働時間を入力してください"),"")</f>
        <v/>
      </c>
    </row>
    <row r="558" spans="2:13" ht="22.8" x14ac:dyDescent="0.45">
      <c r="B558" s="31">
        <f t="shared" si="8"/>
        <v>550</v>
      </c>
      <c r="C558" s="82"/>
      <c r="D558" s="83"/>
      <c r="E558" s="84"/>
      <c r="F558" s="32"/>
      <c r="G558" s="34"/>
      <c r="H558" s="82"/>
      <c r="I558" s="36"/>
      <c r="J558" s="52"/>
      <c r="K558" s="35"/>
      <c r="L558" s="29"/>
      <c r="M558" s="20" t="str" cm="1">
        <f t="array" ref="M558">IFERROR(_xlfn.IFS(COUNTBLANK(D558:K558)=8,"",D558="","←D列に従業員名を姓名（フルネーム）で入力してください。誤変換にお気を付け下さい。",E558="","←E列に都道府県を入力してください。",H558="","←H列に1.月給～3.時間給の選択肢を入力してください",I558="","←I列に金額を入力してください",H558=3,"",J558="","←J列に所定労働時間を入力してください"),"")</f>
        <v/>
      </c>
    </row>
    <row r="559" spans="2:13" ht="22.8" x14ac:dyDescent="0.45">
      <c r="B559" s="31">
        <f t="shared" si="8"/>
        <v>551</v>
      </c>
      <c r="C559" s="82"/>
      <c r="D559" s="83"/>
      <c r="E559" s="84"/>
      <c r="F559" s="32"/>
      <c r="G559" s="34"/>
      <c r="H559" s="82"/>
      <c r="I559" s="36"/>
      <c r="J559" s="52"/>
      <c r="K559" s="35"/>
      <c r="L559" s="29"/>
      <c r="M559" s="20" t="str" cm="1">
        <f t="array" ref="M559">IFERROR(_xlfn.IFS(COUNTBLANK(D559:K559)=8,"",D559="","←D列に従業員名を姓名（フルネーム）で入力してください。誤変換にお気を付け下さい。",E559="","←E列に都道府県を入力してください。",H559="","←H列に1.月給～3.時間給の選択肢を入力してください",I559="","←I列に金額を入力してください",H559=3,"",J559="","←J列に所定労働時間を入力してください"),"")</f>
        <v/>
      </c>
    </row>
    <row r="560" spans="2:13" ht="22.8" x14ac:dyDescent="0.45">
      <c r="B560" s="31">
        <f t="shared" si="8"/>
        <v>552</v>
      </c>
      <c r="C560" s="82"/>
      <c r="D560" s="83"/>
      <c r="E560" s="84"/>
      <c r="F560" s="32"/>
      <c r="G560" s="34"/>
      <c r="H560" s="82"/>
      <c r="I560" s="36"/>
      <c r="J560" s="52"/>
      <c r="K560" s="35"/>
      <c r="L560" s="29"/>
      <c r="M560" s="20" t="str" cm="1">
        <f t="array" ref="M560">IFERROR(_xlfn.IFS(COUNTBLANK(D560:K560)=8,"",D560="","←D列に従業員名を姓名（フルネーム）で入力してください。誤変換にお気を付け下さい。",E560="","←E列に都道府県を入力してください。",H560="","←H列に1.月給～3.時間給の選択肢を入力してください",I560="","←I列に金額を入力してください",H560=3,"",J560="","←J列に所定労働時間を入力してください"),"")</f>
        <v/>
      </c>
    </row>
    <row r="561" spans="2:13" ht="22.8" x14ac:dyDescent="0.45">
      <c r="B561" s="31">
        <f t="shared" si="8"/>
        <v>553</v>
      </c>
      <c r="C561" s="82"/>
      <c r="D561" s="83"/>
      <c r="E561" s="84"/>
      <c r="F561" s="32"/>
      <c r="G561" s="34"/>
      <c r="H561" s="82"/>
      <c r="I561" s="36"/>
      <c r="J561" s="52"/>
      <c r="K561" s="35"/>
      <c r="L561" s="29"/>
      <c r="M561" s="20" t="str" cm="1">
        <f t="array" ref="M561">IFERROR(_xlfn.IFS(COUNTBLANK(D561:K561)=8,"",D561="","←D列に従業員名を姓名（フルネーム）で入力してください。誤変換にお気を付け下さい。",E561="","←E列に都道府県を入力してください。",H561="","←H列に1.月給～3.時間給の選択肢を入力してください",I561="","←I列に金額を入力してください",H561=3,"",J561="","←J列に所定労働時間を入力してください"),"")</f>
        <v/>
      </c>
    </row>
    <row r="562" spans="2:13" ht="22.8" x14ac:dyDescent="0.45">
      <c r="B562" s="31">
        <f t="shared" si="8"/>
        <v>554</v>
      </c>
      <c r="C562" s="82"/>
      <c r="D562" s="83"/>
      <c r="E562" s="84"/>
      <c r="F562" s="32"/>
      <c r="G562" s="34"/>
      <c r="H562" s="82"/>
      <c r="I562" s="36"/>
      <c r="J562" s="52"/>
      <c r="K562" s="35"/>
      <c r="L562" s="29"/>
      <c r="M562" s="20" t="str" cm="1">
        <f t="array" ref="M562">IFERROR(_xlfn.IFS(COUNTBLANK(D562:K562)=8,"",D562="","←D列に従業員名を姓名（フルネーム）で入力してください。誤変換にお気を付け下さい。",E562="","←E列に都道府県を入力してください。",H562="","←H列に1.月給～3.時間給の選択肢を入力してください",I562="","←I列に金額を入力してください",H562=3,"",J562="","←J列に所定労働時間を入力してください"),"")</f>
        <v/>
      </c>
    </row>
    <row r="563" spans="2:13" ht="22.8" x14ac:dyDescent="0.45">
      <c r="B563" s="31">
        <f t="shared" si="8"/>
        <v>555</v>
      </c>
      <c r="C563" s="82"/>
      <c r="D563" s="83"/>
      <c r="E563" s="84"/>
      <c r="F563" s="32"/>
      <c r="G563" s="34"/>
      <c r="H563" s="82"/>
      <c r="I563" s="36"/>
      <c r="J563" s="52"/>
      <c r="K563" s="35"/>
      <c r="L563" s="29"/>
      <c r="M563" s="20" t="str" cm="1">
        <f t="array" ref="M563">IFERROR(_xlfn.IFS(COUNTBLANK(D563:K563)=8,"",D563="","←D列に従業員名を姓名（フルネーム）で入力してください。誤変換にお気を付け下さい。",E563="","←E列に都道府県を入力してください。",H563="","←H列に1.月給～3.時間給の選択肢を入力してください",I563="","←I列に金額を入力してください",H563=3,"",J563="","←J列に所定労働時間を入力してください"),"")</f>
        <v/>
      </c>
    </row>
    <row r="564" spans="2:13" ht="22.8" x14ac:dyDescent="0.45">
      <c r="B564" s="31">
        <f t="shared" si="8"/>
        <v>556</v>
      </c>
      <c r="C564" s="82"/>
      <c r="D564" s="83"/>
      <c r="E564" s="84"/>
      <c r="F564" s="32"/>
      <c r="G564" s="34"/>
      <c r="H564" s="82"/>
      <c r="I564" s="36"/>
      <c r="J564" s="52"/>
      <c r="K564" s="35"/>
      <c r="L564" s="29"/>
      <c r="M564" s="20" t="str" cm="1">
        <f t="array" ref="M564">IFERROR(_xlfn.IFS(COUNTBLANK(D564:K564)=8,"",D564="","←D列に従業員名を姓名（フルネーム）で入力してください。誤変換にお気を付け下さい。",E564="","←E列に都道府県を入力してください。",H564="","←H列に1.月給～3.時間給の選択肢を入力してください",I564="","←I列に金額を入力してください",H564=3,"",J564="","←J列に所定労働時間を入力してください"),"")</f>
        <v/>
      </c>
    </row>
    <row r="565" spans="2:13" ht="22.8" x14ac:dyDescent="0.45">
      <c r="B565" s="31">
        <f t="shared" si="8"/>
        <v>557</v>
      </c>
      <c r="C565" s="82"/>
      <c r="D565" s="83"/>
      <c r="E565" s="84"/>
      <c r="F565" s="32"/>
      <c r="G565" s="34"/>
      <c r="H565" s="82"/>
      <c r="I565" s="36"/>
      <c r="J565" s="52"/>
      <c r="K565" s="35"/>
      <c r="L565" s="29"/>
      <c r="M565" s="20" t="str" cm="1">
        <f t="array" ref="M565">IFERROR(_xlfn.IFS(COUNTBLANK(D565:K565)=8,"",D565="","←D列に従業員名を姓名（フルネーム）で入力してください。誤変換にお気を付け下さい。",E565="","←E列に都道府県を入力してください。",H565="","←H列に1.月給～3.時間給の選択肢を入力してください",I565="","←I列に金額を入力してください",H565=3,"",J565="","←J列に所定労働時間を入力してください"),"")</f>
        <v/>
      </c>
    </row>
    <row r="566" spans="2:13" ht="22.8" x14ac:dyDescent="0.45">
      <c r="B566" s="31">
        <f t="shared" si="8"/>
        <v>558</v>
      </c>
      <c r="C566" s="82"/>
      <c r="D566" s="83"/>
      <c r="E566" s="84"/>
      <c r="F566" s="32"/>
      <c r="G566" s="34"/>
      <c r="H566" s="82"/>
      <c r="I566" s="36"/>
      <c r="J566" s="52"/>
      <c r="K566" s="35"/>
      <c r="L566" s="29"/>
      <c r="M566" s="20" t="str" cm="1">
        <f t="array" ref="M566">IFERROR(_xlfn.IFS(COUNTBLANK(D566:K566)=8,"",D566="","←D列に従業員名を姓名（フルネーム）で入力してください。誤変換にお気を付け下さい。",E566="","←E列に都道府県を入力してください。",H566="","←H列に1.月給～3.時間給の選択肢を入力してください",I566="","←I列に金額を入力してください",H566=3,"",J566="","←J列に所定労働時間を入力してください"),"")</f>
        <v/>
      </c>
    </row>
    <row r="567" spans="2:13" ht="22.8" x14ac:dyDescent="0.45">
      <c r="B567" s="31">
        <f t="shared" si="8"/>
        <v>559</v>
      </c>
      <c r="C567" s="82"/>
      <c r="D567" s="83"/>
      <c r="E567" s="84"/>
      <c r="F567" s="32"/>
      <c r="G567" s="34"/>
      <c r="H567" s="82"/>
      <c r="I567" s="36"/>
      <c r="J567" s="52"/>
      <c r="K567" s="35"/>
      <c r="L567" s="29"/>
      <c r="M567" s="20" t="str" cm="1">
        <f t="array" ref="M567">IFERROR(_xlfn.IFS(COUNTBLANK(D567:K567)=8,"",D567="","←D列に従業員名を姓名（フルネーム）で入力してください。誤変換にお気を付け下さい。",E567="","←E列に都道府県を入力してください。",H567="","←H列に1.月給～3.時間給の選択肢を入力してください",I567="","←I列に金額を入力してください",H567=3,"",J567="","←J列に所定労働時間を入力してください"),"")</f>
        <v/>
      </c>
    </row>
    <row r="568" spans="2:13" ht="22.8" x14ac:dyDescent="0.45">
      <c r="B568" s="31">
        <f t="shared" si="8"/>
        <v>560</v>
      </c>
      <c r="C568" s="82"/>
      <c r="D568" s="83"/>
      <c r="E568" s="84"/>
      <c r="F568" s="32"/>
      <c r="G568" s="34"/>
      <c r="H568" s="82"/>
      <c r="I568" s="36"/>
      <c r="J568" s="52"/>
      <c r="K568" s="35"/>
      <c r="L568" s="29"/>
      <c r="M568" s="20" t="str" cm="1">
        <f t="array" ref="M568">IFERROR(_xlfn.IFS(COUNTBLANK(D568:K568)=8,"",D568="","←D列に従業員名を姓名（フルネーム）で入力してください。誤変換にお気を付け下さい。",E568="","←E列に都道府県を入力してください。",H568="","←H列に1.月給～3.時間給の選択肢を入力してください",I568="","←I列に金額を入力してください",H568=3,"",J568="","←J列に所定労働時間を入力してください"),"")</f>
        <v/>
      </c>
    </row>
    <row r="569" spans="2:13" ht="22.8" x14ac:dyDescent="0.45">
      <c r="B569" s="31">
        <f t="shared" si="8"/>
        <v>561</v>
      </c>
      <c r="C569" s="82"/>
      <c r="D569" s="83"/>
      <c r="E569" s="84"/>
      <c r="F569" s="32"/>
      <c r="G569" s="34"/>
      <c r="H569" s="82"/>
      <c r="I569" s="36"/>
      <c r="J569" s="52"/>
      <c r="K569" s="35"/>
      <c r="L569" s="29"/>
      <c r="M569" s="20" t="str" cm="1">
        <f t="array" ref="M569">IFERROR(_xlfn.IFS(COUNTBLANK(D569:K569)=8,"",D569="","←D列に従業員名を姓名（フルネーム）で入力してください。誤変換にお気を付け下さい。",E569="","←E列に都道府県を入力してください。",H569="","←H列に1.月給～3.時間給の選択肢を入力してください",I569="","←I列に金額を入力してください",H569=3,"",J569="","←J列に所定労働時間を入力してください"),"")</f>
        <v/>
      </c>
    </row>
    <row r="570" spans="2:13" ht="22.8" x14ac:dyDescent="0.45">
      <c r="B570" s="31">
        <f t="shared" si="8"/>
        <v>562</v>
      </c>
      <c r="C570" s="82"/>
      <c r="D570" s="83"/>
      <c r="E570" s="84"/>
      <c r="F570" s="32"/>
      <c r="G570" s="34"/>
      <c r="H570" s="82"/>
      <c r="I570" s="36"/>
      <c r="J570" s="52"/>
      <c r="K570" s="35"/>
      <c r="L570" s="29"/>
      <c r="M570" s="20" t="str" cm="1">
        <f t="array" ref="M570">IFERROR(_xlfn.IFS(COUNTBLANK(D570:K570)=8,"",D570="","←D列に従業員名を姓名（フルネーム）で入力してください。誤変換にお気を付け下さい。",E570="","←E列に都道府県を入力してください。",H570="","←H列に1.月給～3.時間給の選択肢を入力してください",I570="","←I列に金額を入力してください",H570=3,"",J570="","←J列に所定労働時間を入力してください"),"")</f>
        <v/>
      </c>
    </row>
    <row r="571" spans="2:13" ht="22.8" x14ac:dyDescent="0.45">
      <c r="B571" s="31">
        <f t="shared" si="8"/>
        <v>563</v>
      </c>
      <c r="C571" s="82"/>
      <c r="D571" s="83"/>
      <c r="E571" s="84"/>
      <c r="F571" s="32"/>
      <c r="G571" s="34"/>
      <c r="H571" s="82"/>
      <c r="I571" s="36"/>
      <c r="J571" s="52"/>
      <c r="K571" s="35"/>
      <c r="L571" s="29"/>
      <c r="M571" s="20" t="str" cm="1">
        <f t="array" ref="M571">IFERROR(_xlfn.IFS(COUNTBLANK(D571:K571)=8,"",D571="","←D列に従業員名を姓名（フルネーム）で入力してください。誤変換にお気を付け下さい。",E571="","←E列に都道府県を入力してください。",H571="","←H列に1.月給～3.時間給の選択肢を入力してください",I571="","←I列に金額を入力してください",H571=3,"",J571="","←J列に所定労働時間を入力してください"),"")</f>
        <v/>
      </c>
    </row>
    <row r="572" spans="2:13" ht="22.8" x14ac:dyDescent="0.45">
      <c r="B572" s="31">
        <f t="shared" si="8"/>
        <v>564</v>
      </c>
      <c r="C572" s="82"/>
      <c r="D572" s="83"/>
      <c r="E572" s="84"/>
      <c r="F572" s="32"/>
      <c r="G572" s="34"/>
      <c r="H572" s="82"/>
      <c r="I572" s="36"/>
      <c r="J572" s="52"/>
      <c r="K572" s="35"/>
      <c r="L572" s="29"/>
      <c r="M572" s="20" t="str" cm="1">
        <f t="array" ref="M572">IFERROR(_xlfn.IFS(COUNTBLANK(D572:K572)=8,"",D572="","←D列に従業員名を姓名（フルネーム）で入力してください。誤変換にお気を付け下さい。",E572="","←E列に都道府県を入力してください。",H572="","←H列に1.月給～3.時間給の選択肢を入力してください",I572="","←I列に金額を入力してください",H572=3,"",J572="","←J列に所定労働時間を入力してください"),"")</f>
        <v/>
      </c>
    </row>
    <row r="573" spans="2:13" ht="22.8" x14ac:dyDescent="0.45">
      <c r="B573" s="31">
        <f t="shared" si="8"/>
        <v>565</v>
      </c>
      <c r="C573" s="82"/>
      <c r="D573" s="83"/>
      <c r="E573" s="84"/>
      <c r="F573" s="32"/>
      <c r="G573" s="34"/>
      <c r="H573" s="82"/>
      <c r="I573" s="36"/>
      <c r="J573" s="52"/>
      <c r="K573" s="35"/>
      <c r="L573" s="29"/>
      <c r="M573" s="20" t="str" cm="1">
        <f t="array" ref="M573">IFERROR(_xlfn.IFS(COUNTBLANK(D573:K573)=8,"",D573="","←D列に従業員名を姓名（フルネーム）で入力してください。誤変換にお気を付け下さい。",E573="","←E列に都道府県を入力してください。",H573="","←H列に1.月給～3.時間給の選択肢を入力してください",I573="","←I列に金額を入力してください",H573=3,"",J573="","←J列に所定労働時間を入力してください"),"")</f>
        <v/>
      </c>
    </row>
    <row r="574" spans="2:13" ht="22.8" x14ac:dyDescent="0.45">
      <c r="B574" s="31">
        <f t="shared" si="8"/>
        <v>566</v>
      </c>
      <c r="C574" s="82"/>
      <c r="D574" s="83"/>
      <c r="E574" s="84"/>
      <c r="F574" s="32"/>
      <c r="G574" s="34"/>
      <c r="H574" s="82"/>
      <c r="I574" s="36"/>
      <c r="J574" s="52"/>
      <c r="K574" s="35"/>
      <c r="L574" s="29"/>
      <c r="M574" s="20" t="str" cm="1">
        <f t="array" ref="M574">IFERROR(_xlfn.IFS(COUNTBLANK(D574:K574)=8,"",D574="","←D列に従業員名を姓名（フルネーム）で入力してください。誤変換にお気を付け下さい。",E574="","←E列に都道府県を入力してください。",H574="","←H列に1.月給～3.時間給の選択肢を入力してください",I574="","←I列に金額を入力してください",H574=3,"",J574="","←J列に所定労働時間を入力してください"),"")</f>
        <v/>
      </c>
    </row>
    <row r="575" spans="2:13" ht="22.8" x14ac:dyDescent="0.45">
      <c r="B575" s="31">
        <f t="shared" si="8"/>
        <v>567</v>
      </c>
      <c r="C575" s="82"/>
      <c r="D575" s="83"/>
      <c r="E575" s="84"/>
      <c r="F575" s="32"/>
      <c r="G575" s="34"/>
      <c r="H575" s="82"/>
      <c r="I575" s="36"/>
      <c r="J575" s="52"/>
      <c r="K575" s="35"/>
      <c r="L575" s="29"/>
      <c r="M575" s="20" t="str" cm="1">
        <f t="array" ref="M575">IFERROR(_xlfn.IFS(COUNTBLANK(D575:K575)=8,"",D575="","←D列に従業員名を姓名（フルネーム）で入力してください。誤変換にお気を付け下さい。",E575="","←E列に都道府県を入力してください。",H575="","←H列に1.月給～3.時間給の選択肢を入力してください",I575="","←I列に金額を入力してください",H575=3,"",J575="","←J列に所定労働時間を入力してください"),"")</f>
        <v/>
      </c>
    </row>
    <row r="576" spans="2:13" ht="22.8" x14ac:dyDescent="0.45">
      <c r="B576" s="31">
        <f t="shared" si="8"/>
        <v>568</v>
      </c>
      <c r="C576" s="82"/>
      <c r="D576" s="83"/>
      <c r="E576" s="84"/>
      <c r="F576" s="32"/>
      <c r="G576" s="34"/>
      <c r="H576" s="82"/>
      <c r="I576" s="36"/>
      <c r="J576" s="52"/>
      <c r="K576" s="35"/>
      <c r="L576" s="29"/>
      <c r="M576" s="20" t="str" cm="1">
        <f t="array" ref="M576">IFERROR(_xlfn.IFS(COUNTBLANK(D576:K576)=8,"",D576="","←D列に従業員名を姓名（フルネーム）で入力してください。誤変換にお気を付け下さい。",E576="","←E列に都道府県を入力してください。",H576="","←H列に1.月給～3.時間給の選択肢を入力してください",I576="","←I列に金額を入力してください",H576=3,"",J576="","←J列に所定労働時間を入力してください"),"")</f>
        <v/>
      </c>
    </row>
    <row r="577" spans="2:13" ht="22.8" x14ac:dyDescent="0.45">
      <c r="B577" s="31">
        <f t="shared" si="8"/>
        <v>569</v>
      </c>
      <c r="C577" s="82"/>
      <c r="D577" s="83"/>
      <c r="E577" s="84"/>
      <c r="F577" s="32"/>
      <c r="G577" s="34"/>
      <c r="H577" s="82"/>
      <c r="I577" s="36"/>
      <c r="J577" s="52"/>
      <c r="K577" s="35"/>
      <c r="L577" s="29"/>
      <c r="M577" s="20" t="str" cm="1">
        <f t="array" ref="M577">IFERROR(_xlfn.IFS(COUNTBLANK(D577:K577)=8,"",D577="","←D列に従業員名を姓名（フルネーム）で入力してください。誤変換にお気を付け下さい。",E577="","←E列に都道府県を入力してください。",H577="","←H列に1.月給～3.時間給の選択肢を入力してください",I577="","←I列に金額を入力してください",H577=3,"",J577="","←J列に所定労働時間を入力してください"),"")</f>
        <v/>
      </c>
    </row>
    <row r="578" spans="2:13" ht="22.8" x14ac:dyDescent="0.45">
      <c r="B578" s="31">
        <f t="shared" si="8"/>
        <v>570</v>
      </c>
      <c r="C578" s="82"/>
      <c r="D578" s="83"/>
      <c r="E578" s="84"/>
      <c r="F578" s="32"/>
      <c r="G578" s="34"/>
      <c r="H578" s="82"/>
      <c r="I578" s="36"/>
      <c r="J578" s="52"/>
      <c r="K578" s="35"/>
      <c r="L578" s="29"/>
      <c r="M578" s="20" t="str" cm="1">
        <f t="array" ref="M578">IFERROR(_xlfn.IFS(COUNTBLANK(D578:K578)=8,"",D578="","←D列に従業員名を姓名（フルネーム）で入力してください。誤変換にお気を付け下さい。",E578="","←E列に都道府県を入力してください。",H578="","←H列に1.月給～3.時間給の選択肢を入力してください",I578="","←I列に金額を入力してください",H578=3,"",J578="","←J列に所定労働時間を入力してください"),"")</f>
        <v/>
      </c>
    </row>
    <row r="579" spans="2:13" ht="22.8" x14ac:dyDescent="0.45">
      <c r="B579" s="31">
        <f t="shared" si="8"/>
        <v>571</v>
      </c>
      <c r="C579" s="82"/>
      <c r="D579" s="83"/>
      <c r="E579" s="84"/>
      <c r="F579" s="32"/>
      <c r="G579" s="34"/>
      <c r="H579" s="82"/>
      <c r="I579" s="36"/>
      <c r="J579" s="52"/>
      <c r="K579" s="35"/>
      <c r="L579" s="29"/>
      <c r="M579" s="20" t="str" cm="1">
        <f t="array" ref="M579">IFERROR(_xlfn.IFS(COUNTBLANK(D579:K579)=8,"",D579="","←D列に従業員名を姓名（フルネーム）で入力してください。誤変換にお気を付け下さい。",E579="","←E列に都道府県を入力してください。",H579="","←H列に1.月給～3.時間給の選択肢を入力してください",I579="","←I列に金額を入力してください",H579=3,"",J579="","←J列に所定労働時間を入力してください"),"")</f>
        <v/>
      </c>
    </row>
    <row r="580" spans="2:13" ht="22.8" x14ac:dyDescent="0.45">
      <c r="B580" s="31">
        <f t="shared" si="8"/>
        <v>572</v>
      </c>
      <c r="C580" s="82"/>
      <c r="D580" s="83"/>
      <c r="E580" s="84"/>
      <c r="F580" s="32"/>
      <c r="G580" s="34"/>
      <c r="H580" s="82"/>
      <c r="I580" s="36"/>
      <c r="J580" s="52"/>
      <c r="K580" s="35"/>
      <c r="L580" s="29"/>
      <c r="M580" s="20" t="str" cm="1">
        <f t="array" ref="M580">IFERROR(_xlfn.IFS(COUNTBLANK(D580:K580)=8,"",D580="","←D列に従業員名を姓名（フルネーム）で入力してください。誤変換にお気を付け下さい。",E580="","←E列に都道府県を入力してください。",H580="","←H列に1.月給～3.時間給の選択肢を入力してください",I580="","←I列に金額を入力してください",H580=3,"",J580="","←J列に所定労働時間を入力してください"),"")</f>
        <v/>
      </c>
    </row>
    <row r="581" spans="2:13" ht="22.8" x14ac:dyDescent="0.45">
      <c r="B581" s="31">
        <f t="shared" si="8"/>
        <v>573</v>
      </c>
      <c r="C581" s="82"/>
      <c r="D581" s="83"/>
      <c r="E581" s="84"/>
      <c r="F581" s="32"/>
      <c r="G581" s="34"/>
      <c r="H581" s="82"/>
      <c r="I581" s="36"/>
      <c r="J581" s="52"/>
      <c r="K581" s="35"/>
      <c r="L581" s="29"/>
      <c r="M581" s="20" t="str" cm="1">
        <f t="array" ref="M581">IFERROR(_xlfn.IFS(COUNTBLANK(D581:K581)=8,"",D581="","←D列に従業員名を姓名（フルネーム）で入力してください。誤変換にお気を付け下さい。",E581="","←E列に都道府県を入力してください。",H581="","←H列に1.月給～3.時間給の選択肢を入力してください",I581="","←I列に金額を入力してください",H581=3,"",J581="","←J列に所定労働時間を入力してください"),"")</f>
        <v/>
      </c>
    </row>
    <row r="582" spans="2:13" ht="22.8" x14ac:dyDescent="0.45">
      <c r="B582" s="31">
        <f t="shared" si="8"/>
        <v>574</v>
      </c>
      <c r="C582" s="82"/>
      <c r="D582" s="83"/>
      <c r="E582" s="84"/>
      <c r="F582" s="32"/>
      <c r="G582" s="34"/>
      <c r="H582" s="82"/>
      <c r="I582" s="36"/>
      <c r="J582" s="52"/>
      <c r="K582" s="35"/>
      <c r="L582" s="29"/>
      <c r="M582" s="20" t="str" cm="1">
        <f t="array" ref="M582">IFERROR(_xlfn.IFS(COUNTBLANK(D582:K582)=8,"",D582="","←D列に従業員名を姓名（フルネーム）で入力してください。誤変換にお気を付け下さい。",E582="","←E列に都道府県を入力してください。",H582="","←H列に1.月給～3.時間給の選択肢を入力してください",I582="","←I列に金額を入力してください",H582=3,"",J582="","←J列に所定労働時間を入力してください"),"")</f>
        <v/>
      </c>
    </row>
    <row r="583" spans="2:13" ht="22.8" x14ac:dyDescent="0.45">
      <c r="B583" s="31">
        <f t="shared" si="8"/>
        <v>575</v>
      </c>
      <c r="C583" s="82"/>
      <c r="D583" s="83"/>
      <c r="E583" s="84"/>
      <c r="F583" s="32"/>
      <c r="G583" s="34"/>
      <c r="H583" s="82"/>
      <c r="I583" s="36"/>
      <c r="J583" s="52"/>
      <c r="K583" s="35"/>
      <c r="L583" s="29"/>
      <c r="M583" s="20" t="str" cm="1">
        <f t="array" ref="M583">IFERROR(_xlfn.IFS(COUNTBLANK(D583:K583)=8,"",D583="","←D列に従業員名を姓名（フルネーム）で入力してください。誤変換にお気を付け下さい。",E583="","←E列に都道府県を入力してください。",H583="","←H列に1.月給～3.時間給の選択肢を入力してください",I583="","←I列に金額を入力してください",H583=3,"",J583="","←J列に所定労働時間を入力してください"),"")</f>
        <v/>
      </c>
    </row>
    <row r="584" spans="2:13" ht="22.8" x14ac:dyDescent="0.45">
      <c r="B584" s="31">
        <f t="shared" si="8"/>
        <v>576</v>
      </c>
      <c r="C584" s="82"/>
      <c r="D584" s="83"/>
      <c r="E584" s="84"/>
      <c r="F584" s="32"/>
      <c r="G584" s="34"/>
      <c r="H584" s="82"/>
      <c r="I584" s="36"/>
      <c r="J584" s="52"/>
      <c r="K584" s="35"/>
      <c r="L584" s="29"/>
      <c r="M584" s="20" t="str" cm="1">
        <f t="array" ref="M584">IFERROR(_xlfn.IFS(COUNTBLANK(D584:K584)=8,"",D584="","←D列に従業員名を姓名（フルネーム）で入力してください。誤変換にお気を付け下さい。",E584="","←E列に都道府県を入力してください。",H584="","←H列に1.月給～3.時間給の選択肢を入力してください",I584="","←I列に金額を入力してください",H584=3,"",J584="","←J列に所定労働時間を入力してください"),"")</f>
        <v/>
      </c>
    </row>
    <row r="585" spans="2:13" ht="22.8" x14ac:dyDescent="0.45">
      <c r="B585" s="31">
        <f t="shared" si="8"/>
        <v>577</v>
      </c>
      <c r="C585" s="82"/>
      <c r="D585" s="83"/>
      <c r="E585" s="84"/>
      <c r="F585" s="32"/>
      <c r="G585" s="34"/>
      <c r="H585" s="82"/>
      <c r="I585" s="36"/>
      <c r="J585" s="52"/>
      <c r="K585" s="35"/>
      <c r="L585" s="29"/>
      <c r="M585" s="20" t="str" cm="1">
        <f t="array" ref="M585">IFERROR(_xlfn.IFS(COUNTBLANK(D585:K585)=8,"",D585="","←D列に従業員名を姓名（フルネーム）で入力してください。誤変換にお気を付け下さい。",E585="","←E列に都道府県を入力してください。",H585="","←H列に1.月給～3.時間給の選択肢を入力してください",I585="","←I列に金額を入力してください",H585=3,"",J585="","←J列に所定労働時間を入力してください"),"")</f>
        <v/>
      </c>
    </row>
    <row r="586" spans="2:13" ht="22.8" x14ac:dyDescent="0.45">
      <c r="B586" s="31">
        <f t="shared" ref="B586:B649" si="9">ROW()-8</f>
        <v>578</v>
      </c>
      <c r="C586" s="82"/>
      <c r="D586" s="83"/>
      <c r="E586" s="84"/>
      <c r="F586" s="32"/>
      <c r="G586" s="34"/>
      <c r="H586" s="82"/>
      <c r="I586" s="36"/>
      <c r="J586" s="52"/>
      <c r="K586" s="35"/>
      <c r="L586" s="29"/>
      <c r="M586" s="20" t="str" cm="1">
        <f t="array" ref="M586">IFERROR(_xlfn.IFS(COUNTBLANK(D586:K586)=8,"",D586="","←D列に従業員名を姓名（フルネーム）で入力してください。誤変換にお気を付け下さい。",E586="","←E列に都道府県を入力してください。",H586="","←H列に1.月給～3.時間給の選択肢を入力してください",I586="","←I列に金額を入力してください",H586=3,"",J586="","←J列に所定労働時間を入力してください"),"")</f>
        <v/>
      </c>
    </row>
    <row r="587" spans="2:13" ht="22.8" x14ac:dyDescent="0.45">
      <c r="B587" s="31">
        <f t="shared" si="9"/>
        <v>579</v>
      </c>
      <c r="C587" s="82"/>
      <c r="D587" s="83"/>
      <c r="E587" s="84"/>
      <c r="F587" s="32"/>
      <c r="G587" s="34"/>
      <c r="H587" s="82"/>
      <c r="I587" s="36"/>
      <c r="J587" s="52"/>
      <c r="K587" s="35"/>
      <c r="L587" s="29"/>
      <c r="M587" s="20" t="str" cm="1">
        <f t="array" ref="M587">IFERROR(_xlfn.IFS(COUNTBLANK(D587:K587)=8,"",D587="","←D列に従業員名を姓名（フルネーム）で入力してください。誤変換にお気を付け下さい。",E587="","←E列に都道府県を入力してください。",H587="","←H列に1.月給～3.時間給の選択肢を入力してください",I587="","←I列に金額を入力してください",H587=3,"",J587="","←J列に所定労働時間を入力してください"),"")</f>
        <v/>
      </c>
    </row>
    <row r="588" spans="2:13" ht="22.8" x14ac:dyDescent="0.45">
      <c r="B588" s="31">
        <f t="shared" si="9"/>
        <v>580</v>
      </c>
      <c r="C588" s="82"/>
      <c r="D588" s="83"/>
      <c r="E588" s="84"/>
      <c r="F588" s="32"/>
      <c r="G588" s="34"/>
      <c r="H588" s="82"/>
      <c r="I588" s="36"/>
      <c r="J588" s="52"/>
      <c r="K588" s="35"/>
      <c r="L588" s="29"/>
      <c r="M588" s="20" t="str" cm="1">
        <f t="array" ref="M588">IFERROR(_xlfn.IFS(COUNTBLANK(D588:K588)=8,"",D588="","←D列に従業員名を姓名（フルネーム）で入力してください。誤変換にお気を付け下さい。",E588="","←E列に都道府県を入力してください。",H588="","←H列に1.月給～3.時間給の選択肢を入力してください",I588="","←I列に金額を入力してください",H588=3,"",J588="","←J列に所定労働時間を入力してください"),"")</f>
        <v/>
      </c>
    </row>
    <row r="589" spans="2:13" ht="22.8" x14ac:dyDescent="0.45">
      <c r="B589" s="31">
        <f t="shared" si="9"/>
        <v>581</v>
      </c>
      <c r="C589" s="82"/>
      <c r="D589" s="83"/>
      <c r="E589" s="84"/>
      <c r="F589" s="32"/>
      <c r="G589" s="34"/>
      <c r="H589" s="82"/>
      <c r="I589" s="36"/>
      <c r="J589" s="52"/>
      <c r="K589" s="35"/>
      <c r="L589" s="29"/>
      <c r="M589" s="20" t="str" cm="1">
        <f t="array" ref="M589">IFERROR(_xlfn.IFS(COUNTBLANK(D589:K589)=8,"",D589="","←D列に従業員名を姓名（フルネーム）で入力してください。誤変換にお気を付け下さい。",E589="","←E列に都道府県を入力してください。",H589="","←H列に1.月給～3.時間給の選択肢を入力してください",I589="","←I列に金額を入力してください",H589=3,"",J589="","←J列に所定労働時間を入力してください"),"")</f>
        <v/>
      </c>
    </row>
    <row r="590" spans="2:13" ht="22.8" x14ac:dyDescent="0.45">
      <c r="B590" s="31">
        <f t="shared" si="9"/>
        <v>582</v>
      </c>
      <c r="C590" s="82"/>
      <c r="D590" s="83"/>
      <c r="E590" s="84"/>
      <c r="F590" s="32"/>
      <c r="G590" s="34"/>
      <c r="H590" s="82"/>
      <c r="I590" s="36"/>
      <c r="J590" s="52"/>
      <c r="K590" s="35"/>
      <c r="L590" s="29"/>
      <c r="M590" s="20" t="str" cm="1">
        <f t="array" ref="M590">IFERROR(_xlfn.IFS(COUNTBLANK(D590:K590)=8,"",D590="","←D列に従業員名を姓名（フルネーム）で入力してください。誤変換にお気を付け下さい。",E590="","←E列に都道府県を入力してください。",H590="","←H列に1.月給～3.時間給の選択肢を入力してください",I590="","←I列に金額を入力してください",H590=3,"",J590="","←J列に所定労働時間を入力してください"),"")</f>
        <v/>
      </c>
    </row>
    <row r="591" spans="2:13" ht="22.8" x14ac:dyDescent="0.45">
      <c r="B591" s="31">
        <f t="shared" si="9"/>
        <v>583</v>
      </c>
      <c r="C591" s="82"/>
      <c r="D591" s="83"/>
      <c r="E591" s="84"/>
      <c r="F591" s="32"/>
      <c r="G591" s="34"/>
      <c r="H591" s="82"/>
      <c r="I591" s="36"/>
      <c r="J591" s="52"/>
      <c r="K591" s="35"/>
      <c r="L591" s="29"/>
      <c r="M591" s="20" t="str" cm="1">
        <f t="array" ref="M591">IFERROR(_xlfn.IFS(COUNTBLANK(D591:K591)=8,"",D591="","←D列に従業員名を姓名（フルネーム）で入力してください。誤変換にお気を付け下さい。",E591="","←E列に都道府県を入力してください。",H591="","←H列に1.月給～3.時間給の選択肢を入力してください",I591="","←I列に金額を入力してください",H591=3,"",J591="","←J列に所定労働時間を入力してください"),"")</f>
        <v/>
      </c>
    </row>
    <row r="592" spans="2:13" ht="22.8" x14ac:dyDescent="0.45">
      <c r="B592" s="31">
        <f t="shared" si="9"/>
        <v>584</v>
      </c>
      <c r="C592" s="82"/>
      <c r="D592" s="83"/>
      <c r="E592" s="84"/>
      <c r="F592" s="32"/>
      <c r="G592" s="34"/>
      <c r="H592" s="82"/>
      <c r="I592" s="36"/>
      <c r="J592" s="52"/>
      <c r="K592" s="35"/>
      <c r="L592" s="29"/>
      <c r="M592" s="20" t="str" cm="1">
        <f t="array" ref="M592">IFERROR(_xlfn.IFS(COUNTBLANK(D592:K592)=8,"",D592="","←D列に従業員名を姓名（フルネーム）で入力してください。誤変換にお気を付け下さい。",E592="","←E列に都道府県を入力してください。",H592="","←H列に1.月給～3.時間給の選択肢を入力してください",I592="","←I列に金額を入力してください",H592=3,"",J592="","←J列に所定労働時間を入力してください"),"")</f>
        <v/>
      </c>
    </row>
    <row r="593" spans="2:13" ht="22.8" x14ac:dyDescent="0.45">
      <c r="B593" s="31">
        <f t="shared" si="9"/>
        <v>585</v>
      </c>
      <c r="C593" s="82"/>
      <c r="D593" s="83"/>
      <c r="E593" s="84"/>
      <c r="F593" s="32"/>
      <c r="G593" s="34"/>
      <c r="H593" s="82"/>
      <c r="I593" s="36"/>
      <c r="J593" s="52"/>
      <c r="K593" s="35"/>
      <c r="L593" s="29"/>
      <c r="M593" s="20" t="str" cm="1">
        <f t="array" ref="M593">IFERROR(_xlfn.IFS(COUNTBLANK(D593:K593)=8,"",D593="","←D列に従業員名を姓名（フルネーム）で入力してください。誤変換にお気を付け下さい。",E593="","←E列に都道府県を入力してください。",H593="","←H列に1.月給～3.時間給の選択肢を入力してください",I593="","←I列に金額を入力してください",H593=3,"",J593="","←J列に所定労働時間を入力してください"),"")</f>
        <v/>
      </c>
    </row>
    <row r="594" spans="2:13" ht="22.8" x14ac:dyDescent="0.45">
      <c r="B594" s="31">
        <f t="shared" si="9"/>
        <v>586</v>
      </c>
      <c r="C594" s="82"/>
      <c r="D594" s="83"/>
      <c r="E594" s="84"/>
      <c r="F594" s="32"/>
      <c r="G594" s="34"/>
      <c r="H594" s="82"/>
      <c r="I594" s="36"/>
      <c r="J594" s="52"/>
      <c r="K594" s="35"/>
      <c r="L594" s="29"/>
      <c r="M594" s="20" t="str" cm="1">
        <f t="array" ref="M594">IFERROR(_xlfn.IFS(COUNTBLANK(D594:K594)=8,"",D594="","←D列に従業員名を姓名（フルネーム）で入力してください。誤変換にお気を付け下さい。",E594="","←E列に都道府県を入力してください。",H594="","←H列に1.月給～3.時間給の選択肢を入力してください",I594="","←I列に金額を入力してください",H594=3,"",J594="","←J列に所定労働時間を入力してください"),"")</f>
        <v/>
      </c>
    </row>
    <row r="595" spans="2:13" ht="22.8" x14ac:dyDescent="0.45">
      <c r="B595" s="31">
        <f t="shared" si="9"/>
        <v>587</v>
      </c>
      <c r="C595" s="82"/>
      <c r="D595" s="83"/>
      <c r="E595" s="84"/>
      <c r="F595" s="32"/>
      <c r="G595" s="34"/>
      <c r="H595" s="82"/>
      <c r="I595" s="36"/>
      <c r="J595" s="52"/>
      <c r="K595" s="35"/>
      <c r="L595" s="29"/>
      <c r="M595" s="20" t="str" cm="1">
        <f t="array" ref="M595">IFERROR(_xlfn.IFS(COUNTBLANK(D595:K595)=8,"",D595="","←D列に従業員名を姓名（フルネーム）で入力してください。誤変換にお気を付け下さい。",E595="","←E列に都道府県を入力してください。",H595="","←H列に1.月給～3.時間給の選択肢を入力してください",I595="","←I列に金額を入力してください",H595=3,"",J595="","←J列に所定労働時間を入力してください"),"")</f>
        <v/>
      </c>
    </row>
    <row r="596" spans="2:13" ht="22.8" x14ac:dyDescent="0.45">
      <c r="B596" s="31">
        <f t="shared" si="9"/>
        <v>588</v>
      </c>
      <c r="C596" s="82"/>
      <c r="D596" s="83"/>
      <c r="E596" s="84"/>
      <c r="F596" s="32"/>
      <c r="G596" s="34"/>
      <c r="H596" s="82"/>
      <c r="I596" s="36"/>
      <c r="J596" s="52"/>
      <c r="K596" s="35"/>
      <c r="L596" s="29"/>
      <c r="M596" s="20" t="str" cm="1">
        <f t="array" ref="M596">IFERROR(_xlfn.IFS(COUNTBLANK(D596:K596)=8,"",D596="","←D列に従業員名を姓名（フルネーム）で入力してください。誤変換にお気を付け下さい。",E596="","←E列に都道府県を入力してください。",H596="","←H列に1.月給～3.時間給の選択肢を入力してください",I596="","←I列に金額を入力してください",H596=3,"",J596="","←J列に所定労働時間を入力してください"),"")</f>
        <v/>
      </c>
    </row>
    <row r="597" spans="2:13" ht="22.8" x14ac:dyDescent="0.45">
      <c r="B597" s="31">
        <f t="shared" si="9"/>
        <v>589</v>
      </c>
      <c r="C597" s="82"/>
      <c r="D597" s="83"/>
      <c r="E597" s="84"/>
      <c r="F597" s="32"/>
      <c r="G597" s="34"/>
      <c r="H597" s="82"/>
      <c r="I597" s="36"/>
      <c r="J597" s="52"/>
      <c r="K597" s="35"/>
      <c r="L597" s="29"/>
      <c r="M597" s="20" t="str" cm="1">
        <f t="array" ref="M597">IFERROR(_xlfn.IFS(COUNTBLANK(D597:K597)=8,"",D597="","←D列に従業員名を姓名（フルネーム）で入力してください。誤変換にお気を付け下さい。",E597="","←E列に都道府県を入力してください。",H597="","←H列に1.月給～3.時間給の選択肢を入力してください",I597="","←I列に金額を入力してください",H597=3,"",J597="","←J列に所定労働時間を入力してください"),"")</f>
        <v/>
      </c>
    </row>
    <row r="598" spans="2:13" ht="22.8" x14ac:dyDescent="0.45">
      <c r="B598" s="31">
        <f t="shared" si="9"/>
        <v>590</v>
      </c>
      <c r="C598" s="82"/>
      <c r="D598" s="83"/>
      <c r="E598" s="84"/>
      <c r="F598" s="32"/>
      <c r="G598" s="34"/>
      <c r="H598" s="82"/>
      <c r="I598" s="36"/>
      <c r="J598" s="52"/>
      <c r="K598" s="35"/>
      <c r="L598" s="29"/>
      <c r="M598" s="20" t="str" cm="1">
        <f t="array" ref="M598">IFERROR(_xlfn.IFS(COUNTBLANK(D598:K598)=8,"",D598="","←D列に従業員名を姓名（フルネーム）で入力してください。誤変換にお気を付け下さい。",E598="","←E列に都道府県を入力してください。",H598="","←H列に1.月給～3.時間給の選択肢を入力してください",I598="","←I列に金額を入力してください",H598=3,"",J598="","←J列に所定労働時間を入力してください"),"")</f>
        <v/>
      </c>
    </row>
    <row r="599" spans="2:13" ht="22.8" x14ac:dyDescent="0.45">
      <c r="B599" s="31">
        <f t="shared" si="9"/>
        <v>591</v>
      </c>
      <c r="C599" s="82"/>
      <c r="D599" s="83"/>
      <c r="E599" s="84"/>
      <c r="F599" s="32"/>
      <c r="G599" s="34"/>
      <c r="H599" s="82"/>
      <c r="I599" s="36"/>
      <c r="J599" s="52"/>
      <c r="K599" s="35"/>
      <c r="L599" s="29"/>
      <c r="M599" s="20" t="str" cm="1">
        <f t="array" ref="M599">IFERROR(_xlfn.IFS(COUNTBLANK(D599:K599)=8,"",D599="","←D列に従業員名を姓名（フルネーム）で入力してください。誤変換にお気を付け下さい。",E599="","←E列に都道府県を入力してください。",H599="","←H列に1.月給～3.時間給の選択肢を入力してください",I599="","←I列に金額を入力してください",H599=3,"",J599="","←J列に所定労働時間を入力してください"),"")</f>
        <v/>
      </c>
    </row>
    <row r="600" spans="2:13" ht="22.8" x14ac:dyDescent="0.45">
      <c r="B600" s="31">
        <f t="shared" si="9"/>
        <v>592</v>
      </c>
      <c r="C600" s="82"/>
      <c r="D600" s="83"/>
      <c r="E600" s="84"/>
      <c r="F600" s="32"/>
      <c r="G600" s="34"/>
      <c r="H600" s="82"/>
      <c r="I600" s="36"/>
      <c r="J600" s="52"/>
      <c r="K600" s="35"/>
      <c r="L600" s="29"/>
      <c r="M600" s="20" t="str" cm="1">
        <f t="array" ref="M600">IFERROR(_xlfn.IFS(COUNTBLANK(D600:K600)=8,"",D600="","←D列に従業員名を姓名（フルネーム）で入力してください。誤変換にお気を付け下さい。",E600="","←E列に都道府県を入力してください。",H600="","←H列に1.月給～3.時間給の選択肢を入力してください",I600="","←I列に金額を入力してください",H600=3,"",J600="","←J列に所定労働時間を入力してください"),"")</f>
        <v/>
      </c>
    </row>
    <row r="601" spans="2:13" ht="22.8" x14ac:dyDescent="0.45">
      <c r="B601" s="31">
        <f t="shared" si="9"/>
        <v>593</v>
      </c>
      <c r="C601" s="82"/>
      <c r="D601" s="83"/>
      <c r="E601" s="84"/>
      <c r="F601" s="32"/>
      <c r="G601" s="34"/>
      <c r="H601" s="82"/>
      <c r="I601" s="36"/>
      <c r="J601" s="52"/>
      <c r="K601" s="35"/>
      <c r="L601" s="29"/>
      <c r="M601" s="20" t="str" cm="1">
        <f t="array" ref="M601">IFERROR(_xlfn.IFS(COUNTBLANK(D601:K601)=8,"",D601="","←D列に従業員名を姓名（フルネーム）で入力してください。誤変換にお気を付け下さい。",E601="","←E列に都道府県を入力してください。",H601="","←H列に1.月給～3.時間給の選択肢を入力してください",I601="","←I列に金額を入力してください",H601=3,"",J601="","←J列に所定労働時間を入力してください"),"")</f>
        <v/>
      </c>
    </row>
    <row r="602" spans="2:13" ht="22.8" x14ac:dyDescent="0.45">
      <c r="B602" s="31">
        <f t="shared" si="9"/>
        <v>594</v>
      </c>
      <c r="C602" s="82"/>
      <c r="D602" s="83"/>
      <c r="E602" s="84"/>
      <c r="F602" s="32"/>
      <c r="G602" s="34"/>
      <c r="H602" s="82"/>
      <c r="I602" s="36"/>
      <c r="J602" s="52"/>
      <c r="K602" s="35"/>
      <c r="L602" s="29"/>
      <c r="M602" s="20" t="str" cm="1">
        <f t="array" ref="M602">IFERROR(_xlfn.IFS(COUNTBLANK(D602:K602)=8,"",D602="","←D列に従業員名を姓名（フルネーム）で入力してください。誤変換にお気を付け下さい。",E602="","←E列に都道府県を入力してください。",H602="","←H列に1.月給～3.時間給の選択肢を入力してください",I602="","←I列に金額を入力してください",H602=3,"",J602="","←J列に所定労働時間を入力してください"),"")</f>
        <v/>
      </c>
    </row>
    <row r="603" spans="2:13" ht="22.8" x14ac:dyDescent="0.45">
      <c r="B603" s="31">
        <f t="shared" si="9"/>
        <v>595</v>
      </c>
      <c r="C603" s="82"/>
      <c r="D603" s="83"/>
      <c r="E603" s="84"/>
      <c r="F603" s="32"/>
      <c r="G603" s="34"/>
      <c r="H603" s="82"/>
      <c r="I603" s="36"/>
      <c r="J603" s="52"/>
      <c r="K603" s="35"/>
      <c r="L603" s="29"/>
      <c r="M603" s="20" t="str" cm="1">
        <f t="array" ref="M603">IFERROR(_xlfn.IFS(COUNTBLANK(D603:K603)=8,"",D603="","←D列に従業員名を姓名（フルネーム）で入力してください。誤変換にお気を付け下さい。",E603="","←E列に都道府県を入力してください。",H603="","←H列に1.月給～3.時間給の選択肢を入力してください",I603="","←I列に金額を入力してください",H603=3,"",J603="","←J列に所定労働時間を入力してください"),"")</f>
        <v/>
      </c>
    </row>
    <row r="604" spans="2:13" ht="22.8" x14ac:dyDescent="0.45">
      <c r="B604" s="31">
        <f t="shared" si="9"/>
        <v>596</v>
      </c>
      <c r="C604" s="82"/>
      <c r="D604" s="83"/>
      <c r="E604" s="84"/>
      <c r="F604" s="32"/>
      <c r="G604" s="34"/>
      <c r="H604" s="82"/>
      <c r="I604" s="36"/>
      <c r="J604" s="52"/>
      <c r="K604" s="35"/>
      <c r="L604" s="29"/>
      <c r="M604" s="20" t="str" cm="1">
        <f t="array" ref="M604">IFERROR(_xlfn.IFS(COUNTBLANK(D604:K604)=8,"",D604="","←D列に従業員名を姓名（フルネーム）で入力してください。誤変換にお気を付け下さい。",E604="","←E列に都道府県を入力してください。",H604="","←H列に1.月給～3.時間給の選択肢を入力してください",I604="","←I列に金額を入力してください",H604=3,"",J604="","←J列に所定労働時間を入力してください"),"")</f>
        <v/>
      </c>
    </row>
    <row r="605" spans="2:13" ht="22.8" x14ac:dyDescent="0.45">
      <c r="B605" s="31">
        <f t="shared" si="9"/>
        <v>597</v>
      </c>
      <c r="C605" s="82"/>
      <c r="D605" s="83"/>
      <c r="E605" s="84"/>
      <c r="F605" s="32"/>
      <c r="G605" s="34"/>
      <c r="H605" s="82"/>
      <c r="I605" s="36"/>
      <c r="J605" s="52"/>
      <c r="K605" s="35"/>
      <c r="L605" s="29"/>
      <c r="M605" s="20" t="str" cm="1">
        <f t="array" ref="M605">IFERROR(_xlfn.IFS(COUNTBLANK(D605:K605)=8,"",D605="","←D列に従業員名を姓名（フルネーム）で入力してください。誤変換にお気を付け下さい。",E605="","←E列に都道府県を入力してください。",H605="","←H列に1.月給～3.時間給の選択肢を入力してください",I605="","←I列に金額を入力してください",H605=3,"",J605="","←J列に所定労働時間を入力してください"),"")</f>
        <v/>
      </c>
    </row>
    <row r="606" spans="2:13" ht="22.8" x14ac:dyDescent="0.45">
      <c r="B606" s="31">
        <f t="shared" si="9"/>
        <v>598</v>
      </c>
      <c r="C606" s="82"/>
      <c r="D606" s="83"/>
      <c r="E606" s="84"/>
      <c r="F606" s="32"/>
      <c r="G606" s="34"/>
      <c r="H606" s="82"/>
      <c r="I606" s="36"/>
      <c r="J606" s="52"/>
      <c r="K606" s="35"/>
      <c r="L606" s="29"/>
      <c r="M606" s="20" t="str" cm="1">
        <f t="array" ref="M606">IFERROR(_xlfn.IFS(COUNTBLANK(D606:K606)=8,"",D606="","←D列に従業員名を姓名（フルネーム）で入力してください。誤変換にお気を付け下さい。",E606="","←E列に都道府県を入力してください。",H606="","←H列に1.月給～3.時間給の選択肢を入力してください",I606="","←I列に金額を入力してください",H606=3,"",J606="","←J列に所定労働時間を入力してください"),"")</f>
        <v/>
      </c>
    </row>
    <row r="607" spans="2:13" ht="22.8" x14ac:dyDescent="0.45">
      <c r="B607" s="31">
        <f t="shared" si="9"/>
        <v>599</v>
      </c>
      <c r="C607" s="82"/>
      <c r="D607" s="83"/>
      <c r="E607" s="84"/>
      <c r="F607" s="32"/>
      <c r="G607" s="34"/>
      <c r="H607" s="82"/>
      <c r="I607" s="36"/>
      <c r="J607" s="52"/>
      <c r="K607" s="35"/>
      <c r="L607" s="29"/>
      <c r="M607" s="20" t="str" cm="1">
        <f t="array" ref="M607">IFERROR(_xlfn.IFS(COUNTBLANK(D607:K607)=8,"",D607="","←D列に従業員名を姓名（フルネーム）で入力してください。誤変換にお気を付け下さい。",E607="","←E列に都道府県を入力してください。",H607="","←H列に1.月給～3.時間給の選択肢を入力してください",I607="","←I列に金額を入力してください",H607=3,"",J607="","←J列に所定労働時間を入力してください"),"")</f>
        <v/>
      </c>
    </row>
    <row r="608" spans="2:13" ht="22.8" x14ac:dyDescent="0.45">
      <c r="B608" s="31">
        <f t="shared" si="9"/>
        <v>600</v>
      </c>
      <c r="C608" s="82"/>
      <c r="D608" s="83"/>
      <c r="E608" s="84"/>
      <c r="F608" s="32"/>
      <c r="G608" s="34"/>
      <c r="H608" s="82"/>
      <c r="I608" s="36"/>
      <c r="J608" s="52"/>
      <c r="K608" s="35"/>
      <c r="L608" s="29"/>
      <c r="M608" s="20" t="str" cm="1">
        <f t="array" ref="M608">IFERROR(_xlfn.IFS(COUNTBLANK(D608:K608)=8,"",D608="","←D列に従業員名を姓名（フルネーム）で入力してください。誤変換にお気を付け下さい。",E608="","←E列に都道府県を入力してください。",H608="","←H列に1.月給～3.時間給の選択肢を入力してください",I608="","←I列に金額を入力してください",H608=3,"",J608="","←J列に所定労働時間を入力してください"),"")</f>
        <v/>
      </c>
    </row>
    <row r="609" spans="2:13" ht="22.8" x14ac:dyDescent="0.45">
      <c r="B609" s="31">
        <f t="shared" si="9"/>
        <v>601</v>
      </c>
      <c r="C609" s="82"/>
      <c r="D609" s="83"/>
      <c r="E609" s="84"/>
      <c r="F609" s="32"/>
      <c r="G609" s="34"/>
      <c r="H609" s="82"/>
      <c r="I609" s="36"/>
      <c r="J609" s="52"/>
      <c r="K609" s="35"/>
      <c r="L609" s="29"/>
      <c r="M609" s="20" t="str" cm="1">
        <f t="array" ref="M609">IFERROR(_xlfn.IFS(COUNTBLANK(D609:K609)=8,"",D609="","←D列に従業員名を姓名（フルネーム）で入力してください。誤変換にお気を付け下さい。",E609="","←E列に都道府県を入力してください。",H609="","←H列に1.月給～3.時間給の選択肢を入力してください",I609="","←I列に金額を入力してください",H609=3,"",J609="","←J列に所定労働時間を入力してください"),"")</f>
        <v/>
      </c>
    </row>
    <row r="610" spans="2:13" ht="22.8" x14ac:dyDescent="0.45">
      <c r="B610" s="31">
        <f t="shared" si="9"/>
        <v>602</v>
      </c>
      <c r="C610" s="82"/>
      <c r="D610" s="83"/>
      <c r="E610" s="84"/>
      <c r="F610" s="32"/>
      <c r="G610" s="34"/>
      <c r="H610" s="82"/>
      <c r="I610" s="36"/>
      <c r="J610" s="52"/>
      <c r="K610" s="35"/>
      <c r="L610" s="29"/>
      <c r="M610" s="20" t="str" cm="1">
        <f t="array" ref="M610">IFERROR(_xlfn.IFS(COUNTBLANK(D610:K610)=8,"",D610="","←D列に従業員名を姓名（フルネーム）で入力してください。誤変換にお気を付け下さい。",E610="","←E列に都道府県を入力してください。",H610="","←H列に1.月給～3.時間給の選択肢を入力してください",I610="","←I列に金額を入力してください",H610=3,"",J610="","←J列に所定労働時間を入力してください"),"")</f>
        <v/>
      </c>
    </row>
    <row r="611" spans="2:13" ht="22.8" x14ac:dyDescent="0.45">
      <c r="B611" s="31">
        <f t="shared" si="9"/>
        <v>603</v>
      </c>
      <c r="C611" s="82"/>
      <c r="D611" s="83"/>
      <c r="E611" s="84"/>
      <c r="F611" s="32"/>
      <c r="G611" s="34"/>
      <c r="H611" s="82"/>
      <c r="I611" s="36"/>
      <c r="J611" s="52"/>
      <c r="K611" s="35"/>
      <c r="L611" s="29"/>
      <c r="M611" s="20" t="str" cm="1">
        <f t="array" ref="M611">IFERROR(_xlfn.IFS(COUNTBLANK(D611:K611)=8,"",D611="","←D列に従業員名を姓名（フルネーム）で入力してください。誤変換にお気を付け下さい。",E611="","←E列に都道府県を入力してください。",H611="","←H列に1.月給～3.時間給の選択肢を入力してください",I611="","←I列に金額を入力してください",H611=3,"",J611="","←J列に所定労働時間を入力してください"),"")</f>
        <v/>
      </c>
    </row>
    <row r="612" spans="2:13" ht="22.8" x14ac:dyDescent="0.45">
      <c r="B612" s="31">
        <f t="shared" si="9"/>
        <v>604</v>
      </c>
      <c r="C612" s="82"/>
      <c r="D612" s="83"/>
      <c r="E612" s="84"/>
      <c r="F612" s="32"/>
      <c r="G612" s="34"/>
      <c r="H612" s="82"/>
      <c r="I612" s="36"/>
      <c r="J612" s="52"/>
      <c r="K612" s="35"/>
      <c r="L612" s="29"/>
      <c r="M612" s="20" t="str" cm="1">
        <f t="array" ref="M612">IFERROR(_xlfn.IFS(COUNTBLANK(D612:K612)=8,"",D612="","←D列に従業員名を姓名（フルネーム）で入力してください。誤変換にお気を付け下さい。",E612="","←E列に都道府県を入力してください。",H612="","←H列に1.月給～3.時間給の選択肢を入力してください",I612="","←I列に金額を入力してください",H612=3,"",J612="","←J列に所定労働時間を入力してください"),"")</f>
        <v/>
      </c>
    </row>
    <row r="613" spans="2:13" ht="22.8" x14ac:dyDescent="0.45">
      <c r="B613" s="31">
        <f t="shared" si="9"/>
        <v>605</v>
      </c>
      <c r="C613" s="82"/>
      <c r="D613" s="83"/>
      <c r="E613" s="84"/>
      <c r="F613" s="32"/>
      <c r="G613" s="34"/>
      <c r="H613" s="82"/>
      <c r="I613" s="36"/>
      <c r="J613" s="52"/>
      <c r="K613" s="35"/>
      <c r="L613" s="29"/>
      <c r="M613" s="20" t="str" cm="1">
        <f t="array" ref="M613">IFERROR(_xlfn.IFS(COUNTBLANK(D613:K613)=8,"",D613="","←D列に従業員名を姓名（フルネーム）で入力してください。誤変換にお気を付け下さい。",E613="","←E列に都道府県を入力してください。",H613="","←H列に1.月給～3.時間給の選択肢を入力してください",I613="","←I列に金額を入力してください",H613=3,"",J613="","←J列に所定労働時間を入力してください"),"")</f>
        <v/>
      </c>
    </row>
    <row r="614" spans="2:13" ht="22.8" x14ac:dyDescent="0.45">
      <c r="B614" s="31">
        <f t="shared" si="9"/>
        <v>606</v>
      </c>
      <c r="C614" s="82"/>
      <c r="D614" s="83"/>
      <c r="E614" s="84"/>
      <c r="F614" s="32"/>
      <c r="G614" s="34"/>
      <c r="H614" s="82"/>
      <c r="I614" s="36"/>
      <c r="J614" s="52"/>
      <c r="K614" s="35"/>
      <c r="L614" s="29"/>
      <c r="M614" s="20" t="str" cm="1">
        <f t="array" ref="M614">IFERROR(_xlfn.IFS(COUNTBLANK(D614:K614)=8,"",D614="","←D列に従業員名を姓名（フルネーム）で入力してください。誤変換にお気を付け下さい。",E614="","←E列に都道府県を入力してください。",H614="","←H列に1.月給～3.時間給の選択肢を入力してください",I614="","←I列に金額を入力してください",H614=3,"",J614="","←J列に所定労働時間を入力してください"),"")</f>
        <v/>
      </c>
    </row>
    <row r="615" spans="2:13" ht="22.8" x14ac:dyDescent="0.45">
      <c r="B615" s="31">
        <f t="shared" si="9"/>
        <v>607</v>
      </c>
      <c r="C615" s="82"/>
      <c r="D615" s="83"/>
      <c r="E615" s="84"/>
      <c r="F615" s="32"/>
      <c r="G615" s="34"/>
      <c r="H615" s="82"/>
      <c r="I615" s="36"/>
      <c r="J615" s="52"/>
      <c r="K615" s="35"/>
      <c r="L615" s="29"/>
      <c r="M615" s="20" t="str" cm="1">
        <f t="array" ref="M615">IFERROR(_xlfn.IFS(COUNTBLANK(D615:K615)=8,"",D615="","←D列に従業員名を姓名（フルネーム）で入力してください。誤変換にお気を付け下さい。",E615="","←E列に都道府県を入力してください。",H615="","←H列に1.月給～3.時間給の選択肢を入力してください",I615="","←I列に金額を入力してください",H615=3,"",J615="","←J列に所定労働時間を入力してください"),"")</f>
        <v/>
      </c>
    </row>
    <row r="616" spans="2:13" ht="22.8" x14ac:dyDescent="0.45">
      <c r="B616" s="31">
        <f t="shared" si="9"/>
        <v>608</v>
      </c>
      <c r="C616" s="82"/>
      <c r="D616" s="83"/>
      <c r="E616" s="84"/>
      <c r="F616" s="32"/>
      <c r="G616" s="34"/>
      <c r="H616" s="82"/>
      <c r="I616" s="36"/>
      <c r="J616" s="52"/>
      <c r="K616" s="35"/>
      <c r="L616" s="29"/>
      <c r="M616" s="20" t="str" cm="1">
        <f t="array" ref="M616">IFERROR(_xlfn.IFS(COUNTBLANK(D616:K616)=8,"",D616="","←D列に従業員名を姓名（フルネーム）で入力してください。誤変換にお気を付け下さい。",E616="","←E列に都道府県を入力してください。",H616="","←H列に1.月給～3.時間給の選択肢を入力してください",I616="","←I列に金額を入力してください",H616=3,"",J616="","←J列に所定労働時間を入力してください"),"")</f>
        <v/>
      </c>
    </row>
    <row r="617" spans="2:13" ht="22.8" x14ac:dyDescent="0.45">
      <c r="B617" s="31">
        <f t="shared" si="9"/>
        <v>609</v>
      </c>
      <c r="C617" s="82"/>
      <c r="D617" s="83"/>
      <c r="E617" s="84"/>
      <c r="F617" s="32"/>
      <c r="G617" s="34"/>
      <c r="H617" s="82"/>
      <c r="I617" s="36"/>
      <c r="J617" s="52"/>
      <c r="K617" s="35"/>
      <c r="L617" s="29"/>
      <c r="M617" s="20" t="str" cm="1">
        <f t="array" ref="M617">IFERROR(_xlfn.IFS(COUNTBLANK(D617:K617)=8,"",D617="","←D列に従業員名を姓名（フルネーム）で入力してください。誤変換にお気を付け下さい。",E617="","←E列に都道府県を入力してください。",H617="","←H列に1.月給～3.時間給の選択肢を入力してください",I617="","←I列に金額を入力してください",H617=3,"",J617="","←J列に所定労働時間を入力してください"),"")</f>
        <v/>
      </c>
    </row>
    <row r="618" spans="2:13" ht="22.8" x14ac:dyDescent="0.45">
      <c r="B618" s="31">
        <f t="shared" si="9"/>
        <v>610</v>
      </c>
      <c r="C618" s="82"/>
      <c r="D618" s="83"/>
      <c r="E618" s="84"/>
      <c r="F618" s="32"/>
      <c r="G618" s="34"/>
      <c r="H618" s="82"/>
      <c r="I618" s="36"/>
      <c r="J618" s="52"/>
      <c r="K618" s="35"/>
      <c r="L618" s="29"/>
      <c r="M618" s="20" t="str" cm="1">
        <f t="array" ref="M618">IFERROR(_xlfn.IFS(COUNTBLANK(D618:K618)=8,"",D618="","←D列に従業員名を姓名（フルネーム）で入力してください。誤変換にお気を付け下さい。",E618="","←E列に都道府県を入力してください。",H618="","←H列に1.月給～3.時間給の選択肢を入力してください",I618="","←I列に金額を入力してください",H618=3,"",J618="","←J列に所定労働時間を入力してください"),"")</f>
        <v/>
      </c>
    </row>
    <row r="619" spans="2:13" ht="22.8" x14ac:dyDescent="0.45">
      <c r="B619" s="31">
        <f t="shared" si="9"/>
        <v>611</v>
      </c>
      <c r="C619" s="82"/>
      <c r="D619" s="83"/>
      <c r="E619" s="84"/>
      <c r="F619" s="32"/>
      <c r="G619" s="34"/>
      <c r="H619" s="82"/>
      <c r="I619" s="36"/>
      <c r="J619" s="52"/>
      <c r="K619" s="35"/>
      <c r="L619" s="29"/>
      <c r="M619" s="20" t="str" cm="1">
        <f t="array" ref="M619">IFERROR(_xlfn.IFS(COUNTBLANK(D619:K619)=8,"",D619="","←D列に従業員名を姓名（フルネーム）で入力してください。誤変換にお気を付け下さい。",E619="","←E列に都道府県を入力してください。",H619="","←H列に1.月給～3.時間給の選択肢を入力してください",I619="","←I列に金額を入力してください",H619=3,"",J619="","←J列に所定労働時間を入力してください"),"")</f>
        <v/>
      </c>
    </row>
    <row r="620" spans="2:13" ht="22.8" x14ac:dyDescent="0.45">
      <c r="B620" s="31">
        <f t="shared" si="9"/>
        <v>612</v>
      </c>
      <c r="C620" s="82"/>
      <c r="D620" s="83"/>
      <c r="E620" s="84"/>
      <c r="F620" s="32"/>
      <c r="G620" s="34"/>
      <c r="H620" s="82"/>
      <c r="I620" s="36"/>
      <c r="J620" s="52"/>
      <c r="K620" s="35"/>
      <c r="L620" s="29"/>
      <c r="M620" s="20" t="str" cm="1">
        <f t="array" ref="M620">IFERROR(_xlfn.IFS(COUNTBLANK(D620:K620)=8,"",D620="","←D列に従業員名を姓名（フルネーム）で入力してください。誤変換にお気を付け下さい。",E620="","←E列に都道府県を入力してください。",H620="","←H列に1.月給～3.時間給の選択肢を入力してください",I620="","←I列に金額を入力してください",H620=3,"",J620="","←J列に所定労働時間を入力してください"),"")</f>
        <v/>
      </c>
    </row>
    <row r="621" spans="2:13" ht="22.8" x14ac:dyDescent="0.45">
      <c r="B621" s="31">
        <f t="shared" si="9"/>
        <v>613</v>
      </c>
      <c r="C621" s="82"/>
      <c r="D621" s="83"/>
      <c r="E621" s="84"/>
      <c r="F621" s="32"/>
      <c r="G621" s="34"/>
      <c r="H621" s="82"/>
      <c r="I621" s="36"/>
      <c r="J621" s="52"/>
      <c r="K621" s="35"/>
      <c r="L621" s="29"/>
      <c r="M621" s="20" t="str" cm="1">
        <f t="array" ref="M621">IFERROR(_xlfn.IFS(COUNTBLANK(D621:K621)=8,"",D621="","←D列に従業員名を姓名（フルネーム）で入力してください。誤変換にお気を付け下さい。",E621="","←E列に都道府県を入力してください。",H621="","←H列に1.月給～3.時間給の選択肢を入力してください",I621="","←I列に金額を入力してください",H621=3,"",J621="","←J列に所定労働時間を入力してください"),"")</f>
        <v/>
      </c>
    </row>
    <row r="622" spans="2:13" ht="22.8" x14ac:dyDescent="0.45">
      <c r="B622" s="31">
        <f t="shared" si="9"/>
        <v>614</v>
      </c>
      <c r="C622" s="82"/>
      <c r="D622" s="83"/>
      <c r="E622" s="84"/>
      <c r="F622" s="32"/>
      <c r="G622" s="34"/>
      <c r="H622" s="82"/>
      <c r="I622" s="36"/>
      <c r="J622" s="52"/>
      <c r="K622" s="35"/>
      <c r="L622" s="29"/>
      <c r="M622" s="20" t="str" cm="1">
        <f t="array" ref="M622">IFERROR(_xlfn.IFS(COUNTBLANK(D622:K622)=8,"",D622="","←D列に従業員名を姓名（フルネーム）で入力してください。誤変換にお気を付け下さい。",E622="","←E列に都道府県を入力してください。",H622="","←H列に1.月給～3.時間給の選択肢を入力してください",I622="","←I列に金額を入力してください",H622=3,"",J622="","←J列に所定労働時間を入力してください"),"")</f>
        <v/>
      </c>
    </row>
    <row r="623" spans="2:13" ht="22.8" x14ac:dyDescent="0.45">
      <c r="B623" s="31">
        <f t="shared" si="9"/>
        <v>615</v>
      </c>
      <c r="C623" s="82"/>
      <c r="D623" s="83"/>
      <c r="E623" s="84"/>
      <c r="F623" s="32"/>
      <c r="G623" s="34"/>
      <c r="H623" s="82"/>
      <c r="I623" s="36"/>
      <c r="J623" s="52"/>
      <c r="K623" s="35"/>
      <c r="L623" s="29"/>
      <c r="M623" s="20" t="str" cm="1">
        <f t="array" ref="M623">IFERROR(_xlfn.IFS(COUNTBLANK(D623:K623)=8,"",D623="","←D列に従業員名を姓名（フルネーム）で入力してください。誤変換にお気を付け下さい。",E623="","←E列に都道府県を入力してください。",H623="","←H列に1.月給～3.時間給の選択肢を入力してください",I623="","←I列に金額を入力してください",H623=3,"",J623="","←J列に所定労働時間を入力してください"),"")</f>
        <v/>
      </c>
    </row>
    <row r="624" spans="2:13" ht="22.8" x14ac:dyDescent="0.45">
      <c r="B624" s="31">
        <f t="shared" si="9"/>
        <v>616</v>
      </c>
      <c r="C624" s="82"/>
      <c r="D624" s="83"/>
      <c r="E624" s="84"/>
      <c r="F624" s="32"/>
      <c r="G624" s="34"/>
      <c r="H624" s="82"/>
      <c r="I624" s="36"/>
      <c r="J624" s="52"/>
      <c r="K624" s="35"/>
      <c r="L624" s="29"/>
      <c r="M624" s="20" t="str" cm="1">
        <f t="array" ref="M624">IFERROR(_xlfn.IFS(COUNTBLANK(D624:K624)=8,"",D624="","←D列に従業員名を姓名（フルネーム）で入力してください。誤変換にお気を付け下さい。",E624="","←E列に都道府県を入力してください。",H624="","←H列に1.月給～3.時間給の選択肢を入力してください",I624="","←I列に金額を入力してください",H624=3,"",J624="","←J列に所定労働時間を入力してください"),"")</f>
        <v/>
      </c>
    </row>
    <row r="625" spans="2:13" ht="22.8" x14ac:dyDescent="0.45">
      <c r="B625" s="31">
        <f t="shared" si="9"/>
        <v>617</v>
      </c>
      <c r="C625" s="82"/>
      <c r="D625" s="83"/>
      <c r="E625" s="84"/>
      <c r="F625" s="32"/>
      <c r="G625" s="34"/>
      <c r="H625" s="82"/>
      <c r="I625" s="36"/>
      <c r="J625" s="52"/>
      <c r="K625" s="35"/>
      <c r="L625" s="29"/>
      <c r="M625" s="20" t="str" cm="1">
        <f t="array" ref="M625">IFERROR(_xlfn.IFS(COUNTBLANK(D625:K625)=8,"",D625="","←D列に従業員名を姓名（フルネーム）で入力してください。誤変換にお気を付け下さい。",E625="","←E列に都道府県を入力してください。",H625="","←H列に1.月給～3.時間給の選択肢を入力してください",I625="","←I列に金額を入力してください",H625=3,"",J625="","←J列に所定労働時間を入力してください"),"")</f>
        <v/>
      </c>
    </row>
    <row r="626" spans="2:13" ht="22.8" x14ac:dyDescent="0.45">
      <c r="B626" s="31">
        <f t="shared" si="9"/>
        <v>618</v>
      </c>
      <c r="C626" s="82"/>
      <c r="D626" s="83"/>
      <c r="E626" s="84"/>
      <c r="F626" s="32"/>
      <c r="G626" s="34"/>
      <c r="H626" s="82"/>
      <c r="I626" s="36"/>
      <c r="J626" s="52"/>
      <c r="K626" s="35"/>
      <c r="L626" s="29"/>
      <c r="M626" s="20" t="str" cm="1">
        <f t="array" ref="M626">IFERROR(_xlfn.IFS(COUNTBLANK(D626:K626)=8,"",D626="","←D列に従業員名を姓名（フルネーム）で入力してください。誤変換にお気を付け下さい。",E626="","←E列に都道府県を入力してください。",H626="","←H列に1.月給～3.時間給の選択肢を入力してください",I626="","←I列に金額を入力してください",H626=3,"",J626="","←J列に所定労働時間を入力してください"),"")</f>
        <v/>
      </c>
    </row>
    <row r="627" spans="2:13" ht="22.8" x14ac:dyDescent="0.45">
      <c r="B627" s="31">
        <f t="shared" si="9"/>
        <v>619</v>
      </c>
      <c r="C627" s="82"/>
      <c r="D627" s="83"/>
      <c r="E627" s="84"/>
      <c r="F627" s="32"/>
      <c r="G627" s="34"/>
      <c r="H627" s="82"/>
      <c r="I627" s="36"/>
      <c r="J627" s="52"/>
      <c r="K627" s="35"/>
      <c r="L627" s="29"/>
      <c r="M627" s="20" t="str" cm="1">
        <f t="array" ref="M627">IFERROR(_xlfn.IFS(COUNTBLANK(D627:K627)=8,"",D627="","←D列に従業員名を姓名（フルネーム）で入力してください。誤変換にお気を付け下さい。",E627="","←E列に都道府県を入力してください。",H627="","←H列に1.月給～3.時間給の選択肢を入力してください",I627="","←I列に金額を入力してください",H627=3,"",J627="","←J列に所定労働時間を入力してください"),"")</f>
        <v/>
      </c>
    </row>
    <row r="628" spans="2:13" ht="22.8" x14ac:dyDescent="0.45">
      <c r="B628" s="31">
        <f t="shared" si="9"/>
        <v>620</v>
      </c>
      <c r="C628" s="82"/>
      <c r="D628" s="83"/>
      <c r="E628" s="84"/>
      <c r="F628" s="32"/>
      <c r="G628" s="34"/>
      <c r="H628" s="82"/>
      <c r="I628" s="36"/>
      <c r="J628" s="52"/>
      <c r="K628" s="35"/>
      <c r="L628" s="29"/>
      <c r="M628" s="20" t="str" cm="1">
        <f t="array" ref="M628">IFERROR(_xlfn.IFS(COUNTBLANK(D628:K628)=8,"",D628="","←D列に従業員名を姓名（フルネーム）で入力してください。誤変換にお気を付け下さい。",E628="","←E列に都道府県を入力してください。",H628="","←H列に1.月給～3.時間給の選択肢を入力してください",I628="","←I列に金額を入力してください",H628=3,"",J628="","←J列に所定労働時間を入力してください"),"")</f>
        <v/>
      </c>
    </row>
    <row r="629" spans="2:13" ht="22.8" x14ac:dyDescent="0.45">
      <c r="B629" s="31">
        <f t="shared" si="9"/>
        <v>621</v>
      </c>
      <c r="C629" s="82"/>
      <c r="D629" s="83"/>
      <c r="E629" s="84"/>
      <c r="F629" s="32"/>
      <c r="G629" s="34"/>
      <c r="H629" s="82"/>
      <c r="I629" s="36"/>
      <c r="J629" s="52"/>
      <c r="K629" s="35"/>
      <c r="L629" s="29"/>
      <c r="M629" s="20" t="str" cm="1">
        <f t="array" ref="M629">IFERROR(_xlfn.IFS(COUNTBLANK(D629:K629)=8,"",D629="","←D列に従業員名を姓名（フルネーム）で入力してください。誤変換にお気を付け下さい。",E629="","←E列に都道府県を入力してください。",H629="","←H列に1.月給～3.時間給の選択肢を入力してください",I629="","←I列に金額を入力してください",H629=3,"",J629="","←J列に所定労働時間を入力してください"),"")</f>
        <v/>
      </c>
    </row>
    <row r="630" spans="2:13" ht="22.8" x14ac:dyDescent="0.45">
      <c r="B630" s="31">
        <f t="shared" si="9"/>
        <v>622</v>
      </c>
      <c r="C630" s="82"/>
      <c r="D630" s="83"/>
      <c r="E630" s="84"/>
      <c r="F630" s="32"/>
      <c r="G630" s="34"/>
      <c r="H630" s="82"/>
      <c r="I630" s="36"/>
      <c r="J630" s="52"/>
      <c r="K630" s="35"/>
      <c r="L630" s="29"/>
      <c r="M630" s="20" t="str" cm="1">
        <f t="array" ref="M630">IFERROR(_xlfn.IFS(COUNTBLANK(D630:K630)=8,"",D630="","←D列に従業員名を姓名（フルネーム）で入力してください。誤変換にお気を付け下さい。",E630="","←E列に都道府県を入力してください。",H630="","←H列に1.月給～3.時間給の選択肢を入力してください",I630="","←I列に金額を入力してください",H630=3,"",J630="","←J列に所定労働時間を入力してください"),"")</f>
        <v/>
      </c>
    </row>
    <row r="631" spans="2:13" ht="22.8" x14ac:dyDescent="0.45">
      <c r="B631" s="31">
        <f t="shared" si="9"/>
        <v>623</v>
      </c>
      <c r="C631" s="82"/>
      <c r="D631" s="83"/>
      <c r="E631" s="84"/>
      <c r="F631" s="32"/>
      <c r="G631" s="34"/>
      <c r="H631" s="82"/>
      <c r="I631" s="36"/>
      <c r="J631" s="52"/>
      <c r="K631" s="35"/>
      <c r="L631" s="29"/>
      <c r="M631" s="20" t="str" cm="1">
        <f t="array" ref="M631">IFERROR(_xlfn.IFS(COUNTBLANK(D631:K631)=8,"",D631="","←D列に従業員名を姓名（フルネーム）で入力してください。誤変換にお気を付け下さい。",E631="","←E列に都道府県を入力してください。",H631="","←H列に1.月給～3.時間給の選択肢を入力してください",I631="","←I列に金額を入力してください",H631=3,"",J631="","←J列に所定労働時間を入力してください"),"")</f>
        <v/>
      </c>
    </row>
    <row r="632" spans="2:13" ht="22.8" x14ac:dyDescent="0.45">
      <c r="B632" s="31">
        <f t="shared" si="9"/>
        <v>624</v>
      </c>
      <c r="C632" s="82"/>
      <c r="D632" s="83"/>
      <c r="E632" s="84"/>
      <c r="F632" s="32"/>
      <c r="G632" s="34"/>
      <c r="H632" s="82"/>
      <c r="I632" s="36"/>
      <c r="J632" s="52"/>
      <c r="K632" s="35"/>
      <c r="L632" s="29"/>
      <c r="M632" s="20" t="str" cm="1">
        <f t="array" ref="M632">IFERROR(_xlfn.IFS(COUNTBLANK(D632:K632)=8,"",D632="","←D列に従業員名を姓名（フルネーム）で入力してください。誤変換にお気を付け下さい。",E632="","←E列に都道府県を入力してください。",H632="","←H列に1.月給～3.時間給の選択肢を入力してください",I632="","←I列に金額を入力してください",H632=3,"",J632="","←J列に所定労働時間を入力してください"),"")</f>
        <v/>
      </c>
    </row>
    <row r="633" spans="2:13" ht="22.8" x14ac:dyDescent="0.45">
      <c r="B633" s="31">
        <f t="shared" si="9"/>
        <v>625</v>
      </c>
      <c r="C633" s="82"/>
      <c r="D633" s="83"/>
      <c r="E633" s="84"/>
      <c r="F633" s="32"/>
      <c r="G633" s="34"/>
      <c r="H633" s="82"/>
      <c r="I633" s="36"/>
      <c r="J633" s="52"/>
      <c r="K633" s="35"/>
      <c r="L633" s="29"/>
      <c r="M633" s="20" t="str" cm="1">
        <f t="array" ref="M633">IFERROR(_xlfn.IFS(COUNTBLANK(D633:K633)=8,"",D633="","←D列に従業員名を姓名（フルネーム）で入力してください。誤変換にお気を付け下さい。",E633="","←E列に都道府県を入力してください。",H633="","←H列に1.月給～3.時間給の選択肢を入力してください",I633="","←I列に金額を入力してください",H633=3,"",J633="","←J列に所定労働時間を入力してください"),"")</f>
        <v/>
      </c>
    </row>
    <row r="634" spans="2:13" ht="22.8" x14ac:dyDescent="0.45">
      <c r="B634" s="31">
        <f t="shared" si="9"/>
        <v>626</v>
      </c>
      <c r="C634" s="82"/>
      <c r="D634" s="83"/>
      <c r="E634" s="84"/>
      <c r="F634" s="32"/>
      <c r="G634" s="34"/>
      <c r="H634" s="82"/>
      <c r="I634" s="36"/>
      <c r="J634" s="52"/>
      <c r="K634" s="35"/>
      <c r="L634" s="29"/>
      <c r="M634" s="20" t="str" cm="1">
        <f t="array" ref="M634">IFERROR(_xlfn.IFS(COUNTBLANK(D634:K634)=8,"",D634="","←D列に従業員名を姓名（フルネーム）で入力してください。誤変換にお気を付け下さい。",E634="","←E列に都道府県を入力してください。",H634="","←H列に1.月給～3.時間給の選択肢を入力してください",I634="","←I列に金額を入力してください",H634=3,"",J634="","←J列に所定労働時間を入力してください"),"")</f>
        <v/>
      </c>
    </row>
    <row r="635" spans="2:13" ht="22.8" x14ac:dyDescent="0.45">
      <c r="B635" s="31">
        <f t="shared" si="9"/>
        <v>627</v>
      </c>
      <c r="C635" s="82"/>
      <c r="D635" s="83"/>
      <c r="E635" s="84"/>
      <c r="F635" s="32"/>
      <c r="G635" s="34"/>
      <c r="H635" s="82"/>
      <c r="I635" s="36"/>
      <c r="J635" s="52"/>
      <c r="K635" s="35"/>
      <c r="L635" s="29"/>
      <c r="M635" s="20" t="str" cm="1">
        <f t="array" ref="M635">IFERROR(_xlfn.IFS(COUNTBLANK(D635:K635)=8,"",D635="","←D列に従業員名を姓名（フルネーム）で入力してください。誤変換にお気を付け下さい。",E635="","←E列に都道府県を入力してください。",H635="","←H列に1.月給～3.時間給の選択肢を入力してください",I635="","←I列に金額を入力してください",H635=3,"",J635="","←J列に所定労働時間を入力してください"),"")</f>
        <v/>
      </c>
    </row>
    <row r="636" spans="2:13" ht="22.8" x14ac:dyDescent="0.45">
      <c r="B636" s="31">
        <f t="shared" si="9"/>
        <v>628</v>
      </c>
      <c r="C636" s="82"/>
      <c r="D636" s="83"/>
      <c r="E636" s="84"/>
      <c r="F636" s="32"/>
      <c r="G636" s="34"/>
      <c r="H636" s="82"/>
      <c r="I636" s="36"/>
      <c r="J636" s="52"/>
      <c r="K636" s="35"/>
      <c r="L636" s="29"/>
      <c r="M636" s="20" t="str" cm="1">
        <f t="array" ref="M636">IFERROR(_xlfn.IFS(COUNTBLANK(D636:K636)=8,"",D636="","←D列に従業員名を姓名（フルネーム）で入力してください。誤変換にお気を付け下さい。",E636="","←E列に都道府県を入力してください。",H636="","←H列に1.月給～3.時間給の選択肢を入力してください",I636="","←I列に金額を入力してください",H636=3,"",J636="","←J列に所定労働時間を入力してください"),"")</f>
        <v/>
      </c>
    </row>
    <row r="637" spans="2:13" ht="22.8" x14ac:dyDescent="0.45">
      <c r="B637" s="31">
        <f t="shared" si="9"/>
        <v>629</v>
      </c>
      <c r="C637" s="82"/>
      <c r="D637" s="83"/>
      <c r="E637" s="84"/>
      <c r="F637" s="32"/>
      <c r="G637" s="34"/>
      <c r="H637" s="82"/>
      <c r="I637" s="36"/>
      <c r="J637" s="52"/>
      <c r="K637" s="35"/>
      <c r="L637" s="29"/>
      <c r="M637" s="20" t="str" cm="1">
        <f t="array" ref="M637">IFERROR(_xlfn.IFS(COUNTBLANK(D637:K637)=8,"",D637="","←D列に従業員名を姓名（フルネーム）で入力してください。誤変換にお気を付け下さい。",E637="","←E列に都道府県を入力してください。",H637="","←H列に1.月給～3.時間給の選択肢を入力してください",I637="","←I列に金額を入力してください",H637=3,"",J637="","←J列に所定労働時間を入力してください"),"")</f>
        <v/>
      </c>
    </row>
    <row r="638" spans="2:13" ht="22.8" x14ac:dyDescent="0.45">
      <c r="B638" s="31">
        <f t="shared" si="9"/>
        <v>630</v>
      </c>
      <c r="C638" s="82"/>
      <c r="D638" s="83"/>
      <c r="E638" s="84"/>
      <c r="F638" s="32"/>
      <c r="G638" s="34"/>
      <c r="H638" s="82"/>
      <c r="I638" s="36"/>
      <c r="J638" s="52"/>
      <c r="K638" s="35"/>
      <c r="L638" s="29"/>
      <c r="M638" s="20" t="str" cm="1">
        <f t="array" ref="M638">IFERROR(_xlfn.IFS(COUNTBLANK(D638:K638)=8,"",D638="","←D列に従業員名を姓名（フルネーム）で入力してください。誤変換にお気を付け下さい。",E638="","←E列に都道府県を入力してください。",H638="","←H列に1.月給～3.時間給の選択肢を入力してください",I638="","←I列に金額を入力してください",H638=3,"",J638="","←J列に所定労働時間を入力してください"),"")</f>
        <v/>
      </c>
    </row>
    <row r="639" spans="2:13" ht="22.8" x14ac:dyDescent="0.45">
      <c r="B639" s="31">
        <f t="shared" si="9"/>
        <v>631</v>
      </c>
      <c r="C639" s="82"/>
      <c r="D639" s="83"/>
      <c r="E639" s="84"/>
      <c r="F639" s="32"/>
      <c r="G639" s="34"/>
      <c r="H639" s="82"/>
      <c r="I639" s="36"/>
      <c r="J639" s="52"/>
      <c r="K639" s="35"/>
      <c r="L639" s="29"/>
      <c r="M639" s="20" t="str" cm="1">
        <f t="array" ref="M639">IFERROR(_xlfn.IFS(COUNTBLANK(D639:K639)=8,"",D639="","←D列に従業員名を姓名（フルネーム）で入力してください。誤変換にお気を付け下さい。",E639="","←E列に都道府県を入力してください。",H639="","←H列に1.月給～3.時間給の選択肢を入力してください",I639="","←I列に金額を入力してください",H639=3,"",J639="","←J列に所定労働時間を入力してください"),"")</f>
        <v/>
      </c>
    </row>
    <row r="640" spans="2:13" ht="22.8" x14ac:dyDescent="0.45">
      <c r="B640" s="31">
        <f t="shared" si="9"/>
        <v>632</v>
      </c>
      <c r="C640" s="82"/>
      <c r="D640" s="83"/>
      <c r="E640" s="84"/>
      <c r="F640" s="32"/>
      <c r="G640" s="34"/>
      <c r="H640" s="82"/>
      <c r="I640" s="36"/>
      <c r="J640" s="52"/>
      <c r="K640" s="35"/>
      <c r="L640" s="29"/>
      <c r="M640" s="20" t="str" cm="1">
        <f t="array" ref="M640">IFERROR(_xlfn.IFS(COUNTBLANK(D640:K640)=8,"",D640="","←D列に従業員名を姓名（フルネーム）で入力してください。誤変換にお気を付け下さい。",E640="","←E列に都道府県を入力してください。",H640="","←H列に1.月給～3.時間給の選択肢を入力してください",I640="","←I列に金額を入力してください",H640=3,"",J640="","←J列に所定労働時間を入力してください"),"")</f>
        <v/>
      </c>
    </row>
    <row r="641" spans="2:13" ht="22.8" x14ac:dyDescent="0.45">
      <c r="B641" s="31">
        <f t="shared" si="9"/>
        <v>633</v>
      </c>
      <c r="C641" s="82"/>
      <c r="D641" s="83"/>
      <c r="E641" s="84"/>
      <c r="F641" s="32"/>
      <c r="G641" s="34"/>
      <c r="H641" s="82"/>
      <c r="I641" s="36"/>
      <c r="J641" s="52"/>
      <c r="K641" s="35"/>
      <c r="L641" s="29"/>
      <c r="M641" s="20" t="str" cm="1">
        <f t="array" ref="M641">IFERROR(_xlfn.IFS(COUNTBLANK(D641:K641)=8,"",D641="","←D列に従業員名を姓名（フルネーム）で入力してください。誤変換にお気を付け下さい。",E641="","←E列に都道府県を入力してください。",H641="","←H列に1.月給～3.時間給の選択肢を入力してください",I641="","←I列に金額を入力してください",H641=3,"",J641="","←J列に所定労働時間を入力してください"),"")</f>
        <v/>
      </c>
    </row>
    <row r="642" spans="2:13" ht="22.8" x14ac:dyDescent="0.45">
      <c r="B642" s="31">
        <f t="shared" si="9"/>
        <v>634</v>
      </c>
      <c r="C642" s="82"/>
      <c r="D642" s="83"/>
      <c r="E642" s="84"/>
      <c r="F642" s="32"/>
      <c r="G642" s="34"/>
      <c r="H642" s="82"/>
      <c r="I642" s="36"/>
      <c r="J642" s="52"/>
      <c r="K642" s="35"/>
      <c r="L642" s="29"/>
      <c r="M642" s="20" t="str" cm="1">
        <f t="array" ref="M642">IFERROR(_xlfn.IFS(COUNTBLANK(D642:K642)=8,"",D642="","←D列に従業員名を姓名（フルネーム）で入力してください。誤変換にお気を付け下さい。",E642="","←E列に都道府県を入力してください。",H642="","←H列に1.月給～3.時間給の選択肢を入力してください",I642="","←I列に金額を入力してください",H642=3,"",J642="","←J列に所定労働時間を入力してください"),"")</f>
        <v/>
      </c>
    </row>
    <row r="643" spans="2:13" ht="22.8" x14ac:dyDescent="0.45">
      <c r="B643" s="31">
        <f t="shared" si="9"/>
        <v>635</v>
      </c>
      <c r="C643" s="82"/>
      <c r="D643" s="83"/>
      <c r="E643" s="84"/>
      <c r="F643" s="32"/>
      <c r="G643" s="34"/>
      <c r="H643" s="82"/>
      <c r="I643" s="36"/>
      <c r="J643" s="52"/>
      <c r="K643" s="35"/>
      <c r="L643" s="29"/>
      <c r="M643" s="20" t="str" cm="1">
        <f t="array" ref="M643">IFERROR(_xlfn.IFS(COUNTBLANK(D643:K643)=8,"",D643="","←D列に従業員名を姓名（フルネーム）で入力してください。誤変換にお気を付け下さい。",E643="","←E列に都道府県を入力してください。",H643="","←H列に1.月給～3.時間給の選択肢を入力してください",I643="","←I列に金額を入力してください",H643=3,"",J643="","←J列に所定労働時間を入力してください"),"")</f>
        <v/>
      </c>
    </row>
    <row r="644" spans="2:13" ht="22.8" x14ac:dyDescent="0.45">
      <c r="B644" s="31">
        <f t="shared" si="9"/>
        <v>636</v>
      </c>
      <c r="C644" s="82"/>
      <c r="D644" s="83"/>
      <c r="E644" s="84"/>
      <c r="F644" s="32"/>
      <c r="G644" s="34"/>
      <c r="H644" s="82"/>
      <c r="I644" s="36"/>
      <c r="J644" s="52"/>
      <c r="K644" s="35"/>
      <c r="L644" s="29"/>
      <c r="M644" s="20" t="str" cm="1">
        <f t="array" ref="M644">IFERROR(_xlfn.IFS(COUNTBLANK(D644:K644)=8,"",D644="","←D列に従業員名を姓名（フルネーム）で入力してください。誤変換にお気を付け下さい。",E644="","←E列に都道府県を入力してください。",H644="","←H列に1.月給～3.時間給の選択肢を入力してください",I644="","←I列に金額を入力してください",H644=3,"",J644="","←J列に所定労働時間を入力してください"),"")</f>
        <v/>
      </c>
    </row>
    <row r="645" spans="2:13" ht="22.8" x14ac:dyDescent="0.45">
      <c r="B645" s="31">
        <f t="shared" si="9"/>
        <v>637</v>
      </c>
      <c r="C645" s="82"/>
      <c r="D645" s="83"/>
      <c r="E645" s="84"/>
      <c r="F645" s="32"/>
      <c r="G645" s="34"/>
      <c r="H645" s="82"/>
      <c r="I645" s="36"/>
      <c r="J645" s="52"/>
      <c r="K645" s="35"/>
      <c r="L645" s="29"/>
      <c r="M645" s="20" t="str" cm="1">
        <f t="array" ref="M645">IFERROR(_xlfn.IFS(COUNTBLANK(D645:K645)=8,"",D645="","←D列に従業員名を姓名（フルネーム）で入力してください。誤変換にお気を付け下さい。",E645="","←E列に都道府県を入力してください。",H645="","←H列に1.月給～3.時間給の選択肢を入力してください",I645="","←I列に金額を入力してください",H645=3,"",J645="","←J列に所定労働時間を入力してください"),"")</f>
        <v/>
      </c>
    </row>
    <row r="646" spans="2:13" ht="22.8" x14ac:dyDescent="0.45">
      <c r="B646" s="31">
        <f t="shared" si="9"/>
        <v>638</v>
      </c>
      <c r="C646" s="82"/>
      <c r="D646" s="83"/>
      <c r="E646" s="84"/>
      <c r="F646" s="32"/>
      <c r="G646" s="34"/>
      <c r="H646" s="82"/>
      <c r="I646" s="36"/>
      <c r="J646" s="52"/>
      <c r="K646" s="35"/>
      <c r="L646" s="29"/>
      <c r="M646" s="20" t="str" cm="1">
        <f t="array" ref="M646">IFERROR(_xlfn.IFS(COUNTBLANK(D646:K646)=8,"",D646="","←D列に従業員名を姓名（フルネーム）で入力してください。誤変換にお気を付け下さい。",E646="","←E列に都道府県を入力してください。",H646="","←H列に1.月給～3.時間給の選択肢を入力してください",I646="","←I列に金額を入力してください",H646=3,"",J646="","←J列に所定労働時間を入力してください"),"")</f>
        <v/>
      </c>
    </row>
    <row r="647" spans="2:13" ht="22.8" x14ac:dyDescent="0.45">
      <c r="B647" s="31">
        <f t="shared" si="9"/>
        <v>639</v>
      </c>
      <c r="C647" s="82"/>
      <c r="D647" s="83"/>
      <c r="E647" s="84"/>
      <c r="F647" s="32"/>
      <c r="G647" s="34"/>
      <c r="H647" s="82"/>
      <c r="I647" s="36"/>
      <c r="J647" s="52"/>
      <c r="K647" s="35"/>
      <c r="L647" s="29"/>
      <c r="M647" s="20" t="str" cm="1">
        <f t="array" ref="M647">IFERROR(_xlfn.IFS(COUNTBLANK(D647:K647)=8,"",D647="","←D列に従業員名を姓名（フルネーム）で入力してください。誤変換にお気を付け下さい。",E647="","←E列に都道府県を入力してください。",H647="","←H列に1.月給～3.時間給の選択肢を入力してください",I647="","←I列に金額を入力してください",H647=3,"",J647="","←J列に所定労働時間を入力してください"),"")</f>
        <v/>
      </c>
    </row>
    <row r="648" spans="2:13" ht="22.8" x14ac:dyDescent="0.45">
      <c r="B648" s="31">
        <f t="shared" si="9"/>
        <v>640</v>
      </c>
      <c r="C648" s="82"/>
      <c r="D648" s="83"/>
      <c r="E648" s="84"/>
      <c r="F648" s="32"/>
      <c r="G648" s="34"/>
      <c r="H648" s="82"/>
      <c r="I648" s="36"/>
      <c r="J648" s="52"/>
      <c r="K648" s="35"/>
      <c r="L648" s="29"/>
      <c r="M648" s="20" t="str" cm="1">
        <f t="array" ref="M648">IFERROR(_xlfn.IFS(COUNTBLANK(D648:K648)=8,"",D648="","←D列に従業員名を姓名（フルネーム）で入力してください。誤変換にお気を付け下さい。",E648="","←E列に都道府県を入力してください。",H648="","←H列に1.月給～3.時間給の選択肢を入力してください",I648="","←I列に金額を入力してください",H648=3,"",J648="","←J列に所定労働時間を入力してください"),"")</f>
        <v/>
      </c>
    </row>
    <row r="649" spans="2:13" ht="22.8" x14ac:dyDescent="0.45">
      <c r="B649" s="31">
        <f t="shared" si="9"/>
        <v>641</v>
      </c>
      <c r="C649" s="82"/>
      <c r="D649" s="83"/>
      <c r="E649" s="84"/>
      <c r="F649" s="32"/>
      <c r="G649" s="34"/>
      <c r="H649" s="82"/>
      <c r="I649" s="36"/>
      <c r="J649" s="52"/>
      <c r="K649" s="35"/>
      <c r="L649" s="29"/>
      <c r="M649" s="20" t="str" cm="1">
        <f t="array" ref="M649">IFERROR(_xlfn.IFS(COUNTBLANK(D649:K649)=8,"",D649="","←D列に従業員名を姓名（フルネーム）で入力してください。誤変換にお気を付け下さい。",E649="","←E列に都道府県を入力してください。",H649="","←H列に1.月給～3.時間給の選択肢を入力してください",I649="","←I列に金額を入力してください",H649=3,"",J649="","←J列に所定労働時間を入力してください"),"")</f>
        <v/>
      </c>
    </row>
    <row r="650" spans="2:13" ht="22.8" x14ac:dyDescent="0.45">
      <c r="B650" s="31">
        <f t="shared" ref="B650:B713" si="10">ROW()-8</f>
        <v>642</v>
      </c>
      <c r="C650" s="82"/>
      <c r="D650" s="83"/>
      <c r="E650" s="84"/>
      <c r="F650" s="32"/>
      <c r="G650" s="34"/>
      <c r="H650" s="82"/>
      <c r="I650" s="36"/>
      <c r="J650" s="52"/>
      <c r="K650" s="35"/>
      <c r="L650" s="29"/>
      <c r="M650" s="20" t="str" cm="1">
        <f t="array" ref="M650">IFERROR(_xlfn.IFS(COUNTBLANK(D650:K650)=8,"",D650="","←D列に従業員名を姓名（フルネーム）で入力してください。誤変換にお気を付け下さい。",E650="","←E列に都道府県を入力してください。",H650="","←H列に1.月給～3.時間給の選択肢を入力してください",I650="","←I列に金額を入力してください",H650=3,"",J650="","←J列に所定労働時間を入力してください"),"")</f>
        <v/>
      </c>
    </row>
    <row r="651" spans="2:13" ht="22.8" x14ac:dyDescent="0.45">
      <c r="B651" s="31">
        <f t="shared" si="10"/>
        <v>643</v>
      </c>
      <c r="C651" s="82"/>
      <c r="D651" s="83"/>
      <c r="E651" s="84"/>
      <c r="F651" s="32"/>
      <c r="G651" s="34"/>
      <c r="H651" s="82"/>
      <c r="I651" s="36"/>
      <c r="J651" s="52"/>
      <c r="K651" s="35"/>
      <c r="L651" s="29"/>
      <c r="M651" s="20" t="str" cm="1">
        <f t="array" ref="M651">IFERROR(_xlfn.IFS(COUNTBLANK(D651:K651)=8,"",D651="","←D列に従業員名を姓名（フルネーム）で入力してください。誤変換にお気を付け下さい。",E651="","←E列に都道府県を入力してください。",H651="","←H列に1.月給～3.時間給の選択肢を入力してください",I651="","←I列に金額を入力してください",H651=3,"",J651="","←J列に所定労働時間を入力してください"),"")</f>
        <v/>
      </c>
    </row>
    <row r="652" spans="2:13" ht="22.8" x14ac:dyDescent="0.45">
      <c r="B652" s="31">
        <f t="shared" si="10"/>
        <v>644</v>
      </c>
      <c r="C652" s="82"/>
      <c r="D652" s="83"/>
      <c r="E652" s="84"/>
      <c r="F652" s="32"/>
      <c r="G652" s="34"/>
      <c r="H652" s="82"/>
      <c r="I652" s="36"/>
      <c r="J652" s="52"/>
      <c r="K652" s="35"/>
      <c r="L652" s="29"/>
      <c r="M652" s="20" t="str" cm="1">
        <f t="array" ref="M652">IFERROR(_xlfn.IFS(COUNTBLANK(D652:K652)=8,"",D652="","←D列に従業員名を姓名（フルネーム）で入力してください。誤変換にお気を付け下さい。",E652="","←E列に都道府県を入力してください。",H652="","←H列に1.月給～3.時間給の選択肢を入力してください",I652="","←I列に金額を入力してください",H652=3,"",J652="","←J列に所定労働時間を入力してください"),"")</f>
        <v/>
      </c>
    </row>
    <row r="653" spans="2:13" ht="22.8" x14ac:dyDescent="0.45">
      <c r="B653" s="31">
        <f t="shared" si="10"/>
        <v>645</v>
      </c>
      <c r="C653" s="82"/>
      <c r="D653" s="83"/>
      <c r="E653" s="84"/>
      <c r="F653" s="32"/>
      <c r="G653" s="34"/>
      <c r="H653" s="82"/>
      <c r="I653" s="36"/>
      <c r="J653" s="52"/>
      <c r="K653" s="35"/>
      <c r="L653" s="29"/>
      <c r="M653" s="20" t="str" cm="1">
        <f t="array" ref="M653">IFERROR(_xlfn.IFS(COUNTBLANK(D653:K653)=8,"",D653="","←D列に従業員名を姓名（フルネーム）で入力してください。誤変換にお気を付け下さい。",E653="","←E列に都道府県を入力してください。",H653="","←H列に1.月給～3.時間給の選択肢を入力してください",I653="","←I列に金額を入力してください",H653=3,"",J653="","←J列に所定労働時間を入力してください"),"")</f>
        <v/>
      </c>
    </row>
    <row r="654" spans="2:13" ht="22.8" x14ac:dyDescent="0.45">
      <c r="B654" s="31">
        <f t="shared" si="10"/>
        <v>646</v>
      </c>
      <c r="C654" s="82"/>
      <c r="D654" s="83"/>
      <c r="E654" s="84"/>
      <c r="F654" s="32"/>
      <c r="G654" s="34"/>
      <c r="H654" s="82"/>
      <c r="I654" s="36"/>
      <c r="J654" s="52"/>
      <c r="K654" s="35"/>
      <c r="L654" s="29"/>
      <c r="M654" s="20" t="str" cm="1">
        <f t="array" ref="M654">IFERROR(_xlfn.IFS(COUNTBLANK(D654:K654)=8,"",D654="","←D列に従業員名を姓名（フルネーム）で入力してください。誤変換にお気を付け下さい。",E654="","←E列に都道府県を入力してください。",H654="","←H列に1.月給～3.時間給の選択肢を入力してください",I654="","←I列に金額を入力してください",H654=3,"",J654="","←J列に所定労働時間を入力してください"),"")</f>
        <v/>
      </c>
    </row>
    <row r="655" spans="2:13" ht="22.8" x14ac:dyDescent="0.45">
      <c r="B655" s="31">
        <f t="shared" si="10"/>
        <v>647</v>
      </c>
      <c r="C655" s="82"/>
      <c r="D655" s="83"/>
      <c r="E655" s="84"/>
      <c r="F655" s="32"/>
      <c r="G655" s="34"/>
      <c r="H655" s="82"/>
      <c r="I655" s="36"/>
      <c r="J655" s="52"/>
      <c r="K655" s="35"/>
      <c r="L655" s="29"/>
      <c r="M655" s="20" t="str" cm="1">
        <f t="array" ref="M655">IFERROR(_xlfn.IFS(COUNTBLANK(D655:K655)=8,"",D655="","←D列に従業員名を姓名（フルネーム）で入力してください。誤変換にお気を付け下さい。",E655="","←E列に都道府県を入力してください。",H655="","←H列に1.月給～3.時間給の選択肢を入力してください",I655="","←I列に金額を入力してください",H655=3,"",J655="","←J列に所定労働時間を入力してください"),"")</f>
        <v/>
      </c>
    </row>
    <row r="656" spans="2:13" ht="22.8" x14ac:dyDescent="0.45">
      <c r="B656" s="31">
        <f t="shared" si="10"/>
        <v>648</v>
      </c>
      <c r="C656" s="82"/>
      <c r="D656" s="83"/>
      <c r="E656" s="84"/>
      <c r="F656" s="32"/>
      <c r="G656" s="34"/>
      <c r="H656" s="82"/>
      <c r="I656" s="36"/>
      <c r="J656" s="52"/>
      <c r="K656" s="35"/>
      <c r="L656" s="29"/>
      <c r="M656" s="20" t="str" cm="1">
        <f t="array" ref="M656">IFERROR(_xlfn.IFS(COUNTBLANK(D656:K656)=8,"",D656="","←D列に従業員名を姓名（フルネーム）で入力してください。誤変換にお気を付け下さい。",E656="","←E列に都道府県を入力してください。",H656="","←H列に1.月給～3.時間給の選択肢を入力してください",I656="","←I列に金額を入力してください",H656=3,"",J656="","←J列に所定労働時間を入力してください"),"")</f>
        <v/>
      </c>
    </row>
    <row r="657" spans="2:13" ht="22.8" x14ac:dyDescent="0.45">
      <c r="B657" s="31">
        <f t="shared" si="10"/>
        <v>649</v>
      </c>
      <c r="C657" s="82"/>
      <c r="D657" s="83"/>
      <c r="E657" s="84"/>
      <c r="F657" s="32"/>
      <c r="G657" s="34"/>
      <c r="H657" s="82"/>
      <c r="I657" s="36"/>
      <c r="J657" s="52"/>
      <c r="K657" s="35"/>
      <c r="L657" s="29"/>
      <c r="M657" s="20" t="str" cm="1">
        <f t="array" ref="M657">IFERROR(_xlfn.IFS(COUNTBLANK(D657:K657)=8,"",D657="","←D列に従業員名を姓名（フルネーム）で入力してください。誤変換にお気を付け下さい。",E657="","←E列に都道府県を入力してください。",H657="","←H列に1.月給～3.時間給の選択肢を入力してください",I657="","←I列に金額を入力してください",H657=3,"",J657="","←J列に所定労働時間を入力してください"),"")</f>
        <v/>
      </c>
    </row>
    <row r="658" spans="2:13" ht="22.8" x14ac:dyDescent="0.45">
      <c r="B658" s="31">
        <f t="shared" si="10"/>
        <v>650</v>
      </c>
      <c r="C658" s="82"/>
      <c r="D658" s="83"/>
      <c r="E658" s="84"/>
      <c r="F658" s="32"/>
      <c r="G658" s="34"/>
      <c r="H658" s="82"/>
      <c r="I658" s="36"/>
      <c r="J658" s="52"/>
      <c r="K658" s="35"/>
      <c r="L658" s="29"/>
      <c r="M658" s="20" t="str" cm="1">
        <f t="array" ref="M658">IFERROR(_xlfn.IFS(COUNTBLANK(D658:K658)=8,"",D658="","←D列に従業員名を姓名（フルネーム）で入力してください。誤変換にお気を付け下さい。",E658="","←E列に都道府県を入力してください。",H658="","←H列に1.月給～3.時間給の選択肢を入力してください",I658="","←I列に金額を入力してください",H658=3,"",J658="","←J列に所定労働時間を入力してください"),"")</f>
        <v/>
      </c>
    </row>
    <row r="659" spans="2:13" ht="22.8" x14ac:dyDescent="0.45">
      <c r="B659" s="31">
        <f t="shared" si="10"/>
        <v>651</v>
      </c>
      <c r="C659" s="82"/>
      <c r="D659" s="83"/>
      <c r="E659" s="84"/>
      <c r="F659" s="32"/>
      <c r="G659" s="34"/>
      <c r="H659" s="82"/>
      <c r="I659" s="36"/>
      <c r="J659" s="52"/>
      <c r="K659" s="35"/>
      <c r="L659" s="29"/>
      <c r="M659" s="20" t="str" cm="1">
        <f t="array" ref="M659">IFERROR(_xlfn.IFS(COUNTBLANK(D659:K659)=8,"",D659="","←D列に従業員名を姓名（フルネーム）で入力してください。誤変換にお気を付け下さい。",E659="","←E列に都道府県を入力してください。",H659="","←H列に1.月給～3.時間給の選択肢を入力してください",I659="","←I列に金額を入力してください",H659=3,"",J659="","←J列に所定労働時間を入力してください"),"")</f>
        <v/>
      </c>
    </row>
    <row r="660" spans="2:13" ht="22.8" x14ac:dyDescent="0.45">
      <c r="B660" s="31">
        <f t="shared" si="10"/>
        <v>652</v>
      </c>
      <c r="C660" s="82"/>
      <c r="D660" s="83"/>
      <c r="E660" s="84"/>
      <c r="F660" s="32"/>
      <c r="G660" s="34"/>
      <c r="H660" s="82"/>
      <c r="I660" s="36"/>
      <c r="J660" s="52"/>
      <c r="K660" s="35"/>
      <c r="L660" s="29"/>
      <c r="M660" s="20" t="str" cm="1">
        <f t="array" ref="M660">IFERROR(_xlfn.IFS(COUNTBLANK(D660:K660)=8,"",D660="","←D列に従業員名を姓名（フルネーム）で入力してください。誤変換にお気を付け下さい。",E660="","←E列に都道府県を入力してください。",H660="","←H列に1.月給～3.時間給の選択肢を入力してください",I660="","←I列に金額を入力してください",H660=3,"",J660="","←J列に所定労働時間を入力してください"),"")</f>
        <v/>
      </c>
    </row>
    <row r="661" spans="2:13" ht="22.8" x14ac:dyDescent="0.45">
      <c r="B661" s="31">
        <f t="shared" si="10"/>
        <v>653</v>
      </c>
      <c r="C661" s="82"/>
      <c r="D661" s="83"/>
      <c r="E661" s="84"/>
      <c r="F661" s="32"/>
      <c r="G661" s="34"/>
      <c r="H661" s="82"/>
      <c r="I661" s="36"/>
      <c r="J661" s="52"/>
      <c r="K661" s="35"/>
      <c r="L661" s="29"/>
      <c r="M661" s="20" t="str" cm="1">
        <f t="array" ref="M661">IFERROR(_xlfn.IFS(COUNTBLANK(D661:K661)=8,"",D661="","←D列に従業員名を姓名（フルネーム）で入力してください。誤変換にお気を付け下さい。",E661="","←E列に都道府県を入力してください。",H661="","←H列に1.月給～3.時間給の選択肢を入力してください",I661="","←I列に金額を入力してください",H661=3,"",J661="","←J列に所定労働時間を入力してください"),"")</f>
        <v/>
      </c>
    </row>
    <row r="662" spans="2:13" ht="22.8" x14ac:dyDescent="0.45">
      <c r="B662" s="31">
        <f t="shared" si="10"/>
        <v>654</v>
      </c>
      <c r="C662" s="82"/>
      <c r="D662" s="83"/>
      <c r="E662" s="84"/>
      <c r="F662" s="32"/>
      <c r="G662" s="34"/>
      <c r="H662" s="82"/>
      <c r="I662" s="36"/>
      <c r="J662" s="52"/>
      <c r="K662" s="35"/>
      <c r="L662" s="29"/>
      <c r="M662" s="20" t="str" cm="1">
        <f t="array" ref="M662">IFERROR(_xlfn.IFS(COUNTBLANK(D662:K662)=8,"",D662="","←D列に従業員名を姓名（フルネーム）で入力してください。誤変換にお気を付け下さい。",E662="","←E列に都道府県を入力してください。",H662="","←H列に1.月給～3.時間給の選択肢を入力してください",I662="","←I列に金額を入力してください",H662=3,"",J662="","←J列に所定労働時間を入力してください"),"")</f>
        <v/>
      </c>
    </row>
    <row r="663" spans="2:13" ht="22.8" x14ac:dyDescent="0.45">
      <c r="B663" s="31">
        <f t="shared" si="10"/>
        <v>655</v>
      </c>
      <c r="C663" s="82"/>
      <c r="D663" s="83"/>
      <c r="E663" s="84"/>
      <c r="F663" s="32"/>
      <c r="G663" s="34"/>
      <c r="H663" s="82"/>
      <c r="I663" s="36"/>
      <c r="J663" s="52"/>
      <c r="K663" s="35"/>
      <c r="L663" s="29"/>
      <c r="M663" s="20" t="str" cm="1">
        <f t="array" ref="M663">IFERROR(_xlfn.IFS(COUNTBLANK(D663:K663)=8,"",D663="","←D列に従業員名を姓名（フルネーム）で入力してください。誤変換にお気を付け下さい。",E663="","←E列に都道府県を入力してください。",H663="","←H列に1.月給～3.時間給の選択肢を入力してください",I663="","←I列に金額を入力してください",H663=3,"",J663="","←J列に所定労働時間を入力してください"),"")</f>
        <v/>
      </c>
    </row>
    <row r="664" spans="2:13" ht="22.8" x14ac:dyDescent="0.45">
      <c r="B664" s="31">
        <f t="shared" si="10"/>
        <v>656</v>
      </c>
      <c r="C664" s="82"/>
      <c r="D664" s="83"/>
      <c r="E664" s="84"/>
      <c r="F664" s="32"/>
      <c r="G664" s="34"/>
      <c r="H664" s="82"/>
      <c r="I664" s="36"/>
      <c r="J664" s="52"/>
      <c r="K664" s="35"/>
      <c r="L664" s="29"/>
      <c r="M664" s="20" t="str" cm="1">
        <f t="array" ref="M664">IFERROR(_xlfn.IFS(COUNTBLANK(D664:K664)=8,"",D664="","←D列に従業員名を姓名（フルネーム）で入力してください。誤変換にお気を付け下さい。",E664="","←E列に都道府県を入力してください。",H664="","←H列に1.月給～3.時間給の選択肢を入力してください",I664="","←I列に金額を入力してください",H664=3,"",J664="","←J列に所定労働時間を入力してください"),"")</f>
        <v/>
      </c>
    </row>
    <row r="665" spans="2:13" ht="22.8" x14ac:dyDescent="0.45">
      <c r="B665" s="31">
        <f t="shared" si="10"/>
        <v>657</v>
      </c>
      <c r="C665" s="82"/>
      <c r="D665" s="83"/>
      <c r="E665" s="84"/>
      <c r="F665" s="32"/>
      <c r="G665" s="34"/>
      <c r="H665" s="82"/>
      <c r="I665" s="36"/>
      <c r="J665" s="52"/>
      <c r="K665" s="35"/>
      <c r="L665" s="29"/>
      <c r="M665" s="20" t="str" cm="1">
        <f t="array" ref="M665">IFERROR(_xlfn.IFS(COUNTBLANK(D665:K665)=8,"",D665="","←D列に従業員名を姓名（フルネーム）で入力してください。誤変換にお気を付け下さい。",E665="","←E列に都道府県を入力してください。",H665="","←H列に1.月給～3.時間給の選択肢を入力してください",I665="","←I列に金額を入力してください",H665=3,"",J665="","←J列に所定労働時間を入力してください"),"")</f>
        <v/>
      </c>
    </row>
    <row r="666" spans="2:13" ht="22.8" x14ac:dyDescent="0.45">
      <c r="B666" s="31">
        <f t="shared" si="10"/>
        <v>658</v>
      </c>
      <c r="C666" s="82"/>
      <c r="D666" s="83"/>
      <c r="E666" s="84"/>
      <c r="F666" s="32"/>
      <c r="G666" s="34"/>
      <c r="H666" s="82"/>
      <c r="I666" s="36"/>
      <c r="J666" s="52"/>
      <c r="K666" s="35"/>
      <c r="L666" s="29"/>
      <c r="M666" s="20" t="str" cm="1">
        <f t="array" ref="M666">IFERROR(_xlfn.IFS(COUNTBLANK(D666:K666)=8,"",D666="","←D列に従業員名を姓名（フルネーム）で入力してください。誤変換にお気を付け下さい。",E666="","←E列に都道府県を入力してください。",H666="","←H列に1.月給～3.時間給の選択肢を入力してください",I666="","←I列に金額を入力してください",H666=3,"",J666="","←J列に所定労働時間を入力してください"),"")</f>
        <v/>
      </c>
    </row>
    <row r="667" spans="2:13" ht="22.8" x14ac:dyDescent="0.45">
      <c r="B667" s="31">
        <f t="shared" si="10"/>
        <v>659</v>
      </c>
      <c r="C667" s="82"/>
      <c r="D667" s="83"/>
      <c r="E667" s="84"/>
      <c r="F667" s="32"/>
      <c r="G667" s="34"/>
      <c r="H667" s="82"/>
      <c r="I667" s="36"/>
      <c r="J667" s="52"/>
      <c r="K667" s="35"/>
      <c r="L667" s="29"/>
      <c r="M667" s="20" t="str" cm="1">
        <f t="array" ref="M667">IFERROR(_xlfn.IFS(COUNTBLANK(D667:K667)=8,"",D667="","←D列に従業員名を姓名（フルネーム）で入力してください。誤変換にお気を付け下さい。",E667="","←E列に都道府県を入力してください。",H667="","←H列に1.月給～3.時間給の選択肢を入力してください",I667="","←I列に金額を入力してください",H667=3,"",J667="","←J列に所定労働時間を入力してください"),"")</f>
        <v/>
      </c>
    </row>
    <row r="668" spans="2:13" ht="22.8" x14ac:dyDescent="0.45">
      <c r="B668" s="31">
        <f t="shared" si="10"/>
        <v>660</v>
      </c>
      <c r="C668" s="82"/>
      <c r="D668" s="83"/>
      <c r="E668" s="84"/>
      <c r="F668" s="32"/>
      <c r="G668" s="34"/>
      <c r="H668" s="82"/>
      <c r="I668" s="36"/>
      <c r="J668" s="52"/>
      <c r="K668" s="35"/>
      <c r="L668" s="29"/>
      <c r="M668" s="20" t="str" cm="1">
        <f t="array" ref="M668">IFERROR(_xlfn.IFS(COUNTBLANK(D668:K668)=8,"",D668="","←D列に従業員名を姓名（フルネーム）で入力してください。誤変換にお気を付け下さい。",E668="","←E列に都道府県を入力してください。",H668="","←H列に1.月給～3.時間給の選択肢を入力してください",I668="","←I列に金額を入力してください",H668=3,"",J668="","←J列に所定労働時間を入力してください"),"")</f>
        <v/>
      </c>
    </row>
    <row r="669" spans="2:13" ht="22.8" x14ac:dyDescent="0.45">
      <c r="B669" s="31">
        <f t="shared" si="10"/>
        <v>661</v>
      </c>
      <c r="C669" s="82"/>
      <c r="D669" s="83"/>
      <c r="E669" s="84"/>
      <c r="F669" s="32"/>
      <c r="G669" s="34"/>
      <c r="H669" s="82"/>
      <c r="I669" s="36"/>
      <c r="J669" s="52"/>
      <c r="K669" s="35"/>
      <c r="L669" s="29"/>
      <c r="M669" s="20" t="str" cm="1">
        <f t="array" ref="M669">IFERROR(_xlfn.IFS(COUNTBLANK(D669:K669)=8,"",D669="","←D列に従業員名を姓名（フルネーム）で入力してください。誤変換にお気を付け下さい。",E669="","←E列に都道府県を入力してください。",H669="","←H列に1.月給～3.時間給の選択肢を入力してください",I669="","←I列に金額を入力してください",H669=3,"",J669="","←J列に所定労働時間を入力してください"),"")</f>
        <v/>
      </c>
    </row>
    <row r="670" spans="2:13" ht="22.8" x14ac:dyDescent="0.45">
      <c r="B670" s="31">
        <f t="shared" si="10"/>
        <v>662</v>
      </c>
      <c r="C670" s="82"/>
      <c r="D670" s="83"/>
      <c r="E670" s="84"/>
      <c r="F670" s="32"/>
      <c r="G670" s="34"/>
      <c r="H670" s="82"/>
      <c r="I670" s="36"/>
      <c r="J670" s="52"/>
      <c r="K670" s="35"/>
      <c r="L670" s="29"/>
      <c r="M670" s="20" t="str" cm="1">
        <f t="array" ref="M670">IFERROR(_xlfn.IFS(COUNTBLANK(D670:K670)=8,"",D670="","←D列に従業員名を姓名（フルネーム）で入力してください。誤変換にお気を付け下さい。",E670="","←E列に都道府県を入力してください。",H670="","←H列に1.月給～3.時間給の選択肢を入力してください",I670="","←I列に金額を入力してください",H670=3,"",J670="","←J列に所定労働時間を入力してください"),"")</f>
        <v/>
      </c>
    </row>
    <row r="671" spans="2:13" ht="22.8" x14ac:dyDescent="0.45">
      <c r="B671" s="31">
        <f t="shared" si="10"/>
        <v>663</v>
      </c>
      <c r="C671" s="82"/>
      <c r="D671" s="83"/>
      <c r="E671" s="84"/>
      <c r="F671" s="32"/>
      <c r="G671" s="34"/>
      <c r="H671" s="82"/>
      <c r="I671" s="36"/>
      <c r="J671" s="52"/>
      <c r="K671" s="35"/>
      <c r="L671" s="29"/>
      <c r="M671" s="20" t="str" cm="1">
        <f t="array" ref="M671">IFERROR(_xlfn.IFS(COUNTBLANK(D671:K671)=8,"",D671="","←D列に従業員名を姓名（フルネーム）で入力してください。誤変換にお気を付け下さい。",E671="","←E列に都道府県を入力してください。",H671="","←H列に1.月給～3.時間給の選択肢を入力してください",I671="","←I列に金額を入力してください",H671=3,"",J671="","←J列に所定労働時間を入力してください"),"")</f>
        <v/>
      </c>
    </row>
    <row r="672" spans="2:13" ht="22.8" x14ac:dyDescent="0.45">
      <c r="B672" s="31">
        <f t="shared" si="10"/>
        <v>664</v>
      </c>
      <c r="C672" s="82"/>
      <c r="D672" s="83"/>
      <c r="E672" s="84"/>
      <c r="F672" s="32"/>
      <c r="G672" s="34"/>
      <c r="H672" s="82"/>
      <c r="I672" s="36"/>
      <c r="J672" s="52"/>
      <c r="K672" s="35"/>
      <c r="L672" s="29"/>
      <c r="M672" s="20" t="str" cm="1">
        <f t="array" ref="M672">IFERROR(_xlfn.IFS(COUNTBLANK(D672:K672)=8,"",D672="","←D列に従業員名を姓名（フルネーム）で入力してください。誤変換にお気を付け下さい。",E672="","←E列に都道府県を入力してください。",H672="","←H列に1.月給～3.時間給の選択肢を入力してください",I672="","←I列に金額を入力してください",H672=3,"",J672="","←J列に所定労働時間を入力してください"),"")</f>
        <v/>
      </c>
    </row>
    <row r="673" spans="2:13" ht="22.8" x14ac:dyDescent="0.45">
      <c r="B673" s="31">
        <f t="shared" si="10"/>
        <v>665</v>
      </c>
      <c r="C673" s="82"/>
      <c r="D673" s="83"/>
      <c r="E673" s="84"/>
      <c r="F673" s="32"/>
      <c r="G673" s="34"/>
      <c r="H673" s="82"/>
      <c r="I673" s="36"/>
      <c r="J673" s="52"/>
      <c r="K673" s="35"/>
      <c r="L673" s="29"/>
      <c r="M673" s="20" t="str" cm="1">
        <f t="array" ref="M673">IFERROR(_xlfn.IFS(COUNTBLANK(D673:K673)=8,"",D673="","←D列に従業員名を姓名（フルネーム）で入力してください。誤変換にお気を付け下さい。",E673="","←E列に都道府県を入力してください。",H673="","←H列に1.月給～3.時間給の選択肢を入力してください",I673="","←I列に金額を入力してください",H673=3,"",J673="","←J列に所定労働時間を入力してください"),"")</f>
        <v/>
      </c>
    </row>
    <row r="674" spans="2:13" ht="22.8" x14ac:dyDescent="0.45">
      <c r="B674" s="31">
        <f t="shared" si="10"/>
        <v>666</v>
      </c>
      <c r="C674" s="82"/>
      <c r="D674" s="83"/>
      <c r="E674" s="84"/>
      <c r="F674" s="32"/>
      <c r="G674" s="34"/>
      <c r="H674" s="82"/>
      <c r="I674" s="36"/>
      <c r="J674" s="52"/>
      <c r="K674" s="35"/>
      <c r="L674" s="29"/>
      <c r="M674" s="20" t="str" cm="1">
        <f t="array" ref="M674">IFERROR(_xlfn.IFS(COUNTBLANK(D674:K674)=8,"",D674="","←D列に従業員名を姓名（フルネーム）で入力してください。誤変換にお気を付け下さい。",E674="","←E列に都道府県を入力してください。",H674="","←H列に1.月給～3.時間給の選択肢を入力してください",I674="","←I列に金額を入力してください",H674=3,"",J674="","←J列に所定労働時間を入力してください"),"")</f>
        <v/>
      </c>
    </row>
    <row r="675" spans="2:13" ht="22.8" x14ac:dyDescent="0.45">
      <c r="B675" s="31">
        <f t="shared" si="10"/>
        <v>667</v>
      </c>
      <c r="C675" s="82"/>
      <c r="D675" s="83"/>
      <c r="E675" s="84"/>
      <c r="F675" s="32"/>
      <c r="G675" s="34"/>
      <c r="H675" s="82"/>
      <c r="I675" s="36"/>
      <c r="J675" s="52"/>
      <c r="K675" s="35"/>
      <c r="L675" s="29"/>
      <c r="M675" s="20" t="str" cm="1">
        <f t="array" ref="M675">IFERROR(_xlfn.IFS(COUNTBLANK(D675:K675)=8,"",D675="","←D列に従業員名を姓名（フルネーム）で入力してください。誤変換にお気を付け下さい。",E675="","←E列に都道府県を入力してください。",H675="","←H列に1.月給～3.時間給の選択肢を入力してください",I675="","←I列に金額を入力してください",H675=3,"",J675="","←J列に所定労働時間を入力してください"),"")</f>
        <v/>
      </c>
    </row>
    <row r="676" spans="2:13" ht="22.8" x14ac:dyDescent="0.45">
      <c r="B676" s="31">
        <f t="shared" si="10"/>
        <v>668</v>
      </c>
      <c r="C676" s="82"/>
      <c r="D676" s="83"/>
      <c r="E676" s="84"/>
      <c r="F676" s="32"/>
      <c r="G676" s="34"/>
      <c r="H676" s="82"/>
      <c r="I676" s="36"/>
      <c r="J676" s="52"/>
      <c r="K676" s="35"/>
      <c r="L676" s="29"/>
      <c r="M676" s="20" t="str" cm="1">
        <f t="array" ref="M676">IFERROR(_xlfn.IFS(COUNTBLANK(D676:K676)=8,"",D676="","←D列に従業員名を姓名（フルネーム）で入力してください。誤変換にお気を付け下さい。",E676="","←E列に都道府県を入力してください。",H676="","←H列に1.月給～3.時間給の選択肢を入力してください",I676="","←I列に金額を入力してください",H676=3,"",J676="","←J列に所定労働時間を入力してください"),"")</f>
        <v/>
      </c>
    </row>
    <row r="677" spans="2:13" ht="22.8" x14ac:dyDescent="0.45">
      <c r="B677" s="31">
        <f t="shared" si="10"/>
        <v>669</v>
      </c>
      <c r="C677" s="82"/>
      <c r="D677" s="83"/>
      <c r="E677" s="84"/>
      <c r="F677" s="32"/>
      <c r="G677" s="34"/>
      <c r="H677" s="82"/>
      <c r="I677" s="36"/>
      <c r="J677" s="52"/>
      <c r="K677" s="35"/>
      <c r="L677" s="29"/>
      <c r="M677" s="20" t="str" cm="1">
        <f t="array" ref="M677">IFERROR(_xlfn.IFS(COUNTBLANK(D677:K677)=8,"",D677="","←D列に従業員名を姓名（フルネーム）で入力してください。誤変換にお気を付け下さい。",E677="","←E列に都道府県を入力してください。",H677="","←H列に1.月給～3.時間給の選択肢を入力してください",I677="","←I列に金額を入力してください",H677=3,"",J677="","←J列に所定労働時間を入力してください"),"")</f>
        <v/>
      </c>
    </row>
    <row r="678" spans="2:13" ht="22.8" x14ac:dyDescent="0.45">
      <c r="B678" s="31">
        <f t="shared" si="10"/>
        <v>670</v>
      </c>
      <c r="C678" s="82"/>
      <c r="D678" s="83"/>
      <c r="E678" s="84"/>
      <c r="F678" s="32"/>
      <c r="G678" s="34"/>
      <c r="H678" s="82"/>
      <c r="I678" s="36"/>
      <c r="J678" s="52"/>
      <c r="K678" s="35"/>
      <c r="L678" s="29"/>
      <c r="M678" s="20" t="str" cm="1">
        <f t="array" ref="M678">IFERROR(_xlfn.IFS(COUNTBLANK(D678:K678)=8,"",D678="","←D列に従業員名を姓名（フルネーム）で入力してください。誤変換にお気を付け下さい。",E678="","←E列に都道府県を入力してください。",H678="","←H列に1.月給～3.時間給の選択肢を入力してください",I678="","←I列に金額を入力してください",H678=3,"",J678="","←J列に所定労働時間を入力してください"),"")</f>
        <v/>
      </c>
    </row>
    <row r="679" spans="2:13" ht="22.8" x14ac:dyDescent="0.45">
      <c r="B679" s="31">
        <f t="shared" si="10"/>
        <v>671</v>
      </c>
      <c r="C679" s="82"/>
      <c r="D679" s="83"/>
      <c r="E679" s="84"/>
      <c r="F679" s="32"/>
      <c r="G679" s="34"/>
      <c r="H679" s="82"/>
      <c r="I679" s="36"/>
      <c r="J679" s="52"/>
      <c r="K679" s="35"/>
      <c r="L679" s="29"/>
      <c r="M679" s="20" t="str" cm="1">
        <f t="array" ref="M679">IFERROR(_xlfn.IFS(COUNTBLANK(D679:K679)=8,"",D679="","←D列に従業員名を姓名（フルネーム）で入力してください。誤変換にお気を付け下さい。",E679="","←E列に都道府県を入力してください。",H679="","←H列に1.月給～3.時間給の選択肢を入力してください",I679="","←I列に金額を入力してください",H679=3,"",J679="","←J列に所定労働時間を入力してください"),"")</f>
        <v/>
      </c>
    </row>
    <row r="680" spans="2:13" ht="22.8" x14ac:dyDescent="0.45">
      <c r="B680" s="31">
        <f t="shared" si="10"/>
        <v>672</v>
      </c>
      <c r="C680" s="82"/>
      <c r="D680" s="83"/>
      <c r="E680" s="84"/>
      <c r="F680" s="32"/>
      <c r="G680" s="34"/>
      <c r="H680" s="82"/>
      <c r="I680" s="36"/>
      <c r="J680" s="52"/>
      <c r="K680" s="35"/>
      <c r="L680" s="29"/>
      <c r="M680" s="20" t="str" cm="1">
        <f t="array" ref="M680">IFERROR(_xlfn.IFS(COUNTBLANK(D680:K680)=8,"",D680="","←D列に従業員名を姓名（フルネーム）で入力してください。誤変換にお気を付け下さい。",E680="","←E列に都道府県を入力してください。",H680="","←H列に1.月給～3.時間給の選択肢を入力してください",I680="","←I列に金額を入力してください",H680=3,"",J680="","←J列に所定労働時間を入力してください"),"")</f>
        <v/>
      </c>
    </row>
    <row r="681" spans="2:13" ht="22.8" x14ac:dyDescent="0.45">
      <c r="B681" s="31">
        <f t="shared" si="10"/>
        <v>673</v>
      </c>
      <c r="C681" s="82"/>
      <c r="D681" s="83"/>
      <c r="E681" s="84"/>
      <c r="F681" s="32"/>
      <c r="G681" s="34"/>
      <c r="H681" s="82"/>
      <c r="I681" s="36"/>
      <c r="J681" s="52"/>
      <c r="K681" s="35"/>
      <c r="L681" s="29"/>
      <c r="M681" s="20" t="str" cm="1">
        <f t="array" ref="M681">IFERROR(_xlfn.IFS(COUNTBLANK(D681:K681)=8,"",D681="","←D列に従業員名を姓名（フルネーム）で入力してください。誤変換にお気を付け下さい。",E681="","←E列に都道府県を入力してください。",H681="","←H列に1.月給～3.時間給の選択肢を入力してください",I681="","←I列に金額を入力してください",H681=3,"",J681="","←J列に所定労働時間を入力してください"),"")</f>
        <v/>
      </c>
    </row>
    <row r="682" spans="2:13" ht="22.8" x14ac:dyDescent="0.45">
      <c r="B682" s="31">
        <f t="shared" si="10"/>
        <v>674</v>
      </c>
      <c r="C682" s="82"/>
      <c r="D682" s="83"/>
      <c r="E682" s="84"/>
      <c r="F682" s="32"/>
      <c r="G682" s="34"/>
      <c r="H682" s="82"/>
      <c r="I682" s="36"/>
      <c r="J682" s="52"/>
      <c r="K682" s="35"/>
      <c r="L682" s="29"/>
      <c r="M682" s="20" t="str" cm="1">
        <f t="array" ref="M682">IFERROR(_xlfn.IFS(COUNTBLANK(D682:K682)=8,"",D682="","←D列に従業員名を姓名（フルネーム）で入力してください。誤変換にお気を付け下さい。",E682="","←E列に都道府県を入力してください。",H682="","←H列に1.月給～3.時間給の選択肢を入力してください",I682="","←I列に金額を入力してください",H682=3,"",J682="","←J列に所定労働時間を入力してください"),"")</f>
        <v/>
      </c>
    </row>
    <row r="683" spans="2:13" ht="22.8" x14ac:dyDescent="0.45">
      <c r="B683" s="31">
        <f t="shared" si="10"/>
        <v>675</v>
      </c>
      <c r="C683" s="82"/>
      <c r="D683" s="83"/>
      <c r="E683" s="84"/>
      <c r="F683" s="32"/>
      <c r="G683" s="34"/>
      <c r="H683" s="82"/>
      <c r="I683" s="36"/>
      <c r="J683" s="52"/>
      <c r="K683" s="35"/>
      <c r="L683" s="29"/>
      <c r="M683" s="20" t="str" cm="1">
        <f t="array" ref="M683">IFERROR(_xlfn.IFS(COUNTBLANK(D683:K683)=8,"",D683="","←D列に従業員名を姓名（フルネーム）で入力してください。誤変換にお気を付け下さい。",E683="","←E列に都道府県を入力してください。",H683="","←H列に1.月給～3.時間給の選択肢を入力してください",I683="","←I列に金額を入力してください",H683=3,"",J683="","←J列に所定労働時間を入力してください"),"")</f>
        <v/>
      </c>
    </row>
    <row r="684" spans="2:13" ht="22.8" x14ac:dyDescent="0.45">
      <c r="B684" s="31">
        <f t="shared" si="10"/>
        <v>676</v>
      </c>
      <c r="C684" s="82"/>
      <c r="D684" s="83"/>
      <c r="E684" s="84"/>
      <c r="F684" s="32"/>
      <c r="G684" s="34"/>
      <c r="H684" s="82"/>
      <c r="I684" s="36"/>
      <c r="J684" s="52"/>
      <c r="K684" s="35"/>
      <c r="L684" s="29"/>
      <c r="M684" s="20" t="str" cm="1">
        <f t="array" ref="M684">IFERROR(_xlfn.IFS(COUNTBLANK(D684:K684)=8,"",D684="","←D列に従業員名を姓名（フルネーム）で入力してください。誤変換にお気を付け下さい。",E684="","←E列に都道府県を入力してください。",H684="","←H列に1.月給～3.時間給の選択肢を入力してください",I684="","←I列に金額を入力してください",H684=3,"",J684="","←J列に所定労働時間を入力してください"),"")</f>
        <v/>
      </c>
    </row>
    <row r="685" spans="2:13" ht="22.8" x14ac:dyDescent="0.45">
      <c r="B685" s="31">
        <f t="shared" si="10"/>
        <v>677</v>
      </c>
      <c r="C685" s="82"/>
      <c r="D685" s="83"/>
      <c r="E685" s="84"/>
      <c r="F685" s="32"/>
      <c r="G685" s="34"/>
      <c r="H685" s="82"/>
      <c r="I685" s="36"/>
      <c r="J685" s="52"/>
      <c r="K685" s="35"/>
      <c r="L685" s="29"/>
      <c r="M685" s="20" t="str" cm="1">
        <f t="array" ref="M685">IFERROR(_xlfn.IFS(COUNTBLANK(D685:K685)=8,"",D685="","←D列に従業員名を姓名（フルネーム）で入力してください。誤変換にお気を付け下さい。",E685="","←E列に都道府県を入力してください。",H685="","←H列に1.月給～3.時間給の選択肢を入力してください",I685="","←I列に金額を入力してください",H685=3,"",J685="","←J列に所定労働時間を入力してください"),"")</f>
        <v/>
      </c>
    </row>
    <row r="686" spans="2:13" ht="22.8" x14ac:dyDescent="0.45">
      <c r="B686" s="31">
        <f t="shared" si="10"/>
        <v>678</v>
      </c>
      <c r="C686" s="82"/>
      <c r="D686" s="83"/>
      <c r="E686" s="84"/>
      <c r="F686" s="32"/>
      <c r="G686" s="34"/>
      <c r="H686" s="82"/>
      <c r="I686" s="36"/>
      <c r="J686" s="52"/>
      <c r="K686" s="35"/>
      <c r="L686" s="29"/>
      <c r="M686" s="20" t="str" cm="1">
        <f t="array" ref="M686">IFERROR(_xlfn.IFS(COUNTBLANK(D686:K686)=8,"",D686="","←D列に従業員名を姓名（フルネーム）で入力してください。誤変換にお気を付け下さい。",E686="","←E列に都道府県を入力してください。",H686="","←H列に1.月給～3.時間給の選択肢を入力してください",I686="","←I列に金額を入力してください",H686=3,"",J686="","←J列に所定労働時間を入力してください"),"")</f>
        <v/>
      </c>
    </row>
    <row r="687" spans="2:13" ht="22.8" x14ac:dyDescent="0.45">
      <c r="B687" s="31">
        <f t="shared" si="10"/>
        <v>679</v>
      </c>
      <c r="C687" s="82"/>
      <c r="D687" s="83"/>
      <c r="E687" s="84"/>
      <c r="F687" s="32"/>
      <c r="G687" s="34"/>
      <c r="H687" s="82"/>
      <c r="I687" s="36"/>
      <c r="J687" s="52"/>
      <c r="K687" s="35"/>
      <c r="L687" s="29"/>
      <c r="M687" s="20" t="str" cm="1">
        <f t="array" ref="M687">IFERROR(_xlfn.IFS(COUNTBLANK(D687:K687)=8,"",D687="","←D列に従業員名を姓名（フルネーム）で入力してください。誤変換にお気を付け下さい。",E687="","←E列に都道府県を入力してください。",H687="","←H列に1.月給～3.時間給の選択肢を入力してください",I687="","←I列に金額を入力してください",H687=3,"",J687="","←J列に所定労働時間を入力してください"),"")</f>
        <v/>
      </c>
    </row>
    <row r="688" spans="2:13" ht="22.8" x14ac:dyDescent="0.45">
      <c r="B688" s="31">
        <f t="shared" si="10"/>
        <v>680</v>
      </c>
      <c r="C688" s="82"/>
      <c r="D688" s="83"/>
      <c r="E688" s="84"/>
      <c r="F688" s="32"/>
      <c r="G688" s="34"/>
      <c r="H688" s="82"/>
      <c r="I688" s="36"/>
      <c r="J688" s="52"/>
      <c r="K688" s="35"/>
      <c r="L688" s="29"/>
      <c r="M688" s="20" t="str" cm="1">
        <f t="array" ref="M688">IFERROR(_xlfn.IFS(COUNTBLANK(D688:K688)=8,"",D688="","←D列に従業員名を姓名（フルネーム）で入力してください。誤変換にお気を付け下さい。",E688="","←E列に都道府県を入力してください。",H688="","←H列に1.月給～3.時間給の選択肢を入力してください",I688="","←I列に金額を入力してください",H688=3,"",J688="","←J列に所定労働時間を入力してください"),"")</f>
        <v/>
      </c>
    </row>
    <row r="689" spans="2:13" ht="22.8" x14ac:dyDescent="0.45">
      <c r="B689" s="31">
        <f t="shared" si="10"/>
        <v>681</v>
      </c>
      <c r="C689" s="82"/>
      <c r="D689" s="83"/>
      <c r="E689" s="84"/>
      <c r="F689" s="32"/>
      <c r="G689" s="34"/>
      <c r="H689" s="82"/>
      <c r="I689" s="36"/>
      <c r="J689" s="52"/>
      <c r="K689" s="35"/>
      <c r="L689" s="29"/>
      <c r="M689" s="20" t="str" cm="1">
        <f t="array" ref="M689">IFERROR(_xlfn.IFS(COUNTBLANK(D689:K689)=8,"",D689="","←D列に従業員名を姓名（フルネーム）で入力してください。誤変換にお気を付け下さい。",E689="","←E列に都道府県を入力してください。",H689="","←H列に1.月給～3.時間給の選択肢を入力してください",I689="","←I列に金額を入力してください",H689=3,"",J689="","←J列に所定労働時間を入力してください"),"")</f>
        <v/>
      </c>
    </row>
    <row r="690" spans="2:13" ht="22.8" x14ac:dyDescent="0.45">
      <c r="B690" s="31">
        <f t="shared" si="10"/>
        <v>682</v>
      </c>
      <c r="C690" s="82"/>
      <c r="D690" s="83"/>
      <c r="E690" s="84"/>
      <c r="F690" s="32"/>
      <c r="G690" s="34"/>
      <c r="H690" s="82"/>
      <c r="I690" s="36"/>
      <c r="J690" s="52"/>
      <c r="K690" s="35"/>
      <c r="L690" s="29"/>
      <c r="M690" s="20" t="str" cm="1">
        <f t="array" ref="M690">IFERROR(_xlfn.IFS(COUNTBLANK(D690:K690)=8,"",D690="","←D列に従業員名を姓名（フルネーム）で入力してください。誤変換にお気を付け下さい。",E690="","←E列に都道府県を入力してください。",H690="","←H列に1.月給～3.時間給の選択肢を入力してください",I690="","←I列に金額を入力してください",H690=3,"",J690="","←J列に所定労働時間を入力してください"),"")</f>
        <v/>
      </c>
    </row>
    <row r="691" spans="2:13" ht="22.8" x14ac:dyDescent="0.45">
      <c r="B691" s="31">
        <f t="shared" si="10"/>
        <v>683</v>
      </c>
      <c r="C691" s="82"/>
      <c r="D691" s="83"/>
      <c r="E691" s="84"/>
      <c r="F691" s="32"/>
      <c r="G691" s="34"/>
      <c r="H691" s="82"/>
      <c r="I691" s="36"/>
      <c r="J691" s="52"/>
      <c r="K691" s="35"/>
      <c r="L691" s="29"/>
      <c r="M691" s="20" t="str" cm="1">
        <f t="array" ref="M691">IFERROR(_xlfn.IFS(COUNTBLANK(D691:K691)=8,"",D691="","←D列に従業員名を姓名（フルネーム）で入力してください。誤変換にお気を付け下さい。",E691="","←E列に都道府県を入力してください。",H691="","←H列に1.月給～3.時間給の選択肢を入力してください",I691="","←I列に金額を入力してください",H691=3,"",J691="","←J列に所定労働時間を入力してください"),"")</f>
        <v/>
      </c>
    </row>
    <row r="692" spans="2:13" ht="22.8" x14ac:dyDescent="0.45">
      <c r="B692" s="31">
        <f t="shared" si="10"/>
        <v>684</v>
      </c>
      <c r="C692" s="82"/>
      <c r="D692" s="83"/>
      <c r="E692" s="84"/>
      <c r="F692" s="32"/>
      <c r="G692" s="34"/>
      <c r="H692" s="82"/>
      <c r="I692" s="36"/>
      <c r="J692" s="52"/>
      <c r="K692" s="35"/>
      <c r="L692" s="29"/>
      <c r="M692" s="20" t="str" cm="1">
        <f t="array" ref="M692">IFERROR(_xlfn.IFS(COUNTBLANK(D692:K692)=8,"",D692="","←D列に従業員名を姓名（フルネーム）で入力してください。誤変換にお気を付け下さい。",E692="","←E列に都道府県を入力してください。",H692="","←H列に1.月給～3.時間給の選択肢を入力してください",I692="","←I列に金額を入力してください",H692=3,"",J692="","←J列に所定労働時間を入力してください"),"")</f>
        <v/>
      </c>
    </row>
    <row r="693" spans="2:13" ht="22.8" x14ac:dyDescent="0.45">
      <c r="B693" s="31">
        <f t="shared" si="10"/>
        <v>685</v>
      </c>
      <c r="C693" s="82"/>
      <c r="D693" s="83"/>
      <c r="E693" s="84"/>
      <c r="F693" s="32"/>
      <c r="G693" s="34"/>
      <c r="H693" s="82"/>
      <c r="I693" s="36"/>
      <c r="J693" s="52"/>
      <c r="K693" s="35"/>
      <c r="L693" s="29"/>
      <c r="M693" s="20" t="str" cm="1">
        <f t="array" ref="M693">IFERROR(_xlfn.IFS(COUNTBLANK(D693:K693)=8,"",D693="","←D列に従業員名を姓名（フルネーム）で入力してください。誤変換にお気を付け下さい。",E693="","←E列に都道府県を入力してください。",H693="","←H列に1.月給～3.時間給の選択肢を入力してください",I693="","←I列に金額を入力してください",H693=3,"",J693="","←J列に所定労働時間を入力してください"),"")</f>
        <v/>
      </c>
    </row>
    <row r="694" spans="2:13" ht="22.8" x14ac:dyDescent="0.45">
      <c r="B694" s="31">
        <f t="shared" si="10"/>
        <v>686</v>
      </c>
      <c r="C694" s="82"/>
      <c r="D694" s="83"/>
      <c r="E694" s="84"/>
      <c r="F694" s="32"/>
      <c r="G694" s="34"/>
      <c r="H694" s="82"/>
      <c r="I694" s="36"/>
      <c r="J694" s="52"/>
      <c r="K694" s="35"/>
      <c r="L694" s="29"/>
      <c r="M694" s="20" t="str" cm="1">
        <f t="array" ref="M694">IFERROR(_xlfn.IFS(COUNTBLANK(D694:K694)=8,"",D694="","←D列に従業員名を姓名（フルネーム）で入力してください。誤変換にお気を付け下さい。",E694="","←E列に都道府県を入力してください。",H694="","←H列に1.月給～3.時間給の選択肢を入力してください",I694="","←I列に金額を入力してください",H694=3,"",J694="","←J列に所定労働時間を入力してください"),"")</f>
        <v/>
      </c>
    </row>
    <row r="695" spans="2:13" ht="22.8" x14ac:dyDescent="0.45">
      <c r="B695" s="31">
        <f t="shared" si="10"/>
        <v>687</v>
      </c>
      <c r="C695" s="82"/>
      <c r="D695" s="83"/>
      <c r="E695" s="84"/>
      <c r="F695" s="32"/>
      <c r="G695" s="34"/>
      <c r="H695" s="82"/>
      <c r="I695" s="36"/>
      <c r="J695" s="52"/>
      <c r="K695" s="35"/>
      <c r="L695" s="29"/>
      <c r="M695" s="20" t="str" cm="1">
        <f t="array" ref="M695">IFERROR(_xlfn.IFS(COUNTBLANK(D695:K695)=8,"",D695="","←D列に従業員名を姓名（フルネーム）で入力してください。誤変換にお気を付け下さい。",E695="","←E列に都道府県を入力してください。",H695="","←H列に1.月給～3.時間給の選択肢を入力してください",I695="","←I列に金額を入力してください",H695=3,"",J695="","←J列に所定労働時間を入力してください"),"")</f>
        <v/>
      </c>
    </row>
    <row r="696" spans="2:13" ht="22.8" x14ac:dyDescent="0.45">
      <c r="B696" s="31">
        <f t="shared" si="10"/>
        <v>688</v>
      </c>
      <c r="C696" s="82"/>
      <c r="D696" s="83"/>
      <c r="E696" s="84"/>
      <c r="F696" s="32"/>
      <c r="G696" s="34"/>
      <c r="H696" s="82"/>
      <c r="I696" s="36"/>
      <c r="J696" s="52"/>
      <c r="K696" s="35"/>
      <c r="L696" s="29"/>
      <c r="M696" s="20" t="str" cm="1">
        <f t="array" ref="M696">IFERROR(_xlfn.IFS(COUNTBLANK(D696:K696)=8,"",D696="","←D列に従業員名を姓名（フルネーム）で入力してください。誤変換にお気を付け下さい。",E696="","←E列に都道府県を入力してください。",H696="","←H列に1.月給～3.時間給の選択肢を入力してください",I696="","←I列に金額を入力してください",H696=3,"",J696="","←J列に所定労働時間を入力してください"),"")</f>
        <v/>
      </c>
    </row>
    <row r="697" spans="2:13" ht="22.8" x14ac:dyDescent="0.45">
      <c r="B697" s="31">
        <f t="shared" si="10"/>
        <v>689</v>
      </c>
      <c r="C697" s="82"/>
      <c r="D697" s="83"/>
      <c r="E697" s="84"/>
      <c r="F697" s="32"/>
      <c r="G697" s="34"/>
      <c r="H697" s="82"/>
      <c r="I697" s="36"/>
      <c r="J697" s="52"/>
      <c r="K697" s="35"/>
      <c r="L697" s="29"/>
      <c r="M697" s="20" t="str" cm="1">
        <f t="array" ref="M697">IFERROR(_xlfn.IFS(COUNTBLANK(D697:K697)=8,"",D697="","←D列に従業員名を姓名（フルネーム）で入力してください。誤変換にお気を付け下さい。",E697="","←E列に都道府県を入力してください。",H697="","←H列に1.月給～3.時間給の選択肢を入力してください",I697="","←I列に金額を入力してください",H697=3,"",J697="","←J列に所定労働時間を入力してください"),"")</f>
        <v/>
      </c>
    </row>
    <row r="698" spans="2:13" ht="22.8" x14ac:dyDescent="0.45">
      <c r="B698" s="31">
        <f t="shared" si="10"/>
        <v>690</v>
      </c>
      <c r="C698" s="82"/>
      <c r="D698" s="83"/>
      <c r="E698" s="84"/>
      <c r="F698" s="32"/>
      <c r="G698" s="34"/>
      <c r="H698" s="82"/>
      <c r="I698" s="36"/>
      <c r="J698" s="52"/>
      <c r="K698" s="35"/>
      <c r="L698" s="29"/>
      <c r="M698" s="20" t="str" cm="1">
        <f t="array" ref="M698">IFERROR(_xlfn.IFS(COUNTBLANK(D698:K698)=8,"",D698="","←D列に従業員名を姓名（フルネーム）で入力してください。誤変換にお気を付け下さい。",E698="","←E列に都道府県を入力してください。",H698="","←H列に1.月給～3.時間給の選択肢を入力してください",I698="","←I列に金額を入力してください",H698=3,"",J698="","←J列に所定労働時間を入力してください"),"")</f>
        <v/>
      </c>
    </row>
    <row r="699" spans="2:13" ht="22.8" x14ac:dyDescent="0.45">
      <c r="B699" s="31">
        <f t="shared" si="10"/>
        <v>691</v>
      </c>
      <c r="C699" s="82"/>
      <c r="D699" s="83"/>
      <c r="E699" s="84"/>
      <c r="F699" s="32"/>
      <c r="G699" s="34"/>
      <c r="H699" s="82"/>
      <c r="I699" s="36"/>
      <c r="J699" s="52"/>
      <c r="K699" s="35"/>
      <c r="L699" s="29"/>
      <c r="M699" s="20" t="str" cm="1">
        <f t="array" ref="M699">IFERROR(_xlfn.IFS(COUNTBLANK(D699:K699)=8,"",D699="","←D列に従業員名を姓名（フルネーム）で入力してください。誤変換にお気を付け下さい。",E699="","←E列に都道府県を入力してください。",H699="","←H列に1.月給～3.時間給の選択肢を入力してください",I699="","←I列に金額を入力してください",H699=3,"",J699="","←J列に所定労働時間を入力してください"),"")</f>
        <v/>
      </c>
    </row>
    <row r="700" spans="2:13" ht="22.8" x14ac:dyDescent="0.45">
      <c r="B700" s="31">
        <f t="shared" si="10"/>
        <v>692</v>
      </c>
      <c r="C700" s="82"/>
      <c r="D700" s="83"/>
      <c r="E700" s="84"/>
      <c r="F700" s="32"/>
      <c r="G700" s="34"/>
      <c r="H700" s="82"/>
      <c r="I700" s="36"/>
      <c r="J700" s="52"/>
      <c r="K700" s="35"/>
      <c r="L700" s="29"/>
      <c r="M700" s="20" t="str" cm="1">
        <f t="array" ref="M700">IFERROR(_xlfn.IFS(COUNTBLANK(D700:K700)=8,"",D700="","←D列に従業員名を姓名（フルネーム）で入力してください。誤変換にお気を付け下さい。",E700="","←E列に都道府県を入力してください。",H700="","←H列に1.月給～3.時間給の選択肢を入力してください",I700="","←I列に金額を入力してください",H700=3,"",J700="","←J列に所定労働時間を入力してください"),"")</f>
        <v/>
      </c>
    </row>
    <row r="701" spans="2:13" ht="22.8" x14ac:dyDescent="0.45">
      <c r="B701" s="31">
        <f t="shared" si="10"/>
        <v>693</v>
      </c>
      <c r="C701" s="82"/>
      <c r="D701" s="83"/>
      <c r="E701" s="84"/>
      <c r="F701" s="32"/>
      <c r="G701" s="34"/>
      <c r="H701" s="82"/>
      <c r="I701" s="36"/>
      <c r="J701" s="52"/>
      <c r="K701" s="35"/>
      <c r="L701" s="29"/>
      <c r="M701" s="20" t="str" cm="1">
        <f t="array" ref="M701">IFERROR(_xlfn.IFS(COUNTBLANK(D701:K701)=8,"",D701="","←D列に従業員名を姓名（フルネーム）で入力してください。誤変換にお気を付け下さい。",E701="","←E列に都道府県を入力してください。",H701="","←H列に1.月給～3.時間給の選択肢を入力してください",I701="","←I列に金額を入力してください",H701=3,"",J701="","←J列に所定労働時間を入力してください"),"")</f>
        <v/>
      </c>
    </row>
    <row r="702" spans="2:13" ht="22.8" x14ac:dyDescent="0.45">
      <c r="B702" s="31">
        <f t="shared" si="10"/>
        <v>694</v>
      </c>
      <c r="C702" s="82"/>
      <c r="D702" s="83"/>
      <c r="E702" s="84"/>
      <c r="F702" s="32"/>
      <c r="G702" s="34"/>
      <c r="H702" s="82"/>
      <c r="I702" s="36"/>
      <c r="J702" s="52"/>
      <c r="K702" s="35"/>
      <c r="L702" s="29"/>
      <c r="M702" s="20" t="str" cm="1">
        <f t="array" ref="M702">IFERROR(_xlfn.IFS(COUNTBLANK(D702:K702)=8,"",D702="","←D列に従業員名を姓名（フルネーム）で入力してください。誤変換にお気を付け下さい。",E702="","←E列に都道府県を入力してください。",H702="","←H列に1.月給～3.時間給の選択肢を入力してください",I702="","←I列に金額を入力してください",H702=3,"",J702="","←J列に所定労働時間を入力してください"),"")</f>
        <v/>
      </c>
    </row>
    <row r="703" spans="2:13" ht="22.8" x14ac:dyDescent="0.45">
      <c r="B703" s="31">
        <f t="shared" si="10"/>
        <v>695</v>
      </c>
      <c r="C703" s="82"/>
      <c r="D703" s="83"/>
      <c r="E703" s="84"/>
      <c r="F703" s="32"/>
      <c r="G703" s="34"/>
      <c r="H703" s="82"/>
      <c r="I703" s="36"/>
      <c r="J703" s="52"/>
      <c r="K703" s="35"/>
      <c r="L703" s="29"/>
      <c r="M703" s="20" t="str" cm="1">
        <f t="array" ref="M703">IFERROR(_xlfn.IFS(COUNTBLANK(D703:K703)=8,"",D703="","←D列に従業員名を姓名（フルネーム）で入力してください。誤変換にお気を付け下さい。",E703="","←E列に都道府県を入力してください。",H703="","←H列に1.月給～3.時間給の選択肢を入力してください",I703="","←I列に金額を入力してください",H703=3,"",J703="","←J列に所定労働時間を入力してください"),"")</f>
        <v/>
      </c>
    </row>
    <row r="704" spans="2:13" ht="22.8" x14ac:dyDescent="0.45">
      <c r="B704" s="31">
        <f t="shared" si="10"/>
        <v>696</v>
      </c>
      <c r="C704" s="82"/>
      <c r="D704" s="83"/>
      <c r="E704" s="84"/>
      <c r="F704" s="32"/>
      <c r="G704" s="34"/>
      <c r="H704" s="82"/>
      <c r="I704" s="36"/>
      <c r="J704" s="52"/>
      <c r="K704" s="35"/>
      <c r="L704" s="29"/>
      <c r="M704" s="20" t="str" cm="1">
        <f t="array" ref="M704">IFERROR(_xlfn.IFS(COUNTBLANK(D704:K704)=8,"",D704="","←D列に従業員名を姓名（フルネーム）で入力してください。誤変換にお気を付け下さい。",E704="","←E列に都道府県を入力してください。",H704="","←H列に1.月給～3.時間給の選択肢を入力してください",I704="","←I列に金額を入力してください",H704=3,"",J704="","←J列に所定労働時間を入力してください"),"")</f>
        <v/>
      </c>
    </row>
    <row r="705" spans="2:13" ht="22.8" x14ac:dyDescent="0.45">
      <c r="B705" s="31">
        <f t="shared" si="10"/>
        <v>697</v>
      </c>
      <c r="C705" s="82"/>
      <c r="D705" s="83"/>
      <c r="E705" s="84"/>
      <c r="F705" s="32"/>
      <c r="G705" s="34"/>
      <c r="H705" s="82"/>
      <c r="I705" s="36"/>
      <c r="J705" s="52"/>
      <c r="K705" s="35"/>
      <c r="L705" s="29"/>
      <c r="M705" s="20" t="str" cm="1">
        <f t="array" ref="M705">IFERROR(_xlfn.IFS(COUNTBLANK(D705:K705)=8,"",D705="","←D列に従業員名を姓名（フルネーム）で入力してください。誤変換にお気を付け下さい。",E705="","←E列に都道府県を入力してください。",H705="","←H列に1.月給～3.時間給の選択肢を入力してください",I705="","←I列に金額を入力してください",H705=3,"",J705="","←J列に所定労働時間を入力してください"),"")</f>
        <v/>
      </c>
    </row>
    <row r="706" spans="2:13" ht="22.8" x14ac:dyDescent="0.45">
      <c r="B706" s="31">
        <f t="shared" si="10"/>
        <v>698</v>
      </c>
      <c r="C706" s="82"/>
      <c r="D706" s="83"/>
      <c r="E706" s="84"/>
      <c r="F706" s="32"/>
      <c r="G706" s="34"/>
      <c r="H706" s="82"/>
      <c r="I706" s="36"/>
      <c r="J706" s="52"/>
      <c r="K706" s="35"/>
      <c r="L706" s="29"/>
      <c r="M706" s="20" t="str" cm="1">
        <f t="array" ref="M706">IFERROR(_xlfn.IFS(COUNTBLANK(D706:K706)=8,"",D706="","←D列に従業員名を姓名（フルネーム）で入力してください。誤変換にお気を付け下さい。",E706="","←E列に都道府県を入力してください。",H706="","←H列に1.月給～3.時間給の選択肢を入力してください",I706="","←I列に金額を入力してください",H706=3,"",J706="","←J列に所定労働時間を入力してください"),"")</f>
        <v/>
      </c>
    </row>
    <row r="707" spans="2:13" ht="22.8" x14ac:dyDescent="0.45">
      <c r="B707" s="31">
        <f t="shared" si="10"/>
        <v>699</v>
      </c>
      <c r="C707" s="82"/>
      <c r="D707" s="83"/>
      <c r="E707" s="84"/>
      <c r="F707" s="32"/>
      <c r="G707" s="34"/>
      <c r="H707" s="82"/>
      <c r="I707" s="36"/>
      <c r="J707" s="52"/>
      <c r="K707" s="35"/>
      <c r="L707" s="29"/>
      <c r="M707" s="20" t="str" cm="1">
        <f t="array" ref="M707">IFERROR(_xlfn.IFS(COUNTBLANK(D707:K707)=8,"",D707="","←D列に従業員名を姓名（フルネーム）で入力してください。誤変換にお気を付け下さい。",E707="","←E列に都道府県を入力してください。",H707="","←H列に1.月給～3.時間給の選択肢を入力してください",I707="","←I列に金額を入力してください",H707=3,"",J707="","←J列に所定労働時間を入力してください"),"")</f>
        <v/>
      </c>
    </row>
    <row r="708" spans="2:13" ht="22.8" x14ac:dyDescent="0.45">
      <c r="B708" s="31">
        <f t="shared" si="10"/>
        <v>700</v>
      </c>
      <c r="C708" s="82"/>
      <c r="D708" s="83"/>
      <c r="E708" s="84"/>
      <c r="F708" s="32"/>
      <c r="G708" s="34"/>
      <c r="H708" s="82"/>
      <c r="I708" s="36"/>
      <c r="J708" s="52"/>
      <c r="K708" s="35"/>
      <c r="L708" s="29"/>
      <c r="M708" s="20" t="str" cm="1">
        <f t="array" ref="M708">IFERROR(_xlfn.IFS(COUNTBLANK(D708:K708)=8,"",D708="","←D列に従業員名を姓名（フルネーム）で入力してください。誤変換にお気を付け下さい。",E708="","←E列に都道府県を入力してください。",H708="","←H列に1.月給～3.時間給の選択肢を入力してください",I708="","←I列に金額を入力してください",H708=3,"",J708="","←J列に所定労働時間を入力してください"),"")</f>
        <v/>
      </c>
    </row>
    <row r="709" spans="2:13" ht="22.8" x14ac:dyDescent="0.45">
      <c r="B709" s="31">
        <f t="shared" si="10"/>
        <v>701</v>
      </c>
      <c r="C709" s="82"/>
      <c r="D709" s="83"/>
      <c r="E709" s="84"/>
      <c r="F709" s="32"/>
      <c r="G709" s="34"/>
      <c r="H709" s="82"/>
      <c r="I709" s="36"/>
      <c r="J709" s="52"/>
      <c r="K709" s="35"/>
      <c r="L709" s="29"/>
      <c r="M709" s="20" t="str" cm="1">
        <f t="array" ref="M709">IFERROR(_xlfn.IFS(COUNTBLANK(D709:K709)=8,"",D709="","←D列に従業員名を姓名（フルネーム）で入力してください。誤変換にお気を付け下さい。",E709="","←E列に都道府県を入力してください。",H709="","←H列に1.月給～3.時間給の選択肢を入力してください",I709="","←I列に金額を入力してください",H709=3,"",J709="","←J列に所定労働時間を入力してください"),"")</f>
        <v/>
      </c>
    </row>
    <row r="710" spans="2:13" ht="22.8" x14ac:dyDescent="0.45">
      <c r="B710" s="31">
        <f t="shared" si="10"/>
        <v>702</v>
      </c>
      <c r="C710" s="82"/>
      <c r="D710" s="83"/>
      <c r="E710" s="84"/>
      <c r="F710" s="32"/>
      <c r="G710" s="34"/>
      <c r="H710" s="82"/>
      <c r="I710" s="36"/>
      <c r="J710" s="52"/>
      <c r="K710" s="35"/>
      <c r="L710" s="29"/>
      <c r="M710" s="20" t="str" cm="1">
        <f t="array" ref="M710">IFERROR(_xlfn.IFS(COUNTBLANK(D710:K710)=8,"",D710="","←D列に従業員名を姓名（フルネーム）で入力してください。誤変換にお気を付け下さい。",E710="","←E列に都道府県を入力してください。",H710="","←H列に1.月給～3.時間給の選択肢を入力してください",I710="","←I列に金額を入力してください",H710=3,"",J710="","←J列に所定労働時間を入力してください"),"")</f>
        <v/>
      </c>
    </row>
    <row r="711" spans="2:13" ht="22.8" x14ac:dyDescent="0.45">
      <c r="B711" s="31">
        <f t="shared" si="10"/>
        <v>703</v>
      </c>
      <c r="C711" s="82"/>
      <c r="D711" s="83"/>
      <c r="E711" s="84"/>
      <c r="F711" s="32"/>
      <c r="G711" s="34"/>
      <c r="H711" s="82"/>
      <c r="I711" s="36"/>
      <c r="J711" s="52"/>
      <c r="K711" s="35"/>
      <c r="L711" s="29"/>
      <c r="M711" s="20" t="str" cm="1">
        <f t="array" ref="M711">IFERROR(_xlfn.IFS(COUNTBLANK(D711:K711)=8,"",D711="","←D列に従業員名を姓名（フルネーム）で入力してください。誤変換にお気を付け下さい。",E711="","←E列に都道府県を入力してください。",H711="","←H列に1.月給～3.時間給の選択肢を入力してください",I711="","←I列に金額を入力してください",H711=3,"",J711="","←J列に所定労働時間を入力してください"),"")</f>
        <v/>
      </c>
    </row>
    <row r="712" spans="2:13" ht="22.8" x14ac:dyDescent="0.45">
      <c r="B712" s="31">
        <f t="shared" si="10"/>
        <v>704</v>
      </c>
      <c r="C712" s="82"/>
      <c r="D712" s="83"/>
      <c r="E712" s="84"/>
      <c r="F712" s="32"/>
      <c r="G712" s="34"/>
      <c r="H712" s="82"/>
      <c r="I712" s="36"/>
      <c r="J712" s="52"/>
      <c r="K712" s="35"/>
      <c r="L712" s="29"/>
      <c r="M712" s="20" t="str" cm="1">
        <f t="array" ref="M712">IFERROR(_xlfn.IFS(COUNTBLANK(D712:K712)=8,"",D712="","←D列に従業員名を姓名（フルネーム）で入力してください。誤変換にお気を付け下さい。",E712="","←E列に都道府県を入力してください。",H712="","←H列に1.月給～3.時間給の選択肢を入力してください",I712="","←I列に金額を入力してください",H712=3,"",J712="","←J列に所定労働時間を入力してください"),"")</f>
        <v/>
      </c>
    </row>
    <row r="713" spans="2:13" ht="22.8" x14ac:dyDescent="0.45">
      <c r="B713" s="31">
        <f t="shared" si="10"/>
        <v>705</v>
      </c>
      <c r="C713" s="82"/>
      <c r="D713" s="83"/>
      <c r="E713" s="84"/>
      <c r="F713" s="32"/>
      <c r="G713" s="34"/>
      <c r="H713" s="82"/>
      <c r="I713" s="36"/>
      <c r="J713" s="52"/>
      <c r="K713" s="35"/>
      <c r="L713" s="29"/>
      <c r="M713" s="20" t="str" cm="1">
        <f t="array" ref="M713">IFERROR(_xlfn.IFS(COUNTBLANK(D713:K713)=8,"",D713="","←D列に従業員名を姓名（フルネーム）で入力してください。誤変換にお気を付け下さい。",E713="","←E列に都道府県を入力してください。",H713="","←H列に1.月給～3.時間給の選択肢を入力してください",I713="","←I列に金額を入力してください",H713=3,"",J713="","←J列に所定労働時間を入力してください"),"")</f>
        <v/>
      </c>
    </row>
    <row r="714" spans="2:13" ht="22.8" x14ac:dyDescent="0.45">
      <c r="B714" s="31">
        <f t="shared" ref="B714:B777" si="11">ROW()-8</f>
        <v>706</v>
      </c>
      <c r="C714" s="82"/>
      <c r="D714" s="83"/>
      <c r="E714" s="84"/>
      <c r="F714" s="32"/>
      <c r="G714" s="34"/>
      <c r="H714" s="82"/>
      <c r="I714" s="36"/>
      <c r="J714" s="52"/>
      <c r="K714" s="35"/>
      <c r="L714" s="29"/>
      <c r="M714" s="20" t="str" cm="1">
        <f t="array" ref="M714">IFERROR(_xlfn.IFS(COUNTBLANK(D714:K714)=8,"",D714="","←D列に従業員名を姓名（フルネーム）で入力してください。誤変換にお気を付け下さい。",E714="","←E列に都道府県を入力してください。",H714="","←H列に1.月給～3.時間給の選択肢を入力してください",I714="","←I列に金額を入力してください",H714=3,"",J714="","←J列に所定労働時間を入力してください"),"")</f>
        <v/>
      </c>
    </row>
    <row r="715" spans="2:13" ht="22.8" x14ac:dyDescent="0.45">
      <c r="B715" s="31">
        <f t="shared" si="11"/>
        <v>707</v>
      </c>
      <c r="C715" s="82"/>
      <c r="D715" s="83"/>
      <c r="E715" s="84"/>
      <c r="F715" s="32"/>
      <c r="G715" s="34"/>
      <c r="H715" s="82"/>
      <c r="I715" s="36"/>
      <c r="J715" s="52"/>
      <c r="K715" s="35"/>
      <c r="L715" s="29"/>
      <c r="M715" s="20" t="str" cm="1">
        <f t="array" ref="M715">IFERROR(_xlfn.IFS(COUNTBLANK(D715:K715)=8,"",D715="","←D列に従業員名を姓名（フルネーム）で入力してください。誤変換にお気を付け下さい。",E715="","←E列に都道府県を入力してください。",H715="","←H列に1.月給～3.時間給の選択肢を入力してください",I715="","←I列に金額を入力してください",H715=3,"",J715="","←J列に所定労働時間を入力してください"),"")</f>
        <v/>
      </c>
    </row>
    <row r="716" spans="2:13" ht="22.8" x14ac:dyDescent="0.45">
      <c r="B716" s="31">
        <f t="shared" si="11"/>
        <v>708</v>
      </c>
      <c r="C716" s="82"/>
      <c r="D716" s="83"/>
      <c r="E716" s="84"/>
      <c r="F716" s="32"/>
      <c r="G716" s="34"/>
      <c r="H716" s="82"/>
      <c r="I716" s="36"/>
      <c r="J716" s="52"/>
      <c r="K716" s="35"/>
      <c r="L716" s="29"/>
      <c r="M716" s="20" t="str" cm="1">
        <f t="array" ref="M716">IFERROR(_xlfn.IFS(COUNTBLANK(D716:K716)=8,"",D716="","←D列に従業員名を姓名（フルネーム）で入力してください。誤変換にお気を付け下さい。",E716="","←E列に都道府県を入力してください。",H716="","←H列に1.月給～3.時間給の選択肢を入力してください",I716="","←I列に金額を入力してください",H716=3,"",J716="","←J列に所定労働時間を入力してください"),"")</f>
        <v/>
      </c>
    </row>
    <row r="717" spans="2:13" ht="22.8" x14ac:dyDescent="0.45">
      <c r="B717" s="31">
        <f t="shared" si="11"/>
        <v>709</v>
      </c>
      <c r="C717" s="82"/>
      <c r="D717" s="83"/>
      <c r="E717" s="84"/>
      <c r="F717" s="32"/>
      <c r="G717" s="34"/>
      <c r="H717" s="82"/>
      <c r="I717" s="36"/>
      <c r="J717" s="52"/>
      <c r="K717" s="35"/>
      <c r="L717" s="29"/>
      <c r="M717" s="20" t="str" cm="1">
        <f t="array" ref="M717">IFERROR(_xlfn.IFS(COUNTBLANK(D717:K717)=8,"",D717="","←D列に従業員名を姓名（フルネーム）で入力してください。誤変換にお気を付け下さい。",E717="","←E列に都道府県を入力してください。",H717="","←H列に1.月給～3.時間給の選択肢を入力してください",I717="","←I列に金額を入力してください",H717=3,"",J717="","←J列に所定労働時間を入力してください"),"")</f>
        <v/>
      </c>
    </row>
    <row r="718" spans="2:13" ht="22.8" x14ac:dyDescent="0.45">
      <c r="B718" s="31">
        <f t="shared" si="11"/>
        <v>710</v>
      </c>
      <c r="C718" s="82"/>
      <c r="D718" s="83"/>
      <c r="E718" s="84"/>
      <c r="F718" s="32"/>
      <c r="G718" s="34"/>
      <c r="H718" s="82"/>
      <c r="I718" s="36"/>
      <c r="J718" s="52"/>
      <c r="K718" s="35"/>
      <c r="L718" s="29"/>
      <c r="M718" s="20" t="str" cm="1">
        <f t="array" ref="M718">IFERROR(_xlfn.IFS(COUNTBLANK(D718:K718)=8,"",D718="","←D列に従業員名を姓名（フルネーム）で入力してください。誤変換にお気を付け下さい。",E718="","←E列に都道府県を入力してください。",H718="","←H列に1.月給～3.時間給の選択肢を入力してください",I718="","←I列に金額を入力してください",H718=3,"",J718="","←J列に所定労働時間を入力してください"),"")</f>
        <v/>
      </c>
    </row>
    <row r="719" spans="2:13" ht="22.8" x14ac:dyDescent="0.45">
      <c r="B719" s="31">
        <f t="shared" si="11"/>
        <v>711</v>
      </c>
      <c r="C719" s="82"/>
      <c r="D719" s="83"/>
      <c r="E719" s="84"/>
      <c r="F719" s="32"/>
      <c r="G719" s="34"/>
      <c r="H719" s="82"/>
      <c r="I719" s="36"/>
      <c r="J719" s="52"/>
      <c r="K719" s="35"/>
      <c r="L719" s="29"/>
      <c r="M719" s="20" t="str" cm="1">
        <f t="array" ref="M719">IFERROR(_xlfn.IFS(COUNTBLANK(D719:K719)=8,"",D719="","←D列に従業員名を姓名（フルネーム）で入力してください。誤変換にお気を付け下さい。",E719="","←E列に都道府県を入力してください。",H719="","←H列に1.月給～3.時間給の選択肢を入力してください",I719="","←I列に金額を入力してください",H719=3,"",J719="","←J列に所定労働時間を入力してください"),"")</f>
        <v/>
      </c>
    </row>
    <row r="720" spans="2:13" ht="22.8" x14ac:dyDescent="0.45">
      <c r="B720" s="31">
        <f t="shared" si="11"/>
        <v>712</v>
      </c>
      <c r="C720" s="82"/>
      <c r="D720" s="83"/>
      <c r="E720" s="84"/>
      <c r="F720" s="32"/>
      <c r="G720" s="34"/>
      <c r="H720" s="82"/>
      <c r="I720" s="36"/>
      <c r="J720" s="52"/>
      <c r="K720" s="35"/>
      <c r="L720" s="29"/>
      <c r="M720" s="20" t="str" cm="1">
        <f t="array" ref="M720">IFERROR(_xlfn.IFS(COUNTBLANK(D720:K720)=8,"",D720="","←D列に従業員名を姓名（フルネーム）で入力してください。誤変換にお気を付け下さい。",E720="","←E列に都道府県を入力してください。",H720="","←H列に1.月給～3.時間給の選択肢を入力してください",I720="","←I列に金額を入力してください",H720=3,"",J720="","←J列に所定労働時間を入力してください"),"")</f>
        <v/>
      </c>
    </row>
    <row r="721" spans="2:13" ht="22.8" x14ac:dyDescent="0.45">
      <c r="B721" s="31">
        <f t="shared" si="11"/>
        <v>713</v>
      </c>
      <c r="C721" s="82"/>
      <c r="D721" s="83"/>
      <c r="E721" s="84"/>
      <c r="F721" s="32"/>
      <c r="G721" s="34"/>
      <c r="H721" s="82"/>
      <c r="I721" s="36"/>
      <c r="J721" s="52"/>
      <c r="K721" s="35"/>
      <c r="L721" s="29"/>
      <c r="M721" s="20" t="str" cm="1">
        <f t="array" ref="M721">IFERROR(_xlfn.IFS(COUNTBLANK(D721:K721)=8,"",D721="","←D列に従業員名を姓名（フルネーム）で入力してください。誤変換にお気を付け下さい。",E721="","←E列に都道府県を入力してください。",H721="","←H列に1.月給～3.時間給の選択肢を入力してください",I721="","←I列に金額を入力してください",H721=3,"",J721="","←J列に所定労働時間を入力してください"),"")</f>
        <v/>
      </c>
    </row>
    <row r="722" spans="2:13" ht="22.8" x14ac:dyDescent="0.45">
      <c r="B722" s="31">
        <f t="shared" si="11"/>
        <v>714</v>
      </c>
      <c r="C722" s="82"/>
      <c r="D722" s="83"/>
      <c r="E722" s="84"/>
      <c r="F722" s="32"/>
      <c r="G722" s="34"/>
      <c r="H722" s="82"/>
      <c r="I722" s="36"/>
      <c r="J722" s="52"/>
      <c r="K722" s="35"/>
      <c r="L722" s="29"/>
      <c r="M722" s="20" t="str" cm="1">
        <f t="array" ref="M722">IFERROR(_xlfn.IFS(COUNTBLANK(D722:K722)=8,"",D722="","←D列に従業員名を姓名（フルネーム）で入力してください。誤変換にお気を付け下さい。",E722="","←E列に都道府県を入力してください。",H722="","←H列に1.月給～3.時間給の選択肢を入力してください",I722="","←I列に金額を入力してください",H722=3,"",J722="","←J列に所定労働時間を入力してください"),"")</f>
        <v/>
      </c>
    </row>
    <row r="723" spans="2:13" ht="22.8" x14ac:dyDescent="0.45">
      <c r="B723" s="31">
        <f t="shared" si="11"/>
        <v>715</v>
      </c>
      <c r="C723" s="82"/>
      <c r="D723" s="83"/>
      <c r="E723" s="84"/>
      <c r="F723" s="32"/>
      <c r="G723" s="34"/>
      <c r="H723" s="82"/>
      <c r="I723" s="36"/>
      <c r="J723" s="52"/>
      <c r="K723" s="35"/>
      <c r="L723" s="29"/>
      <c r="M723" s="20" t="str" cm="1">
        <f t="array" ref="M723">IFERROR(_xlfn.IFS(COUNTBLANK(D723:K723)=8,"",D723="","←D列に従業員名を姓名（フルネーム）で入力してください。誤変換にお気を付け下さい。",E723="","←E列に都道府県を入力してください。",H723="","←H列に1.月給～3.時間給の選択肢を入力してください",I723="","←I列に金額を入力してください",H723=3,"",J723="","←J列に所定労働時間を入力してください"),"")</f>
        <v/>
      </c>
    </row>
    <row r="724" spans="2:13" ht="22.8" x14ac:dyDescent="0.45">
      <c r="B724" s="31">
        <f t="shared" si="11"/>
        <v>716</v>
      </c>
      <c r="C724" s="82"/>
      <c r="D724" s="83"/>
      <c r="E724" s="84"/>
      <c r="F724" s="32"/>
      <c r="G724" s="34"/>
      <c r="H724" s="82"/>
      <c r="I724" s="36"/>
      <c r="J724" s="52"/>
      <c r="K724" s="35"/>
      <c r="L724" s="29"/>
      <c r="M724" s="20" t="str" cm="1">
        <f t="array" ref="M724">IFERROR(_xlfn.IFS(COUNTBLANK(D724:K724)=8,"",D724="","←D列に従業員名を姓名（フルネーム）で入力してください。誤変換にお気を付け下さい。",E724="","←E列に都道府県を入力してください。",H724="","←H列に1.月給～3.時間給の選択肢を入力してください",I724="","←I列に金額を入力してください",H724=3,"",J724="","←J列に所定労働時間を入力してください"),"")</f>
        <v/>
      </c>
    </row>
    <row r="725" spans="2:13" ht="22.8" x14ac:dyDescent="0.45">
      <c r="B725" s="31">
        <f t="shared" si="11"/>
        <v>717</v>
      </c>
      <c r="C725" s="82"/>
      <c r="D725" s="83"/>
      <c r="E725" s="84"/>
      <c r="F725" s="32"/>
      <c r="G725" s="34"/>
      <c r="H725" s="82"/>
      <c r="I725" s="36"/>
      <c r="J725" s="52"/>
      <c r="K725" s="35"/>
      <c r="L725" s="29"/>
      <c r="M725" s="20" t="str" cm="1">
        <f t="array" ref="M725">IFERROR(_xlfn.IFS(COUNTBLANK(D725:K725)=8,"",D725="","←D列に従業員名を姓名（フルネーム）で入力してください。誤変換にお気を付け下さい。",E725="","←E列に都道府県を入力してください。",H725="","←H列に1.月給～3.時間給の選択肢を入力してください",I725="","←I列に金額を入力してください",H725=3,"",J725="","←J列に所定労働時間を入力してください"),"")</f>
        <v/>
      </c>
    </row>
    <row r="726" spans="2:13" ht="22.8" x14ac:dyDescent="0.45">
      <c r="B726" s="31">
        <f t="shared" si="11"/>
        <v>718</v>
      </c>
      <c r="C726" s="82"/>
      <c r="D726" s="83"/>
      <c r="E726" s="84"/>
      <c r="F726" s="32"/>
      <c r="G726" s="34"/>
      <c r="H726" s="82"/>
      <c r="I726" s="36"/>
      <c r="J726" s="52"/>
      <c r="K726" s="35"/>
      <c r="L726" s="29"/>
      <c r="M726" s="20" t="str" cm="1">
        <f t="array" ref="M726">IFERROR(_xlfn.IFS(COUNTBLANK(D726:K726)=8,"",D726="","←D列に従業員名を姓名（フルネーム）で入力してください。誤変換にお気を付け下さい。",E726="","←E列に都道府県を入力してください。",H726="","←H列に1.月給～3.時間給の選択肢を入力してください",I726="","←I列に金額を入力してください",H726=3,"",J726="","←J列に所定労働時間を入力してください"),"")</f>
        <v/>
      </c>
    </row>
    <row r="727" spans="2:13" ht="22.8" x14ac:dyDescent="0.45">
      <c r="B727" s="31">
        <f t="shared" si="11"/>
        <v>719</v>
      </c>
      <c r="C727" s="82"/>
      <c r="D727" s="83"/>
      <c r="E727" s="84"/>
      <c r="F727" s="32"/>
      <c r="G727" s="34"/>
      <c r="H727" s="82"/>
      <c r="I727" s="36"/>
      <c r="J727" s="52"/>
      <c r="K727" s="35"/>
      <c r="L727" s="29"/>
      <c r="M727" s="20" t="str" cm="1">
        <f t="array" ref="M727">IFERROR(_xlfn.IFS(COUNTBLANK(D727:K727)=8,"",D727="","←D列に従業員名を姓名（フルネーム）で入力してください。誤変換にお気を付け下さい。",E727="","←E列に都道府県を入力してください。",H727="","←H列に1.月給～3.時間給の選択肢を入力してください",I727="","←I列に金額を入力してください",H727=3,"",J727="","←J列に所定労働時間を入力してください"),"")</f>
        <v/>
      </c>
    </row>
    <row r="728" spans="2:13" ht="22.8" x14ac:dyDescent="0.45">
      <c r="B728" s="31">
        <f t="shared" si="11"/>
        <v>720</v>
      </c>
      <c r="C728" s="82"/>
      <c r="D728" s="83"/>
      <c r="E728" s="84"/>
      <c r="F728" s="32"/>
      <c r="G728" s="34"/>
      <c r="H728" s="82"/>
      <c r="I728" s="36"/>
      <c r="J728" s="52"/>
      <c r="K728" s="35"/>
      <c r="L728" s="29"/>
      <c r="M728" s="20" t="str" cm="1">
        <f t="array" ref="M728">IFERROR(_xlfn.IFS(COUNTBLANK(D728:K728)=8,"",D728="","←D列に従業員名を姓名（フルネーム）で入力してください。誤変換にお気を付け下さい。",E728="","←E列に都道府県を入力してください。",H728="","←H列に1.月給～3.時間給の選択肢を入力してください",I728="","←I列に金額を入力してください",H728=3,"",J728="","←J列に所定労働時間を入力してください"),"")</f>
        <v/>
      </c>
    </row>
    <row r="729" spans="2:13" ht="22.8" x14ac:dyDescent="0.45">
      <c r="B729" s="31">
        <f t="shared" si="11"/>
        <v>721</v>
      </c>
      <c r="C729" s="82"/>
      <c r="D729" s="83"/>
      <c r="E729" s="84"/>
      <c r="F729" s="32"/>
      <c r="G729" s="34"/>
      <c r="H729" s="82"/>
      <c r="I729" s="36"/>
      <c r="J729" s="52"/>
      <c r="K729" s="35"/>
      <c r="L729" s="29"/>
      <c r="M729" s="20" t="str" cm="1">
        <f t="array" ref="M729">IFERROR(_xlfn.IFS(COUNTBLANK(D729:K729)=8,"",D729="","←D列に従業員名を姓名（フルネーム）で入力してください。誤変換にお気を付け下さい。",E729="","←E列に都道府県を入力してください。",H729="","←H列に1.月給～3.時間給の選択肢を入力してください",I729="","←I列に金額を入力してください",H729=3,"",J729="","←J列に所定労働時間を入力してください"),"")</f>
        <v/>
      </c>
    </row>
    <row r="730" spans="2:13" ht="22.8" x14ac:dyDescent="0.45">
      <c r="B730" s="31">
        <f t="shared" si="11"/>
        <v>722</v>
      </c>
      <c r="C730" s="82"/>
      <c r="D730" s="83"/>
      <c r="E730" s="84"/>
      <c r="F730" s="32"/>
      <c r="G730" s="34"/>
      <c r="H730" s="82"/>
      <c r="I730" s="36"/>
      <c r="J730" s="52"/>
      <c r="K730" s="35"/>
      <c r="L730" s="29"/>
      <c r="M730" s="20" t="str" cm="1">
        <f t="array" ref="M730">IFERROR(_xlfn.IFS(COUNTBLANK(D730:K730)=8,"",D730="","←D列に従業員名を姓名（フルネーム）で入力してください。誤変換にお気を付け下さい。",E730="","←E列に都道府県を入力してください。",H730="","←H列に1.月給～3.時間給の選択肢を入力してください",I730="","←I列に金額を入力してください",H730=3,"",J730="","←J列に所定労働時間を入力してください"),"")</f>
        <v/>
      </c>
    </row>
    <row r="731" spans="2:13" ht="22.8" x14ac:dyDescent="0.45">
      <c r="B731" s="31">
        <f t="shared" si="11"/>
        <v>723</v>
      </c>
      <c r="C731" s="82"/>
      <c r="D731" s="83"/>
      <c r="E731" s="84"/>
      <c r="F731" s="32"/>
      <c r="G731" s="34"/>
      <c r="H731" s="82"/>
      <c r="I731" s="36"/>
      <c r="J731" s="52"/>
      <c r="K731" s="35"/>
      <c r="L731" s="29"/>
      <c r="M731" s="20" t="str" cm="1">
        <f t="array" ref="M731">IFERROR(_xlfn.IFS(COUNTBLANK(D731:K731)=8,"",D731="","←D列に従業員名を姓名（フルネーム）で入力してください。誤変換にお気を付け下さい。",E731="","←E列に都道府県を入力してください。",H731="","←H列に1.月給～3.時間給の選択肢を入力してください",I731="","←I列に金額を入力してください",H731=3,"",J731="","←J列に所定労働時間を入力してください"),"")</f>
        <v/>
      </c>
    </row>
    <row r="732" spans="2:13" ht="22.8" x14ac:dyDescent="0.45">
      <c r="B732" s="31">
        <f t="shared" si="11"/>
        <v>724</v>
      </c>
      <c r="C732" s="82"/>
      <c r="D732" s="83"/>
      <c r="E732" s="84"/>
      <c r="F732" s="32"/>
      <c r="G732" s="34"/>
      <c r="H732" s="82"/>
      <c r="I732" s="36"/>
      <c r="J732" s="52"/>
      <c r="K732" s="35"/>
      <c r="L732" s="29"/>
      <c r="M732" s="20" t="str" cm="1">
        <f t="array" ref="M732">IFERROR(_xlfn.IFS(COUNTBLANK(D732:K732)=8,"",D732="","←D列に従業員名を姓名（フルネーム）で入力してください。誤変換にお気を付け下さい。",E732="","←E列に都道府県を入力してください。",H732="","←H列に1.月給～3.時間給の選択肢を入力してください",I732="","←I列に金額を入力してください",H732=3,"",J732="","←J列に所定労働時間を入力してください"),"")</f>
        <v/>
      </c>
    </row>
    <row r="733" spans="2:13" ht="22.8" x14ac:dyDescent="0.45">
      <c r="B733" s="31">
        <f t="shared" si="11"/>
        <v>725</v>
      </c>
      <c r="C733" s="82"/>
      <c r="D733" s="83"/>
      <c r="E733" s="84"/>
      <c r="F733" s="32"/>
      <c r="G733" s="34"/>
      <c r="H733" s="82"/>
      <c r="I733" s="36"/>
      <c r="J733" s="52"/>
      <c r="K733" s="35"/>
      <c r="L733" s="29"/>
      <c r="M733" s="20" t="str" cm="1">
        <f t="array" ref="M733">IFERROR(_xlfn.IFS(COUNTBLANK(D733:K733)=8,"",D733="","←D列に従業員名を姓名（フルネーム）で入力してください。誤変換にお気を付け下さい。",E733="","←E列に都道府県を入力してください。",H733="","←H列に1.月給～3.時間給の選択肢を入力してください",I733="","←I列に金額を入力してください",H733=3,"",J733="","←J列に所定労働時間を入力してください"),"")</f>
        <v/>
      </c>
    </row>
    <row r="734" spans="2:13" ht="22.8" x14ac:dyDescent="0.45">
      <c r="B734" s="31">
        <f t="shared" si="11"/>
        <v>726</v>
      </c>
      <c r="C734" s="82"/>
      <c r="D734" s="83"/>
      <c r="E734" s="84"/>
      <c r="F734" s="32"/>
      <c r="G734" s="34"/>
      <c r="H734" s="82"/>
      <c r="I734" s="36"/>
      <c r="J734" s="52"/>
      <c r="K734" s="35"/>
      <c r="L734" s="29"/>
      <c r="M734" s="20" t="str" cm="1">
        <f t="array" ref="M734">IFERROR(_xlfn.IFS(COUNTBLANK(D734:K734)=8,"",D734="","←D列に従業員名を姓名（フルネーム）で入力してください。誤変換にお気を付け下さい。",E734="","←E列に都道府県を入力してください。",H734="","←H列に1.月給～3.時間給の選択肢を入力してください",I734="","←I列に金額を入力してください",H734=3,"",J734="","←J列に所定労働時間を入力してください"),"")</f>
        <v/>
      </c>
    </row>
    <row r="735" spans="2:13" ht="22.8" x14ac:dyDescent="0.45">
      <c r="B735" s="31">
        <f t="shared" si="11"/>
        <v>727</v>
      </c>
      <c r="C735" s="82"/>
      <c r="D735" s="83"/>
      <c r="E735" s="84"/>
      <c r="F735" s="32"/>
      <c r="G735" s="34"/>
      <c r="H735" s="82"/>
      <c r="I735" s="36"/>
      <c r="J735" s="52"/>
      <c r="K735" s="35"/>
      <c r="L735" s="29"/>
      <c r="M735" s="20" t="str" cm="1">
        <f t="array" ref="M735">IFERROR(_xlfn.IFS(COUNTBLANK(D735:K735)=8,"",D735="","←D列に従業員名を姓名（フルネーム）で入力してください。誤変換にお気を付け下さい。",E735="","←E列に都道府県を入力してください。",H735="","←H列に1.月給～3.時間給の選択肢を入力してください",I735="","←I列に金額を入力してください",H735=3,"",J735="","←J列に所定労働時間を入力してください"),"")</f>
        <v/>
      </c>
    </row>
    <row r="736" spans="2:13" ht="22.8" x14ac:dyDescent="0.45">
      <c r="B736" s="31">
        <f t="shared" si="11"/>
        <v>728</v>
      </c>
      <c r="C736" s="82"/>
      <c r="D736" s="83"/>
      <c r="E736" s="84"/>
      <c r="F736" s="32"/>
      <c r="G736" s="34"/>
      <c r="H736" s="82"/>
      <c r="I736" s="36"/>
      <c r="J736" s="52"/>
      <c r="K736" s="35"/>
      <c r="L736" s="29"/>
      <c r="M736" s="20" t="str" cm="1">
        <f t="array" ref="M736">IFERROR(_xlfn.IFS(COUNTBLANK(D736:K736)=8,"",D736="","←D列に従業員名を姓名（フルネーム）で入力してください。誤変換にお気を付け下さい。",E736="","←E列に都道府県を入力してください。",H736="","←H列に1.月給～3.時間給の選択肢を入力してください",I736="","←I列に金額を入力してください",H736=3,"",J736="","←J列に所定労働時間を入力してください"),"")</f>
        <v/>
      </c>
    </row>
    <row r="737" spans="2:13" ht="22.8" x14ac:dyDescent="0.45">
      <c r="B737" s="31">
        <f t="shared" si="11"/>
        <v>729</v>
      </c>
      <c r="C737" s="82"/>
      <c r="D737" s="83"/>
      <c r="E737" s="84"/>
      <c r="F737" s="32"/>
      <c r="G737" s="34"/>
      <c r="H737" s="82"/>
      <c r="I737" s="36"/>
      <c r="J737" s="52"/>
      <c r="K737" s="35"/>
      <c r="L737" s="29"/>
      <c r="M737" s="20" t="str" cm="1">
        <f t="array" ref="M737">IFERROR(_xlfn.IFS(COUNTBLANK(D737:K737)=8,"",D737="","←D列に従業員名を姓名（フルネーム）で入力してください。誤変換にお気を付け下さい。",E737="","←E列に都道府県を入力してください。",H737="","←H列に1.月給～3.時間給の選択肢を入力してください",I737="","←I列に金額を入力してください",H737=3,"",J737="","←J列に所定労働時間を入力してください"),"")</f>
        <v/>
      </c>
    </row>
    <row r="738" spans="2:13" ht="22.8" x14ac:dyDescent="0.45">
      <c r="B738" s="31">
        <f t="shared" si="11"/>
        <v>730</v>
      </c>
      <c r="C738" s="82"/>
      <c r="D738" s="83"/>
      <c r="E738" s="84"/>
      <c r="F738" s="32"/>
      <c r="G738" s="34"/>
      <c r="H738" s="82"/>
      <c r="I738" s="36"/>
      <c r="J738" s="52"/>
      <c r="K738" s="35"/>
      <c r="L738" s="29"/>
      <c r="M738" s="20" t="str" cm="1">
        <f t="array" ref="M738">IFERROR(_xlfn.IFS(COUNTBLANK(D738:K738)=8,"",D738="","←D列に従業員名を姓名（フルネーム）で入力してください。誤変換にお気を付け下さい。",E738="","←E列に都道府県を入力してください。",H738="","←H列に1.月給～3.時間給の選択肢を入力してください",I738="","←I列に金額を入力してください",H738=3,"",J738="","←J列に所定労働時間を入力してください"),"")</f>
        <v/>
      </c>
    </row>
    <row r="739" spans="2:13" ht="22.8" x14ac:dyDescent="0.45">
      <c r="B739" s="31">
        <f t="shared" si="11"/>
        <v>731</v>
      </c>
      <c r="C739" s="82"/>
      <c r="D739" s="83"/>
      <c r="E739" s="84"/>
      <c r="F739" s="32"/>
      <c r="G739" s="34"/>
      <c r="H739" s="82"/>
      <c r="I739" s="36"/>
      <c r="J739" s="52"/>
      <c r="K739" s="35"/>
      <c r="L739" s="29"/>
      <c r="M739" s="20" t="str" cm="1">
        <f t="array" ref="M739">IFERROR(_xlfn.IFS(COUNTBLANK(D739:K739)=8,"",D739="","←D列に従業員名を姓名（フルネーム）で入力してください。誤変換にお気を付け下さい。",E739="","←E列に都道府県を入力してください。",H739="","←H列に1.月給～3.時間給の選択肢を入力してください",I739="","←I列に金額を入力してください",H739=3,"",J739="","←J列に所定労働時間を入力してください"),"")</f>
        <v/>
      </c>
    </row>
    <row r="740" spans="2:13" ht="22.8" x14ac:dyDescent="0.45">
      <c r="B740" s="31">
        <f t="shared" si="11"/>
        <v>732</v>
      </c>
      <c r="C740" s="82"/>
      <c r="D740" s="83"/>
      <c r="E740" s="84"/>
      <c r="F740" s="32"/>
      <c r="G740" s="34"/>
      <c r="H740" s="82"/>
      <c r="I740" s="36"/>
      <c r="J740" s="52"/>
      <c r="K740" s="35"/>
      <c r="L740" s="29"/>
      <c r="M740" s="20" t="str" cm="1">
        <f t="array" ref="M740">IFERROR(_xlfn.IFS(COUNTBLANK(D740:K740)=8,"",D740="","←D列に従業員名を姓名（フルネーム）で入力してください。誤変換にお気を付け下さい。",E740="","←E列に都道府県を入力してください。",H740="","←H列に1.月給～3.時間給の選択肢を入力してください",I740="","←I列に金額を入力してください",H740=3,"",J740="","←J列に所定労働時間を入力してください"),"")</f>
        <v/>
      </c>
    </row>
    <row r="741" spans="2:13" ht="22.8" x14ac:dyDescent="0.45">
      <c r="B741" s="31">
        <f t="shared" si="11"/>
        <v>733</v>
      </c>
      <c r="C741" s="82"/>
      <c r="D741" s="83"/>
      <c r="E741" s="84"/>
      <c r="F741" s="32"/>
      <c r="G741" s="34"/>
      <c r="H741" s="82"/>
      <c r="I741" s="36"/>
      <c r="J741" s="52"/>
      <c r="K741" s="35"/>
      <c r="L741" s="29"/>
      <c r="M741" s="20" t="str" cm="1">
        <f t="array" ref="M741">IFERROR(_xlfn.IFS(COUNTBLANK(D741:K741)=8,"",D741="","←D列に従業員名を姓名（フルネーム）で入力してください。誤変換にお気を付け下さい。",E741="","←E列に都道府県を入力してください。",H741="","←H列に1.月給～3.時間給の選択肢を入力してください",I741="","←I列に金額を入力してください",H741=3,"",J741="","←J列に所定労働時間を入力してください"),"")</f>
        <v/>
      </c>
    </row>
    <row r="742" spans="2:13" ht="22.8" x14ac:dyDescent="0.45">
      <c r="B742" s="31">
        <f t="shared" si="11"/>
        <v>734</v>
      </c>
      <c r="C742" s="82"/>
      <c r="D742" s="83"/>
      <c r="E742" s="84"/>
      <c r="F742" s="32"/>
      <c r="G742" s="34"/>
      <c r="H742" s="82"/>
      <c r="I742" s="36"/>
      <c r="J742" s="52"/>
      <c r="K742" s="35"/>
      <c r="L742" s="29"/>
      <c r="M742" s="20" t="str" cm="1">
        <f t="array" ref="M742">IFERROR(_xlfn.IFS(COUNTBLANK(D742:K742)=8,"",D742="","←D列に従業員名を姓名（フルネーム）で入力してください。誤変換にお気を付け下さい。",E742="","←E列に都道府県を入力してください。",H742="","←H列に1.月給～3.時間給の選択肢を入力してください",I742="","←I列に金額を入力してください",H742=3,"",J742="","←J列に所定労働時間を入力してください"),"")</f>
        <v/>
      </c>
    </row>
    <row r="743" spans="2:13" ht="22.8" x14ac:dyDescent="0.45">
      <c r="B743" s="31">
        <f t="shared" si="11"/>
        <v>735</v>
      </c>
      <c r="C743" s="82"/>
      <c r="D743" s="83"/>
      <c r="E743" s="84"/>
      <c r="F743" s="32"/>
      <c r="G743" s="34"/>
      <c r="H743" s="82"/>
      <c r="I743" s="36"/>
      <c r="J743" s="52"/>
      <c r="K743" s="35"/>
      <c r="L743" s="29"/>
      <c r="M743" s="20" t="str" cm="1">
        <f t="array" ref="M743">IFERROR(_xlfn.IFS(COUNTBLANK(D743:K743)=8,"",D743="","←D列に従業員名を姓名（フルネーム）で入力してください。誤変換にお気を付け下さい。",E743="","←E列に都道府県を入力してください。",H743="","←H列に1.月給～3.時間給の選択肢を入力してください",I743="","←I列に金額を入力してください",H743=3,"",J743="","←J列に所定労働時間を入力してください"),"")</f>
        <v/>
      </c>
    </row>
    <row r="744" spans="2:13" ht="22.8" x14ac:dyDescent="0.45">
      <c r="B744" s="31">
        <f t="shared" si="11"/>
        <v>736</v>
      </c>
      <c r="C744" s="82"/>
      <c r="D744" s="83"/>
      <c r="E744" s="84"/>
      <c r="F744" s="32"/>
      <c r="G744" s="34"/>
      <c r="H744" s="82"/>
      <c r="I744" s="36"/>
      <c r="J744" s="52"/>
      <c r="K744" s="35"/>
      <c r="L744" s="29"/>
      <c r="M744" s="20" t="str" cm="1">
        <f t="array" ref="M744">IFERROR(_xlfn.IFS(COUNTBLANK(D744:K744)=8,"",D744="","←D列に従業員名を姓名（フルネーム）で入力してください。誤変換にお気を付け下さい。",E744="","←E列に都道府県を入力してください。",H744="","←H列に1.月給～3.時間給の選択肢を入力してください",I744="","←I列に金額を入力してください",H744=3,"",J744="","←J列に所定労働時間を入力してください"),"")</f>
        <v/>
      </c>
    </row>
    <row r="745" spans="2:13" ht="22.8" x14ac:dyDescent="0.45">
      <c r="B745" s="31">
        <f t="shared" si="11"/>
        <v>737</v>
      </c>
      <c r="C745" s="82"/>
      <c r="D745" s="83"/>
      <c r="E745" s="84"/>
      <c r="F745" s="32"/>
      <c r="G745" s="34"/>
      <c r="H745" s="82"/>
      <c r="I745" s="36"/>
      <c r="J745" s="52"/>
      <c r="K745" s="35"/>
      <c r="L745" s="29"/>
      <c r="M745" s="20" t="str" cm="1">
        <f t="array" ref="M745">IFERROR(_xlfn.IFS(COUNTBLANK(D745:K745)=8,"",D745="","←D列に従業員名を姓名（フルネーム）で入力してください。誤変換にお気を付け下さい。",E745="","←E列に都道府県を入力してください。",H745="","←H列に1.月給～3.時間給の選択肢を入力してください",I745="","←I列に金額を入力してください",H745=3,"",J745="","←J列に所定労働時間を入力してください"),"")</f>
        <v/>
      </c>
    </row>
    <row r="746" spans="2:13" ht="22.8" x14ac:dyDescent="0.45">
      <c r="B746" s="31">
        <f t="shared" si="11"/>
        <v>738</v>
      </c>
      <c r="C746" s="82"/>
      <c r="D746" s="83"/>
      <c r="E746" s="84"/>
      <c r="F746" s="32"/>
      <c r="G746" s="34"/>
      <c r="H746" s="82"/>
      <c r="I746" s="36"/>
      <c r="J746" s="52"/>
      <c r="K746" s="35"/>
      <c r="L746" s="29"/>
      <c r="M746" s="20" t="str" cm="1">
        <f t="array" ref="M746">IFERROR(_xlfn.IFS(COUNTBLANK(D746:K746)=8,"",D746="","←D列に従業員名を姓名（フルネーム）で入力してください。誤変換にお気を付け下さい。",E746="","←E列に都道府県を入力してください。",H746="","←H列に1.月給～3.時間給の選択肢を入力してください",I746="","←I列に金額を入力してください",H746=3,"",J746="","←J列に所定労働時間を入力してください"),"")</f>
        <v/>
      </c>
    </row>
    <row r="747" spans="2:13" ht="22.8" x14ac:dyDescent="0.45">
      <c r="B747" s="31">
        <f t="shared" si="11"/>
        <v>739</v>
      </c>
      <c r="C747" s="82"/>
      <c r="D747" s="83"/>
      <c r="E747" s="84"/>
      <c r="F747" s="32"/>
      <c r="G747" s="34"/>
      <c r="H747" s="82"/>
      <c r="I747" s="36"/>
      <c r="J747" s="52"/>
      <c r="K747" s="35"/>
      <c r="L747" s="29"/>
      <c r="M747" s="20" t="str" cm="1">
        <f t="array" ref="M747">IFERROR(_xlfn.IFS(COUNTBLANK(D747:K747)=8,"",D747="","←D列に従業員名を姓名（フルネーム）で入力してください。誤変換にお気を付け下さい。",E747="","←E列に都道府県を入力してください。",H747="","←H列に1.月給～3.時間給の選択肢を入力してください",I747="","←I列に金額を入力してください",H747=3,"",J747="","←J列に所定労働時間を入力してください"),"")</f>
        <v/>
      </c>
    </row>
    <row r="748" spans="2:13" ht="22.8" x14ac:dyDescent="0.45">
      <c r="B748" s="31">
        <f t="shared" si="11"/>
        <v>740</v>
      </c>
      <c r="C748" s="82"/>
      <c r="D748" s="83"/>
      <c r="E748" s="84"/>
      <c r="F748" s="32"/>
      <c r="G748" s="34"/>
      <c r="H748" s="82"/>
      <c r="I748" s="36"/>
      <c r="J748" s="52"/>
      <c r="K748" s="35"/>
      <c r="L748" s="29"/>
      <c r="M748" s="20" t="str" cm="1">
        <f t="array" ref="M748">IFERROR(_xlfn.IFS(COUNTBLANK(D748:K748)=8,"",D748="","←D列に従業員名を姓名（フルネーム）で入力してください。誤変換にお気を付け下さい。",E748="","←E列に都道府県を入力してください。",H748="","←H列に1.月給～3.時間給の選択肢を入力してください",I748="","←I列に金額を入力してください",H748=3,"",J748="","←J列に所定労働時間を入力してください"),"")</f>
        <v/>
      </c>
    </row>
    <row r="749" spans="2:13" ht="22.8" x14ac:dyDescent="0.45">
      <c r="B749" s="31">
        <f t="shared" si="11"/>
        <v>741</v>
      </c>
      <c r="C749" s="82"/>
      <c r="D749" s="83"/>
      <c r="E749" s="84"/>
      <c r="F749" s="32"/>
      <c r="G749" s="34"/>
      <c r="H749" s="82"/>
      <c r="I749" s="36"/>
      <c r="J749" s="52"/>
      <c r="K749" s="35"/>
      <c r="L749" s="29"/>
      <c r="M749" s="20" t="str" cm="1">
        <f t="array" ref="M749">IFERROR(_xlfn.IFS(COUNTBLANK(D749:K749)=8,"",D749="","←D列に従業員名を姓名（フルネーム）で入力してください。誤変換にお気を付け下さい。",E749="","←E列に都道府県を入力してください。",H749="","←H列に1.月給～3.時間給の選択肢を入力してください",I749="","←I列に金額を入力してください",H749=3,"",J749="","←J列に所定労働時間を入力してください"),"")</f>
        <v/>
      </c>
    </row>
    <row r="750" spans="2:13" ht="22.8" x14ac:dyDescent="0.45">
      <c r="B750" s="31">
        <f t="shared" si="11"/>
        <v>742</v>
      </c>
      <c r="C750" s="82"/>
      <c r="D750" s="83"/>
      <c r="E750" s="84"/>
      <c r="F750" s="32"/>
      <c r="G750" s="34"/>
      <c r="H750" s="82"/>
      <c r="I750" s="36"/>
      <c r="J750" s="52"/>
      <c r="K750" s="35"/>
      <c r="L750" s="29"/>
      <c r="M750" s="20" t="str" cm="1">
        <f t="array" ref="M750">IFERROR(_xlfn.IFS(COUNTBLANK(D750:K750)=8,"",D750="","←D列に従業員名を姓名（フルネーム）で入力してください。誤変換にお気を付け下さい。",E750="","←E列に都道府県を入力してください。",H750="","←H列に1.月給～3.時間給の選択肢を入力してください",I750="","←I列に金額を入力してください",H750=3,"",J750="","←J列に所定労働時間を入力してください"),"")</f>
        <v/>
      </c>
    </row>
    <row r="751" spans="2:13" ht="22.8" x14ac:dyDescent="0.45">
      <c r="B751" s="31">
        <f t="shared" si="11"/>
        <v>743</v>
      </c>
      <c r="C751" s="82"/>
      <c r="D751" s="83"/>
      <c r="E751" s="84"/>
      <c r="F751" s="32"/>
      <c r="G751" s="34"/>
      <c r="H751" s="82"/>
      <c r="I751" s="36"/>
      <c r="J751" s="52"/>
      <c r="K751" s="35"/>
      <c r="L751" s="29"/>
      <c r="M751" s="20" t="str" cm="1">
        <f t="array" ref="M751">IFERROR(_xlfn.IFS(COUNTBLANK(D751:K751)=8,"",D751="","←D列に従業員名を姓名（フルネーム）で入力してください。誤変換にお気を付け下さい。",E751="","←E列に都道府県を入力してください。",H751="","←H列に1.月給～3.時間給の選択肢を入力してください",I751="","←I列に金額を入力してください",H751=3,"",J751="","←J列に所定労働時間を入力してください"),"")</f>
        <v/>
      </c>
    </row>
    <row r="752" spans="2:13" ht="22.8" x14ac:dyDescent="0.45">
      <c r="B752" s="31">
        <f t="shared" si="11"/>
        <v>744</v>
      </c>
      <c r="C752" s="82"/>
      <c r="D752" s="83"/>
      <c r="E752" s="84"/>
      <c r="F752" s="32"/>
      <c r="G752" s="34"/>
      <c r="H752" s="82"/>
      <c r="I752" s="36"/>
      <c r="J752" s="52"/>
      <c r="K752" s="35"/>
      <c r="L752" s="29"/>
      <c r="M752" s="20" t="str" cm="1">
        <f t="array" ref="M752">IFERROR(_xlfn.IFS(COUNTBLANK(D752:K752)=8,"",D752="","←D列に従業員名を姓名（フルネーム）で入力してください。誤変換にお気を付け下さい。",E752="","←E列に都道府県を入力してください。",H752="","←H列に1.月給～3.時間給の選択肢を入力してください",I752="","←I列に金額を入力してください",H752=3,"",J752="","←J列に所定労働時間を入力してください"),"")</f>
        <v/>
      </c>
    </row>
    <row r="753" spans="2:13" ht="22.8" x14ac:dyDescent="0.45">
      <c r="B753" s="31">
        <f t="shared" si="11"/>
        <v>745</v>
      </c>
      <c r="C753" s="82"/>
      <c r="D753" s="83"/>
      <c r="E753" s="84"/>
      <c r="F753" s="32"/>
      <c r="G753" s="34"/>
      <c r="H753" s="82"/>
      <c r="I753" s="36"/>
      <c r="J753" s="52"/>
      <c r="K753" s="35"/>
      <c r="L753" s="29"/>
      <c r="M753" s="20" t="str" cm="1">
        <f t="array" ref="M753">IFERROR(_xlfn.IFS(COUNTBLANK(D753:K753)=8,"",D753="","←D列に従業員名を姓名（フルネーム）で入力してください。誤変換にお気を付け下さい。",E753="","←E列に都道府県を入力してください。",H753="","←H列に1.月給～3.時間給の選択肢を入力してください",I753="","←I列に金額を入力してください",H753=3,"",J753="","←J列に所定労働時間を入力してください"),"")</f>
        <v/>
      </c>
    </row>
    <row r="754" spans="2:13" ht="22.8" x14ac:dyDescent="0.45">
      <c r="B754" s="31">
        <f t="shared" si="11"/>
        <v>746</v>
      </c>
      <c r="C754" s="82"/>
      <c r="D754" s="83"/>
      <c r="E754" s="84"/>
      <c r="F754" s="32"/>
      <c r="G754" s="34"/>
      <c r="H754" s="82"/>
      <c r="I754" s="36"/>
      <c r="J754" s="52"/>
      <c r="K754" s="35"/>
      <c r="L754" s="29"/>
      <c r="M754" s="20" t="str" cm="1">
        <f t="array" ref="M754">IFERROR(_xlfn.IFS(COUNTBLANK(D754:K754)=8,"",D754="","←D列に従業員名を姓名（フルネーム）で入力してください。誤変換にお気を付け下さい。",E754="","←E列に都道府県を入力してください。",H754="","←H列に1.月給～3.時間給の選択肢を入力してください",I754="","←I列に金額を入力してください",H754=3,"",J754="","←J列に所定労働時間を入力してください"),"")</f>
        <v/>
      </c>
    </row>
    <row r="755" spans="2:13" ht="22.8" x14ac:dyDescent="0.45">
      <c r="B755" s="31">
        <f t="shared" si="11"/>
        <v>747</v>
      </c>
      <c r="C755" s="82"/>
      <c r="D755" s="83"/>
      <c r="E755" s="84"/>
      <c r="F755" s="32"/>
      <c r="G755" s="34"/>
      <c r="H755" s="82"/>
      <c r="I755" s="36"/>
      <c r="J755" s="52"/>
      <c r="K755" s="35"/>
      <c r="L755" s="29"/>
      <c r="M755" s="20" t="str" cm="1">
        <f t="array" ref="M755">IFERROR(_xlfn.IFS(COUNTBLANK(D755:K755)=8,"",D755="","←D列に従業員名を姓名（フルネーム）で入力してください。誤変換にお気を付け下さい。",E755="","←E列に都道府県を入力してください。",H755="","←H列に1.月給～3.時間給の選択肢を入力してください",I755="","←I列に金額を入力してください",H755=3,"",J755="","←J列に所定労働時間を入力してください"),"")</f>
        <v/>
      </c>
    </row>
    <row r="756" spans="2:13" ht="22.8" x14ac:dyDescent="0.45">
      <c r="B756" s="31">
        <f t="shared" si="11"/>
        <v>748</v>
      </c>
      <c r="C756" s="82"/>
      <c r="D756" s="83"/>
      <c r="E756" s="84"/>
      <c r="F756" s="32"/>
      <c r="G756" s="34"/>
      <c r="H756" s="82"/>
      <c r="I756" s="36"/>
      <c r="J756" s="52"/>
      <c r="K756" s="35"/>
      <c r="L756" s="29"/>
      <c r="M756" s="20" t="str" cm="1">
        <f t="array" ref="M756">IFERROR(_xlfn.IFS(COUNTBLANK(D756:K756)=8,"",D756="","←D列に従業員名を姓名（フルネーム）で入力してください。誤変換にお気を付け下さい。",E756="","←E列に都道府県を入力してください。",H756="","←H列に1.月給～3.時間給の選択肢を入力してください",I756="","←I列に金額を入力してください",H756=3,"",J756="","←J列に所定労働時間を入力してください"),"")</f>
        <v/>
      </c>
    </row>
    <row r="757" spans="2:13" ht="22.8" x14ac:dyDescent="0.45">
      <c r="B757" s="31">
        <f t="shared" si="11"/>
        <v>749</v>
      </c>
      <c r="C757" s="82"/>
      <c r="D757" s="83"/>
      <c r="E757" s="84"/>
      <c r="F757" s="32"/>
      <c r="G757" s="34"/>
      <c r="H757" s="82"/>
      <c r="I757" s="36"/>
      <c r="J757" s="52"/>
      <c r="K757" s="35"/>
      <c r="L757" s="29"/>
      <c r="M757" s="20" t="str" cm="1">
        <f t="array" ref="M757">IFERROR(_xlfn.IFS(COUNTBLANK(D757:K757)=8,"",D757="","←D列に従業員名を姓名（フルネーム）で入力してください。誤変換にお気を付け下さい。",E757="","←E列に都道府県を入力してください。",H757="","←H列に1.月給～3.時間給の選択肢を入力してください",I757="","←I列に金額を入力してください",H757=3,"",J757="","←J列に所定労働時間を入力してください"),"")</f>
        <v/>
      </c>
    </row>
    <row r="758" spans="2:13" ht="22.8" x14ac:dyDescent="0.45">
      <c r="B758" s="31">
        <f t="shared" si="11"/>
        <v>750</v>
      </c>
      <c r="C758" s="82"/>
      <c r="D758" s="83"/>
      <c r="E758" s="84"/>
      <c r="F758" s="32"/>
      <c r="G758" s="34"/>
      <c r="H758" s="82"/>
      <c r="I758" s="36"/>
      <c r="J758" s="52"/>
      <c r="K758" s="35"/>
      <c r="L758" s="29"/>
      <c r="M758" s="20" t="str" cm="1">
        <f t="array" ref="M758">IFERROR(_xlfn.IFS(COUNTBLANK(D758:K758)=8,"",D758="","←D列に従業員名を姓名（フルネーム）で入力してください。誤変換にお気を付け下さい。",E758="","←E列に都道府県を入力してください。",H758="","←H列に1.月給～3.時間給の選択肢を入力してください",I758="","←I列に金額を入力してください",H758=3,"",J758="","←J列に所定労働時間を入力してください"),"")</f>
        <v/>
      </c>
    </row>
    <row r="759" spans="2:13" ht="22.8" x14ac:dyDescent="0.45">
      <c r="B759" s="31">
        <f t="shared" si="11"/>
        <v>751</v>
      </c>
      <c r="C759" s="82"/>
      <c r="D759" s="83"/>
      <c r="E759" s="84"/>
      <c r="F759" s="32"/>
      <c r="G759" s="34"/>
      <c r="H759" s="82"/>
      <c r="I759" s="36"/>
      <c r="J759" s="52"/>
      <c r="K759" s="35"/>
      <c r="L759" s="29"/>
      <c r="M759" s="20" t="str" cm="1">
        <f t="array" ref="M759">IFERROR(_xlfn.IFS(COUNTBLANK(D759:K759)=8,"",D759="","←D列に従業員名を姓名（フルネーム）で入力してください。誤変換にお気を付け下さい。",E759="","←E列に都道府県を入力してください。",H759="","←H列に1.月給～3.時間給の選択肢を入力してください",I759="","←I列に金額を入力してください",H759=3,"",J759="","←J列に所定労働時間を入力してください"),"")</f>
        <v/>
      </c>
    </row>
    <row r="760" spans="2:13" ht="22.8" x14ac:dyDescent="0.45">
      <c r="B760" s="31">
        <f t="shared" si="11"/>
        <v>752</v>
      </c>
      <c r="C760" s="82"/>
      <c r="D760" s="83"/>
      <c r="E760" s="84"/>
      <c r="F760" s="32"/>
      <c r="G760" s="34"/>
      <c r="H760" s="82"/>
      <c r="I760" s="36"/>
      <c r="J760" s="52"/>
      <c r="K760" s="35"/>
      <c r="L760" s="29"/>
      <c r="M760" s="20" t="str" cm="1">
        <f t="array" ref="M760">IFERROR(_xlfn.IFS(COUNTBLANK(D760:K760)=8,"",D760="","←D列に従業員名を姓名（フルネーム）で入力してください。誤変換にお気を付け下さい。",E760="","←E列に都道府県を入力してください。",H760="","←H列に1.月給～3.時間給の選択肢を入力してください",I760="","←I列に金額を入力してください",H760=3,"",J760="","←J列に所定労働時間を入力してください"),"")</f>
        <v/>
      </c>
    </row>
    <row r="761" spans="2:13" ht="22.8" x14ac:dyDescent="0.45">
      <c r="B761" s="31">
        <f t="shared" si="11"/>
        <v>753</v>
      </c>
      <c r="C761" s="82"/>
      <c r="D761" s="83"/>
      <c r="E761" s="84"/>
      <c r="F761" s="32"/>
      <c r="G761" s="34"/>
      <c r="H761" s="82"/>
      <c r="I761" s="36"/>
      <c r="J761" s="52"/>
      <c r="K761" s="35"/>
      <c r="L761" s="29"/>
      <c r="M761" s="20" t="str" cm="1">
        <f t="array" ref="M761">IFERROR(_xlfn.IFS(COUNTBLANK(D761:K761)=8,"",D761="","←D列に従業員名を姓名（フルネーム）で入力してください。誤変換にお気を付け下さい。",E761="","←E列に都道府県を入力してください。",H761="","←H列に1.月給～3.時間給の選択肢を入力してください",I761="","←I列に金額を入力してください",H761=3,"",J761="","←J列に所定労働時間を入力してください"),"")</f>
        <v/>
      </c>
    </row>
    <row r="762" spans="2:13" ht="22.8" x14ac:dyDescent="0.45">
      <c r="B762" s="31">
        <f t="shared" si="11"/>
        <v>754</v>
      </c>
      <c r="C762" s="82"/>
      <c r="D762" s="83"/>
      <c r="E762" s="84"/>
      <c r="F762" s="32"/>
      <c r="G762" s="34"/>
      <c r="H762" s="82"/>
      <c r="I762" s="36"/>
      <c r="J762" s="52"/>
      <c r="K762" s="35"/>
      <c r="L762" s="29"/>
      <c r="M762" s="20" t="str" cm="1">
        <f t="array" ref="M762">IFERROR(_xlfn.IFS(COUNTBLANK(D762:K762)=8,"",D762="","←D列に従業員名を姓名（フルネーム）で入力してください。誤変換にお気を付け下さい。",E762="","←E列に都道府県を入力してください。",H762="","←H列に1.月給～3.時間給の選択肢を入力してください",I762="","←I列に金額を入力してください",H762=3,"",J762="","←J列に所定労働時間を入力してください"),"")</f>
        <v/>
      </c>
    </row>
    <row r="763" spans="2:13" ht="22.8" x14ac:dyDescent="0.45">
      <c r="B763" s="31">
        <f t="shared" si="11"/>
        <v>755</v>
      </c>
      <c r="C763" s="82"/>
      <c r="D763" s="83"/>
      <c r="E763" s="84"/>
      <c r="F763" s="32"/>
      <c r="G763" s="34"/>
      <c r="H763" s="82"/>
      <c r="I763" s="36"/>
      <c r="J763" s="52"/>
      <c r="K763" s="35"/>
      <c r="L763" s="29"/>
      <c r="M763" s="20" t="str" cm="1">
        <f t="array" ref="M763">IFERROR(_xlfn.IFS(COUNTBLANK(D763:K763)=8,"",D763="","←D列に従業員名を姓名（フルネーム）で入力してください。誤変換にお気を付け下さい。",E763="","←E列に都道府県を入力してください。",H763="","←H列に1.月給～3.時間給の選択肢を入力してください",I763="","←I列に金額を入力してください",H763=3,"",J763="","←J列に所定労働時間を入力してください"),"")</f>
        <v/>
      </c>
    </row>
    <row r="764" spans="2:13" ht="22.8" x14ac:dyDescent="0.45">
      <c r="B764" s="31">
        <f t="shared" si="11"/>
        <v>756</v>
      </c>
      <c r="C764" s="82"/>
      <c r="D764" s="83"/>
      <c r="E764" s="84"/>
      <c r="F764" s="32"/>
      <c r="G764" s="34"/>
      <c r="H764" s="82"/>
      <c r="I764" s="36"/>
      <c r="J764" s="52"/>
      <c r="K764" s="35"/>
      <c r="L764" s="29"/>
      <c r="M764" s="20" t="str" cm="1">
        <f t="array" ref="M764">IFERROR(_xlfn.IFS(COUNTBLANK(D764:K764)=8,"",D764="","←D列に従業員名を姓名（フルネーム）で入力してください。誤変換にお気を付け下さい。",E764="","←E列に都道府県を入力してください。",H764="","←H列に1.月給～3.時間給の選択肢を入力してください",I764="","←I列に金額を入力してください",H764=3,"",J764="","←J列に所定労働時間を入力してください"),"")</f>
        <v/>
      </c>
    </row>
    <row r="765" spans="2:13" ht="22.8" x14ac:dyDescent="0.45">
      <c r="B765" s="31">
        <f t="shared" si="11"/>
        <v>757</v>
      </c>
      <c r="C765" s="82"/>
      <c r="D765" s="83"/>
      <c r="E765" s="84"/>
      <c r="F765" s="32"/>
      <c r="G765" s="34"/>
      <c r="H765" s="82"/>
      <c r="I765" s="36"/>
      <c r="J765" s="52"/>
      <c r="K765" s="35"/>
      <c r="L765" s="29"/>
      <c r="M765" s="20" t="str" cm="1">
        <f t="array" ref="M765">IFERROR(_xlfn.IFS(COUNTBLANK(D765:K765)=8,"",D765="","←D列に従業員名を姓名（フルネーム）で入力してください。誤変換にお気を付け下さい。",E765="","←E列に都道府県を入力してください。",H765="","←H列に1.月給～3.時間給の選択肢を入力してください",I765="","←I列に金額を入力してください",H765=3,"",J765="","←J列に所定労働時間を入力してください"),"")</f>
        <v/>
      </c>
    </row>
    <row r="766" spans="2:13" ht="22.8" x14ac:dyDescent="0.45">
      <c r="B766" s="31">
        <f t="shared" si="11"/>
        <v>758</v>
      </c>
      <c r="C766" s="82"/>
      <c r="D766" s="83"/>
      <c r="E766" s="84"/>
      <c r="F766" s="32"/>
      <c r="G766" s="34"/>
      <c r="H766" s="82"/>
      <c r="I766" s="36"/>
      <c r="J766" s="52"/>
      <c r="K766" s="35"/>
      <c r="L766" s="29"/>
      <c r="M766" s="20" t="str" cm="1">
        <f t="array" ref="M766">IFERROR(_xlfn.IFS(COUNTBLANK(D766:K766)=8,"",D766="","←D列に従業員名を姓名（フルネーム）で入力してください。誤変換にお気を付け下さい。",E766="","←E列に都道府県を入力してください。",H766="","←H列に1.月給～3.時間給の選択肢を入力してください",I766="","←I列に金額を入力してください",H766=3,"",J766="","←J列に所定労働時間を入力してください"),"")</f>
        <v/>
      </c>
    </row>
    <row r="767" spans="2:13" ht="22.8" x14ac:dyDescent="0.45">
      <c r="B767" s="31">
        <f t="shared" si="11"/>
        <v>759</v>
      </c>
      <c r="C767" s="82"/>
      <c r="D767" s="83"/>
      <c r="E767" s="84"/>
      <c r="F767" s="32"/>
      <c r="G767" s="34"/>
      <c r="H767" s="82"/>
      <c r="I767" s="36"/>
      <c r="J767" s="52"/>
      <c r="K767" s="35"/>
      <c r="L767" s="29"/>
      <c r="M767" s="20" t="str" cm="1">
        <f t="array" ref="M767">IFERROR(_xlfn.IFS(COUNTBLANK(D767:K767)=8,"",D767="","←D列に従業員名を姓名（フルネーム）で入力してください。誤変換にお気を付け下さい。",E767="","←E列に都道府県を入力してください。",H767="","←H列に1.月給～3.時間給の選択肢を入力してください",I767="","←I列に金額を入力してください",H767=3,"",J767="","←J列に所定労働時間を入力してください"),"")</f>
        <v/>
      </c>
    </row>
    <row r="768" spans="2:13" ht="22.8" x14ac:dyDescent="0.45">
      <c r="B768" s="31">
        <f t="shared" si="11"/>
        <v>760</v>
      </c>
      <c r="C768" s="82"/>
      <c r="D768" s="83"/>
      <c r="E768" s="84"/>
      <c r="F768" s="32"/>
      <c r="G768" s="34"/>
      <c r="H768" s="82"/>
      <c r="I768" s="36"/>
      <c r="J768" s="52"/>
      <c r="K768" s="35"/>
      <c r="L768" s="29"/>
      <c r="M768" s="20" t="str" cm="1">
        <f t="array" ref="M768">IFERROR(_xlfn.IFS(COUNTBLANK(D768:K768)=8,"",D768="","←D列に従業員名を姓名（フルネーム）で入力してください。誤変換にお気を付け下さい。",E768="","←E列に都道府県を入力してください。",H768="","←H列に1.月給～3.時間給の選択肢を入力してください",I768="","←I列に金額を入力してください",H768=3,"",J768="","←J列に所定労働時間を入力してください"),"")</f>
        <v/>
      </c>
    </row>
    <row r="769" spans="2:13" ht="22.8" x14ac:dyDescent="0.45">
      <c r="B769" s="31">
        <f t="shared" si="11"/>
        <v>761</v>
      </c>
      <c r="C769" s="82"/>
      <c r="D769" s="83"/>
      <c r="E769" s="84"/>
      <c r="F769" s="32"/>
      <c r="G769" s="34"/>
      <c r="H769" s="82"/>
      <c r="I769" s="36"/>
      <c r="J769" s="52"/>
      <c r="K769" s="35"/>
      <c r="L769" s="29"/>
      <c r="M769" s="20" t="str" cm="1">
        <f t="array" ref="M769">IFERROR(_xlfn.IFS(COUNTBLANK(D769:K769)=8,"",D769="","←D列に従業員名を姓名（フルネーム）で入力してください。誤変換にお気を付け下さい。",E769="","←E列に都道府県を入力してください。",H769="","←H列に1.月給～3.時間給の選択肢を入力してください",I769="","←I列に金額を入力してください",H769=3,"",J769="","←J列に所定労働時間を入力してください"),"")</f>
        <v/>
      </c>
    </row>
    <row r="770" spans="2:13" ht="22.8" x14ac:dyDescent="0.45">
      <c r="B770" s="31">
        <f t="shared" si="11"/>
        <v>762</v>
      </c>
      <c r="C770" s="82"/>
      <c r="D770" s="83"/>
      <c r="E770" s="84"/>
      <c r="F770" s="32"/>
      <c r="G770" s="34"/>
      <c r="H770" s="82"/>
      <c r="I770" s="36"/>
      <c r="J770" s="52"/>
      <c r="K770" s="35"/>
      <c r="L770" s="29"/>
      <c r="M770" s="20" t="str" cm="1">
        <f t="array" ref="M770">IFERROR(_xlfn.IFS(COUNTBLANK(D770:K770)=8,"",D770="","←D列に従業員名を姓名（フルネーム）で入力してください。誤変換にお気を付け下さい。",E770="","←E列に都道府県を入力してください。",H770="","←H列に1.月給～3.時間給の選択肢を入力してください",I770="","←I列に金額を入力してください",H770=3,"",J770="","←J列に所定労働時間を入力してください"),"")</f>
        <v/>
      </c>
    </row>
    <row r="771" spans="2:13" ht="22.8" x14ac:dyDescent="0.45">
      <c r="B771" s="31">
        <f t="shared" si="11"/>
        <v>763</v>
      </c>
      <c r="C771" s="82"/>
      <c r="D771" s="83"/>
      <c r="E771" s="84"/>
      <c r="F771" s="32"/>
      <c r="G771" s="34"/>
      <c r="H771" s="82"/>
      <c r="I771" s="36"/>
      <c r="J771" s="52"/>
      <c r="K771" s="35"/>
      <c r="L771" s="29"/>
      <c r="M771" s="20" t="str" cm="1">
        <f t="array" ref="M771">IFERROR(_xlfn.IFS(COUNTBLANK(D771:K771)=8,"",D771="","←D列に従業員名を姓名（フルネーム）で入力してください。誤変換にお気を付け下さい。",E771="","←E列に都道府県を入力してください。",H771="","←H列に1.月給～3.時間給の選択肢を入力してください",I771="","←I列に金額を入力してください",H771=3,"",J771="","←J列に所定労働時間を入力してください"),"")</f>
        <v/>
      </c>
    </row>
    <row r="772" spans="2:13" ht="22.8" x14ac:dyDescent="0.45">
      <c r="B772" s="31">
        <f t="shared" si="11"/>
        <v>764</v>
      </c>
      <c r="C772" s="82"/>
      <c r="D772" s="83"/>
      <c r="E772" s="84"/>
      <c r="F772" s="32"/>
      <c r="G772" s="34"/>
      <c r="H772" s="82"/>
      <c r="I772" s="36"/>
      <c r="J772" s="52"/>
      <c r="K772" s="35"/>
      <c r="L772" s="29"/>
      <c r="M772" s="20" t="str" cm="1">
        <f t="array" ref="M772">IFERROR(_xlfn.IFS(COUNTBLANK(D772:K772)=8,"",D772="","←D列に従業員名を姓名（フルネーム）で入力してください。誤変換にお気を付け下さい。",E772="","←E列に都道府県を入力してください。",H772="","←H列に1.月給～3.時間給の選択肢を入力してください",I772="","←I列に金額を入力してください",H772=3,"",J772="","←J列に所定労働時間を入力してください"),"")</f>
        <v/>
      </c>
    </row>
    <row r="773" spans="2:13" ht="22.8" x14ac:dyDescent="0.45">
      <c r="B773" s="31">
        <f t="shared" si="11"/>
        <v>765</v>
      </c>
      <c r="C773" s="82"/>
      <c r="D773" s="83"/>
      <c r="E773" s="84"/>
      <c r="F773" s="32"/>
      <c r="G773" s="34"/>
      <c r="H773" s="82"/>
      <c r="I773" s="36"/>
      <c r="J773" s="52"/>
      <c r="K773" s="35"/>
      <c r="L773" s="29"/>
      <c r="M773" s="20" t="str" cm="1">
        <f t="array" ref="M773">IFERROR(_xlfn.IFS(COUNTBLANK(D773:K773)=8,"",D773="","←D列に従業員名を姓名（フルネーム）で入力してください。誤変換にお気を付け下さい。",E773="","←E列に都道府県を入力してください。",H773="","←H列に1.月給～3.時間給の選択肢を入力してください",I773="","←I列に金額を入力してください",H773=3,"",J773="","←J列に所定労働時間を入力してください"),"")</f>
        <v/>
      </c>
    </row>
    <row r="774" spans="2:13" ht="22.8" x14ac:dyDescent="0.45">
      <c r="B774" s="31">
        <f t="shared" si="11"/>
        <v>766</v>
      </c>
      <c r="C774" s="82"/>
      <c r="D774" s="83"/>
      <c r="E774" s="84"/>
      <c r="F774" s="32"/>
      <c r="G774" s="34"/>
      <c r="H774" s="82"/>
      <c r="I774" s="36"/>
      <c r="J774" s="52"/>
      <c r="K774" s="35"/>
      <c r="L774" s="29"/>
      <c r="M774" s="20" t="str" cm="1">
        <f t="array" ref="M774">IFERROR(_xlfn.IFS(COUNTBLANK(D774:K774)=8,"",D774="","←D列に従業員名を姓名（フルネーム）で入力してください。誤変換にお気を付け下さい。",E774="","←E列に都道府県を入力してください。",H774="","←H列に1.月給～3.時間給の選択肢を入力してください",I774="","←I列に金額を入力してください",H774=3,"",J774="","←J列に所定労働時間を入力してください"),"")</f>
        <v/>
      </c>
    </row>
    <row r="775" spans="2:13" ht="22.8" x14ac:dyDescent="0.45">
      <c r="B775" s="31">
        <f t="shared" si="11"/>
        <v>767</v>
      </c>
      <c r="C775" s="82"/>
      <c r="D775" s="83"/>
      <c r="E775" s="84"/>
      <c r="F775" s="32"/>
      <c r="G775" s="34"/>
      <c r="H775" s="82"/>
      <c r="I775" s="36"/>
      <c r="J775" s="52"/>
      <c r="K775" s="35"/>
      <c r="L775" s="29"/>
      <c r="M775" s="20" t="str" cm="1">
        <f t="array" ref="M775">IFERROR(_xlfn.IFS(COUNTBLANK(D775:K775)=8,"",D775="","←D列に従業員名を姓名（フルネーム）で入力してください。誤変換にお気を付け下さい。",E775="","←E列に都道府県を入力してください。",H775="","←H列に1.月給～3.時間給の選択肢を入力してください",I775="","←I列に金額を入力してください",H775=3,"",J775="","←J列に所定労働時間を入力してください"),"")</f>
        <v/>
      </c>
    </row>
    <row r="776" spans="2:13" ht="22.8" x14ac:dyDescent="0.45">
      <c r="B776" s="31">
        <f t="shared" si="11"/>
        <v>768</v>
      </c>
      <c r="C776" s="82"/>
      <c r="D776" s="83"/>
      <c r="E776" s="84"/>
      <c r="F776" s="32"/>
      <c r="G776" s="34"/>
      <c r="H776" s="82"/>
      <c r="I776" s="36"/>
      <c r="J776" s="52"/>
      <c r="K776" s="35"/>
      <c r="L776" s="29"/>
      <c r="M776" s="20" t="str" cm="1">
        <f t="array" ref="M776">IFERROR(_xlfn.IFS(COUNTBLANK(D776:K776)=8,"",D776="","←D列に従業員名を姓名（フルネーム）で入力してください。誤変換にお気を付け下さい。",E776="","←E列に都道府県を入力してください。",H776="","←H列に1.月給～3.時間給の選択肢を入力してください",I776="","←I列に金額を入力してください",H776=3,"",J776="","←J列に所定労働時間を入力してください"),"")</f>
        <v/>
      </c>
    </row>
    <row r="777" spans="2:13" ht="22.8" x14ac:dyDescent="0.45">
      <c r="B777" s="31">
        <f t="shared" si="11"/>
        <v>769</v>
      </c>
      <c r="C777" s="82"/>
      <c r="D777" s="83"/>
      <c r="E777" s="84"/>
      <c r="F777" s="32"/>
      <c r="G777" s="34"/>
      <c r="H777" s="82"/>
      <c r="I777" s="36"/>
      <c r="J777" s="52"/>
      <c r="K777" s="35"/>
      <c r="L777" s="29"/>
      <c r="M777" s="20" t="str" cm="1">
        <f t="array" ref="M777">IFERROR(_xlfn.IFS(COUNTBLANK(D777:K777)=8,"",D777="","←D列に従業員名を姓名（フルネーム）で入力してください。誤変換にお気を付け下さい。",E777="","←E列に都道府県を入力してください。",H777="","←H列に1.月給～3.時間給の選択肢を入力してください",I777="","←I列に金額を入力してください",H777=3,"",J777="","←J列に所定労働時間を入力してください"),"")</f>
        <v/>
      </c>
    </row>
    <row r="778" spans="2:13" ht="22.8" x14ac:dyDescent="0.45">
      <c r="B778" s="31">
        <f t="shared" ref="B778:B841" si="12">ROW()-8</f>
        <v>770</v>
      </c>
      <c r="C778" s="82"/>
      <c r="D778" s="83"/>
      <c r="E778" s="84"/>
      <c r="F778" s="32"/>
      <c r="G778" s="34"/>
      <c r="H778" s="82"/>
      <c r="I778" s="36"/>
      <c r="J778" s="52"/>
      <c r="K778" s="35"/>
      <c r="L778" s="29"/>
      <c r="M778" s="20" t="str" cm="1">
        <f t="array" ref="M778">IFERROR(_xlfn.IFS(COUNTBLANK(D778:K778)=8,"",D778="","←D列に従業員名を姓名（フルネーム）で入力してください。誤変換にお気を付け下さい。",E778="","←E列に都道府県を入力してください。",H778="","←H列に1.月給～3.時間給の選択肢を入力してください",I778="","←I列に金額を入力してください",H778=3,"",J778="","←J列に所定労働時間を入力してください"),"")</f>
        <v/>
      </c>
    </row>
    <row r="779" spans="2:13" ht="22.8" x14ac:dyDescent="0.45">
      <c r="B779" s="31">
        <f t="shared" si="12"/>
        <v>771</v>
      </c>
      <c r="C779" s="82"/>
      <c r="D779" s="83"/>
      <c r="E779" s="84"/>
      <c r="F779" s="32"/>
      <c r="G779" s="34"/>
      <c r="H779" s="82"/>
      <c r="I779" s="36"/>
      <c r="J779" s="52"/>
      <c r="K779" s="35"/>
      <c r="L779" s="29"/>
      <c r="M779" s="20" t="str" cm="1">
        <f t="array" ref="M779">IFERROR(_xlfn.IFS(COUNTBLANK(D779:K779)=8,"",D779="","←D列に従業員名を姓名（フルネーム）で入力してください。誤変換にお気を付け下さい。",E779="","←E列に都道府県を入力してください。",H779="","←H列に1.月給～3.時間給の選択肢を入力してください",I779="","←I列に金額を入力してください",H779=3,"",J779="","←J列に所定労働時間を入力してください"),"")</f>
        <v/>
      </c>
    </row>
    <row r="780" spans="2:13" ht="22.8" x14ac:dyDescent="0.45">
      <c r="B780" s="31">
        <f t="shared" si="12"/>
        <v>772</v>
      </c>
      <c r="C780" s="82"/>
      <c r="D780" s="83"/>
      <c r="E780" s="84"/>
      <c r="F780" s="32"/>
      <c r="G780" s="34"/>
      <c r="H780" s="82"/>
      <c r="I780" s="36"/>
      <c r="J780" s="52"/>
      <c r="K780" s="35"/>
      <c r="L780" s="29"/>
      <c r="M780" s="20" t="str" cm="1">
        <f t="array" ref="M780">IFERROR(_xlfn.IFS(COUNTBLANK(D780:K780)=8,"",D780="","←D列に従業員名を姓名（フルネーム）で入力してください。誤変換にお気を付け下さい。",E780="","←E列に都道府県を入力してください。",H780="","←H列に1.月給～3.時間給の選択肢を入力してください",I780="","←I列に金額を入力してください",H780=3,"",J780="","←J列に所定労働時間を入力してください"),"")</f>
        <v/>
      </c>
    </row>
    <row r="781" spans="2:13" ht="22.8" x14ac:dyDescent="0.45">
      <c r="B781" s="31">
        <f t="shared" si="12"/>
        <v>773</v>
      </c>
      <c r="C781" s="82"/>
      <c r="D781" s="83"/>
      <c r="E781" s="84"/>
      <c r="F781" s="32"/>
      <c r="G781" s="34"/>
      <c r="H781" s="82"/>
      <c r="I781" s="36"/>
      <c r="J781" s="52"/>
      <c r="K781" s="35"/>
      <c r="L781" s="29"/>
      <c r="M781" s="20" t="str" cm="1">
        <f t="array" ref="M781">IFERROR(_xlfn.IFS(COUNTBLANK(D781:K781)=8,"",D781="","←D列に従業員名を姓名（フルネーム）で入力してください。誤変換にお気を付け下さい。",E781="","←E列に都道府県を入力してください。",H781="","←H列に1.月給～3.時間給の選択肢を入力してください",I781="","←I列に金額を入力してください",H781=3,"",J781="","←J列に所定労働時間を入力してください"),"")</f>
        <v/>
      </c>
    </row>
    <row r="782" spans="2:13" ht="22.8" x14ac:dyDescent="0.45">
      <c r="B782" s="31">
        <f t="shared" si="12"/>
        <v>774</v>
      </c>
      <c r="C782" s="82"/>
      <c r="D782" s="83"/>
      <c r="E782" s="84"/>
      <c r="F782" s="32"/>
      <c r="G782" s="34"/>
      <c r="H782" s="82"/>
      <c r="I782" s="36"/>
      <c r="J782" s="52"/>
      <c r="K782" s="35"/>
      <c r="L782" s="29"/>
      <c r="M782" s="20" t="str" cm="1">
        <f t="array" ref="M782">IFERROR(_xlfn.IFS(COUNTBLANK(D782:K782)=8,"",D782="","←D列に従業員名を姓名（フルネーム）で入力してください。誤変換にお気を付け下さい。",E782="","←E列に都道府県を入力してください。",H782="","←H列に1.月給～3.時間給の選択肢を入力してください",I782="","←I列に金額を入力してください",H782=3,"",J782="","←J列に所定労働時間を入力してください"),"")</f>
        <v/>
      </c>
    </row>
    <row r="783" spans="2:13" ht="22.8" x14ac:dyDescent="0.45">
      <c r="B783" s="31">
        <f t="shared" si="12"/>
        <v>775</v>
      </c>
      <c r="C783" s="82"/>
      <c r="D783" s="83"/>
      <c r="E783" s="84"/>
      <c r="F783" s="32"/>
      <c r="G783" s="34"/>
      <c r="H783" s="82"/>
      <c r="I783" s="36"/>
      <c r="J783" s="52"/>
      <c r="K783" s="35"/>
      <c r="L783" s="29"/>
      <c r="M783" s="20" t="str" cm="1">
        <f t="array" ref="M783">IFERROR(_xlfn.IFS(COUNTBLANK(D783:K783)=8,"",D783="","←D列に従業員名を姓名（フルネーム）で入力してください。誤変換にお気を付け下さい。",E783="","←E列に都道府県を入力してください。",H783="","←H列に1.月給～3.時間給の選択肢を入力してください",I783="","←I列に金額を入力してください",H783=3,"",J783="","←J列に所定労働時間を入力してください"),"")</f>
        <v/>
      </c>
    </row>
    <row r="784" spans="2:13" ht="22.8" x14ac:dyDescent="0.45">
      <c r="B784" s="31">
        <f t="shared" si="12"/>
        <v>776</v>
      </c>
      <c r="C784" s="82"/>
      <c r="D784" s="83"/>
      <c r="E784" s="84"/>
      <c r="F784" s="32"/>
      <c r="G784" s="34"/>
      <c r="H784" s="82"/>
      <c r="I784" s="36"/>
      <c r="J784" s="52"/>
      <c r="K784" s="35"/>
      <c r="L784" s="29"/>
      <c r="M784" s="20" t="str" cm="1">
        <f t="array" ref="M784">IFERROR(_xlfn.IFS(COUNTBLANK(D784:K784)=8,"",D784="","←D列に従業員名を姓名（フルネーム）で入力してください。誤変換にお気を付け下さい。",E784="","←E列に都道府県を入力してください。",H784="","←H列に1.月給～3.時間給の選択肢を入力してください",I784="","←I列に金額を入力してください",H784=3,"",J784="","←J列に所定労働時間を入力してください"),"")</f>
        <v/>
      </c>
    </row>
    <row r="785" spans="2:13" ht="22.8" x14ac:dyDescent="0.45">
      <c r="B785" s="31">
        <f t="shared" si="12"/>
        <v>777</v>
      </c>
      <c r="C785" s="82"/>
      <c r="D785" s="83"/>
      <c r="E785" s="84"/>
      <c r="F785" s="32"/>
      <c r="G785" s="34"/>
      <c r="H785" s="82"/>
      <c r="I785" s="36"/>
      <c r="J785" s="52"/>
      <c r="K785" s="35"/>
      <c r="L785" s="29"/>
      <c r="M785" s="20" t="str" cm="1">
        <f t="array" ref="M785">IFERROR(_xlfn.IFS(COUNTBLANK(D785:K785)=8,"",D785="","←D列に従業員名を姓名（フルネーム）で入力してください。誤変換にお気を付け下さい。",E785="","←E列に都道府県を入力してください。",H785="","←H列に1.月給～3.時間給の選択肢を入力してください",I785="","←I列に金額を入力してください",H785=3,"",J785="","←J列に所定労働時間を入力してください"),"")</f>
        <v/>
      </c>
    </row>
    <row r="786" spans="2:13" ht="22.8" x14ac:dyDescent="0.45">
      <c r="B786" s="31">
        <f t="shared" si="12"/>
        <v>778</v>
      </c>
      <c r="C786" s="82"/>
      <c r="D786" s="83"/>
      <c r="E786" s="84"/>
      <c r="F786" s="32"/>
      <c r="G786" s="34"/>
      <c r="H786" s="82"/>
      <c r="I786" s="36"/>
      <c r="J786" s="52"/>
      <c r="K786" s="35"/>
      <c r="L786" s="29"/>
      <c r="M786" s="20" t="str" cm="1">
        <f t="array" ref="M786">IFERROR(_xlfn.IFS(COUNTBLANK(D786:K786)=8,"",D786="","←D列に従業員名を姓名（フルネーム）で入力してください。誤変換にお気を付け下さい。",E786="","←E列に都道府県を入力してください。",H786="","←H列に1.月給～3.時間給の選択肢を入力してください",I786="","←I列に金額を入力してください",H786=3,"",J786="","←J列に所定労働時間を入力してください"),"")</f>
        <v/>
      </c>
    </row>
    <row r="787" spans="2:13" ht="22.8" x14ac:dyDescent="0.45">
      <c r="B787" s="31">
        <f t="shared" si="12"/>
        <v>779</v>
      </c>
      <c r="C787" s="82"/>
      <c r="D787" s="83"/>
      <c r="E787" s="84"/>
      <c r="F787" s="32"/>
      <c r="G787" s="34"/>
      <c r="H787" s="82"/>
      <c r="I787" s="36"/>
      <c r="J787" s="52"/>
      <c r="K787" s="35"/>
      <c r="L787" s="29"/>
      <c r="M787" s="20" t="str" cm="1">
        <f t="array" ref="M787">IFERROR(_xlfn.IFS(COUNTBLANK(D787:K787)=8,"",D787="","←D列に従業員名を姓名（フルネーム）で入力してください。誤変換にお気を付け下さい。",E787="","←E列に都道府県を入力してください。",H787="","←H列に1.月給～3.時間給の選択肢を入力してください",I787="","←I列に金額を入力してください",H787=3,"",J787="","←J列に所定労働時間を入力してください"),"")</f>
        <v/>
      </c>
    </row>
    <row r="788" spans="2:13" ht="22.8" x14ac:dyDescent="0.45">
      <c r="B788" s="31">
        <f t="shared" si="12"/>
        <v>780</v>
      </c>
      <c r="C788" s="82"/>
      <c r="D788" s="83"/>
      <c r="E788" s="84"/>
      <c r="F788" s="32"/>
      <c r="G788" s="34"/>
      <c r="H788" s="82"/>
      <c r="I788" s="36"/>
      <c r="J788" s="52"/>
      <c r="K788" s="35"/>
      <c r="L788" s="29"/>
      <c r="M788" s="20" t="str" cm="1">
        <f t="array" ref="M788">IFERROR(_xlfn.IFS(COUNTBLANK(D788:K788)=8,"",D788="","←D列に従業員名を姓名（フルネーム）で入力してください。誤変換にお気を付け下さい。",E788="","←E列に都道府県を入力してください。",H788="","←H列に1.月給～3.時間給の選択肢を入力してください",I788="","←I列に金額を入力してください",H788=3,"",J788="","←J列に所定労働時間を入力してください"),"")</f>
        <v/>
      </c>
    </row>
    <row r="789" spans="2:13" ht="22.8" x14ac:dyDescent="0.45">
      <c r="B789" s="31">
        <f t="shared" si="12"/>
        <v>781</v>
      </c>
      <c r="C789" s="82"/>
      <c r="D789" s="83"/>
      <c r="E789" s="84"/>
      <c r="F789" s="32"/>
      <c r="G789" s="34"/>
      <c r="H789" s="82"/>
      <c r="I789" s="36"/>
      <c r="J789" s="52"/>
      <c r="K789" s="35"/>
      <c r="L789" s="29"/>
      <c r="M789" s="20" t="str" cm="1">
        <f t="array" ref="M789">IFERROR(_xlfn.IFS(COUNTBLANK(D789:K789)=8,"",D789="","←D列に従業員名を姓名（フルネーム）で入力してください。誤変換にお気を付け下さい。",E789="","←E列に都道府県を入力してください。",H789="","←H列に1.月給～3.時間給の選択肢を入力してください",I789="","←I列に金額を入力してください",H789=3,"",J789="","←J列に所定労働時間を入力してください"),"")</f>
        <v/>
      </c>
    </row>
    <row r="790" spans="2:13" ht="22.8" x14ac:dyDescent="0.45">
      <c r="B790" s="31">
        <f t="shared" si="12"/>
        <v>782</v>
      </c>
      <c r="C790" s="82"/>
      <c r="D790" s="83"/>
      <c r="E790" s="84"/>
      <c r="F790" s="32"/>
      <c r="G790" s="34"/>
      <c r="H790" s="82"/>
      <c r="I790" s="36"/>
      <c r="J790" s="52"/>
      <c r="K790" s="35"/>
      <c r="L790" s="29"/>
      <c r="M790" s="20" t="str" cm="1">
        <f t="array" ref="M790">IFERROR(_xlfn.IFS(COUNTBLANK(D790:K790)=8,"",D790="","←D列に従業員名を姓名（フルネーム）で入力してください。誤変換にお気を付け下さい。",E790="","←E列に都道府県を入力してください。",H790="","←H列に1.月給～3.時間給の選択肢を入力してください",I790="","←I列に金額を入力してください",H790=3,"",J790="","←J列に所定労働時間を入力してください"),"")</f>
        <v/>
      </c>
    </row>
    <row r="791" spans="2:13" ht="22.8" x14ac:dyDescent="0.45">
      <c r="B791" s="31">
        <f t="shared" si="12"/>
        <v>783</v>
      </c>
      <c r="C791" s="82"/>
      <c r="D791" s="83"/>
      <c r="E791" s="84"/>
      <c r="F791" s="32"/>
      <c r="G791" s="34"/>
      <c r="H791" s="82"/>
      <c r="I791" s="36"/>
      <c r="J791" s="52"/>
      <c r="K791" s="35"/>
      <c r="L791" s="29"/>
      <c r="M791" s="20" t="str" cm="1">
        <f t="array" ref="M791">IFERROR(_xlfn.IFS(COUNTBLANK(D791:K791)=8,"",D791="","←D列に従業員名を姓名（フルネーム）で入力してください。誤変換にお気を付け下さい。",E791="","←E列に都道府県を入力してください。",H791="","←H列に1.月給～3.時間給の選択肢を入力してください",I791="","←I列に金額を入力してください",H791=3,"",J791="","←J列に所定労働時間を入力してください"),"")</f>
        <v/>
      </c>
    </row>
    <row r="792" spans="2:13" ht="22.8" x14ac:dyDescent="0.45">
      <c r="B792" s="31">
        <f t="shared" si="12"/>
        <v>784</v>
      </c>
      <c r="C792" s="82"/>
      <c r="D792" s="83"/>
      <c r="E792" s="84"/>
      <c r="F792" s="32"/>
      <c r="G792" s="34"/>
      <c r="H792" s="82"/>
      <c r="I792" s="36"/>
      <c r="J792" s="52"/>
      <c r="K792" s="35"/>
      <c r="L792" s="29"/>
      <c r="M792" s="20" t="str" cm="1">
        <f t="array" ref="M792">IFERROR(_xlfn.IFS(COUNTBLANK(D792:K792)=8,"",D792="","←D列に従業員名を姓名（フルネーム）で入力してください。誤変換にお気を付け下さい。",E792="","←E列に都道府県を入力してください。",H792="","←H列に1.月給～3.時間給の選択肢を入力してください",I792="","←I列に金額を入力してください",H792=3,"",J792="","←J列に所定労働時間を入力してください"),"")</f>
        <v/>
      </c>
    </row>
    <row r="793" spans="2:13" ht="22.8" x14ac:dyDescent="0.45">
      <c r="B793" s="31">
        <f t="shared" si="12"/>
        <v>785</v>
      </c>
      <c r="C793" s="82"/>
      <c r="D793" s="83"/>
      <c r="E793" s="84"/>
      <c r="F793" s="32"/>
      <c r="G793" s="34"/>
      <c r="H793" s="82"/>
      <c r="I793" s="36"/>
      <c r="J793" s="52"/>
      <c r="K793" s="35"/>
      <c r="L793" s="29"/>
      <c r="M793" s="20" t="str" cm="1">
        <f t="array" ref="M793">IFERROR(_xlfn.IFS(COUNTBLANK(D793:K793)=8,"",D793="","←D列に従業員名を姓名（フルネーム）で入力してください。誤変換にお気を付け下さい。",E793="","←E列に都道府県を入力してください。",H793="","←H列に1.月給～3.時間給の選択肢を入力してください",I793="","←I列に金額を入力してください",H793=3,"",J793="","←J列に所定労働時間を入力してください"),"")</f>
        <v/>
      </c>
    </row>
    <row r="794" spans="2:13" ht="22.8" x14ac:dyDescent="0.45">
      <c r="B794" s="31">
        <f t="shared" si="12"/>
        <v>786</v>
      </c>
      <c r="C794" s="82"/>
      <c r="D794" s="83"/>
      <c r="E794" s="84"/>
      <c r="F794" s="32"/>
      <c r="G794" s="34"/>
      <c r="H794" s="82"/>
      <c r="I794" s="36"/>
      <c r="J794" s="52"/>
      <c r="K794" s="35"/>
      <c r="L794" s="29"/>
      <c r="M794" s="20" t="str" cm="1">
        <f t="array" ref="M794">IFERROR(_xlfn.IFS(COUNTBLANK(D794:K794)=8,"",D794="","←D列に従業員名を姓名（フルネーム）で入力してください。誤変換にお気を付け下さい。",E794="","←E列に都道府県を入力してください。",H794="","←H列に1.月給～3.時間給の選択肢を入力してください",I794="","←I列に金額を入力してください",H794=3,"",J794="","←J列に所定労働時間を入力してください"),"")</f>
        <v/>
      </c>
    </row>
    <row r="795" spans="2:13" ht="22.8" x14ac:dyDescent="0.45">
      <c r="B795" s="31">
        <f t="shared" si="12"/>
        <v>787</v>
      </c>
      <c r="C795" s="82"/>
      <c r="D795" s="83"/>
      <c r="E795" s="84"/>
      <c r="F795" s="32"/>
      <c r="G795" s="34"/>
      <c r="H795" s="82"/>
      <c r="I795" s="36"/>
      <c r="J795" s="52"/>
      <c r="K795" s="35"/>
      <c r="L795" s="29"/>
      <c r="M795" s="20" t="str" cm="1">
        <f t="array" ref="M795">IFERROR(_xlfn.IFS(COUNTBLANK(D795:K795)=8,"",D795="","←D列に従業員名を姓名（フルネーム）で入力してください。誤変換にお気を付け下さい。",E795="","←E列に都道府県を入力してください。",H795="","←H列に1.月給～3.時間給の選択肢を入力してください",I795="","←I列に金額を入力してください",H795=3,"",J795="","←J列に所定労働時間を入力してください"),"")</f>
        <v/>
      </c>
    </row>
    <row r="796" spans="2:13" ht="22.8" x14ac:dyDescent="0.45">
      <c r="B796" s="31">
        <f t="shared" si="12"/>
        <v>788</v>
      </c>
      <c r="C796" s="82"/>
      <c r="D796" s="83"/>
      <c r="E796" s="84"/>
      <c r="F796" s="32"/>
      <c r="G796" s="34"/>
      <c r="H796" s="82"/>
      <c r="I796" s="36"/>
      <c r="J796" s="52"/>
      <c r="K796" s="35"/>
      <c r="L796" s="29"/>
      <c r="M796" s="20" t="str" cm="1">
        <f t="array" ref="M796">IFERROR(_xlfn.IFS(COUNTBLANK(D796:K796)=8,"",D796="","←D列に従業員名を姓名（フルネーム）で入力してください。誤変換にお気を付け下さい。",E796="","←E列に都道府県を入力してください。",H796="","←H列に1.月給～3.時間給の選択肢を入力してください",I796="","←I列に金額を入力してください",H796=3,"",J796="","←J列に所定労働時間を入力してください"),"")</f>
        <v/>
      </c>
    </row>
    <row r="797" spans="2:13" ht="22.8" x14ac:dyDescent="0.45">
      <c r="B797" s="31">
        <f t="shared" si="12"/>
        <v>789</v>
      </c>
      <c r="C797" s="82"/>
      <c r="D797" s="83"/>
      <c r="E797" s="84"/>
      <c r="F797" s="32"/>
      <c r="G797" s="34"/>
      <c r="H797" s="82"/>
      <c r="I797" s="36"/>
      <c r="J797" s="52"/>
      <c r="K797" s="35"/>
      <c r="L797" s="29"/>
      <c r="M797" s="20" t="str" cm="1">
        <f t="array" ref="M797">IFERROR(_xlfn.IFS(COUNTBLANK(D797:K797)=8,"",D797="","←D列に従業員名を姓名（フルネーム）で入力してください。誤変換にお気を付け下さい。",E797="","←E列に都道府県を入力してください。",H797="","←H列に1.月給～3.時間給の選択肢を入力してください",I797="","←I列に金額を入力してください",H797=3,"",J797="","←J列に所定労働時間を入力してください"),"")</f>
        <v/>
      </c>
    </row>
    <row r="798" spans="2:13" ht="22.8" x14ac:dyDescent="0.45">
      <c r="B798" s="31">
        <f t="shared" si="12"/>
        <v>790</v>
      </c>
      <c r="C798" s="82"/>
      <c r="D798" s="83"/>
      <c r="E798" s="84"/>
      <c r="F798" s="32"/>
      <c r="G798" s="34"/>
      <c r="H798" s="82"/>
      <c r="I798" s="36"/>
      <c r="J798" s="52"/>
      <c r="K798" s="35"/>
      <c r="L798" s="29"/>
      <c r="M798" s="20" t="str" cm="1">
        <f t="array" ref="M798">IFERROR(_xlfn.IFS(COUNTBLANK(D798:K798)=8,"",D798="","←D列に従業員名を姓名（フルネーム）で入力してください。誤変換にお気を付け下さい。",E798="","←E列に都道府県を入力してください。",H798="","←H列に1.月給～3.時間給の選択肢を入力してください",I798="","←I列に金額を入力してください",H798=3,"",J798="","←J列に所定労働時間を入力してください"),"")</f>
        <v/>
      </c>
    </row>
    <row r="799" spans="2:13" ht="22.8" x14ac:dyDescent="0.45">
      <c r="B799" s="31">
        <f t="shared" si="12"/>
        <v>791</v>
      </c>
      <c r="C799" s="82"/>
      <c r="D799" s="83"/>
      <c r="E799" s="84"/>
      <c r="F799" s="32"/>
      <c r="G799" s="34"/>
      <c r="H799" s="82"/>
      <c r="I799" s="36"/>
      <c r="J799" s="52"/>
      <c r="K799" s="35"/>
      <c r="L799" s="29"/>
      <c r="M799" s="20" t="str" cm="1">
        <f t="array" ref="M799">IFERROR(_xlfn.IFS(COUNTBLANK(D799:K799)=8,"",D799="","←D列に従業員名を姓名（フルネーム）で入力してください。誤変換にお気を付け下さい。",E799="","←E列に都道府県を入力してください。",H799="","←H列に1.月給～3.時間給の選択肢を入力してください",I799="","←I列に金額を入力してください",H799=3,"",J799="","←J列に所定労働時間を入力してください"),"")</f>
        <v/>
      </c>
    </row>
    <row r="800" spans="2:13" ht="22.8" x14ac:dyDescent="0.45">
      <c r="B800" s="31">
        <f t="shared" si="12"/>
        <v>792</v>
      </c>
      <c r="C800" s="82"/>
      <c r="D800" s="83"/>
      <c r="E800" s="84"/>
      <c r="F800" s="32"/>
      <c r="G800" s="34"/>
      <c r="H800" s="82"/>
      <c r="I800" s="36"/>
      <c r="J800" s="52"/>
      <c r="K800" s="35"/>
      <c r="L800" s="29"/>
      <c r="M800" s="20" t="str" cm="1">
        <f t="array" ref="M800">IFERROR(_xlfn.IFS(COUNTBLANK(D800:K800)=8,"",D800="","←D列に従業員名を姓名（フルネーム）で入力してください。誤変換にお気を付け下さい。",E800="","←E列に都道府県を入力してください。",H800="","←H列に1.月給～3.時間給の選択肢を入力してください",I800="","←I列に金額を入力してください",H800=3,"",J800="","←J列に所定労働時間を入力してください"),"")</f>
        <v/>
      </c>
    </row>
    <row r="801" spans="2:13" ht="22.8" x14ac:dyDescent="0.45">
      <c r="B801" s="31">
        <f t="shared" si="12"/>
        <v>793</v>
      </c>
      <c r="C801" s="82"/>
      <c r="D801" s="83"/>
      <c r="E801" s="84"/>
      <c r="F801" s="32"/>
      <c r="G801" s="34"/>
      <c r="H801" s="82"/>
      <c r="I801" s="36"/>
      <c r="J801" s="52"/>
      <c r="K801" s="35"/>
      <c r="L801" s="29"/>
      <c r="M801" s="20" t="str" cm="1">
        <f t="array" ref="M801">IFERROR(_xlfn.IFS(COUNTBLANK(D801:K801)=8,"",D801="","←D列に従業員名を姓名（フルネーム）で入力してください。誤変換にお気を付け下さい。",E801="","←E列に都道府県を入力してください。",H801="","←H列に1.月給～3.時間給の選択肢を入力してください",I801="","←I列に金額を入力してください",H801=3,"",J801="","←J列に所定労働時間を入力してください"),"")</f>
        <v/>
      </c>
    </row>
    <row r="802" spans="2:13" ht="22.8" x14ac:dyDescent="0.45">
      <c r="B802" s="31">
        <f t="shared" si="12"/>
        <v>794</v>
      </c>
      <c r="C802" s="82"/>
      <c r="D802" s="83"/>
      <c r="E802" s="84"/>
      <c r="F802" s="32"/>
      <c r="G802" s="34"/>
      <c r="H802" s="82"/>
      <c r="I802" s="36"/>
      <c r="J802" s="52"/>
      <c r="K802" s="35"/>
      <c r="L802" s="29"/>
      <c r="M802" s="20" t="str" cm="1">
        <f t="array" ref="M802">IFERROR(_xlfn.IFS(COUNTBLANK(D802:K802)=8,"",D802="","←D列に従業員名を姓名（フルネーム）で入力してください。誤変換にお気を付け下さい。",E802="","←E列に都道府県を入力してください。",H802="","←H列に1.月給～3.時間給の選択肢を入力してください",I802="","←I列に金額を入力してください",H802=3,"",J802="","←J列に所定労働時間を入力してください"),"")</f>
        <v/>
      </c>
    </row>
    <row r="803" spans="2:13" ht="22.8" x14ac:dyDescent="0.45">
      <c r="B803" s="31">
        <f t="shared" si="12"/>
        <v>795</v>
      </c>
      <c r="C803" s="82"/>
      <c r="D803" s="83"/>
      <c r="E803" s="84"/>
      <c r="F803" s="32"/>
      <c r="G803" s="34"/>
      <c r="H803" s="82"/>
      <c r="I803" s="36"/>
      <c r="J803" s="52"/>
      <c r="K803" s="35"/>
      <c r="L803" s="29"/>
      <c r="M803" s="20" t="str" cm="1">
        <f t="array" ref="M803">IFERROR(_xlfn.IFS(COUNTBLANK(D803:K803)=8,"",D803="","←D列に従業員名を姓名（フルネーム）で入力してください。誤変換にお気を付け下さい。",E803="","←E列に都道府県を入力してください。",H803="","←H列に1.月給～3.時間給の選択肢を入力してください",I803="","←I列に金額を入力してください",H803=3,"",J803="","←J列に所定労働時間を入力してください"),"")</f>
        <v/>
      </c>
    </row>
    <row r="804" spans="2:13" ht="22.8" x14ac:dyDescent="0.45">
      <c r="B804" s="31">
        <f t="shared" si="12"/>
        <v>796</v>
      </c>
      <c r="C804" s="82"/>
      <c r="D804" s="83"/>
      <c r="E804" s="84"/>
      <c r="F804" s="32"/>
      <c r="G804" s="34"/>
      <c r="H804" s="82"/>
      <c r="I804" s="36"/>
      <c r="J804" s="52"/>
      <c r="K804" s="35"/>
      <c r="L804" s="29"/>
      <c r="M804" s="20" t="str" cm="1">
        <f t="array" ref="M804">IFERROR(_xlfn.IFS(COUNTBLANK(D804:K804)=8,"",D804="","←D列に従業員名を姓名（フルネーム）で入力してください。誤変換にお気を付け下さい。",E804="","←E列に都道府県を入力してください。",H804="","←H列に1.月給～3.時間給の選択肢を入力してください",I804="","←I列に金額を入力してください",H804=3,"",J804="","←J列に所定労働時間を入力してください"),"")</f>
        <v/>
      </c>
    </row>
    <row r="805" spans="2:13" ht="22.8" x14ac:dyDescent="0.45">
      <c r="B805" s="31">
        <f t="shared" si="12"/>
        <v>797</v>
      </c>
      <c r="C805" s="82"/>
      <c r="D805" s="83"/>
      <c r="E805" s="84"/>
      <c r="F805" s="32"/>
      <c r="G805" s="34"/>
      <c r="H805" s="82"/>
      <c r="I805" s="36"/>
      <c r="J805" s="52"/>
      <c r="K805" s="35"/>
      <c r="L805" s="29"/>
      <c r="M805" s="20" t="str" cm="1">
        <f t="array" ref="M805">IFERROR(_xlfn.IFS(COUNTBLANK(D805:K805)=8,"",D805="","←D列に従業員名を姓名（フルネーム）で入力してください。誤変換にお気を付け下さい。",E805="","←E列に都道府県を入力してください。",H805="","←H列に1.月給～3.時間給の選択肢を入力してください",I805="","←I列に金額を入力してください",H805=3,"",J805="","←J列に所定労働時間を入力してください"),"")</f>
        <v/>
      </c>
    </row>
    <row r="806" spans="2:13" ht="22.8" x14ac:dyDescent="0.45">
      <c r="B806" s="31">
        <f t="shared" si="12"/>
        <v>798</v>
      </c>
      <c r="C806" s="82"/>
      <c r="D806" s="83"/>
      <c r="E806" s="84"/>
      <c r="F806" s="32"/>
      <c r="G806" s="34"/>
      <c r="H806" s="82"/>
      <c r="I806" s="36"/>
      <c r="J806" s="52"/>
      <c r="K806" s="35"/>
      <c r="L806" s="29"/>
      <c r="M806" s="20" t="str" cm="1">
        <f t="array" ref="M806">IFERROR(_xlfn.IFS(COUNTBLANK(D806:K806)=8,"",D806="","←D列に従業員名を姓名（フルネーム）で入力してください。誤変換にお気を付け下さい。",E806="","←E列に都道府県を入力してください。",H806="","←H列に1.月給～3.時間給の選択肢を入力してください",I806="","←I列に金額を入力してください",H806=3,"",J806="","←J列に所定労働時間を入力してください"),"")</f>
        <v/>
      </c>
    </row>
    <row r="807" spans="2:13" ht="22.8" x14ac:dyDescent="0.45">
      <c r="B807" s="31">
        <f t="shared" si="12"/>
        <v>799</v>
      </c>
      <c r="C807" s="82"/>
      <c r="D807" s="83"/>
      <c r="E807" s="84"/>
      <c r="F807" s="32"/>
      <c r="G807" s="34"/>
      <c r="H807" s="82"/>
      <c r="I807" s="36"/>
      <c r="J807" s="52"/>
      <c r="K807" s="35"/>
      <c r="L807" s="29"/>
      <c r="M807" s="20" t="str" cm="1">
        <f t="array" ref="M807">IFERROR(_xlfn.IFS(COUNTBLANK(D807:K807)=8,"",D807="","←D列に従業員名を姓名（フルネーム）で入力してください。誤変換にお気を付け下さい。",E807="","←E列に都道府県を入力してください。",H807="","←H列に1.月給～3.時間給の選択肢を入力してください",I807="","←I列に金額を入力してください",H807=3,"",J807="","←J列に所定労働時間を入力してください"),"")</f>
        <v/>
      </c>
    </row>
    <row r="808" spans="2:13" ht="22.8" x14ac:dyDescent="0.45">
      <c r="B808" s="31">
        <f t="shared" si="12"/>
        <v>800</v>
      </c>
      <c r="C808" s="82"/>
      <c r="D808" s="83"/>
      <c r="E808" s="84"/>
      <c r="F808" s="32"/>
      <c r="G808" s="34"/>
      <c r="H808" s="82"/>
      <c r="I808" s="36"/>
      <c r="J808" s="52"/>
      <c r="K808" s="35"/>
      <c r="L808" s="29"/>
      <c r="M808" s="20" t="str" cm="1">
        <f t="array" ref="M808">IFERROR(_xlfn.IFS(COUNTBLANK(D808:K808)=8,"",D808="","←D列に従業員名を姓名（フルネーム）で入力してください。誤変換にお気を付け下さい。",E808="","←E列に都道府県を入力してください。",H808="","←H列に1.月給～3.時間給の選択肢を入力してください",I808="","←I列に金額を入力してください",H808=3,"",J808="","←J列に所定労働時間を入力してください"),"")</f>
        <v/>
      </c>
    </row>
    <row r="809" spans="2:13" ht="22.8" x14ac:dyDescent="0.45">
      <c r="B809" s="31">
        <f t="shared" si="12"/>
        <v>801</v>
      </c>
      <c r="C809" s="82"/>
      <c r="D809" s="83"/>
      <c r="E809" s="84"/>
      <c r="F809" s="32"/>
      <c r="G809" s="34"/>
      <c r="H809" s="82"/>
      <c r="I809" s="36"/>
      <c r="J809" s="52"/>
      <c r="K809" s="35"/>
      <c r="L809" s="29"/>
      <c r="M809" s="20" t="str" cm="1">
        <f t="array" ref="M809">IFERROR(_xlfn.IFS(COUNTBLANK(D809:K809)=8,"",D809="","←D列に従業員名を姓名（フルネーム）で入力してください。誤変換にお気を付け下さい。",E809="","←E列に都道府県を入力してください。",H809="","←H列に1.月給～3.時間給の選択肢を入力してください",I809="","←I列に金額を入力してください",H809=3,"",J809="","←J列に所定労働時間を入力してください"),"")</f>
        <v/>
      </c>
    </row>
    <row r="810" spans="2:13" ht="22.8" x14ac:dyDescent="0.45">
      <c r="B810" s="31">
        <f t="shared" si="12"/>
        <v>802</v>
      </c>
      <c r="C810" s="82"/>
      <c r="D810" s="83"/>
      <c r="E810" s="84"/>
      <c r="F810" s="32"/>
      <c r="G810" s="34"/>
      <c r="H810" s="82"/>
      <c r="I810" s="36"/>
      <c r="J810" s="52"/>
      <c r="K810" s="35"/>
      <c r="L810" s="29"/>
      <c r="M810" s="20" t="str" cm="1">
        <f t="array" ref="M810">IFERROR(_xlfn.IFS(COUNTBLANK(D810:K810)=8,"",D810="","←D列に従業員名を姓名（フルネーム）で入力してください。誤変換にお気を付け下さい。",E810="","←E列に都道府県を入力してください。",H810="","←H列に1.月給～3.時間給の選択肢を入力してください",I810="","←I列に金額を入力してください",H810=3,"",J810="","←J列に所定労働時間を入力してください"),"")</f>
        <v/>
      </c>
    </row>
    <row r="811" spans="2:13" ht="22.8" x14ac:dyDescent="0.45">
      <c r="B811" s="31">
        <f t="shared" si="12"/>
        <v>803</v>
      </c>
      <c r="C811" s="82"/>
      <c r="D811" s="83"/>
      <c r="E811" s="84"/>
      <c r="F811" s="32"/>
      <c r="G811" s="34"/>
      <c r="H811" s="82"/>
      <c r="I811" s="36"/>
      <c r="J811" s="52"/>
      <c r="K811" s="35"/>
      <c r="L811" s="29"/>
      <c r="M811" s="20" t="str" cm="1">
        <f t="array" ref="M811">IFERROR(_xlfn.IFS(COUNTBLANK(D811:K811)=8,"",D811="","←D列に従業員名を姓名（フルネーム）で入力してください。誤変換にお気を付け下さい。",E811="","←E列に都道府県を入力してください。",H811="","←H列に1.月給～3.時間給の選択肢を入力してください",I811="","←I列に金額を入力してください",H811=3,"",J811="","←J列に所定労働時間を入力してください"),"")</f>
        <v/>
      </c>
    </row>
    <row r="812" spans="2:13" ht="22.8" x14ac:dyDescent="0.45">
      <c r="B812" s="31">
        <f t="shared" si="12"/>
        <v>804</v>
      </c>
      <c r="C812" s="82"/>
      <c r="D812" s="83"/>
      <c r="E812" s="84"/>
      <c r="F812" s="32"/>
      <c r="G812" s="34"/>
      <c r="H812" s="82"/>
      <c r="I812" s="36"/>
      <c r="J812" s="52"/>
      <c r="K812" s="35"/>
      <c r="L812" s="29"/>
      <c r="M812" s="20" t="str" cm="1">
        <f t="array" ref="M812">IFERROR(_xlfn.IFS(COUNTBLANK(D812:K812)=8,"",D812="","←D列に従業員名を姓名（フルネーム）で入力してください。誤変換にお気を付け下さい。",E812="","←E列に都道府県を入力してください。",H812="","←H列に1.月給～3.時間給の選択肢を入力してください",I812="","←I列に金額を入力してください",H812=3,"",J812="","←J列に所定労働時間を入力してください"),"")</f>
        <v/>
      </c>
    </row>
    <row r="813" spans="2:13" ht="22.8" x14ac:dyDescent="0.45">
      <c r="B813" s="31">
        <f t="shared" si="12"/>
        <v>805</v>
      </c>
      <c r="C813" s="82"/>
      <c r="D813" s="83"/>
      <c r="E813" s="84"/>
      <c r="F813" s="32"/>
      <c r="G813" s="34"/>
      <c r="H813" s="82"/>
      <c r="I813" s="36"/>
      <c r="J813" s="52"/>
      <c r="K813" s="35"/>
      <c r="L813" s="29"/>
      <c r="M813" s="20" t="str" cm="1">
        <f t="array" ref="M813">IFERROR(_xlfn.IFS(COUNTBLANK(D813:K813)=8,"",D813="","←D列に従業員名を姓名（フルネーム）で入力してください。誤変換にお気を付け下さい。",E813="","←E列に都道府県を入力してください。",H813="","←H列に1.月給～3.時間給の選択肢を入力してください",I813="","←I列に金額を入力してください",H813=3,"",J813="","←J列に所定労働時間を入力してください"),"")</f>
        <v/>
      </c>
    </row>
    <row r="814" spans="2:13" ht="22.8" x14ac:dyDescent="0.45">
      <c r="B814" s="31">
        <f t="shared" si="12"/>
        <v>806</v>
      </c>
      <c r="C814" s="82"/>
      <c r="D814" s="83"/>
      <c r="E814" s="84"/>
      <c r="F814" s="32"/>
      <c r="G814" s="34"/>
      <c r="H814" s="82"/>
      <c r="I814" s="36"/>
      <c r="J814" s="52"/>
      <c r="K814" s="35"/>
      <c r="L814" s="29"/>
      <c r="M814" s="20" t="str" cm="1">
        <f t="array" ref="M814">IFERROR(_xlfn.IFS(COUNTBLANK(D814:K814)=8,"",D814="","←D列に従業員名を姓名（フルネーム）で入力してください。誤変換にお気を付け下さい。",E814="","←E列に都道府県を入力してください。",H814="","←H列に1.月給～3.時間給の選択肢を入力してください",I814="","←I列に金額を入力してください",H814=3,"",J814="","←J列に所定労働時間を入力してください"),"")</f>
        <v/>
      </c>
    </row>
    <row r="815" spans="2:13" ht="22.8" x14ac:dyDescent="0.45">
      <c r="B815" s="31">
        <f t="shared" si="12"/>
        <v>807</v>
      </c>
      <c r="C815" s="82"/>
      <c r="D815" s="83"/>
      <c r="E815" s="84"/>
      <c r="F815" s="32"/>
      <c r="G815" s="34"/>
      <c r="H815" s="82"/>
      <c r="I815" s="36"/>
      <c r="J815" s="52"/>
      <c r="K815" s="35"/>
      <c r="L815" s="29"/>
      <c r="M815" s="20" t="str" cm="1">
        <f t="array" ref="M815">IFERROR(_xlfn.IFS(COUNTBLANK(D815:K815)=8,"",D815="","←D列に従業員名を姓名（フルネーム）で入力してください。誤変換にお気を付け下さい。",E815="","←E列に都道府県を入力してください。",H815="","←H列に1.月給～3.時間給の選択肢を入力してください",I815="","←I列に金額を入力してください",H815=3,"",J815="","←J列に所定労働時間を入力してください"),"")</f>
        <v/>
      </c>
    </row>
    <row r="816" spans="2:13" ht="22.8" x14ac:dyDescent="0.45">
      <c r="B816" s="31">
        <f t="shared" si="12"/>
        <v>808</v>
      </c>
      <c r="C816" s="82"/>
      <c r="D816" s="83"/>
      <c r="E816" s="84"/>
      <c r="F816" s="32"/>
      <c r="G816" s="34"/>
      <c r="H816" s="82"/>
      <c r="I816" s="36"/>
      <c r="J816" s="52"/>
      <c r="K816" s="35"/>
      <c r="L816" s="29"/>
      <c r="M816" s="20" t="str" cm="1">
        <f t="array" ref="M816">IFERROR(_xlfn.IFS(COUNTBLANK(D816:K816)=8,"",D816="","←D列に従業員名を姓名（フルネーム）で入力してください。誤変換にお気を付け下さい。",E816="","←E列に都道府県を入力してください。",H816="","←H列に1.月給～3.時間給の選択肢を入力してください",I816="","←I列に金額を入力してください",H816=3,"",J816="","←J列に所定労働時間を入力してください"),"")</f>
        <v/>
      </c>
    </row>
    <row r="817" spans="2:13" ht="22.8" x14ac:dyDescent="0.45">
      <c r="B817" s="31">
        <f t="shared" si="12"/>
        <v>809</v>
      </c>
      <c r="C817" s="82"/>
      <c r="D817" s="83"/>
      <c r="E817" s="84"/>
      <c r="F817" s="32"/>
      <c r="G817" s="34"/>
      <c r="H817" s="82"/>
      <c r="I817" s="36"/>
      <c r="J817" s="52"/>
      <c r="K817" s="35"/>
      <c r="L817" s="29"/>
      <c r="M817" s="20" t="str" cm="1">
        <f t="array" ref="M817">IFERROR(_xlfn.IFS(COUNTBLANK(D817:K817)=8,"",D817="","←D列に従業員名を姓名（フルネーム）で入力してください。誤変換にお気を付け下さい。",E817="","←E列に都道府県を入力してください。",H817="","←H列に1.月給～3.時間給の選択肢を入力してください",I817="","←I列に金額を入力してください",H817=3,"",J817="","←J列に所定労働時間を入力してください"),"")</f>
        <v/>
      </c>
    </row>
    <row r="818" spans="2:13" ht="22.8" x14ac:dyDescent="0.45">
      <c r="B818" s="31">
        <f t="shared" si="12"/>
        <v>810</v>
      </c>
      <c r="C818" s="82"/>
      <c r="D818" s="83"/>
      <c r="E818" s="84"/>
      <c r="F818" s="32"/>
      <c r="G818" s="34"/>
      <c r="H818" s="82"/>
      <c r="I818" s="36"/>
      <c r="J818" s="52"/>
      <c r="K818" s="35"/>
      <c r="L818" s="29"/>
      <c r="M818" s="20" t="str" cm="1">
        <f t="array" ref="M818">IFERROR(_xlfn.IFS(COUNTBLANK(D818:K818)=8,"",D818="","←D列に従業員名を姓名（フルネーム）で入力してください。誤変換にお気を付け下さい。",E818="","←E列に都道府県を入力してください。",H818="","←H列に1.月給～3.時間給の選択肢を入力してください",I818="","←I列に金額を入力してください",H818=3,"",J818="","←J列に所定労働時間を入力してください"),"")</f>
        <v/>
      </c>
    </row>
    <row r="819" spans="2:13" ht="22.8" x14ac:dyDescent="0.45">
      <c r="B819" s="31">
        <f t="shared" si="12"/>
        <v>811</v>
      </c>
      <c r="C819" s="82"/>
      <c r="D819" s="83"/>
      <c r="E819" s="84"/>
      <c r="F819" s="32"/>
      <c r="G819" s="34"/>
      <c r="H819" s="82"/>
      <c r="I819" s="36"/>
      <c r="J819" s="52"/>
      <c r="K819" s="35"/>
      <c r="L819" s="29"/>
      <c r="M819" s="20" t="str" cm="1">
        <f t="array" ref="M819">IFERROR(_xlfn.IFS(COUNTBLANK(D819:K819)=8,"",D819="","←D列に従業員名を姓名（フルネーム）で入力してください。誤変換にお気を付け下さい。",E819="","←E列に都道府県を入力してください。",H819="","←H列に1.月給～3.時間給の選択肢を入力してください",I819="","←I列に金額を入力してください",H819=3,"",J819="","←J列に所定労働時間を入力してください"),"")</f>
        <v/>
      </c>
    </row>
    <row r="820" spans="2:13" ht="22.8" x14ac:dyDescent="0.45">
      <c r="B820" s="31">
        <f t="shared" si="12"/>
        <v>812</v>
      </c>
      <c r="C820" s="82"/>
      <c r="D820" s="83"/>
      <c r="E820" s="84"/>
      <c r="F820" s="32"/>
      <c r="G820" s="34"/>
      <c r="H820" s="82"/>
      <c r="I820" s="36"/>
      <c r="J820" s="52"/>
      <c r="K820" s="35"/>
      <c r="L820" s="29"/>
      <c r="M820" s="20" t="str" cm="1">
        <f t="array" ref="M820">IFERROR(_xlfn.IFS(COUNTBLANK(D820:K820)=8,"",D820="","←D列に従業員名を姓名（フルネーム）で入力してください。誤変換にお気を付け下さい。",E820="","←E列に都道府県を入力してください。",H820="","←H列に1.月給～3.時間給の選択肢を入力してください",I820="","←I列に金額を入力してください",H820=3,"",J820="","←J列に所定労働時間を入力してください"),"")</f>
        <v/>
      </c>
    </row>
    <row r="821" spans="2:13" ht="22.8" x14ac:dyDescent="0.45">
      <c r="B821" s="31">
        <f t="shared" si="12"/>
        <v>813</v>
      </c>
      <c r="C821" s="82"/>
      <c r="D821" s="83"/>
      <c r="E821" s="84"/>
      <c r="F821" s="32"/>
      <c r="G821" s="34"/>
      <c r="H821" s="82"/>
      <c r="I821" s="36"/>
      <c r="J821" s="52"/>
      <c r="K821" s="35"/>
      <c r="L821" s="29"/>
      <c r="M821" s="20" t="str" cm="1">
        <f t="array" ref="M821">IFERROR(_xlfn.IFS(COUNTBLANK(D821:K821)=8,"",D821="","←D列に従業員名を姓名（フルネーム）で入力してください。誤変換にお気を付け下さい。",E821="","←E列に都道府県を入力してください。",H821="","←H列に1.月給～3.時間給の選択肢を入力してください",I821="","←I列に金額を入力してください",H821=3,"",J821="","←J列に所定労働時間を入力してください"),"")</f>
        <v/>
      </c>
    </row>
    <row r="822" spans="2:13" ht="22.8" x14ac:dyDescent="0.45">
      <c r="B822" s="31">
        <f t="shared" si="12"/>
        <v>814</v>
      </c>
      <c r="C822" s="82"/>
      <c r="D822" s="83"/>
      <c r="E822" s="84"/>
      <c r="F822" s="32"/>
      <c r="G822" s="34"/>
      <c r="H822" s="82"/>
      <c r="I822" s="36"/>
      <c r="J822" s="52"/>
      <c r="K822" s="35"/>
      <c r="L822" s="29"/>
      <c r="M822" s="20" t="str" cm="1">
        <f t="array" ref="M822">IFERROR(_xlfn.IFS(COUNTBLANK(D822:K822)=8,"",D822="","←D列に従業員名を姓名（フルネーム）で入力してください。誤変換にお気を付け下さい。",E822="","←E列に都道府県を入力してください。",H822="","←H列に1.月給～3.時間給の選択肢を入力してください",I822="","←I列に金額を入力してください",H822=3,"",J822="","←J列に所定労働時間を入力してください"),"")</f>
        <v/>
      </c>
    </row>
    <row r="823" spans="2:13" ht="22.8" x14ac:dyDescent="0.45">
      <c r="B823" s="31">
        <f t="shared" si="12"/>
        <v>815</v>
      </c>
      <c r="C823" s="82"/>
      <c r="D823" s="83"/>
      <c r="E823" s="84"/>
      <c r="F823" s="32"/>
      <c r="G823" s="34"/>
      <c r="H823" s="82"/>
      <c r="I823" s="36"/>
      <c r="J823" s="52"/>
      <c r="K823" s="35"/>
      <c r="L823" s="29"/>
      <c r="M823" s="20" t="str" cm="1">
        <f t="array" ref="M823">IFERROR(_xlfn.IFS(COUNTBLANK(D823:K823)=8,"",D823="","←D列に従業員名を姓名（フルネーム）で入力してください。誤変換にお気を付け下さい。",E823="","←E列に都道府県を入力してください。",H823="","←H列に1.月給～3.時間給の選択肢を入力してください",I823="","←I列に金額を入力してください",H823=3,"",J823="","←J列に所定労働時間を入力してください"),"")</f>
        <v/>
      </c>
    </row>
    <row r="824" spans="2:13" ht="22.8" x14ac:dyDescent="0.45">
      <c r="B824" s="31">
        <f t="shared" si="12"/>
        <v>816</v>
      </c>
      <c r="C824" s="82"/>
      <c r="D824" s="83"/>
      <c r="E824" s="84"/>
      <c r="F824" s="32"/>
      <c r="G824" s="34"/>
      <c r="H824" s="82"/>
      <c r="I824" s="36"/>
      <c r="J824" s="52"/>
      <c r="K824" s="35"/>
      <c r="L824" s="29"/>
      <c r="M824" s="20" t="str" cm="1">
        <f t="array" ref="M824">IFERROR(_xlfn.IFS(COUNTBLANK(D824:K824)=8,"",D824="","←D列に従業員名を姓名（フルネーム）で入力してください。誤変換にお気を付け下さい。",E824="","←E列に都道府県を入力してください。",H824="","←H列に1.月給～3.時間給の選択肢を入力してください",I824="","←I列に金額を入力してください",H824=3,"",J824="","←J列に所定労働時間を入力してください"),"")</f>
        <v/>
      </c>
    </row>
    <row r="825" spans="2:13" ht="22.8" x14ac:dyDescent="0.45">
      <c r="B825" s="31">
        <f t="shared" si="12"/>
        <v>817</v>
      </c>
      <c r="C825" s="82"/>
      <c r="D825" s="83"/>
      <c r="E825" s="84"/>
      <c r="F825" s="32"/>
      <c r="G825" s="34"/>
      <c r="H825" s="82"/>
      <c r="I825" s="36"/>
      <c r="J825" s="52"/>
      <c r="K825" s="35"/>
      <c r="L825" s="29"/>
      <c r="M825" s="20" t="str" cm="1">
        <f t="array" ref="M825">IFERROR(_xlfn.IFS(COUNTBLANK(D825:K825)=8,"",D825="","←D列に従業員名を姓名（フルネーム）で入力してください。誤変換にお気を付け下さい。",E825="","←E列に都道府県を入力してください。",H825="","←H列に1.月給～3.時間給の選択肢を入力してください",I825="","←I列に金額を入力してください",H825=3,"",J825="","←J列に所定労働時間を入力してください"),"")</f>
        <v/>
      </c>
    </row>
    <row r="826" spans="2:13" ht="22.8" x14ac:dyDescent="0.45">
      <c r="B826" s="31">
        <f t="shared" si="12"/>
        <v>818</v>
      </c>
      <c r="C826" s="82"/>
      <c r="D826" s="83"/>
      <c r="E826" s="84"/>
      <c r="F826" s="32"/>
      <c r="G826" s="34"/>
      <c r="H826" s="82"/>
      <c r="I826" s="36"/>
      <c r="J826" s="52"/>
      <c r="K826" s="35"/>
      <c r="L826" s="29"/>
      <c r="M826" s="20" t="str" cm="1">
        <f t="array" ref="M826">IFERROR(_xlfn.IFS(COUNTBLANK(D826:K826)=8,"",D826="","←D列に従業員名を姓名（フルネーム）で入力してください。誤変換にお気を付け下さい。",E826="","←E列に都道府県を入力してください。",H826="","←H列に1.月給～3.時間給の選択肢を入力してください",I826="","←I列に金額を入力してください",H826=3,"",J826="","←J列に所定労働時間を入力してください"),"")</f>
        <v/>
      </c>
    </row>
    <row r="827" spans="2:13" ht="22.8" x14ac:dyDescent="0.45">
      <c r="B827" s="31">
        <f t="shared" si="12"/>
        <v>819</v>
      </c>
      <c r="C827" s="82"/>
      <c r="D827" s="83"/>
      <c r="E827" s="84"/>
      <c r="F827" s="32"/>
      <c r="G827" s="34"/>
      <c r="H827" s="82"/>
      <c r="I827" s="36"/>
      <c r="J827" s="52"/>
      <c r="K827" s="35"/>
      <c r="L827" s="29"/>
      <c r="M827" s="20" t="str" cm="1">
        <f t="array" ref="M827">IFERROR(_xlfn.IFS(COUNTBLANK(D827:K827)=8,"",D827="","←D列に従業員名を姓名（フルネーム）で入力してください。誤変換にお気を付け下さい。",E827="","←E列に都道府県を入力してください。",H827="","←H列に1.月給～3.時間給の選択肢を入力してください",I827="","←I列に金額を入力してください",H827=3,"",J827="","←J列に所定労働時間を入力してください"),"")</f>
        <v/>
      </c>
    </row>
    <row r="828" spans="2:13" ht="22.8" x14ac:dyDescent="0.45">
      <c r="B828" s="31">
        <f t="shared" si="12"/>
        <v>820</v>
      </c>
      <c r="C828" s="82"/>
      <c r="D828" s="83"/>
      <c r="E828" s="84"/>
      <c r="F828" s="32"/>
      <c r="G828" s="34"/>
      <c r="H828" s="82"/>
      <c r="I828" s="36"/>
      <c r="J828" s="52"/>
      <c r="K828" s="35"/>
      <c r="L828" s="29"/>
      <c r="M828" s="20" t="str" cm="1">
        <f t="array" ref="M828">IFERROR(_xlfn.IFS(COUNTBLANK(D828:K828)=8,"",D828="","←D列に従業員名を姓名（フルネーム）で入力してください。誤変換にお気を付け下さい。",E828="","←E列に都道府県を入力してください。",H828="","←H列に1.月給～3.時間給の選択肢を入力してください",I828="","←I列に金額を入力してください",H828=3,"",J828="","←J列に所定労働時間を入力してください"),"")</f>
        <v/>
      </c>
    </row>
    <row r="829" spans="2:13" ht="22.8" x14ac:dyDescent="0.45">
      <c r="B829" s="31">
        <f t="shared" si="12"/>
        <v>821</v>
      </c>
      <c r="C829" s="82"/>
      <c r="D829" s="83"/>
      <c r="E829" s="84"/>
      <c r="F829" s="32"/>
      <c r="G829" s="34"/>
      <c r="H829" s="82"/>
      <c r="I829" s="36"/>
      <c r="J829" s="52"/>
      <c r="K829" s="35"/>
      <c r="L829" s="29"/>
      <c r="M829" s="20" t="str" cm="1">
        <f t="array" ref="M829">IFERROR(_xlfn.IFS(COUNTBLANK(D829:K829)=8,"",D829="","←D列に従業員名を姓名（フルネーム）で入力してください。誤変換にお気を付け下さい。",E829="","←E列に都道府県を入力してください。",H829="","←H列に1.月給～3.時間給の選択肢を入力してください",I829="","←I列に金額を入力してください",H829=3,"",J829="","←J列に所定労働時間を入力してください"),"")</f>
        <v/>
      </c>
    </row>
    <row r="830" spans="2:13" ht="22.8" x14ac:dyDescent="0.45">
      <c r="B830" s="31">
        <f t="shared" si="12"/>
        <v>822</v>
      </c>
      <c r="C830" s="82"/>
      <c r="D830" s="83"/>
      <c r="E830" s="84"/>
      <c r="F830" s="32"/>
      <c r="G830" s="34"/>
      <c r="H830" s="82"/>
      <c r="I830" s="36"/>
      <c r="J830" s="52"/>
      <c r="K830" s="35"/>
      <c r="L830" s="29"/>
      <c r="M830" s="20" t="str" cm="1">
        <f t="array" ref="M830">IFERROR(_xlfn.IFS(COUNTBLANK(D830:K830)=8,"",D830="","←D列に従業員名を姓名（フルネーム）で入力してください。誤変換にお気を付け下さい。",E830="","←E列に都道府県を入力してください。",H830="","←H列に1.月給～3.時間給の選択肢を入力してください",I830="","←I列に金額を入力してください",H830=3,"",J830="","←J列に所定労働時間を入力してください"),"")</f>
        <v/>
      </c>
    </row>
    <row r="831" spans="2:13" ht="22.8" x14ac:dyDescent="0.45">
      <c r="B831" s="31">
        <f t="shared" si="12"/>
        <v>823</v>
      </c>
      <c r="C831" s="82"/>
      <c r="D831" s="83"/>
      <c r="E831" s="84"/>
      <c r="F831" s="32"/>
      <c r="G831" s="34"/>
      <c r="H831" s="82"/>
      <c r="I831" s="36"/>
      <c r="J831" s="52"/>
      <c r="K831" s="35"/>
      <c r="L831" s="29"/>
      <c r="M831" s="20" t="str" cm="1">
        <f t="array" ref="M831">IFERROR(_xlfn.IFS(COUNTBLANK(D831:K831)=8,"",D831="","←D列に従業員名を姓名（フルネーム）で入力してください。誤変換にお気を付け下さい。",E831="","←E列に都道府県を入力してください。",H831="","←H列に1.月給～3.時間給の選択肢を入力してください",I831="","←I列に金額を入力してください",H831=3,"",J831="","←J列に所定労働時間を入力してください"),"")</f>
        <v/>
      </c>
    </row>
    <row r="832" spans="2:13" ht="22.8" x14ac:dyDescent="0.45">
      <c r="B832" s="31">
        <f t="shared" si="12"/>
        <v>824</v>
      </c>
      <c r="C832" s="82"/>
      <c r="D832" s="83"/>
      <c r="E832" s="84"/>
      <c r="F832" s="32"/>
      <c r="G832" s="34"/>
      <c r="H832" s="82"/>
      <c r="I832" s="36"/>
      <c r="J832" s="52"/>
      <c r="K832" s="35"/>
      <c r="L832" s="29"/>
      <c r="M832" s="20" t="str" cm="1">
        <f t="array" ref="M832">IFERROR(_xlfn.IFS(COUNTBLANK(D832:K832)=8,"",D832="","←D列に従業員名を姓名（フルネーム）で入力してください。誤変換にお気を付け下さい。",E832="","←E列に都道府県を入力してください。",H832="","←H列に1.月給～3.時間給の選択肢を入力してください",I832="","←I列に金額を入力してください",H832=3,"",J832="","←J列に所定労働時間を入力してください"),"")</f>
        <v/>
      </c>
    </row>
    <row r="833" spans="2:13" ht="22.8" x14ac:dyDescent="0.45">
      <c r="B833" s="31">
        <f t="shared" si="12"/>
        <v>825</v>
      </c>
      <c r="C833" s="82"/>
      <c r="D833" s="83"/>
      <c r="E833" s="84"/>
      <c r="F833" s="32"/>
      <c r="G833" s="34"/>
      <c r="H833" s="82"/>
      <c r="I833" s="36"/>
      <c r="J833" s="52"/>
      <c r="K833" s="35"/>
      <c r="L833" s="29"/>
      <c r="M833" s="20" t="str" cm="1">
        <f t="array" ref="M833">IFERROR(_xlfn.IFS(COUNTBLANK(D833:K833)=8,"",D833="","←D列に従業員名を姓名（フルネーム）で入力してください。誤変換にお気を付け下さい。",E833="","←E列に都道府県を入力してください。",H833="","←H列に1.月給～3.時間給の選択肢を入力してください",I833="","←I列に金額を入力してください",H833=3,"",J833="","←J列に所定労働時間を入力してください"),"")</f>
        <v/>
      </c>
    </row>
    <row r="834" spans="2:13" ht="22.8" x14ac:dyDescent="0.45">
      <c r="B834" s="31">
        <f t="shared" si="12"/>
        <v>826</v>
      </c>
      <c r="C834" s="82"/>
      <c r="D834" s="83"/>
      <c r="E834" s="84"/>
      <c r="F834" s="32"/>
      <c r="G834" s="34"/>
      <c r="H834" s="82"/>
      <c r="I834" s="36"/>
      <c r="J834" s="52"/>
      <c r="K834" s="35"/>
      <c r="L834" s="29"/>
      <c r="M834" s="20" t="str" cm="1">
        <f t="array" ref="M834">IFERROR(_xlfn.IFS(COUNTBLANK(D834:K834)=8,"",D834="","←D列に従業員名を姓名（フルネーム）で入力してください。誤変換にお気を付け下さい。",E834="","←E列に都道府県を入力してください。",H834="","←H列に1.月給～3.時間給の選択肢を入力してください",I834="","←I列に金額を入力してください",H834=3,"",J834="","←J列に所定労働時間を入力してください"),"")</f>
        <v/>
      </c>
    </row>
    <row r="835" spans="2:13" ht="22.8" x14ac:dyDescent="0.45">
      <c r="B835" s="31">
        <f t="shared" si="12"/>
        <v>827</v>
      </c>
      <c r="C835" s="82"/>
      <c r="D835" s="83"/>
      <c r="E835" s="84"/>
      <c r="F835" s="32"/>
      <c r="G835" s="34"/>
      <c r="H835" s="82"/>
      <c r="I835" s="36"/>
      <c r="J835" s="52"/>
      <c r="K835" s="35"/>
      <c r="L835" s="29"/>
      <c r="M835" s="20" t="str" cm="1">
        <f t="array" ref="M835">IFERROR(_xlfn.IFS(COUNTBLANK(D835:K835)=8,"",D835="","←D列に従業員名を姓名（フルネーム）で入力してください。誤変換にお気を付け下さい。",E835="","←E列に都道府県を入力してください。",H835="","←H列に1.月給～3.時間給の選択肢を入力してください",I835="","←I列に金額を入力してください",H835=3,"",J835="","←J列に所定労働時間を入力してください"),"")</f>
        <v/>
      </c>
    </row>
    <row r="836" spans="2:13" ht="22.8" x14ac:dyDescent="0.45">
      <c r="B836" s="31">
        <f t="shared" si="12"/>
        <v>828</v>
      </c>
      <c r="C836" s="82"/>
      <c r="D836" s="83"/>
      <c r="E836" s="84"/>
      <c r="F836" s="32"/>
      <c r="G836" s="34"/>
      <c r="H836" s="82"/>
      <c r="I836" s="36"/>
      <c r="J836" s="52"/>
      <c r="K836" s="35"/>
      <c r="L836" s="29"/>
      <c r="M836" s="20" t="str" cm="1">
        <f t="array" ref="M836">IFERROR(_xlfn.IFS(COUNTBLANK(D836:K836)=8,"",D836="","←D列に従業員名を姓名（フルネーム）で入力してください。誤変換にお気を付け下さい。",E836="","←E列に都道府県を入力してください。",H836="","←H列に1.月給～3.時間給の選択肢を入力してください",I836="","←I列に金額を入力してください",H836=3,"",J836="","←J列に所定労働時間を入力してください"),"")</f>
        <v/>
      </c>
    </row>
    <row r="837" spans="2:13" ht="22.8" x14ac:dyDescent="0.45">
      <c r="B837" s="31">
        <f t="shared" si="12"/>
        <v>829</v>
      </c>
      <c r="C837" s="82"/>
      <c r="D837" s="83"/>
      <c r="E837" s="84"/>
      <c r="F837" s="32"/>
      <c r="G837" s="34"/>
      <c r="H837" s="82"/>
      <c r="I837" s="36"/>
      <c r="J837" s="52"/>
      <c r="K837" s="35"/>
      <c r="L837" s="29"/>
      <c r="M837" s="20" t="str" cm="1">
        <f t="array" ref="M837">IFERROR(_xlfn.IFS(COUNTBLANK(D837:K837)=8,"",D837="","←D列に従業員名を姓名（フルネーム）で入力してください。誤変換にお気を付け下さい。",E837="","←E列に都道府県を入力してください。",H837="","←H列に1.月給～3.時間給の選択肢を入力してください",I837="","←I列に金額を入力してください",H837=3,"",J837="","←J列に所定労働時間を入力してください"),"")</f>
        <v/>
      </c>
    </row>
    <row r="838" spans="2:13" ht="22.8" x14ac:dyDescent="0.45">
      <c r="B838" s="31">
        <f t="shared" si="12"/>
        <v>830</v>
      </c>
      <c r="C838" s="82"/>
      <c r="D838" s="83"/>
      <c r="E838" s="84"/>
      <c r="F838" s="32"/>
      <c r="G838" s="34"/>
      <c r="H838" s="82"/>
      <c r="I838" s="36"/>
      <c r="J838" s="52"/>
      <c r="K838" s="35"/>
      <c r="L838" s="29"/>
      <c r="M838" s="20" t="str" cm="1">
        <f t="array" ref="M838">IFERROR(_xlfn.IFS(COUNTBLANK(D838:K838)=8,"",D838="","←D列に従業員名を姓名（フルネーム）で入力してください。誤変換にお気を付け下さい。",E838="","←E列に都道府県を入力してください。",H838="","←H列に1.月給～3.時間給の選択肢を入力してください",I838="","←I列に金額を入力してください",H838=3,"",J838="","←J列に所定労働時間を入力してください"),"")</f>
        <v/>
      </c>
    </row>
    <row r="839" spans="2:13" ht="22.8" x14ac:dyDescent="0.45">
      <c r="B839" s="31">
        <f t="shared" si="12"/>
        <v>831</v>
      </c>
      <c r="C839" s="82"/>
      <c r="D839" s="83"/>
      <c r="E839" s="84"/>
      <c r="F839" s="32"/>
      <c r="G839" s="34"/>
      <c r="H839" s="82"/>
      <c r="I839" s="36"/>
      <c r="J839" s="52"/>
      <c r="K839" s="35"/>
      <c r="L839" s="29"/>
      <c r="M839" s="20" t="str" cm="1">
        <f t="array" ref="M839">IFERROR(_xlfn.IFS(COUNTBLANK(D839:K839)=8,"",D839="","←D列に従業員名を姓名（フルネーム）で入力してください。誤変換にお気を付け下さい。",E839="","←E列に都道府県を入力してください。",H839="","←H列に1.月給～3.時間給の選択肢を入力してください",I839="","←I列に金額を入力してください",H839=3,"",J839="","←J列に所定労働時間を入力してください"),"")</f>
        <v/>
      </c>
    </row>
    <row r="840" spans="2:13" ht="22.8" x14ac:dyDescent="0.45">
      <c r="B840" s="31">
        <f t="shared" si="12"/>
        <v>832</v>
      </c>
      <c r="C840" s="82"/>
      <c r="D840" s="83"/>
      <c r="E840" s="84"/>
      <c r="F840" s="32"/>
      <c r="G840" s="34"/>
      <c r="H840" s="82"/>
      <c r="I840" s="36"/>
      <c r="J840" s="52"/>
      <c r="K840" s="35"/>
      <c r="L840" s="29"/>
      <c r="M840" s="20" t="str" cm="1">
        <f t="array" ref="M840">IFERROR(_xlfn.IFS(COUNTBLANK(D840:K840)=8,"",D840="","←D列に従業員名を姓名（フルネーム）で入力してください。誤変換にお気を付け下さい。",E840="","←E列に都道府県を入力してください。",H840="","←H列に1.月給～3.時間給の選択肢を入力してください",I840="","←I列に金額を入力してください",H840=3,"",J840="","←J列に所定労働時間を入力してください"),"")</f>
        <v/>
      </c>
    </row>
    <row r="841" spans="2:13" ht="22.8" x14ac:dyDescent="0.45">
      <c r="B841" s="31">
        <f t="shared" si="12"/>
        <v>833</v>
      </c>
      <c r="C841" s="82"/>
      <c r="D841" s="83"/>
      <c r="E841" s="84"/>
      <c r="F841" s="32"/>
      <c r="G841" s="34"/>
      <c r="H841" s="82"/>
      <c r="I841" s="36"/>
      <c r="J841" s="52"/>
      <c r="K841" s="35"/>
      <c r="L841" s="29"/>
      <c r="M841" s="20" t="str" cm="1">
        <f t="array" ref="M841">IFERROR(_xlfn.IFS(COUNTBLANK(D841:K841)=8,"",D841="","←D列に従業員名を姓名（フルネーム）で入力してください。誤変換にお気を付け下さい。",E841="","←E列に都道府県を入力してください。",H841="","←H列に1.月給～3.時間給の選択肢を入力してください",I841="","←I列に金額を入力してください",H841=3,"",J841="","←J列に所定労働時間を入力してください"),"")</f>
        <v/>
      </c>
    </row>
    <row r="842" spans="2:13" ht="22.8" x14ac:dyDescent="0.45">
      <c r="B842" s="31">
        <f t="shared" ref="B842:B905" si="13">ROW()-8</f>
        <v>834</v>
      </c>
      <c r="C842" s="82"/>
      <c r="D842" s="83"/>
      <c r="E842" s="84"/>
      <c r="F842" s="32"/>
      <c r="G842" s="34"/>
      <c r="H842" s="82"/>
      <c r="I842" s="36"/>
      <c r="J842" s="52"/>
      <c r="K842" s="35"/>
      <c r="L842" s="29"/>
      <c r="M842" s="20" t="str" cm="1">
        <f t="array" ref="M842">IFERROR(_xlfn.IFS(COUNTBLANK(D842:K842)=8,"",D842="","←D列に従業員名を姓名（フルネーム）で入力してください。誤変換にお気を付け下さい。",E842="","←E列に都道府県を入力してください。",H842="","←H列に1.月給～3.時間給の選択肢を入力してください",I842="","←I列に金額を入力してください",H842=3,"",J842="","←J列に所定労働時間を入力してください"),"")</f>
        <v/>
      </c>
    </row>
    <row r="843" spans="2:13" ht="22.8" x14ac:dyDescent="0.45">
      <c r="B843" s="31">
        <f t="shared" si="13"/>
        <v>835</v>
      </c>
      <c r="C843" s="82"/>
      <c r="D843" s="83"/>
      <c r="E843" s="84"/>
      <c r="F843" s="32"/>
      <c r="G843" s="34"/>
      <c r="H843" s="82"/>
      <c r="I843" s="36"/>
      <c r="J843" s="52"/>
      <c r="K843" s="35"/>
      <c r="L843" s="29"/>
      <c r="M843" s="20" t="str" cm="1">
        <f t="array" ref="M843">IFERROR(_xlfn.IFS(COUNTBLANK(D843:K843)=8,"",D843="","←D列に従業員名を姓名（フルネーム）で入力してください。誤変換にお気を付け下さい。",E843="","←E列に都道府県を入力してください。",H843="","←H列に1.月給～3.時間給の選択肢を入力してください",I843="","←I列に金額を入力してください",H843=3,"",J843="","←J列に所定労働時間を入力してください"),"")</f>
        <v/>
      </c>
    </row>
    <row r="844" spans="2:13" ht="22.8" x14ac:dyDescent="0.45">
      <c r="B844" s="31">
        <f t="shared" si="13"/>
        <v>836</v>
      </c>
      <c r="C844" s="82"/>
      <c r="D844" s="83"/>
      <c r="E844" s="84"/>
      <c r="F844" s="32"/>
      <c r="G844" s="34"/>
      <c r="H844" s="82"/>
      <c r="I844" s="36"/>
      <c r="J844" s="52"/>
      <c r="K844" s="35"/>
      <c r="L844" s="29"/>
      <c r="M844" s="20" t="str" cm="1">
        <f t="array" ref="M844">IFERROR(_xlfn.IFS(COUNTBLANK(D844:K844)=8,"",D844="","←D列に従業員名を姓名（フルネーム）で入力してください。誤変換にお気を付け下さい。",E844="","←E列に都道府県を入力してください。",H844="","←H列に1.月給～3.時間給の選択肢を入力してください",I844="","←I列に金額を入力してください",H844=3,"",J844="","←J列に所定労働時間を入力してください"),"")</f>
        <v/>
      </c>
    </row>
    <row r="845" spans="2:13" ht="22.8" x14ac:dyDescent="0.45">
      <c r="B845" s="31">
        <f t="shared" si="13"/>
        <v>837</v>
      </c>
      <c r="C845" s="82"/>
      <c r="D845" s="83"/>
      <c r="E845" s="84"/>
      <c r="F845" s="32"/>
      <c r="G845" s="34"/>
      <c r="H845" s="82"/>
      <c r="I845" s="36"/>
      <c r="J845" s="52"/>
      <c r="K845" s="35"/>
      <c r="L845" s="29"/>
      <c r="M845" s="20" t="str" cm="1">
        <f t="array" ref="M845">IFERROR(_xlfn.IFS(COUNTBLANK(D845:K845)=8,"",D845="","←D列に従業員名を姓名（フルネーム）で入力してください。誤変換にお気を付け下さい。",E845="","←E列に都道府県を入力してください。",H845="","←H列に1.月給～3.時間給の選択肢を入力してください",I845="","←I列に金額を入力してください",H845=3,"",J845="","←J列に所定労働時間を入力してください"),"")</f>
        <v/>
      </c>
    </row>
    <row r="846" spans="2:13" ht="22.8" x14ac:dyDescent="0.45">
      <c r="B846" s="31">
        <f t="shared" si="13"/>
        <v>838</v>
      </c>
      <c r="C846" s="82"/>
      <c r="D846" s="83"/>
      <c r="E846" s="84"/>
      <c r="F846" s="32"/>
      <c r="G846" s="34"/>
      <c r="H846" s="82"/>
      <c r="I846" s="36"/>
      <c r="J846" s="52"/>
      <c r="K846" s="35"/>
      <c r="L846" s="29"/>
      <c r="M846" s="20" t="str" cm="1">
        <f t="array" ref="M846">IFERROR(_xlfn.IFS(COUNTBLANK(D846:K846)=8,"",D846="","←D列に従業員名を姓名（フルネーム）で入力してください。誤変換にお気を付け下さい。",E846="","←E列に都道府県を入力してください。",H846="","←H列に1.月給～3.時間給の選択肢を入力してください",I846="","←I列に金額を入力してください",H846=3,"",J846="","←J列に所定労働時間を入力してください"),"")</f>
        <v/>
      </c>
    </row>
    <row r="847" spans="2:13" ht="22.8" x14ac:dyDescent="0.45">
      <c r="B847" s="31">
        <f t="shared" si="13"/>
        <v>839</v>
      </c>
      <c r="C847" s="82"/>
      <c r="D847" s="83"/>
      <c r="E847" s="84"/>
      <c r="F847" s="32"/>
      <c r="G847" s="34"/>
      <c r="H847" s="82"/>
      <c r="I847" s="36"/>
      <c r="J847" s="52"/>
      <c r="K847" s="35"/>
      <c r="L847" s="29"/>
      <c r="M847" s="20" t="str" cm="1">
        <f t="array" ref="M847">IFERROR(_xlfn.IFS(COUNTBLANK(D847:K847)=8,"",D847="","←D列に従業員名を姓名（フルネーム）で入力してください。誤変換にお気を付け下さい。",E847="","←E列に都道府県を入力してください。",H847="","←H列に1.月給～3.時間給の選択肢を入力してください",I847="","←I列に金額を入力してください",H847=3,"",J847="","←J列に所定労働時間を入力してください"),"")</f>
        <v/>
      </c>
    </row>
    <row r="848" spans="2:13" ht="22.8" x14ac:dyDescent="0.45">
      <c r="B848" s="31">
        <f t="shared" si="13"/>
        <v>840</v>
      </c>
      <c r="C848" s="82"/>
      <c r="D848" s="83"/>
      <c r="E848" s="84"/>
      <c r="F848" s="32"/>
      <c r="G848" s="34"/>
      <c r="H848" s="82"/>
      <c r="I848" s="36"/>
      <c r="J848" s="52"/>
      <c r="K848" s="35"/>
      <c r="L848" s="29"/>
      <c r="M848" s="20" t="str" cm="1">
        <f t="array" ref="M848">IFERROR(_xlfn.IFS(COUNTBLANK(D848:K848)=8,"",D848="","←D列に従業員名を姓名（フルネーム）で入力してください。誤変換にお気を付け下さい。",E848="","←E列に都道府県を入力してください。",H848="","←H列に1.月給～3.時間給の選択肢を入力してください",I848="","←I列に金額を入力してください",H848=3,"",J848="","←J列に所定労働時間を入力してください"),"")</f>
        <v/>
      </c>
    </row>
    <row r="849" spans="2:13" ht="22.8" x14ac:dyDescent="0.45">
      <c r="B849" s="31">
        <f t="shared" si="13"/>
        <v>841</v>
      </c>
      <c r="C849" s="82"/>
      <c r="D849" s="83"/>
      <c r="E849" s="84"/>
      <c r="F849" s="32"/>
      <c r="G849" s="34"/>
      <c r="H849" s="82"/>
      <c r="I849" s="36"/>
      <c r="J849" s="52"/>
      <c r="K849" s="35"/>
      <c r="L849" s="29"/>
      <c r="M849" s="20" t="str" cm="1">
        <f t="array" ref="M849">IFERROR(_xlfn.IFS(COUNTBLANK(D849:K849)=8,"",D849="","←D列に従業員名を姓名（フルネーム）で入力してください。誤変換にお気を付け下さい。",E849="","←E列に都道府県を入力してください。",H849="","←H列に1.月給～3.時間給の選択肢を入力してください",I849="","←I列に金額を入力してください",H849=3,"",J849="","←J列に所定労働時間を入力してください"),"")</f>
        <v/>
      </c>
    </row>
    <row r="850" spans="2:13" ht="22.8" x14ac:dyDescent="0.45">
      <c r="B850" s="31">
        <f t="shared" si="13"/>
        <v>842</v>
      </c>
      <c r="C850" s="82"/>
      <c r="D850" s="83"/>
      <c r="E850" s="84"/>
      <c r="F850" s="32"/>
      <c r="G850" s="34"/>
      <c r="H850" s="82"/>
      <c r="I850" s="36"/>
      <c r="J850" s="52"/>
      <c r="K850" s="35"/>
      <c r="L850" s="29"/>
      <c r="M850" s="20" t="str" cm="1">
        <f t="array" ref="M850">IFERROR(_xlfn.IFS(COUNTBLANK(D850:K850)=8,"",D850="","←D列に従業員名を姓名（フルネーム）で入力してください。誤変換にお気を付け下さい。",E850="","←E列に都道府県を入力してください。",H850="","←H列に1.月給～3.時間給の選択肢を入力してください",I850="","←I列に金額を入力してください",H850=3,"",J850="","←J列に所定労働時間を入力してください"),"")</f>
        <v/>
      </c>
    </row>
    <row r="851" spans="2:13" ht="22.8" x14ac:dyDescent="0.45">
      <c r="B851" s="31">
        <f t="shared" si="13"/>
        <v>843</v>
      </c>
      <c r="C851" s="82"/>
      <c r="D851" s="83"/>
      <c r="E851" s="84"/>
      <c r="F851" s="32"/>
      <c r="G851" s="34"/>
      <c r="H851" s="82"/>
      <c r="I851" s="36"/>
      <c r="J851" s="52"/>
      <c r="K851" s="35"/>
      <c r="L851" s="29"/>
      <c r="M851" s="20" t="str" cm="1">
        <f t="array" ref="M851">IFERROR(_xlfn.IFS(COUNTBLANK(D851:K851)=8,"",D851="","←D列に従業員名を姓名（フルネーム）で入力してください。誤変換にお気を付け下さい。",E851="","←E列に都道府県を入力してください。",H851="","←H列に1.月給～3.時間給の選択肢を入力してください",I851="","←I列に金額を入力してください",H851=3,"",J851="","←J列に所定労働時間を入力してください"),"")</f>
        <v/>
      </c>
    </row>
    <row r="852" spans="2:13" ht="22.8" x14ac:dyDescent="0.45">
      <c r="B852" s="31">
        <f t="shared" si="13"/>
        <v>844</v>
      </c>
      <c r="C852" s="82"/>
      <c r="D852" s="83"/>
      <c r="E852" s="84"/>
      <c r="F852" s="32"/>
      <c r="G852" s="34"/>
      <c r="H852" s="82"/>
      <c r="I852" s="36"/>
      <c r="J852" s="52"/>
      <c r="K852" s="35"/>
      <c r="L852" s="29"/>
      <c r="M852" s="20" t="str" cm="1">
        <f t="array" ref="M852">IFERROR(_xlfn.IFS(COUNTBLANK(D852:K852)=8,"",D852="","←D列に従業員名を姓名（フルネーム）で入力してください。誤変換にお気を付け下さい。",E852="","←E列に都道府県を入力してください。",H852="","←H列に1.月給～3.時間給の選択肢を入力してください",I852="","←I列に金額を入力してください",H852=3,"",J852="","←J列に所定労働時間を入力してください"),"")</f>
        <v/>
      </c>
    </row>
    <row r="853" spans="2:13" ht="22.8" x14ac:dyDescent="0.45">
      <c r="B853" s="31">
        <f t="shared" si="13"/>
        <v>845</v>
      </c>
      <c r="C853" s="82"/>
      <c r="D853" s="83"/>
      <c r="E853" s="84"/>
      <c r="F853" s="32"/>
      <c r="G853" s="34"/>
      <c r="H853" s="82"/>
      <c r="I853" s="36"/>
      <c r="J853" s="52"/>
      <c r="K853" s="35"/>
      <c r="L853" s="29"/>
      <c r="M853" s="20" t="str" cm="1">
        <f t="array" ref="M853">IFERROR(_xlfn.IFS(COUNTBLANK(D853:K853)=8,"",D853="","←D列に従業員名を姓名（フルネーム）で入力してください。誤変換にお気を付け下さい。",E853="","←E列に都道府県を入力してください。",H853="","←H列に1.月給～3.時間給の選択肢を入力してください",I853="","←I列に金額を入力してください",H853=3,"",J853="","←J列に所定労働時間を入力してください"),"")</f>
        <v/>
      </c>
    </row>
    <row r="854" spans="2:13" ht="22.8" x14ac:dyDescent="0.45">
      <c r="B854" s="31">
        <f t="shared" si="13"/>
        <v>846</v>
      </c>
      <c r="C854" s="82"/>
      <c r="D854" s="83"/>
      <c r="E854" s="84"/>
      <c r="F854" s="32"/>
      <c r="G854" s="34"/>
      <c r="H854" s="82"/>
      <c r="I854" s="36"/>
      <c r="J854" s="52"/>
      <c r="K854" s="35"/>
      <c r="L854" s="29"/>
      <c r="M854" s="20" t="str" cm="1">
        <f t="array" ref="M854">IFERROR(_xlfn.IFS(COUNTBLANK(D854:K854)=8,"",D854="","←D列に従業員名を姓名（フルネーム）で入力してください。誤変換にお気を付け下さい。",E854="","←E列に都道府県を入力してください。",H854="","←H列に1.月給～3.時間給の選択肢を入力してください",I854="","←I列に金額を入力してください",H854=3,"",J854="","←J列に所定労働時間を入力してください"),"")</f>
        <v/>
      </c>
    </row>
    <row r="855" spans="2:13" ht="22.8" x14ac:dyDescent="0.45">
      <c r="B855" s="31">
        <f t="shared" si="13"/>
        <v>847</v>
      </c>
      <c r="C855" s="82"/>
      <c r="D855" s="83"/>
      <c r="E855" s="84"/>
      <c r="F855" s="32"/>
      <c r="G855" s="34"/>
      <c r="H855" s="82"/>
      <c r="I855" s="36"/>
      <c r="J855" s="52"/>
      <c r="K855" s="35"/>
      <c r="L855" s="29"/>
      <c r="M855" s="20" t="str" cm="1">
        <f t="array" ref="M855">IFERROR(_xlfn.IFS(COUNTBLANK(D855:K855)=8,"",D855="","←D列に従業員名を姓名（フルネーム）で入力してください。誤変換にお気を付け下さい。",E855="","←E列に都道府県を入力してください。",H855="","←H列に1.月給～3.時間給の選択肢を入力してください",I855="","←I列に金額を入力してください",H855=3,"",J855="","←J列に所定労働時間を入力してください"),"")</f>
        <v/>
      </c>
    </row>
    <row r="856" spans="2:13" ht="22.8" x14ac:dyDescent="0.45">
      <c r="B856" s="31">
        <f t="shared" si="13"/>
        <v>848</v>
      </c>
      <c r="C856" s="82"/>
      <c r="D856" s="83"/>
      <c r="E856" s="84"/>
      <c r="F856" s="32"/>
      <c r="G856" s="34"/>
      <c r="H856" s="82"/>
      <c r="I856" s="36"/>
      <c r="J856" s="52"/>
      <c r="K856" s="35"/>
      <c r="L856" s="29"/>
      <c r="M856" s="20" t="str" cm="1">
        <f t="array" ref="M856">IFERROR(_xlfn.IFS(COUNTBLANK(D856:K856)=8,"",D856="","←D列に従業員名を姓名（フルネーム）で入力してください。誤変換にお気を付け下さい。",E856="","←E列に都道府県を入力してください。",H856="","←H列に1.月給～3.時間給の選択肢を入力してください",I856="","←I列に金額を入力してください",H856=3,"",J856="","←J列に所定労働時間を入力してください"),"")</f>
        <v/>
      </c>
    </row>
    <row r="857" spans="2:13" ht="22.8" x14ac:dyDescent="0.45">
      <c r="B857" s="31">
        <f t="shared" si="13"/>
        <v>849</v>
      </c>
      <c r="C857" s="82"/>
      <c r="D857" s="83"/>
      <c r="E857" s="84"/>
      <c r="F857" s="32"/>
      <c r="G857" s="34"/>
      <c r="H857" s="82"/>
      <c r="I857" s="36"/>
      <c r="J857" s="52"/>
      <c r="K857" s="35"/>
      <c r="L857" s="29"/>
      <c r="M857" s="20" t="str" cm="1">
        <f t="array" ref="M857">IFERROR(_xlfn.IFS(COUNTBLANK(D857:K857)=8,"",D857="","←D列に従業員名を姓名（フルネーム）で入力してください。誤変換にお気を付け下さい。",E857="","←E列に都道府県を入力してください。",H857="","←H列に1.月給～3.時間給の選択肢を入力してください",I857="","←I列に金額を入力してください",H857=3,"",J857="","←J列に所定労働時間を入力してください"),"")</f>
        <v/>
      </c>
    </row>
    <row r="858" spans="2:13" ht="22.8" x14ac:dyDescent="0.45">
      <c r="B858" s="31">
        <f t="shared" si="13"/>
        <v>850</v>
      </c>
      <c r="C858" s="82"/>
      <c r="D858" s="83"/>
      <c r="E858" s="84"/>
      <c r="F858" s="32"/>
      <c r="G858" s="34"/>
      <c r="H858" s="82"/>
      <c r="I858" s="36"/>
      <c r="J858" s="52"/>
      <c r="K858" s="35"/>
      <c r="L858" s="29"/>
      <c r="M858" s="20" t="str" cm="1">
        <f t="array" ref="M858">IFERROR(_xlfn.IFS(COUNTBLANK(D858:K858)=8,"",D858="","←D列に従業員名を姓名（フルネーム）で入力してください。誤変換にお気を付け下さい。",E858="","←E列に都道府県を入力してください。",H858="","←H列に1.月給～3.時間給の選択肢を入力してください",I858="","←I列に金額を入力してください",H858=3,"",J858="","←J列に所定労働時間を入力してください"),"")</f>
        <v/>
      </c>
    </row>
    <row r="859" spans="2:13" ht="22.8" x14ac:dyDescent="0.45">
      <c r="B859" s="31">
        <f t="shared" si="13"/>
        <v>851</v>
      </c>
      <c r="C859" s="82"/>
      <c r="D859" s="83"/>
      <c r="E859" s="84"/>
      <c r="F859" s="32"/>
      <c r="G859" s="34"/>
      <c r="H859" s="82"/>
      <c r="I859" s="36"/>
      <c r="J859" s="52"/>
      <c r="K859" s="35"/>
      <c r="L859" s="29"/>
      <c r="M859" s="20" t="str" cm="1">
        <f t="array" ref="M859">IFERROR(_xlfn.IFS(COUNTBLANK(D859:K859)=8,"",D859="","←D列に従業員名を姓名（フルネーム）で入力してください。誤変換にお気を付け下さい。",E859="","←E列に都道府県を入力してください。",H859="","←H列に1.月給～3.時間給の選択肢を入力してください",I859="","←I列に金額を入力してください",H859=3,"",J859="","←J列に所定労働時間を入力してください"),"")</f>
        <v/>
      </c>
    </row>
    <row r="860" spans="2:13" ht="22.8" x14ac:dyDescent="0.45">
      <c r="B860" s="31">
        <f t="shared" si="13"/>
        <v>852</v>
      </c>
      <c r="C860" s="82"/>
      <c r="D860" s="83"/>
      <c r="E860" s="84"/>
      <c r="F860" s="32"/>
      <c r="G860" s="34"/>
      <c r="H860" s="82"/>
      <c r="I860" s="36"/>
      <c r="J860" s="52"/>
      <c r="K860" s="35"/>
      <c r="L860" s="29"/>
      <c r="M860" s="20" t="str" cm="1">
        <f t="array" ref="M860">IFERROR(_xlfn.IFS(COUNTBLANK(D860:K860)=8,"",D860="","←D列に従業員名を姓名（フルネーム）で入力してください。誤変換にお気を付け下さい。",E860="","←E列に都道府県を入力してください。",H860="","←H列に1.月給～3.時間給の選択肢を入力してください",I860="","←I列に金額を入力してください",H860=3,"",J860="","←J列に所定労働時間を入力してください"),"")</f>
        <v/>
      </c>
    </row>
    <row r="861" spans="2:13" ht="22.8" x14ac:dyDescent="0.45">
      <c r="B861" s="31">
        <f t="shared" si="13"/>
        <v>853</v>
      </c>
      <c r="C861" s="82"/>
      <c r="D861" s="83"/>
      <c r="E861" s="84"/>
      <c r="F861" s="32"/>
      <c r="G861" s="34"/>
      <c r="H861" s="82"/>
      <c r="I861" s="36"/>
      <c r="J861" s="52"/>
      <c r="K861" s="35"/>
      <c r="L861" s="29"/>
      <c r="M861" s="20" t="str" cm="1">
        <f t="array" ref="M861">IFERROR(_xlfn.IFS(COUNTBLANK(D861:K861)=8,"",D861="","←D列に従業員名を姓名（フルネーム）で入力してください。誤変換にお気を付け下さい。",E861="","←E列に都道府県を入力してください。",H861="","←H列に1.月給～3.時間給の選択肢を入力してください",I861="","←I列に金額を入力してください",H861=3,"",J861="","←J列に所定労働時間を入力してください"),"")</f>
        <v/>
      </c>
    </row>
    <row r="862" spans="2:13" ht="22.8" x14ac:dyDescent="0.45">
      <c r="B862" s="31">
        <f t="shared" si="13"/>
        <v>854</v>
      </c>
      <c r="C862" s="82"/>
      <c r="D862" s="83"/>
      <c r="E862" s="84"/>
      <c r="F862" s="32"/>
      <c r="G862" s="34"/>
      <c r="H862" s="82"/>
      <c r="I862" s="36"/>
      <c r="J862" s="52"/>
      <c r="K862" s="35"/>
      <c r="L862" s="29"/>
      <c r="M862" s="20" t="str" cm="1">
        <f t="array" ref="M862">IFERROR(_xlfn.IFS(COUNTBLANK(D862:K862)=8,"",D862="","←D列に従業員名を姓名（フルネーム）で入力してください。誤変換にお気を付け下さい。",E862="","←E列に都道府県を入力してください。",H862="","←H列に1.月給～3.時間給の選択肢を入力してください",I862="","←I列に金額を入力してください",H862=3,"",J862="","←J列に所定労働時間を入力してください"),"")</f>
        <v/>
      </c>
    </row>
    <row r="863" spans="2:13" ht="22.8" x14ac:dyDescent="0.45">
      <c r="B863" s="31">
        <f t="shared" si="13"/>
        <v>855</v>
      </c>
      <c r="C863" s="82"/>
      <c r="D863" s="83"/>
      <c r="E863" s="84"/>
      <c r="F863" s="32"/>
      <c r="G863" s="34"/>
      <c r="H863" s="82"/>
      <c r="I863" s="36"/>
      <c r="J863" s="52"/>
      <c r="K863" s="35"/>
      <c r="L863" s="29"/>
      <c r="M863" s="20" t="str" cm="1">
        <f t="array" ref="M863">IFERROR(_xlfn.IFS(COUNTBLANK(D863:K863)=8,"",D863="","←D列に従業員名を姓名（フルネーム）で入力してください。誤変換にお気を付け下さい。",E863="","←E列に都道府県を入力してください。",H863="","←H列に1.月給～3.時間給の選択肢を入力してください",I863="","←I列に金額を入力してください",H863=3,"",J863="","←J列に所定労働時間を入力してください"),"")</f>
        <v/>
      </c>
    </row>
    <row r="864" spans="2:13" ht="22.8" x14ac:dyDescent="0.45">
      <c r="B864" s="31">
        <f t="shared" si="13"/>
        <v>856</v>
      </c>
      <c r="C864" s="82"/>
      <c r="D864" s="83"/>
      <c r="E864" s="84"/>
      <c r="F864" s="32"/>
      <c r="G864" s="34"/>
      <c r="H864" s="82"/>
      <c r="I864" s="36"/>
      <c r="J864" s="52"/>
      <c r="K864" s="35"/>
      <c r="L864" s="29"/>
      <c r="M864" s="20" t="str" cm="1">
        <f t="array" ref="M864">IFERROR(_xlfn.IFS(COUNTBLANK(D864:K864)=8,"",D864="","←D列に従業員名を姓名（フルネーム）で入力してください。誤変換にお気を付け下さい。",E864="","←E列に都道府県を入力してください。",H864="","←H列に1.月給～3.時間給の選択肢を入力してください",I864="","←I列に金額を入力してください",H864=3,"",J864="","←J列に所定労働時間を入力してください"),"")</f>
        <v/>
      </c>
    </row>
    <row r="865" spans="2:13" ht="22.8" x14ac:dyDescent="0.45">
      <c r="B865" s="31">
        <f t="shared" si="13"/>
        <v>857</v>
      </c>
      <c r="C865" s="82"/>
      <c r="D865" s="83"/>
      <c r="E865" s="84"/>
      <c r="F865" s="32"/>
      <c r="G865" s="34"/>
      <c r="H865" s="82"/>
      <c r="I865" s="36"/>
      <c r="J865" s="52"/>
      <c r="K865" s="35"/>
      <c r="L865" s="29"/>
      <c r="M865" s="20" t="str" cm="1">
        <f t="array" ref="M865">IFERROR(_xlfn.IFS(COUNTBLANK(D865:K865)=8,"",D865="","←D列に従業員名を姓名（フルネーム）で入力してください。誤変換にお気を付け下さい。",E865="","←E列に都道府県を入力してください。",H865="","←H列に1.月給～3.時間給の選択肢を入力してください",I865="","←I列に金額を入力してください",H865=3,"",J865="","←J列に所定労働時間を入力してください"),"")</f>
        <v/>
      </c>
    </row>
    <row r="866" spans="2:13" ht="22.8" x14ac:dyDescent="0.45">
      <c r="B866" s="31">
        <f t="shared" si="13"/>
        <v>858</v>
      </c>
      <c r="C866" s="82"/>
      <c r="D866" s="83"/>
      <c r="E866" s="84"/>
      <c r="F866" s="32"/>
      <c r="G866" s="34"/>
      <c r="H866" s="82"/>
      <c r="I866" s="36"/>
      <c r="J866" s="52"/>
      <c r="K866" s="35"/>
      <c r="L866" s="29"/>
      <c r="M866" s="20" t="str" cm="1">
        <f t="array" ref="M866">IFERROR(_xlfn.IFS(COUNTBLANK(D866:K866)=8,"",D866="","←D列に従業員名を姓名（フルネーム）で入力してください。誤変換にお気を付け下さい。",E866="","←E列に都道府県を入力してください。",H866="","←H列に1.月給～3.時間給の選択肢を入力してください",I866="","←I列に金額を入力してください",H866=3,"",J866="","←J列に所定労働時間を入力してください"),"")</f>
        <v/>
      </c>
    </row>
    <row r="867" spans="2:13" ht="22.8" x14ac:dyDescent="0.45">
      <c r="B867" s="31">
        <f t="shared" si="13"/>
        <v>859</v>
      </c>
      <c r="C867" s="82"/>
      <c r="D867" s="83"/>
      <c r="E867" s="84"/>
      <c r="F867" s="32"/>
      <c r="G867" s="34"/>
      <c r="H867" s="82"/>
      <c r="I867" s="36"/>
      <c r="J867" s="52"/>
      <c r="K867" s="35"/>
      <c r="L867" s="29"/>
      <c r="M867" s="20" t="str" cm="1">
        <f t="array" ref="M867">IFERROR(_xlfn.IFS(COUNTBLANK(D867:K867)=8,"",D867="","←D列に従業員名を姓名（フルネーム）で入力してください。誤変換にお気を付け下さい。",E867="","←E列に都道府県を入力してください。",H867="","←H列に1.月給～3.時間給の選択肢を入力してください",I867="","←I列に金額を入力してください",H867=3,"",J867="","←J列に所定労働時間を入力してください"),"")</f>
        <v/>
      </c>
    </row>
    <row r="868" spans="2:13" ht="22.8" x14ac:dyDescent="0.45">
      <c r="B868" s="31">
        <f t="shared" si="13"/>
        <v>860</v>
      </c>
      <c r="C868" s="82"/>
      <c r="D868" s="83"/>
      <c r="E868" s="84"/>
      <c r="F868" s="32"/>
      <c r="G868" s="34"/>
      <c r="H868" s="82"/>
      <c r="I868" s="36"/>
      <c r="J868" s="52"/>
      <c r="K868" s="35"/>
      <c r="L868" s="29"/>
      <c r="M868" s="20" t="str" cm="1">
        <f t="array" ref="M868">IFERROR(_xlfn.IFS(COUNTBLANK(D868:K868)=8,"",D868="","←D列に従業員名を姓名（フルネーム）で入力してください。誤変換にお気を付け下さい。",E868="","←E列に都道府県を入力してください。",H868="","←H列に1.月給～3.時間給の選択肢を入力してください",I868="","←I列に金額を入力してください",H868=3,"",J868="","←J列に所定労働時間を入力してください"),"")</f>
        <v/>
      </c>
    </row>
    <row r="869" spans="2:13" ht="22.8" x14ac:dyDescent="0.45">
      <c r="B869" s="31">
        <f t="shared" si="13"/>
        <v>861</v>
      </c>
      <c r="C869" s="82"/>
      <c r="D869" s="83"/>
      <c r="E869" s="84"/>
      <c r="F869" s="32"/>
      <c r="G869" s="34"/>
      <c r="H869" s="82"/>
      <c r="I869" s="36"/>
      <c r="J869" s="52"/>
      <c r="K869" s="35"/>
      <c r="L869" s="29"/>
      <c r="M869" s="20" t="str" cm="1">
        <f t="array" ref="M869">IFERROR(_xlfn.IFS(COUNTBLANK(D869:K869)=8,"",D869="","←D列に従業員名を姓名（フルネーム）で入力してください。誤変換にお気を付け下さい。",E869="","←E列に都道府県を入力してください。",H869="","←H列に1.月給～3.時間給の選択肢を入力してください",I869="","←I列に金額を入力してください",H869=3,"",J869="","←J列に所定労働時間を入力してください"),"")</f>
        <v/>
      </c>
    </row>
    <row r="870" spans="2:13" ht="22.8" x14ac:dyDescent="0.45">
      <c r="B870" s="31">
        <f t="shared" si="13"/>
        <v>862</v>
      </c>
      <c r="C870" s="82"/>
      <c r="D870" s="83"/>
      <c r="E870" s="84"/>
      <c r="F870" s="32"/>
      <c r="G870" s="34"/>
      <c r="H870" s="82"/>
      <c r="I870" s="36"/>
      <c r="J870" s="52"/>
      <c r="K870" s="35"/>
      <c r="L870" s="29"/>
      <c r="M870" s="20" t="str" cm="1">
        <f t="array" ref="M870">IFERROR(_xlfn.IFS(COUNTBLANK(D870:K870)=8,"",D870="","←D列に従業員名を姓名（フルネーム）で入力してください。誤変換にお気を付け下さい。",E870="","←E列に都道府県を入力してください。",H870="","←H列に1.月給～3.時間給の選択肢を入力してください",I870="","←I列に金額を入力してください",H870=3,"",J870="","←J列に所定労働時間を入力してください"),"")</f>
        <v/>
      </c>
    </row>
    <row r="871" spans="2:13" ht="22.8" x14ac:dyDescent="0.45">
      <c r="B871" s="31">
        <f t="shared" si="13"/>
        <v>863</v>
      </c>
      <c r="C871" s="82"/>
      <c r="D871" s="83"/>
      <c r="E871" s="84"/>
      <c r="F871" s="32"/>
      <c r="G871" s="34"/>
      <c r="H871" s="82"/>
      <c r="I871" s="36"/>
      <c r="J871" s="52"/>
      <c r="K871" s="35"/>
      <c r="L871" s="29"/>
      <c r="M871" s="20" t="str" cm="1">
        <f t="array" ref="M871">IFERROR(_xlfn.IFS(COUNTBLANK(D871:K871)=8,"",D871="","←D列に従業員名を姓名（フルネーム）で入力してください。誤変換にお気を付け下さい。",E871="","←E列に都道府県を入力してください。",H871="","←H列に1.月給～3.時間給の選択肢を入力してください",I871="","←I列に金額を入力してください",H871=3,"",J871="","←J列に所定労働時間を入力してください"),"")</f>
        <v/>
      </c>
    </row>
    <row r="872" spans="2:13" ht="22.8" x14ac:dyDescent="0.45">
      <c r="B872" s="31">
        <f t="shared" si="13"/>
        <v>864</v>
      </c>
      <c r="C872" s="82"/>
      <c r="D872" s="83"/>
      <c r="E872" s="84"/>
      <c r="F872" s="32"/>
      <c r="G872" s="34"/>
      <c r="H872" s="82"/>
      <c r="I872" s="36"/>
      <c r="J872" s="52"/>
      <c r="K872" s="35"/>
      <c r="L872" s="29"/>
      <c r="M872" s="20" t="str" cm="1">
        <f t="array" ref="M872">IFERROR(_xlfn.IFS(COUNTBLANK(D872:K872)=8,"",D872="","←D列に従業員名を姓名（フルネーム）で入力してください。誤変換にお気を付け下さい。",E872="","←E列に都道府県を入力してください。",H872="","←H列に1.月給～3.時間給の選択肢を入力してください",I872="","←I列に金額を入力してください",H872=3,"",J872="","←J列に所定労働時間を入力してください"),"")</f>
        <v/>
      </c>
    </row>
    <row r="873" spans="2:13" ht="22.8" x14ac:dyDescent="0.45">
      <c r="B873" s="31">
        <f t="shared" si="13"/>
        <v>865</v>
      </c>
      <c r="C873" s="82"/>
      <c r="D873" s="83"/>
      <c r="E873" s="84"/>
      <c r="F873" s="32"/>
      <c r="G873" s="34"/>
      <c r="H873" s="82"/>
      <c r="I873" s="36"/>
      <c r="J873" s="52"/>
      <c r="K873" s="35"/>
      <c r="L873" s="29"/>
      <c r="M873" s="20" t="str" cm="1">
        <f t="array" ref="M873">IFERROR(_xlfn.IFS(COUNTBLANK(D873:K873)=8,"",D873="","←D列に従業員名を姓名（フルネーム）で入力してください。誤変換にお気を付け下さい。",E873="","←E列に都道府県を入力してください。",H873="","←H列に1.月給～3.時間給の選択肢を入力してください",I873="","←I列に金額を入力してください",H873=3,"",J873="","←J列に所定労働時間を入力してください"),"")</f>
        <v/>
      </c>
    </row>
    <row r="874" spans="2:13" ht="22.8" x14ac:dyDescent="0.45">
      <c r="B874" s="31">
        <f t="shared" si="13"/>
        <v>866</v>
      </c>
      <c r="C874" s="82"/>
      <c r="D874" s="83"/>
      <c r="E874" s="84"/>
      <c r="F874" s="32"/>
      <c r="G874" s="34"/>
      <c r="H874" s="82"/>
      <c r="I874" s="36"/>
      <c r="J874" s="52"/>
      <c r="K874" s="35"/>
      <c r="L874" s="29"/>
      <c r="M874" s="20" t="str" cm="1">
        <f t="array" ref="M874">IFERROR(_xlfn.IFS(COUNTBLANK(D874:K874)=8,"",D874="","←D列に従業員名を姓名（フルネーム）で入力してください。誤変換にお気を付け下さい。",E874="","←E列に都道府県を入力してください。",H874="","←H列に1.月給～3.時間給の選択肢を入力してください",I874="","←I列に金額を入力してください",H874=3,"",J874="","←J列に所定労働時間を入力してください"),"")</f>
        <v/>
      </c>
    </row>
    <row r="875" spans="2:13" ht="22.8" x14ac:dyDescent="0.45">
      <c r="B875" s="31">
        <f t="shared" si="13"/>
        <v>867</v>
      </c>
      <c r="C875" s="82"/>
      <c r="D875" s="83"/>
      <c r="E875" s="84"/>
      <c r="F875" s="32"/>
      <c r="G875" s="34"/>
      <c r="H875" s="82"/>
      <c r="I875" s="36"/>
      <c r="J875" s="52"/>
      <c r="K875" s="35"/>
      <c r="L875" s="29"/>
      <c r="M875" s="20" t="str" cm="1">
        <f t="array" ref="M875">IFERROR(_xlfn.IFS(COUNTBLANK(D875:K875)=8,"",D875="","←D列に従業員名を姓名（フルネーム）で入力してください。誤変換にお気を付け下さい。",E875="","←E列に都道府県を入力してください。",H875="","←H列に1.月給～3.時間給の選択肢を入力してください",I875="","←I列に金額を入力してください",H875=3,"",J875="","←J列に所定労働時間を入力してください"),"")</f>
        <v/>
      </c>
    </row>
    <row r="876" spans="2:13" ht="22.8" x14ac:dyDescent="0.45">
      <c r="B876" s="31">
        <f t="shared" si="13"/>
        <v>868</v>
      </c>
      <c r="C876" s="82"/>
      <c r="D876" s="83"/>
      <c r="E876" s="84"/>
      <c r="F876" s="32"/>
      <c r="G876" s="34"/>
      <c r="H876" s="82"/>
      <c r="I876" s="36"/>
      <c r="J876" s="52"/>
      <c r="K876" s="35"/>
      <c r="L876" s="29"/>
      <c r="M876" s="20" t="str" cm="1">
        <f t="array" ref="M876">IFERROR(_xlfn.IFS(COUNTBLANK(D876:K876)=8,"",D876="","←D列に従業員名を姓名（フルネーム）で入力してください。誤変換にお気を付け下さい。",E876="","←E列に都道府県を入力してください。",H876="","←H列に1.月給～3.時間給の選択肢を入力してください",I876="","←I列に金額を入力してください",H876=3,"",J876="","←J列に所定労働時間を入力してください"),"")</f>
        <v/>
      </c>
    </row>
    <row r="877" spans="2:13" ht="22.8" x14ac:dyDescent="0.45">
      <c r="B877" s="31">
        <f t="shared" si="13"/>
        <v>869</v>
      </c>
      <c r="C877" s="82"/>
      <c r="D877" s="83"/>
      <c r="E877" s="84"/>
      <c r="F877" s="32"/>
      <c r="G877" s="34"/>
      <c r="H877" s="82"/>
      <c r="I877" s="36"/>
      <c r="J877" s="52"/>
      <c r="K877" s="35"/>
      <c r="L877" s="29"/>
      <c r="M877" s="20" t="str" cm="1">
        <f t="array" ref="M877">IFERROR(_xlfn.IFS(COUNTBLANK(D877:K877)=8,"",D877="","←D列に従業員名を姓名（フルネーム）で入力してください。誤変換にお気を付け下さい。",E877="","←E列に都道府県を入力してください。",H877="","←H列に1.月給～3.時間給の選択肢を入力してください",I877="","←I列に金額を入力してください",H877=3,"",J877="","←J列に所定労働時間を入力してください"),"")</f>
        <v/>
      </c>
    </row>
    <row r="878" spans="2:13" ht="22.8" x14ac:dyDescent="0.45">
      <c r="B878" s="31">
        <f t="shared" si="13"/>
        <v>870</v>
      </c>
      <c r="C878" s="82"/>
      <c r="D878" s="83"/>
      <c r="E878" s="84"/>
      <c r="F878" s="32"/>
      <c r="G878" s="34"/>
      <c r="H878" s="82"/>
      <c r="I878" s="36"/>
      <c r="J878" s="52"/>
      <c r="K878" s="35"/>
      <c r="L878" s="29"/>
      <c r="M878" s="20" t="str" cm="1">
        <f t="array" ref="M878">IFERROR(_xlfn.IFS(COUNTBLANK(D878:K878)=8,"",D878="","←D列に従業員名を姓名（フルネーム）で入力してください。誤変換にお気を付け下さい。",E878="","←E列に都道府県を入力してください。",H878="","←H列に1.月給～3.時間給の選択肢を入力してください",I878="","←I列に金額を入力してください",H878=3,"",J878="","←J列に所定労働時間を入力してください"),"")</f>
        <v/>
      </c>
    </row>
    <row r="879" spans="2:13" ht="22.8" x14ac:dyDescent="0.45">
      <c r="B879" s="31">
        <f t="shared" si="13"/>
        <v>871</v>
      </c>
      <c r="C879" s="82"/>
      <c r="D879" s="83"/>
      <c r="E879" s="84"/>
      <c r="F879" s="32"/>
      <c r="G879" s="34"/>
      <c r="H879" s="82"/>
      <c r="I879" s="36"/>
      <c r="J879" s="52"/>
      <c r="K879" s="35"/>
      <c r="L879" s="29"/>
      <c r="M879" s="20" t="str" cm="1">
        <f t="array" ref="M879">IFERROR(_xlfn.IFS(COUNTBLANK(D879:K879)=8,"",D879="","←D列に従業員名を姓名（フルネーム）で入力してください。誤変換にお気を付け下さい。",E879="","←E列に都道府県を入力してください。",H879="","←H列に1.月給～3.時間給の選択肢を入力してください",I879="","←I列に金額を入力してください",H879=3,"",J879="","←J列に所定労働時間を入力してください"),"")</f>
        <v/>
      </c>
    </row>
    <row r="880" spans="2:13" ht="22.8" x14ac:dyDescent="0.45">
      <c r="B880" s="31">
        <f t="shared" si="13"/>
        <v>872</v>
      </c>
      <c r="C880" s="82"/>
      <c r="D880" s="83"/>
      <c r="E880" s="84"/>
      <c r="F880" s="32"/>
      <c r="G880" s="34"/>
      <c r="H880" s="82"/>
      <c r="I880" s="36"/>
      <c r="J880" s="52"/>
      <c r="K880" s="35"/>
      <c r="L880" s="29"/>
      <c r="M880" s="20" t="str" cm="1">
        <f t="array" ref="M880">IFERROR(_xlfn.IFS(COUNTBLANK(D880:K880)=8,"",D880="","←D列に従業員名を姓名（フルネーム）で入力してください。誤変換にお気を付け下さい。",E880="","←E列に都道府県を入力してください。",H880="","←H列に1.月給～3.時間給の選択肢を入力してください",I880="","←I列に金額を入力してください",H880=3,"",J880="","←J列に所定労働時間を入力してください"),"")</f>
        <v/>
      </c>
    </row>
    <row r="881" spans="2:13" ht="22.8" x14ac:dyDescent="0.45">
      <c r="B881" s="31">
        <f t="shared" si="13"/>
        <v>873</v>
      </c>
      <c r="C881" s="82"/>
      <c r="D881" s="83"/>
      <c r="E881" s="84"/>
      <c r="F881" s="32"/>
      <c r="G881" s="34"/>
      <c r="H881" s="82"/>
      <c r="I881" s="36"/>
      <c r="J881" s="52"/>
      <c r="K881" s="35"/>
      <c r="L881" s="29"/>
      <c r="M881" s="20" t="str" cm="1">
        <f t="array" ref="M881">IFERROR(_xlfn.IFS(COUNTBLANK(D881:K881)=8,"",D881="","←D列に従業員名を姓名（フルネーム）で入力してください。誤変換にお気を付け下さい。",E881="","←E列に都道府県を入力してください。",H881="","←H列に1.月給～3.時間給の選択肢を入力してください",I881="","←I列に金額を入力してください",H881=3,"",J881="","←J列に所定労働時間を入力してください"),"")</f>
        <v/>
      </c>
    </row>
    <row r="882" spans="2:13" ht="22.8" x14ac:dyDescent="0.45">
      <c r="B882" s="31">
        <f t="shared" si="13"/>
        <v>874</v>
      </c>
      <c r="C882" s="82"/>
      <c r="D882" s="83"/>
      <c r="E882" s="84"/>
      <c r="F882" s="32"/>
      <c r="G882" s="34"/>
      <c r="H882" s="82"/>
      <c r="I882" s="36"/>
      <c r="J882" s="52"/>
      <c r="K882" s="35"/>
      <c r="L882" s="29"/>
      <c r="M882" s="20" t="str" cm="1">
        <f t="array" ref="M882">IFERROR(_xlfn.IFS(COUNTBLANK(D882:K882)=8,"",D882="","←D列に従業員名を姓名（フルネーム）で入力してください。誤変換にお気を付け下さい。",E882="","←E列に都道府県を入力してください。",H882="","←H列に1.月給～3.時間給の選択肢を入力してください",I882="","←I列に金額を入力してください",H882=3,"",J882="","←J列に所定労働時間を入力してください"),"")</f>
        <v/>
      </c>
    </row>
    <row r="883" spans="2:13" ht="22.8" x14ac:dyDescent="0.45">
      <c r="B883" s="31">
        <f t="shared" si="13"/>
        <v>875</v>
      </c>
      <c r="C883" s="82"/>
      <c r="D883" s="83"/>
      <c r="E883" s="84"/>
      <c r="F883" s="32"/>
      <c r="G883" s="34"/>
      <c r="H883" s="82"/>
      <c r="I883" s="36"/>
      <c r="J883" s="52"/>
      <c r="K883" s="35"/>
      <c r="L883" s="29"/>
      <c r="M883" s="20" t="str" cm="1">
        <f t="array" ref="M883">IFERROR(_xlfn.IFS(COUNTBLANK(D883:K883)=8,"",D883="","←D列に従業員名を姓名（フルネーム）で入力してください。誤変換にお気を付け下さい。",E883="","←E列に都道府県を入力してください。",H883="","←H列に1.月給～3.時間給の選択肢を入力してください",I883="","←I列に金額を入力してください",H883=3,"",J883="","←J列に所定労働時間を入力してください"),"")</f>
        <v/>
      </c>
    </row>
    <row r="884" spans="2:13" ht="22.8" x14ac:dyDescent="0.45">
      <c r="B884" s="31">
        <f t="shared" si="13"/>
        <v>876</v>
      </c>
      <c r="C884" s="82"/>
      <c r="D884" s="83"/>
      <c r="E884" s="84"/>
      <c r="F884" s="32"/>
      <c r="G884" s="34"/>
      <c r="H884" s="82"/>
      <c r="I884" s="36"/>
      <c r="J884" s="52"/>
      <c r="K884" s="35"/>
      <c r="L884" s="29"/>
      <c r="M884" s="20" t="str" cm="1">
        <f t="array" ref="M884">IFERROR(_xlfn.IFS(COUNTBLANK(D884:K884)=8,"",D884="","←D列に従業員名を姓名（フルネーム）で入力してください。誤変換にお気を付け下さい。",E884="","←E列に都道府県を入力してください。",H884="","←H列に1.月給～3.時間給の選択肢を入力してください",I884="","←I列に金額を入力してください",H884=3,"",J884="","←J列に所定労働時間を入力してください"),"")</f>
        <v/>
      </c>
    </row>
    <row r="885" spans="2:13" ht="22.8" x14ac:dyDescent="0.45">
      <c r="B885" s="31">
        <f t="shared" si="13"/>
        <v>877</v>
      </c>
      <c r="C885" s="82"/>
      <c r="D885" s="83"/>
      <c r="E885" s="84"/>
      <c r="F885" s="32"/>
      <c r="G885" s="34"/>
      <c r="H885" s="82"/>
      <c r="I885" s="36"/>
      <c r="J885" s="52"/>
      <c r="K885" s="35"/>
      <c r="L885" s="29"/>
      <c r="M885" s="20" t="str" cm="1">
        <f t="array" ref="M885">IFERROR(_xlfn.IFS(COUNTBLANK(D885:K885)=8,"",D885="","←D列に従業員名を姓名（フルネーム）で入力してください。誤変換にお気を付け下さい。",E885="","←E列に都道府県を入力してください。",H885="","←H列に1.月給～3.時間給の選択肢を入力してください",I885="","←I列に金額を入力してください",H885=3,"",J885="","←J列に所定労働時間を入力してください"),"")</f>
        <v/>
      </c>
    </row>
    <row r="886" spans="2:13" ht="22.8" x14ac:dyDescent="0.45">
      <c r="B886" s="31">
        <f t="shared" si="13"/>
        <v>878</v>
      </c>
      <c r="C886" s="82"/>
      <c r="D886" s="83"/>
      <c r="E886" s="84"/>
      <c r="F886" s="32"/>
      <c r="G886" s="34"/>
      <c r="H886" s="82"/>
      <c r="I886" s="36"/>
      <c r="J886" s="52"/>
      <c r="K886" s="35"/>
      <c r="L886" s="29"/>
      <c r="M886" s="20" t="str" cm="1">
        <f t="array" ref="M886">IFERROR(_xlfn.IFS(COUNTBLANK(D886:K886)=8,"",D886="","←D列に従業員名を姓名（フルネーム）で入力してください。誤変換にお気を付け下さい。",E886="","←E列に都道府県を入力してください。",H886="","←H列に1.月給～3.時間給の選択肢を入力してください",I886="","←I列に金額を入力してください",H886=3,"",J886="","←J列に所定労働時間を入力してください"),"")</f>
        <v/>
      </c>
    </row>
    <row r="887" spans="2:13" ht="22.8" x14ac:dyDescent="0.45">
      <c r="B887" s="31">
        <f t="shared" si="13"/>
        <v>879</v>
      </c>
      <c r="C887" s="82"/>
      <c r="D887" s="83"/>
      <c r="E887" s="84"/>
      <c r="F887" s="32"/>
      <c r="G887" s="34"/>
      <c r="H887" s="82"/>
      <c r="I887" s="36"/>
      <c r="J887" s="52"/>
      <c r="K887" s="35"/>
      <c r="L887" s="29"/>
      <c r="M887" s="20" t="str" cm="1">
        <f t="array" ref="M887">IFERROR(_xlfn.IFS(COUNTBLANK(D887:K887)=8,"",D887="","←D列に従業員名を姓名（フルネーム）で入力してください。誤変換にお気を付け下さい。",E887="","←E列に都道府県を入力してください。",H887="","←H列に1.月給～3.時間給の選択肢を入力してください",I887="","←I列に金額を入力してください",H887=3,"",J887="","←J列に所定労働時間を入力してください"),"")</f>
        <v/>
      </c>
    </row>
    <row r="888" spans="2:13" ht="22.8" x14ac:dyDescent="0.45">
      <c r="B888" s="31">
        <f t="shared" si="13"/>
        <v>880</v>
      </c>
      <c r="C888" s="82"/>
      <c r="D888" s="83"/>
      <c r="E888" s="84"/>
      <c r="F888" s="32"/>
      <c r="G888" s="34"/>
      <c r="H888" s="82"/>
      <c r="I888" s="36"/>
      <c r="J888" s="52"/>
      <c r="K888" s="35"/>
      <c r="L888" s="29"/>
      <c r="M888" s="20" t="str" cm="1">
        <f t="array" ref="M888">IFERROR(_xlfn.IFS(COUNTBLANK(D888:K888)=8,"",D888="","←D列に従業員名を姓名（フルネーム）で入力してください。誤変換にお気を付け下さい。",E888="","←E列に都道府県を入力してください。",H888="","←H列に1.月給～3.時間給の選択肢を入力してください",I888="","←I列に金額を入力してください",H888=3,"",J888="","←J列に所定労働時間を入力してください"),"")</f>
        <v/>
      </c>
    </row>
    <row r="889" spans="2:13" ht="22.8" x14ac:dyDescent="0.45">
      <c r="B889" s="31">
        <f t="shared" si="13"/>
        <v>881</v>
      </c>
      <c r="C889" s="82"/>
      <c r="D889" s="83"/>
      <c r="E889" s="84"/>
      <c r="F889" s="32"/>
      <c r="G889" s="34"/>
      <c r="H889" s="82"/>
      <c r="I889" s="36"/>
      <c r="J889" s="52"/>
      <c r="K889" s="35"/>
      <c r="L889" s="29"/>
      <c r="M889" s="20" t="str" cm="1">
        <f t="array" ref="M889">IFERROR(_xlfn.IFS(COUNTBLANK(D889:K889)=8,"",D889="","←D列に従業員名を姓名（フルネーム）で入力してください。誤変換にお気を付け下さい。",E889="","←E列に都道府県を入力してください。",H889="","←H列に1.月給～3.時間給の選択肢を入力してください",I889="","←I列に金額を入力してください",H889=3,"",J889="","←J列に所定労働時間を入力してください"),"")</f>
        <v/>
      </c>
    </row>
    <row r="890" spans="2:13" ht="22.8" x14ac:dyDescent="0.45">
      <c r="B890" s="31">
        <f t="shared" si="13"/>
        <v>882</v>
      </c>
      <c r="C890" s="82"/>
      <c r="D890" s="83"/>
      <c r="E890" s="84"/>
      <c r="F890" s="32"/>
      <c r="G890" s="34"/>
      <c r="H890" s="82"/>
      <c r="I890" s="36"/>
      <c r="J890" s="52"/>
      <c r="K890" s="35"/>
      <c r="L890" s="29"/>
      <c r="M890" s="20" t="str" cm="1">
        <f t="array" ref="M890">IFERROR(_xlfn.IFS(COUNTBLANK(D890:K890)=8,"",D890="","←D列に従業員名を姓名（フルネーム）で入力してください。誤変換にお気を付け下さい。",E890="","←E列に都道府県を入力してください。",H890="","←H列に1.月給～3.時間給の選択肢を入力してください",I890="","←I列に金額を入力してください",H890=3,"",J890="","←J列に所定労働時間を入力してください"),"")</f>
        <v/>
      </c>
    </row>
    <row r="891" spans="2:13" ht="22.8" x14ac:dyDescent="0.45">
      <c r="B891" s="31">
        <f t="shared" si="13"/>
        <v>883</v>
      </c>
      <c r="C891" s="82"/>
      <c r="D891" s="83"/>
      <c r="E891" s="84"/>
      <c r="F891" s="32"/>
      <c r="G891" s="34"/>
      <c r="H891" s="82"/>
      <c r="I891" s="36"/>
      <c r="J891" s="52"/>
      <c r="K891" s="35"/>
      <c r="L891" s="29"/>
      <c r="M891" s="20" t="str" cm="1">
        <f t="array" ref="M891">IFERROR(_xlfn.IFS(COUNTBLANK(D891:K891)=8,"",D891="","←D列に従業員名を姓名（フルネーム）で入力してください。誤変換にお気を付け下さい。",E891="","←E列に都道府県を入力してください。",H891="","←H列に1.月給～3.時間給の選択肢を入力してください",I891="","←I列に金額を入力してください",H891=3,"",J891="","←J列に所定労働時間を入力してください"),"")</f>
        <v/>
      </c>
    </row>
    <row r="892" spans="2:13" ht="22.8" x14ac:dyDescent="0.45">
      <c r="B892" s="31">
        <f t="shared" si="13"/>
        <v>884</v>
      </c>
      <c r="C892" s="82"/>
      <c r="D892" s="83"/>
      <c r="E892" s="84"/>
      <c r="F892" s="32"/>
      <c r="G892" s="34"/>
      <c r="H892" s="82"/>
      <c r="I892" s="36"/>
      <c r="J892" s="52"/>
      <c r="K892" s="35"/>
      <c r="L892" s="29"/>
      <c r="M892" s="20" t="str" cm="1">
        <f t="array" ref="M892">IFERROR(_xlfn.IFS(COUNTBLANK(D892:K892)=8,"",D892="","←D列に従業員名を姓名（フルネーム）で入力してください。誤変換にお気を付け下さい。",E892="","←E列に都道府県を入力してください。",H892="","←H列に1.月給～3.時間給の選択肢を入力してください",I892="","←I列に金額を入力してください",H892=3,"",J892="","←J列に所定労働時間を入力してください"),"")</f>
        <v/>
      </c>
    </row>
    <row r="893" spans="2:13" ht="22.8" x14ac:dyDescent="0.45">
      <c r="B893" s="31">
        <f t="shared" si="13"/>
        <v>885</v>
      </c>
      <c r="C893" s="82"/>
      <c r="D893" s="83"/>
      <c r="E893" s="84"/>
      <c r="F893" s="32"/>
      <c r="G893" s="34"/>
      <c r="H893" s="82"/>
      <c r="I893" s="36"/>
      <c r="J893" s="52"/>
      <c r="K893" s="35"/>
      <c r="L893" s="29"/>
      <c r="M893" s="20" t="str" cm="1">
        <f t="array" ref="M893">IFERROR(_xlfn.IFS(COUNTBLANK(D893:K893)=8,"",D893="","←D列に従業員名を姓名（フルネーム）で入力してください。誤変換にお気を付け下さい。",E893="","←E列に都道府県を入力してください。",H893="","←H列に1.月給～3.時間給の選択肢を入力してください",I893="","←I列に金額を入力してください",H893=3,"",J893="","←J列に所定労働時間を入力してください"),"")</f>
        <v/>
      </c>
    </row>
    <row r="894" spans="2:13" ht="22.8" x14ac:dyDescent="0.45">
      <c r="B894" s="31">
        <f t="shared" si="13"/>
        <v>886</v>
      </c>
      <c r="C894" s="82"/>
      <c r="D894" s="83"/>
      <c r="E894" s="84"/>
      <c r="F894" s="32"/>
      <c r="G894" s="34"/>
      <c r="H894" s="82"/>
      <c r="I894" s="36"/>
      <c r="J894" s="52"/>
      <c r="K894" s="35"/>
      <c r="L894" s="29"/>
      <c r="M894" s="20" t="str" cm="1">
        <f t="array" ref="M894">IFERROR(_xlfn.IFS(COUNTBLANK(D894:K894)=8,"",D894="","←D列に従業員名を姓名（フルネーム）で入力してください。誤変換にお気を付け下さい。",E894="","←E列に都道府県を入力してください。",H894="","←H列に1.月給～3.時間給の選択肢を入力してください",I894="","←I列に金額を入力してください",H894=3,"",J894="","←J列に所定労働時間を入力してください"),"")</f>
        <v/>
      </c>
    </row>
    <row r="895" spans="2:13" ht="22.8" x14ac:dyDescent="0.45">
      <c r="B895" s="31">
        <f t="shared" si="13"/>
        <v>887</v>
      </c>
      <c r="C895" s="82"/>
      <c r="D895" s="83"/>
      <c r="E895" s="84"/>
      <c r="F895" s="32"/>
      <c r="G895" s="34"/>
      <c r="H895" s="82"/>
      <c r="I895" s="36"/>
      <c r="J895" s="52"/>
      <c r="K895" s="35"/>
      <c r="L895" s="29"/>
      <c r="M895" s="20" t="str" cm="1">
        <f t="array" ref="M895">IFERROR(_xlfn.IFS(COUNTBLANK(D895:K895)=8,"",D895="","←D列に従業員名を姓名（フルネーム）で入力してください。誤変換にお気を付け下さい。",E895="","←E列に都道府県を入力してください。",H895="","←H列に1.月給～3.時間給の選択肢を入力してください",I895="","←I列に金額を入力してください",H895=3,"",J895="","←J列に所定労働時間を入力してください"),"")</f>
        <v/>
      </c>
    </row>
    <row r="896" spans="2:13" ht="22.8" x14ac:dyDescent="0.45">
      <c r="B896" s="31">
        <f t="shared" si="13"/>
        <v>888</v>
      </c>
      <c r="C896" s="82"/>
      <c r="D896" s="83"/>
      <c r="E896" s="84"/>
      <c r="F896" s="32"/>
      <c r="G896" s="34"/>
      <c r="H896" s="82"/>
      <c r="I896" s="36"/>
      <c r="J896" s="52"/>
      <c r="K896" s="35"/>
      <c r="L896" s="29"/>
      <c r="M896" s="20" t="str" cm="1">
        <f t="array" ref="M896">IFERROR(_xlfn.IFS(COUNTBLANK(D896:K896)=8,"",D896="","←D列に従業員名を姓名（フルネーム）で入力してください。誤変換にお気を付け下さい。",E896="","←E列に都道府県を入力してください。",H896="","←H列に1.月給～3.時間給の選択肢を入力してください",I896="","←I列に金額を入力してください",H896=3,"",J896="","←J列に所定労働時間を入力してください"),"")</f>
        <v/>
      </c>
    </row>
    <row r="897" spans="2:13" ht="22.8" x14ac:dyDescent="0.45">
      <c r="B897" s="31">
        <f t="shared" si="13"/>
        <v>889</v>
      </c>
      <c r="C897" s="82"/>
      <c r="D897" s="83"/>
      <c r="E897" s="84"/>
      <c r="F897" s="32"/>
      <c r="G897" s="34"/>
      <c r="H897" s="82"/>
      <c r="I897" s="36"/>
      <c r="J897" s="52"/>
      <c r="K897" s="35"/>
      <c r="L897" s="29"/>
      <c r="M897" s="20" t="str" cm="1">
        <f t="array" ref="M897">IFERROR(_xlfn.IFS(COUNTBLANK(D897:K897)=8,"",D897="","←D列に従業員名を姓名（フルネーム）で入力してください。誤変換にお気を付け下さい。",E897="","←E列に都道府県を入力してください。",H897="","←H列に1.月給～3.時間給の選択肢を入力してください",I897="","←I列に金額を入力してください",H897=3,"",J897="","←J列に所定労働時間を入力してください"),"")</f>
        <v/>
      </c>
    </row>
    <row r="898" spans="2:13" ht="22.8" x14ac:dyDescent="0.45">
      <c r="B898" s="31">
        <f t="shared" si="13"/>
        <v>890</v>
      </c>
      <c r="C898" s="82"/>
      <c r="D898" s="83"/>
      <c r="E898" s="84"/>
      <c r="F898" s="32"/>
      <c r="G898" s="34"/>
      <c r="H898" s="82"/>
      <c r="I898" s="36"/>
      <c r="J898" s="52"/>
      <c r="K898" s="35"/>
      <c r="L898" s="29"/>
      <c r="M898" s="20" t="str" cm="1">
        <f t="array" ref="M898">IFERROR(_xlfn.IFS(COUNTBLANK(D898:K898)=8,"",D898="","←D列に従業員名を姓名（フルネーム）で入力してください。誤変換にお気を付け下さい。",E898="","←E列に都道府県を入力してください。",H898="","←H列に1.月給～3.時間給の選択肢を入力してください",I898="","←I列に金額を入力してください",H898=3,"",J898="","←J列に所定労働時間を入力してください"),"")</f>
        <v/>
      </c>
    </row>
    <row r="899" spans="2:13" ht="22.8" x14ac:dyDescent="0.45">
      <c r="B899" s="31">
        <f t="shared" si="13"/>
        <v>891</v>
      </c>
      <c r="C899" s="82"/>
      <c r="D899" s="83"/>
      <c r="E899" s="84"/>
      <c r="F899" s="32"/>
      <c r="G899" s="34"/>
      <c r="H899" s="82"/>
      <c r="I899" s="36"/>
      <c r="J899" s="52"/>
      <c r="K899" s="35"/>
      <c r="L899" s="29"/>
      <c r="M899" s="20" t="str" cm="1">
        <f t="array" ref="M899">IFERROR(_xlfn.IFS(COUNTBLANK(D899:K899)=8,"",D899="","←D列に従業員名を姓名（フルネーム）で入力してください。誤変換にお気を付け下さい。",E899="","←E列に都道府県を入力してください。",H899="","←H列に1.月給～3.時間給の選択肢を入力してください",I899="","←I列に金額を入力してください",H899=3,"",J899="","←J列に所定労働時間を入力してください"),"")</f>
        <v/>
      </c>
    </row>
    <row r="900" spans="2:13" ht="22.8" x14ac:dyDescent="0.45">
      <c r="B900" s="31">
        <f t="shared" si="13"/>
        <v>892</v>
      </c>
      <c r="C900" s="82"/>
      <c r="D900" s="83"/>
      <c r="E900" s="84"/>
      <c r="F900" s="32"/>
      <c r="G900" s="34"/>
      <c r="H900" s="82"/>
      <c r="I900" s="36"/>
      <c r="J900" s="52"/>
      <c r="K900" s="35"/>
      <c r="L900" s="29"/>
      <c r="M900" s="20" t="str" cm="1">
        <f t="array" ref="M900">IFERROR(_xlfn.IFS(COUNTBLANK(D900:K900)=8,"",D900="","←D列に従業員名を姓名（フルネーム）で入力してください。誤変換にお気を付け下さい。",E900="","←E列に都道府県を入力してください。",H900="","←H列に1.月給～3.時間給の選択肢を入力してください",I900="","←I列に金額を入力してください",H900=3,"",J900="","←J列に所定労働時間を入力してください"),"")</f>
        <v/>
      </c>
    </row>
    <row r="901" spans="2:13" ht="22.8" x14ac:dyDescent="0.45">
      <c r="B901" s="31">
        <f t="shared" si="13"/>
        <v>893</v>
      </c>
      <c r="C901" s="82"/>
      <c r="D901" s="83"/>
      <c r="E901" s="84"/>
      <c r="F901" s="32"/>
      <c r="G901" s="34"/>
      <c r="H901" s="82"/>
      <c r="I901" s="36"/>
      <c r="J901" s="52"/>
      <c r="K901" s="35"/>
      <c r="L901" s="29"/>
      <c r="M901" s="20" t="str" cm="1">
        <f t="array" ref="M901">IFERROR(_xlfn.IFS(COUNTBLANK(D901:K901)=8,"",D901="","←D列に従業員名を姓名（フルネーム）で入力してください。誤変換にお気を付け下さい。",E901="","←E列に都道府県を入力してください。",H901="","←H列に1.月給～3.時間給の選択肢を入力してください",I901="","←I列に金額を入力してください",H901=3,"",J901="","←J列に所定労働時間を入力してください"),"")</f>
        <v/>
      </c>
    </row>
    <row r="902" spans="2:13" ht="22.8" x14ac:dyDescent="0.45">
      <c r="B902" s="31">
        <f t="shared" si="13"/>
        <v>894</v>
      </c>
      <c r="C902" s="82"/>
      <c r="D902" s="83"/>
      <c r="E902" s="84"/>
      <c r="F902" s="32"/>
      <c r="G902" s="34"/>
      <c r="H902" s="82"/>
      <c r="I902" s="36"/>
      <c r="J902" s="52"/>
      <c r="K902" s="35"/>
      <c r="L902" s="29"/>
      <c r="M902" s="20" t="str" cm="1">
        <f t="array" ref="M902">IFERROR(_xlfn.IFS(COUNTBLANK(D902:K902)=8,"",D902="","←D列に従業員名を姓名（フルネーム）で入力してください。誤変換にお気を付け下さい。",E902="","←E列に都道府県を入力してください。",H902="","←H列に1.月給～3.時間給の選択肢を入力してください",I902="","←I列に金額を入力してください",H902=3,"",J902="","←J列に所定労働時間を入力してください"),"")</f>
        <v/>
      </c>
    </row>
    <row r="903" spans="2:13" ht="22.8" x14ac:dyDescent="0.45">
      <c r="B903" s="31">
        <f t="shared" si="13"/>
        <v>895</v>
      </c>
      <c r="C903" s="82"/>
      <c r="D903" s="83"/>
      <c r="E903" s="84"/>
      <c r="F903" s="32"/>
      <c r="G903" s="34"/>
      <c r="H903" s="82"/>
      <c r="I903" s="36"/>
      <c r="J903" s="52"/>
      <c r="K903" s="35"/>
      <c r="L903" s="29"/>
      <c r="M903" s="20" t="str" cm="1">
        <f t="array" ref="M903">IFERROR(_xlfn.IFS(COUNTBLANK(D903:K903)=8,"",D903="","←D列に従業員名を姓名（フルネーム）で入力してください。誤変換にお気を付け下さい。",E903="","←E列に都道府県を入力してください。",H903="","←H列に1.月給～3.時間給の選択肢を入力してください",I903="","←I列に金額を入力してください",H903=3,"",J903="","←J列に所定労働時間を入力してください"),"")</f>
        <v/>
      </c>
    </row>
    <row r="904" spans="2:13" ht="22.8" x14ac:dyDescent="0.45">
      <c r="B904" s="31">
        <f t="shared" si="13"/>
        <v>896</v>
      </c>
      <c r="C904" s="82"/>
      <c r="D904" s="83"/>
      <c r="E904" s="84"/>
      <c r="F904" s="32"/>
      <c r="G904" s="34"/>
      <c r="H904" s="82"/>
      <c r="I904" s="36"/>
      <c r="J904" s="52"/>
      <c r="K904" s="35"/>
      <c r="L904" s="29"/>
      <c r="M904" s="20" t="str" cm="1">
        <f t="array" ref="M904">IFERROR(_xlfn.IFS(COUNTBLANK(D904:K904)=8,"",D904="","←D列に従業員名を姓名（フルネーム）で入力してください。誤変換にお気を付け下さい。",E904="","←E列に都道府県を入力してください。",H904="","←H列に1.月給～3.時間給の選択肢を入力してください",I904="","←I列に金額を入力してください",H904=3,"",J904="","←J列に所定労働時間を入力してください"),"")</f>
        <v/>
      </c>
    </row>
    <row r="905" spans="2:13" ht="22.8" x14ac:dyDescent="0.45">
      <c r="B905" s="31">
        <f t="shared" si="13"/>
        <v>897</v>
      </c>
      <c r="C905" s="82"/>
      <c r="D905" s="83"/>
      <c r="E905" s="84"/>
      <c r="F905" s="32"/>
      <c r="G905" s="34"/>
      <c r="H905" s="82"/>
      <c r="I905" s="36"/>
      <c r="J905" s="52"/>
      <c r="K905" s="35"/>
      <c r="L905" s="29"/>
      <c r="M905" s="20" t="str" cm="1">
        <f t="array" ref="M905">IFERROR(_xlfn.IFS(COUNTBLANK(D905:K905)=8,"",D905="","←D列に従業員名を姓名（フルネーム）で入力してください。誤変換にお気を付け下さい。",E905="","←E列に都道府県を入力してください。",H905="","←H列に1.月給～3.時間給の選択肢を入力してください",I905="","←I列に金額を入力してください",H905=3,"",J905="","←J列に所定労働時間を入力してください"),"")</f>
        <v/>
      </c>
    </row>
    <row r="906" spans="2:13" ht="22.8" x14ac:dyDescent="0.45">
      <c r="B906" s="31">
        <f t="shared" ref="B906:B969" si="14">ROW()-8</f>
        <v>898</v>
      </c>
      <c r="C906" s="82"/>
      <c r="D906" s="83"/>
      <c r="E906" s="84"/>
      <c r="F906" s="32"/>
      <c r="G906" s="34"/>
      <c r="H906" s="82"/>
      <c r="I906" s="36"/>
      <c r="J906" s="52"/>
      <c r="K906" s="35"/>
      <c r="L906" s="29"/>
      <c r="M906" s="20" t="str" cm="1">
        <f t="array" ref="M906">IFERROR(_xlfn.IFS(COUNTBLANK(D906:K906)=8,"",D906="","←D列に従業員名を姓名（フルネーム）で入力してください。誤変換にお気を付け下さい。",E906="","←E列に都道府県を入力してください。",H906="","←H列に1.月給～3.時間給の選択肢を入力してください",I906="","←I列に金額を入力してください",H906=3,"",J906="","←J列に所定労働時間を入力してください"),"")</f>
        <v/>
      </c>
    </row>
    <row r="907" spans="2:13" ht="22.8" x14ac:dyDescent="0.45">
      <c r="B907" s="31">
        <f t="shared" si="14"/>
        <v>899</v>
      </c>
      <c r="C907" s="82"/>
      <c r="D907" s="83"/>
      <c r="E907" s="84"/>
      <c r="F907" s="32"/>
      <c r="G907" s="34"/>
      <c r="H907" s="82"/>
      <c r="I907" s="36"/>
      <c r="J907" s="52"/>
      <c r="K907" s="35"/>
      <c r="L907" s="29"/>
      <c r="M907" s="20" t="str" cm="1">
        <f t="array" ref="M907">IFERROR(_xlfn.IFS(COUNTBLANK(D907:K907)=8,"",D907="","←D列に従業員名を姓名（フルネーム）で入力してください。誤変換にお気を付け下さい。",E907="","←E列に都道府県を入力してください。",H907="","←H列に1.月給～3.時間給の選択肢を入力してください",I907="","←I列に金額を入力してください",H907=3,"",J907="","←J列に所定労働時間を入力してください"),"")</f>
        <v/>
      </c>
    </row>
    <row r="908" spans="2:13" ht="22.8" x14ac:dyDescent="0.45">
      <c r="B908" s="31">
        <f t="shared" si="14"/>
        <v>900</v>
      </c>
      <c r="C908" s="82"/>
      <c r="D908" s="83"/>
      <c r="E908" s="84"/>
      <c r="F908" s="32"/>
      <c r="G908" s="34"/>
      <c r="H908" s="82"/>
      <c r="I908" s="36"/>
      <c r="J908" s="52"/>
      <c r="K908" s="35"/>
      <c r="L908" s="29"/>
      <c r="M908" s="20" t="str" cm="1">
        <f t="array" ref="M908">IFERROR(_xlfn.IFS(COUNTBLANK(D908:K908)=8,"",D908="","←D列に従業員名を姓名（フルネーム）で入力してください。誤変換にお気を付け下さい。",E908="","←E列に都道府県を入力してください。",H908="","←H列に1.月給～3.時間給の選択肢を入力してください",I908="","←I列に金額を入力してください",H908=3,"",J908="","←J列に所定労働時間を入力してください"),"")</f>
        <v/>
      </c>
    </row>
    <row r="909" spans="2:13" ht="22.8" x14ac:dyDescent="0.45">
      <c r="B909" s="31">
        <f t="shared" si="14"/>
        <v>901</v>
      </c>
      <c r="C909" s="82"/>
      <c r="D909" s="83"/>
      <c r="E909" s="84"/>
      <c r="F909" s="32"/>
      <c r="G909" s="34"/>
      <c r="H909" s="82"/>
      <c r="I909" s="36"/>
      <c r="J909" s="52"/>
      <c r="K909" s="35"/>
      <c r="L909" s="29"/>
      <c r="M909" s="20" t="str" cm="1">
        <f t="array" ref="M909">IFERROR(_xlfn.IFS(COUNTBLANK(D909:K909)=8,"",D909="","←D列に従業員名を姓名（フルネーム）で入力してください。誤変換にお気を付け下さい。",E909="","←E列に都道府県を入力してください。",H909="","←H列に1.月給～3.時間給の選択肢を入力してください",I909="","←I列に金額を入力してください",H909=3,"",J909="","←J列に所定労働時間を入力してください"),"")</f>
        <v/>
      </c>
    </row>
    <row r="910" spans="2:13" ht="22.8" x14ac:dyDescent="0.45">
      <c r="B910" s="31">
        <f t="shared" si="14"/>
        <v>902</v>
      </c>
      <c r="C910" s="82"/>
      <c r="D910" s="83"/>
      <c r="E910" s="84"/>
      <c r="F910" s="32"/>
      <c r="G910" s="34"/>
      <c r="H910" s="82"/>
      <c r="I910" s="36"/>
      <c r="J910" s="52"/>
      <c r="K910" s="35"/>
      <c r="L910" s="29"/>
      <c r="M910" s="20" t="str" cm="1">
        <f t="array" ref="M910">IFERROR(_xlfn.IFS(COUNTBLANK(D910:K910)=8,"",D910="","←D列に従業員名を姓名（フルネーム）で入力してください。誤変換にお気を付け下さい。",E910="","←E列に都道府県を入力してください。",H910="","←H列に1.月給～3.時間給の選択肢を入力してください",I910="","←I列に金額を入力してください",H910=3,"",J910="","←J列に所定労働時間を入力してください"),"")</f>
        <v/>
      </c>
    </row>
    <row r="911" spans="2:13" ht="22.8" x14ac:dyDescent="0.45">
      <c r="B911" s="31">
        <f t="shared" si="14"/>
        <v>903</v>
      </c>
      <c r="C911" s="82"/>
      <c r="D911" s="83"/>
      <c r="E911" s="84"/>
      <c r="F911" s="32"/>
      <c r="G911" s="34"/>
      <c r="H911" s="82"/>
      <c r="I911" s="36"/>
      <c r="J911" s="52"/>
      <c r="K911" s="35"/>
      <c r="L911" s="29"/>
      <c r="M911" s="20" t="str" cm="1">
        <f t="array" ref="M911">IFERROR(_xlfn.IFS(COUNTBLANK(D911:K911)=8,"",D911="","←D列に従業員名を姓名（フルネーム）で入力してください。誤変換にお気を付け下さい。",E911="","←E列に都道府県を入力してください。",H911="","←H列に1.月給～3.時間給の選択肢を入力してください",I911="","←I列に金額を入力してください",H911=3,"",J911="","←J列に所定労働時間を入力してください"),"")</f>
        <v/>
      </c>
    </row>
    <row r="912" spans="2:13" ht="22.8" x14ac:dyDescent="0.45">
      <c r="B912" s="31">
        <f t="shared" si="14"/>
        <v>904</v>
      </c>
      <c r="C912" s="82"/>
      <c r="D912" s="83"/>
      <c r="E912" s="84"/>
      <c r="F912" s="32"/>
      <c r="G912" s="34"/>
      <c r="H912" s="82"/>
      <c r="I912" s="36"/>
      <c r="J912" s="52"/>
      <c r="K912" s="35"/>
      <c r="L912" s="29"/>
      <c r="M912" s="20" t="str" cm="1">
        <f t="array" ref="M912">IFERROR(_xlfn.IFS(COUNTBLANK(D912:K912)=8,"",D912="","←D列に従業員名を姓名（フルネーム）で入力してください。誤変換にお気を付け下さい。",E912="","←E列に都道府県を入力してください。",H912="","←H列に1.月給～3.時間給の選択肢を入力してください",I912="","←I列に金額を入力してください",H912=3,"",J912="","←J列に所定労働時間を入力してください"),"")</f>
        <v/>
      </c>
    </row>
    <row r="913" spans="2:13" ht="22.8" x14ac:dyDescent="0.45">
      <c r="B913" s="31">
        <f t="shared" si="14"/>
        <v>905</v>
      </c>
      <c r="C913" s="82"/>
      <c r="D913" s="83"/>
      <c r="E913" s="84"/>
      <c r="F913" s="32"/>
      <c r="G913" s="34"/>
      <c r="H913" s="82"/>
      <c r="I913" s="36"/>
      <c r="J913" s="52"/>
      <c r="K913" s="35"/>
      <c r="L913" s="29"/>
      <c r="M913" s="20" t="str" cm="1">
        <f t="array" ref="M913">IFERROR(_xlfn.IFS(COUNTBLANK(D913:K913)=8,"",D913="","←D列に従業員名を姓名（フルネーム）で入力してください。誤変換にお気を付け下さい。",E913="","←E列に都道府県を入力してください。",H913="","←H列に1.月給～3.時間給の選択肢を入力してください",I913="","←I列に金額を入力してください",H913=3,"",J913="","←J列に所定労働時間を入力してください"),"")</f>
        <v/>
      </c>
    </row>
    <row r="914" spans="2:13" ht="22.8" x14ac:dyDescent="0.45">
      <c r="B914" s="31">
        <f t="shared" si="14"/>
        <v>906</v>
      </c>
      <c r="C914" s="82"/>
      <c r="D914" s="83"/>
      <c r="E914" s="84"/>
      <c r="F914" s="32"/>
      <c r="G914" s="34"/>
      <c r="H914" s="82"/>
      <c r="I914" s="36"/>
      <c r="J914" s="52"/>
      <c r="K914" s="35"/>
      <c r="L914" s="29"/>
      <c r="M914" s="20" t="str" cm="1">
        <f t="array" ref="M914">IFERROR(_xlfn.IFS(COUNTBLANK(D914:K914)=8,"",D914="","←D列に従業員名を姓名（フルネーム）で入力してください。誤変換にお気を付け下さい。",E914="","←E列に都道府県を入力してください。",H914="","←H列に1.月給～3.時間給の選択肢を入力してください",I914="","←I列に金額を入力してください",H914=3,"",J914="","←J列に所定労働時間を入力してください"),"")</f>
        <v/>
      </c>
    </row>
    <row r="915" spans="2:13" ht="22.8" x14ac:dyDescent="0.45">
      <c r="B915" s="31">
        <f t="shared" si="14"/>
        <v>907</v>
      </c>
      <c r="C915" s="82"/>
      <c r="D915" s="83"/>
      <c r="E915" s="84"/>
      <c r="F915" s="32"/>
      <c r="G915" s="34"/>
      <c r="H915" s="82"/>
      <c r="I915" s="36"/>
      <c r="J915" s="52"/>
      <c r="K915" s="35"/>
      <c r="L915" s="29"/>
      <c r="M915" s="20" t="str" cm="1">
        <f t="array" ref="M915">IFERROR(_xlfn.IFS(COUNTBLANK(D915:K915)=8,"",D915="","←D列に従業員名を姓名（フルネーム）で入力してください。誤変換にお気を付け下さい。",E915="","←E列に都道府県を入力してください。",H915="","←H列に1.月給～3.時間給の選択肢を入力してください",I915="","←I列に金額を入力してください",H915=3,"",J915="","←J列に所定労働時間を入力してください"),"")</f>
        <v/>
      </c>
    </row>
    <row r="916" spans="2:13" ht="22.8" x14ac:dyDescent="0.45">
      <c r="B916" s="31">
        <f t="shared" si="14"/>
        <v>908</v>
      </c>
      <c r="C916" s="82"/>
      <c r="D916" s="83"/>
      <c r="E916" s="84"/>
      <c r="F916" s="32"/>
      <c r="G916" s="34"/>
      <c r="H916" s="82"/>
      <c r="I916" s="36"/>
      <c r="J916" s="52"/>
      <c r="K916" s="35"/>
      <c r="L916" s="29"/>
      <c r="M916" s="20" t="str" cm="1">
        <f t="array" ref="M916">IFERROR(_xlfn.IFS(COUNTBLANK(D916:K916)=8,"",D916="","←D列に従業員名を姓名（フルネーム）で入力してください。誤変換にお気を付け下さい。",E916="","←E列に都道府県を入力してください。",H916="","←H列に1.月給～3.時間給の選択肢を入力してください",I916="","←I列に金額を入力してください",H916=3,"",J916="","←J列に所定労働時間を入力してください"),"")</f>
        <v/>
      </c>
    </row>
    <row r="917" spans="2:13" ht="22.8" x14ac:dyDescent="0.45">
      <c r="B917" s="31">
        <f t="shared" si="14"/>
        <v>909</v>
      </c>
      <c r="C917" s="82"/>
      <c r="D917" s="83"/>
      <c r="E917" s="84"/>
      <c r="F917" s="32"/>
      <c r="G917" s="34"/>
      <c r="H917" s="82"/>
      <c r="I917" s="36"/>
      <c r="J917" s="52"/>
      <c r="K917" s="35"/>
      <c r="L917" s="29"/>
      <c r="M917" s="20" t="str" cm="1">
        <f t="array" ref="M917">IFERROR(_xlfn.IFS(COUNTBLANK(D917:K917)=8,"",D917="","←D列に従業員名を姓名（フルネーム）で入力してください。誤変換にお気を付け下さい。",E917="","←E列に都道府県を入力してください。",H917="","←H列に1.月給～3.時間給の選択肢を入力してください",I917="","←I列に金額を入力してください",H917=3,"",J917="","←J列に所定労働時間を入力してください"),"")</f>
        <v/>
      </c>
    </row>
    <row r="918" spans="2:13" ht="22.8" x14ac:dyDescent="0.45">
      <c r="B918" s="31">
        <f t="shared" si="14"/>
        <v>910</v>
      </c>
      <c r="C918" s="82"/>
      <c r="D918" s="83"/>
      <c r="E918" s="84"/>
      <c r="F918" s="32"/>
      <c r="G918" s="34"/>
      <c r="H918" s="82"/>
      <c r="I918" s="36"/>
      <c r="J918" s="52"/>
      <c r="K918" s="35"/>
      <c r="L918" s="29"/>
      <c r="M918" s="20" t="str" cm="1">
        <f t="array" ref="M918">IFERROR(_xlfn.IFS(COUNTBLANK(D918:K918)=8,"",D918="","←D列に従業員名を姓名（フルネーム）で入力してください。誤変換にお気を付け下さい。",E918="","←E列に都道府県を入力してください。",H918="","←H列に1.月給～3.時間給の選択肢を入力してください",I918="","←I列に金額を入力してください",H918=3,"",J918="","←J列に所定労働時間を入力してください"),"")</f>
        <v/>
      </c>
    </row>
    <row r="919" spans="2:13" ht="22.8" x14ac:dyDescent="0.45">
      <c r="B919" s="31">
        <f t="shared" si="14"/>
        <v>911</v>
      </c>
      <c r="C919" s="82"/>
      <c r="D919" s="83"/>
      <c r="E919" s="84"/>
      <c r="F919" s="32"/>
      <c r="G919" s="34"/>
      <c r="H919" s="82"/>
      <c r="I919" s="36"/>
      <c r="J919" s="52"/>
      <c r="K919" s="35"/>
      <c r="L919" s="29"/>
      <c r="M919" s="20" t="str" cm="1">
        <f t="array" ref="M919">IFERROR(_xlfn.IFS(COUNTBLANK(D919:K919)=8,"",D919="","←D列に従業員名を姓名（フルネーム）で入力してください。誤変換にお気を付け下さい。",E919="","←E列に都道府県を入力してください。",H919="","←H列に1.月給～3.時間給の選択肢を入力してください",I919="","←I列に金額を入力してください",H919=3,"",J919="","←J列に所定労働時間を入力してください"),"")</f>
        <v/>
      </c>
    </row>
    <row r="920" spans="2:13" ht="22.8" x14ac:dyDescent="0.45">
      <c r="B920" s="31">
        <f t="shared" si="14"/>
        <v>912</v>
      </c>
      <c r="C920" s="82"/>
      <c r="D920" s="83"/>
      <c r="E920" s="84"/>
      <c r="F920" s="32"/>
      <c r="G920" s="34"/>
      <c r="H920" s="82"/>
      <c r="I920" s="36"/>
      <c r="J920" s="52"/>
      <c r="K920" s="35"/>
      <c r="L920" s="29"/>
      <c r="M920" s="20" t="str" cm="1">
        <f t="array" ref="M920">IFERROR(_xlfn.IFS(COUNTBLANK(D920:K920)=8,"",D920="","←D列に従業員名を姓名（フルネーム）で入力してください。誤変換にお気を付け下さい。",E920="","←E列に都道府県を入力してください。",H920="","←H列に1.月給～3.時間給の選択肢を入力してください",I920="","←I列に金額を入力してください",H920=3,"",J920="","←J列に所定労働時間を入力してください"),"")</f>
        <v/>
      </c>
    </row>
    <row r="921" spans="2:13" ht="22.8" x14ac:dyDescent="0.45">
      <c r="B921" s="31">
        <f t="shared" si="14"/>
        <v>913</v>
      </c>
      <c r="C921" s="82"/>
      <c r="D921" s="83"/>
      <c r="E921" s="84"/>
      <c r="F921" s="32"/>
      <c r="G921" s="34"/>
      <c r="H921" s="82"/>
      <c r="I921" s="36"/>
      <c r="J921" s="52"/>
      <c r="K921" s="35"/>
      <c r="L921" s="29"/>
      <c r="M921" s="20" t="str" cm="1">
        <f t="array" ref="M921">IFERROR(_xlfn.IFS(COUNTBLANK(D921:K921)=8,"",D921="","←D列に従業員名を姓名（フルネーム）で入力してください。誤変換にお気を付け下さい。",E921="","←E列に都道府県を入力してください。",H921="","←H列に1.月給～3.時間給の選択肢を入力してください",I921="","←I列に金額を入力してください",H921=3,"",J921="","←J列に所定労働時間を入力してください"),"")</f>
        <v/>
      </c>
    </row>
    <row r="922" spans="2:13" ht="22.8" x14ac:dyDescent="0.45">
      <c r="B922" s="31">
        <f t="shared" si="14"/>
        <v>914</v>
      </c>
      <c r="C922" s="82"/>
      <c r="D922" s="83"/>
      <c r="E922" s="84"/>
      <c r="F922" s="32"/>
      <c r="G922" s="34"/>
      <c r="H922" s="82"/>
      <c r="I922" s="36"/>
      <c r="J922" s="52"/>
      <c r="K922" s="35"/>
      <c r="L922" s="29"/>
      <c r="M922" s="20" t="str" cm="1">
        <f t="array" ref="M922">IFERROR(_xlfn.IFS(COUNTBLANK(D922:K922)=8,"",D922="","←D列に従業員名を姓名（フルネーム）で入力してください。誤変換にお気を付け下さい。",E922="","←E列に都道府県を入力してください。",H922="","←H列に1.月給～3.時間給の選択肢を入力してください",I922="","←I列に金額を入力してください",H922=3,"",J922="","←J列に所定労働時間を入力してください"),"")</f>
        <v/>
      </c>
    </row>
    <row r="923" spans="2:13" ht="22.8" x14ac:dyDescent="0.45">
      <c r="B923" s="31">
        <f t="shared" si="14"/>
        <v>915</v>
      </c>
      <c r="C923" s="82"/>
      <c r="D923" s="83"/>
      <c r="E923" s="84"/>
      <c r="F923" s="32"/>
      <c r="G923" s="34"/>
      <c r="H923" s="82"/>
      <c r="I923" s="36"/>
      <c r="J923" s="52"/>
      <c r="K923" s="35"/>
      <c r="L923" s="29"/>
      <c r="M923" s="20" t="str" cm="1">
        <f t="array" ref="M923">IFERROR(_xlfn.IFS(COUNTBLANK(D923:K923)=8,"",D923="","←D列に従業員名を姓名（フルネーム）で入力してください。誤変換にお気を付け下さい。",E923="","←E列に都道府県を入力してください。",H923="","←H列に1.月給～3.時間給の選択肢を入力してください",I923="","←I列に金額を入力してください",H923=3,"",J923="","←J列に所定労働時間を入力してください"),"")</f>
        <v/>
      </c>
    </row>
    <row r="924" spans="2:13" ht="22.8" x14ac:dyDescent="0.45">
      <c r="B924" s="31">
        <f t="shared" si="14"/>
        <v>916</v>
      </c>
      <c r="C924" s="82"/>
      <c r="D924" s="83"/>
      <c r="E924" s="84"/>
      <c r="F924" s="32"/>
      <c r="G924" s="34"/>
      <c r="H924" s="82"/>
      <c r="I924" s="36"/>
      <c r="J924" s="52"/>
      <c r="K924" s="35"/>
      <c r="L924" s="29"/>
      <c r="M924" s="20" t="str" cm="1">
        <f t="array" ref="M924">IFERROR(_xlfn.IFS(COUNTBLANK(D924:K924)=8,"",D924="","←D列に従業員名を姓名（フルネーム）で入力してください。誤変換にお気を付け下さい。",E924="","←E列に都道府県を入力してください。",H924="","←H列に1.月給～3.時間給の選択肢を入力してください",I924="","←I列に金額を入力してください",H924=3,"",J924="","←J列に所定労働時間を入力してください"),"")</f>
        <v/>
      </c>
    </row>
    <row r="925" spans="2:13" ht="22.8" x14ac:dyDescent="0.45">
      <c r="B925" s="31">
        <f t="shared" si="14"/>
        <v>917</v>
      </c>
      <c r="C925" s="82"/>
      <c r="D925" s="83"/>
      <c r="E925" s="84"/>
      <c r="F925" s="32"/>
      <c r="G925" s="34"/>
      <c r="H925" s="82"/>
      <c r="I925" s="36"/>
      <c r="J925" s="52"/>
      <c r="K925" s="35"/>
      <c r="L925" s="29"/>
      <c r="M925" s="20" t="str" cm="1">
        <f t="array" ref="M925">IFERROR(_xlfn.IFS(COUNTBLANK(D925:K925)=8,"",D925="","←D列に従業員名を姓名（フルネーム）で入力してください。誤変換にお気を付け下さい。",E925="","←E列に都道府県を入力してください。",H925="","←H列に1.月給～3.時間給の選択肢を入力してください",I925="","←I列に金額を入力してください",H925=3,"",J925="","←J列に所定労働時間を入力してください"),"")</f>
        <v/>
      </c>
    </row>
    <row r="926" spans="2:13" ht="22.8" x14ac:dyDescent="0.45">
      <c r="B926" s="31">
        <f t="shared" si="14"/>
        <v>918</v>
      </c>
      <c r="C926" s="82"/>
      <c r="D926" s="83"/>
      <c r="E926" s="84"/>
      <c r="F926" s="32"/>
      <c r="G926" s="34"/>
      <c r="H926" s="82"/>
      <c r="I926" s="36"/>
      <c r="J926" s="52"/>
      <c r="K926" s="35"/>
      <c r="L926" s="29"/>
      <c r="M926" s="20" t="str" cm="1">
        <f t="array" ref="M926">IFERROR(_xlfn.IFS(COUNTBLANK(D926:K926)=8,"",D926="","←D列に従業員名を姓名（フルネーム）で入力してください。誤変換にお気を付け下さい。",E926="","←E列に都道府県を入力してください。",H926="","←H列に1.月給～3.時間給の選択肢を入力してください",I926="","←I列に金額を入力してください",H926=3,"",J926="","←J列に所定労働時間を入力してください"),"")</f>
        <v/>
      </c>
    </row>
    <row r="927" spans="2:13" ht="22.8" x14ac:dyDescent="0.45">
      <c r="B927" s="31">
        <f t="shared" si="14"/>
        <v>919</v>
      </c>
      <c r="C927" s="82"/>
      <c r="D927" s="83"/>
      <c r="E927" s="84"/>
      <c r="F927" s="32"/>
      <c r="G927" s="34"/>
      <c r="H927" s="82"/>
      <c r="I927" s="36"/>
      <c r="J927" s="52"/>
      <c r="K927" s="35"/>
      <c r="L927" s="29"/>
      <c r="M927" s="20" t="str" cm="1">
        <f t="array" ref="M927">IFERROR(_xlfn.IFS(COUNTBLANK(D927:K927)=8,"",D927="","←D列に従業員名を姓名（フルネーム）で入力してください。誤変換にお気を付け下さい。",E927="","←E列に都道府県を入力してください。",H927="","←H列に1.月給～3.時間給の選択肢を入力してください",I927="","←I列に金額を入力してください",H927=3,"",J927="","←J列に所定労働時間を入力してください"),"")</f>
        <v/>
      </c>
    </row>
    <row r="928" spans="2:13" ht="22.8" x14ac:dyDescent="0.45">
      <c r="B928" s="31">
        <f t="shared" si="14"/>
        <v>920</v>
      </c>
      <c r="C928" s="82"/>
      <c r="D928" s="83"/>
      <c r="E928" s="84"/>
      <c r="F928" s="32"/>
      <c r="G928" s="34"/>
      <c r="H928" s="82"/>
      <c r="I928" s="36"/>
      <c r="J928" s="52"/>
      <c r="K928" s="35"/>
      <c r="L928" s="29"/>
      <c r="M928" s="20" t="str" cm="1">
        <f t="array" ref="M928">IFERROR(_xlfn.IFS(COUNTBLANK(D928:K928)=8,"",D928="","←D列に従業員名を姓名（フルネーム）で入力してください。誤変換にお気を付け下さい。",E928="","←E列に都道府県を入力してください。",H928="","←H列に1.月給～3.時間給の選択肢を入力してください",I928="","←I列に金額を入力してください",H928=3,"",J928="","←J列に所定労働時間を入力してください"),"")</f>
        <v/>
      </c>
    </row>
    <row r="929" spans="2:13" ht="22.8" x14ac:dyDescent="0.45">
      <c r="B929" s="31">
        <f t="shared" si="14"/>
        <v>921</v>
      </c>
      <c r="C929" s="82"/>
      <c r="D929" s="83"/>
      <c r="E929" s="84"/>
      <c r="F929" s="32"/>
      <c r="G929" s="34"/>
      <c r="H929" s="82"/>
      <c r="I929" s="36"/>
      <c r="J929" s="52"/>
      <c r="K929" s="35"/>
      <c r="L929" s="29"/>
      <c r="M929" s="20" t="str" cm="1">
        <f t="array" ref="M929">IFERROR(_xlfn.IFS(COUNTBLANK(D929:K929)=8,"",D929="","←D列に従業員名を姓名（フルネーム）で入力してください。誤変換にお気を付け下さい。",E929="","←E列に都道府県を入力してください。",H929="","←H列に1.月給～3.時間給の選択肢を入力してください",I929="","←I列に金額を入力してください",H929=3,"",J929="","←J列に所定労働時間を入力してください"),"")</f>
        <v/>
      </c>
    </row>
    <row r="930" spans="2:13" ht="22.8" x14ac:dyDescent="0.45">
      <c r="B930" s="31">
        <f t="shared" si="14"/>
        <v>922</v>
      </c>
      <c r="C930" s="82"/>
      <c r="D930" s="83"/>
      <c r="E930" s="84"/>
      <c r="F930" s="32"/>
      <c r="G930" s="34"/>
      <c r="H930" s="82"/>
      <c r="I930" s="36"/>
      <c r="J930" s="52"/>
      <c r="K930" s="35"/>
      <c r="L930" s="29"/>
      <c r="M930" s="20" t="str" cm="1">
        <f t="array" ref="M930">IFERROR(_xlfn.IFS(COUNTBLANK(D930:K930)=8,"",D930="","←D列に従業員名を姓名（フルネーム）で入力してください。誤変換にお気を付け下さい。",E930="","←E列に都道府県を入力してください。",H930="","←H列に1.月給～3.時間給の選択肢を入力してください",I930="","←I列に金額を入力してください",H930=3,"",J930="","←J列に所定労働時間を入力してください"),"")</f>
        <v/>
      </c>
    </row>
    <row r="931" spans="2:13" ht="22.8" x14ac:dyDescent="0.45">
      <c r="B931" s="31">
        <f t="shared" si="14"/>
        <v>923</v>
      </c>
      <c r="C931" s="82"/>
      <c r="D931" s="83"/>
      <c r="E931" s="84"/>
      <c r="F931" s="32"/>
      <c r="G931" s="34"/>
      <c r="H931" s="82"/>
      <c r="I931" s="36"/>
      <c r="J931" s="52"/>
      <c r="K931" s="35"/>
      <c r="L931" s="29"/>
      <c r="M931" s="20" t="str" cm="1">
        <f t="array" ref="M931">IFERROR(_xlfn.IFS(COUNTBLANK(D931:K931)=8,"",D931="","←D列に従業員名を姓名（フルネーム）で入力してください。誤変換にお気を付け下さい。",E931="","←E列に都道府県を入力してください。",H931="","←H列に1.月給～3.時間給の選択肢を入力してください",I931="","←I列に金額を入力してください",H931=3,"",J931="","←J列に所定労働時間を入力してください"),"")</f>
        <v/>
      </c>
    </row>
    <row r="932" spans="2:13" ht="22.8" x14ac:dyDescent="0.45">
      <c r="B932" s="31">
        <f t="shared" si="14"/>
        <v>924</v>
      </c>
      <c r="C932" s="82"/>
      <c r="D932" s="83"/>
      <c r="E932" s="84"/>
      <c r="F932" s="32"/>
      <c r="G932" s="34"/>
      <c r="H932" s="82"/>
      <c r="I932" s="36"/>
      <c r="J932" s="52"/>
      <c r="K932" s="35"/>
      <c r="L932" s="29"/>
      <c r="M932" s="20" t="str" cm="1">
        <f t="array" ref="M932">IFERROR(_xlfn.IFS(COUNTBLANK(D932:K932)=8,"",D932="","←D列に従業員名を姓名（フルネーム）で入力してください。誤変換にお気を付け下さい。",E932="","←E列に都道府県を入力してください。",H932="","←H列に1.月給～3.時間給の選択肢を入力してください",I932="","←I列に金額を入力してください",H932=3,"",J932="","←J列に所定労働時間を入力してください"),"")</f>
        <v/>
      </c>
    </row>
    <row r="933" spans="2:13" ht="22.8" x14ac:dyDescent="0.45">
      <c r="B933" s="31">
        <f t="shared" si="14"/>
        <v>925</v>
      </c>
      <c r="C933" s="82"/>
      <c r="D933" s="83"/>
      <c r="E933" s="84"/>
      <c r="F933" s="32"/>
      <c r="G933" s="34"/>
      <c r="H933" s="82"/>
      <c r="I933" s="36"/>
      <c r="J933" s="52"/>
      <c r="K933" s="35"/>
      <c r="L933" s="29"/>
      <c r="M933" s="20" t="str" cm="1">
        <f t="array" ref="M933">IFERROR(_xlfn.IFS(COUNTBLANK(D933:K933)=8,"",D933="","←D列に従業員名を姓名（フルネーム）で入力してください。誤変換にお気を付け下さい。",E933="","←E列に都道府県を入力してください。",H933="","←H列に1.月給～3.時間給の選択肢を入力してください",I933="","←I列に金額を入力してください",H933=3,"",J933="","←J列に所定労働時間を入力してください"),"")</f>
        <v/>
      </c>
    </row>
    <row r="934" spans="2:13" ht="22.8" x14ac:dyDescent="0.45">
      <c r="B934" s="31">
        <f t="shared" si="14"/>
        <v>926</v>
      </c>
      <c r="C934" s="82"/>
      <c r="D934" s="83"/>
      <c r="E934" s="84"/>
      <c r="F934" s="32"/>
      <c r="G934" s="34"/>
      <c r="H934" s="82"/>
      <c r="I934" s="36"/>
      <c r="J934" s="52"/>
      <c r="K934" s="35"/>
      <c r="L934" s="29"/>
      <c r="M934" s="20" t="str" cm="1">
        <f t="array" ref="M934">IFERROR(_xlfn.IFS(COUNTBLANK(D934:K934)=8,"",D934="","←D列に従業員名を姓名（フルネーム）で入力してください。誤変換にお気を付け下さい。",E934="","←E列に都道府県を入力してください。",H934="","←H列に1.月給～3.時間給の選択肢を入力してください",I934="","←I列に金額を入力してください",H934=3,"",J934="","←J列に所定労働時間を入力してください"),"")</f>
        <v/>
      </c>
    </row>
    <row r="935" spans="2:13" ht="22.8" x14ac:dyDescent="0.45">
      <c r="B935" s="31">
        <f t="shared" si="14"/>
        <v>927</v>
      </c>
      <c r="C935" s="82"/>
      <c r="D935" s="83"/>
      <c r="E935" s="84"/>
      <c r="F935" s="32"/>
      <c r="G935" s="34"/>
      <c r="H935" s="82"/>
      <c r="I935" s="36"/>
      <c r="J935" s="52"/>
      <c r="K935" s="35"/>
      <c r="L935" s="29"/>
      <c r="M935" s="20" t="str" cm="1">
        <f t="array" ref="M935">IFERROR(_xlfn.IFS(COUNTBLANK(D935:K935)=8,"",D935="","←D列に従業員名を姓名（フルネーム）で入力してください。誤変換にお気を付け下さい。",E935="","←E列に都道府県を入力してください。",H935="","←H列に1.月給～3.時間給の選択肢を入力してください",I935="","←I列に金額を入力してください",H935=3,"",J935="","←J列に所定労働時間を入力してください"),"")</f>
        <v/>
      </c>
    </row>
    <row r="936" spans="2:13" ht="22.8" x14ac:dyDescent="0.45">
      <c r="B936" s="31">
        <f t="shared" si="14"/>
        <v>928</v>
      </c>
      <c r="C936" s="82"/>
      <c r="D936" s="83"/>
      <c r="E936" s="84"/>
      <c r="F936" s="32"/>
      <c r="G936" s="34"/>
      <c r="H936" s="82"/>
      <c r="I936" s="36"/>
      <c r="J936" s="52"/>
      <c r="K936" s="35"/>
      <c r="L936" s="29"/>
      <c r="M936" s="20" t="str" cm="1">
        <f t="array" ref="M936">IFERROR(_xlfn.IFS(COUNTBLANK(D936:K936)=8,"",D936="","←D列に従業員名を姓名（フルネーム）で入力してください。誤変換にお気を付け下さい。",E936="","←E列に都道府県を入力してください。",H936="","←H列に1.月給～3.時間給の選択肢を入力してください",I936="","←I列に金額を入力してください",H936=3,"",J936="","←J列に所定労働時間を入力してください"),"")</f>
        <v/>
      </c>
    </row>
    <row r="937" spans="2:13" ht="22.8" x14ac:dyDescent="0.45">
      <c r="B937" s="31">
        <f t="shared" si="14"/>
        <v>929</v>
      </c>
      <c r="C937" s="82"/>
      <c r="D937" s="83"/>
      <c r="E937" s="84"/>
      <c r="F937" s="32"/>
      <c r="G937" s="34"/>
      <c r="H937" s="82"/>
      <c r="I937" s="36"/>
      <c r="J937" s="52"/>
      <c r="K937" s="35"/>
      <c r="L937" s="29"/>
      <c r="M937" s="20" t="str" cm="1">
        <f t="array" ref="M937">IFERROR(_xlfn.IFS(COUNTBLANK(D937:K937)=8,"",D937="","←D列に従業員名を姓名（フルネーム）で入力してください。誤変換にお気を付け下さい。",E937="","←E列に都道府県を入力してください。",H937="","←H列に1.月給～3.時間給の選択肢を入力してください",I937="","←I列に金額を入力してください",H937=3,"",J937="","←J列に所定労働時間を入力してください"),"")</f>
        <v/>
      </c>
    </row>
    <row r="938" spans="2:13" ht="22.8" x14ac:dyDescent="0.45">
      <c r="B938" s="31">
        <f t="shared" si="14"/>
        <v>930</v>
      </c>
      <c r="C938" s="82"/>
      <c r="D938" s="83"/>
      <c r="E938" s="84"/>
      <c r="F938" s="32"/>
      <c r="G938" s="34"/>
      <c r="H938" s="82"/>
      <c r="I938" s="36"/>
      <c r="J938" s="52"/>
      <c r="K938" s="35"/>
      <c r="L938" s="29"/>
      <c r="M938" s="20" t="str" cm="1">
        <f t="array" ref="M938">IFERROR(_xlfn.IFS(COUNTBLANK(D938:K938)=8,"",D938="","←D列に従業員名を姓名（フルネーム）で入力してください。誤変換にお気を付け下さい。",E938="","←E列に都道府県を入力してください。",H938="","←H列に1.月給～3.時間給の選択肢を入力してください",I938="","←I列に金額を入力してください",H938=3,"",J938="","←J列に所定労働時間を入力してください"),"")</f>
        <v/>
      </c>
    </row>
    <row r="939" spans="2:13" ht="22.8" x14ac:dyDescent="0.45">
      <c r="B939" s="31">
        <f t="shared" si="14"/>
        <v>931</v>
      </c>
      <c r="C939" s="82"/>
      <c r="D939" s="83"/>
      <c r="E939" s="84"/>
      <c r="F939" s="32"/>
      <c r="G939" s="34"/>
      <c r="H939" s="82"/>
      <c r="I939" s="36"/>
      <c r="J939" s="52"/>
      <c r="K939" s="35"/>
      <c r="L939" s="29"/>
      <c r="M939" s="20" t="str" cm="1">
        <f t="array" ref="M939">IFERROR(_xlfn.IFS(COUNTBLANK(D939:K939)=8,"",D939="","←D列に従業員名を姓名（フルネーム）で入力してください。誤変換にお気を付け下さい。",E939="","←E列に都道府県を入力してください。",H939="","←H列に1.月給～3.時間給の選択肢を入力してください",I939="","←I列に金額を入力してください",H939=3,"",J939="","←J列に所定労働時間を入力してください"),"")</f>
        <v/>
      </c>
    </row>
    <row r="940" spans="2:13" ht="22.8" x14ac:dyDescent="0.45">
      <c r="B940" s="31">
        <f t="shared" si="14"/>
        <v>932</v>
      </c>
      <c r="C940" s="82"/>
      <c r="D940" s="83"/>
      <c r="E940" s="84"/>
      <c r="F940" s="32"/>
      <c r="G940" s="34"/>
      <c r="H940" s="82"/>
      <c r="I940" s="36"/>
      <c r="J940" s="52"/>
      <c r="K940" s="35"/>
      <c r="L940" s="29"/>
      <c r="M940" s="20" t="str" cm="1">
        <f t="array" ref="M940">IFERROR(_xlfn.IFS(COUNTBLANK(D940:K940)=8,"",D940="","←D列に従業員名を姓名（フルネーム）で入力してください。誤変換にお気を付け下さい。",E940="","←E列に都道府県を入力してください。",H940="","←H列に1.月給～3.時間給の選択肢を入力してください",I940="","←I列に金額を入力してください",H940=3,"",J940="","←J列に所定労働時間を入力してください"),"")</f>
        <v/>
      </c>
    </row>
    <row r="941" spans="2:13" ht="22.8" x14ac:dyDescent="0.45">
      <c r="B941" s="31">
        <f t="shared" si="14"/>
        <v>933</v>
      </c>
      <c r="C941" s="82"/>
      <c r="D941" s="83"/>
      <c r="E941" s="84"/>
      <c r="F941" s="32"/>
      <c r="G941" s="34"/>
      <c r="H941" s="82"/>
      <c r="I941" s="36"/>
      <c r="J941" s="52"/>
      <c r="K941" s="35"/>
      <c r="L941" s="29"/>
      <c r="M941" s="20" t="str" cm="1">
        <f t="array" ref="M941">IFERROR(_xlfn.IFS(COUNTBLANK(D941:K941)=8,"",D941="","←D列に従業員名を姓名（フルネーム）で入力してください。誤変換にお気を付け下さい。",E941="","←E列に都道府県を入力してください。",H941="","←H列に1.月給～3.時間給の選択肢を入力してください",I941="","←I列に金額を入力してください",H941=3,"",J941="","←J列に所定労働時間を入力してください"),"")</f>
        <v/>
      </c>
    </row>
    <row r="942" spans="2:13" ht="22.8" x14ac:dyDescent="0.45">
      <c r="B942" s="31">
        <f t="shared" si="14"/>
        <v>934</v>
      </c>
      <c r="C942" s="82"/>
      <c r="D942" s="83"/>
      <c r="E942" s="84"/>
      <c r="F942" s="32"/>
      <c r="G942" s="34"/>
      <c r="H942" s="82"/>
      <c r="I942" s="36"/>
      <c r="J942" s="52"/>
      <c r="K942" s="35"/>
      <c r="L942" s="29"/>
      <c r="M942" s="20" t="str" cm="1">
        <f t="array" ref="M942">IFERROR(_xlfn.IFS(COUNTBLANK(D942:K942)=8,"",D942="","←D列に従業員名を姓名（フルネーム）で入力してください。誤変換にお気を付け下さい。",E942="","←E列に都道府県を入力してください。",H942="","←H列に1.月給～3.時間給の選択肢を入力してください",I942="","←I列に金額を入力してください",H942=3,"",J942="","←J列に所定労働時間を入力してください"),"")</f>
        <v/>
      </c>
    </row>
    <row r="943" spans="2:13" ht="22.8" x14ac:dyDescent="0.45">
      <c r="B943" s="31">
        <f t="shared" si="14"/>
        <v>935</v>
      </c>
      <c r="C943" s="82"/>
      <c r="D943" s="83"/>
      <c r="E943" s="84"/>
      <c r="F943" s="32"/>
      <c r="G943" s="34"/>
      <c r="H943" s="82"/>
      <c r="I943" s="36"/>
      <c r="J943" s="52"/>
      <c r="K943" s="35"/>
      <c r="L943" s="29"/>
      <c r="M943" s="20" t="str" cm="1">
        <f t="array" ref="M943">IFERROR(_xlfn.IFS(COUNTBLANK(D943:K943)=8,"",D943="","←D列に従業員名を姓名（フルネーム）で入力してください。誤変換にお気を付け下さい。",E943="","←E列に都道府県を入力してください。",H943="","←H列に1.月給～3.時間給の選択肢を入力してください",I943="","←I列に金額を入力してください",H943=3,"",J943="","←J列に所定労働時間を入力してください"),"")</f>
        <v/>
      </c>
    </row>
    <row r="944" spans="2:13" ht="22.8" x14ac:dyDescent="0.45">
      <c r="B944" s="31">
        <f t="shared" si="14"/>
        <v>936</v>
      </c>
      <c r="C944" s="82"/>
      <c r="D944" s="83"/>
      <c r="E944" s="84"/>
      <c r="F944" s="32"/>
      <c r="G944" s="34"/>
      <c r="H944" s="82"/>
      <c r="I944" s="36"/>
      <c r="J944" s="52"/>
      <c r="K944" s="35"/>
      <c r="L944" s="29"/>
      <c r="M944" s="20" t="str" cm="1">
        <f t="array" ref="M944">IFERROR(_xlfn.IFS(COUNTBLANK(D944:K944)=8,"",D944="","←D列に従業員名を姓名（フルネーム）で入力してください。誤変換にお気を付け下さい。",E944="","←E列に都道府県を入力してください。",H944="","←H列に1.月給～3.時間給の選択肢を入力してください",I944="","←I列に金額を入力してください",H944=3,"",J944="","←J列に所定労働時間を入力してください"),"")</f>
        <v/>
      </c>
    </row>
    <row r="945" spans="2:13" ht="22.8" x14ac:dyDescent="0.45">
      <c r="B945" s="31">
        <f t="shared" si="14"/>
        <v>937</v>
      </c>
      <c r="C945" s="82"/>
      <c r="D945" s="83"/>
      <c r="E945" s="84"/>
      <c r="F945" s="32"/>
      <c r="G945" s="34"/>
      <c r="H945" s="82"/>
      <c r="I945" s="36"/>
      <c r="J945" s="52"/>
      <c r="K945" s="35"/>
      <c r="L945" s="29"/>
      <c r="M945" s="20" t="str" cm="1">
        <f t="array" ref="M945">IFERROR(_xlfn.IFS(COUNTBLANK(D945:K945)=8,"",D945="","←D列に従業員名を姓名（フルネーム）で入力してください。誤変換にお気を付け下さい。",E945="","←E列に都道府県を入力してください。",H945="","←H列に1.月給～3.時間給の選択肢を入力してください",I945="","←I列に金額を入力してください",H945=3,"",J945="","←J列に所定労働時間を入力してください"),"")</f>
        <v/>
      </c>
    </row>
    <row r="946" spans="2:13" ht="22.8" x14ac:dyDescent="0.45">
      <c r="B946" s="31">
        <f t="shared" si="14"/>
        <v>938</v>
      </c>
      <c r="C946" s="82"/>
      <c r="D946" s="83"/>
      <c r="E946" s="84"/>
      <c r="F946" s="32"/>
      <c r="G946" s="34"/>
      <c r="H946" s="82"/>
      <c r="I946" s="36"/>
      <c r="J946" s="52"/>
      <c r="K946" s="35"/>
      <c r="L946" s="29"/>
      <c r="M946" s="20" t="str" cm="1">
        <f t="array" ref="M946">IFERROR(_xlfn.IFS(COUNTBLANK(D946:K946)=8,"",D946="","←D列に従業員名を姓名（フルネーム）で入力してください。誤変換にお気を付け下さい。",E946="","←E列に都道府県を入力してください。",H946="","←H列に1.月給～3.時間給の選択肢を入力してください",I946="","←I列に金額を入力してください",H946=3,"",J946="","←J列に所定労働時間を入力してください"),"")</f>
        <v/>
      </c>
    </row>
    <row r="947" spans="2:13" ht="22.8" x14ac:dyDescent="0.45">
      <c r="B947" s="31">
        <f t="shared" si="14"/>
        <v>939</v>
      </c>
      <c r="C947" s="82"/>
      <c r="D947" s="83"/>
      <c r="E947" s="84"/>
      <c r="F947" s="32"/>
      <c r="G947" s="34"/>
      <c r="H947" s="82"/>
      <c r="I947" s="36"/>
      <c r="J947" s="52"/>
      <c r="K947" s="35"/>
      <c r="L947" s="29"/>
      <c r="M947" s="20" t="str" cm="1">
        <f t="array" ref="M947">IFERROR(_xlfn.IFS(COUNTBLANK(D947:K947)=8,"",D947="","←D列に従業員名を姓名（フルネーム）で入力してください。誤変換にお気を付け下さい。",E947="","←E列に都道府県を入力してください。",H947="","←H列に1.月給～3.時間給の選択肢を入力してください",I947="","←I列に金額を入力してください",H947=3,"",J947="","←J列に所定労働時間を入力してください"),"")</f>
        <v/>
      </c>
    </row>
    <row r="948" spans="2:13" ht="22.8" x14ac:dyDescent="0.45">
      <c r="B948" s="31">
        <f t="shared" si="14"/>
        <v>940</v>
      </c>
      <c r="C948" s="82"/>
      <c r="D948" s="83"/>
      <c r="E948" s="84"/>
      <c r="F948" s="32"/>
      <c r="G948" s="34"/>
      <c r="H948" s="82"/>
      <c r="I948" s="36"/>
      <c r="J948" s="52"/>
      <c r="K948" s="35"/>
      <c r="L948" s="29"/>
      <c r="M948" s="20" t="str" cm="1">
        <f t="array" ref="M948">IFERROR(_xlfn.IFS(COUNTBLANK(D948:K948)=8,"",D948="","←D列に従業員名を姓名（フルネーム）で入力してください。誤変換にお気を付け下さい。",E948="","←E列に都道府県を入力してください。",H948="","←H列に1.月給～3.時間給の選択肢を入力してください",I948="","←I列に金額を入力してください",H948=3,"",J948="","←J列に所定労働時間を入力してください"),"")</f>
        <v/>
      </c>
    </row>
    <row r="949" spans="2:13" ht="22.8" x14ac:dyDescent="0.45">
      <c r="B949" s="31">
        <f t="shared" si="14"/>
        <v>941</v>
      </c>
      <c r="C949" s="82"/>
      <c r="D949" s="83"/>
      <c r="E949" s="84"/>
      <c r="F949" s="32"/>
      <c r="G949" s="34"/>
      <c r="H949" s="82"/>
      <c r="I949" s="36"/>
      <c r="J949" s="52"/>
      <c r="K949" s="35"/>
      <c r="L949" s="29"/>
      <c r="M949" s="20" t="str" cm="1">
        <f t="array" ref="M949">IFERROR(_xlfn.IFS(COUNTBLANK(D949:K949)=8,"",D949="","←D列に従業員名を姓名（フルネーム）で入力してください。誤変換にお気を付け下さい。",E949="","←E列に都道府県を入力してください。",H949="","←H列に1.月給～3.時間給の選択肢を入力してください",I949="","←I列に金額を入力してください",H949=3,"",J949="","←J列に所定労働時間を入力してください"),"")</f>
        <v/>
      </c>
    </row>
    <row r="950" spans="2:13" ht="22.8" x14ac:dyDescent="0.45">
      <c r="B950" s="31">
        <f t="shared" si="14"/>
        <v>942</v>
      </c>
      <c r="C950" s="82"/>
      <c r="D950" s="83"/>
      <c r="E950" s="84"/>
      <c r="F950" s="32"/>
      <c r="G950" s="34"/>
      <c r="H950" s="82"/>
      <c r="I950" s="36"/>
      <c r="J950" s="52"/>
      <c r="K950" s="35"/>
      <c r="L950" s="29"/>
      <c r="M950" s="20" t="str" cm="1">
        <f t="array" ref="M950">IFERROR(_xlfn.IFS(COUNTBLANK(D950:K950)=8,"",D950="","←D列に従業員名を姓名（フルネーム）で入力してください。誤変換にお気を付け下さい。",E950="","←E列に都道府県を入力してください。",H950="","←H列に1.月給～3.時間給の選択肢を入力してください",I950="","←I列に金額を入力してください",H950=3,"",J950="","←J列に所定労働時間を入力してください"),"")</f>
        <v/>
      </c>
    </row>
    <row r="951" spans="2:13" ht="22.8" x14ac:dyDescent="0.45">
      <c r="B951" s="31">
        <f t="shared" si="14"/>
        <v>943</v>
      </c>
      <c r="C951" s="82"/>
      <c r="D951" s="83"/>
      <c r="E951" s="84"/>
      <c r="F951" s="32"/>
      <c r="G951" s="34"/>
      <c r="H951" s="82"/>
      <c r="I951" s="36"/>
      <c r="J951" s="52"/>
      <c r="K951" s="35"/>
      <c r="L951" s="29"/>
      <c r="M951" s="20" t="str" cm="1">
        <f t="array" ref="M951">IFERROR(_xlfn.IFS(COUNTBLANK(D951:K951)=8,"",D951="","←D列に従業員名を姓名（フルネーム）で入力してください。誤変換にお気を付け下さい。",E951="","←E列に都道府県を入力してください。",H951="","←H列に1.月給～3.時間給の選択肢を入力してください",I951="","←I列に金額を入力してください",H951=3,"",J951="","←J列に所定労働時間を入力してください"),"")</f>
        <v/>
      </c>
    </row>
    <row r="952" spans="2:13" ht="22.8" x14ac:dyDescent="0.45">
      <c r="B952" s="31">
        <f t="shared" si="14"/>
        <v>944</v>
      </c>
      <c r="C952" s="82"/>
      <c r="D952" s="83"/>
      <c r="E952" s="84"/>
      <c r="F952" s="32"/>
      <c r="G952" s="34"/>
      <c r="H952" s="82"/>
      <c r="I952" s="36"/>
      <c r="J952" s="52"/>
      <c r="K952" s="35"/>
      <c r="L952" s="29"/>
      <c r="M952" s="20" t="str" cm="1">
        <f t="array" ref="M952">IFERROR(_xlfn.IFS(COUNTBLANK(D952:K952)=8,"",D952="","←D列に従業員名を姓名（フルネーム）で入力してください。誤変換にお気を付け下さい。",E952="","←E列に都道府県を入力してください。",H952="","←H列に1.月給～3.時間給の選択肢を入力してください",I952="","←I列に金額を入力してください",H952=3,"",J952="","←J列に所定労働時間を入力してください"),"")</f>
        <v/>
      </c>
    </row>
    <row r="953" spans="2:13" ht="22.8" x14ac:dyDescent="0.45">
      <c r="B953" s="31">
        <f t="shared" si="14"/>
        <v>945</v>
      </c>
      <c r="C953" s="82"/>
      <c r="D953" s="83"/>
      <c r="E953" s="84"/>
      <c r="F953" s="32"/>
      <c r="G953" s="34"/>
      <c r="H953" s="82"/>
      <c r="I953" s="36"/>
      <c r="J953" s="52"/>
      <c r="K953" s="35"/>
      <c r="L953" s="29"/>
      <c r="M953" s="20" t="str" cm="1">
        <f t="array" ref="M953">IFERROR(_xlfn.IFS(COUNTBLANK(D953:K953)=8,"",D953="","←D列に従業員名を姓名（フルネーム）で入力してください。誤変換にお気を付け下さい。",E953="","←E列に都道府県を入力してください。",H953="","←H列に1.月給～3.時間給の選択肢を入力してください",I953="","←I列に金額を入力してください",H953=3,"",J953="","←J列に所定労働時間を入力してください"),"")</f>
        <v/>
      </c>
    </row>
    <row r="954" spans="2:13" ht="22.8" x14ac:dyDescent="0.45">
      <c r="B954" s="31">
        <f t="shared" si="14"/>
        <v>946</v>
      </c>
      <c r="C954" s="82"/>
      <c r="D954" s="83"/>
      <c r="E954" s="84"/>
      <c r="F954" s="32"/>
      <c r="G954" s="34"/>
      <c r="H954" s="82"/>
      <c r="I954" s="36"/>
      <c r="J954" s="52"/>
      <c r="K954" s="35"/>
      <c r="L954" s="29"/>
      <c r="M954" s="20" t="str" cm="1">
        <f t="array" ref="M954">IFERROR(_xlfn.IFS(COUNTBLANK(D954:K954)=8,"",D954="","←D列に従業員名を姓名（フルネーム）で入力してください。誤変換にお気を付け下さい。",E954="","←E列に都道府県を入力してください。",H954="","←H列に1.月給～3.時間給の選択肢を入力してください",I954="","←I列に金額を入力してください",H954=3,"",J954="","←J列に所定労働時間を入力してください"),"")</f>
        <v/>
      </c>
    </row>
    <row r="955" spans="2:13" ht="22.8" x14ac:dyDescent="0.45">
      <c r="B955" s="31">
        <f t="shared" si="14"/>
        <v>947</v>
      </c>
      <c r="C955" s="82"/>
      <c r="D955" s="83"/>
      <c r="E955" s="84"/>
      <c r="F955" s="32"/>
      <c r="G955" s="34"/>
      <c r="H955" s="82"/>
      <c r="I955" s="36"/>
      <c r="J955" s="52"/>
      <c r="K955" s="35"/>
      <c r="L955" s="29"/>
      <c r="M955" s="20" t="str" cm="1">
        <f t="array" ref="M955">IFERROR(_xlfn.IFS(COUNTBLANK(D955:K955)=8,"",D955="","←D列に従業員名を姓名（フルネーム）で入力してください。誤変換にお気を付け下さい。",E955="","←E列に都道府県を入力してください。",H955="","←H列に1.月給～3.時間給の選択肢を入力してください",I955="","←I列に金額を入力してください",H955=3,"",J955="","←J列に所定労働時間を入力してください"),"")</f>
        <v/>
      </c>
    </row>
    <row r="956" spans="2:13" ht="22.8" x14ac:dyDescent="0.45">
      <c r="B956" s="31">
        <f t="shared" si="14"/>
        <v>948</v>
      </c>
      <c r="C956" s="82"/>
      <c r="D956" s="83"/>
      <c r="E956" s="84"/>
      <c r="F956" s="32"/>
      <c r="G956" s="34"/>
      <c r="H956" s="82"/>
      <c r="I956" s="36"/>
      <c r="J956" s="52"/>
      <c r="K956" s="35"/>
      <c r="L956" s="29"/>
      <c r="M956" s="20" t="str" cm="1">
        <f t="array" ref="M956">IFERROR(_xlfn.IFS(COUNTBLANK(D956:K956)=8,"",D956="","←D列に従業員名を姓名（フルネーム）で入力してください。誤変換にお気を付け下さい。",E956="","←E列に都道府県を入力してください。",H956="","←H列に1.月給～3.時間給の選択肢を入力してください",I956="","←I列に金額を入力してください",H956=3,"",J956="","←J列に所定労働時間を入力してください"),"")</f>
        <v/>
      </c>
    </row>
    <row r="957" spans="2:13" ht="22.8" x14ac:dyDescent="0.45">
      <c r="B957" s="31">
        <f t="shared" si="14"/>
        <v>949</v>
      </c>
      <c r="C957" s="82"/>
      <c r="D957" s="83"/>
      <c r="E957" s="84"/>
      <c r="F957" s="32"/>
      <c r="G957" s="34"/>
      <c r="H957" s="82"/>
      <c r="I957" s="36"/>
      <c r="J957" s="52"/>
      <c r="K957" s="35"/>
      <c r="L957" s="29"/>
      <c r="M957" s="20" t="str" cm="1">
        <f t="array" ref="M957">IFERROR(_xlfn.IFS(COUNTBLANK(D957:K957)=8,"",D957="","←D列に従業員名を姓名（フルネーム）で入力してください。誤変換にお気を付け下さい。",E957="","←E列に都道府県を入力してください。",H957="","←H列に1.月給～3.時間給の選択肢を入力してください",I957="","←I列に金額を入力してください",H957=3,"",J957="","←J列に所定労働時間を入力してください"),"")</f>
        <v/>
      </c>
    </row>
    <row r="958" spans="2:13" ht="22.8" x14ac:dyDescent="0.45">
      <c r="B958" s="31">
        <f t="shared" si="14"/>
        <v>950</v>
      </c>
      <c r="C958" s="82"/>
      <c r="D958" s="83"/>
      <c r="E958" s="84"/>
      <c r="F958" s="32"/>
      <c r="G958" s="34"/>
      <c r="H958" s="82"/>
      <c r="I958" s="36"/>
      <c r="J958" s="52"/>
      <c r="K958" s="35"/>
      <c r="L958" s="29"/>
      <c r="M958" s="20" t="str" cm="1">
        <f t="array" ref="M958">IFERROR(_xlfn.IFS(COUNTBLANK(D958:K958)=8,"",D958="","←D列に従業員名を姓名（フルネーム）で入力してください。誤変換にお気を付け下さい。",E958="","←E列に都道府県を入力してください。",H958="","←H列に1.月給～3.時間給の選択肢を入力してください",I958="","←I列に金額を入力してください",H958=3,"",J958="","←J列に所定労働時間を入力してください"),"")</f>
        <v/>
      </c>
    </row>
    <row r="959" spans="2:13" ht="22.8" x14ac:dyDescent="0.45">
      <c r="B959" s="31">
        <f t="shared" si="14"/>
        <v>951</v>
      </c>
      <c r="C959" s="82"/>
      <c r="D959" s="83"/>
      <c r="E959" s="84"/>
      <c r="F959" s="32"/>
      <c r="G959" s="34"/>
      <c r="H959" s="82"/>
      <c r="I959" s="36"/>
      <c r="J959" s="52"/>
      <c r="K959" s="35"/>
      <c r="L959" s="29"/>
      <c r="M959" s="20" t="str" cm="1">
        <f t="array" ref="M959">IFERROR(_xlfn.IFS(COUNTBLANK(D959:K959)=8,"",D959="","←D列に従業員名を姓名（フルネーム）で入力してください。誤変換にお気を付け下さい。",E959="","←E列に都道府県を入力してください。",H959="","←H列に1.月給～3.時間給の選択肢を入力してください",I959="","←I列に金額を入力してください",H959=3,"",J959="","←J列に所定労働時間を入力してください"),"")</f>
        <v/>
      </c>
    </row>
    <row r="960" spans="2:13" ht="22.8" x14ac:dyDescent="0.45">
      <c r="B960" s="31">
        <f t="shared" si="14"/>
        <v>952</v>
      </c>
      <c r="C960" s="82"/>
      <c r="D960" s="83"/>
      <c r="E960" s="84"/>
      <c r="F960" s="32"/>
      <c r="G960" s="34"/>
      <c r="H960" s="82"/>
      <c r="I960" s="36"/>
      <c r="J960" s="52"/>
      <c r="K960" s="35"/>
      <c r="L960" s="29"/>
      <c r="M960" s="20" t="str" cm="1">
        <f t="array" ref="M960">IFERROR(_xlfn.IFS(COUNTBLANK(D960:K960)=8,"",D960="","←D列に従業員名を姓名（フルネーム）で入力してください。誤変換にお気を付け下さい。",E960="","←E列に都道府県を入力してください。",H960="","←H列に1.月給～3.時間給の選択肢を入力してください",I960="","←I列に金額を入力してください",H960=3,"",J960="","←J列に所定労働時間を入力してください"),"")</f>
        <v/>
      </c>
    </row>
    <row r="961" spans="2:13" ht="22.8" x14ac:dyDescent="0.45">
      <c r="B961" s="31">
        <f t="shared" si="14"/>
        <v>953</v>
      </c>
      <c r="C961" s="82"/>
      <c r="D961" s="83"/>
      <c r="E961" s="84"/>
      <c r="F961" s="32"/>
      <c r="G961" s="34"/>
      <c r="H961" s="82"/>
      <c r="I961" s="36"/>
      <c r="J961" s="52"/>
      <c r="K961" s="35"/>
      <c r="L961" s="29"/>
      <c r="M961" s="20" t="str" cm="1">
        <f t="array" ref="M961">IFERROR(_xlfn.IFS(COUNTBLANK(D961:K961)=8,"",D961="","←D列に従業員名を姓名（フルネーム）で入力してください。誤変換にお気を付け下さい。",E961="","←E列に都道府県を入力してください。",H961="","←H列に1.月給～3.時間給の選択肢を入力してください",I961="","←I列に金額を入力してください",H961=3,"",J961="","←J列に所定労働時間を入力してください"),"")</f>
        <v/>
      </c>
    </row>
    <row r="962" spans="2:13" ht="22.8" x14ac:dyDescent="0.45">
      <c r="B962" s="31">
        <f t="shared" si="14"/>
        <v>954</v>
      </c>
      <c r="C962" s="82"/>
      <c r="D962" s="83"/>
      <c r="E962" s="84"/>
      <c r="F962" s="32"/>
      <c r="G962" s="34"/>
      <c r="H962" s="82"/>
      <c r="I962" s="36"/>
      <c r="J962" s="52"/>
      <c r="K962" s="35"/>
      <c r="L962" s="29"/>
      <c r="M962" s="20" t="str" cm="1">
        <f t="array" ref="M962">IFERROR(_xlfn.IFS(COUNTBLANK(D962:K962)=8,"",D962="","←D列に従業員名を姓名（フルネーム）で入力してください。誤変換にお気を付け下さい。",E962="","←E列に都道府県を入力してください。",H962="","←H列に1.月給～3.時間給の選択肢を入力してください",I962="","←I列に金額を入力してください",H962=3,"",J962="","←J列に所定労働時間を入力してください"),"")</f>
        <v/>
      </c>
    </row>
    <row r="963" spans="2:13" ht="22.8" x14ac:dyDescent="0.45">
      <c r="B963" s="31">
        <f t="shared" si="14"/>
        <v>955</v>
      </c>
      <c r="C963" s="82"/>
      <c r="D963" s="83"/>
      <c r="E963" s="84"/>
      <c r="F963" s="32"/>
      <c r="G963" s="34"/>
      <c r="H963" s="82"/>
      <c r="I963" s="36"/>
      <c r="J963" s="52"/>
      <c r="K963" s="35"/>
      <c r="L963" s="29"/>
      <c r="M963" s="20" t="str" cm="1">
        <f t="array" ref="M963">IFERROR(_xlfn.IFS(COUNTBLANK(D963:K963)=8,"",D963="","←D列に従業員名を姓名（フルネーム）で入力してください。誤変換にお気を付け下さい。",E963="","←E列に都道府県を入力してください。",H963="","←H列に1.月給～3.時間給の選択肢を入力してください",I963="","←I列に金額を入力してください",H963=3,"",J963="","←J列に所定労働時間を入力してください"),"")</f>
        <v/>
      </c>
    </row>
    <row r="964" spans="2:13" ht="22.8" x14ac:dyDescent="0.45">
      <c r="B964" s="31">
        <f t="shared" si="14"/>
        <v>956</v>
      </c>
      <c r="C964" s="82"/>
      <c r="D964" s="83"/>
      <c r="E964" s="84"/>
      <c r="F964" s="32"/>
      <c r="G964" s="34"/>
      <c r="H964" s="82"/>
      <c r="I964" s="36"/>
      <c r="J964" s="52"/>
      <c r="K964" s="35"/>
      <c r="L964" s="29"/>
      <c r="M964" s="20" t="str" cm="1">
        <f t="array" ref="M964">IFERROR(_xlfn.IFS(COUNTBLANK(D964:K964)=8,"",D964="","←D列に従業員名を姓名（フルネーム）で入力してください。誤変換にお気を付け下さい。",E964="","←E列に都道府県を入力してください。",H964="","←H列に1.月給～3.時間給の選択肢を入力してください",I964="","←I列に金額を入力してください",H964=3,"",J964="","←J列に所定労働時間を入力してください"),"")</f>
        <v/>
      </c>
    </row>
    <row r="965" spans="2:13" ht="22.8" x14ac:dyDescent="0.45">
      <c r="B965" s="31">
        <f t="shared" si="14"/>
        <v>957</v>
      </c>
      <c r="C965" s="82"/>
      <c r="D965" s="83"/>
      <c r="E965" s="84"/>
      <c r="F965" s="32"/>
      <c r="G965" s="34"/>
      <c r="H965" s="82"/>
      <c r="I965" s="36"/>
      <c r="J965" s="52"/>
      <c r="K965" s="35"/>
      <c r="L965" s="29"/>
      <c r="M965" s="20" t="str" cm="1">
        <f t="array" ref="M965">IFERROR(_xlfn.IFS(COUNTBLANK(D965:K965)=8,"",D965="","←D列に従業員名を姓名（フルネーム）で入力してください。誤変換にお気を付け下さい。",E965="","←E列に都道府県を入力してください。",H965="","←H列に1.月給～3.時間給の選択肢を入力してください",I965="","←I列に金額を入力してください",H965=3,"",J965="","←J列に所定労働時間を入力してください"),"")</f>
        <v/>
      </c>
    </row>
    <row r="966" spans="2:13" ht="22.8" x14ac:dyDescent="0.45">
      <c r="B966" s="31">
        <f t="shared" si="14"/>
        <v>958</v>
      </c>
      <c r="C966" s="82"/>
      <c r="D966" s="83"/>
      <c r="E966" s="84"/>
      <c r="F966" s="32"/>
      <c r="G966" s="34"/>
      <c r="H966" s="82"/>
      <c r="I966" s="36"/>
      <c r="J966" s="52"/>
      <c r="K966" s="35"/>
      <c r="L966" s="29"/>
      <c r="M966" s="20" t="str" cm="1">
        <f t="array" ref="M966">IFERROR(_xlfn.IFS(COUNTBLANK(D966:K966)=8,"",D966="","←D列に従業員名を姓名（フルネーム）で入力してください。誤変換にお気を付け下さい。",E966="","←E列に都道府県を入力してください。",H966="","←H列に1.月給～3.時間給の選択肢を入力してください",I966="","←I列に金額を入力してください",H966=3,"",J966="","←J列に所定労働時間を入力してください"),"")</f>
        <v/>
      </c>
    </row>
    <row r="967" spans="2:13" ht="22.8" x14ac:dyDescent="0.45">
      <c r="B967" s="31">
        <f t="shared" si="14"/>
        <v>959</v>
      </c>
      <c r="C967" s="82"/>
      <c r="D967" s="83"/>
      <c r="E967" s="84"/>
      <c r="F967" s="32"/>
      <c r="G967" s="34"/>
      <c r="H967" s="82"/>
      <c r="I967" s="36"/>
      <c r="J967" s="52"/>
      <c r="K967" s="35"/>
      <c r="L967" s="29"/>
      <c r="M967" s="20" t="str" cm="1">
        <f t="array" ref="M967">IFERROR(_xlfn.IFS(COUNTBLANK(D967:K967)=8,"",D967="","←D列に従業員名を姓名（フルネーム）で入力してください。誤変換にお気を付け下さい。",E967="","←E列に都道府県を入力してください。",H967="","←H列に1.月給～3.時間給の選択肢を入力してください",I967="","←I列に金額を入力してください",H967=3,"",J967="","←J列に所定労働時間を入力してください"),"")</f>
        <v/>
      </c>
    </row>
    <row r="968" spans="2:13" ht="22.8" x14ac:dyDescent="0.45">
      <c r="B968" s="31">
        <f t="shared" si="14"/>
        <v>960</v>
      </c>
      <c r="C968" s="82"/>
      <c r="D968" s="83"/>
      <c r="E968" s="84"/>
      <c r="F968" s="32"/>
      <c r="G968" s="34"/>
      <c r="H968" s="82"/>
      <c r="I968" s="36"/>
      <c r="J968" s="52"/>
      <c r="K968" s="35"/>
      <c r="L968" s="29"/>
      <c r="M968" s="20" t="str" cm="1">
        <f t="array" ref="M968">IFERROR(_xlfn.IFS(COUNTBLANK(D968:K968)=8,"",D968="","←D列に従業員名を姓名（フルネーム）で入力してください。誤変換にお気を付け下さい。",E968="","←E列に都道府県を入力してください。",H968="","←H列に1.月給～3.時間給の選択肢を入力してください",I968="","←I列に金額を入力してください",H968=3,"",J968="","←J列に所定労働時間を入力してください"),"")</f>
        <v/>
      </c>
    </row>
    <row r="969" spans="2:13" ht="22.8" x14ac:dyDescent="0.45">
      <c r="B969" s="31">
        <f t="shared" si="14"/>
        <v>961</v>
      </c>
      <c r="C969" s="82"/>
      <c r="D969" s="83"/>
      <c r="E969" s="84"/>
      <c r="F969" s="32"/>
      <c r="G969" s="34"/>
      <c r="H969" s="82"/>
      <c r="I969" s="36"/>
      <c r="J969" s="52"/>
      <c r="K969" s="35"/>
      <c r="L969" s="29"/>
      <c r="M969" s="20" t="str" cm="1">
        <f t="array" ref="M969">IFERROR(_xlfn.IFS(COUNTBLANK(D969:K969)=8,"",D969="","←D列に従業員名を姓名（フルネーム）で入力してください。誤変換にお気を付け下さい。",E969="","←E列に都道府県を入力してください。",H969="","←H列に1.月給～3.時間給の選択肢を入力してください",I969="","←I列に金額を入力してください",H969=3,"",J969="","←J列に所定労働時間を入力してください"),"")</f>
        <v/>
      </c>
    </row>
    <row r="970" spans="2:13" ht="22.8" x14ac:dyDescent="0.45">
      <c r="B970" s="31">
        <f t="shared" ref="B970:B1033" si="15">ROW()-8</f>
        <v>962</v>
      </c>
      <c r="C970" s="82"/>
      <c r="D970" s="83"/>
      <c r="E970" s="84"/>
      <c r="F970" s="32"/>
      <c r="G970" s="34"/>
      <c r="H970" s="82"/>
      <c r="I970" s="36"/>
      <c r="J970" s="52"/>
      <c r="K970" s="35"/>
      <c r="L970" s="29"/>
      <c r="M970" s="20" t="str" cm="1">
        <f t="array" ref="M970">IFERROR(_xlfn.IFS(COUNTBLANK(D970:K970)=8,"",D970="","←D列に従業員名を姓名（フルネーム）で入力してください。誤変換にお気を付け下さい。",E970="","←E列に都道府県を入力してください。",H970="","←H列に1.月給～3.時間給の選択肢を入力してください",I970="","←I列に金額を入力してください",H970=3,"",J970="","←J列に所定労働時間を入力してください"),"")</f>
        <v/>
      </c>
    </row>
    <row r="971" spans="2:13" ht="22.8" x14ac:dyDescent="0.45">
      <c r="B971" s="31">
        <f t="shared" si="15"/>
        <v>963</v>
      </c>
      <c r="C971" s="82"/>
      <c r="D971" s="83"/>
      <c r="E971" s="84"/>
      <c r="F971" s="32"/>
      <c r="G971" s="34"/>
      <c r="H971" s="82"/>
      <c r="I971" s="36"/>
      <c r="J971" s="52"/>
      <c r="K971" s="35"/>
      <c r="L971" s="29"/>
      <c r="M971" s="20" t="str" cm="1">
        <f t="array" ref="M971">IFERROR(_xlfn.IFS(COUNTBLANK(D971:K971)=8,"",D971="","←D列に従業員名を姓名（フルネーム）で入力してください。誤変換にお気を付け下さい。",E971="","←E列に都道府県を入力してください。",H971="","←H列に1.月給～3.時間給の選択肢を入力してください",I971="","←I列に金額を入力してください",H971=3,"",J971="","←J列に所定労働時間を入力してください"),"")</f>
        <v/>
      </c>
    </row>
    <row r="972" spans="2:13" ht="22.8" x14ac:dyDescent="0.45">
      <c r="B972" s="31">
        <f t="shared" si="15"/>
        <v>964</v>
      </c>
      <c r="C972" s="82"/>
      <c r="D972" s="83"/>
      <c r="E972" s="84"/>
      <c r="F972" s="32"/>
      <c r="G972" s="34"/>
      <c r="H972" s="82"/>
      <c r="I972" s="36"/>
      <c r="J972" s="52"/>
      <c r="K972" s="35"/>
      <c r="L972" s="29"/>
      <c r="M972" s="20" t="str" cm="1">
        <f t="array" ref="M972">IFERROR(_xlfn.IFS(COUNTBLANK(D972:K972)=8,"",D972="","←D列に従業員名を姓名（フルネーム）で入力してください。誤変換にお気を付け下さい。",E972="","←E列に都道府県を入力してください。",H972="","←H列に1.月給～3.時間給の選択肢を入力してください",I972="","←I列に金額を入力してください",H972=3,"",J972="","←J列に所定労働時間を入力してください"),"")</f>
        <v/>
      </c>
    </row>
    <row r="973" spans="2:13" ht="22.8" x14ac:dyDescent="0.45">
      <c r="B973" s="31">
        <f t="shared" si="15"/>
        <v>965</v>
      </c>
      <c r="C973" s="82"/>
      <c r="D973" s="83"/>
      <c r="E973" s="84"/>
      <c r="F973" s="32"/>
      <c r="G973" s="34"/>
      <c r="H973" s="82"/>
      <c r="I973" s="36"/>
      <c r="J973" s="52"/>
      <c r="K973" s="35"/>
      <c r="L973" s="29"/>
      <c r="M973" s="20" t="str" cm="1">
        <f t="array" ref="M973">IFERROR(_xlfn.IFS(COUNTBLANK(D973:K973)=8,"",D973="","←D列に従業員名を姓名（フルネーム）で入力してください。誤変換にお気を付け下さい。",E973="","←E列に都道府県を入力してください。",H973="","←H列に1.月給～3.時間給の選択肢を入力してください",I973="","←I列に金額を入力してください",H973=3,"",J973="","←J列に所定労働時間を入力してください"),"")</f>
        <v/>
      </c>
    </row>
    <row r="974" spans="2:13" ht="22.8" x14ac:dyDescent="0.45">
      <c r="B974" s="31">
        <f t="shared" si="15"/>
        <v>966</v>
      </c>
      <c r="C974" s="82"/>
      <c r="D974" s="83"/>
      <c r="E974" s="84"/>
      <c r="F974" s="32"/>
      <c r="G974" s="34"/>
      <c r="H974" s="82"/>
      <c r="I974" s="36"/>
      <c r="J974" s="52"/>
      <c r="K974" s="35"/>
      <c r="L974" s="29"/>
      <c r="M974" s="20" t="str" cm="1">
        <f t="array" ref="M974">IFERROR(_xlfn.IFS(COUNTBLANK(D974:K974)=8,"",D974="","←D列に従業員名を姓名（フルネーム）で入力してください。誤変換にお気を付け下さい。",E974="","←E列に都道府県を入力してください。",H974="","←H列に1.月給～3.時間給の選択肢を入力してください",I974="","←I列に金額を入力してください",H974=3,"",J974="","←J列に所定労働時間を入力してください"),"")</f>
        <v/>
      </c>
    </row>
    <row r="975" spans="2:13" ht="22.8" x14ac:dyDescent="0.45">
      <c r="B975" s="31">
        <f t="shared" si="15"/>
        <v>967</v>
      </c>
      <c r="C975" s="82"/>
      <c r="D975" s="83"/>
      <c r="E975" s="84"/>
      <c r="F975" s="32"/>
      <c r="G975" s="34"/>
      <c r="H975" s="82"/>
      <c r="I975" s="36"/>
      <c r="J975" s="52"/>
      <c r="K975" s="35"/>
      <c r="L975" s="29"/>
      <c r="M975" s="20" t="str" cm="1">
        <f t="array" ref="M975">IFERROR(_xlfn.IFS(COUNTBLANK(D975:K975)=8,"",D975="","←D列に従業員名を姓名（フルネーム）で入力してください。誤変換にお気を付け下さい。",E975="","←E列に都道府県を入力してください。",H975="","←H列に1.月給～3.時間給の選択肢を入力してください",I975="","←I列に金額を入力してください",H975=3,"",J975="","←J列に所定労働時間を入力してください"),"")</f>
        <v/>
      </c>
    </row>
    <row r="976" spans="2:13" ht="22.8" x14ac:dyDescent="0.45">
      <c r="B976" s="31">
        <f t="shared" si="15"/>
        <v>968</v>
      </c>
      <c r="C976" s="82"/>
      <c r="D976" s="83"/>
      <c r="E976" s="84"/>
      <c r="F976" s="32"/>
      <c r="G976" s="34"/>
      <c r="H976" s="82"/>
      <c r="I976" s="36"/>
      <c r="J976" s="52"/>
      <c r="K976" s="35"/>
      <c r="L976" s="29"/>
      <c r="M976" s="20" t="str" cm="1">
        <f t="array" ref="M976">IFERROR(_xlfn.IFS(COUNTBLANK(D976:K976)=8,"",D976="","←D列に従業員名を姓名（フルネーム）で入力してください。誤変換にお気を付け下さい。",E976="","←E列に都道府県を入力してください。",H976="","←H列に1.月給～3.時間給の選択肢を入力してください",I976="","←I列に金額を入力してください",H976=3,"",J976="","←J列に所定労働時間を入力してください"),"")</f>
        <v/>
      </c>
    </row>
    <row r="977" spans="2:13" ht="22.8" x14ac:dyDescent="0.45">
      <c r="B977" s="31">
        <f t="shared" si="15"/>
        <v>969</v>
      </c>
      <c r="C977" s="82"/>
      <c r="D977" s="83"/>
      <c r="E977" s="84"/>
      <c r="F977" s="32"/>
      <c r="G977" s="34"/>
      <c r="H977" s="82"/>
      <c r="I977" s="36"/>
      <c r="J977" s="52"/>
      <c r="K977" s="35"/>
      <c r="L977" s="29"/>
      <c r="M977" s="20" t="str" cm="1">
        <f t="array" ref="M977">IFERROR(_xlfn.IFS(COUNTBLANK(D977:K977)=8,"",D977="","←D列に従業員名を姓名（フルネーム）で入力してください。誤変換にお気を付け下さい。",E977="","←E列に都道府県を入力してください。",H977="","←H列に1.月給～3.時間給の選択肢を入力してください",I977="","←I列に金額を入力してください",H977=3,"",J977="","←J列に所定労働時間を入力してください"),"")</f>
        <v/>
      </c>
    </row>
    <row r="978" spans="2:13" ht="22.8" x14ac:dyDescent="0.45">
      <c r="B978" s="31">
        <f t="shared" si="15"/>
        <v>970</v>
      </c>
      <c r="C978" s="82"/>
      <c r="D978" s="83"/>
      <c r="E978" s="84"/>
      <c r="F978" s="32"/>
      <c r="G978" s="34"/>
      <c r="H978" s="82"/>
      <c r="I978" s="36"/>
      <c r="J978" s="52"/>
      <c r="K978" s="35"/>
      <c r="L978" s="29"/>
      <c r="M978" s="20" t="str" cm="1">
        <f t="array" ref="M978">IFERROR(_xlfn.IFS(COUNTBLANK(D978:K978)=8,"",D978="","←D列に従業員名を姓名（フルネーム）で入力してください。誤変換にお気を付け下さい。",E978="","←E列に都道府県を入力してください。",H978="","←H列に1.月給～3.時間給の選択肢を入力してください",I978="","←I列に金額を入力してください",H978=3,"",J978="","←J列に所定労働時間を入力してください"),"")</f>
        <v/>
      </c>
    </row>
    <row r="979" spans="2:13" ht="22.8" x14ac:dyDescent="0.45">
      <c r="B979" s="31">
        <f t="shared" si="15"/>
        <v>971</v>
      </c>
      <c r="C979" s="82"/>
      <c r="D979" s="83"/>
      <c r="E979" s="84"/>
      <c r="F979" s="32"/>
      <c r="G979" s="34"/>
      <c r="H979" s="82"/>
      <c r="I979" s="36"/>
      <c r="J979" s="52"/>
      <c r="K979" s="35"/>
      <c r="L979" s="29"/>
      <c r="M979" s="20" t="str" cm="1">
        <f t="array" ref="M979">IFERROR(_xlfn.IFS(COUNTBLANK(D979:K979)=8,"",D979="","←D列に従業員名を姓名（フルネーム）で入力してください。誤変換にお気を付け下さい。",E979="","←E列に都道府県を入力してください。",H979="","←H列に1.月給～3.時間給の選択肢を入力してください",I979="","←I列に金額を入力してください",H979=3,"",J979="","←J列に所定労働時間を入力してください"),"")</f>
        <v/>
      </c>
    </row>
    <row r="980" spans="2:13" ht="22.8" x14ac:dyDescent="0.45">
      <c r="B980" s="31">
        <f t="shared" si="15"/>
        <v>972</v>
      </c>
      <c r="C980" s="82"/>
      <c r="D980" s="83"/>
      <c r="E980" s="84"/>
      <c r="F980" s="32"/>
      <c r="G980" s="34"/>
      <c r="H980" s="82"/>
      <c r="I980" s="36"/>
      <c r="J980" s="52"/>
      <c r="K980" s="35"/>
      <c r="L980" s="29"/>
      <c r="M980" s="20" t="str" cm="1">
        <f t="array" ref="M980">IFERROR(_xlfn.IFS(COUNTBLANK(D980:K980)=8,"",D980="","←D列に従業員名を姓名（フルネーム）で入力してください。誤変換にお気を付け下さい。",E980="","←E列に都道府県を入力してください。",H980="","←H列に1.月給～3.時間給の選択肢を入力してください",I980="","←I列に金額を入力してください",H980=3,"",J980="","←J列に所定労働時間を入力してください"),"")</f>
        <v/>
      </c>
    </row>
    <row r="981" spans="2:13" ht="22.8" x14ac:dyDescent="0.45">
      <c r="B981" s="31">
        <f t="shared" si="15"/>
        <v>973</v>
      </c>
      <c r="C981" s="82"/>
      <c r="D981" s="83"/>
      <c r="E981" s="84"/>
      <c r="F981" s="32"/>
      <c r="G981" s="34"/>
      <c r="H981" s="82"/>
      <c r="I981" s="36"/>
      <c r="J981" s="52"/>
      <c r="K981" s="35"/>
      <c r="L981" s="29"/>
      <c r="M981" s="20" t="str" cm="1">
        <f t="array" ref="M981">IFERROR(_xlfn.IFS(COUNTBLANK(D981:K981)=8,"",D981="","←D列に従業員名を姓名（フルネーム）で入力してください。誤変換にお気を付け下さい。",E981="","←E列に都道府県を入力してください。",H981="","←H列に1.月給～3.時間給の選択肢を入力してください",I981="","←I列に金額を入力してください",H981=3,"",J981="","←J列に所定労働時間を入力してください"),"")</f>
        <v/>
      </c>
    </row>
    <row r="982" spans="2:13" ht="22.8" x14ac:dyDescent="0.45">
      <c r="B982" s="31">
        <f t="shared" si="15"/>
        <v>974</v>
      </c>
      <c r="C982" s="82"/>
      <c r="D982" s="83"/>
      <c r="E982" s="84"/>
      <c r="F982" s="32"/>
      <c r="G982" s="34"/>
      <c r="H982" s="82"/>
      <c r="I982" s="36"/>
      <c r="J982" s="52"/>
      <c r="K982" s="35"/>
      <c r="L982" s="29"/>
      <c r="M982" s="20" t="str" cm="1">
        <f t="array" ref="M982">IFERROR(_xlfn.IFS(COUNTBLANK(D982:K982)=8,"",D982="","←D列に従業員名を姓名（フルネーム）で入力してください。誤変換にお気を付け下さい。",E982="","←E列に都道府県を入力してください。",H982="","←H列に1.月給～3.時間給の選択肢を入力してください",I982="","←I列に金額を入力してください",H982=3,"",J982="","←J列に所定労働時間を入力してください"),"")</f>
        <v/>
      </c>
    </row>
    <row r="983" spans="2:13" ht="22.8" x14ac:dyDescent="0.45">
      <c r="B983" s="31">
        <f t="shared" si="15"/>
        <v>975</v>
      </c>
      <c r="C983" s="82"/>
      <c r="D983" s="83"/>
      <c r="E983" s="84"/>
      <c r="F983" s="32"/>
      <c r="G983" s="34"/>
      <c r="H983" s="82"/>
      <c r="I983" s="36"/>
      <c r="J983" s="52"/>
      <c r="K983" s="35"/>
      <c r="L983" s="29"/>
      <c r="M983" s="20" t="str" cm="1">
        <f t="array" ref="M983">IFERROR(_xlfn.IFS(COUNTBLANK(D983:K983)=8,"",D983="","←D列に従業員名を姓名（フルネーム）で入力してください。誤変換にお気を付け下さい。",E983="","←E列に都道府県を入力してください。",H983="","←H列に1.月給～3.時間給の選択肢を入力してください",I983="","←I列に金額を入力してください",H983=3,"",J983="","←J列に所定労働時間を入力してください"),"")</f>
        <v/>
      </c>
    </row>
    <row r="984" spans="2:13" ht="22.8" x14ac:dyDescent="0.45">
      <c r="B984" s="31">
        <f t="shared" si="15"/>
        <v>976</v>
      </c>
      <c r="C984" s="82"/>
      <c r="D984" s="83"/>
      <c r="E984" s="84"/>
      <c r="F984" s="32"/>
      <c r="G984" s="34"/>
      <c r="H984" s="82"/>
      <c r="I984" s="36"/>
      <c r="J984" s="52"/>
      <c r="K984" s="35"/>
      <c r="L984" s="29"/>
      <c r="M984" s="20" t="str" cm="1">
        <f t="array" ref="M984">IFERROR(_xlfn.IFS(COUNTBLANK(D984:K984)=8,"",D984="","←D列に従業員名を姓名（フルネーム）で入力してください。誤変換にお気を付け下さい。",E984="","←E列に都道府県を入力してください。",H984="","←H列に1.月給～3.時間給の選択肢を入力してください",I984="","←I列に金額を入力してください",H984=3,"",J984="","←J列に所定労働時間を入力してください"),"")</f>
        <v/>
      </c>
    </row>
    <row r="985" spans="2:13" ht="22.8" x14ac:dyDescent="0.45">
      <c r="B985" s="31">
        <f t="shared" si="15"/>
        <v>977</v>
      </c>
      <c r="C985" s="82"/>
      <c r="D985" s="83"/>
      <c r="E985" s="84"/>
      <c r="F985" s="32"/>
      <c r="G985" s="34"/>
      <c r="H985" s="82"/>
      <c r="I985" s="36"/>
      <c r="J985" s="52"/>
      <c r="K985" s="35"/>
      <c r="L985" s="29"/>
      <c r="M985" s="20" t="str" cm="1">
        <f t="array" ref="M985">IFERROR(_xlfn.IFS(COUNTBLANK(D985:K985)=8,"",D985="","←D列に従業員名を姓名（フルネーム）で入力してください。誤変換にお気を付け下さい。",E985="","←E列に都道府県を入力してください。",H985="","←H列に1.月給～3.時間給の選択肢を入力してください",I985="","←I列に金額を入力してください",H985=3,"",J985="","←J列に所定労働時間を入力してください"),"")</f>
        <v/>
      </c>
    </row>
    <row r="986" spans="2:13" ht="22.8" x14ac:dyDescent="0.45">
      <c r="B986" s="31">
        <f t="shared" si="15"/>
        <v>978</v>
      </c>
      <c r="C986" s="82"/>
      <c r="D986" s="83"/>
      <c r="E986" s="84"/>
      <c r="F986" s="32"/>
      <c r="G986" s="34"/>
      <c r="H986" s="82"/>
      <c r="I986" s="36"/>
      <c r="J986" s="52"/>
      <c r="K986" s="35"/>
      <c r="L986" s="29"/>
      <c r="M986" s="20" t="str" cm="1">
        <f t="array" ref="M986">IFERROR(_xlfn.IFS(COUNTBLANK(D986:K986)=8,"",D986="","←D列に従業員名を姓名（フルネーム）で入力してください。誤変換にお気を付け下さい。",E986="","←E列に都道府県を入力してください。",H986="","←H列に1.月給～3.時間給の選択肢を入力してください",I986="","←I列に金額を入力してください",H986=3,"",J986="","←J列に所定労働時間を入力してください"),"")</f>
        <v/>
      </c>
    </row>
    <row r="987" spans="2:13" ht="22.8" x14ac:dyDescent="0.45">
      <c r="B987" s="31">
        <f t="shared" si="15"/>
        <v>979</v>
      </c>
      <c r="C987" s="82"/>
      <c r="D987" s="83"/>
      <c r="E987" s="84"/>
      <c r="F987" s="32"/>
      <c r="G987" s="34"/>
      <c r="H987" s="82"/>
      <c r="I987" s="36"/>
      <c r="J987" s="52"/>
      <c r="K987" s="35"/>
      <c r="L987" s="29"/>
      <c r="M987" s="20" t="str" cm="1">
        <f t="array" ref="M987">IFERROR(_xlfn.IFS(COUNTBLANK(D987:K987)=8,"",D987="","←D列に従業員名を姓名（フルネーム）で入力してください。誤変換にお気を付け下さい。",E987="","←E列に都道府県を入力してください。",H987="","←H列に1.月給～3.時間給の選択肢を入力してください",I987="","←I列に金額を入力してください",H987=3,"",J987="","←J列に所定労働時間を入力してください"),"")</f>
        <v/>
      </c>
    </row>
    <row r="988" spans="2:13" ht="22.8" x14ac:dyDescent="0.45">
      <c r="B988" s="31">
        <f t="shared" si="15"/>
        <v>980</v>
      </c>
      <c r="C988" s="82"/>
      <c r="D988" s="83"/>
      <c r="E988" s="84"/>
      <c r="F988" s="32"/>
      <c r="G988" s="34"/>
      <c r="H988" s="82"/>
      <c r="I988" s="36"/>
      <c r="J988" s="52"/>
      <c r="K988" s="35"/>
      <c r="L988" s="29"/>
      <c r="M988" s="20" t="str" cm="1">
        <f t="array" ref="M988">IFERROR(_xlfn.IFS(COUNTBLANK(D988:K988)=8,"",D988="","←D列に従業員名を姓名（フルネーム）で入力してください。誤変換にお気を付け下さい。",E988="","←E列に都道府県を入力してください。",H988="","←H列に1.月給～3.時間給の選択肢を入力してください",I988="","←I列に金額を入力してください",H988=3,"",J988="","←J列に所定労働時間を入力してください"),"")</f>
        <v/>
      </c>
    </row>
    <row r="989" spans="2:13" ht="22.8" x14ac:dyDescent="0.45">
      <c r="B989" s="31">
        <f t="shared" si="15"/>
        <v>981</v>
      </c>
      <c r="C989" s="82"/>
      <c r="D989" s="83"/>
      <c r="E989" s="84"/>
      <c r="F989" s="32"/>
      <c r="G989" s="34"/>
      <c r="H989" s="82"/>
      <c r="I989" s="36"/>
      <c r="J989" s="52"/>
      <c r="K989" s="35"/>
      <c r="L989" s="29"/>
      <c r="M989" s="20" t="str" cm="1">
        <f t="array" ref="M989">IFERROR(_xlfn.IFS(COUNTBLANK(D989:K989)=8,"",D989="","←D列に従業員名を姓名（フルネーム）で入力してください。誤変換にお気を付け下さい。",E989="","←E列に都道府県を入力してください。",H989="","←H列に1.月給～3.時間給の選択肢を入力してください",I989="","←I列に金額を入力してください",H989=3,"",J989="","←J列に所定労働時間を入力してください"),"")</f>
        <v/>
      </c>
    </row>
    <row r="990" spans="2:13" ht="22.8" x14ac:dyDescent="0.45">
      <c r="B990" s="31">
        <f t="shared" si="15"/>
        <v>982</v>
      </c>
      <c r="C990" s="82"/>
      <c r="D990" s="83"/>
      <c r="E990" s="84"/>
      <c r="F990" s="32"/>
      <c r="G990" s="34"/>
      <c r="H990" s="82"/>
      <c r="I990" s="36"/>
      <c r="J990" s="52"/>
      <c r="K990" s="35"/>
      <c r="L990" s="29"/>
      <c r="M990" s="20" t="str" cm="1">
        <f t="array" ref="M990">IFERROR(_xlfn.IFS(COUNTBLANK(D990:K990)=8,"",D990="","←D列に従業員名を姓名（フルネーム）で入力してください。誤変換にお気を付け下さい。",E990="","←E列に都道府県を入力してください。",H990="","←H列に1.月給～3.時間給の選択肢を入力してください",I990="","←I列に金額を入力してください",H990=3,"",J990="","←J列に所定労働時間を入力してください"),"")</f>
        <v/>
      </c>
    </row>
    <row r="991" spans="2:13" ht="22.8" x14ac:dyDescent="0.45">
      <c r="B991" s="31">
        <f t="shared" si="15"/>
        <v>983</v>
      </c>
      <c r="C991" s="82"/>
      <c r="D991" s="83"/>
      <c r="E991" s="84"/>
      <c r="F991" s="32"/>
      <c r="G991" s="34"/>
      <c r="H991" s="82"/>
      <c r="I991" s="36"/>
      <c r="J991" s="52"/>
      <c r="K991" s="35"/>
      <c r="L991" s="29"/>
      <c r="M991" s="20" t="str" cm="1">
        <f t="array" ref="M991">IFERROR(_xlfn.IFS(COUNTBLANK(D991:K991)=8,"",D991="","←D列に従業員名を姓名（フルネーム）で入力してください。誤変換にお気を付け下さい。",E991="","←E列に都道府県を入力してください。",H991="","←H列に1.月給～3.時間給の選択肢を入力してください",I991="","←I列に金額を入力してください",H991=3,"",J991="","←J列に所定労働時間を入力してください"),"")</f>
        <v/>
      </c>
    </row>
    <row r="992" spans="2:13" ht="22.8" x14ac:dyDescent="0.45">
      <c r="B992" s="31">
        <f t="shared" si="15"/>
        <v>984</v>
      </c>
      <c r="C992" s="82"/>
      <c r="D992" s="83"/>
      <c r="E992" s="84"/>
      <c r="F992" s="32"/>
      <c r="G992" s="34"/>
      <c r="H992" s="82"/>
      <c r="I992" s="36"/>
      <c r="J992" s="52"/>
      <c r="K992" s="35"/>
      <c r="L992" s="29"/>
      <c r="M992" s="20" t="str" cm="1">
        <f t="array" ref="M992">IFERROR(_xlfn.IFS(COUNTBLANK(D992:K992)=8,"",D992="","←D列に従業員名を姓名（フルネーム）で入力してください。誤変換にお気を付け下さい。",E992="","←E列に都道府県を入力してください。",H992="","←H列に1.月給～3.時間給の選択肢を入力してください",I992="","←I列に金額を入力してください",H992=3,"",J992="","←J列に所定労働時間を入力してください"),"")</f>
        <v/>
      </c>
    </row>
    <row r="993" spans="2:13" ht="22.8" x14ac:dyDescent="0.45">
      <c r="B993" s="31">
        <f t="shared" si="15"/>
        <v>985</v>
      </c>
      <c r="C993" s="82"/>
      <c r="D993" s="83"/>
      <c r="E993" s="84"/>
      <c r="F993" s="32"/>
      <c r="G993" s="34"/>
      <c r="H993" s="82"/>
      <c r="I993" s="36"/>
      <c r="J993" s="52"/>
      <c r="K993" s="35"/>
      <c r="L993" s="29"/>
      <c r="M993" s="20" t="str" cm="1">
        <f t="array" ref="M993">IFERROR(_xlfn.IFS(COUNTBLANK(D993:K993)=8,"",D993="","←D列に従業員名を姓名（フルネーム）で入力してください。誤変換にお気を付け下さい。",E993="","←E列に都道府県を入力してください。",H993="","←H列に1.月給～3.時間給の選択肢を入力してください",I993="","←I列に金額を入力してください",H993=3,"",J993="","←J列に所定労働時間を入力してください"),"")</f>
        <v/>
      </c>
    </row>
    <row r="994" spans="2:13" ht="22.8" x14ac:dyDescent="0.45">
      <c r="B994" s="31">
        <f t="shared" si="15"/>
        <v>986</v>
      </c>
      <c r="C994" s="82"/>
      <c r="D994" s="83"/>
      <c r="E994" s="84"/>
      <c r="F994" s="32"/>
      <c r="G994" s="34"/>
      <c r="H994" s="82"/>
      <c r="I994" s="36"/>
      <c r="J994" s="52"/>
      <c r="K994" s="35"/>
      <c r="L994" s="29"/>
      <c r="M994" s="20" t="str" cm="1">
        <f t="array" ref="M994">IFERROR(_xlfn.IFS(COUNTBLANK(D994:K994)=8,"",D994="","←D列に従業員名を姓名（フルネーム）で入力してください。誤変換にお気を付け下さい。",E994="","←E列に都道府県を入力してください。",H994="","←H列に1.月給～3.時間給の選択肢を入力してください",I994="","←I列に金額を入力してください",H994=3,"",J994="","←J列に所定労働時間を入力してください"),"")</f>
        <v/>
      </c>
    </row>
    <row r="995" spans="2:13" ht="22.8" x14ac:dyDescent="0.45">
      <c r="B995" s="31">
        <f t="shared" si="15"/>
        <v>987</v>
      </c>
      <c r="C995" s="82"/>
      <c r="D995" s="83"/>
      <c r="E995" s="84"/>
      <c r="F995" s="32"/>
      <c r="G995" s="34"/>
      <c r="H995" s="82"/>
      <c r="I995" s="36"/>
      <c r="J995" s="52"/>
      <c r="K995" s="35"/>
      <c r="L995" s="29"/>
      <c r="M995" s="20" t="str" cm="1">
        <f t="array" ref="M995">IFERROR(_xlfn.IFS(COUNTBLANK(D995:K995)=8,"",D995="","←D列に従業員名を姓名（フルネーム）で入力してください。誤変換にお気を付け下さい。",E995="","←E列に都道府県を入力してください。",H995="","←H列に1.月給～3.時間給の選択肢を入力してください",I995="","←I列に金額を入力してください",H995=3,"",J995="","←J列に所定労働時間を入力してください"),"")</f>
        <v/>
      </c>
    </row>
    <row r="996" spans="2:13" ht="22.8" x14ac:dyDescent="0.45">
      <c r="B996" s="31">
        <f t="shared" si="15"/>
        <v>988</v>
      </c>
      <c r="C996" s="82"/>
      <c r="D996" s="83"/>
      <c r="E996" s="84"/>
      <c r="F996" s="32"/>
      <c r="G996" s="34"/>
      <c r="H996" s="82"/>
      <c r="I996" s="36"/>
      <c r="J996" s="52"/>
      <c r="K996" s="35"/>
      <c r="L996" s="29"/>
      <c r="M996" s="20" t="str" cm="1">
        <f t="array" ref="M996">IFERROR(_xlfn.IFS(COUNTBLANK(D996:K996)=8,"",D996="","←D列に従業員名を姓名（フルネーム）で入力してください。誤変換にお気を付け下さい。",E996="","←E列に都道府県を入力してください。",H996="","←H列に1.月給～3.時間給の選択肢を入力してください",I996="","←I列に金額を入力してください",H996=3,"",J996="","←J列に所定労働時間を入力してください"),"")</f>
        <v/>
      </c>
    </row>
    <row r="997" spans="2:13" ht="22.8" x14ac:dyDescent="0.45">
      <c r="B997" s="31">
        <f t="shared" si="15"/>
        <v>989</v>
      </c>
      <c r="C997" s="82"/>
      <c r="D997" s="83"/>
      <c r="E997" s="84"/>
      <c r="F997" s="32"/>
      <c r="G997" s="34"/>
      <c r="H997" s="82"/>
      <c r="I997" s="36"/>
      <c r="J997" s="52"/>
      <c r="K997" s="35"/>
      <c r="L997" s="29"/>
      <c r="M997" s="20" t="str" cm="1">
        <f t="array" ref="M997">IFERROR(_xlfn.IFS(COUNTBLANK(D997:K997)=8,"",D997="","←D列に従業員名を姓名（フルネーム）で入力してください。誤変換にお気を付け下さい。",E997="","←E列に都道府県を入力してください。",H997="","←H列に1.月給～3.時間給の選択肢を入力してください",I997="","←I列に金額を入力してください",H997=3,"",J997="","←J列に所定労働時間を入力してください"),"")</f>
        <v/>
      </c>
    </row>
    <row r="998" spans="2:13" ht="22.8" x14ac:dyDescent="0.45">
      <c r="B998" s="31">
        <f t="shared" si="15"/>
        <v>990</v>
      </c>
      <c r="C998" s="82"/>
      <c r="D998" s="83"/>
      <c r="E998" s="84"/>
      <c r="F998" s="32"/>
      <c r="G998" s="34"/>
      <c r="H998" s="82"/>
      <c r="I998" s="36"/>
      <c r="J998" s="52"/>
      <c r="K998" s="35"/>
      <c r="L998" s="29"/>
      <c r="M998" s="20" t="str" cm="1">
        <f t="array" ref="M998">IFERROR(_xlfn.IFS(COUNTBLANK(D998:K998)=8,"",D998="","←D列に従業員名を姓名（フルネーム）で入力してください。誤変換にお気を付け下さい。",E998="","←E列に都道府県を入力してください。",H998="","←H列に1.月給～3.時間給の選択肢を入力してください",I998="","←I列に金額を入力してください",H998=3,"",J998="","←J列に所定労働時間を入力してください"),"")</f>
        <v/>
      </c>
    </row>
    <row r="999" spans="2:13" ht="22.8" x14ac:dyDescent="0.45">
      <c r="B999" s="31">
        <f t="shared" si="15"/>
        <v>991</v>
      </c>
      <c r="C999" s="82"/>
      <c r="D999" s="83"/>
      <c r="E999" s="84"/>
      <c r="F999" s="32"/>
      <c r="G999" s="34"/>
      <c r="H999" s="82"/>
      <c r="I999" s="36"/>
      <c r="J999" s="52"/>
      <c r="K999" s="35"/>
      <c r="L999" s="29"/>
      <c r="M999" s="20" t="str" cm="1">
        <f t="array" ref="M999">IFERROR(_xlfn.IFS(COUNTBLANK(D999:K999)=8,"",D999="","←D列に従業員名を姓名（フルネーム）で入力してください。誤変換にお気を付け下さい。",E999="","←E列に都道府県を入力してください。",H999="","←H列に1.月給～3.時間給の選択肢を入力してください",I999="","←I列に金額を入力してください",H999=3,"",J999="","←J列に所定労働時間を入力してください"),"")</f>
        <v/>
      </c>
    </row>
    <row r="1000" spans="2:13" ht="22.8" x14ac:dyDescent="0.45">
      <c r="B1000" s="31">
        <f t="shared" si="15"/>
        <v>992</v>
      </c>
      <c r="C1000" s="82"/>
      <c r="D1000" s="83"/>
      <c r="E1000" s="84"/>
      <c r="F1000" s="32"/>
      <c r="G1000" s="34"/>
      <c r="H1000" s="82"/>
      <c r="I1000" s="36"/>
      <c r="J1000" s="52"/>
      <c r="K1000" s="35"/>
      <c r="L1000" s="29"/>
      <c r="M1000" s="20" t="str" cm="1">
        <f t="array" ref="M1000">IFERROR(_xlfn.IFS(COUNTBLANK(D1000:K1000)=8,"",D1000="","←D列に従業員名を姓名（フルネーム）で入力してください。誤変換にお気を付け下さい。",E1000="","←E列に都道府県を入力してください。",H1000="","←H列に1.月給～3.時間給の選択肢を入力してください",I1000="","←I列に金額を入力してください",H1000=3,"",J1000="","←J列に所定労働時間を入力してください"),"")</f>
        <v/>
      </c>
    </row>
    <row r="1001" spans="2:13" ht="22.8" x14ac:dyDescent="0.45">
      <c r="B1001" s="31">
        <f t="shared" si="15"/>
        <v>993</v>
      </c>
      <c r="C1001" s="82"/>
      <c r="D1001" s="83"/>
      <c r="E1001" s="84"/>
      <c r="F1001" s="32"/>
      <c r="G1001" s="34"/>
      <c r="H1001" s="82"/>
      <c r="I1001" s="36"/>
      <c r="J1001" s="52"/>
      <c r="K1001" s="35"/>
      <c r="L1001" s="29"/>
      <c r="M1001" s="20" t="str" cm="1">
        <f t="array" ref="M1001">IFERROR(_xlfn.IFS(COUNTBLANK(D1001:K1001)=8,"",D1001="","←D列に従業員名を姓名（フルネーム）で入力してください。誤変換にお気を付け下さい。",E1001="","←E列に都道府県を入力してください。",H1001="","←H列に1.月給～3.時間給の選択肢を入力してください",I1001="","←I列に金額を入力してください",H1001=3,"",J1001="","←J列に所定労働時間を入力してください"),"")</f>
        <v/>
      </c>
    </row>
    <row r="1002" spans="2:13" ht="22.8" x14ac:dyDescent="0.45">
      <c r="B1002" s="31">
        <f t="shared" si="15"/>
        <v>994</v>
      </c>
      <c r="C1002" s="82"/>
      <c r="D1002" s="83"/>
      <c r="E1002" s="84"/>
      <c r="F1002" s="32"/>
      <c r="G1002" s="34"/>
      <c r="H1002" s="82"/>
      <c r="I1002" s="36"/>
      <c r="J1002" s="52"/>
      <c r="K1002" s="35"/>
      <c r="L1002" s="29"/>
      <c r="M1002" s="20" t="str" cm="1">
        <f t="array" ref="M1002">IFERROR(_xlfn.IFS(COUNTBLANK(D1002:K1002)=8,"",D1002="","←D列に従業員名を姓名（フルネーム）で入力してください。誤変換にお気を付け下さい。",E1002="","←E列に都道府県を入力してください。",H1002="","←H列に1.月給～3.時間給の選択肢を入力してください",I1002="","←I列に金額を入力してください",H1002=3,"",J1002="","←J列に所定労働時間を入力してください"),"")</f>
        <v/>
      </c>
    </row>
    <row r="1003" spans="2:13" ht="22.8" x14ac:dyDescent="0.45">
      <c r="B1003" s="31">
        <f t="shared" si="15"/>
        <v>995</v>
      </c>
      <c r="C1003" s="82"/>
      <c r="D1003" s="83"/>
      <c r="E1003" s="84"/>
      <c r="F1003" s="32"/>
      <c r="G1003" s="34"/>
      <c r="H1003" s="82"/>
      <c r="I1003" s="36"/>
      <c r="J1003" s="52"/>
      <c r="K1003" s="35"/>
      <c r="L1003" s="29"/>
      <c r="M1003" s="20" t="str" cm="1">
        <f t="array" ref="M1003">IFERROR(_xlfn.IFS(COUNTBLANK(D1003:K1003)=8,"",D1003="","←D列に従業員名を姓名（フルネーム）で入力してください。誤変換にお気を付け下さい。",E1003="","←E列に都道府県を入力してください。",H1003="","←H列に1.月給～3.時間給の選択肢を入力してください",I1003="","←I列に金額を入力してください",H1003=3,"",J1003="","←J列に所定労働時間を入力してください"),"")</f>
        <v/>
      </c>
    </row>
    <row r="1004" spans="2:13" ht="22.8" x14ac:dyDescent="0.45">
      <c r="B1004" s="31">
        <f t="shared" si="15"/>
        <v>996</v>
      </c>
      <c r="C1004" s="82"/>
      <c r="D1004" s="83"/>
      <c r="E1004" s="84"/>
      <c r="F1004" s="32"/>
      <c r="G1004" s="34"/>
      <c r="H1004" s="82"/>
      <c r="I1004" s="36"/>
      <c r="J1004" s="52"/>
      <c r="K1004" s="35"/>
      <c r="L1004" s="29"/>
      <c r="M1004" s="20" t="str" cm="1">
        <f t="array" ref="M1004">IFERROR(_xlfn.IFS(COUNTBLANK(D1004:K1004)=8,"",D1004="","←D列に従業員名を姓名（フルネーム）で入力してください。誤変換にお気を付け下さい。",E1004="","←E列に都道府県を入力してください。",H1004="","←H列に1.月給～3.時間給の選択肢を入力してください",I1004="","←I列に金額を入力してください",H1004=3,"",J1004="","←J列に所定労働時間を入力してください"),"")</f>
        <v/>
      </c>
    </row>
    <row r="1005" spans="2:13" ht="22.8" x14ac:dyDescent="0.45">
      <c r="B1005" s="31">
        <f t="shared" si="15"/>
        <v>997</v>
      </c>
      <c r="C1005" s="82"/>
      <c r="D1005" s="83"/>
      <c r="E1005" s="84"/>
      <c r="F1005" s="32"/>
      <c r="G1005" s="34"/>
      <c r="H1005" s="82"/>
      <c r="I1005" s="36"/>
      <c r="J1005" s="52"/>
      <c r="K1005" s="35"/>
      <c r="L1005" s="29"/>
      <c r="M1005" s="20" t="str" cm="1">
        <f t="array" ref="M1005">IFERROR(_xlfn.IFS(COUNTBLANK(D1005:K1005)=8,"",D1005="","←D列に従業員名を姓名（フルネーム）で入力してください。誤変換にお気を付け下さい。",E1005="","←E列に都道府県を入力してください。",H1005="","←H列に1.月給～3.時間給の選択肢を入力してください",I1005="","←I列に金額を入力してください",H1005=3,"",J1005="","←J列に所定労働時間を入力してください"),"")</f>
        <v/>
      </c>
    </row>
    <row r="1006" spans="2:13" ht="22.8" x14ac:dyDescent="0.45">
      <c r="B1006" s="31">
        <f t="shared" si="15"/>
        <v>998</v>
      </c>
      <c r="C1006" s="82"/>
      <c r="D1006" s="83"/>
      <c r="E1006" s="84"/>
      <c r="F1006" s="32"/>
      <c r="G1006" s="34"/>
      <c r="H1006" s="82"/>
      <c r="I1006" s="36"/>
      <c r="J1006" s="52"/>
      <c r="K1006" s="35"/>
      <c r="L1006" s="29"/>
      <c r="M1006" s="20" t="str" cm="1">
        <f t="array" ref="M1006">IFERROR(_xlfn.IFS(COUNTBLANK(D1006:K1006)=8,"",D1006="","←D列に従業員名を姓名（フルネーム）で入力してください。誤変換にお気を付け下さい。",E1006="","←E列に都道府県を入力してください。",H1006="","←H列に1.月給～3.時間給の選択肢を入力してください",I1006="","←I列に金額を入力してください",H1006=3,"",J1006="","←J列に所定労働時間を入力してください"),"")</f>
        <v/>
      </c>
    </row>
    <row r="1007" spans="2:13" ht="22.8" x14ac:dyDescent="0.45">
      <c r="B1007" s="31">
        <f t="shared" si="15"/>
        <v>999</v>
      </c>
      <c r="C1007" s="82"/>
      <c r="D1007" s="83"/>
      <c r="E1007" s="84"/>
      <c r="F1007" s="32"/>
      <c r="G1007" s="34"/>
      <c r="H1007" s="82"/>
      <c r="I1007" s="36"/>
      <c r="J1007" s="52"/>
      <c r="K1007" s="35"/>
      <c r="L1007" s="29"/>
      <c r="M1007" s="20" t="str" cm="1">
        <f t="array" ref="M1007">IFERROR(_xlfn.IFS(COUNTBLANK(D1007:K1007)=8,"",D1007="","←D列に従業員名を姓名（フルネーム）で入力してください。誤変換にお気を付け下さい。",E1007="","←E列に都道府県を入力してください。",H1007="","←H列に1.月給～3.時間給の選択肢を入力してください",I1007="","←I列に金額を入力してください",H1007=3,"",J1007="","←J列に所定労働時間を入力してください"),"")</f>
        <v/>
      </c>
    </row>
    <row r="1008" spans="2:13" ht="22.8" x14ac:dyDescent="0.45">
      <c r="B1008" s="31">
        <f t="shared" si="15"/>
        <v>1000</v>
      </c>
      <c r="C1008" s="82"/>
      <c r="D1008" s="83"/>
      <c r="E1008" s="84"/>
      <c r="F1008" s="32"/>
      <c r="G1008" s="34"/>
      <c r="H1008" s="82"/>
      <c r="I1008" s="36"/>
      <c r="J1008" s="52"/>
      <c r="K1008" s="35"/>
      <c r="L1008" s="29"/>
      <c r="M1008" s="20" t="str" cm="1">
        <f t="array" ref="M1008">IFERROR(_xlfn.IFS(COUNTBLANK(D1008:K1008)=8,"",D1008="","←D列に従業員名を姓名（フルネーム）で入力してください。誤変換にお気を付け下さい。",E1008="","←E列に都道府県を入力してください。",H1008="","←H列に1.月給～3.時間給の選択肢を入力してください",I1008="","←I列に金額を入力してください",H1008=3,"",J1008="","←J列に所定労働時間を入力してください"),"")</f>
        <v/>
      </c>
    </row>
    <row r="1009" spans="2:13" ht="22.8" x14ac:dyDescent="0.45">
      <c r="B1009" s="31">
        <f t="shared" si="15"/>
        <v>1001</v>
      </c>
      <c r="C1009" s="82"/>
      <c r="D1009" s="83"/>
      <c r="E1009" s="84"/>
      <c r="F1009" s="32"/>
      <c r="G1009" s="34"/>
      <c r="H1009" s="82"/>
      <c r="I1009" s="36"/>
      <c r="J1009" s="52"/>
      <c r="K1009" s="35"/>
      <c r="L1009" s="29"/>
      <c r="M1009" s="20" t="str" cm="1">
        <f t="array" ref="M1009">IFERROR(_xlfn.IFS(COUNTBLANK(D1009:K1009)=8,"",D1009="","←D列に従業員名を姓名（フルネーム）で入力してください。誤変換にお気を付け下さい。",E1009="","←E列に都道府県を入力してください。",H1009="","←H列に1.月給～3.時間給の選択肢を入力してください",I1009="","←I列に金額を入力してください",H1009=3,"",J1009="","←J列に所定労働時間を入力してください"),"")</f>
        <v/>
      </c>
    </row>
    <row r="1010" spans="2:13" ht="22.8" x14ac:dyDescent="0.45">
      <c r="B1010" s="31">
        <f t="shared" si="15"/>
        <v>1002</v>
      </c>
      <c r="C1010" s="82"/>
      <c r="D1010" s="83"/>
      <c r="E1010" s="84"/>
      <c r="F1010" s="32"/>
      <c r="G1010" s="34"/>
      <c r="H1010" s="82"/>
      <c r="I1010" s="36"/>
      <c r="J1010" s="52"/>
      <c r="K1010" s="35"/>
      <c r="L1010" s="29"/>
      <c r="M1010" s="20" t="str" cm="1">
        <f t="array" ref="M1010">IFERROR(_xlfn.IFS(COUNTBLANK(D1010:K1010)=8,"",D1010="","←D列に従業員名を姓名（フルネーム）で入力してください。誤変換にお気を付け下さい。",E1010="","←E列に都道府県を入力してください。",H1010="","←H列に1.月給～3.時間給の選択肢を入力してください",I1010="","←I列に金額を入力してください",H1010=3,"",J1010="","←J列に所定労働時間を入力してください"),"")</f>
        <v/>
      </c>
    </row>
    <row r="1011" spans="2:13" ht="22.8" x14ac:dyDescent="0.45">
      <c r="B1011" s="31">
        <f t="shared" si="15"/>
        <v>1003</v>
      </c>
      <c r="C1011" s="82"/>
      <c r="D1011" s="83"/>
      <c r="E1011" s="84"/>
      <c r="F1011" s="32"/>
      <c r="G1011" s="34"/>
      <c r="H1011" s="82"/>
      <c r="I1011" s="36"/>
      <c r="J1011" s="52"/>
      <c r="K1011" s="35"/>
      <c r="L1011" s="29"/>
      <c r="M1011" s="20" t="str" cm="1">
        <f t="array" ref="M1011">IFERROR(_xlfn.IFS(COUNTBLANK(D1011:K1011)=8,"",D1011="","←D列に従業員名を姓名（フルネーム）で入力してください。誤変換にお気を付け下さい。",E1011="","←E列に都道府県を入力してください。",H1011="","←H列に1.月給～3.時間給の選択肢を入力してください",I1011="","←I列に金額を入力してください",H1011=3,"",J1011="","←J列に所定労働時間を入力してください"),"")</f>
        <v/>
      </c>
    </row>
    <row r="1012" spans="2:13" ht="22.8" x14ac:dyDescent="0.45">
      <c r="B1012" s="31">
        <f t="shared" si="15"/>
        <v>1004</v>
      </c>
      <c r="C1012" s="82"/>
      <c r="D1012" s="83"/>
      <c r="E1012" s="84"/>
      <c r="F1012" s="32"/>
      <c r="G1012" s="34"/>
      <c r="H1012" s="82"/>
      <c r="I1012" s="36"/>
      <c r="J1012" s="52"/>
      <c r="K1012" s="35"/>
      <c r="L1012" s="29"/>
      <c r="M1012" s="20" t="str" cm="1">
        <f t="array" ref="M1012">IFERROR(_xlfn.IFS(COUNTBLANK(D1012:K1012)=8,"",D1012="","←D列に従業員名を姓名（フルネーム）で入力してください。誤変換にお気を付け下さい。",E1012="","←E列に都道府県を入力してください。",H1012="","←H列に1.月給～3.時間給の選択肢を入力してください",I1012="","←I列に金額を入力してください",H1012=3,"",J1012="","←J列に所定労働時間を入力してください"),"")</f>
        <v/>
      </c>
    </row>
    <row r="1013" spans="2:13" ht="22.8" x14ac:dyDescent="0.45">
      <c r="B1013" s="31">
        <f t="shared" si="15"/>
        <v>1005</v>
      </c>
      <c r="C1013" s="82"/>
      <c r="D1013" s="83"/>
      <c r="E1013" s="84"/>
      <c r="F1013" s="32"/>
      <c r="G1013" s="34"/>
      <c r="H1013" s="82"/>
      <c r="I1013" s="36"/>
      <c r="J1013" s="52"/>
      <c r="K1013" s="35"/>
      <c r="L1013" s="29"/>
      <c r="M1013" s="20" t="str" cm="1">
        <f t="array" ref="M1013">IFERROR(_xlfn.IFS(COUNTBLANK(D1013:K1013)=8,"",D1013="","←D列に従業員名を姓名（フルネーム）で入力してください。誤変換にお気を付け下さい。",E1013="","←E列に都道府県を入力してください。",H1013="","←H列に1.月給～3.時間給の選択肢を入力してください",I1013="","←I列に金額を入力してください",H1013=3,"",J1013="","←J列に所定労働時間を入力してください"),"")</f>
        <v/>
      </c>
    </row>
    <row r="1014" spans="2:13" ht="22.8" x14ac:dyDescent="0.45">
      <c r="B1014" s="31">
        <f t="shared" si="15"/>
        <v>1006</v>
      </c>
      <c r="C1014" s="82"/>
      <c r="D1014" s="83"/>
      <c r="E1014" s="84"/>
      <c r="F1014" s="32"/>
      <c r="G1014" s="34"/>
      <c r="H1014" s="82"/>
      <c r="I1014" s="36"/>
      <c r="J1014" s="52"/>
      <c r="K1014" s="35"/>
      <c r="L1014" s="29"/>
      <c r="M1014" s="20" t="str" cm="1">
        <f t="array" ref="M1014">IFERROR(_xlfn.IFS(COUNTBLANK(D1014:K1014)=8,"",D1014="","←D列に従業員名を姓名（フルネーム）で入力してください。誤変換にお気を付け下さい。",E1014="","←E列に都道府県を入力してください。",H1014="","←H列に1.月給～3.時間給の選択肢を入力してください",I1014="","←I列に金額を入力してください",H1014=3,"",J1014="","←J列に所定労働時間を入力してください"),"")</f>
        <v/>
      </c>
    </row>
    <row r="1015" spans="2:13" ht="22.8" x14ac:dyDescent="0.45">
      <c r="B1015" s="31">
        <f t="shared" si="15"/>
        <v>1007</v>
      </c>
      <c r="C1015" s="82"/>
      <c r="D1015" s="83"/>
      <c r="E1015" s="84"/>
      <c r="F1015" s="32"/>
      <c r="G1015" s="34"/>
      <c r="H1015" s="82"/>
      <c r="I1015" s="36"/>
      <c r="J1015" s="52"/>
      <c r="K1015" s="35"/>
      <c r="L1015" s="29"/>
      <c r="M1015" s="20" t="str" cm="1">
        <f t="array" ref="M1015">IFERROR(_xlfn.IFS(COUNTBLANK(D1015:K1015)=8,"",D1015="","←D列に従業員名を姓名（フルネーム）で入力してください。誤変換にお気を付け下さい。",E1015="","←E列に都道府県を入力してください。",H1015="","←H列に1.月給～3.時間給の選択肢を入力してください",I1015="","←I列に金額を入力してください",H1015=3,"",J1015="","←J列に所定労働時間を入力してください"),"")</f>
        <v/>
      </c>
    </row>
    <row r="1016" spans="2:13" ht="22.8" x14ac:dyDescent="0.45">
      <c r="B1016" s="31">
        <f t="shared" si="15"/>
        <v>1008</v>
      </c>
      <c r="C1016" s="82"/>
      <c r="D1016" s="83"/>
      <c r="E1016" s="84"/>
      <c r="F1016" s="32"/>
      <c r="G1016" s="34"/>
      <c r="H1016" s="82"/>
      <c r="I1016" s="36"/>
      <c r="J1016" s="52"/>
      <c r="K1016" s="35"/>
      <c r="L1016" s="29"/>
      <c r="M1016" s="20" t="str" cm="1">
        <f t="array" ref="M1016">IFERROR(_xlfn.IFS(COUNTBLANK(D1016:K1016)=8,"",D1016="","←D列に従業員名を姓名（フルネーム）で入力してください。誤変換にお気を付け下さい。",E1016="","←E列に都道府県を入力してください。",H1016="","←H列に1.月給～3.時間給の選択肢を入力してください",I1016="","←I列に金額を入力してください",H1016=3,"",J1016="","←J列に所定労働時間を入力してください"),"")</f>
        <v/>
      </c>
    </row>
    <row r="1017" spans="2:13" ht="22.8" x14ac:dyDescent="0.45">
      <c r="B1017" s="31">
        <f t="shared" si="15"/>
        <v>1009</v>
      </c>
      <c r="C1017" s="82"/>
      <c r="D1017" s="83"/>
      <c r="E1017" s="84"/>
      <c r="F1017" s="32"/>
      <c r="G1017" s="34"/>
      <c r="H1017" s="82"/>
      <c r="I1017" s="36"/>
      <c r="J1017" s="52"/>
      <c r="K1017" s="35"/>
      <c r="L1017" s="29"/>
      <c r="M1017" s="20" t="str" cm="1">
        <f t="array" ref="M1017">IFERROR(_xlfn.IFS(COUNTBLANK(D1017:K1017)=8,"",D1017="","←D列に従業員名を姓名（フルネーム）で入力してください。誤変換にお気を付け下さい。",E1017="","←E列に都道府県を入力してください。",H1017="","←H列に1.月給～3.時間給の選択肢を入力してください",I1017="","←I列に金額を入力してください",H1017=3,"",J1017="","←J列に所定労働時間を入力してください"),"")</f>
        <v/>
      </c>
    </row>
    <row r="1018" spans="2:13" ht="22.8" x14ac:dyDescent="0.45">
      <c r="B1018" s="31">
        <f t="shared" si="15"/>
        <v>1010</v>
      </c>
      <c r="C1018" s="82"/>
      <c r="D1018" s="83"/>
      <c r="E1018" s="84"/>
      <c r="F1018" s="32"/>
      <c r="G1018" s="34"/>
      <c r="H1018" s="82"/>
      <c r="I1018" s="36"/>
      <c r="J1018" s="52"/>
      <c r="K1018" s="35"/>
      <c r="L1018" s="29"/>
      <c r="M1018" s="20" t="str" cm="1">
        <f t="array" ref="M1018">IFERROR(_xlfn.IFS(COUNTBLANK(D1018:K1018)=8,"",D1018="","←D列に従業員名を姓名（フルネーム）で入力してください。誤変換にお気を付け下さい。",E1018="","←E列に都道府県を入力してください。",H1018="","←H列に1.月給～3.時間給の選択肢を入力してください",I1018="","←I列に金額を入力してください",H1018=3,"",J1018="","←J列に所定労働時間を入力してください"),"")</f>
        <v/>
      </c>
    </row>
    <row r="1019" spans="2:13" ht="22.8" x14ac:dyDescent="0.45">
      <c r="B1019" s="31">
        <f t="shared" si="15"/>
        <v>1011</v>
      </c>
      <c r="C1019" s="82"/>
      <c r="D1019" s="83"/>
      <c r="E1019" s="84"/>
      <c r="F1019" s="32"/>
      <c r="G1019" s="34"/>
      <c r="H1019" s="82"/>
      <c r="I1019" s="36"/>
      <c r="J1019" s="52"/>
      <c r="K1019" s="35"/>
      <c r="L1019" s="29"/>
      <c r="M1019" s="20" t="str" cm="1">
        <f t="array" ref="M1019">IFERROR(_xlfn.IFS(COUNTBLANK(D1019:K1019)=8,"",D1019="","←D列に従業員名を姓名（フルネーム）で入力してください。誤変換にお気を付け下さい。",E1019="","←E列に都道府県を入力してください。",H1019="","←H列に1.月給～3.時間給の選択肢を入力してください",I1019="","←I列に金額を入力してください",H1019=3,"",J1019="","←J列に所定労働時間を入力してください"),"")</f>
        <v/>
      </c>
    </row>
    <row r="1020" spans="2:13" ht="22.8" x14ac:dyDescent="0.45">
      <c r="B1020" s="31">
        <f t="shared" si="15"/>
        <v>1012</v>
      </c>
      <c r="C1020" s="82"/>
      <c r="D1020" s="83"/>
      <c r="E1020" s="84"/>
      <c r="F1020" s="32"/>
      <c r="G1020" s="34"/>
      <c r="H1020" s="82"/>
      <c r="I1020" s="36"/>
      <c r="J1020" s="52"/>
      <c r="K1020" s="35"/>
      <c r="L1020" s="29"/>
      <c r="M1020" s="20" t="str" cm="1">
        <f t="array" ref="M1020">IFERROR(_xlfn.IFS(COUNTBLANK(D1020:K1020)=8,"",D1020="","←D列に従業員名を姓名（フルネーム）で入力してください。誤変換にお気を付け下さい。",E1020="","←E列に都道府県を入力してください。",H1020="","←H列に1.月給～3.時間給の選択肢を入力してください",I1020="","←I列に金額を入力してください",H1020=3,"",J1020="","←J列に所定労働時間を入力してください"),"")</f>
        <v/>
      </c>
    </row>
    <row r="1021" spans="2:13" ht="22.8" x14ac:dyDescent="0.45">
      <c r="B1021" s="31">
        <f t="shared" si="15"/>
        <v>1013</v>
      </c>
      <c r="C1021" s="82"/>
      <c r="D1021" s="83"/>
      <c r="E1021" s="84"/>
      <c r="F1021" s="32"/>
      <c r="G1021" s="34"/>
      <c r="H1021" s="82"/>
      <c r="I1021" s="36"/>
      <c r="J1021" s="52"/>
      <c r="K1021" s="35"/>
      <c r="L1021" s="29"/>
      <c r="M1021" s="20" t="str" cm="1">
        <f t="array" ref="M1021">IFERROR(_xlfn.IFS(COUNTBLANK(D1021:K1021)=8,"",D1021="","←D列に従業員名を姓名（フルネーム）で入力してください。誤変換にお気を付け下さい。",E1021="","←E列に都道府県を入力してください。",H1021="","←H列に1.月給～3.時間給の選択肢を入力してください",I1021="","←I列に金額を入力してください",H1021=3,"",J1021="","←J列に所定労働時間を入力してください"),"")</f>
        <v/>
      </c>
    </row>
    <row r="1022" spans="2:13" ht="22.8" x14ac:dyDescent="0.45">
      <c r="B1022" s="31">
        <f t="shared" si="15"/>
        <v>1014</v>
      </c>
      <c r="C1022" s="82"/>
      <c r="D1022" s="83"/>
      <c r="E1022" s="84"/>
      <c r="F1022" s="32"/>
      <c r="G1022" s="34"/>
      <c r="H1022" s="82"/>
      <c r="I1022" s="36"/>
      <c r="J1022" s="52"/>
      <c r="K1022" s="35"/>
      <c r="L1022" s="29"/>
      <c r="M1022" s="20" t="str" cm="1">
        <f t="array" ref="M1022">IFERROR(_xlfn.IFS(COUNTBLANK(D1022:K1022)=8,"",D1022="","←D列に従業員名を姓名（フルネーム）で入力してください。誤変換にお気を付け下さい。",E1022="","←E列に都道府県を入力してください。",H1022="","←H列に1.月給～3.時間給の選択肢を入力してください",I1022="","←I列に金額を入力してください",H1022=3,"",J1022="","←J列に所定労働時間を入力してください"),"")</f>
        <v/>
      </c>
    </row>
    <row r="1023" spans="2:13" ht="22.8" x14ac:dyDescent="0.45">
      <c r="B1023" s="31">
        <f t="shared" si="15"/>
        <v>1015</v>
      </c>
      <c r="C1023" s="82"/>
      <c r="D1023" s="83"/>
      <c r="E1023" s="84"/>
      <c r="F1023" s="32"/>
      <c r="G1023" s="34"/>
      <c r="H1023" s="82"/>
      <c r="I1023" s="36"/>
      <c r="J1023" s="52"/>
      <c r="K1023" s="35"/>
      <c r="L1023" s="29"/>
      <c r="M1023" s="20" t="str" cm="1">
        <f t="array" ref="M1023">IFERROR(_xlfn.IFS(COUNTBLANK(D1023:K1023)=8,"",D1023="","←D列に従業員名を姓名（フルネーム）で入力してください。誤変換にお気を付け下さい。",E1023="","←E列に都道府県を入力してください。",H1023="","←H列に1.月給～3.時間給の選択肢を入力してください",I1023="","←I列に金額を入力してください",H1023=3,"",J1023="","←J列に所定労働時間を入力してください"),"")</f>
        <v/>
      </c>
    </row>
    <row r="1024" spans="2:13" ht="22.8" x14ac:dyDescent="0.45">
      <c r="B1024" s="31">
        <f t="shared" si="15"/>
        <v>1016</v>
      </c>
      <c r="C1024" s="82"/>
      <c r="D1024" s="83"/>
      <c r="E1024" s="84"/>
      <c r="F1024" s="32"/>
      <c r="G1024" s="34"/>
      <c r="H1024" s="82"/>
      <c r="I1024" s="36"/>
      <c r="J1024" s="52"/>
      <c r="K1024" s="35"/>
      <c r="L1024" s="29"/>
      <c r="M1024" s="20" t="str" cm="1">
        <f t="array" ref="M1024">IFERROR(_xlfn.IFS(COUNTBLANK(D1024:K1024)=8,"",D1024="","←D列に従業員名を姓名（フルネーム）で入力してください。誤変換にお気を付け下さい。",E1024="","←E列に都道府県を入力してください。",H1024="","←H列に1.月給～3.時間給の選択肢を入力してください",I1024="","←I列に金額を入力してください",H1024=3,"",J1024="","←J列に所定労働時間を入力してください"),"")</f>
        <v/>
      </c>
    </row>
    <row r="1025" spans="2:13" ht="22.8" x14ac:dyDescent="0.45">
      <c r="B1025" s="31">
        <f t="shared" si="15"/>
        <v>1017</v>
      </c>
      <c r="C1025" s="82"/>
      <c r="D1025" s="83"/>
      <c r="E1025" s="84"/>
      <c r="F1025" s="32"/>
      <c r="G1025" s="34"/>
      <c r="H1025" s="82"/>
      <c r="I1025" s="36"/>
      <c r="J1025" s="52"/>
      <c r="K1025" s="35"/>
      <c r="L1025" s="29"/>
      <c r="M1025" s="20" t="str" cm="1">
        <f t="array" ref="M1025">IFERROR(_xlfn.IFS(COUNTBLANK(D1025:K1025)=8,"",D1025="","←D列に従業員名を姓名（フルネーム）で入力してください。誤変換にお気を付け下さい。",E1025="","←E列に都道府県を入力してください。",H1025="","←H列に1.月給～3.時間給の選択肢を入力してください",I1025="","←I列に金額を入力してください",H1025=3,"",J1025="","←J列に所定労働時間を入力してください"),"")</f>
        <v/>
      </c>
    </row>
    <row r="1026" spans="2:13" ht="22.8" x14ac:dyDescent="0.45">
      <c r="B1026" s="31">
        <f t="shared" si="15"/>
        <v>1018</v>
      </c>
      <c r="C1026" s="82"/>
      <c r="D1026" s="83"/>
      <c r="E1026" s="84"/>
      <c r="F1026" s="32"/>
      <c r="G1026" s="34"/>
      <c r="H1026" s="82"/>
      <c r="I1026" s="36"/>
      <c r="J1026" s="52"/>
      <c r="K1026" s="35"/>
      <c r="L1026" s="29"/>
      <c r="M1026" s="20" t="str" cm="1">
        <f t="array" ref="M1026">IFERROR(_xlfn.IFS(COUNTBLANK(D1026:K1026)=8,"",D1026="","←D列に従業員名を姓名（フルネーム）で入力してください。誤変換にお気を付け下さい。",E1026="","←E列に都道府県を入力してください。",H1026="","←H列に1.月給～3.時間給の選択肢を入力してください",I1026="","←I列に金額を入力してください",H1026=3,"",J1026="","←J列に所定労働時間を入力してください"),"")</f>
        <v/>
      </c>
    </row>
    <row r="1027" spans="2:13" ht="22.8" x14ac:dyDescent="0.45">
      <c r="B1027" s="31">
        <f t="shared" si="15"/>
        <v>1019</v>
      </c>
      <c r="C1027" s="82"/>
      <c r="D1027" s="83"/>
      <c r="E1027" s="84"/>
      <c r="F1027" s="32"/>
      <c r="G1027" s="34"/>
      <c r="H1027" s="82"/>
      <c r="I1027" s="36"/>
      <c r="J1027" s="52"/>
      <c r="K1027" s="35"/>
      <c r="L1027" s="29"/>
      <c r="M1027" s="20" t="str" cm="1">
        <f t="array" ref="M1027">IFERROR(_xlfn.IFS(COUNTBLANK(D1027:K1027)=8,"",D1027="","←D列に従業員名を姓名（フルネーム）で入力してください。誤変換にお気を付け下さい。",E1027="","←E列に都道府県を入力してください。",H1027="","←H列に1.月給～3.時間給の選択肢を入力してください",I1027="","←I列に金額を入力してください",H1027=3,"",J1027="","←J列に所定労働時間を入力してください"),"")</f>
        <v/>
      </c>
    </row>
    <row r="1028" spans="2:13" ht="22.8" x14ac:dyDescent="0.45">
      <c r="B1028" s="31">
        <f t="shared" si="15"/>
        <v>1020</v>
      </c>
      <c r="C1028" s="82"/>
      <c r="D1028" s="83"/>
      <c r="E1028" s="84"/>
      <c r="F1028" s="32"/>
      <c r="G1028" s="34"/>
      <c r="H1028" s="82"/>
      <c r="I1028" s="36"/>
      <c r="J1028" s="52"/>
      <c r="K1028" s="35"/>
      <c r="L1028" s="29"/>
      <c r="M1028" s="20" t="str" cm="1">
        <f t="array" ref="M1028">IFERROR(_xlfn.IFS(COUNTBLANK(D1028:K1028)=8,"",D1028="","←D列に従業員名を姓名（フルネーム）で入力してください。誤変換にお気を付け下さい。",E1028="","←E列に都道府県を入力してください。",H1028="","←H列に1.月給～3.時間給の選択肢を入力してください",I1028="","←I列に金額を入力してください",H1028=3,"",J1028="","←J列に所定労働時間を入力してください"),"")</f>
        <v/>
      </c>
    </row>
    <row r="1029" spans="2:13" ht="22.8" x14ac:dyDescent="0.45">
      <c r="B1029" s="31">
        <f t="shared" si="15"/>
        <v>1021</v>
      </c>
      <c r="C1029" s="82"/>
      <c r="D1029" s="83"/>
      <c r="E1029" s="84"/>
      <c r="F1029" s="32"/>
      <c r="G1029" s="34"/>
      <c r="H1029" s="82"/>
      <c r="I1029" s="36"/>
      <c r="J1029" s="52"/>
      <c r="K1029" s="35"/>
      <c r="L1029" s="29"/>
      <c r="M1029" s="20" t="str" cm="1">
        <f t="array" ref="M1029">IFERROR(_xlfn.IFS(COUNTBLANK(D1029:K1029)=8,"",D1029="","←D列に従業員名を姓名（フルネーム）で入力してください。誤変換にお気を付け下さい。",E1029="","←E列に都道府県を入力してください。",H1029="","←H列に1.月給～3.時間給の選択肢を入力してください",I1029="","←I列に金額を入力してください",H1029=3,"",J1029="","←J列に所定労働時間を入力してください"),"")</f>
        <v/>
      </c>
    </row>
    <row r="1030" spans="2:13" ht="22.8" x14ac:dyDescent="0.45">
      <c r="B1030" s="31">
        <f t="shared" si="15"/>
        <v>1022</v>
      </c>
      <c r="C1030" s="82"/>
      <c r="D1030" s="83"/>
      <c r="E1030" s="84"/>
      <c r="F1030" s="32"/>
      <c r="G1030" s="34"/>
      <c r="H1030" s="82"/>
      <c r="I1030" s="36"/>
      <c r="J1030" s="52"/>
      <c r="K1030" s="35"/>
      <c r="L1030" s="29"/>
      <c r="M1030" s="20" t="str" cm="1">
        <f t="array" ref="M1030">IFERROR(_xlfn.IFS(COUNTBLANK(D1030:K1030)=8,"",D1030="","←D列に従業員名を姓名（フルネーム）で入力してください。誤変換にお気を付け下さい。",E1030="","←E列に都道府県を入力してください。",H1030="","←H列に1.月給～3.時間給の選択肢を入力してください",I1030="","←I列に金額を入力してください",H1030=3,"",J1030="","←J列に所定労働時間を入力してください"),"")</f>
        <v/>
      </c>
    </row>
    <row r="1031" spans="2:13" ht="22.8" x14ac:dyDescent="0.45">
      <c r="B1031" s="31">
        <f t="shared" si="15"/>
        <v>1023</v>
      </c>
      <c r="C1031" s="82"/>
      <c r="D1031" s="83"/>
      <c r="E1031" s="84"/>
      <c r="F1031" s="32"/>
      <c r="G1031" s="34"/>
      <c r="H1031" s="82"/>
      <c r="I1031" s="36"/>
      <c r="J1031" s="52"/>
      <c r="K1031" s="35"/>
      <c r="L1031" s="29"/>
      <c r="M1031" s="20" t="str" cm="1">
        <f t="array" ref="M1031">IFERROR(_xlfn.IFS(COUNTBLANK(D1031:K1031)=8,"",D1031="","←D列に従業員名を姓名（フルネーム）で入力してください。誤変換にお気を付け下さい。",E1031="","←E列に都道府県を入力してください。",H1031="","←H列に1.月給～3.時間給の選択肢を入力してください",I1031="","←I列に金額を入力してください",H1031=3,"",J1031="","←J列に所定労働時間を入力してください"),"")</f>
        <v/>
      </c>
    </row>
    <row r="1032" spans="2:13" ht="22.8" x14ac:dyDescent="0.45">
      <c r="B1032" s="31">
        <f t="shared" si="15"/>
        <v>1024</v>
      </c>
      <c r="C1032" s="82"/>
      <c r="D1032" s="83"/>
      <c r="E1032" s="84"/>
      <c r="F1032" s="32"/>
      <c r="G1032" s="34"/>
      <c r="H1032" s="82"/>
      <c r="I1032" s="36"/>
      <c r="J1032" s="52"/>
      <c r="K1032" s="35"/>
      <c r="L1032" s="29"/>
      <c r="M1032" s="20" t="str" cm="1">
        <f t="array" ref="M1032">IFERROR(_xlfn.IFS(COUNTBLANK(D1032:K1032)=8,"",D1032="","←D列に従業員名を姓名（フルネーム）で入力してください。誤変換にお気を付け下さい。",E1032="","←E列に都道府県を入力してください。",H1032="","←H列に1.月給～3.時間給の選択肢を入力してください",I1032="","←I列に金額を入力してください",H1032=3,"",J1032="","←J列に所定労働時間を入力してください"),"")</f>
        <v/>
      </c>
    </row>
    <row r="1033" spans="2:13" ht="22.8" x14ac:dyDescent="0.45">
      <c r="B1033" s="31">
        <f t="shared" si="15"/>
        <v>1025</v>
      </c>
      <c r="C1033" s="82"/>
      <c r="D1033" s="83"/>
      <c r="E1033" s="84"/>
      <c r="F1033" s="32"/>
      <c r="G1033" s="34"/>
      <c r="H1033" s="82"/>
      <c r="I1033" s="36"/>
      <c r="J1033" s="52"/>
      <c r="K1033" s="35"/>
      <c r="L1033" s="29"/>
      <c r="M1033" s="20" t="str" cm="1">
        <f t="array" ref="M1033">IFERROR(_xlfn.IFS(COUNTBLANK(D1033:K1033)=8,"",D1033="","←D列に従業員名を姓名（フルネーム）で入力してください。誤変換にお気を付け下さい。",E1033="","←E列に都道府県を入力してください。",H1033="","←H列に1.月給～3.時間給の選択肢を入力してください",I1033="","←I列に金額を入力してください",H1033=3,"",J1033="","←J列に所定労働時間を入力してください"),"")</f>
        <v/>
      </c>
    </row>
    <row r="1034" spans="2:13" ht="22.8" x14ac:dyDescent="0.45">
      <c r="B1034" s="31">
        <f t="shared" ref="B1034:B1097" si="16">ROW()-8</f>
        <v>1026</v>
      </c>
      <c r="C1034" s="82"/>
      <c r="D1034" s="83"/>
      <c r="E1034" s="84"/>
      <c r="F1034" s="32"/>
      <c r="G1034" s="34"/>
      <c r="H1034" s="82"/>
      <c r="I1034" s="36"/>
      <c r="J1034" s="52"/>
      <c r="K1034" s="35"/>
      <c r="L1034" s="29"/>
      <c r="M1034" s="20" t="str" cm="1">
        <f t="array" ref="M1034">IFERROR(_xlfn.IFS(COUNTBLANK(D1034:K1034)=8,"",D1034="","←D列に従業員名を姓名（フルネーム）で入力してください。誤変換にお気を付け下さい。",E1034="","←E列に都道府県を入力してください。",H1034="","←H列に1.月給～3.時間給の選択肢を入力してください",I1034="","←I列に金額を入力してください",H1034=3,"",J1034="","←J列に所定労働時間を入力してください"),"")</f>
        <v/>
      </c>
    </row>
    <row r="1035" spans="2:13" ht="22.8" x14ac:dyDescent="0.45">
      <c r="B1035" s="31">
        <f t="shared" si="16"/>
        <v>1027</v>
      </c>
      <c r="C1035" s="82"/>
      <c r="D1035" s="83"/>
      <c r="E1035" s="84"/>
      <c r="F1035" s="32"/>
      <c r="G1035" s="34"/>
      <c r="H1035" s="82"/>
      <c r="I1035" s="36"/>
      <c r="J1035" s="52"/>
      <c r="K1035" s="35"/>
      <c r="L1035" s="29"/>
      <c r="M1035" s="20" t="str" cm="1">
        <f t="array" ref="M1035">IFERROR(_xlfn.IFS(COUNTBLANK(D1035:K1035)=8,"",D1035="","←D列に従業員名を姓名（フルネーム）で入力してください。誤変換にお気を付け下さい。",E1035="","←E列に都道府県を入力してください。",H1035="","←H列に1.月給～3.時間給の選択肢を入力してください",I1035="","←I列に金額を入力してください",H1035=3,"",J1035="","←J列に所定労働時間を入力してください"),"")</f>
        <v/>
      </c>
    </row>
    <row r="1036" spans="2:13" ht="22.8" x14ac:dyDescent="0.45">
      <c r="B1036" s="31">
        <f t="shared" si="16"/>
        <v>1028</v>
      </c>
      <c r="C1036" s="82"/>
      <c r="D1036" s="83"/>
      <c r="E1036" s="84"/>
      <c r="F1036" s="32"/>
      <c r="G1036" s="34"/>
      <c r="H1036" s="82"/>
      <c r="I1036" s="36"/>
      <c r="J1036" s="52"/>
      <c r="K1036" s="35"/>
      <c r="L1036" s="29"/>
      <c r="M1036" s="20" t="str" cm="1">
        <f t="array" ref="M1036">IFERROR(_xlfn.IFS(COUNTBLANK(D1036:K1036)=8,"",D1036="","←D列に従業員名を姓名（フルネーム）で入力してください。誤変換にお気を付け下さい。",E1036="","←E列に都道府県を入力してください。",H1036="","←H列に1.月給～3.時間給の選択肢を入力してください",I1036="","←I列に金額を入力してください",H1036=3,"",J1036="","←J列に所定労働時間を入力してください"),"")</f>
        <v/>
      </c>
    </row>
    <row r="1037" spans="2:13" ht="22.8" x14ac:dyDescent="0.45">
      <c r="B1037" s="31">
        <f t="shared" si="16"/>
        <v>1029</v>
      </c>
      <c r="C1037" s="82"/>
      <c r="D1037" s="83"/>
      <c r="E1037" s="84"/>
      <c r="F1037" s="32"/>
      <c r="G1037" s="34"/>
      <c r="H1037" s="82"/>
      <c r="I1037" s="36"/>
      <c r="J1037" s="52"/>
      <c r="K1037" s="35"/>
      <c r="L1037" s="29"/>
      <c r="M1037" s="20" t="str" cm="1">
        <f t="array" ref="M1037">IFERROR(_xlfn.IFS(COUNTBLANK(D1037:K1037)=8,"",D1037="","←D列に従業員名を姓名（フルネーム）で入力してください。誤変換にお気を付け下さい。",E1037="","←E列に都道府県を入力してください。",H1037="","←H列に1.月給～3.時間給の選択肢を入力してください",I1037="","←I列に金額を入力してください",H1037=3,"",J1037="","←J列に所定労働時間を入力してください"),"")</f>
        <v/>
      </c>
    </row>
    <row r="1038" spans="2:13" ht="22.8" x14ac:dyDescent="0.45">
      <c r="B1038" s="31">
        <f t="shared" si="16"/>
        <v>1030</v>
      </c>
      <c r="C1038" s="82"/>
      <c r="D1038" s="83"/>
      <c r="E1038" s="84"/>
      <c r="F1038" s="32"/>
      <c r="G1038" s="34"/>
      <c r="H1038" s="82"/>
      <c r="I1038" s="36"/>
      <c r="J1038" s="52"/>
      <c r="K1038" s="35"/>
      <c r="L1038" s="29"/>
      <c r="M1038" s="20" t="str" cm="1">
        <f t="array" ref="M1038">IFERROR(_xlfn.IFS(COUNTBLANK(D1038:K1038)=8,"",D1038="","←D列に従業員名を姓名（フルネーム）で入力してください。誤変換にお気を付け下さい。",E1038="","←E列に都道府県を入力してください。",H1038="","←H列に1.月給～3.時間給の選択肢を入力してください",I1038="","←I列に金額を入力してください",H1038=3,"",J1038="","←J列に所定労働時間を入力してください"),"")</f>
        <v/>
      </c>
    </row>
    <row r="1039" spans="2:13" ht="22.8" x14ac:dyDescent="0.45">
      <c r="B1039" s="31">
        <f t="shared" si="16"/>
        <v>1031</v>
      </c>
      <c r="C1039" s="82"/>
      <c r="D1039" s="83"/>
      <c r="E1039" s="84"/>
      <c r="F1039" s="32"/>
      <c r="G1039" s="34"/>
      <c r="H1039" s="82"/>
      <c r="I1039" s="36"/>
      <c r="J1039" s="52"/>
      <c r="K1039" s="35"/>
      <c r="L1039" s="29"/>
      <c r="M1039" s="20" t="str" cm="1">
        <f t="array" ref="M1039">IFERROR(_xlfn.IFS(COUNTBLANK(D1039:K1039)=8,"",D1039="","←D列に従業員名を姓名（フルネーム）で入力してください。誤変換にお気を付け下さい。",E1039="","←E列に都道府県を入力してください。",H1039="","←H列に1.月給～3.時間給の選択肢を入力してください",I1039="","←I列に金額を入力してください",H1039=3,"",J1039="","←J列に所定労働時間を入力してください"),"")</f>
        <v/>
      </c>
    </row>
    <row r="1040" spans="2:13" ht="22.8" x14ac:dyDescent="0.45">
      <c r="B1040" s="31">
        <f t="shared" si="16"/>
        <v>1032</v>
      </c>
      <c r="C1040" s="82"/>
      <c r="D1040" s="83"/>
      <c r="E1040" s="84"/>
      <c r="F1040" s="32"/>
      <c r="G1040" s="34"/>
      <c r="H1040" s="82"/>
      <c r="I1040" s="36"/>
      <c r="J1040" s="52"/>
      <c r="K1040" s="35"/>
      <c r="L1040" s="29"/>
      <c r="M1040" s="20" t="str" cm="1">
        <f t="array" ref="M1040">IFERROR(_xlfn.IFS(COUNTBLANK(D1040:K1040)=8,"",D1040="","←D列に従業員名を姓名（フルネーム）で入力してください。誤変換にお気を付け下さい。",E1040="","←E列に都道府県を入力してください。",H1040="","←H列に1.月給～3.時間給の選択肢を入力してください",I1040="","←I列に金額を入力してください",H1040=3,"",J1040="","←J列に所定労働時間を入力してください"),"")</f>
        <v/>
      </c>
    </row>
    <row r="1041" spans="2:13" ht="22.8" x14ac:dyDescent="0.45">
      <c r="B1041" s="31">
        <f t="shared" si="16"/>
        <v>1033</v>
      </c>
      <c r="C1041" s="82"/>
      <c r="D1041" s="83"/>
      <c r="E1041" s="84"/>
      <c r="F1041" s="32"/>
      <c r="G1041" s="34"/>
      <c r="H1041" s="82"/>
      <c r="I1041" s="36"/>
      <c r="J1041" s="52"/>
      <c r="K1041" s="35"/>
      <c r="L1041" s="29"/>
      <c r="M1041" s="20" t="str" cm="1">
        <f t="array" ref="M1041">IFERROR(_xlfn.IFS(COUNTBLANK(D1041:K1041)=8,"",D1041="","←D列に従業員名を姓名（フルネーム）で入力してください。誤変換にお気を付け下さい。",E1041="","←E列に都道府県を入力してください。",H1041="","←H列に1.月給～3.時間給の選択肢を入力してください",I1041="","←I列に金額を入力してください",H1041=3,"",J1041="","←J列に所定労働時間を入力してください"),"")</f>
        <v/>
      </c>
    </row>
    <row r="1042" spans="2:13" ht="22.8" x14ac:dyDescent="0.45">
      <c r="B1042" s="31">
        <f t="shared" si="16"/>
        <v>1034</v>
      </c>
      <c r="C1042" s="82"/>
      <c r="D1042" s="83"/>
      <c r="E1042" s="84"/>
      <c r="F1042" s="32"/>
      <c r="G1042" s="34"/>
      <c r="H1042" s="82"/>
      <c r="I1042" s="36"/>
      <c r="J1042" s="52"/>
      <c r="K1042" s="35"/>
      <c r="L1042" s="29"/>
      <c r="M1042" s="20" t="str" cm="1">
        <f t="array" ref="M1042">IFERROR(_xlfn.IFS(COUNTBLANK(D1042:K1042)=8,"",D1042="","←D列に従業員名を姓名（フルネーム）で入力してください。誤変換にお気を付け下さい。",E1042="","←E列に都道府県を入力してください。",H1042="","←H列に1.月給～3.時間給の選択肢を入力してください",I1042="","←I列に金額を入力してください",H1042=3,"",J1042="","←J列に所定労働時間を入力してください"),"")</f>
        <v/>
      </c>
    </row>
    <row r="1043" spans="2:13" ht="22.8" x14ac:dyDescent="0.45">
      <c r="B1043" s="31">
        <f t="shared" si="16"/>
        <v>1035</v>
      </c>
      <c r="C1043" s="82"/>
      <c r="D1043" s="83"/>
      <c r="E1043" s="84"/>
      <c r="F1043" s="32"/>
      <c r="G1043" s="34"/>
      <c r="H1043" s="82"/>
      <c r="I1043" s="36"/>
      <c r="J1043" s="52"/>
      <c r="K1043" s="35"/>
      <c r="L1043" s="29"/>
      <c r="M1043" s="20" t="str" cm="1">
        <f t="array" ref="M1043">IFERROR(_xlfn.IFS(COUNTBLANK(D1043:K1043)=8,"",D1043="","←D列に従業員名を姓名（フルネーム）で入力してください。誤変換にお気を付け下さい。",E1043="","←E列に都道府県を入力してください。",H1043="","←H列に1.月給～3.時間給の選択肢を入力してください",I1043="","←I列に金額を入力してください",H1043=3,"",J1043="","←J列に所定労働時間を入力してください"),"")</f>
        <v/>
      </c>
    </row>
    <row r="1044" spans="2:13" ht="22.8" x14ac:dyDescent="0.45">
      <c r="B1044" s="31">
        <f t="shared" si="16"/>
        <v>1036</v>
      </c>
      <c r="C1044" s="82"/>
      <c r="D1044" s="83"/>
      <c r="E1044" s="84"/>
      <c r="F1044" s="32"/>
      <c r="G1044" s="34"/>
      <c r="H1044" s="82"/>
      <c r="I1044" s="36"/>
      <c r="J1044" s="52"/>
      <c r="K1044" s="35"/>
      <c r="L1044" s="29"/>
      <c r="M1044" s="20" t="str" cm="1">
        <f t="array" ref="M1044">IFERROR(_xlfn.IFS(COUNTBLANK(D1044:K1044)=8,"",D1044="","←D列に従業員名を姓名（フルネーム）で入力してください。誤変換にお気を付け下さい。",E1044="","←E列に都道府県を入力してください。",H1044="","←H列に1.月給～3.時間給の選択肢を入力してください",I1044="","←I列に金額を入力してください",H1044=3,"",J1044="","←J列に所定労働時間を入力してください"),"")</f>
        <v/>
      </c>
    </row>
    <row r="1045" spans="2:13" ht="22.8" x14ac:dyDescent="0.45">
      <c r="B1045" s="31">
        <f t="shared" si="16"/>
        <v>1037</v>
      </c>
      <c r="C1045" s="82"/>
      <c r="D1045" s="83"/>
      <c r="E1045" s="84"/>
      <c r="F1045" s="32"/>
      <c r="G1045" s="34"/>
      <c r="H1045" s="82"/>
      <c r="I1045" s="36"/>
      <c r="J1045" s="52"/>
      <c r="K1045" s="35"/>
      <c r="L1045" s="29"/>
      <c r="M1045" s="20" t="str" cm="1">
        <f t="array" ref="M1045">IFERROR(_xlfn.IFS(COUNTBLANK(D1045:K1045)=8,"",D1045="","←D列に従業員名を姓名（フルネーム）で入力してください。誤変換にお気を付け下さい。",E1045="","←E列に都道府県を入力してください。",H1045="","←H列に1.月給～3.時間給の選択肢を入力してください",I1045="","←I列に金額を入力してください",H1045=3,"",J1045="","←J列に所定労働時間を入力してください"),"")</f>
        <v/>
      </c>
    </row>
    <row r="1046" spans="2:13" ht="22.8" x14ac:dyDescent="0.45">
      <c r="B1046" s="31">
        <f t="shared" si="16"/>
        <v>1038</v>
      </c>
      <c r="C1046" s="82"/>
      <c r="D1046" s="83"/>
      <c r="E1046" s="84"/>
      <c r="F1046" s="32"/>
      <c r="G1046" s="34"/>
      <c r="H1046" s="82"/>
      <c r="I1046" s="36"/>
      <c r="J1046" s="52"/>
      <c r="K1046" s="35"/>
      <c r="L1046" s="29"/>
      <c r="M1046" s="20" t="str" cm="1">
        <f t="array" ref="M1046">IFERROR(_xlfn.IFS(COUNTBLANK(D1046:K1046)=8,"",D1046="","←D列に従業員名を姓名（フルネーム）で入力してください。誤変換にお気を付け下さい。",E1046="","←E列に都道府県を入力してください。",H1046="","←H列に1.月給～3.時間給の選択肢を入力してください",I1046="","←I列に金額を入力してください",H1046=3,"",J1046="","←J列に所定労働時間を入力してください"),"")</f>
        <v/>
      </c>
    </row>
    <row r="1047" spans="2:13" ht="22.8" x14ac:dyDescent="0.45">
      <c r="B1047" s="31">
        <f t="shared" si="16"/>
        <v>1039</v>
      </c>
      <c r="C1047" s="82"/>
      <c r="D1047" s="83"/>
      <c r="E1047" s="84"/>
      <c r="F1047" s="32"/>
      <c r="G1047" s="34"/>
      <c r="H1047" s="82"/>
      <c r="I1047" s="36"/>
      <c r="J1047" s="52"/>
      <c r="K1047" s="35"/>
      <c r="L1047" s="29"/>
      <c r="M1047" s="20" t="str" cm="1">
        <f t="array" ref="M1047">IFERROR(_xlfn.IFS(COUNTBLANK(D1047:K1047)=8,"",D1047="","←D列に従業員名を姓名（フルネーム）で入力してください。誤変換にお気を付け下さい。",E1047="","←E列に都道府県を入力してください。",H1047="","←H列に1.月給～3.時間給の選択肢を入力してください",I1047="","←I列に金額を入力してください",H1047=3,"",J1047="","←J列に所定労働時間を入力してください"),"")</f>
        <v/>
      </c>
    </row>
    <row r="1048" spans="2:13" ht="22.8" x14ac:dyDescent="0.45">
      <c r="B1048" s="31">
        <f t="shared" si="16"/>
        <v>1040</v>
      </c>
      <c r="C1048" s="82"/>
      <c r="D1048" s="83"/>
      <c r="E1048" s="84"/>
      <c r="F1048" s="32"/>
      <c r="G1048" s="34"/>
      <c r="H1048" s="82"/>
      <c r="I1048" s="36"/>
      <c r="J1048" s="52"/>
      <c r="K1048" s="35"/>
      <c r="L1048" s="29"/>
      <c r="M1048" s="20" t="str" cm="1">
        <f t="array" ref="M1048">IFERROR(_xlfn.IFS(COUNTBLANK(D1048:K1048)=8,"",D1048="","←D列に従業員名を姓名（フルネーム）で入力してください。誤変換にお気を付け下さい。",E1048="","←E列に都道府県を入力してください。",H1048="","←H列に1.月給～3.時間給の選択肢を入力してください",I1048="","←I列に金額を入力してください",H1048=3,"",J1048="","←J列に所定労働時間を入力してください"),"")</f>
        <v/>
      </c>
    </row>
    <row r="1049" spans="2:13" ht="22.8" x14ac:dyDescent="0.45">
      <c r="B1049" s="31">
        <f t="shared" si="16"/>
        <v>1041</v>
      </c>
      <c r="C1049" s="82"/>
      <c r="D1049" s="83"/>
      <c r="E1049" s="84"/>
      <c r="F1049" s="32"/>
      <c r="G1049" s="34"/>
      <c r="H1049" s="82"/>
      <c r="I1049" s="36"/>
      <c r="J1049" s="52"/>
      <c r="K1049" s="35"/>
      <c r="L1049" s="29"/>
      <c r="M1049" s="20" t="str" cm="1">
        <f t="array" ref="M1049">IFERROR(_xlfn.IFS(COUNTBLANK(D1049:K1049)=8,"",D1049="","←D列に従業員名を姓名（フルネーム）で入力してください。誤変換にお気を付け下さい。",E1049="","←E列に都道府県を入力してください。",H1049="","←H列に1.月給～3.時間給の選択肢を入力してください",I1049="","←I列に金額を入力してください",H1049=3,"",J1049="","←J列に所定労働時間を入力してください"),"")</f>
        <v/>
      </c>
    </row>
    <row r="1050" spans="2:13" ht="22.8" x14ac:dyDescent="0.45">
      <c r="B1050" s="31">
        <f t="shared" si="16"/>
        <v>1042</v>
      </c>
      <c r="C1050" s="82"/>
      <c r="D1050" s="83"/>
      <c r="E1050" s="84"/>
      <c r="F1050" s="32"/>
      <c r="G1050" s="34"/>
      <c r="H1050" s="82"/>
      <c r="I1050" s="36"/>
      <c r="J1050" s="52"/>
      <c r="K1050" s="35"/>
      <c r="L1050" s="29"/>
      <c r="M1050" s="20" t="str" cm="1">
        <f t="array" ref="M1050">IFERROR(_xlfn.IFS(COUNTBLANK(D1050:K1050)=8,"",D1050="","←D列に従業員名を姓名（フルネーム）で入力してください。誤変換にお気を付け下さい。",E1050="","←E列に都道府県を入力してください。",H1050="","←H列に1.月給～3.時間給の選択肢を入力してください",I1050="","←I列に金額を入力してください",H1050=3,"",J1050="","←J列に所定労働時間を入力してください"),"")</f>
        <v/>
      </c>
    </row>
    <row r="1051" spans="2:13" ht="22.8" x14ac:dyDescent="0.45">
      <c r="B1051" s="31">
        <f t="shared" si="16"/>
        <v>1043</v>
      </c>
      <c r="C1051" s="82"/>
      <c r="D1051" s="83"/>
      <c r="E1051" s="84"/>
      <c r="F1051" s="32"/>
      <c r="G1051" s="34"/>
      <c r="H1051" s="82"/>
      <c r="I1051" s="36"/>
      <c r="J1051" s="52"/>
      <c r="K1051" s="35"/>
      <c r="L1051" s="29"/>
      <c r="M1051" s="20" t="str" cm="1">
        <f t="array" ref="M1051">IFERROR(_xlfn.IFS(COUNTBLANK(D1051:K1051)=8,"",D1051="","←D列に従業員名を姓名（フルネーム）で入力してください。誤変換にお気を付け下さい。",E1051="","←E列に都道府県を入力してください。",H1051="","←H列に1.月給～3.時間給の選択肢を入力してください",I1051="","←I列に金額を入力してください",H1051=3,"",J1051="","←J列に所定労働時間を入力してください"),"")</f>
        <v/>
      </c>
    </row>
    <row r="1052" spans="2:13" ht="22.8" x14ac:dyDescent="0.45">
      <c r="B1052" s="31">
        <f t="shared" si="16"/>
        <v>1044</v>
      </c>
      <c r="C1052" s="82"/>
      <c r="D1052" s="83"/>
      <c r="E1052" s="84"/>
      <c r="F1052" s="32"/>
      <c r="G1052" s="34"/>
      <c r="H1052" s="82"/>
      <c r="I1052" s="36"/>
      <c r="J1052" s="52"/>
      <c r="K1052" s="35"/>
      <c r="L1052" s="29"/>
      <c r="M1052" s="20" t="str" cm="1">
        <f t="array" ref="M1052">IFERROR(_xlfn.IFS(COUNTBLANK(D1052:K1052)=8,"",D1052="","←D列に従業員名を姓名（フルネーム）で入力してください。誤変換にお気を付け下さい。",E1052="","←E列に都道府県を入力してください。",H1052="","←H列に1.月給～3.時間給の選択肢を入力してください",I1052="","←I列に金額を入力してください",H1052=3,"",J1052="","←J列に所定労働時間を入力してください"),"")</f>
        <v/>
      </c>
    </row>
    <row r="1053" spans="2:13" ht="22.8" x14ac:dyDescent="0.45">
      <c r="B1053" s="31">
        <f t="shared" si="16"/>
        <v>1045</v>
      </c>
      <c r="C1053" s="82"/>
      <c r="D1053" s="83"/>
      <c r="E1053" s="84"/>
      <c r="F1053" s="32"/>
      <c r="G1053" s="34"/>
      <c r="H1053" s="82"/>
      <c r="I1053" s="36"/>
      <c r="J1053" s="52"/>
      <c r="K1053" s="35"/>
      <c r="L1053" s="29"/>
      <c r="M1053" s="20" t="str" cm="1">
        <f t="array" ref="M1053">IFERROR(_xlfn.IFS(COUNTBLANK(D1053:K1053)=8,"",D1053="","←D列に従業員名を姓名（フルネーム）で入力してください。誤変換にお気を付け下さい。",E1053="","←E列に都道府県を入力してください。",H1053="","←H列に1.月給～3.時間給の選択肢を入力してください",I1053="","←I列に金額を入力してください",H1053=3,"",J1053="","←J列に所定労働時間を入力してください"),"")</f>
        <v/>
      </c>
    </row>
    <row r="1054" spans="2:13" ht="22.8" x14ac:dyDescent="0.45">
      <c r="B1054" s="31">
        <f t="shared" si="16"/>
        <v>1046</v>
      </c>
      <c r="C1054" s="82"/>
      <c r="D1054" s="83"/>
      <c r="E1054" s="84"/>
      <c r="F1054" s="32"/>
      <c r="G1054" s="34"/>
      <c r="H1054" s="82"/>
      <c r="I1054" s="36"/>
      <c r="J1054" s="52"/>
      <c r="K1054" s="35"/>
      <c r="L1054" s="29"/>
      <c r="M1054" s="20" t="str" cm="1">
        <f t="array" ref="M1054">IFERROR(_xlfn.IFS(COUNTBLANK(D1054:K1054)=8,"",D1054="","←D列に従業員名を姓名（フルネーム）で入力してください。誤変換にお気を付け下さい。",E1054="","←E列に都道府県を入力してください。",H1054="","←H列に1.月給～3.時間給の選択肢を入力してください",I1054="","←I列に金額を入力してください",H1054=3,"",J1054="","←J列に所定労働時間を入力してください"),"")</f>
        <v/>
      </c>
    </row>
    <row r="1055" spans="2:13" ht="22.8" x14ac:dyDescent="0.45">
      <c r="B1055" s="31">
        <f t="shared" si="16"/>
        <v>1047</v>
      </c>
      <c r="C1055" s="82"/>
      <c r="D1055" s="83"/>
      <c r="E1055" s="84"/>
      <c r="F1055" s="32"/>
      <c r="G1055" s="34"/>
      <c r="H1055" s="82"/>
      <c r="I1055" s="36"/>
      <c r="J1055" s="52"/>
      <c r="K1055" s="35"/>
      <c r="L1055" s="29"/>
      <c r="M1055" s="20" t="str" cm="1">
        <f t="array" ref="M1055">IFERROR(_xlfn.IFS(COUNTBLANK(D1055:K1055)=8,"",D1055="","←D列に従業員名を姓名（フルネーム）で入力してください。誤変換にお気を付け下さい。",E1055="","←E列に都道府県を入力してください。",H1055="","←H列に1.月給～3.時間給の選択肢を入力してください",I1055="","←I列に金額を入力してください",H1055=3,"",J1055="","←J列に所定労働時間を入力してください"),"")</f>
        <v/>
      </c>
    </row>
    <row r="1056" spans="2:13" ht="22.8" x14ac:dyDescent="0.45">
      <c r="B1056" s="31">
        <f t="shared" si="16"/>
        <v>1048</v>
      </c>
      <c r="C1056" s="82"/>
      <c r="D1056" s="83"/>
      <c r="E1056" s="84"/>
      <c r="F1056" s="32"/>
      <c r="G1056" s="34"/>
      <c r="H1056" s="82"/>
      <c r="I1056" s="36"/>
      <c r="J1056" s="52"/>
      <c r="K1056" s="35"/>
      <c r="L1056" s="29"/>
      <c r="M1056" s="20" t="str" cm="1">
        <f t="array" ref="M1056">IFERROR(_xlfn.IFS(COUNTBLANK(D1056:K1056)=8,"",D1056="","←D列に従業員名を姓名（フルネーム）で入力してください。誤変換にお気を付け下さい。",E1056="","←E列に都道府県を入力してください。",H1056="","←H列に1.月給～3.時間給の選択肢を入力してください",I1056="","←I列に金額を入力してください",H1056=3,"",J1056="","←J列に所定労働時間を入力してください"),"")</f>
        <v/>
      </c>
    </row>
    <row r="1057" spans="2:13" ht="22.8" x14ac:dyDescent="0.45">
      <c r="B1057" s="31">
        <f t="shared" si="16"/>
        <v>1049</v>
      </c>
      <c r="C1057" s="82"/>
      <c r="D1057" s="83"/>
      <c r="E1057" s="84"/>
      <c r="F1057" s="32"/>
      <c r="G1057" s="34"/>
      <c r="H1057" s="82"/>
      <c r="I1057" s="36"/>
      <c r="J1057" s="52"/>
      <c r="K1057" s="35"/>
      <c r="L1057" s="29"/>
      <c r="M1057" s="20" t="str" cm="1">
        <f t="array" ref="M1057">IFERROR(_xlfn.IFS(COUNTBLANK(D1057:K1057)=8,"",D1057="","←D列に従業員名を姓名（フルネーム）で入力してください。誤変換にお気を付け下さい。",E1057="","←E列に都道府県を入力してください。",H1057="","←H列に1.月給～3.時間給の選択肢を入力してください",I1057="","←I列に金額を入力してください",H1057=3,"",J1057="","←J列に所定労働時間を入力してください"),"")</f>
        <v/>
      </c>
    </row>
    <row r="1058" spans="2:13" ht="22.8" x14ac:dyDescent="0.45">
      <c r="B1058" s="31">
        <f t="shared" si="16"/>
        <v>1050</v>
      </c>
      <c r="C1058" s="82"/>
      <c r="D1058" s="83"/>
      <c r="E1058" s="84"/>
      <c r="F1058" s="32"/>
      <c r="G1058" s="34"/>
      <c r="H1058" s="82"/>
      <c r="I1058" s="36"/>
      <c r="J1058" s="52"/>
      <c r="K1058" s="35"/>
      <c r="L1058" s="29"/>
      <c r="M1058" s="20" t="str" cm="1">
        <f t="array" ref="M1058">IFERROR(_xlfn.IFS(COUNTBLANK(D1058:K1058)=8,"",D1058="","←D列に従業員名を姓名（フルネーム）で入力してください。誤変換にお気を付け下さい。",E1058="","←E列に都道府県を入力してください。",H1058="","←H列に1.月給～3.時間給の選択肢を入力してください",I1058="","←I列に金額を入力してください",H1058=3,"",J1058="","←J列に所定労働時間を入力してください"),"")</f>
        <v/>
      </c>
    </row>
    <row r="1059" spans="2:13" ht="22.8" x14ac:dyDescent="0.45">
      <c r="B1059" s="31">
        <f t="shared" si="16"/>
        <v>1051</v>
      </c>
      <c r="C1059" s="82"/>
      <c r="D1059" s="83"/>
      <c r="E1059" s="84"/>
      <c r="F1059" s="32"/>
      <c r="G1059" s="34"/>
      <c r="H1059" s="82"/>
      <c r="I1059" s="36"/>
      <c r="J1059" s="52"/>
      <c r="K1059" s="35"/>
      <c r="L1059" s="29"/>
      <c r="M1059" s="20" t="str" cm="1">
        <f t="array" ref="M1059">IFERROR(_xlfn.IFS(COUNTBLANK(D1059:K1059)=8,"",D1059="","←D列に従業員名を姓名（フルネーム）で入力してください。誤変換にお気を付け下さい。",E1059="","←E列に都道府県を入力してください。",H1059="","←H列に1.月給～3.時間給の選択肢を入力してください",I1059="","←I列に金額を入力してください",H1059=3,"",J1059="","←J列に所定労働時間を入力してください"),"")</f>
        <v/>
      </c>
    </row>
    <row r="1060" spans="2:13" ht="22.8" x14ac:dyDescent="0.45">
      <c r="B1060" s="31">
        <f t="shared" si="16"/>
        <v>1052</v>
      </c>
      <c r="C1060" s="82"/>
      <c r="D1060" s="83"/>
      <c r="E1060" s="84"/>
      <c r="F1060" s="32"/>
      <c r="G1060" s="34"/>
      <c r="H1060" s="82"/>
      <c r="I1060" s="36"/>
      <c r="J1060" s="52"/>
      <c r="K1060" s="35"/>
      <c r="L1060" s="29"/>
      <c r="M1060" s="20" t="str" cm="1">
        <f t="array" ref="M1060">IFERROR(_xlfn.IFS(COUNTBLANK(D1060:K1060)=8,"",D1060="","←D列に従業員名を姓名（フルネーム）で入力してください。誤変換にお気を付け下さい。",E1060="","←E列に都道府県を入力してください。",H1060="","←H列に1.月給～3.時間給の選択肢を入力してください",I1060="","←I列に金額を入力してください",H1060=3,"",J1060="","←J列に所定労働時間を入力してください"),"")</f>
        <v/>
      </c>
    </row>
    <row r="1061" spans="2:13" ht="22.8" x14ac:dyDescent="0.45">
      <c r="B1061" s="31">
        <f t="shared" si="16"/>
        <v>1053</v>
      </c>
      <c r="C1061" s="82"/>
      <c r="D1061" s="83"/>
      <c r="E1061" s="84"/>
      <c r="F1061" s="32"/>
      <c r="G1061" s="34"/>
      <c r="H1061" s="82"/>
      <c r="I1061" s="36"/>
      <c r="J1061" s="52"/>
      <c r="K1061" s="35"/>
      <c r="L1061" s="29"/>
      <c r="M1061" s="20" t="str" cm="1">
        <f t="array" ref="M1061">IFERROR(_xlfn.IFS(COUNTBLANK(D1061:K1061)=8,"",D1061="","←D列に従業員名を姓名（フルネーム）で入力してください。誤変換にお気を付け下さい。",E1061="","←E列に都道府県を入力してください。",H1061="","←H列に1.月給～3.時間給の選択肢を入力してください",I1061="","←I列に金額を入力してください",H1061=3,"",J1061="","←J列に所定労働時間を入力してください"),"")</f>
        <v/>
      </c>
    </row>
    <row r="1062" spans="2:13" ht="22.8" x14ac:dyDescent="0.45">
      <c r="B1062" s="31">
        <f t="shared" si="16"/>
        <v>1054</v>
      </c>
      <c r="C1062" s="82"/>
      <c r="D1062" s="83"/>
      <c r="E1062" s="84"/>
      <c r="F1062" s="32"/>
      <c r="G1062" s="34"/>
      <c r="H1062" s="82"/>
      <c r="I1062" s="36"/>
      <c r="J1062" s="52"/>
      <c r="K1062" s="35"/>
      <c r="L1062" s="29"/>
      <c r="M1062" s="20" t="str" cm="1">
        <f t="array" ref="M1062">IFERROR(_xlfn.IFS(COUNTBLANK(D1062:K1062)=8,"",D1062="","←D列に従業員名を姓名（フルネーム）で入力してください。誤変換にお気を付け下さい。",E1062="","←E列に都道府県を入力してください。",H1062="","←H列に1.月給～3.時間給の選択肢を入力してください",I1062="","←I列に金額を入力してください",H1062=3,"",J1062="","←J列に所定労働時間を入力してください"),"")</f>
        <v/>
      </c>
    </row>
    <row r="1063" spans="2:13" ht="22.8" x14ac:dyDescent="0.45">
      <c r="B1063" s="31">
        <f t="shared" si="16"/>
        <v>1055</v>
      </c>
      <c r="C1063" s="82"/>
      <c r="D1063" s="83"/>
      <c r="E1063" s="84"/>
      <c r="F1063" s="32"/>
      <c r="G1063" s="34"/>
      <c r="H1063" s="82"/>
      <c r="I1063" s="36"/>
      <c r="J1063" s="52"/>
      <c r="K1063" s="35"/>
      <c r="L1063" s="29"/>
      <c r="M1063" s="20" t="str" cm="1">
        <f t="array" ref="M1063">IFERROR(_xlfn.IFS(COUNTBLANK(D1063:K1063)=8,"",D1063="","←D列に従業員名を姓名（フルネーム）で入力してください。誤変換にお気を付け下さい。",E1063="","←E列に都道府県を入力してください。",H1063="","←H列に1.月給～3.時間給の選択肢を入力してください",I1063="","←I列に金額を入力してください",H1063=3,"",J1063="","←J列に所定労働時間を入力してください"),"")</f>
        <v/>
      </c>
    </row>
    <row r="1064" spans="2:13" ht="22.8" x14ac:dyDescent="0.45">
      <c r="B1064" s="31">
        <f t="shared" si="16"/>
        <v>1056</v>
      </c>
      <c r="C1064" s="82"/>
      <c r="D1064" s="83"/>
      <c r="E1064" s="84"/>
      <c r="F1064" s="32"/>
      <c r="G1064" s="34"/>
      <c r="H1064" s="82"/>
      <c r="I1064" s="36"/>
      <c r="J1064" s="52"/>
      <c r="K1064" s="35"/>
      <c r="L1064" s="29"/>
      <c r="M1064" s="20" t="str" cm="1">
        <f t="array" ref="M1064">IFERROR(_xlfn.IFS(COUNTBLANK(D1064:K1064)=8,"",D1064="","←D列に従業員名を姓名（フルネーム）で入力してください。誤変換にお気を付け下さい。",E1064="","←E列に都道府県を入力してください。",H1064="","←H列に1.月給～3.時間給の選択肢を入力してください",I1064="","←I列に金額を入力してください",H1064=3,"",J1064="","←J列に所定労働時間を入力してください"),"")</f>
        <v/>
      </c>
    </row>
    <row r="1065" spans="2:13" ht="22.8" x14ac:dyDescent="0.45">
      <c r="B1065" s="31">
        <f t="shared" si="16"/>
        <v>1057</v>
      </c>
      <c r="C1065" s="82"/>
      <c r="D1065" s="83"/>
      <c r="E1065" s="84"/>
      <c r="F1065" s="32"/>
      <c r="G1065" s="34"/>
      <c r="H1065" s="82"/>
      <c r="I1065" s="36"/>
      <c r="J1065" s="52"/>
      <c r="K1065" s="35"/>
      <c r="L1065" s="29"/>
      <c r="M1065" s="20" t="str" cm="1">
        <f t="array" ref="M1065">IFERROR(_xlfn.IFS(COUNTBLANK(D1065:K1065)=8,"",D1065="","←D列に従業員名を姓名（フルネーム）で入力してください。誤変換にお気を付け下さい。",E1065="","←E列に都道府県を入力してください。",H1065="","←H列に1.月給～3.時間給の選択肢を入力してください",I1065="","←I列に金額を入力してください",H1065=3,"",J1065="","←J列に所定労働時間を入力してください"),"")</f>
        <v/>
      </c>
    </row>
    <row r="1066" spans="2:13" ht="22.8" x14ac:dyDescent="0.45">
      <c r="B1066" s="31">
        <f t="shared" si="16"/>
        <v>1058</v>
      </c>
      <c r="C1066" s="82"/>
      <c r="D1066" s="83"/>
      <c r="E1066" s="84"/>
      <c r="F1066" s="32"/>
      <c r="G1066" s="34"/>
      <c r="H1066" s="82"/>
      <c r="I1066" s="36"/>
      <c r="J1066" s="52"/>
      <c r="K1066" s="35"/>
      <c r="L1066" s="29"/>
      <c r="M1066" s="20" t="str" cm="1">
        <f t="array" ref="M1066">IFERROR(_xlfn.IFS(COUNTBLANK(D1066:K1066)=8,"",D1066="","←D列に従業員名を姓名（フルネーム）で入力してください。誤変換にお気を付け下さい。",E1066="","←E列に都道府県を入力してください。",H1066="","←H列に1.月給～3.時間給の選択肢を入力してください",I1066="","←I列に金額を入力してください",H1066=3,"",J1066="","←J列に所定労働時間を入力してください"),"")</f>
        <v/>
      </c>
    </row>
    <row r="1067" spans="2:13" ht="22.8" x14ac:dyDescent="0.45">
      <c r="B1067" s="31">
        <f t="shared" si="16"/>
        <v>1059</v>
      </c>
      <c r="C1067" s="82"/>
      <c r="D1067" s="83"/>
      <c r="E1067" s="84"/>
      <c r="F1067" s="32"/>
      <c r="G1067" s="34"/>
      <c r="H1067" s="82"/>
      <c r="I1067" s="36"/>
      <c r="J1067" s="52"/>
      <c r="K1067" s="35"/>
      <c r="L1067" s="29"/>
      <c r="M1067" s="20" t="str" cm="1">
        <f t="array" ref="M1067">IFERROR(_xlfn.IFS(COUNTBLANK(D1067:K1067)=8,"",D1067="","←D列に従業員名を姓名（フルネーム）で入力してください。誤変換にお気を付け下さい。",E1067="","←E列に都道府県を入力してください。",H1067="","←H列に1.月給～3.時間給の選択肢を入力してください",I1067="","←I列に金額を入力してください",H1067=3,"",J1067="","←J列に所定労働時間を入力してください"),"")</f>
        <v/>
      </c>
    </row>
    <row r="1068" spans="2:13" ht="22.8" x14ac:dyDescent="0.45">
      <c r="B1068" s="31">
        <f t="shared" si="16"/>
        <v>1060</v>
      </c>
      <c r="C1068" s="82"/>
      <c r="D1068" s="83"/>
      <c r="E1068" s="84"/>
      <c r="F1068" s="32"/>
      <c r="G1068" s="34"/>
      <c r="H1068" s="82"/>
      <c r="I1068" s="36"/>
      <c r="J1068" s="52"/>
      <c r="K1068" s="35"/>
      <c r="L1068" s="29"/>
      <c r="M1068" s="20" t="str" cm="1">
        <f t="array" ref="M1068">IFERROR(_xlfn.IFS(COUNTBLANK(D1068:K1068)=8,"",D1068="","←D列に従業員名を姓名（フルネーム）で入力してください。誤変換にお気を付け下さい。",E1068="","←E列に都道府県を入力してください。",H1068="","←H列に1.月給～3.時間給の選択肢を入力してください",I1068="","←I列に金額を入力してください",H1068=3,"",J1068="","←J列に所定労働時間を入力してください"),"")</f>
        <v/>
      </c>
    </row>
    <row r="1069" spans="2:13" ht="22.8" x14ac:dyDescent="0.45">
      <c r="B1069" s="31">
        <f t="shared" si="16"/>
        <v>1061</v>
      </c>
      <c r="C1069" s="82"/>
      <c r="D1069" s="83"/>
      <c r="E1069" s="84"/>
      <c r="F1069" s="32"/>
      <c r="G1069" s="34"/>
      <c r="H1069" s="82"/>
      <c r="I1069" s="36"/>
      <c r="J1069" s="52"/>
      <c r="K1069" s="35"/>
      <c r="L1069" s="29"/>
      <c r="M1069" s="20" t="str" cm="1">
        <f t="array" ref="M1069">IFERROR(_xlfn.IFS(COUNTBLANK(D1069:K1069)=8,"",D1069="","←D列に従業員名を姓名（フルネーム）で入力してください。誤変換にお気を付け下さい。",E1069="","←E列に都道府県を入力してください。",H1069="","←H列に1.月給～3.時間給の選択肢を入力してください",I1069="","←I列に金額を入力してください",H1069=3,"",J1069="","←J列に所定労働時間を入力してください"),"")</f>
        <v/>
      </c>
    </row>
    <row r="1070" spans="2:13" ht="22.8" x14ac:dyDescent="0.45">
      <c r="B1070" s="31">
        <f t="shared" si="16"/>
        <v>1062</v>
      </c>
      <c r="C1070" s="82"/>
      <c r="D1070" s="83"/>
      <c r="E1070" s="84"/>
      <c r="F1070" s="32"/>
      <c r="G1070" s="34"/>
      <c r="H1070" s="82"/>
      <c r="I1070" s="36"/>
      <c r="J1070" s="52"/>
      <c r="K1070" s="35"/>
      <c r="L1070" s="29"/>
      <c r="M1070" s="20" t="str" cm="1">
        <f t="array" ref="M1070">IFERROR(_xlfn.IFS(COUNTBLANK(D1070:K1070)=8,"",D1070="","←D列に従業員名を姓名（フルネーム）で入力してください。誤変換にお気を付け下さい。",E1070="","←E列に都道府県を入力してください。",H1070="","←H列に1.月給～3.時間給の選択肢を入力してください",I1070="","←I列に金額を入力してください",H1070=3,"",J1070="","←J列に所定労働時間を入力してください"),"")</f>
        <v/>
      </c>
    </row>
    <row r="1071" spans="2:13" ht="22.8" x14ac:dyDescent="0.45">
      <c r="B1071" s="31">
        <f t="shared" si="16"/>
        <v>1063</v>
      </c>
      <c r="C1071" s="82"/>
      <c r="D1071" s="83"/>
      <c r="E1071" s="84"/>
      <c r="F1071" s="32"/>
      <c r="G1071" s="34"/>
      <c r="H1071" s="82"/>
      <c r="I1071" s="36"/>
      <c r="J1071" s="52"/>
      <c r="K1071" s="35"/>
      <c r="L1071" s="29"/>
      <c r="M1071" s="20" t="str" cm="1">
        <f t="array" ref="M1071">IFERROR(_xlfn.IFS(COUNTBLANK(D1071:K1071)=8,"",D1071="","←D列に従業員名を姓名（フルネーム）で入力してください。誤変換にお気を付け下さい。",E1071="","←E列に都道府県を入力してください。",H1071="","←H列に1.月給～3.時間給の選択肢を入力してください",I1071="","←I列に金額を入力してください",H1071=3,"",J1071="","←J列に所定労働時間を入力してください"),"")</f>
        <v/>
      </c>
    </row>
    <row r="1072" spans="2:13" ht="22.8" x14ac:dyDescent="0.45">
      <c r="B1072" s="31">
        <f t="shared" si="16"/>
        <v>1064</v>
      </c>
      <c r="C1072" s="82"/>
      <c r="D1072" s="83"/>
      <c r="E1072" s="84"/>
      <c r="F1072" s="32"/>
      <c r="G1072" s="34"/>
      <c r="H1072" s="82"/>
      <c r="I1072" s="36"/>
      <c r="J1072" s="52"/>
      <c r="K1072" s="35"/>
      <c r="L1072" s="29"/>
      <c r="M1072" s="20" t="str" cm="1">
        <f t="array" ref="M1072">IFERROR(_xlfn.IFS(COUNTBLANK(D1072:K1072)=8,"",D1072="","←D列に従業員名を姓名（フルネーム）で入力してください。誤変換にお気を付け下さい。",E1072="","←E列に都道府県を入力してください。",H1072="","←H列に1.月給～3.時間給の選択肢を入力してください",I1072="","←I列に金額を入力してください",H1072=3,"",J1072="","←J列に所定労働時間を入力してください"),"")</f>
        <v/>
      </c>
    </row>
    <row r="1073" spans="2:13" ht="22.8" x14ac:dyDescent="0.45">
      <c r="B1073" s="31">
        <f t="shared" si="16"/>
        <v>1065</v>
      </c>
      <c r="C1073" s="82"/>
      <c r="D1073" s="83"/>
      <c r="E1073" s="84"/>
      <c r="F1073" s="32"/>
      <c r="G1073" s="34"/>
      <c r="H1073" s="82"/>
      <c r="I1073" s="36"/>
      <c r="J1073" s="52"/>
      <c r="K1073" s="35"/>
      <c r="L1073" s="29"/>
      <c r="M1073" s="20" t="str" cm="1">
        <f t="array" ref="M1073">IFERROR(_xlfn.IFS(COUNTBLANK(D1073:K1073)=8,"",D1073="","←D列に従業員名を姓名（フルネーム）で入力してください。誤変換にお気を付け下さい。",E1073="","←E列に都道府県を入力してください。",H1073="","←H列に1.月給～3.時間給の選択肢を入力してください",I1073="","←I列に金額を入力してください",H1073=3,"",J1073="","←J列に所定労働時間を入力してください"),"")</f>
        <v/>
      </c>
    </row>
    <row r="1074" spans="2:13" ht="22.8" x14ac:dyDescent="0.45">
      <c r="B1074" s="31">
        <f t="shared" si="16"/>
        <v>1066</v>
      </c>
      <c r="C1074" s="82"/>
      <c r="D1074" s="83"/>
      <c r="E1074" s="84"/>
      <c r="F1074" s="32"/>
      <c r="G1074" s="34"/>
      <c r="H1074" s="82"/>
      <c r="I1074" s="36"/>
      <c r="J1074" s="52"/>
      <c r="K1074" s="35"/>
      <c r="L1074" s="29"/>
      <c r="M1074" s="20" t="str" cm="1">
        <f t="array" ref="M1074">IFERROR(_xlfn.IFS(COUNTBLANK(D1074:K1074)=8,"",D1074="","←D列に従業員名を姓名（フルネーム）で入力してください。誤変換にお気を付け下さい。",E1074="","←E列に都道府県を入力してください。",H1074="","←H列に1.月給～3.時間給の選択肢を入力してください",I1074="","←I列に金額を入力してください",H1074=3,"",J1074="","←J列に所定労働時間を入力してください"),"")</f>
        <v/>
      </c>
    </row>
    <row r="1075" spans="2:13" ht="22.8" x14ac:dyDescent="0.45">
      <c r="B1075" s="31">
        <f t="shared" si="16"/>
        <v>1067</v>
      </c>
      <c r="C1075" s="82"/>
      <c r="D1075" s="83"/>
      <c r="E1075" s="84"/>
      <c r="F1075" s="32"/>
      <c r="G1075" s="34"/>
      <c r="H1075" s="82"/>
      <c r="I1075" s="36"/>
      <c r="J1075" s="52"/>
      <c r="K1075" s="35"/>
      <c r="L1075" s="29"/>
      <c r="M1075" s="20" t="str" cm="1">
        <f t="array" ref="M1075">IFERROR(_xlfn.IFS(COUNTBLANK(D1075:K1075)=8,"",D1075="","←D列に従業員名を姓名（フルネーム）で入力してください。誤変換にお気を付け下さい。",E1075="","←E列に都道府県を入力してください。",H1075="","←H列に1.月給～3.時間給の選択肢を入力してください",I1075="","←I列に金額を入力してください",H1075=3,"",J1075="","←J列に所定労働時間を入力してください"),"")</f>
        <v/>
      </c>
    </row>
    <row r="1076" spans="2:13" ht="22.8" x14ac:dyDescent="0.45">
      <c r="B1076" s="31">
        <f t="shared" si="16"/>
        <v>1068</v>
      </c>
      <c r="C1076" s="82"/>
      <c r="D1076" s="83"/>
      <c r="E1076" s="84"/>
      <c r="F1076" s="32"/>
      <c r="G1076" s="34"/>
      <c r="H1076" s="82"/>
      <c r="I1076" s="36"/>
      <c r="J1076" s="52"/>
      <c r="K1076" s="35"/>
      <c r="L1076" s="29"/>
      <c r="M1076" s="20" t="str" cm="1">
        <f t="array" ref="M1076">IFERROR(_xlfn.IFS(COUNTBLANK(D1076:K1076)=8,"",D1076="","←D列に従業員名を姓名（フルネーム）で入力してください。誤変換にお気を付け下さい。",E1076="","←E列に都道府県を入力してください。",H1076="","←H列に1.月給～3.時間給の選択肢を入力してください",I1076="","←I列に金額を入力してください",H1076=3,"",J1076="","←J列に所定労働時間を入力してください"),"")</f>
        <v/>
      </c>
    </row>
    <row r="1077" spans="2:13" ht="22.8" x14ac:dyDescent="0.45">
      <c r="B1077" s="31">
        <f t="shared" si="16"/>
        <v>1069</v>
      </c>
      <c r="C1077" s="82"/>
      <c r="D1077" s="83"/>
      <c r="E1077" s="84"/>
      <c r="F1077" s="32"/>
      <c r="G1077" s="34"/>
      <c r="H1077" s="82"/>
      <c r="I1077" s="36"/>
      <c r="J1077" s="52"/>
      <c r="K1077" s="35"/>
      <c r="L1077" s="29"/>
      <c r="M1077" s="20" t="str" cm="1">
        <f t="array" ref="M1077">IFERROR(_xlfn.IFS(COUNTBLANK(D1077:K1077)=8,"",D1077="","←D列に従業員名を姓名（フルネーム）で入力してください。誤変換にお気を付け下さい。",E1077="","←E列に都道府県を入力してください。",H1077="","←H列に1.月給～3.時間給の選択肢を入力してください",I1077="","←I列に金額を入力してください",H1077=3,"",J1077="","←J列に所定労働時間を入力してください"),"")</f>
        <v/>
      </c>
    </row>
    <row r="1078" spans="2:13" ht="22.8" x14ac:dyDescent="0.45">
      <c r="B1078" s="31">
        <f t="shared" si="16"/>
        <v>1070</v>
      </c>
      <c r="C1078" s="82"/>
      <c r="D1078" s="83"/>
      <c r="E1078" s="84"/>
      <c r="F1078" s="32"/>
      <c r="G1078" s="34"/>
      <c r="H1078" s="82"/>
      <c r="I1078" s="36"/>
      <c r="J1078" s="52"/>
      <c r="K1078" s="35"/>
      <c r="L1078" s="29"/>
      <c r="M1078" s="20" t="str" cm="1">
        <f t="array" ref="M1078">IFERROR(_xlfn.IFS(COUNTBLANK(D1078:K1078)=8,"",D1078="","←D列に従業員名を姓名（フルネーム）で入力してください。誤変換にお気を付け下さい。",E1078="","←E列に都道府県を入力してください。",H1078="","←H列に1.月給～3.時間給の選択肢を入力してください",I1078="","←I列に金額を入力してください",H1078=3,"",J1078="","←J列に所定労働時間を入力してください"),"")</f>
        <v/>
      </c>
    </row>
    <row r="1079" spans="2:13" ht="22.8" x14ac:dyDescent="0.45">
      <c r="B1079" s="31">
        <f t="shared" si="16"/>
        <v>1071</v>
      </c>
      <c r="C1079" s="82"/>
      <c r="D1079" s="83"/>
      <c r="E1079" s="84"/>
      <c r="F1079" s="32"/>
      <c r="G1079" s="34"/>
      <c r="H1079" s="82"/>
      <c r="I1079" s="36"/>
      <c r="J1079" s="52"/>
      <c r="K1079" s="35"/>
      <c r="L1079" s="29"/>
      <c r="M1079" s="20" t="str" cm="1">
        <f t="array" ref="M1079">IFERROR(_xlfn.IFS(COUNTBLANK(D1079:K1079)=8,"",D1079="","←D列に従業員名を姓名（フルネーム）で入力してください。誤変換にお気を付け下さい。",E1079="","←E列に都道府県を入力してください。",H1079="","←H列に1.月給～3.時間給の選択肢を入力してください",I1079="","←I列に金額を入力してください",H1079=3,"",J1079="","←J列に所定労働時間を入力してください"),"")</f>
        <v/>
      </c>
    </row>
    <row r="1080" spans="2:13" ht="22.8" x14ac:dyDescent="0.45">
      <c r="B1080" s="31">
        <f t="shared" si="16"/>
        <v>1072</v>
      </c>
      <c r="C1080" s="82"/>
      <c r="D1080" s="83"/>
      <c r="E1080" s="84"/>
      <c r="F1080" s="32"/>
      <c r="G1080" s="34"/>
      <c r="H1080" s="82"/>
      <c r="I1080" s="36"/>
      <c r="J1080" s="52"/>
      <c r="K1080" s="35"/>
      <c r="L1080" s="29"/>
      <c r="M1080" s="20" t="str" cm="1">
        <f t="array" ref="M1080">IFERROR(_xlfn.IFS(COUNTBLANK(D1080:K1080)=8,"",D1080="","←D列に従業員名を姓名（フルネーム）で入力してください。誤変換にお気を付け下さい。",E1080="","←E列に都道府県を入力してください。",H1080="","←H列に1.月給～3.時間給の選択肢を入力してください",I1080="","←I列に金額を入力してください",H1080=3,"",J1080="","←J列に所定労働時間を入力してください"),"")</f>
        <v/>
      </c>
    </row>
    <row r="1081" spans="2:13" ht="22.8" x14ac:dyDescent="0.45">
      <c r="B1081" s="31">
        <f t="shared" si="16"/>
        <v>1073</v>
      </c>
      <c r="C1081" s="82"/>
      <c r="D1081" s="83"/>
      <c r="E1081" s="84"/>
      <c r="F1081" s="32"/>
      <c r="G1081" s="34"/>
      <c r="H1081" s="82"/>
      <c r="I1081" s="36"/>
      <c r="J1081" s="52"/>
      <c r="K1081" s="35"/>
      <c r="L1081" s="29"/>
      <c r="M1081" s="20" t="str" cm="1">
        <f t="array" ref="M1081">IFERROR(_xlfn.IFS(COUNTBLANK(D1081:K1081)=8,"",D1081="","←D列に従業員名を姓名（フルネーム）で入力してください。誤変換にお気を付け下さい。",E1081="","←E列に都道府県を入力してください。",H1081="","←H列に1.月給～3.時間給の選択肢を入力してください",I1081="","←I列に金額を入力してください",H1081=3,"",J1081="","←J列に所定労働時間を入力してください"),"")</f>
        <v/>
      </c>
    </row>
    <row r="1082" spans="2:13" ht="22.8" x14ac:dyDescent="0.45">
      <c r="B1082" s="31">
        <f t="shared" si="16"/>
        <v>1074</v>
      </c>
      <c r="C1082" s="82"/>
      <c r="D1082" s="83"/>
      <c r="E1082" s="84"/>
      <c r="F1082" s="32"/>
      <c r="G1082" s="34"/>
      <c r="H1082" s="82"/>
      <c r="I1082" s="36"/>
      <c r="J1082" s="52"/>
      <c r="K1082" s="35"/>
      <c r="L1082" s="29"/>
      <c r="M1082" s="20" t="str" cm="1">
        <f t="array" ref="M1082">IFERROR(_xlfn.IFS(COUNTBLANK(D1082:K1082)=8,"",D1082="","←D列に従業員名を姓名（フルネーム）で入力してください。誤変換にお気を付け下さい。",E1082="","←E列に都道府県を入力してください。",H1082="","←H列に1.月給～3.時間給の選択肢を入力してください",I1082="","←I列に金額を入力してください",H1082=3,"",J1082="","←J列に所定労働時間を入力してください"),"")</f>
        <v/>
      </c>
    </row>
    <row r="1083" spans="2:13" ht="22.8" x14ac:dyDescent="0.45">
      <c r="B1083" s="31">
        <f t="shared" si="16"/>
        <v>1075</v>
      </c>
      <c r="C1083" s="82"/>
      <c r="D1083" s="83"/>
      <c r="E1083" s="84"/>
      <c r="F1083" s="32"/>
      <c r="G1083" s="34"/>
      <c r="H1083" s="82"/>
      <c r="I1083" s="36"/>
      <c r="J1083" s="52"/>
      <c r="K1083" s="35"/>
      <c r="L1083" s="29"/>
      <c r="M1083" s="20" t="str" cm="1">
        <f t="array" ref="M1083">IFERROR(_xlfn.IFS(COUNTBLANK(D1083:K1083)=8,"",D1083="","←D列に従業員名を姓名（フルネーム）で入力してください。誤変換にお気を付け下さい。",E1083="","←E列に都道府県を入力してください。",H1083="","←H列に1.月給～3.時間給の選択肢を入力してください",I1083="","←I列に金額を入力してください",H1083=3,"",J1083="","←J列に所定労働時間を入力してください"),"")</f>
        <v/>
      </c>
    </row>
    <row r="1084" spans="2:13" ht="22.8" x14ac:dyDescent="0.45">
      <c r="B1084" s="31">
        <f t="shared" si="16"/>
        <v>1076</v>
      </c>
      <c r="C1084" s="82"/>
      <c r="D1084" s="83"/>
      <c r="E1084" s="84"/>
      <c r="F1084" s="32"/>
      <c r="G1084" s="34"/>
      <c r="H1084" s="82"/>
      <c r="I1084" s="36"/>
      <c r="J1084" s="52"/>
      <c r="K1084" s="35"/>
      <c r="L1084" s="29"/>
      <c r="M1084" s="20" t="str" cm="1">
        <f t="array" ref="M1084">IFERROR(_xlfn.IFS(COUNTBLANK(D1084:K1084)=8,"",D1084="","←D列に従業員名を姓名（フルネーム）で入力してください。誤変換にお気を付け下さい。",E1084="","←E列に都道府県を入力してください。",H1084="","←H列に1.月給～3.時間給の選択肢を入力してください",I1084="","←I列に金額を入力してください",H1084=3,"",J1084="","←J列に所定労働時間を入力してください"),"")</f>
        <v/>
      </c>
    </row>
    <row r="1085" spans="2:13" ht="22.8" x14ac:dyDescent="0.45">
      <c r="B1085" s="31">
        <f t="shared" si="16"/>
        <v>1077</v>
      </c>
      <c r="C1085" s="82"/>
      <c r="D1085" s="83"/>
      <c r="E1085" s="84"/>
      <c r="F1085" s="32"/>
      <c r="G1085" s="34"/>
      <c r="H1085" s="82"/>
      <c r="I1085" s="36"/>
      <c r="J1085" s="52"/>
      <c r="K1085" s="35"/>
      <c r="L1085" s="29"/>
      <c r="M1085" s="20" t="str" cm="1">
        <f t="array" ref="M1085">IFERROR(_xlfn.IFS(COUNTBLANK(D1085:K1085)=8,"",D1085="","←D列に従業員名を姓名（フルネーム）で入力してください。誤変換にお気を付け下さい。",E1085="","←E列に都道府県を入力してください。",H1085="","←H列に1.月給～3.時間給の選択肢を入力してください",I1085="","←I列に金額を入力してください",H1085=3,"",J1085="","←J列に所定労働時間を入力してください"),"")</f>
        <v/>
      </c>
    </row>
    <row r="1086" spans="2:13" ht="22.8" x14ac:dyDescent="0.45">
      <c r="B1086" s="31">
        <f t="shared" si="16"/>
        <v>1078</v>
      </c>
      <c r="C1086" s="82"/>
      <c r="D1086" s="83"/>
      <c r="E1086" s="84"/>
      <c r="F1086" s="32"/>
      <c r="G1086" s="34"/>
      <c r="H1086" s="82"/>
      <c r="I1086" s="36"/>
      <c r="J1086" s="52"/>
      <c r="K1086" s="35"/>
      <c r="L1086" s="29"/>
      <c r="M1086" s="20" t="str" cm="1">
        <f t="array" ref="M1086">IFERROR(_xlfn.IFS(COUNTBLANK(D1086:K1086)=8,"",D1086="","←D列に従業員名を姓名（フルネーム）で入力してください。誤変換にお気を付け下さい。",E1086="","←E列に都道府県を入力してください。",H1086="","←H列に1.月給～3.時間給の選択肢を入力してください",I1086="","←I列に金額を入力してください",H1086=3,"",J1086="","←J列に所定労働時間を入力してください"),"")</f>
        <v/>
      </c>
    </row>
    <row r="1087" spans="2:13" ht="22.8" x14ac:dyDescent="0.45">
      <c r="B1087" s="31">
        <f t="shared" si="16"/>
        <v>1079</v>
      </c>
      <c r="C1087" s="82"/>
      <c r="D1087" s="83"/>
      <c r="E1087" s="84"/>
      <c r="F1087" s="32"/>
      <c r="G1087" s="34"/>
      <c r="H1087" s="82"/>
      <c r="I1087" s="36"/>
      <c r="J1087" s="52"/>
      <c r="K1087" s="35"/>
      <c r="L1087" s="29"/>
      <c r="M1087" s="20" t="str" cm="1">
        <f t="array" ref="M1087">IFERROR(_xlfn.IFS(COUNTBLANK(D1087:K1087)=8,"",D1087="","←D列に従業員名を姓名（フルネーム）で入力してください。誤変換にお気を付け下さい。",E1087="","←E列に都道府県を入力してください。",H1087="","←H列に1.月給～3.時間給の選択肢を入力してください",I1087="","←I列に金額を入力してください",H1087=3,"",J1087="","←J列に所定労働時間を入力してください"),"")</f>
        <v/>
      </c>
    </row>
    <row r="1088" spans="2:13" ht="22.8" x14ac:dyDescent="0.45">
      <c r="B1088" s="31">
        <f t="shared" si="16"/>
        <v>1080</v>
      </c>
      <c r="C1088" s="82"/>
      <c r="D1088" s="83"/>
      <c r="E1088" s="84"/>
      <c r="F1088" s="32"/>
      <c r="G1088" s="34"/>
      <c r="H1088" s="82"/>
      <c r="I1088" s="36"/>
      <c r="J1088" s="52"/>
      <c r="K1088" s="35"/>
      <c r="L1088" s="29"/>
      <c r="M1088" s="20" t="str" cm="1">
        <f t="array" ref="M1088">IFERROR(_xlfn.IFS(COUNTBLANK(D1088:K1088)=8,"",D1088="","←D列に従業員名を姓名（フルネーム）で入力してください。誤変換にお気を付け下さい。",E1088="","←E列に都道府県を入力してください。",H1088="","←H列に1.月給～3.時間給の選択肢を入力してください",I1088="","←I列に金額を入力してください",H1088=3,"",J1088="","←J列に所定労働時間を入力してください"),"")</f>
        <v/>
      </c>
    </row>
    <row r="1089" spans="2:13" ht="22.8" x14ac:dyDescent="0.45">
      <c r="B1089" s="31">
        <f t="shared" si="16"/>
        <v>1081</v>
      </c>
      <c r="C1089" s="82"/>
      <c r="D1089" s="83"/>
      <c r="E1089" s="84"/>
      <c r="F1089" s="32"/>
      <c r="G1089" s="34"/>
      <c r="H1089" s="82"/>
      <c r="I1089" s="36"/>
      <c r="J1089" s="52"/>
      <c r="K1089" s="35"/>
      <c r="L1089" s="29"/>
      <c r="M1089" s="20" t="str" cm="1">
        <f t="array" ref="M1089">IFERROR(_xlfn.IFS(COUNTBLANK(D1089:K1089)=8,"",D1089="","←D列に従業員名を姓名（フルネーム）で入力してください。誤変換にお気を付け下さい。",E1089="","←E列に都道府県を入力してください。",H1089="","←H列に1.月給～3.時間給の選択肢を入力してください",I1089="","←I列に金額を入力してください",H1089=3,"",J1089="","←J列に所定労働時間を入力してください"),"")</f>
        <v/>
      </c>
    </row>
    <row r="1090" spans="2:13" ht="22.8" x14ac:dyDescent="0.45">
      <c r="B1090" s="31">
        <f t="shared" si="16"/>
        <v>1082</v>
      </c>
      <c r="C1090" s="82"/>
      <c r="D1090" s="83"/>
      <c r="E1090" s="84"/>
      <c r="F1090" s="32"/>
      <c r="G1090" s="34"/>
      <c r="H1090" s="82"/>
      <c r="I1090" s="36"/>
      <c r="J1090" s="52"/>
      <c r="K1090" s="35"/>
      <c r="L1090" s="29"/>
      <c r="M1090" s="20" t="str" cm="1">
        <f t="array" ref="M1090">IFERROR(_xlfn.IFS(COUNTBLANK(D1090:K1090)=8,"",D1090="","←D列に従業員名を姓名（フルネーム）で入力してください。誤変換にお気を付け下さい。",E1090="","←E列に都道府県を入力してください。",H1090="","←H列に1.月給～3.時間給の選択肢を入力してください",I1090="","←I列に金額を入力してください",H1090=3,"",J1090="","←J列に所定労働時間を入力してください"),"")</f>
        <v/>
      </c>
    </row>
    <row r="1091" spans="2:13" ht="22.8" x14ac:dyDescent="0.45">
      <c r="B1091" s="31">
        <f t="shared" si="16"/>
        <v>1083</v>
      </c>
      <c r="C1091" s="82"/>
      <c r="D1091" s="83"/>
      <c r="E1091" s="84"/>
      <c r="F1091" s="32"/>
      <c r="G1091" s="34"/>
      <c r="H1091" s="82"/>
      <c r="I1091" s="36"/>
      <c r="J1091" s="52"/>
      <c r="K1091" s="35"/>
      <c r="L1091" s="29"/>
      <c r="M1091" s="20" t="str" cm="1">
        <f t="array" ref="M1091">IFERROR(_xlfn.IFS(COUNTBLANK(D1091:K1091)=8,"",D1091="","←D列に従業員名を姓名（フルネーム）で入力してください。誤変換にお気を付け下さい。",E1091="","←E列に都道府県を入力してください。",H1091="","←H列に1.月給～3.時間給の選択肢を入力してください",I1091="","←I列に金額を入力してください",H1091=3,"",J1091="","←J列に所定労働時間を入力してください"),"")</f>
        <v/>
      </c>
    </row>
    <row r="1092" spans="2:13" ht="22.8" x14ac:dyDescent="0.45">
      <c r="B1092" s="31">
        <f t="shared" si="16"/>
        <v>1084</v>
      </c>
      <c r="C1092" s="82"/>
      <c r="D1092" s="83"/>
      <c r="E1092" s="84"/>
      <c r="F1092" s="32"/>
      <c r="G1092" s="34"/>
      <c r="H1092" s="82"/>
      <c r="I1092" s="36"/>
      <c r="J1092" s="52"/>
      <c r="K1092" s="35"/>
      <c r="L1092" s="29"/>
      <c r="M1092" s="20" t="str" cm="1">
        <f t="array" ref="M1092">IFERROR(_xlfn.IFS(COUNTBLANK(D1092:K1092)=8,"",D1092="","←D列に従業員名を姓名（フルネーム）で入力してください。誤変換にお気を付け下さい。",E1092="","←E列に都道府県を入力してください。",H1092="","←H列に1.月給～3.時間給の選択肢を入力してください",I1092="","←I列に金額を入力してください",H1092=3,"",J1092="","←J列に所定労働時間を入力してください"),"")</f>
        <v/>
      </c>
    </row>
    <row r="1093" spans="2:13" ht="22.8" x14ac:dyDescent="0.45">
      <c r="B1093" s="31">
        <f t="shared" si="16"/>
        <v>1085</v>
      </c>
      <c r="C1093" s="82"/>
      <c r="D1093" s="83"/>
      <c r="E1093" s="84"/>
      <c r="F1093" s="32"/>
      <c r="G1093" s="34"/>
      <c r="H1093" s="82"/>
      <c r="I1093" s="36"/>
      <c r="J1093" s="52"/>
      <c r="K1093" s="35"/>
      <c r="L1093" s="29"/>
      <c r="M1093" s="20" t="str" cm="1">
        <f t="array" ref="M1093">IFERROR(_xlfn.IFS(COUNTBLANK(D1093:K1093)=8,"",D1093="","←D列に従業員名を姓名（フルネーム）で入力してください。誤変換にお気を付け下さい。",E1093="","←E列に都道府県を入力してください。",H1093="","←H列に1.月給～3.時間給の選択肢を入力してください",I1093="","←I列に金額を入力してください",H1093=3,"",J1093="","←J列に所定労働時間を入力してください"),"")</f>
        <v/>
      </c>
    </row>
    <row r="1094" spans="2:13" ht="22.8" x14ac:dyDescent="0.45">
      <c r="B1094" s="31">
        <f t="shared" si="16"/>
        <v>1086</v>
      </c>
      <c r="C1094" s="82"/>
      <c r="D1094" s="83"/>
      <c r="E1094" s="84"/>
      <c r="F1094" s="32"/>
      <c r="G1094" s="34"/>
      <c r="H1094" s="82"/>
      <c r="I1094" s="36"/>
      <c r="J1094" s="52"/>
      <c r="K1094" s="35"/>
      <c r="L1094" s="29"/>
      <c r="M1094" s="20" t="str" cm="1">
        <f t="array" ref="M1094">IFERROR(_xlfn.IFS(COUNTBLANK(D1094:K1094)=8,"",D1094="","←D列に従業員名を姓名（フルネーム）で入力してください。誤変換にお気を付け下さい。",E1094="","←E列に都道府県を入力してください。",H1094="","←H列に1.月給～3.時間給の選択肢を入力してください",I1094="","←I列に金額を入力してください",H1094=3,"",J1094="","←J列に所定労働時間を入力してください"),"")</f>
        <v/>
      </c>
    </row>
    <row r="1095" spans="2:13" ht="22.8" x14ac:dyDescent="0.45">
      <c r="B1095" s="31">
        <f t="shared" si="16"/>
        <v>1087</v>
      </c>
      <c r="C1095" s="82"/>
      <c r="D1095" s="83"/>
      <c r="E1095" s="84"/>
      <c r="F1095" s="32"/>
      <c r="G1095" s="34"/>
      <c r="H1095" s="82"/>
      <c r="I1095" s="36"/>
      <c r="J1095" s="52"/>
      <c r="K1095" s="35"/>
      <c r="L1095" s="29"/>
      <c r="M1095" s="20" t="str" cm="1">
        <f t="array" ref="M1095">IFERROR(_xlfn.IFS(COUNTBLANK(D1095:K1095)=8,"",D1095="","←D列に従業員名を姓名（フルネーム）で入力してください。誤変換にお気を付け下さい。",E1095="","←E列に都道府県を入力してください。",H1095="","←H列に1.月給～3.時間給の選択肢を入力してください",I1095="","←I列に金額を入力してください",H1095=3,"",J1095="","←J列に所定労働時間を入力してください"),"")</f>
        <v/>
      </c>
    </row>
    <row r="1096" spans="2:13" ht="22.8" x14ac:dyDescent="0.45">
      <c r="B1096" s="31">
        <f t="shared" si="16"/>
        <v>1088</v>
      </c>
      <c r="C1096" s="82"/>
      <c r="D1096" s="83"/>
      <c r="E1096" s="84"/>
      <c r="F1096" s="32"/>
      <c r="G1096" s="34"/>
      <c r="H1096" s="82"/>
      <c r="I1096" s="36"/>
      <c r="J1096" s="52"/>
      <c r="K1096" s="35"/>
      <c r="L1096" s="29"/>
      <c r="M1096" s="20" t="str" cm="1">
        <f t="array" ref="M1096">IFERROR(_xlfn.IFS(COUNTBLANK(D1096:K1096)=8,"",D1096="","←D列に従業員名を姓名（フルネーム）で入力してください。誤変換にお気を付け下さい。",E1096="","←E列に都道府県を入力してください。",H1096="","←H列に1.月給～3.時間給の選択肢を入力してください",I1096="","←I列に金額を入力してください",H1096=3,"",J1096="","←J列に所定労働時間を入力してください"),"")</f>
        <v/>
      </c>
    </row>
    <row r="1097" spans="2:13" ht="22.8" x14ac:dyDescent="0.45">
      <c r="B1097" s="31">
        <f t="shared" si="16"/>
        <v>1089</v>
      </c>
      <c r="C1097" s="82"/>
      <c r="D1097" s="83"/>
      <c r="E1097" s="84"/>
      <c r="F1097" s="32"/>
      <c r="G1097" s="34"/>
      <c r="H1097" s="82"/>
      <c r="I1097" s="36"/>
      <c r="J1097" s="52"/>
      <c r="K1097" s="35"/>
      <c r="L1097" s="29"/>
      <c r="M1097" s="20" t="str" cm="1">
        <f t="array" ref="M1097">IFERROR(_xlfn.IFS(COUNTBLANK(D1097:K1097)=8,"",D1097="","←D列に従業員名を姓名（フルネーム）で入力してください。誤変換にお気を付け下さい。",E1097="","←E列に都道府県を入力してください。",H1097="","←H列に1.月給～3.時間給の選択肢を入力してください",I1097="","←I列に金額を入力してください",H1097=3,"",J1097="","←J列に所定労働時間を入力してください"),"")</f>
        <v/>
      </c>
    </row>
    <row r="1098" spans="2:13" ht="22.8" x14ac:dyDescent="0.45">
      <c r="B1098" s="31">
        <f t="shared" ref="B1098:B1161" si="17">ROW()-8</f>
        <v>1090</v>
      </c>
      <c r="C1098" s="82"/>
      <c r="D1098" s="83"/>
      <c r="E1098" s="84"/>
      <c r="F1098" s="32"/>
      <c r="G1098" s="34"/>
      <c r="H1098" s="82"/>
      <c r="I1098" s="36"/>
      <c r="J1098" s="52"/>
      <c r="K1098" s="35"/>
      <c r="L1098" s="29"/>
      <c r="M1098" s="20" t="str" cm="1">
        <f t="array" ref="M1098">IFERROR(_xlfn.IFS(COUNTBLANK(D1098:K1098)=8,"",D1098="","←D列に従業員名を姓名（フルネーム）で入力してください。誤変換にお気を付け下さい。",E1098="","←E列に都道府県を入力してください。",H1098="","←H列に1.月給～3.時間給の選択肢を入力してください",I1098="","←I列に金額を入力してください",H1098=3,"",J1098="","←J列に所定労働時間を入力してください"),"")</f>
        <v/>
      </c>
    </row>
    <row r="1099" spans="2:13" ht="22.8" x14ac:dyDescent="0.45">
      <c r="B1099" s="31">
        <f t="shared" si="17"/>
        <v>1091</v>
      </c>
      <c r="C1099" s="82"/>
      <c r="D1099" s="83"/>
      <c r="E1099" s="84"/>
      <c r="F1099" s="32"/>
      <c r="G1099" s="34"/>
      <c r="H1099" s="82"/>
      <c r="I1099" s="36"/>
      <c r="J1099" s="52"/>
      <c r="K1099" s="35"/>
      <c r="L1099" s="29"/>
      <c r="M1099" s="20" t="str" cm="1">
        <f t="array" ref="M1099">IFERROR(_xlfn.IFS(COUNTBLANK(D1099:K1099)=8,"",D1099="","←D列に従業員名を姓名（フルネーム）で入力してください。誤変換にお気を付け下さい。",E1099="","←E列に都道府県を入力してください。",H1099="","←H列に1.月給～3.時間給の選択肢を入力してください",I1099="","←I列に金額を入力してください",H1099=3,"",J1099="","←J列に所定労働時間を入力してください"),"")</f>
        <v/>
      </c>
    </row>
    <row r="1100" spans="2:13" ht="22.8" x14ac:dyDescent="0.45">
      <c r="B1100" s="31">
        <f t="shared" si="17"/>
        <v>1092</v>
      </c>
      <c r="C1100" s="82"/>
      <c r="D1100" s="83"/>
      <c r="E1100" s="84"/>
      <c r="F1100" s="32"/>
      <c r="G1100" s="34"/>
      <c r="H1100" s="82"/>
      <c r="I1100" s="36"/>
      <c r="J1100" s="52"/>
      <c r="K1100" s="35"/>
      <c r="L1100" s="29"/>
      <c r="M1100" s="20" t="str" cm="1">
        <f t="array" ref="M1100">IFERROR(_xlfn.IFS(COUNTBLANK(D1100:K1100)=8,"",D1100="","←D列に従業員名を姓名（フルネーム）で入力してください。誤変換にお気を付け下さい。",E1100="","←E列に都道府県を入力してください。",H1100="","←H列に1.月給～3.時間給の選択肢を入力してください",I1100="","←I列に金額を入力してください",H1100=3,"",J1100="","←J列に所定労働時間を入力してください"),"")</f>
        <v/>
      </c>
    </row>
    <row r="1101" spans="2:13" ht="22.8" x14ac:dyDescent="0.45">
      <c r="B1101" s="31">
        <f t="shared" si="17"/>
        <v>1093</v>
      </c>
      <c r="C1101" s="82"/>
      <c r="D1101" s="83"/>
      <c r="E1101" s="84"/>
      <c r="F1101" s="32"/>
      <c r="G1101" s="34"/>
      <c r="H1101" s="82"/>
      <c r="I1101" s="36"/>
      <c r="J1101" s="52"/>
      <c r="K1101" s="35"/>
      <c r="L1101" s="29"/>
      <c r="M1101" s="20" t="str" cm="1">
        <f t="array" ref="M1101">IFERROR(_xlfn.IFS(COUNTBLANK(D1101:K1101)=8,"",D1101="","←D列に従業員名を姓名（フルネーム）で入力してください。誤変換にお気を付け下さい。",E1101="","←E列に都道府県を入力してください。",H1101="","←H列に1.月給～3.時間給の選択肢を入力してください",I1101="","←I列に金額を入力してください",H1101=3,"",J1101="","←J列に所定労働時間を入力してください"),"")</f>
        <v/>
      </c>
    </row>
    <row r="1102" spans="2:13" ht="22.8" x14ac:dyDescent="0.45">
      <c r="B1102" s="31">
        <f t="shared" si="17"/>
        <v>1094</v>
      </c>
      <c r="C1102" s="82"/>
      <c r="D1102" s="83"/>
      <c r="E1102" s="84"/>
      <c r="F1102" s="32"/>
      <c r="G1102" s="34"/>
      <c r="H1102" s="82"/>
      <c r="I1102" s="36"/>
      <c r="J1102" s="52"/>
      <c r="K1102" s="35"/>
      <c r="L1102" s="29"/>
      <c r="M1102" s="20" t="str" cm="1">
        <f t="array" ref="M1102">IFERROR(_xlfn.IFS(COUNTBLANK(D1102:K1102)=8,"",D1102="","←D列に従業員名を姓名（フルネーム）で入力してください。誤変換にお気を付け下さい。",E1102="","←E列に都道府県を入力してください。",H1102="","←H列に1.月給～3.時間給の選択肢を入力してください",I1102="","←I列に金額を入力してください",H1102=3,"",J1102="","←J列に所定労働時間を入力してください"),"")</f>
        <v/>
      </c>
    </row>
    <row r="1103" spans="2:13" ht="22.8" x14ac:dyDescent="0.45">
      <c r="B1103" s="31">
        <f t="shared" si="17"/>
        <v>1095</v>
      </c>
      <c r="C1103" s="82"/>
      <c r="D1103" s="83"/>
      <c r="E1103" s="84"/>
      <c r="F1103" s="32"/>
      <c r="G1103" s="34"/>
      <c r="H1103" s="82"/>
      <c r="I1103" s="36"/>
      <c r="J1103" s="52"/>
      <c r="K1103" s="35"/>
      <c r="L1103" s="29"/>
      <c r="M1103" s="20" t="str" cm="1">
        <f t="array" ref="M1103">IFERROR(_xlfn.IFS(COUNTBLANK(D1103:K1103)=8,"",D1103="","←D列に従業員名を姓名（フルネーム）で入力してください。誤変換にお気を付け下さい。",E1103="","←E列に都道府県を入力してください。",H1103="","←H列に1.月給～3.時間給の選択肢を入力してください",I1103="","←I列に金額を入力してください",H1103=3,"",J1103="","←J列に所定労働時間を入力してください"),"")</f>
        <v/>
      </c>
    </row>
    <row r="1104" spans="2:13" ht="22.8" x14ac:dyDescent="0.45">
      <c r="B1104" s="31">
        <f t="shared" si="17"/>
        <v>1096</v>
      </c>
      <c r="C1104" s="82"/>
      <c r="D1104" s="83"/>
      <c r="E1104" s="84"/>
      <c r="F1104" s="32"/>
      <c r="G1104" s="34"/>
      <c r="H1104" s="82"/>
      <c r="I1104" s="36"/>
      <c r="J1104" s="52"/>
      <c r="K1104" s="35"/>
      <c r="L1104" s="29"/>
      <c r="M1104" s="20" t="str" cm="1">
        <f t="array" ref="M1104">IFERROR(_xlfn.IFS(COUNTBLANK(D1104:K1104)=8,"",D1104="","←D列に従業員名を姓名（フルネーム）で入力してください。誤変換にお気を付け下さい。",E1104="","←E列に都道府県を入力してください。",H1104="","←H列に1.月給～3.時間給の選択肢を入力してください",I1104="","←I列に金額を入力してください",H1104=3,"",J1104="","←J列に所定労働時間を入力してください"),"")</f>
        <v/>
      </c>
    </row>
    <row r="1105" spans="2:13" ht="22.8" x14ac:dyDescent="0.45">
      <c r="B1105" s="31">
        <f t="shared" si="17"/>
        <v>1097</v>
      </c>
      <c r="C1105" s="82"/>
      <c r="D1105" s="83"/>
      <c r="E1105" s="84"/>
      <c r="F1105" s="32"/>
      <c r="G1105" s="34"/>
      <c r="H1105" s="82"/>
      <c r="I1105" s="36"/>
      <c r="J1105" s="52"/>
      <c r="K1105" s="35"/>
      <c r="L1105" s="29"/>
      <c r="M1105" s="20" t="str" cm="1">
        <f t="array" ref="M1105">IFERROR(_xlfn.IFS(COUNTBLANK(D1105:K1105)=8,"",D1105="","←D列に従業員名を姓名（フルネーム）で入力してください。誤変換にお気を付け下さい。",E1105="","←E列に都道府県を入力してください。",H1105="","←H列に1.月給～3.時間給の選択肢を入力してください",I1105="","←I列に金額を入力してください",H1105=3,"",J1105="","←J列に所定労働時間を入力してください"),"")</f>
        <v/>
      </c>
    </row>
    <row r="1106" spans="2:13" ht="22.8" x14ac:dyDescent="0.45">
      <c r="B1106" s="31">
        <f t="shared" si="17"/>
        <v>1098</v>
      </c>
      <c r="C1106" s="82"/>
      <c r="D1106" s="83"/>
      <c r="E1106" s="84"/>
      <c r="F1106" s="32"/>
      <c r="G1106" s="34"/>
      <c r="H1106" s="82"/>
      <c r="I1106" s="36"/>
      <c r="J1106" s="52"/>
      <c r="K1106" s="35"/>
      <c r="L1106" s="29"/>
      <c r="M1106" s="20" t="str" cm="1">
        <f t="array" ref="M1106">IFERROR(_xlfn.IFS(COUNTBLANK(D1106:K1106)=8,"",D1106="","←D列に従業員名を姓名（フルネーム）で入力してください。誤変換にお気を付け下さい。",E1106="","←E列に都道府県を入力してください。",H1106="","←H列に1.月給～3.時間給の選択肢を入力してください",I1106="","←I列に金額を入力してください",H1106=3,"",J1106="","←J列に所定労働時間を入力してください"),"")</f>
        <v/>
      </c>
    </row>
    <row r="1107" spans="2:13" ht="22.8" x14ac:dyDescent="0.45">
      <c r="B1107" s="31">
        <f t="shared" si="17"/>
        <v>1099</v>
      </c>
      <c r="C1107" s="82"/>
      <c r="D1107" s="83"/>
      <c r="E1107" s="84"/>
      <c r="F1107" s="32"/>
      <c r="G1107" s="34"/>
      <c r="H1107" s="82"/>
      <c r="I1107" s="36"/>
      <c r="J1107" s="52"/>
      <c r="K1107" s="35"/>
      <c r="L1107" s="29"/>
      <c r="M1107" s="20" t="str" cm="1">
        <f t="array" ref="M1107">IFERROR(_xlfn.IFS(COUNTBLANK(D1107:K1107)=8,"",D1107="","←D列に従業員名を姓名（フルネーム）で入力してください。誤変換にお気を付け下さい。",E1107="","←E列に都道府県を入力してください。",H1107="","←H列に1.月給～3.時間給の選択肢を入力してください",I1107="","←I列に金額を入力してください",H1107=3,"",J1107="","←J列に所定労働時間を入力してください"),"")</f>
        <v/>
      </c>
    </row>
    <row r="1108" spans="2:13" ht="22.8" x14ac:dyDescent="0.45">
      <c r="B1108" s="31">
        <f t="shared" si="17"/>
        <v>1100</v>
      </c>
      <c r="C1108" s="82"/>
      <c r="D1108" s="83"/>
      <c r="E1108" s="84"/>
      <c r="F1108" s="32"/>
      <c r="G1108" s="34"/>
      <c r="H1108" s="82"/>
      <c r="I1108" s="36"/>
      <c r="J1108" s="52"/>
      <c r="K1108" s="35"/>
      <c r="L1108" s="29"/>
      <c r="M1108" s="20" t="str" cm="1">
        <f t="array" ref="M1108">IFERROR(_xlfn.IFS(COUNTBLANK(D1108:K1108)=8,"",D1108="","←D列に従業員名を姓名（フルネーム）で入力してください。誤変換にお気を付け下さい。",E1108="","←E列に都道府県を入力してください。",H1108="","←H列に1.月給～3.時間給の選択肢を入力してください",I1108="","←I列に金額を入力してください",H1108=3,"",J1108="","←J列に所定労働時間を入力してください"),"")</f>
        <v/>
      </c>
    </row>
    <row r="1109" spans="2:13" ht="22.8" x14ac:dyDescent="0.45">
      <c r="B1109" s="31">
        <f t="shared" si="17"/>
        <v>1101</v>
      </c>
      <c r="C1109" s="82"/>
      <c r="D1109" s="83"/>
      <c r="E1109" s="84"/>
      <c r="F1109" s="32"/>
      <c r="G1109" s="34"/>
      <c r="H1109" s="82"/>
      <c r="I1109" s="36"/>
      <c r="J1109" s="52"/>
      <c r="K1109" s="35"/>
      <c r="L1109" s="29"/>
      <c r="M1109" s="20" t="str" cm="1">
        <f t="array" ref="M1109">IFERROR(_xlfn.IFS(COUNTBLANK(D1109:K1109)=8,"",D1109="","←D列に従業員名を姓名（フルネーム）で入力してください。誤変換にお気を付け下さい。",E1109="","←E列に都道府県を入力してください。",H1109="","←H列に1.月給～3.時間給の選択肢を入力してください",I1109="","←I列に金額を入力してください",H1109=3,"",J1109="","←J列に所定労働時間を入力してください"),"")</f>
        <v/>
      </c>
    </row>
    <row r="1110" spans="2:13" ht="22.8" x14ac:dyDescent="0.45">
      <c r="B1110" s="31">
        <f t="shared" si="17"/>
        <v>1102</v>
      </c>
      <c r="C1110" s="82"/>
      <c r="D1110" s="83"/>
      <c r="E1110" s="84"/>
      <c r="F1110" s="32"/>
      <c r="G1110" s="34"/>
      <c r="H1110" s="82"/>
      <c r="I1110" s="36"/>
      <c r="J1110" s="52"/>
      <c r="K1110" s="35"/>
      <c r="L1110" s="29"/>
      <c r="M1110" s="20" t="str" cm="1">
        <f t="array" ref="M1110">IFERROR(_xlfn.IFS(COUNTBLANK(D1110:K1110)=8,"",D1110="","←D列に従業員名を姓名（フルネーム）で入力してください。誤変換にお気を付け下さい。",E1110="","←E列に都道府県を入力してください。",H1110="","←H列に1.月給～3.時間給の選択肢を入力してください",I1110="","←I列に金額を入力してください",H1110=3,"",J1110="","←J列に所定労働時間を入力してください"),"")</f>
        <v/>
      </c>
    </row>
    <row r="1111" spans="2:13" ht="22.8" x14ac:dyDescent="0.45">
      <c r="B1111" s="31">
        <f t="shared" si="17"/>
        <v>1103</v>
      </c>
      <c r="C1111" s="82"/>
      <c r="D1111" s="83"/>
      <c r="E1111" s="84"/>
      <c r="F1111" s="32"/>
      <c r="G1111" s="34"/>
      <c r="H1111" s="82"/>
      <c r="I1111" s="36"/>
      <c r="J1111" s="52"/>
      <c r="K1111" s="35"/>
      <c r="L1111" s="29"/>
      <c r="M1111" s="20" t="str" cm="1">
        <f t="array" ref="M1111">IFERROR(_xlfn.IFS(COUNTBLANK(D1111:K1111)=8,"",D1111="","←D列に従業員名を姓名（フルネーム）で入力してください。誤変換にお気を付け下さい。",E1111="","←E列に都道府県を入力してください。",H1111="","←H列に1.月給～3.時間給の選択肢を入力してください",I1111="","←I列に金額を入力してください",H1111=3,"",J1111="","←J列に所定労働時間を入力してください"),"")</f>
        <v/>
      </c>
    </row>
    <row r="1112" spans="2:13" ht="22.8" x14ac:dyDescent="0.45">
      <c r="B1112" s="31">
        <f t="shared" si="17"/>
        <v>1104</v>
      </c>
      <c r="C1112" s="82"/>
      <c r="D1112" s="83"/>
      <c r="E1112" s="84"/>
      <c r="F1112" s="32"/>
      <c r="G1112" s="34"/>
      <c r="H1112" s="82"/>
      <c r="I1112" s="36"/>
      <c r="J1112" s="52"/>
      <c r="K1112" s="35"/>
      <c r="L1112" s="29"/>
      <c r="M1112" s="20" t="str" cm="1">
        <f t="array" ref="M1112">IFERROR(_xlfn.IFS(COUNTBLANK(D1112:K1112)=8,"",D1112="","←D列に従業員名を姓名（フルネーム）で入力してください。誤変換にお気を付け下さい。",E1112="","←E列に都道府県を入力してください。",H1112="","←H列に1.月給～3.時間給の選択肢を入力してください",I1112="","←I列に金額を入力してください",H1112=3,"",J1112="","←J列に所定労働時間を入力してください"),"")</f>
        <v/>
      </c>
    </row>
    <row r="1113" spans="2:13" ht="22.8" x14ac:dyDescent="0.45">
      <c r="B1113" s="31">
        <f t="shared" si="17"/>
        <v>1105</v>
      </c>
      <c r="C1113" s="82"/>
      <c r="D1113" s="83"/>
      <c r="E1113" s="84"/>
      <c r="F1113" s="32"/>
      <c r="G1113" s="34"/>
      <c r="H1113" s="82"/>
      <c r="I1113" s="36"/>
      <c r="J1113" s="52"/>
      <c r="K1113" s="35"/>
      <c r="L1113" s="29"/>
      <c r="M1113" s="20" t="str" cm="1">
        <f t="array" ref="M1113">IFERROR(_xlfn.IFS(COUNTBLANK(D1113:K1113)=8,"",D1113="","←D列に従業員名を姓名（フルネーム）で入力してください。誤変換にお気を付け下さい。",E1113="","←E列に都道府県を入力してください。",H1113="","←H列に1.月給～3.時間給の選択肢を入力してください",I1113="","←I列に金額を入力してください",H1113=3,"",J1113="","←J列に所定労働時間を入力してください"),"")</f>
        <v/>
      </c>
    </row>
    <row r="1114" spans="2:13" ht="22.8" x14ac:dyDescent="0.45">
      <c r="B1114" s="31">
        <f t="shared" si="17"/>
        <v>1106</v>
      </c>
      <c r="C1114" s="82"/>
      <c r="D1114" s="83"/>
      <c r="E1114" s="84"/>
      <c r="F1114" s="32"/>
      <c r="G1114" s="34"/>
      <c r="H1114" s="82"/>
      <c r="I1114" s="36"/>
      <c r="J1114" s="52"/>
      <c r="K1114" s="35"/>
      <c r="L1114" s="29"/>
      <c r="M1114" s="20" t="str" cm="1">
        <f t="array" ref="M1114">IFERROR(_xlfn.IFS(COUNTBLANK(D1114:K1114)=8,"",D1114="","←D列に従業員名を姓名（フルネーム）で入力してください。誤変換にお気を付け下さい。",E1114="","←E列に都道府県を入力してください。",H1114="","←H列に1.月給～3.時間給の選択肢を入力してください",I1114="","←I列に金額を入力してください",H1114=3,"",J1114="","←J列に所定労働時間を入力してください"),"")</f>
        <v/>
      </c>
    </row>
    <row r="1115" spans="2:13" ht="22.8" x14ac:dyDescent="0.45">
      <c r="B1115" s="31">
        <f t="shared" si="17"/>
        <v>1107</v>
      </c>
      <c r="C1115" s="82"/>
      <c r="D1115" s="83"/>
      <c r="E1115" s="84"/>
      <c r="F1115" s="32"/>
      <c r="G1115" s="34"/>
      <c r="H1115" s="82"/>
      <c r="I1115" s="36"/>
      <c r="J1115" s="52"/>
      <c r="K1115" s="35"/>
      <c r="L1115" s="29"/>
      <c r="M1115" s="20" t="str" cm="1">
        <f t="array" ref="M1115">IFERROR(_xlfn.IFS(COUNTBLANK(D1115:K1115)=8,"",D1115="","←D列に従業員名を姓名（フルネーム）で入力してください。誤変換にお気を付け下さい。",E1115="","←E列に都道府県を入力してください。",H1115="","←H列に1.月給～3.時間給の選択肢を入力してください",I1115="","←I列に金額を入力してください",H1115=3,"",J1115="","←J列に所定労働時間を入力してください"),"")</f>
        <v/>
      </c>
    </row>
    <row r="1116" spans="2:13" ht="22.8" x14ac:dyDescent="0.45">
      <c r="B1116" s="31">
        <f t="shared" si="17"/>
        <v>1108</v>
      </c>
      <c r="C1116" s="82"/>
      <c r="D1116" s="83"/>
      <c r="E1116" s="84"/>
      <c r="F1116" s="32"/>
      <c r="G1116" s="34"/>
      <c r="H1116" s="82"/>
      <c r="I1116" s="36"/>
      <c r="J1116" s="52"/>
      <c r="K1116" s="35"/>
      <c r="L1116" s="29"/>
      <c r="M1116" s="20" t="str" cm="1">
        <f t="array" ref="M1116">IFERROR(_xlfn.IFS(COUNTBLANK(D1116:K1116)=8,"",D1116="","←D列に従業員名を姓名（フルネーム）で入力してください。誤変換にお気を付け下さい。",E1116="","←E列に都道府県を入力してください。",H1116="","←H列に1.月給～3.時間給の選択肢を入力してください",I1116="","←I列に金額を入力してください",H1116=3,"",J1116="","←J列に所定労働時間を入力してください"),"")</f>
        <v/>
      </c>
    </row>
    <row r="1117" spans="2:13" ht="22.8" x14ac:dyDescent="0.45">
      <c r="B1117" s="31">
        <f t="shared" si="17"/>
        <v>1109</v>
      </c>
      <c r="C1117" s="82"/>
      <c r="D1117" s="83"/>
      <c r="E1117" s="84"/>
      <c r="F1117" s="32"/>
      <c r="G1117" s="34"/>
      <c r="H1117" s="82"/>
      <c r="I1117" s="36"/>
      <c r="J1117" s="52"/>
      <c r="K1117" s="35"/>
      <c r="L1117" s="29"/>
      <c r="M1117" s="20" t="str" cm="1">
        <f t="array" ref="M1117">IFERROR(_xlfn.IFS(COUNTBLANK(D1117:K1117)=8,"",D1117="","←D列に従業員名を姓名（フルネーム）で入力してください。誤変換にお気を付け下さい。",E1117="","←E列に都道府県を入力してください。",H1117="","←H列に1.月給～3.時間給の選択肢を入力してください",I1117="","←I列に金額を入力してください",H1117=3,"",J1117="","←J列に所定労働時間を入力してください"),"")</f>
        <v/>
      </c>
    </row>
    <row r="1118" spans="2:13" ht="22.8" x14ac:dyDescent="0.45">
      <c r="B1118" s="31">
        <f t="shared" si="17"/>
        <v>1110</v>
      </c>
      <c r="C1118" s="82"/>
      <c r="D1118" s="83"/>
      <c r="E1118" s="84"/>
      <c r="F1118" s="32"/>
      <c r="G1118" s="34"/>
      <c r="H1118" s="82"/>
      <c r="I1118" s="36"/>
      <c r="J1118" s="52"/>
      <c r="K1118" s="35"/>
      <c r="L1118" s="29"/>
      <c r="M1118" s="20" t="str" cm="1">
        <f t="array" ref="M1118">IFERROR(_xlfn.IFS(COUNTBLANK(D1118:K1118)=8,"",D1118="","←D列に従業員名を姓名（フルネーム）で入力してください。誤変換にお気を付け下さい。",E1118="","←E列に都道府県を入力してください。",H1118="","←H列に1.月給～3.時間給の選択肢を入力してください",I1118="","←I列に金額を入力してください",H1118=3,"",J1118="","←J列に所定労働時間を入力してください"),"")</f>
        <v/>
      </c>
    </row>
    <row r="1119" spans="2:13" ht="22.8" x14ac:dyDescent="0.45">
      <c r="B1119" s="31">
        <f t="shared" si="17"/>
        <v>1111</v>
      </c>
      <c r="C1119" s="82"/>
      <c r="D1119" s="83"/>
      <c r="E1119" s="84"/>
      <c r="F1119" s="32"/>
      <c r="G1119" s="34"/>
      <c r="H1119" s="82"/>
      <c r="I1119" s="36"/>
      <c r="J1119" s="52"/>
      <c r="K1119" s="35"/>
      <c r="L1119" s="29"/>
      <c r="M1119" s="20" t="str" cm="1">
        <f t="array" ref="M1119">IFERROR(_xlfn.IFS(COUNTBLANK(D1119:K1119)=8,"",D1119="","←D列に従業員名を姓名（フルネーム）で入力してください。誤変換にお気を付け下さい。",E1119="","←E列に都道府県を入力してください。",H1119="","←H列に1.月給～3.時間給の選択肢を入力してください",I1119="","←I列に金額を入力してください",H1119=3,"",J1119="","←J列に所定労働時間を入力してください"),"")</f>
        <v/>
      </c>
    </row>
    <row r="1120" spans="2:13" ht="22.8" x14ac:dyDescent="0.45">
      <c r="B1120" s="31">
        <f t="shared" si="17"/>
        <v>1112</v>
      </c>
      <c r="C1120" s="82"/>
      <c r="D1120" s="83"/>
      <c r="E1120" s="84"/>
      <c r="F1120" s="32"/>
      <c r="G1120" s="34"/>
      <c r="H1120" s="82"/>
      <c r="I1120" s="36"/>
      <c r="J1120" s="52"/>
      <c r="K1120" s="35"/>
      <c r="L1120" s="29"/>
      <c r="M1120" s="20" t="str" cm="1">
        <f t="array" ref="M1120">IFERROR(_xlfn.IFS(COUNTBLANK(D1120:K1120)=8,"",D1120="","←D列に従業員名を姓名（フルネーム）で入力してください。誤変換にお気を付け下さい。",E1120="","←E列に都道府県を入力してください。",H1120="","←H列に1.月給～3.時間給の選択肢を入力してください",I1120="","←I列に金額を入力してください",H1120=3,"",J1120="","←J列に所定労働時間を入力してください"),"")</f>
        <v/>
      </c>
    </row>
    <row r="1121" spans="2:13" ht="22.8" x14ac:dyDescent="0.45">
      <c r="B1121" s="31">
        <f t="shared" si="17"/>
        <v>1113</v>
      </c>
      <c r="C1121" s="82"/>
      <c r="D1121" s="83"/>
      <c r="E1121" s="84"/>
      <c r="F1121" s="32"/>
      <c r="G1121" s="34"/>
      <c r="H1121" s="82"/>
      <c r="I1121" s="36"/>
      <c r="J1121" s="52"/>
      <c r="K1121" s="35"/>
      <c r="L1121" s="29"/>
      <c r="M1121" s="20" t="str" cm="1">
        <f t="array" ref="M1121">IFERROR(_xlfn.IFS(COUNTBLANK(D1121:K1121)=8,"",D1121="","←D列に従業員名を姓名（フルネーム）で入力してください。誤変換にお気を付け下さい。",E1121="","←E列に都道府県を入力してください。",H1121="","←H列に1.月給～3.時間給の選択肢を入力してください",I1121="","←I列に金額を入力してください",H1121=3,"",J1121="","←J列に所定労働時間を入力してください"),"")</f>
        <v/>
      </c>
    </row>
    <row r="1122" spans="2:13" ht="22.8" x14ac:dyDescent="0.45">
      <c r="B1122" s="31">
        <f t="shared" si="17"/>
        <v>1114</v>
      </c>
      <c r="C1122" s="82"/>
      <c r="D1122" s="83"/>
      <c r="E1122" s="84"/>
      <c r="F1122" s="32"/>
      <c r="G1122" s="34"/>
      <c r="H1122" s="82"/>
      <c r="I1122" s="36"/>
      <c r="J1122" s="52"/>
      <c r="K1122" s="35"/>
      <c r="L1122" s="29"/>
      <c r="M1122" s="20" t="str" cm="1">
        <f t="array" ref="M1122">IFERROR(_xlfn.IFS(COUNTBLANK(D1122:K1122)=8,"",D1122="","←D列に従業員名を姓名（フルネーム）で入力してください。誤変換にお気を付け下さい。",E1122="","←E列に都道府県を入力してください。",H1122="","←H列に1.月給～3.時間給の選択肢を入力してください",I1122="","←I列に金額を入力してください",H1122=3,"",J1122="","←J列に所定労働時間を入力してください"),"")</f>
        <v/>
      </c>
    </row>
    <row r="1123" spans="2:13" ht="22.8" x14ac:dyDescent="0.45">
      <c r="B1123" s="31">
        <f t="shared" si="17"/>
        <v>1115</v>
      </c>
      <c r="C1123" s="82"/>
      <c r="D1123" s="83"/>
      <c r="E1123" s="84"/>
      <c r="F1123" s="32"/>
      <c r="G1123" s="34"/>
      <c r="H1123" s="82"/>
      <c r="I1123" s="36"/>
      <c r="J1123" s="52"/>
      <c r="K1123" s="35"/>
      <c r="L1123" s="29"/>
      <c r="M1123" s="20" t="str" cm="1">
        <f t="array" ref="M1123">IFERROR(_xlfn.IFS(COUNTBLANK(D1123:K1123)=8,"",D1123="","←D列に従業員名を姓名（フルネーム）で入力してください。誤変換にお気を付け下さい。",E1123="","←E列に都道府県を入力してください。",H1123="","←H列に1.月給～3.時間給の選択肢を入力してください",I1123="","←I列に金額を入力してください",H1123=3,"",J1123="","←J列に所定労働時間を入力してください"),"")</f>
        <v/>
      </c>
    </row>
    <row r="1124" spans="2:13" ht="22.8" x14ac:dyDescent="0.45">
      <c r="B1124" s="31">
        <f t="shared" si="17"/>
        <v>1116</v>
      </c>
      <c r="C1124" s="82"/>
      <c r="D1124" s="83"/>
      <c r="E1124" s="84"/>
      <c r="F1124" s="32"/>
      <c r="G1124" s="34"/>
      <c r="H1124" s="82"/>
      <c r="I1124" s="36"/>
      <c r="J1124" s="52"/>
      <c r="K1124" s="35"/>
      <c r="L1124" s="29"/>
      <c r="M1124" s="20" t="str" cm="1">
        <f t="array" ref="M1124">IFERROR(_xlfn.IFS(COUNTBLANK(D1124:K1124)=8,"",D1124="","←D列に従業員名を姓名（フルネーム）で入力してください。誤変換にお気を付け下さい。",E1124="","←E列に都道府県を入力してください。",H1124="","←H列に1.月給～3.時間給の選択肢を入力してください",I1124="","←I列に金額を入力してください",H1124=3,"",J1124="","←J列に所定労働時間を入力してください"),"")</f>
        <v/>
      </c>
    </row>
    <row r="1125" spans="2:13" ht="22.8" x14ac:dyDescent="0.45">
      <c r="B1125" s="31">
        <f t="shared" si="17"/>
        <v>1117</v>
      </c>
      <c r="C1125" s="82"/>
      <c r="D1125" s="83"/>
      <c r="E1125" s="84"/>
      <c r="F1125" s="32"/>
      <c r="G1125" s="34"/>
      <c r="H1125" s="82"/>
      <c r="I1125" s="36"/>
      <c r="J1125" s="52"/>
      <c r="K1125" s="35"/>
      <c r="L1125" s="29"/>
      <c r="M1125" s="20" t="str" cm="1">
        <f t="array" ref="M1125">IFERROR(_xlfn.IFS(COUNTBLANK(D1125:K1125)=8,"",D1125="","←D列に従業員名を姓名（フルネーム）で入力してください。誤変換にお気を付け下さい。",E1125="","←E列に都道府県を入力してください。",H1125="","←H列に1.月給～3.時間給の選択肢を入力してください",I1125="","←I列に金額を入力してください",H1125=3,"",J1125="","←J列に所定労働時間を入力してください"),"")</f>
        <v/>
      </c>
    </row>
    <row r="1126" spans="2:13" ht="22.8" x14ac:dyDescent="0.45">
      <c r="B1126" s="31">
        <f t="shared" si="17"/>
        <v>1118</v>
      </c>
      <c r="C1126" s="82"/>
      <c r="D1126" s="83"/>
      <c r="E1126" s="84"/>
      <c r="F1126" s="32"/>
      <c r="G1126" s="34"/>
      <c r="H1126" s="82"/>
      <c r="I1126" s="36"/>
      <c r="J1126" s="52"/>
      <c r="K1126" s="35"/>
      <c r="L1126" s="29"/>
      <c r="M1126" s="20" t="str" cm="1">
        <f t="array" ref="M1126">IFERROR(_xlfn.IFS(COUNTBLANK(D1126:K1126)=8,"",D1126="","←D列に従業員名を姓名（フルネーム）で入力してください。誤変換にお気を付け下さい。",E1126="","←E列に都道府県を入力してください。",H1126="","←H列に1.月給～3.時間給の選択肢を入力してください",I1126="","←I列に金額を入力してください",H1126=3,"",J1126="","←J列に所定労働時間を入力してください"),"")</f>
        <v/>
      </c>
    </row>
    <row r="1127" spans="2:13" ht="22.8" x14ac:dyDescent="0.45">
      <c r="B1127" s="31">
        <f t="shared" si="17"/>
        <v>1119</v>
      </c>
      <c r="C1127" s="82"/>
      <c r="D1127" s="83"/>
      <c r="E1127" s="84"/>
      <c r="F1127" s="32"/>
      <c r="G1127" s="34"/>
      <c r="H1127" s="82"/>
      <c r="I1127" s="36"/>
      <c r="J1127" s="52"/>
      <c r="K1127" s="35"/>
      <c r="L1127" s="29"/>
      <c r="M1127" s="20" t="str" cm="1">
        <f t="array" ref="M1127">IFERROR(_xlfn.IFS(COUNTBLANK(D1127:K1127)=8,"",D1127="","←D列に従業員名を姓名（フルネーム）で入力してください。誤変換にお気を付け下さい。",E1127="","←E列に都道府県を入力してください。",H1127="","←H列に1.月給～3.時間給の選択肢を入力してください",I1127="","←I列に金額を入力してください",H1127=3,"",J1127="","←J列に所定労働時間を入力してください"),"")</f>
        <v/>
      </c>
    </row>
    <row r="1128" spans="2:13" ht="22.8" x14ac:dyDescent="0.45">
      <c r="B1128" s="31">
        <f t="shared" si="17"/>
        <v>1120</v>
      </c>
      <c r="C1128" s="82"/>
      <c r="D1128" s="83"/>
      <c r="E1128" s="84"/>
      <c r="F1128" s="32"/>
      <c r="G1128" s="34"/>
      <c r="H1128" s="82"/>
      <c r="I1128" s="36"/>
      <c r="J1128" s="52"/>
      <c r="K1128" s="35"/>
      <c r="L1128" s="29"/>
      <c r="M1128" s="20" t="str" cm="1">
        <f t="array" ref="M1128">IFERROR(_xlfn.IFS(COUNTBLANK(D1128:K1128)=8,"",D1128="","←D列に従業員名を姓名（フルネーム）で入力してください。誤変換にお気を付け下さい。",E1128="","←E列に都道府県を入力してください。",H1128="","←H列に1.月給～3.時間給の選択肢を入力してください",I1128="","←I列に金額を入力してください",H1128=3,"",J1128="","←J列に所定労働時間を入力してください"),"")</f>
        <v/>
      </c>
    </row>
    <row r="1129" spans="2:13" ht="22.8" x14ac:dyDescent="0.45">
      <c r="B1129" s="31">
        <f t="shared" si="17"/>
        <v>1121</v>
      </c>
      <c r="C1129" s="82"/>
      <c r="D1129" s="83"/>
      <c r="E1129" s="84"/>
      <c r="F1129" s="32"/>
      <c r="G1129" s="34"/>
      <c r="H1129" s="82"/>
      <c r="I1129" s="36"/>
      <c r="J1129" s="52"/>
      <c r="K1129" s="35"/>
      <c r="L1129" s="29"/>
      <c r="M1129" s="20" t="str" cm="1">
        <f t="array" ref="M1129">IFERROR(_xlfn.IFS(COUNTBLANK(D1129:K1129)=8,"",D1129="","←D列に従業員名を姓名（フルネーム）で入力してください。誤変換にお気を付け下さい。",E1129="","←E列に都道府県を入力してください。",H1129="","←H列に1.月給～3.時間給の選択肢を入力してください",I1129="","←I列に金額を入力してください",H1129=3,"",J1129="","←J列に所定労働時間を入力してください"),"")</f>
        <v/>
      </c>
    </row>
    <row r="1130" spans="2:13" ht="22.8" x14ac:dyDescent="0.45">
      <c r="B1130" s="31">
        <f t="shared" si="17"/>
        <v>1122</v>
      </c>
      <c r="C1130" s="82"/>
      <c r="D1130" s="83"/>
      <c r="E1130" s="84"/>
      <c r="F1130" s="32"/>
      <c r="G1130" s="34"/>
      <c r="H1130" s="82"/>
      <c r="I1130" s="36"/>
      <c r="J1130" s="52"/>
      <c r="K1130" s="35"/>
      <c r="L1130" s="29"/>
      <c r="M1130" s="20" t="str" cm="1">
        <f t="array" ref="M1130">IFERROR(_xlfn.IFS(COUNTBLANK(D1130:K1130)=8,"",D1130="","←D列に従業員名を姓名（フルネーム）で入力してください。誤変換にお気を付け下さい。",E1130="","←E列に都道府県を入力してください。",H1130="","←H列に1.月給～3.時間給の選択肢を入力してください",I1130="","←I列に金額を入力してください",H1130=3,"",J1130="","←J列に所定労働時間を入力してください"),"")</f>
        <v/>
      </c>
    </row>
    <row r="1131" spans="2:13" ht="22.8" x14ac:dyDescent="0.45">
      <c r="B1131" s="31">
        <f t="shared" si="17"/>
        <v>1123</v>
      </c>
      <c r="C1131" s="82"/>
      <c r="D1131" s="83"/>
      <c r="E1131" s="84"/>
      <c r="F1131" s="32"/>
      <c r="G1131" s="34"/>
      <c r="H1131" s="82"/>
      <c r="I1131" s="36"/>
      <c r="J1131" s="52"/>
      <c r="K1131" s="35"/>
      <c r="L1131" s="29"/>
      <c r="M1131" s="20" t="str" cm="1">
        <f t="array" ref="M1131">IFERROR(_xlfn.IFS(COUNTBLANK(D1131:K1131)=8,"",D1131="","←D列に従業員名を姓名（フルネーム）で入力してください。誤変換にお気を付け下さい。",E1131="","←E列に都道府県を入力してください。",H1131="","←H列に1.月給～3.時間給の選択肢を入力してください",I1131="","←I列に金額を入力してください",H1131=3,"",J1131="","←J列に所定労働時間を入力してください"),"")</f>
        <v/>
      </c>
    </row>
    <row r="1132" spans="2:13" ht="22.8" x14ac:dyDescent="0.45">
      <c r="B1132" s="31">
        <f t="shared" si="17"/>
        <v>1124</v>
      </c>
      <c r="C1132" s="82"/>
      <c r="D1132" s="83"/>
      <c r="E1132" s="84"/>
      <c r="F1132" s="32"/>
      <c r="G1132" s="34"/>
      <c r="H1132" s="82"/>
      <c r="I1132" s="36"/>
      <c r="J1132" s="52"/>
      <c r="K1132" s="35"/>
      <c r="L1132" s="29"/>
      <c r="M1132" s="20" t="str" cm="1">
        <f t="array" ref="M1132">IFERROR(_xlfn.IFS(COUNTBLANK(D1132:K1132)=8,"",D1132="","←D列に従業員名を姓名（フルネーム）で入力してください。誤変換にお気を付け下さい。",E1132="","←E列に都道府県を入力してください。",H1132="","←H列に1.月給～3.時間給の選択肢を入力してください",I1132="","←I列に金額を入力してください",H1132=3,"",J1132="","←J列に所定労働時間を入力してください"),"")</f>
        <v/>
      </c>
    </row>
    <row r="1133" spans="2:13" ht="22.8" x14ac:dyDescent="0.45">
      <c r="B1133" s="31">
        <f t="shared" si="17"/>
        <v>1125</v>
      </c>
      <c r="C1133" s="82"/>
      <c r="D1133" s="83"/>
      <c r="E1133" s="84"/>
      <c r="F1133" s="32"/>
      <c r="G1133" s="34"/>
      <c r="H1133" s="82"/>
      <c r="I1133" s="36"/>
      <c r="J1133" s="52"/>
      <c r="K1133" s="35"/>
      <c r="L1133" s="29"/>
      <c r="M1133" s="20" t="str" cm="1">
        <f t="array" ref="M1133">IFERROR(_xlfn.IFS(COUNTBLANK(D1133:K1133)=8,"",D1133="","←D列に従業員名を姓名（フルネーム）で入力してください。誤変換にお気を付け下さい。",E1133="","←E列に都道府県を入力してください。",H1133="","←H列に1.月給～3.時間給の選択肢を入力してください",I1133="","←I列に金額を入力してください",H1133=3,"",J1133="","←J列に所定労働時間を入力してください"),"")</f>
        <v/>
      </c>
    </row>
    <row r="1134" spans="2:13" ht="22.8" x14ac:dyDescent="0.45">
      <c r="B1134" s="31">
        <f t="shared" si="17"/>
        <v>1126</v>
      </c>
      <c r="C1134" s="82"/>
      <c r="D1134" s="83"/>
      <c r="E1134" s="84"/>
      <c r="F1134" s="32"/>
      <c r="G1134" s="34"/>
      <c r="H1134" s="82"/>
      <c r="I1134" s="36"/>
      <c r="J1134" s="52"/>
      <c r="K1134" s="35"/>
      <c r="L1134" s="29"/>
      <c r="M1134" s="20" t="str" cm="1">
        <f t="array" ref="M1134">IFERROR(_xlfn.IFS(COUNTBLANK(D1134:K1134)=8,"",D1134="","←D列に従業員名を姓名（フルネーム）で入力してください。誤変換にお気を付け下さい。",E1134="","←E列に都道府県を入力してください。",H1134="","←H列に1.月給～3.時間給の選択肢を入力してください",I1134="","←I列に金額を入力してください",H1134=3,"",J1134="","←J列に所定労働時間を入力してください"),"")</f>
        <v/>
      </c>
    </row>
    <row r="1135" spans="2:13" ht="22.8" x14ac:dyDescent="0.45">
      <c r="B1135" s="31">
        <f t="shared" si="17"/>
        <v>1127</v>
      </c>
      <c r="C1135" s="82"/>
      <c r="D1135" s="83"/>
      <c r="E1135" s="84"/>
      <c r="F1135" s="32"/>
      <c r="G1135" s="34"/>
      <c r="H1135" s="82"/>
      <c r="I1135" s="36"/>
      <c r="J1135" s="52"/>
      <c r="K1135" s="35"/>
      <c r="L1135" s="29"/>
      <c r="M1135" s="20" t="str" cm="1">
        <f t="array" ref="M1135">IFERROR(_xlfn.IFS(COUNTBLANK(D1135:K1135)=8,"",D1135="","←D列に従業員名を姓名（フルネーム）で入力してください。誤変換にお気を付け下さい。",E1135="","←E列に都道府県を入力してください。",H1135="","←H列に1.月給～3.時間給の選択肢を入力してください",I1135="","←I列に金額を入力してください",H1135=3,"",J1135="","←J列に所定労働時間を入力してください"),"")</f>
        <v/>
      </c>
    </row>
    <row r="1136" spans="2:13" ht="22.8" x14ac:dyDescent="0.45">
      <c r="B1136" s="31">
        <f t="shared" si="17"/>
        <v>1128</v>
      </c>
      <c r="C1136" s="82"/>
      <c r="D1136" s="83"/>
      <c r="E1136" s="84"/>
      <c r="F1136" s="32"/>
      <c r="G1136" s="34"/>
      <c r="H1136" s="82"/>
      <c r="I1136" s="36"/>
      <c r="J1136" s="52"/>
      <c r="K1136" s="35"/>
      <c r="L1136" s="29"/>
      <c r="M1136" s="20" t="str" cm="1">
        <f t="array" ref="M1136">IFERROR(_xlfn.IFS(COUNTBLANK(D1136:K1136)=8,"",D1136="","←D列に従業員名を姓名（フルネーム）で入力してください。誤変換にお気を付け下さい。",E1136="","←E列に都道府県を入力してください。",H1136="","←H列に1.月給～3.時間給の選択肢を入力してください",I1136="","←I列に金額を入力してください",H1136=3,"",J1136="","←J列に所定労働時間を入力してください"),"")</f>
        <v/>
      </c>
    </row>
    <row r="1137" spans="2:13" ht="22.8" x14ac:dyDescent="0.45">
      <c r="B1137" s="31">
        <f t="shared" si="17"/>
        <v>1129</v>
      </c>
      <c r="C1137" s="82"/>
      <c r="D1137" s="83"/>
      <c r="E1137" s="84"/>
      <c r="F1137" s="32"/>
      <c r="G1137" s="34"/>
      <c r="H1137" s="82"/>
      <c r="I1137" s="36"/>
      <c r="J1137" s="52"/>
      <c r="K1137" s="35"/>
      <c r="L1137" s="29"/>
      <c r="M1137" s="20" t="str" cm="1">
        <f t="array" ref="M1137">IFERROR(_xlfn.IFS(COUNTBLANK(D1137:K1137)=8,"",D1137="","←D列に従業員名を姓名（フルネーム）で入力してください。誤変換にお気を付け下さい。",E1137="","←E列に都道府県を入力してください。",H1137="","←H列に1.月給～3.時間給の選択肢を入力してください",I1137="","←I列に金額を入力してください",H1137=3,"",J1137="","←J列に所定労働時間を入力してください"),"")</f>
        <v/>
      </c>
    </row>
    <row r="1138" spans="2:13" ht="22.8" x14ac:dyDescent="0.45">
      <c r="B1138" s="31">
        <f t="shared" si="17"/>
        <v>1130</v>
      </c>
      <c r="C1138" s="82"/>
      <c r="D1138" s="83"/>
      <c r="E1138" s="84"/>
      <c r="F1138" s="32"/>
      <c r="G1138" s="34"/>
      <c r="H1138" s="82"/>
      <c r="I1138" s="36"/>
      <c r="J1138" s="52"/>
      <c r="K1138" s="35"/>
      <c r="L1138" s="29"/>
      <c r="M1138" s="20" t="str" cm="1">
        <f t="array" ref="M1138">IFERROR(_xlfn.IFS(COUNTBLANK(D1138:K1138)=8,"",D1138="","←D列に従業員名を姓名（フルネーム）で入力してください。誤変換にお気を付け下さい。",E1138="","←E列に都道府県を入力してください。",H1138="","←H列に1.月給～3.時間給の選択肢を入力してください",I1138="","←I列に金額を入力してください",H1138=3,"",J1138="","←J列に所定労働時間を入力してください"),"")</f>
        <v/>
      </c>
    </row>
    <row r="1139" spans="2:13" ht="22.8" x14ac:dyDescent="0.45">
      <c r="B1139" s="31">
        <f t="shared" si="17"/>
        <v>1131</v>
      </c>
      <c r="C1139" s="82"/>
      <c r="D1139" s="83"/>
      <c r="E1139" s="84"/>
      <c r="F1139" s="32"/>
      <c r="G1139" s="34"/>
      <c r="H1139" s="82"/>
      <c r="I1139" s="36"/>
      <c r="J1139" s="52"/>
      <c r="K1139" s="35"/>
      <c r="L1139" s="29"/>
      <c r="M1139" s="20" t="str" cm="1">
        <f t="array" ref="M1139">IFERROR(_xlfn.IFS(COUNTBLANK(D1139:K1139)=8,"",D1139="","←D列に従業員名を姓名（フルネーム）で入力してください。誤変換にお気を付け下さい。",E1139="","←E列に都道府県を入力してください。",H1139="","←H列に1.月給～3.時間給の選択肢を入力してください",I1139="","←I列に金額を入力してください",H1139=3,"",J1139="","←J列に所定労働時間を入力してください"),"")</f>
        <v/>
      </c>
    </row>
    <row r="1140" spans="2:13" ht="22.8" x14ac:dyDescent="0.45">
      <c r="B1140" s="31">
        <f t="shared" si="17"/>
        <v>1132</v>
      </c>
      <c r="C1140" s="82"/>
      <c r="D1140" s="83"/>
      <c r="E1140" s="84"/>
      <c r="F1140" s="32"/>
      <c r="G1140" s="34"/>
      <c r="H1140" s="82"/>
      <c r="I1140" s="36"/>
      <c r="J1140" s="52"/>
      <c r="K1140" s="35"/>
      <c r="L1140" s="29"/>
      <c r="M1140" s="20" t="str" cm="1">
        <f t="array" ref="M1140">IFERROR(_xlfn.IFS(COUNTBLANK(D1140:K1140)=8,"",D1140="","←D列に従業員名を姓名（フルネーム）で入力してください。誤変換にお気を付け下さい。",E1140="","←E列に都道府県を入力してください。",H1140="","←H列に1.月給～3.時間給の選択肢を入力してください",I1140="","←I列に金額を入力してください",H1140=3,"",J1140="","←J列に所定労働時間を入力してください"),"")</f>
        <v/>
      </c>
    </row>
    <row r="1141" spans="2:13" ht="22.8" x14ac:dyDescent="0.45">
      <c r="B1141" s="31">
        <f t="shared" si="17"/>
        <v>1133</v>
      </c>
      <c r="C1141" s="82"/>
      <c r="D1141" s="83"/>
      <c r="E1141" s="84"/>
      <c r="F1141" s="32"/>
      <c r="G1141" s="34"/>
      <c r="H1141" s="82"/>
      <c r="I1141" s="36"/>
      <c r="J1141" s="52"/>
      <c r="K1141" s="35"/>
      <c r="L1141" s="29"/>
      <c r="M1141" s="20" t="str" cm="1">
        <f t="array" ref="M1141">IFERROR(_xlfn.IFS(COUNTBLANK(D1141:K1141)=8,"",D1141="","←D列に従業員名を姓名（フルネーム）で入力してください。誤変換にお気を付け下さい。",E1141="","←E列に都道府県を入力してください。",H1141="","←H列に1.月給～3.時間給の選択肢を入力してください",I1141="","←I列に金額を入力してください",H1141=3,"",J1141="","←J列に所定労働時間を入力してください"),"")</f>
        <v/>
      </c>
    </row>
    <row r="1142" spans="2:13" ht="22.8" x14ac:dyDescent="0.45">
      <c r="B1142" s="31">
        <f t="shared" si="17"/>
        <v>1134</v>
      </c>
      <c r="C1142" s="82"/>
      <c r="D1142" s="83"/>
      <c r="E1142" s="84"/>
      <c r="F1142" s="32"/>
      <c r="G1142" s="34"/>
      <c r="H1142" s="82"/>
      <c r="I1142" s="36"/>
      <c r="J1142" s="52"/>
      <c r="K1142" s="35"/>
      <c r="L1142" s="29"/>
      <c r="M1142" s="20" t="str" cm="1">
        <f t="array" ref="M1142">IFERROR(_xlfn.IFS(COUNTBLANK(D1142:K1142)=8,"",D1142="","←D列に従業員名を姓名（フルネーム）で入力してください。誤変換にお気を付け下さい。",E1142="","←E列に都道府県を入力してください。",H1142="","←H列に1.月給～3.時間給の選択肢を入力してください",I1142="","←I列に金額を入力してください",H1142=3,"",J1142="","←J列に所定労働時間を入力してください"),"")</f>
        <v/>
      </c>
    </row>
    <row r="1143" spans="2:13" ht="22.8" x14ac:dyDescent="0.45">
      <c r="B1143" s="31">
        <f t="shared" si="17"/>
        <v>1135</v>
      </c>
      <c r="C1143" s="82"/>
      <c r="D1143" s="83"/>
      <c r="E1143" s="84"/>
      <c r="F1143" s="32"/>
      <c r="G1143" s="34"/>
      <c r="H1143" s="82"/>
      <c r="I1143" s="36"/>
      <c r="J1143" s="52"/>
      <c r="K1143" s="35"/>
      <c r="L1143" s="29"/>
      <c r="M1143" s="20" t="str" cm="1">
        <f t="array" ref="M1143">IFERROR(_xlfn.IFS(COUNTBLANK(D1143:K1143)=8,"",D1143="","←D列に従業員名を姓名（フルネーム）で入力してください。誤変換にお気を付け下さい。",E1143="","←E列に都道府県を入力してください。",H1143="","←H列に1.月給～3.時間給の選択肢を入力してください",I1143="","←I列に金額を入力してください",H1143=3,"",J1143="","←J列に所定労働時間を入力してください"),"")</f>
        <v/>
      </c>
    </row>
    <row r="1144" spans="2:13" ht="22.8" x14ac:dyDescent="0.45">
      <c r="B1144" s="31">
        <f t="shared" si="17"/>
        <v>1136</v>
      </c>
      <c r="C1144" s="82"/>
      <c r="D1144" s="83"/>
      <c r="E1144" s="84"/>
      <c r="F1144" s="32"/>
      <c r="G1144" s="34"/>
      <c r="H1144" s="82"/>
      <c r="I1144" s="36"/>
      <c r="J1144" s="52"/>
      <c r="K1144" s="35"/>
      <c r="L1144" s="29"/>
      <c r="M1144" s="20" t="str" cm="1">
        <f t="array" ref="M1144">IFERROR(_xlfn.IFS(COUNTBLANK(D1144:K1144)=8,"",D1144="","←D列に従業員名を姓名（フルネーム）で入力してください。誤変換にお気を付け下さい。",E1144="","←E列に都道府県を入力してください。",H1144="","←H列に1.月給～3.時間給の選択肢を入力してください",I1144="","←I列に金額を入力してください",H1144=3,"",J1144="","←J列に所定労働時間を入力してください"),"")</f>
        <v/>
      </c>
    </row>
    <row r="1145" spans="2:13" ht="22.8" x14ac:dyDescent="0.45">
      <c r="B1145" s="31">
        <f t="shared" si="17"/>
        <v>1137</v>
      </c>
      <c r="C1145" s="82"/>
      <c r="D1145" s="83"/>
      <c r="E1145" s="84"/>
      <c r="F1145" s="32"/>
      <c r="G1145" s="34"/>
      <c r="H1145" s="82"/>
      <c r="I1145" s="36"/>
      <c r="J1145" s="52"/>
      <c r="K1145" s="35"/>
      <c r="L1145" s="29"/>
      <c r="M1145" s="20" t="str" cm="1">
        <f t="array" ref="M1145">IFERROR(_xlfn.IFS(COUNTBLANK(D1145:K1145)=8,"",D1145="","←D列に従業員名を姓名（フルネーム）で入力してください。誤変換にお気を付け下さい。",E1145="","←E列に都道府県を入力してください。",H1145="","←H列に1.月給～3.時間給の選択肢を入力してください",I1145="","←I列に金額を入力してください",H1145=3,"",J1145="","←J列に所定労働時間を入力してください"),"")</f>
        <v/>
      </c>
    </row>
    <row r="1146" spans="2:13" ht="22.8" x14ac:dyDescent="0.45">
      <c r="B1146" s="31">
        <f t="shared" si="17"/>
        <v>1138</v>
      </c>
      <c r="C1146" s="82"/>
      <c r="D1146" s="83"/>
      <c r="E1146" s="84"/>
      <c r="F1146" s="32"/>
      <c r="G1146" s="34"/>
      <c r="H1146" s="82"/>
      <c r="I1146" s="36"/>
      <c r="J1146" s="52"/>
      <c r="K1146" s="35"/>
      <c r="L1146" s="29"/>
      <c r="M1146" s="20" t="str" cm="1">
        <f t="array" ref="M1146">IFERROR(_xlfn.IFS(COUNTBLANK(D1146:K1146)=8,"",D1146="","←D列に従業員名を姓名（フルネーム）で入力してください。誤変換にお気を付け下さい。",E1146="","←E列に都道府県を入力してください。",H1146="","←H列に1.月給～3.時間給の選択肢を入力してください",I1146="","←I列に金額を入力してください",H1146=3,"",J1146="","←J列に所定労働時間を入力してください"),"")</f>
        <v/>
      </c>
    </row>
    <row r="1147" spans="2:13" ht="22.8" x14ac:dyDescent="0.45">
      <c r="B1147" s="31">
        <f t="shared" si="17"/>
        <v>1139</v>
      </c>
      <c r="C1147" s="82"/>
      <c r="D1147" s="83"/>
      <c r="E1147" s="84"/>
      <c r="F1147" s="32"/>
      <c r="G1147" s="34"/>
      <c r="H1147" s="82"/>
      <c r="I1147" s="36"/>
      <c r="J1147" s="52"/>
      <c r="K1147" s="35"/>
      <c r="L1147" s="29"/>
      <c r="M1147" s="20" t="str" cm="1">
        <f t="array" ref="M1147">IFERROR(_xlfn.IFS(COUNTBLANK(D1147:K1147)=8,"",D1147="","←D列に従業員名を姓名（フルネーム）で入力してください。誤変換にお気を付け下さい。",E1147="","←E列に都道府県を入力してください。",H1147="","←H列に1.月給～3.時間給の選択肢を入力してください",I1147="","←I列に金額を入力してください",H1147=3,"",J1147="","←J列に所定労働時間を入力してください"),"")</f>
        <v/>
      </c>
    </row>
    <row r="1148" spans="2:13" ht="22.8" x14ac:dyDescent="0.45">
      <c r="B1148" s="31">
        <f t="shared" si="17"/>
        <v>1140</v>
      </c>
      <c r="C1148" s="82"/>
      <c r="D1148" s="83"/>
      <c r="E1148" s="84"/>
      <c r="F1148" s="32"/>
      <c r="G1148" s="34"/>
      <c r="H1148" s="82"/>
      <c r="I1148" s="36"/>
      <c r="J1148" s="52"/>
      <c r="K1148" s="35"/>
      <c r="L1148" s="29"/>
      <c r="M1148" s="20" t="str" cm="1">
        <f t="array" ref="M1148">IFERROR(_xlfn.IFS(COUNTBLANK(D1148:K1148)=8,"",D1148="","←D列に従業員名を姓名（フルネーム）で入力してください。誤変換にお気を付け下さい。",E1148="","←E列に都道府県を入力してください。",H1148="","←H列に1.月給～3.時間給の選択肢を入力してください",I1148="","←I列に金額を入力してください",H1148=3,"",J1148="","←J列に所定労働時間を入力してください"),"")</f>
        <v/>
      </c>
    </row>
    <row r="1149" spans="2:13" ht="22.8" x14ac:dyDescent="0.45">
      <c r="B1149" s="31">
        <f t="shared" si="17"/>
        <v>1141</v>
      </c>
      <c r="C1149" s="82"/>
      <c r="D1149" s="83"/>
      <c r="E1149" s="84"/>
      <c r="F1149" s="32"/>
      <c r="G1149" s="34"/>
      <c r="H1149" s="82"/>
      <c r="I1149" s="36"/>
      <c r="J1149" s="52"/>
      <c r="K1149" s="35"/>
      <c r="L1149" s="29"/>
      <c r="M1149" s="20" t="str" cm="1">
        <f t="array" ref="M1149">IFERROR(_xlfn.IFS(COUNTBLANK(D1149:K1149)=8,"",D1149="","←D列に従業員名を姓名（フルネーム）で入力してください。誤変換にお気を付け下さい。",E1149="","←E列に都道府県を入力してください。",H1149="","←H列に1.月給～3.時間給の選択肢を入力してください",I1149="","←I列に金額を入力してください",H1149=3,"",J1149="","←J列に所定労働時間を入力してください"),"")</f>
        <v/>
      </c>
    </row>
    <row r="1150" spans="2:13" ht="22.8" x14ac:dyDescent="0.45">
      <c r="B1150" s="31">
        <f t="shared" si="17"/>
        <v>1142</v>
      </c>
      <c r="C1150" s="82"/>
      <c r="D1150" s="83"/>
      <c r="E1150" s="84"/>
      <c r="F1150" s="32"/>
      <c r="G1150" s="34"/>
      <c r="H1150" s="82"/>
      <c r="I1150" s="36"/>
      <c r="J1150" s="52"/>
      <c r="K1150" s="35"/>
      <c r="L1150" s="29"/>
      <c r="M1150" s="20" t="str" cm="1">
        <f t="array" ref="M1150">IFERROR(_xlfn.IFS(COUNTBLANK(D1150:K1150)=8,"",D1150="","←D列に従業員名を姓名（フルネーム）で入力してください。誤変換にお気を付け下さい。",E1150="","←E列に都道府県を入力してください。",H1150="","←H列に1.月給～3.時間給の選択肢を入力してください",I1150="","←I列に金額を入力してください",H1150=3,"",J1150="","←J列に所定労働時間を入力してください"),"")</f>
        <v/>
      </c>
    </row>
    <row r="1151" spans="2:13" ht="22.8" x14ac:dyDescent="0.45">
      <c r="B1151" s="31">
        <f t="shared" si="17"/>
        <v>1143</v>
      </c>
      <c r="C1151" s="82"/>
      <c r="D1151" s="83"/>
      <c r="E1151" s="84"/>
      <c r="F1151" s="32"/>
      <c r="G1151" s="34"/>
      <c r="H1151" s="82"/>
      <c r="I1151" s="36"/>
      <c r="J1151" s="52"/>
      <c r="K1151" s="35"/>
      <c r="L1151" s="29"/>
      <c r="M1151" s="20" t="str" cm="1">
        <f t="array" ref="M1151">IFERROR(_xlfn.IFS(COUNTBLANK(D1151:K1151)=8,"",D1151="","←D列に従業員名を姓名（フルネーム）で入力してください。誤変換にお気を付け下さい。",E1151="","←E列に都道府県を入力してください。",H1151="","←H列に1.月給～3.時間給の選択肢を入力してください",I1151="","←I列に金額を入力してください",H1151=3,"",J1151="","←J列に所定労働時間を入力してください"),"")</f>
        <v/>
      </c>
    </row>
    <row r="1152" spans="2:13" ht="22.8" x14ac:dyDescent="0.45">
      <c r="B1152" s="31">
        <f t="shared" si="17"/>
        <v>1144</v>
      </c>
      <c r="C1152" s="82"/>
      <c r="D1152" s="83"/>
      <c r="E1152" s="84"/>
      <c r="F1152" s="32"/>
      <c r="G1152" s="34"/>
      <c r="H1152" s="82"/>
      <c r="I1152" s="36"/>
      <c r="J1152" s="52"/>
      <c r="K1152" s="35"/>
      <c r="L1152" s="29"/>
      <c r="M1152" s="20" t="str" cm="1">
        <f t="array" ref="M1152">IFERROR(_xlfn.IFS(COUNTBLANK(D1152:K1152)=8,"",D1152="","←D列に従業員名を姓名（フルネーム）で入力してください。誤変換にお気を付け下さい。",E1152="","←E列に都道府県を入力してください。",H1152="","←H列に1.月給～3.時間給の選択肢を入力してください",I1152="","←I列に金額を入力してください",H1152=3,"",J1152="","←J列に所定労働時間を入力してください"),"")</f>
        <v/>
      </c>
    </row>
    <row r="1153" spans="2:13" ht="22.8" x14ac:dyDescent="0.45">
      <c r="B1153" s="31">
        <f t="shared" si="17"/>
        <v>1145</v>
      </c>
      <c r="C1153" s="82"/>
      <c r="D1153" s="83"/>
      <c r="E1153" s="84"/>
      <c r="F1153" s="32"/>
      <c r="G1153" s="34"/>
      <c r="H1153" s="82"/>
      <c r="I1153" s="36"/>
      <c r="J1153" s="52"/>
      <c r="K1153" s="35"/>
      <c r="L1153" s="29"/>
      <c r="M1153" s="20" t="str" cm="1">
        <f t="array" ref="M1153">IFERROR(_xlfn.IFS(COUNTBLANK(D1153:K1153)=8,"",D1153="","←D列に従業員名を姓名（フルネーム）で入力してください。誤変換にお気を付け下さい。",E1153="","←E列に都道府県を入力してください。",H1153="","←H列に1.月給～3.時間給の選択肢を入力してください",I1153="","←I列に金額を入力してください",H1153=3,"",J1153="","←J列に所定労働時間を入力してください"),"")</f>
        <v/>
      </c>
    </row>
    <row r="1154" spans="2:13" ht="22.8" x14ac:dyDescent="0.45">
      <c r="B1154" s="31">
        <f t="shared" si="17"/>
        <v>1146</v>
      </c>
      <c r="C1154" s="82"/>
      <c r="D1154" s="83"/>
      <c r="E1154" s="84"/>
      <c r="F1154" s="32"/>
      <c r="G1154" s="34"/>
      <c r="H1154" s="82"/>
      <c r="I1154" s="36"/>
      <c r="J1154" s="52"/>
      <c r="K1154" s="35"/>
      <c r="L1154" s="29"/>
      <c r="M1154" s="20" t="str" cm="1">
        <f t="array" ref="M1154">IFERROR(_xlfn.IFS(COUNTBLANK(D1154:K1154)=8,"",D1154="","←D列に従業員名を姓名（フルネーム）で入力してください。誤変換にお気を付け下さい。",E1154="","←E列に都道府県を入力してください。",H1154="","←H列に1.月給～3.時間給の選択肢を入力してください",I1154="","←I列に金額を入力してください",H1154=3,"",J1154="","←J列に所定労働時間を入力してください"),"")</f>
        <v/>
      </c>
    </row>
    <row r="1155" spans="2:13" ht="22.8" x14ac:dyDescent="0.45">
      <c r="B1155" s="31">
        <f t="shared" si="17"/>
        <v>1147</v>
      </c>
      <c r="C1155" s="82"/>
      <c r="D1155" s="83"/>
      <c r="E1155" s="84"/>
      <c r="F1155" s="32"/>
      <c r="G1155" s="34"/>
      <c r="H1155" s="82"/>
      <c r="I1155" s="36"/>
      <c r="J1155" s="52"/>
      <c r="K1155" s="35"/>
      <c r="L1155" s="29"/>
      <c r="M1155" s="20" t="str" cm="1">
        <f t="array" ref="M1155">IFERROR(_xlfn.IFS(COUNTBLANK(D1155:K1155)=8,"",D1155="","←D列に従業員名を姓名（フルネーム）で入力してください。誤変換にお気を付け下さい。",E1155="","←E列に都道府県を入力してください。",H1155="","←H列に1.月給～3.時間給の選択肢を入力してください",I1155="","←I列に金額を入力してください",H1155=3,"",J1155="","←J列に所定労働時間を入力してください"),"")</f>
        <v/>
      </c>
    </row>
    <row r="1156" spans="2:13" ht="22.8" x14ac:dyDescent="0.45">
      <c r="B1156" s="31">
        <f t="shared" si="17"/>
        <v>1148</v>
      </c>
      <c r="C1156" s="82"/>
      <c r="D1156" s="83"/>
      <c r="E1156" s="84"/>
      <c r="F1156" s="32"/>
      <c r="G1156" s="34"/>
      <c r="H1156" s="82"/>
      <c r="I1156" s="36"/>
      <c r="J1156" s="52"/>
      <c r="K1156" s="35"/>
      <c r="L1156" s="29"/>
      <c r="M1156" s="20" t="str" cm="1">
        <f t="array" ref="M1156">IFERROR(_xlfn.IFS(COUNTBLANK(D1156:K1156)=8,"",D1156="","←D列に従業員名を姓名（フルネーム）で入力してください。誤変換にお気を付け下さい。",E1156="","←E列に都道府県を入力してください。",H1156="","←H列に1.月給～3.時間給の選択肢を入力してください",I1156="","←I列に金額を入力してください",H1156=3,"",J1156="","←J列に所定労働時間を入力してください"),"")</f>
        <v/>
      </c>
    </row>
    <row r="1157" spans="2:13" ht="22.8" x14ac:dyDescent="0.45">
      <c r="B1157" s="31">
        <f t="shared" si="17"/>
        <v>1149</v>
      </c>
      <c r="C1157" s="82"/>
      <c r="D1157" s="83"/>
      <c r="E1157" s="84"/>
      <c r="F1157" s="32"/>
      <c r="G1157" s="34"/>
      <c r="H1157" s="82"/>
      <c r="I1157" s="36"/>
      <c r="J1157" s="52"/>
      <c r="K1157" s="35"/>
      <c r="L1157" s="29"/>
      <c r="M1157" s="20" t="str" cm="1">
        <f t="array" ref="M1157">IFERROR(_xlfn.IFS(COUNTBLANK(D1157:K1157)=8,"",D1157="","←D列に従業員名を姓名（フルネーム）で入力してください。誤変換にお気を付け下さい。",E1157="","←E列に都道府県を入力してください。",H1157="","←H列に1.月給～3.時間給の選択肢を入力してください",I1157="","←I列に金額を入力してください",H1157=3,"",J1157="","←J列に所定労働時間を入力してください"),"")</f>
        <v/>
      </c>
    </row>
    <row r="1158" spans="2:13" ht="22.8" x14ac:dyDescent="0.45">
      <c r="B1158" s="31">
        <f t="shared" si="17"/>
        <v>1150</v>
      </c>
      <c r="C1158" s="82"/>
      <c r="D1158" s="83"/>
      <c r="E1158" s="84"/>
      <c r="F1158" s="32"/>
      <c r="G1158" s="34"/>
      <c r="H1158" s="82"/>
      <c r="I1158" s="36"/>
      <c r="J1158" s="52"/>
      <c r="K1158" s="35"/>
      <c r="L1158" s="29"/>
      <c r="M1158" s="20" t="str" cm="1">
        <f t="array" ref="M1158">IFERROR(_xlfn.IFS(COUNTBLANK(D1158:K1158)=8,"",D1158="","←D列に従業員名を姓名（フルネーム）で入力してください。誤変換にお気を付け下さい。",E1158="","←E列に都道府県を入力してください。",H1158="","←H列に1.月給～3.時間給の選択肢を入力してください",I1158="","←I列に金額を入力してください",H1158=3,"",J1158="","←J列に所定労働時間を入力してください"),"")</f>
        <v/>
      </c>
    </row>
    <row r="1159" spans="2:13" ht="22.8" x14ac:dyDescent="0.45">
      <c r="B1159" s="31">
        <f t="shared" si="17"/>
        <v>1151</v>
      </c>
      <c r="C1159" s="82"/>
      <c r="D1159" s="83"/>
      <c r="E1159" s="84"/>
      <c r="F1159" s="32"/>
      <c r="G1159" s="34"/>
      <c r="H1159" s="82"/>
      <c r="I1159" s="36"/>
      <c r="J1159" s="52"/>
      <c r="K1159" s="35"/>
      <c r="L1159" s="29"/>
      <c r="M1159" s="20" t="str" cm="1">
        <f t="array" ref="M1159">IFERROR(_xlfn.IFS(COUNTBLANK(D1159:K1159)=8,"",D1159="","←D列に従業員名を姓名（フルネーム）で入力してください。誤変換にお気を付け下さい。",E1159="","←E列に都道府県を入力してください。",H1159="","←H列に1.月給～3.時間給の選択肢を入力してください",I1159="","←I列に金額を入力してください",H1159=3,"",J1159="","←J列に所定労働時間を入力してください"),"")</f>
        <v/>
      </c>
    </row>
    <row r="1160" spans="2:13" ht="22.8" x14ac:dyDescent="0.45">
      <c r="B1160" s="31">
        <f t="shared" si="17"/>
        <v>1152</v>
      </c>
      <c r="C1160" s="82"/>
      <c r="D1160" s="83"/>
      <c r="E1160" s="84"/>
      <c r="F1160" s="32"/>
      <c r="G1160" s="34"/>
      <c r="H1160" s="82"/>
      <c r="I1160" s="36"/>
      <c r="J1160" s="52"/>
      <c r="K1160" s="35"/>
      <c r="L1160" s="29"/>
      <c r="M1160" s="20" t="str" cm="1">
        <f t="array" ref="M1160">IFERROR(_xlfn.IFS(COUNTBLANK(D1160:K1160)=8,"",D1160="","←D列に従業員名を姓名（フルネーム）で入力してください。誤変換にお気を付け下さい。",E1160="","←E列に都道府県を入力してください。",H1160="","←H列に1.月給～3.時間給の選択肢を入力してください",I1160="","←I列に金額を入力してください",H1160=3,"",J1160="","←J列に所定労働時間を入力してください"),"")</f>
        <v/>
      </c>
    </row>
    <row r="1161" spans="2:13" ht="22.8" x14ac:dyDescent="0.45">
      <c r="B1161" s="31">
        <f t="shared" si="17"/>
        <v>1153</v>
      </c>
      <c r="C1161" s="82"/>
      <c r="D1161" s="83"/>
      <c r="E1161" s="84"/>
      <c r="F1161" s="32"/>
      <c r="G1161" s="34"/>
      <c r="H1161" s="82"/>
      <c r="I1161" s="36"/>
      <c r="J1161" s="52"/>
      <c r="K1161" s="35"/>
      <c r="L1161" s="29"/>
      <c r="M1161" s="20" t="str" cm="1">
        <f t="array" ref="M1161">IFERROR(_xlfn.IFS(COUNTBLANK(D1161:K1161)=8,"",D1161="","←D列に従業員名を姓名（フルネーム）で入力してください。誤変換にお気を付け下さい。",E1161="","←E列に都道府県を入力してください。",H1161="","←H列に1.月給～3.時間給の選択肢を入力してください",I1161="","←I列に金額を入力してください",H1161=3,"",J1161="","←J列に所定労働時間を入力してください"),"")</f>
        <v/>
      </c>
    </row>
    <row r="1162" spans="2:13" ht="22.8" x14ac:dyDescent="0.45">
      <c r="B1162" s="31">
        <f t="shared" ref="B1162:B1225" si="18">ROW()-8</f>
        <v>1154</v>
      </c>
      <c r="C1162" s="82"/>
      <c r="D1162" s="83"/>
      <c r="E1162" s="84"/>
      <c r="F1162" s="32"/>
      <c r="G1162" s="34"/>
      <c r="H1162" s="82"/>
      <c r="I1162" s="36"/>
      <c r="J1162" s="52"/>
      <c r="K1162" s="35"/>
      <c r="L1162" s="29"/>
      <c r="M1162" s="20" t="str" cm="1">
        <f t="array" ref="M1162">IFERROR(_xlfn.IFS(COUNTBLANK(D1162:K1162)=8,"",D1162="","←D列に従業員名を姓名（フルネーム）で入力してください。誤変換にお気を付け下さい。",E1162="","←E列に都道府県を入力してください。",H1162="","←H列に1.月給～3.時間給の選択肢を入力してください",I1162="","←I列に金額を入力してください",H1162=3,"",J1162="","←J列に所定労働時間を入力してください"),"")</f>
        <v/>
      </c>
    </row>
    <row r="1163" spans="2:13" ht="22.8" x14ac:dyDescent="0.45">
      <c r="B1163" s="31">
        <f t="shared" si="18"/>
        <v>1155</v>
      </c>
      <c r="C1163" s="82"/>
      <c r="D1163" s="83"/>
      <c r="E1163" s="84"/>
      <c r="F1163" s="32"/>
      <c r="G1163" s="34"/>
      <c r="H1163" s="82"/>
      <c r="I1163" s="36"/>
      <c r="J1163" s="52"/>
      <c r="K1163" s="35"/>
      <c r="L1163" s="29"/>
      <c r="M1163" s="20" t="str" cm="1">
        <f t="array" ref="M1163">IFERROR(_xlfn.IFS(COUNTBLANK(D1163:K1163)=8,"",D1163="","←D列に従業員名を姓名（フルネーム）で入力してください。誤変換にお気を付け下さい。",E1163="","←E列に都道府県を入力してください。",H1163="","←H列に1.月給～3.時間給の選択肢を入力してください",I1163="","←I列に金額を入力してください",H1163=3,"",J1163="","←J列に所定労働時間を入力してください"),"")</f>
        <v/>
      </c>
    </row>
    <row r="1164" spans="2:13" ht="22.8" x14ac:dyDescent="0.45">
      <c r="B1164" s="31">
        <f t="shared" si="18"/>
        <v>1156</v>
      </c>
      <c r="C1164" s="82"/>
      <c r="D1164" s="83"/>
      <c r="E1164" s="84"/>
      <c r="F1164" s="32"/>
      <c r="G1164" s="34"/>
      <c r="H1164" s="82"/>
      <c r="I1164" s="36"/>
      <c r="J1164" s="52"/>
      <c r="K1164" s="35"/>
      <c r="L1164" s="29"/>
      <c r="M1164" s="20" t="str" cm="1">
        <f t="array" ref="M1164">IFERROR(_xlfn.IFS(COUNTBLANK(D1164:K1164)=8,"",D1164="","←D列に従業員名を姓名（フルネーム）で入力してください。誤変換にお気を付け下さい。",E1164="","←E列に都道府県を入力してください。",H1164="","←H列に1.月給～3.時間給の選択肢を入力してください",I1164="","←I列に金額を入力してください",H1164=3,"",J1164="","←J列に所定労働時間を入力してください"),"")</f>
        <v/>
      </c>
    </row>
    <row r="1165" spans="2:13" ht="22.8" x14ac:dyDescent="0.45">
      <c r="B1165" s="31">
        <f t="shared" si="18"/>
        <v>1157</v>
      </c>
      <c r="C1165" s="82"/>
      <c r="D1165" s="83"/>
      <c r="E1165" s="84"/>
      <c r="F1165" s="32"/>
      <c r="G1165" s="34"/>
      <c r="H1165" s="82"/>
      <c r="I1165" s="36"/>
      <c r="J1165" s="52"/>
      <c r="K1165" s="35"/>
      <c r="L1165" s="29"/>
      <c r="M1165" s="20" t="str" cm="1">
        <f t="array" ref="M1165">IFERROR(_xlfn.IFS(COUNTBLANK(D1165:K1165)=8,"",D1165="","←D列に従業員名を姓名（フルネーム）で入力してください。誤変換にお気を付け下さい。",E1165="","←E列に都道府県を入力してください。",H1165="","←H列に1.月給～3.時間給の選択肢を入力してください",I1165="","←I列に金額を入力してください",H1165=3,"",J1165="","←J列に所定労働時間を入力してください"),"")</f>
        <v/>
      </c>
    </row>
    <row r="1166" spans="2:13" ht="22.8" x14ac:dyDescent="0.45">
      <c r="B1166" s="31">
        <f t="shared" si="18"/>
        <v>1158</v>
      </c>
      <c r="C1166" s="82"/>
      <c r="D1166" s="83"/>
      <c r="E1166" s="84"/>
      <c r="F1166" s="32"/>
      <c r="G1166" s="34"/>
      <c r="H1166" s="82"/>
      <c r="I1166" s="36"/>
      <c r="J1166" s="52"/>
      <c r="K1166" s="35"/>
      <c r="L1166" s="29"/>
      <c r="M1166" s="20" t="str" cm="1">
        <f t="array" ref="M1166">IFERROR(_xlfn.IFS(COUNTBLANK(D1166:K1166)=8,"",D1166="","←D列に従業員名を姓名（フルネーム）で入力してください。誤変換にお気を付け下さい。",E1166="","←E列に都道府県を入力してください。",H1166="","←H列に1.月給～3.時間給の選択肢を入力してください",I1166="","←I列に金額を入力してください",H1166=3,"",J1166="","←J列に所定労働時間を入力してください"),"")</f>
        <v/>
      </c>
    </row>
    <row r="1167" spans="2:13" ht="22.8" x14ac:dyDescent="0.45">
      <c r="B1167" s="31">
        <f t="shared" si="18"/>
        <v>1159</v>
      </c>
      <c r="C1167" s="82"/>
      <c r="D1167" s="83"/>
      <c r="E1167" s="84"/>
      <c r="F1167" s="32"/>
      <c r="G1167" s="34"/>
      <c r="H1167" s="82"/>
      <c r="I1167" s="36"/>
      <c r="J1167" s="52"/>
      <c r="K1167" s="35"/>
      <c r="L1167" s="29"/>
      <c r="M1167" s="20" t="str" cm="1">
        <f t="array" ref="M1167">IFERROR(_xlfn.IFS(COUNTBLANK(D1167:K1167)=8,"",D1167="","←D列に従業員名を姓名（フルネーム）で入力してください。誤変換にお気を付け下さい。",E1167="","←E列に都道府県を入力してください。",H1167="","←H列に1.月給～3.時間給の選択肢を入力してください",I1167="","←I列に金額を入力してください",H1167=3,"",J1167="","←J列に所定労働時間を入力してください"),"")</f>
        <v/>
      </c>
    </row>
    <row r="1168" spans="2:13" ht="22.8" x14ac:dyDescent="0.45">
      <c r="B1168" s="31">
        <f t="shared" si="18"/>
        <v>1160</v>
      </c>
      <c r="C1168" s="82"/>
      <c r="D1168" s="83"/>
      <c r="E1168" s="84"/>
      <c r="F1168" s="32"/>
      <c r="G1168" s="34"/>
      <c r="H1168" s="82"/>
      <c r="I1168" s="36"/>
      <c r="J1168" s="52"/>
      <c r="K1168" s="35"/>
      <c r="L1168" s="29"/>
      <c r="M1168" s="20" t="str" cm="1">
        <f t="array" ref="M1168">IFERROR(_xlfn.IFS(COUNTBLANK(D1168:K1168)=8,"",D1168="","←D列に従業員名を姓名（フルネーム）で入力してください。誤変換にお気を付け下さい。",E1168="","←E列に都道府県を入力してください。",H1168="","←H列に1.月給～3.時間給の選択肢を入力してください",I1168="","←I列に金額を入力してください",H1168=3,"",J1168="","←J列に所定労働時間を入力してください"),"")</f>
        <v/>
      </c>
    </row>
    <row r="1169" spans="2:13" ht="22.8" x14ac:dyDescent="0.45">
      <c r="B1169" s="31">
        <f t="shared" si="18"/>
        <v>1161</v>
      </c>
      <c r="C1169" s="82"/>
      <c r="D1169" s="83"/>
      <c r="E1169" s="84"/>
      <c r="F1169" s="32"/>
      <c r="G1169" s="34"/>
      <c r="H1169" s="82"/>
      <c r="I1169" s="36"/>
      <c r="J1169" s="52"/>
      <c r="K1169" s="35"/>
      <c r="L1169" s="29"/>
      <c r="M1169" s="20" t="str" cm="1">
        <f t="array" ref="M1169">IFERROR(_xlfn.IFS(COUNTBLANK(D1169:K1169)=8,"",D1169="","←D列に従業員名を姓名（フルネーム）で入力してください。誤変換にお気を付け下さい。",E1169="","←E列に都道府県を入力してください。",H1169="","←H列に1.月給～3.時間給の選択肢を入力してください",I1169="","←I列に金額を入力してください",H1169=3,"",J1169="","←J列に所定労働時間を入力してください"),"")</f>
        <v/>
      </c>
    </row>
    <row r="1170" spans="2:13" ht="22.8" x14ac:dyDescent="0.45">
      <c r="B1170" s="31">
        <f t="shared" si="18"/>
        <v>1162</v>
      </c>
      <c r="C1170" s="82"/>
      <c r="D1170" s="83"/>
      <c r="E1170" s="84"/>
      <c r="F1170" s="32"/>
      <c r="G1170" s="34"/>
      <c r="H1170" s="82"/>
      <c r="I1170" s="36"/>
      <c r="J1170" s="52"/>
      <c r="K1170" s="35"/>
      <c r="L1170" s="29"/>
      <c r="M1170" s="20" t="str" cm="1">
        <f t="array" ref="M1170">IFERROR(_xlfn.IFS(COUNTBLANK(D1170:K1170)=8,"",D1170="","←D列に従業員名を姓名（フルネーム）で入力してください。誤変換にお気を付け下さい。",E1170="","←E列に都道府県を入力してください。",H1170="","←H列に1.月給～3.時間給の選択肢を入力してください",I1170="","←I列に金額を入力してください",H1170=3,"",J1170="","←J列に所定労働時間を入力してください"),"")</f>
        <v/>
      </c>
    </row>
    <row r="1171" spans="2:13" ht="22.8" x14ac:dyDescent="0.45">
      <c r="B1171" s="31">
        <f t="shared" si="18"/>
        <v>1163</v>
      </c>
      <c r="C1171" s="82"/>
      <c r="D1171" s="83"/>
      <c r="E1171" s="84"/>
      <c r="F1171" s="32"/>
      <c r="G1171" s="34"/>
      <c r="H1171" s="82"/>
      <c r="I1171" s="36"/>
      <c r="J1171" s="52"/>
      <c r="K1171" s="35"/>
      <c r="L1171" s="29"/>
      <c r="M1171" s="20" t="str" cm="1">
        <f t="array" ref="M1171">IFERROR(_xlfn.IFS(COUNTBLANK(D1171:K1171)=8,"",D1171="","←D列に従業員名を姓名（フルネーム）で入力してください。誤変換にお気を付け下さい。",E1171="","←E列に都道府県を入力してください。",H1171="","←H列に1.月給～3.時間給の選択肢を入力してください",I1171="","←I列に金額を入力してください",H1171=3,"",J1171="","←J列に所定労働時間を入力してください"),"")</f>
        <v/>
      </c>
    </row>
    <row r="1172" spans="2:13" ht="22.8" x14ac:dyDescent="0.45">
      <c r="B1172" s="31">
        <f t="shared" si="18"/>
        <v>1164</v>
      </c>
      <c r="C1172" s="82"/>
      <c r="D1172" s="83"/>
      <c r="E1172" s="84"/>
      <c r="F1172" s="32"/>
      <c r="G1172" s="34"/>
      <c r="H1172" s="82"/>
      <c r="I1172" s="36"/>
      <c r="J1172" s="52"/>
      <c r="K1172" s="35"/>
      <c r="L1172" s="29"/>
      <c r="M1172" s="20" t="str" cm="1">
        <f t="array" ref="M1172">IFERROR(_xlfn.IFS(COUNTBLANK(D1172:K1172)=8,"",D1172="","←D列に従業員名を姓名（フルネーム）で入力してください。誤変換にお気を付け下さい。",E1172="","←E列に都道府県を入力してください。",H1172="","←H列に1.月給～3.時間給の選択肢を入力してください",I1172="","←I列に金額を入力してください",H1172=3,"",J1172="","←J列に所定労働時間を入力してください"),"")</f>
        <v/>
      </c>
    </row>
    <row r="1173" spans="2:13" ht="22.8" x14ac:dyDescent="0.45">
      <c r="B1173" s="31">
        <f t="shared" si="18"/>
        <v>1165</v>
      </c>
      <c r="C1173" s="82"/>
      <c r="D1173" s="83"/>
      <c r="E1173" s="84"/>
      <c r="F1173" s="32"/>
      <c r="G1173" s="34"/>
      <c r="H1173" s="82"/>
      <c r="I1173" s="36"/>
      <c r="J1173" s="52"/>
      <c r="K1173" s="35"/>
      <c r="L1173" s="29"/>
      <c r="M1173" s="20" t="str" cm="1">
        <f t="array" ref="M1173">IFERROR(_xlfn.IFS(COUNTBLANK(D1173:K1173)=8,"",D1173="","←D列に従業員名を姓名（フルネーム）で入力してください。誤変換にお気を付け下さい。",E1173="","←E列に都道府県を入力してください。",H1173="","←H列に1.月給～3.時間給の選択肢を入力してください",I1173="","←I列に金額を入力してください",H1173=3,"",J1173="","←J列に所定労働時間を入力してください"),"")</f>
        <v/>
      </c>
    </row>
    <row r="1174" spans="2:13" ht="22.8" x14ac:dyDescent="0.45">
      <c r="B1174" s="31">
        <f t="shared" si="18"/>
        <v>1166</v>
      </c>
      <c r="C1174" s="82"/>
      <c r="D1174" s="83"/>
      <c r="E1174" s="84"/>
      <c r="F1174" s="32"/>
      <c r="G1174" s="34"/>
      <c r="H1174" s="82"/>
      <c r="I1174" s="36"/>
      <c r="J1174" s="52"/>
      <c r="K1174" s="35"/>
      <c r="L1174" s="29"/>
      <c r="M1174" s="20" t="str" cm="1">
        <f t="array" ref="M1174">IFERROR(_xlfn.IFS(COUNTBLANK(D1174:K1174)=8,"",D1174="","←D列に従業員名を姓名（フルネーム）で入力してください。誤変換にお気を付け下さい。",E1174="","←E列に都道府県を入力してください。",H1174="","←H列に1.月給～3.時間給の選択肢を入力してください",I1174="","←I列に金額を入力してください",H1174=3,"",J1174="","←J列に所定労働時間を入力してください"),"")</f>
        <v/>
      </c>
    </row>
    <row r="1175" spans="2:13" ht="22.8" x14ac:dyDescent="0.45">
      <c r="B1175" s="31">
        <f t="shared" si="18"/>
        <v>1167</v>
      </c>
      <c r="C1175" s="82"/>
      <c r="D1175" s="83"/>
      <c r="E1175" s="84"/>
      <c r="F1175" s="32"/>
      <c r="G1175" s="34"/>
      <c r="H1175" s="82"/>
      <c r="I1175" s="36"/>
      <c r="J1175" s="52"/>
      <c r="K1175" s="35"/>
      <c r="L1175" s="29"/>
      <c r="M1175" s="20" t="str" cm="1">
        <f t="array" ref="M1175">IFERROR(_xlfn.IFS(COUNTBLANK(D1175:K1175)=8,"",D1175="","←D列に従業員名を姓名（フルネーム）で入力してください。誤変換にお気を付け下さい。",E1175="","←E列に都道府県を入力してください。",H1175="","←H列に1.月給～3.時間給の選択肢を入力してください",I1175="","←I列に金額を入力してください",H1175=3,"",J1175="","←J列に所定労働時間を入力してください"),"")</f>
        <v/>
      </c>
    </row>
    <row r="1176" spans="2:13" ht="22.8" x14ac:dyDescent="0.45">
      <c r="B1176" s="31">
        <f t="shared" si="18"/>
        <v>1168</v>
      </c>
      <c r="C1176" s="82"/>
      <c r="D1176" s="83"/>
      <c r="E1176" s="84"/>
      <c r="F1176" s="32"/>
      <c r="G1176" s="34"/>
      <c r="H1176" s="82"/>
      <c r="I1176" s="36"/>
      <c r="J1176" s="52"/>
      <c r="K1176" s="35"/>
      <c r="L1176" s="29"/>
      <c r="M1176" s="20" t="str" cm="1">
        <f t="array" ref="M1176">IFERROR(_xlfn.IFS(COUNTBLANK(D1176:K1176)=8,"",D1176="","←D列に従業員名を姓名（フルネーム）で入力してください。誤変換にお気を付け下さい。",E1176="","←E列に都道府県を入力してください。",H1176="","←H列に1.月給～3.時間給の選択肢を入力してください",I1176="","←I列に金額を入力してください",H1176=3,"",J1176="","←J列に所定労働時間を入力してください"),"")</f>
        <v/>
      </c>
    </row>
    <row r="1177" spans="2:13" ht="22.8" x14ac:dyDescent="0.45">
      <c r="B1177" s="31">
        <f t="shared" si="18"/>
        <v>1169</v>
      </c>
      <c r="C1177" s="82"/>
      <c r="D1177" s="83"/>
      <c r="E1177" s="84"/>
      <c r="F1177" s="32"/>
      <c r="G1177" s="34"/>
      <c r="H1177" s="82"/>
      <c r="I1177" s="36"/>
      <c r="J1177" s="52"/>
      <c r="K1177" s="35"/>
      <c r="L1177" s="29"/>
      <c r="M1177" s="20" t="str" cm="1">
        <f t="array" ref="M1177">IFERROR(_xlfn.IFS(COUNTBLANK(D1177:K1177)=8,"",D1177="","←D列に従業員名を姓名（フルネーム）で入力してください。誤変換にお気を付け下さい。",E1177="","←E列に都道府県を入力してください。",H1177="","←H列に1.月給～3.時間給の選択肢を入力してください",I1177="","←I列に金額を入力してください",H1177=3,"",J1177="","←J列に所定労働時間を入力してください"),"")</f>
        <v/>
      </c>
    </row>
    <row r="1178" spans="2:13" ht="22.8" x14ac:dyDescent="0.45">
      <c r="B1178" s="31">
        <f t="shared" si="18"/>
        <v>1170</v>
      </c>
      <c r="C1178" s="82"/>
      <c r="D1178" s="83"/>
      <c r="E1178" s="84"/>
      <c r="F1178" s="32"/>
      <c r="G1178" s="34"/>
      <c r="H1178" s="82"/>
      <c r="I1178" s="36"/>
      <c r="J1178" s="52"/>
      <c r="K1178" s="35"/>
      <c r="L1178" s="29"/>
      <c r="M1178" s="20" t="str" cm="1">
        <f t="array" ref="M1178">IFERROR(_xlfn.IFS(COUNTBLANK(D1178:K1178)=8,"",D1178="","←D列に従業員名を姓名（フルネーム）で入力してください。誤変換にお気を付け下さい。",E1178="","←E列に都道府県を入力してください。",H1178="","←H列に1.月給～3.時間給の選択肢を入力してください",I1178="","←I列に金額を入力してください",H1178=3,"",J1178="","←J列に所定労働時間を入力してください"),"")</f>
        <v/>
      </c>
    </row>
    <row r="1179" spans="2:13" ht="22.8" x14ac:dyDescent="0.45">
      <c r="B1179" s="31">
        <f t="shared" si="18"/>
        <v>1171</v>
      </c>
      <c r="C1179" s="82"/>
      <c r="D1179" s="83"/>
      <c r="E1179" s="84"/>
      <c r="F1179" s="32"/>
      <c r="G1179" s="34"/>
      <c r="H1179" s="82"/>
      <c r="I1179" s="36"/>
      <c r="J1179" s="52"/>
      <c r="K1179" s="35"/>
      <c r="L1179" s="29"/>
      <c r="M1179" s="20" t="str" cm="1">
        <f t="array" ref="M1179">IFERROR(_xlfn.IFS(COUNTBLANK(D1179:K1179)=8,"",D1179="","←D列に従業員名を姓名（フルネーム）で入力してください。誤変換にお気を付け下さい。",E1179="","←E列に都道府県を入力してください。",H1179="","←H列に1.月給～3.時間給の選択肢を入力してください",I1179="","←I列に金額を入力してください",H1179=3,"",J1179="","←J列に所定労働時間を入力してください"),"")</f>
        <v/>
      </c>
    </row>
    <row r="1180" spans="2:13" ht="22.8" x14ac:dyDescent="0.45">
      <c r="B1180" s="31">
        <f t="shared" si="18"/>
        <v>1172</v>
      </c>
      <c r="C1180" s="82"/>
      <c r="D1180" s="83"/>
      <c r="E1180" s="84"/>
      <c r="F1180" s="32"/>
      <c r="G1180" s="34"/>
      <c r="H1180" s="82"/>
      <c r="I1180" s="36"/>
      <c r="J1180" s="52"/>
      <c r="K1180" s="35"/>
      <c r="L1180" s="29"/>
      <c r="M1180" s="20" t="str" cm="1">
        <f t="array" ref="M1180">IFERROR(_xlfn.IFS(COUNTBLANK(D1180:K1180)=8,"",D1180="","←D列に従業員名を姓名（フルネーム）で入力してください。誤変換にお気を付け下さい。",E1180="","←E列に都道府県を入力してください。",H1180="","←H列に1.月給～3.時間給の選択肢を入力してください",I1180="","←I列に金額を入力してください",H1180=3,"",J1180="","←J列に所定労働時間を入力してください"),"")</f>
        <v/>
      </c>
    </row>
    <row r="1181" spans="2:13" ht="22.8" x14ac:dyDescent="0.45">
      <c r="B1181" s="31">
        <f t="shared" si="18"/>
        <v>1173</v>
      </c>
      <c r="C1181" s="82"/>
      <c r="D1181" s="83"/>
      <c r="E1181" s="84"/>
      <c r="F1181" s="32"/>
      <c r="G1181" s="34"/>
      <c r="H1181" s="82"/>
      <c r="I1181" s="36"/>
      <c r="J1181" s="52"/>
      <c r="K1181" s="35"/>
      <c r="L1181" s="29"/>
      <c r="M1181" s="20" t="str" cm="1">
        <f t="array" ref="M1181">IFERROR(_xlfn.IFS(COUNTBLANK(D1181:K1181)=8,"",D1181="","←D列に従業員名を姓名（フルネーム）で入力してください。誤変換にお気を付け下さい。",E1181="","←E列に都道府県を入力してください。",H1181="","←H列に1.月給～3.時間給の選択肢を入力してください",I1181="","←I列に金額を入力してください",H1181=3,"",J1181="","←J列に所定労働時間を入力してください"),"")</f>
        <v/>
      </c>
    </row>
    <row r="1182" spans="2:13" ht="22.8" x14ac:dyDescent="0.45">
      <c r="B1182" s="31">
        <f t="shared" si="18"/>
        <v>1174</v>
      </c>
      <c r="C1182" s="82"/>
      <c r="D1182" s="83"/>
      <c r="E1182" s="84"/>
      <c r="F1182" s="32"/>
      <c r="G1182" s="34"/>
      <c r="H1182" s="82"/>
      <c r="I1182" s="36"/>
      <c r="J1182" s="52"/>
      <c r="K1182" s="35"/>
      <c r="L1182" s="29"/>
      <c r="M1182" s="20" t="str" cm="1">
        <f t="array" ref="M1182">IFERROR(_xlfn.IFS(COUNTBLANK(D1182:K1182)=8,"",D1182="","←D列に従業員名を姓名（フルネーム）で入力してください。誤変換にお気を付け下さい。",E1182="","←E列に都道府県を入力してください。",H1182="","←H列に1.月給～3.時間給の選択肢を入力してください",I1182="","←I列に金額を入力してください",H1182=3,"",J1182="","←J列に所定労働時間を入力してください"),"")</f>
        <v/>
      </c>
    </row>
    <row r="1183" spans="2:13" ht="22.8" x14ac:dyDescent="0.45">
      <c r="B1183" s="31">
        <f t="shared" si="18"/>
        <v>1175</v>
      </c>
      <c r="C1183" s="82"/>
      <c r="D1183" s="83"/>
      <c r="E1183" s="84"/>
      <c r="F1183" s="32"/>
      <c r="G1183" s="34"/>
      <c r="H1183" s="82"/>
      <c r="I1183" s="36"/>
      <c r="J1183" s="52"/>
      <c r="K1183" s="35"/>
      <c r="L1183" s="29"/>
      <c r="M1183" s="20" t="str" cm="1">
        <f t="array" ref="M1183">IFERROR(_xlfn.IFS(COUNTBLANK(D1183:K1183)=8,"",D1183="","←D列に従業員名を姓名（フルネーム）で入力してください。誤変換にお気を付け下さい。",E1183="","←E列に都道府県を入力してください。",H1183="","←H列に1.月給～3.時間給の選択肢を入力してください",I1183="","←I列に金額を入力してください",H1183=3,"",J1183="","←J列に所定労働時間を入力してください"),"")</f>
        <v/>
      </c>
    </row>
    <row r="1184" spans="2:13" ht="22.8" x14ac:dyDescent="0.45">
      <c r="B1184" s="31">
        <f t="shared" si="18"/>
        <v>1176</v>
      </c>
      <c r="C1184" s="82"/>
      <c r="D1184" s="83"/>
      <c r="E1184" s="84"/>
      <c r="F1184" s="32"/>
      <c r="G1184" s="34"/>
      <c r="H1184" s="82"/>
      <c r="I1184" s="36"/>
      <c r="J1184" s="52"/>
      <c r="K1184" s="35"/>
      <c r="L1184" s="29"/>
      <c r="M1184" s="20" t="str" cm="1">
        <f t="array" ref="M1184">IFERROR(_xlfn.IFS(COUNTBLANK(D1184:K1184)=8,"",D1184="","←D列に従業員名を姓名（フルネーム）で入力してください。誤変換にお気を付け下さい。",E1184="","←E列に都道府県を入力してください。",H1184="","←H列に1.月給～3.時間給の選択肢を入力してください",I1184="","←I列に金額を入力してください",H1184=3,"",J1184="","←J列に所定労働時間を入力してください"),"")</f>
        <v/>
      </c>
    </row>
    <row r="1185" spans="2:13" ht="22.8" x14ac:dyDescent="0.45">
      <c r="B1185" s="31">
        <f t="shared" si="18"/>
        <v>1177</v>
      </c>
      <c r="C1185" s="82"/>
      <c r="D1185" s="83"/>
      <c r="E1185" s="84"/>
      <c r="F1185" s="32"/>
      <c r="G1185" s="34"/>
      <c r="H1185" s="82"/>
      <c r="I1185" s="36"/>
      <c r="J1185" s="52"/>
      <c r="K1185" s="35"/>
      <c r="L1185" s="29"/>
      <c r="M1185" s="20" t="str" cm="1">
        <f t="array" ref="M1185">IFERROR(_xlfn.IFS(COUNTBLANK(D1185:K1185)=8,"",D1185="","←D列に従業員名を姓名（フルネーム）で入力してください。誤変換にお気を付け下さい。",E1185="","←E列に都道府県を入力してください。",H1185="","←H列に1.月給～3.時間給の選択肢を入力してください",I1185="","←I列に金額を入力してください",H1185=3,"",J1185="","←J列に所定労働時間を入力してください"),"")</f>
        <v/>
      </c>
    </row>
    <row r="1186" spans="2:13" ht="22.8" x14ac:dyDescent="0.45">
      <c r="B1186" s="31">
        <f t="shared" si="18"/>
        <v>1178</v>
      </c>
      <c r="C1186" s="82"/>
      <c r="D1186" s="83"/>
      <c r="E1186" s="84"/>
      <c r="F1186" s="32"/>
      <c r="G1186" s="34"/>
      <c r="H1186" s="82"/>
      <c r="I1186" s="36"/>
      <c r="J1186" s="52"/>
      <c r="K1186" s="35"/>
      <c r="L1186" s="29"/>
      <c r="M1186" s="20" t="str" cm="1">
        <f t="array" ref="M1186">IFERROR(_xlfn.IFS(COUNTBLANK(D1186:K1186)=8,"",D1186="","←D列に従業員名を姓名（フルネーム）で入力してください。誤変換にお気を付け下さい。",E1186="","←E列に都道府県を入力してください。",H1186="","←H列に1.月給～3.時間給の選択肢を入力してください",I1186="","←I列に金額を入力してください",H1186=3,"",J1186="","←J列に所定労働時間を入力してください"),"")</f>
        <v/>
      </c>
    </row>
    <row r="1187" spans="2:13" ht="22.8" x14ac:dyDescent="0.45">
      <c r="B1187" s="31">
        <f t="shared" si="18"/>
        <v>1179</v>
      </c>
      <c r="C1187" s="82"/>
      <c r="D1187" s="83"/>
      <c r="E1187" s="84"/>
      <c r="F1187" s="32"/>
      <c r="G1187" s="34"/>
      <c r="H1187" s="82"/>
      <c r="I1187" s="36"/>
      <c r="J1187" s="52"/>
      <c r="K1187" s="35"/>
      <c r="L1187" s="29"/>
      <c r="M1187" s="20" t="str" cm="1">
        <f t="array" ref="M1187">IFERROR(_xlfn.IFS(COUNTBLANK(D1187:K1187)=8,"",D1187="","←D列に従業員名を姓名（フルネーム）で入力してください。誤変換にお気を付け下さい。",E1187="","←E列に都道府県を入力してください。",H1187="","←H列に1.月給～3.時間給の選択肢を入力してください",I1187="","←I列に金額を入力してください",H1187=3,"",J1187="","←J列に所定労働時間を入力してください"),"")</f>
        <v/>
      </c>
    </row>
    <row r="1188" spans="2:13" ht="22.8" x14ac:dyDescent="0.45">
      <c r="B1188" s="31">
        <f t="shared" si="18"/>
        <v>1180</v>
      </c>
      <c r="C1188" s="82"/>
      <c r="D1188" s="83"/>
      <c r="E1188" s="84"/>
      <c r="F1188" s="32"/>
      <c r="G1188" s="34"/>
      <c r="H1188" s="82"/>
      <c r="I1188" s="36"/>
      <c r="J1188" s="52"/>
      <c r="K1188" s="35"/>
      <c r="L1188" s="29"/>
      <c r="M1188" s="20" t="str" cm="1">
        <f t="array" ref="M1188">IFERROR(_xlfn.IFS(COUNTBLANK(D1188:K1188)=8,"",D1188="","←D列に従業員名を姓名（フルネーム）で入力してください。誤変換にお気を付け下さい。",E1188="","←E列に都道府県を入力してください。",H1188="","←H列に1.月給～3.時間給の選択肢を入力してください",I1188="","←I列に金額を入力してください",H1188=3,"",J1188="","←J列に所定労働時間を入力してください"),"")</f>
        <v/>
      </c>
    </row>
    <row r="1189" spans="2:13" ht="22.8" x14ac:dyDescent="0.45">
      <c r="B1189" s="31">
        <f t="shared" si="18"/>
        <v>1181</v>
      </c>
      <c r="C1189" s="82"/>
      <c r="D1189" s="83"/>
      <c r="E1189" s="84"/>
      <c r="F1189" s="32"/>
      <c r="G1189" s="34"/>
      <c r="H1189" s="82"/>
      <c r="I1189" s="36"/>
      <c r="J1189" s="52"/>
      <c r="K1189" s="35"/>
      <c r="L1189" s="29"/>
      <c r="M1189" s="20" t="str" cm="1">
        <f t="array" ref="M1189">IFERROR(_xlfn.IFS(COUNTBLANK(D1189:K1189)=8,"",D1189="","←D列に従業員名を姓名（フルネーム）で入力してください。誤変換にお気を付け下さい。",E1189="","←E列に都道府県を入力してください。",H1189="","←H列に1.月給～3.時間給の選択肢を入力してください",I1189="","←I列に金額を入力してください",H1189=3,"",J1189="","←J列に所定労働時間を入力してください"),"")</f>
        <v/>
      </c>
    </row>
    <row r="1190" spans="2:13" ht="22.8" x14ac:dyDescent="0.45">
      <c r="B1190" s="31">
        <f t="shared" si="18"/>
        <v>1182</v>
      </c>
      <c r="C1190" s="82"/>
      <c r="D1190" s="83"/>
      <c r="E1190" s="84"/>
      <c r="F1190" s="32"/>
      <c r="G1190" s="34"/>
      <c r="H1190" s="82"/>
      <c r="I1190" s="36"/>
      <c r="J1190" s="52"/>
      <c r="K1190" s="35"/>
      <c r="L1190" s="29"/>
      <c r="M1190" s="20" t="str" cm="1">
        <f t="array" ref="M1190">IFERROR(_xlfn.IFS(COUNTBLANK(D1190:K1190)=8,"",D1190="","←D列に従業員名を姓名（フルネーム）で入力してください。誤変換にお気を付け下さい。",E1190="","←E列に都道府県を入力してください。",H1190="","←H列に1.月給～3.時間給の選択肢を入力してください",I1190="","←I列に金額を入力してください",H1190=3,"",J1190="","←J列に所定労働時間を入力してください"),"")</f>
        <v/>
      </c>
    </row>
    <row r="1191" spans="2:13" ht="22.8" x14ac:dyDescent="0.45">
      <c r="B1191" s="31">
        <f t="shared" si="18"/>
        <v>1183</v>
      </c>
      <c r="C1191" s="82"/>
      <c r="D1191" s="83"/>
      <c r="E1191" s="84"/>
      <c r="F1191" s="32"/>
      <c r="G1191" s="34"/>
      <c r="H1191" s="82"/>
      <c r="I1191" s="36"/>
      <c r="J1191" s="52"/>
      <c r="K1191" s="35"/>
      <c r="L1191" s="29"/>
      <c r="M1191" s="20" t="str" cm="1">
        <f t="array" ref="M1191">IFERROR(_xlfn.IFS(COUNTBLANK(D1191:K1191)=8,"",D1191="","←D列に従業員名を姓名（フルネーム）で入力してください。誤変換にお気を付け下さい。",E1191="","←E列に都道府県を入力してください。",H1191="","←H列に1.月給～3.時間給の選択肢を入力してください",I1191="","←I列に金額を入力してください",H1191=3,"",J1191="","←J列に所定労働時間を入力してください"),"")</f>
        <v/>
      </c>
    </row>
    <row r="1192" spans="2:13" ht="22.8" x14ac:dyDescent="0.45">
      <c r="B1192" s="31">
        <f t="shared" si="18"/>
        <v>1184</v>
      </c>
      <c r="C1192" s="82"/>
      <c r="D1192" s="83"/>
      <c r="E1192" s="84"/>
      <c r="F1192" s="32"/>
      <c r="G1192" s="34"/>
      <c r="H1192" s="82"/>
      <c r="I1192" s="36"/>
      <c r="J1192" s="52"/>
      <c r="K1192" s="35"/>
      <c r="L1192" s="29"/>
      <c r="M1192" s="20" t="str" cm="1">
        <f t="array" ref="M1192">IFERROR(_xlfn.IFS(COUNTBLANK(D1192:K1192)=8,"",D1192="","←D列に従業員名を姓名（フルネーム）で入力してください。誤変換にお気を付け下さい。",E1192="","←E列に都道府県を入力してください。",H1192="","←H列に1.月給～3.時間給の選択肢を入力してください",I1192="","←I列に金額を入力してください",H1192=3,"",J1192="","←J列に所定労働時間を入力してください"),"")</f>
        <v/>
      </c>
    </row>
    <row r="1193" spans="2:13" ht="22.8" x14ac:dyDescent="0.45">
      <c r="B1193" s="31">
        <f t="shared" si="18"/>
        <v>1185</v>
      </c>
      <c r="C1193" s="82"/>
      <c r="D1193" s="83"/>
      <c r="E1193" s="84"/>
      <c r="F1193" s="32"/>
      <c r="G1193" s="34"/>
      <c r="H1193" s="82"/>
      <c r="I1193" s="36"/>
      <c r="J1193" s="52"/>
      <c r="K1193" s="35"/>
      <c r="L1193" s="29"/>
      <c r="M1193" s="20" t="str" cm="1">
        <f t="array" ref="M1193">IFERROR(_xlfn.IFS(COUNTBLANK(D1193:K1193)=8,"",D1193="","←D列に従業員名を姓名（フルネーム）で入力してください。誤変換にお気を付け下さい。",E1193="","←E列に都道府県を入力してください。",H1193="","←H列に1.月給～3.時間給の選択肢を入力してください",I1193="","←I列に金額を入力してください",H1193=3,"",J1193="","←J列に所定労働時間を入力してください"),"")</f>
        <v/>
      </c>
    </row>
    <row r="1194" spans="2:13" ht="22.8" x14ac:dyDescent="0.45">
      <c r="B1194" s="31">
        <f t="shared" si="18"/>
        <v>1186</v>
      </c>
      <c r="C1194" s="82"/>
      <c r="D1194" s="83"/>
      <c r="E1194" s="84"/>
      <c r="F1194" s="32"/>
      <c r="G1194" s="34"/>
      <c r="H1194" s="82"/>
      <c r="I1194" s="36"/>
      <c r="J1194" s="52"/>
      <c r="K1194" s="35"/>
      <c r="L1194" s="29"/>
      <c r="M1194" s="20" t="str" cm="1">
        <f t="array" ref="M1194">IFERROR(_xlfn.IFS(COUNTBLANK(D1194:K1194)=8,"",D1194="","←D列に従業員名を姓名（フルネーム）で入力してください。誤変換にお気を付け下さい。",E1194="","←E列に都道府県を入力してください。",H1194="","←H列に1.月給～3.時間給の選択肢を入力してください",I1194="","←I列に金額を入力してください",H1194=3,"",J1194="","←J列に所定労働時間を入力してください"),"")</f>
        <v/>
      </c>
    </row>
    <row r="1195" spans="2:13" ht="22.8" x14ac:dyDescent="0.45">
      <c r="B1195" s="31">
        <f t="shared" si="18"/>
        <v>1187</v>
      </c>
      <c r="C1195" s="82"/>
      <c r="D1195" s="83"/>
      <c r="E1195" s="84"/>
      <c r="F1195" s="32"/>
      <c r="G1195" s="34"/>
      <c r="H1195" s="82"/>
      <c r="I1195" s="36"/>
      <c r="J1195" s="52"/>
      <c r="K1195" s="35"/>
      <c r="L1195" s="29"/>
      <c r="M1195" s="20" t="str" cm="1">
        <f t="array" ref="M1195">IFERROR(_xlfn.IFS(COUNTBLANK(D1195:K1195)=8,"",D1195="","←D列に従業員名を姓名（フルネーム）で入力してください。誤変換にお気を付け下さい。",E1195="","←E列に都道府県を入力してください。",H1195="","←H列に1.月給～3.時間給の選択肢を入力してください",I1195="","←I列に金額を入力してください",H1195=3,"",J1195="","←J列に所定労働時間を入力してください"),"")</f>
        <v/>
      </c>
    </row>
    <row r="1196" spans="2:13" ht="22.8" x14ac:dyDescent="0.45">
      <c r="B1196" s="31">
        <f t="shared" si="18"/>
        <v>1188</v>
      </c>
      <c r="C1196" s="82"/>
      <c r="D1196" s="83"/>
      <c r="E1196" s="84"/>
      <c r="F1196" s="32"/>
      <c r="G1196" s="34"/>
      <c r="H1196" s="82"/>
      <c r="I1196" s="36"/>
      <c r="J1196" s="52"/>
      <c r="K1196" s="35"/>
      <c r="L1196" s="29"/>
      <c r="M1196" s="20" t="str" cm="1">
        <f t="array" ref="M1196">IFERROR(_xlfn.IFS(COUNTBLANK(D1196:K1196)=8,"",D1196="","←D列に従業員名を姓名（フルネーム）で入力してください。誤変換にお気を付け下さい。",E1196="","←E列に都道府県を入力してください。",H1196="","←H列に1.月給～3.時間給の選択肢を入力してください",I1196="","←I列に金額を入力してください",H1196=3,"",J1196="","←J列に所定労働時間を入力してください"),"")</f>
        <v/>
      </c>
    </row>
    <row r="1197" spans="2:13" ht="22.8" x14ac:dyDescent="0.45">
      <c r="B1197" s="31">
        <f t="shared" si="18"/>
        <v>1189</v>
      </c>
      <c r="C1197" s="82"/>
      <c r="D1197" s="83"/>
      <c r="E1197" s="84"/>
      <c r="F1197" s="32"/>
      <c r="G1197" s="34"/>
      <c r="H1197" s="82"/>
      <c r="I1197" s="36"/>
      <c r="J1197" s="52"/>
      <c r="K1197" s="35"/>
      <c r="L1197" s="29"/>
      <c r="M1197" s="20" t="str" cm="1">
        <f t="array" ref="M1197">IFERROR(_xlfn.IFS(COUNTBLANK(D1197:K1197)=8,"",D1197="","←D列に従業員名を姓名（フルネーム）で入力してください。誤変換にお気を付け下さい。",E1197="","←E列に都道府県を入力してください。",H1197="","←H列に1.月給～3.時間給の選択肢を入力してください",I1197="","←I列に金額を入力してください",H1197=3,"",J1197="","←J列に所定労働時間を入力してください"),"")</f>
        <v/>
      </c>
    </row>
    <row r="1198" spans="2:13" ht="22.8" x14ac:dyDescent="0.45">
      <c r="B1198" s="31">
        <f t="shared" si="18"/>
        <v>1190</v>
      </c>
      <c r="C1198" s="82"/>
      <c r="D1198" s="83"/>
      <c r="E1198" s="84"/>
      <c r="F1198" s="32"/>
      <c r="G1198" s="34"/>
      <c r="H1198" s="82"/>
      <c r="I1198" s="36"/>
      <c r="J1198" s="52"/>
      <c r="K1198" s="35"/>
      <c r="L1198" s="29"/>
      <c r="M1198" s="20" t="str" cm="1">
        <f t="array" ref="M1198">IFERROR(_xlfn.IFS(COUNTBLANK(D1198:K1198)=8,"",D1198="","←D列に従業員名を姓名（フルネーム）で入力してください。誤変換にお気を付け下さい。",E1198="","←E列に都道府県を入力してください。",H1198="","←H列に1.月給～3.時間給の選択肢を入力してください",I1198="","←I列に金額を入力してください",H1198=3,"",J1198="","←J列に所定労働時間を入力してください"),"")</f>
        <v/>
      </c>
    </row>
    <row r="1199" spans="2:13" ht="22.8" x14ac:dyDescent="0.45">
      <c r="B1199" s="31">
        <f t="shared" si="18"/>
        <v>1191</v>
      </c>
      <c r="C1199" s="82"/>
      <c r="D1199" s="83"/>
      <c r="E1199" s="84"/>
      <c r="F1199" s="32"/>
      <c r="G1199" s="34"/>
      <c r="H1199" s="82"/>
      <c r="I1199" s="36"/>
      <c r="J1199" s="52"/>
      <c r="K1199" s="35"/>
      <c r="L1199" s="29"/>
      <c r="M1199" s="20" t="str" cm="1">
        <f t="array" ref="M1199">IFERROR(_xlfn.IFS(COUNTBLANK(D1199:K1199)=8,"",D1199="","←D列に従業員名を姓名（フルネーム）で入力してください。誤変換にお気を付け下さい。",E1199="","←E列に都道府県を入力してください。",H1199="","←H列に1.月給～3.時間給の選択肢を入力してください",I1199="","←I列に金額を入力してください",H1199=3,"",J1199="","←J列に所定労働時間を入力してください"),"")</f>
        <v/>
      </c>
    </row>
    <row r="1200" spans="2:13" ht="22.8" x14ac:dyDescent="0.45">
      <c r="B1200" s="31">
        <f t="shared" si="18"/>
        <v>1192</v>
      </c>
      <c r="C1200" s="82"/>
      <c r="D1200" s="83"/>
      <c r="E1200" s="84"/>
      <c r="F1200" s="32"/>
      <c r="G1200" s="34"/>
      <c r="H1200" s="82"/>
      <c r="I1200" s="36"/>
      <c r="J1200" s="52"/>
      <c r="K1200" s="35"/>
      <c r="L1200" s="29"/>
      <c r="M1200" s="20" t="str" cm="1">
        <f t="array" ref="M1200">IFERROR(_xlfn.IFS(COUNTBLANK(D1200:K1200)=8,"",D1200="","←D列に従業員名を姓名（フルネーム）で入力してください。誤変換にお気を付け下さい。",E1200="","←E列に都道府県を入力してください。",H1200="","←H列に1.月給～3.時間給の選択肢を入力してください",I1200="","←I列に金額を入力してください",H1200=3,"",J1200="","←J列に所定労働時間を入力してください"),"")</f>
        <v/>
      </c>
    </row>
    <row r="1201" spans="2:13" ht="22.8" x14ac:dyDescent="0.45">
      <c r="B1201" s="31">
        <f t="shared" si="18"/>
        <v>1193</v>
      </c>
      <c r="C1201" s="82"/>
      <c r="D1201" s="83"/>
      <c r="E1201" s="84"/>
      <c r="F1201" s="32"/>
      <c r="G1201" s="34"/>
      <c r="H1201" s="82"/>
      <c r="I1201" s="36"/>
      <c r="J1201" s="52"/>
      <c r="K1201" s="35"/>
      <c r="L1201" s="29"/>
      <c r="M1201" s="20" t="str" cm="1">
        <f t="array" ref="M1201">IFERROR(_xlfn.IFS(COUNTBLANK(D1201:K1201)=8,"",D1201="","←D列に従業員名を姓名（フルネーム）で入力してください。誤変換にお気を付け下さい。",E1201="","←E列に都道府県を入力してください。",H1201="","←H列に1.月給～3.時間給の選択肢を入力してください",I1201="","←I列に金額を入力してください",H1201=3,"",J1201="","←J列に所定労働時間を入力してください"),"")</f>
        <v/>
      </c>
    </row>
    <row r="1202" spans="2:13" ht="22.8" x14ac:dyDescent="0.45">
      <c r="B1202" s="31">
        <f t="shared" si="18"/>
        <v>1194</v>
      </c>
      <c r="C1202" s="82"/>
      <c r="D1202" s="83"/>
      <c r="E1202" s="84"/>
      <c r="F1202" s="32"/>
      <c r="G1202" s="34"/>
      <c r="H1202" s="82"/>
      <c r="I1202" s="36"/>
      <c r="J1202" s="52"/>
      <c r="K1202" s="35"/>
      <c r="L1202" s="29"/>
      <c r="M1202" s="20" t="str" cm="1">
        <f t="array" ref="M1202">IFERROR(_xlfn.IFS(COUNTBLANK(D1202:K1202)=8,"",D1202="","←D列に従業員名を姓名（フルネーム）で入力してください。誤変換にお気を付け下さい。",E1202="","←E列に都道府県を入力してください。",H1202="","←H列に1.月給～3.時間給の選択肢を入力してください",I1202="","←I列に金額を入力してください",H1202=3,"",J1202="","←J列に所定労働時間を入力してください"),"")</f>
        <v/>
      </c>
    </row>
    <row r="1203" spans="2:13" ht="22.8" x14ac:dyDescent="0.45">
      <c r="B1203" s="31">
        <f t="shared" si="18"/>
        <v>1195</v>
      </c>
      <c r="C1203" s="82"/>
      <c r="D1203" s="83"/>
      <c r="E1203" s="84"/>
      <c r="F1203" s="32"/>
      <c r="G1203" s="34"/>
      <c r="H1203" s="82"/>
      <c r="I1203" s="36"/>
      <c r="J1203" s="52"/>
      <c r="K1203" s="35"/>
      <c r="L1203" s="29"/>
      <c r="M1203" s="20" t="str" cm="1">
        <f t="array" ref="M1203">IFERROR(_xlfn.IFS(COUNTBLANK(D1203:K1203)=8,"",D1203="","←D列に従業員名を姓名（フルネーム）で入力してください。誤変換にお気を付け下さい。",E1203="","←E列に都道府県を入力してください。",H1203="","←H列に1.月給～3.時間給の選択肢を入力してください",I1203="","←I列に金額を入力してください",H1203=3,"",J1203="","←J列に所定労働時間を入力してください"),"")</f>
        <v/>
      </c>
    </row>
    <row r="1204" spans="2:13" ht="22.8" x14ac:dyDescent="0.45">
      <c r="B1204" s="31">
        <f t="shared" si="18"/>
        <v>1196</v>
      </c>
      <c r="C1204" s="82"/>
      <c r="D1204" s="83"/>
      <c r="E1204" s="84"/>
      <c r="F1204" s="32"/>
      <c r="G1204" s="34"/>
      <c r="H1204" s="82"/>
      <c r="I1204" s="36"/>
      <c r="J1204" s="52"/>
      <c r="K1204" s="35"/>
      <c r="L1204" s="29"/>
      <c r="M1204" s="20" t="str" cm="1">
        <f t="array" ref="M1204">IFERROR(_xlfn.IFS(COUNTBLANK(D1204:K1204)=8,"",D1204="","←D列に従業員名を姓名（フルネーム）で入力してください。誤変換にお気を付け下さい。",E1204="","←E列に都道府県を入力してください。",H1204="","←H列に1.月給～3.時間給の選択肢を入力してください",I1204="","←I列に金額を入力してください",H1204=3,"",J1204="","←J列に所定労働時間を入力してください"),"")</f>
        <v/>
      </c>
    </row>
    <row r="1205" spans="2:13" ht="22.8" x14ac:dyDescent="0.45">
      <c r="B1205" s="31">
        <f t="shared" si="18"/>
        <v>1197</v>
      </c>
      <c r="C1205" s="82"/>
      <c r="D1205" s="83"/>
      <c r="E1205" s="84"/>
      <c r="F1205" s="32"/>
      <c r="G1205" s="34"/>
      <c r="H1205" s="82"/>
      <c r="I1205" s="36"/>
      <c r="J1205" s="52"/>
      <c r="K1205" s="35"/>
      <c r="L1205" s="29"/>
      <c r="M1205" s="20" t="str" cm="1">
        <f t="array" ref="M1205">IFERROR(_xlfn.IFS(COUNTBLANK(D1205:K1205)=8,"",D1205="","←D列に従業員名を姓名（フルネーム）で入力してください。誤変換にお気を付け下さい。",E1205="","←E列に都道府県を入力してください。",H1205="","←H列に1.月給～3.時間給の選択肢を入力してください",I1205="","←I列に金額を入力してください",H1205=3,"",J1205="","←J列に所定労働時間を入力してください"),"")</f>
        <v/>
      </c>
    </row>
    <row r="1206" spans="2:13" ht="22.8" x14ac:dyDescent="0.45">
      <c r="B1206" s="31">
        <f t="shared" si="18"/>
        <v>1198</v>
      </c>
      <c r="C1206" s="82"/>
      <c r="D1206" s="83"/>
      <c r="E1206" s="84"/>
      <c r="F1206" s="32"/>
      <c r="G1206" s="34"/>
      <c r="H1206" s="82"/>
      <c r="I1206" s="36"/>
      <c r="J1206" s="52"/>
      <c r="K1206" s="35"/>
      <c r="L1206" s="29"/>
      <c r="M1206" s="20" t="str" cm="1">
        <f t="array" ref="M1206">IFERROR(_xlfn.IFS(COUNTBLANK(D1206:K1206)=8,"",D1206="","←D列に従業員名を姓名（フルネーム）で入力してください。誤変換にお気を付け下さい。",E1206="","←E列に都道府県を入力してください。",H1206="","←H列に1.月給～3.時間給の選択肢を入力してください",I1206="","←I列に金額を入力してください",H1206=3,"",J1206="","←J列に所定労働時間を入力してください"),"")</f>
        <v/>
      </c>
    </row>
    <row r="1207" spans="2:13" ht="22.8" x14ac:dyDescent="0.45">
      <c r="B1207" s="31">
        <f t="shared" si="18"/>
        <v>1199</v>
      </c>
      <c r="C1207" s="82"/>
      <c r="D1207" s="83"/>
      <c r="E1207" s="84"/>
      <c r="F1207" s="32"/>
      <c r="G1207" s="34"/>
      <c r="H1207" s="82"/>
      <c r="I1207" s="36"/>
      <c r="J1207" s="52"/>
      <c r="K1207" s="35"/>
      <c r="L1207" s="29"/>
      <c r="M1207" s="20" t="str" cm="1">
        <f t="array" ref="M1207">IFERROR(_xlfn.IFS(COUNTBLANK(D1207:K1207)=8,"",D1207="","←D列に従業員名を姓名（フルネーム）で入力してください。誤変換にお気を付け下さい。",E1207="","←E列に都道府県を入力してください。",H1207="","←H列に1.月給～3.時間給の選択肢を入力してください",I1207="","←I列に金額を入力してください",H1207=3,"",J1207="","←J列に所定労働時間を入力してください"),"")</f>
        <v/>
      </c>
    </row>
    <row r="1208" spans="2:13" ht="22.8" x14ac:dyDescent="0.45">
      <c r="B1208" s="31">
        <f t="shared" si="18"/>
        <v>1200</v>
      </c>
      <c r="C1208" s="82"/>
      <c r="D1208" s="83"/>
      <c r="E1208" s="84"/>
      <c r="F1208" s="32"/>
      <c r="G1208" s="34"/>
      <c r="H1208" s="82"/>
      <c r="I1208" s="36"/>
      <c r="J1208" s="52"/>
      <c r="K1208" s="35"/>
      <c r="L1208" s="29"/>
      <c r="M1208" s="20" t="str" cm="1">
        <f t="array" ref="M1208">IFERROR(_xlfn.IFS(COUNTBLANK(D1208:K1208)=8,"",D1208="","←D列に従業員名を姓名（フルネーム）で入力してください。誤変換にお気を付け下さい。",E1208="","←E列に都道府県を入力してください。",H1208="","←H列に1.月給～3.時間給の選択肢を入力してください",I1208="","←I列に金額を入力してください",H1208=3,"",J1208="","←J列に所定労働時間を入力してください"),"")</f>
        <v/>
      </c>
    </row>
    <row r="1209" spans="2:13" ht="22.8" x14ac:dyDescent="0.45">
      <c r="B1209" s="31">
        <f t="shared" si="18"/>
        <v>1201</v>
      </c>
      <c r="C1209" s="82"/>
      <c r="D1209" s="83"/>
      <c r="E1209" s="84"/>
      <c r="F1209" s="32"/>
      <c r="G1209" s="34"/>
      <c r="H1209" s="82"/>
      <c r="I1209" s="36"/>
      <c r="J1209" s="52"/>
      <c r="K1209" s="35"/>
      <c r="L1209" s="29"/>
      <c r="M1209" s="20" t="str" cm="1">
        <f t="array" ref="M1209">IFERROR(_xlfn.IFS(COUNTBLANK(D1209:K1209)=8,"",D1209="","←D列に従業員名を姓名（フルネーム）で入力してください。誤変換にお気を付け下さい。",E1209="","←E列に都道府県を入力してください。",H1209="","←H列に1.月給～3.時間給の選択肢を入力してください",I1209="","←I列に金額を入力してください",H1209=3,"",J1209="","←J列に所定労働時間を入力してください"),"")</f>
        <v/>
      </c>
    </row>
    <row r="1210" spans="2:13" ht="22.8" x14ac:dyDescent="0.45">
      <c r="B1210" s="31">
        <f t="shared" si="18"/>
        <v>1202</v>
      </c>
      <c r="C1210" s="82"/>
      <c r="D1210" s="83"/>
      <c r="E1210" s="84"/>
      <c r="F1210" s="32"/>
      <c r="G1210" s="34"/>
      <c r="H1210" s="82"/>
      <c r="I1210" s="36"/>
      <c r="J1210" s="52"/>
      <c r="K1210" s="35"/>
      <c r="L1210" s="29"/>
      <c r="M1210" s="20" t="str" cm="1">
        <f t="array" ref="M1210">IFERROR(_xlfn.IFS(COUNTBLANK(D1210:K1210)=8,"",D1210="","←D列に従業員名を姓名（フルネーム）で入力してください。誤変換にお気を付け下さい。",E1210="","←E列に都道府県を入力してください。",H1210="","←H列に1.月給～3.時間給の選択肢を入力してください",I1210="","←I列に金額を入力してください",H1210=3,"",J1210="","←J列に所定労働時間を入力してください"),"")</f>
        <v/>
      </c>
    </row>
    <row r="1211" spans="2:13" ht="22.8" x14ac:dyDescent="0.45">
      <c r="B1211" s="31">
        <f t="shared" si="18"/>
        <v>1203</v>
      </c>
      <c r="C1211" s="82"/>
      <c r="D1211" s="83"/>
      <c r="E1211" s="84"/>
      <c r="F1211" s="32"/>
      <c r="G1211" s="34"/>
      <c r="H1211" s="82"/>
      <c r="I1211" s="36"/>
      <c r="J1211" s="52"/>
      <c r="K1211" s="35"/>
      <c r="L1211" s="29"/>
      <c r="M1211" s="20" t="str" cm="1">
        <f t="array" ref="M1211">IFERROR(_xlfn.IFS(COUNTBLANK(D1211:K1211)=8,"",D1211="","←D列に従業員名を姓名（フルネーム）で入力してください。誤変換にお気を付け下さい。",E1211="","←E列に都道府県を入力してください。",H1211="","←H列に1.月給～3.時間給の選択肢を入力してください",I1211="","←I列に金額を入力してください",H1211=3,"",J1211="","←J列に所定労働時間を入力してください"),"")</f>
        <v/>
      </c>
    </row>
    <row r="1212" spans="2:13" ht="22.8" x14ac:dyDescent="0.45">
      <c r="B1212" s="31">
        <f t="shared" si="18"/>
        <v>1204</v>
      </c>
      <c r="C1212" s="82"/>
      <c r="D1212" s="83"/>
      <c r="E1212" s="84"/>
      <c r="F1212" s="32"/>
      <c r="G1212" s="34"/>
      <c r="H1212" s="82"/>
      <c r="I1212" s="36"/>
      <c r="J1212" s="52"/>
      <c r="K1212" s="35"/>
      <c r="L1212" s="29"/>
      <c r="M1212" s="20" t="str" cm="1">
        <f t="array" ref="M1212">IFERROR(_xlfn.IFS(COUNTBLANK(D1212:K1212)=8,"",D1212="","←D列に従業員名を姓名（フルネーム）で入力してください。誤変換にお気を付け下さい。",E1212="","←E列に都道府県を入力してください。",H1212="","←H列に1.月給～3.時間給の選択肢を入力してください",I1212="","←I列に金額を入力してください",H1212=3,"",J1212="","←J列に所定労働時間を入力してください"),"")</f>
        <v/>
      </c>
    </row>
    <row r="1213" spans="2:13" ht="22.8" x14ac:dyDescent="0.45">
      <c r="B1213" s="31">
        <f t="shared" si="18"/>
        <v>1205</v>
      </c>
      <c r="C1213" s="82"/>
      <c r="D1213" s="83"/>
      <c r="E1213" s="84"/>
      <c r="F1213" s="32"/>
      <c r="G1213" s="34"/>
      <c r="H1213" s="82"/>
      <c r="I1213" s="36"/>
      <c r="J1213" s="52"/>
      <c r="K1213" s="35"/>
      <c r="L1213" s="29"/>
      <c r="M1213" s="20" t="str" cm="1">
        <f t="array" ref="M1213">IFERROR(_xlfn.IFS(COUNTBLANK(D1213:K1213)=8,"",D1213="","←D列に従業員名を姓名（フルネーム）で入力してください。誤変換にお気を付け下さい。",E1213="","←E列に都道府県を入力してください。",H1213="","←H列に1.月給～3.時間給の選択肢を入力してください",I1213="","←I列に金額を入力してください",H1213=3,"",J1213="","←J列に所定労働時間を入力してください"),"")</f>
        <v/>
      </c>
    </row>
    <row r="1214" spans="2:13" ht="22.8" x14ac:dyDescent="0.45">
      <c r="B1214" s="31">
        <f t="shared" si="18"/>
        <v>1206</v>
      </c>
      <c r="C1214" s="82"/>
      <c r="D1214" s="83"/>
      <c r="E1214" s="84"/>
      <c r="F1214" s="32"/>
      <c r="G1214" s="34"/>
      <c r="H1214" s="82"/>
      <c r="I1214" s="36"/>
      <c r="J1214" s="52"/>
      <c r="K1214" s="35"/>
      <c r="L1214" s="29"/>
      <c r="M1214" s="20" t="str" cm="1">
        <f t="array" ref="M1214">IFERROR(_xlfn.IFS(COUNTBLANK(D1214:K1214)=8,"",D1214="","←D列に従業員名を姓名（フルネーム）で入力してください。誤変換にお気を付け下さい。",E1214="","←E列に都道府県を入力してください。",H1214="","←H列に1.月給～3.時間給の選択肢を入力してください",I1214="","←I列に金額を入力してください",H1214=3,"",J1214="","←J列に所定労働時間を入力してください"),"")</f>
        <v/>
      </c>
    </row>
    <row r="1215" spans="2:13" ht="22.8" x14ac:dyDescent="0.45">
      <c r="B1215" s="31">
        <f t="shared" si="18"/>
        <v>1207</v>
      </c>
      <c r="C1215" s="82"/>
      <c r="D1215" s="83"/>
      <c r="E1215" s="84"/>
      <c r="F1215" s="32"/>
      <c r="G1215" s="34"/>
      <c r="H1215" s="82"/>
      <c r="I1215" s="36"/>
      <c r="J1215" s="52"/>
      <c r="K1215" s="35"/>
      <c r="L1215" s="29"/>
      <c r="M1215" s="20" t="str" cm="1">
        <f t="array" ref="M1215">IFERROR(_xlfn.IFS(COUNTBLANK(D1215:K1215)=8,"",D1215="","←D列に従業員名を姓名（フルネーム）で入力してください。誤変換にお気を付け下さい。",E1215="","←E列に都道府県を入力してください。",H1215="","←H列に1.月給～3.時間給の選択肢を入力してください",I1215="","←I列に金額を入力してください",H1215=3,"",J1215="","←J列に所定労働時間を入力してください"),"")</f>
        <v/>
      </c>
    </row>
    <row r="1216" spans="2:13" ht="22.8" x14ac:dyDescent="0.45">
      <c r="B1216" s="31">
        <f t="shared" si="18"/>
        <v>1208</v>
      </c>
      <c r="C1216" s="82"/>
      <c r="D1216" s="83"/>
      <c r="E1216" s="84"/>
      <c r="F1216" s="32"/>
      <c r="G1216" s="34"/>
      <c r="H1216" s="82"/>
      <c r="I1216" s="36"/>
      <c r="J1216" s="52"/>
      <c r="K1216" s="35"/>
      <c r="L1216" s="29"/>
      <c r="M1216" s="20" t="str" cm="1">
        <f t="array" ref="M1216">IFERROR(_xlfn.IFS(COUNTBLANK(D1216:K1216)=8,"",D1216="","←D列に従業員名を姓名（フルネーム）で入力してください。誤変換にお気を付け下さい。",E1216="","←E列に都道府県を入力してください。",H1216="","←H列に1.月給～3.時間給の選択肢を入力してください",I1216="","←I列に金額を入力してください",H1216=3,"",J1216="","←J列に所定労働時間を入力してください"),"")</f>
        <v/>
      </c>
    </row>
    <row r="1217" spans="2:13" ht="22.8" x14ac:dyDescent="0.45">
      <c r="B1217" s="31">
        <f t="shared" si="18"/>
        <v>1209</v>
      </c>
      <c r="C1217" s="82"/>
      <c r="D1217" s="83"/>
      <c r="E1217" s="84"/>
      <c r="F1217" s="32"/>
      <c r="G1217" s="34"/>
      <c r="H1217" s="82"/>
      <c r="I1217" s="36"/>
      <c r="J1217" s="52"/>
      <c r="K1217" s="35"/>
      <c r="L1217" s="29"/>
      <c r="M1217" s="20" t="str" cm="1">
        <f t="array" ref="M1217">IFERROR(_xlfn.IFS(COUNTBLANK(D1217:K1217)=8,"",D1217="","←D列に従業員名を姓名（フルネーム）で入力してください。誤変換にお気を付け下さい。",E1217="","←E列に都道府県を入力してください。",H1217="","←H列に1.月給～3.時間給の選択肢を入力してください",I1217="","←I列に金額を入力してください",H1217=3,"",J1217="","←J列に所定労働時間を入力してください"),"")</f>
        <v/>
      </c>
    </row>
    <row r="1218" spans="2:13" ht="22.8" x14ac:dyDescent="0.45">
      <c r="B1218" s="31">
        <f t="shared" si="18"/>
        <v>1210</v>
      </c>
      <c r="C1218" s="82"/>
      <c r="D1218" s="83"/>
      <c r="E1218" s="84"/>
      <c r="F1218" s="32"/>
      <c r="G1218" s="34"/>
      <c r="H1218" s="82"/>
      <c r="I1218" s="36"/>
      <c r="J1218" s="52"/>
      <c r="K1218" s="35"/>
      <c r="L1218" s="29"/>
      <c r="M1218" s="20" t="str" cm="1">
        <f t="array" ref="M1218">IFERROR(_xlfn.IFS(COUNTBLANK(D1218:K1218)=8,"",D1218="","←D列に従業員名を姓名（フルネーム）で入力してください。誤変換にお気を付け下さい。",E1218="","←E列に都道府県を入力してください。",H1218="","←H列に1.月給～3.時間給の選択肢を入力してください",I1218="","←I列に金額を入力してください",H1218=3,"",J1218="","←J列に所定労働時間を入力してください"),"")</f>
        <v/>
      </c>
    </row>
    <row r="1219" spans="2:13" ht="22.8" x14ac:dyDescent="0.45">
      <c r="B1219" s="31">
        <f t="shared" si="18"/>
        <v>1211</v>
      </c>
      <c r="C1219" s="82"/>
      <c r="D1219" s="83"/>
      <c r="E1219" s="84"/>
      <c r="F1219" s="32"/>
      <c r="G1219" s="34"/>
      <c r="H1219" s="82"/>
      <c r="I1219" s="36"/>
      <c r="J1219" s="52"/>
      <c r="K1219" s="35"/>
      <c r="L1219" s="29"/>
      <c r="M1219" s="20" t="str" cm="1">
        <f t="array" ref="M1219">IFERROR(_xlfn.IFS(COUNTBLANK(D1219:K1219)=8,"",D1219="","←D列に従業員名を姓名（フルネーム）で入力してください。誤変換にお気を付け下さい。",E1219="","←E列に都道府県を入力してください。",H1219="","←H列に1.月給～3.時間給の選択肢を入力してください",I1219="","←I列に金額を入力してください",H1219=3,"",J1219="","←J列に所定労働時間を入力してください"),"")</f>
        <v/>
      </c>
    </row>
    <row r="1220" spans="2:13" ht="22.8" x14ac:dyDescent="0.45">
      <c r="B1220" s="31">
        <f t="shared" si="18"/>
        <v>1212</v>
      </c>
      <c r="C1220" s="82"/>
      <c r="D1220" s="83"/>
      <c r="E1220" s="84"/>
      <c r="F1220" s="32"/>
      <c r="G1220" s="34"/>
      <c r="H1220" s="82"/>
      <c r="I1220" s="36"/>
      <c r="J1220" s="52"/>
      <c r="K1220" s="35"/>
      <c r="L1220" s="29"/>
      <c r="M1220" s="20" t="str" cm="1">
        <f t="array" ref="M1220">IFERROR(_xlfn.IFS(COUNTBLANK(D1220:K1220)=8,"",D1220="","←D列に従業員名を姓名（フルネーム）で入力してください。誤変換にお気を付け下さい。",E1220="","←E列に都道府県を入力してください。",H1220="","←H列に1.月給～3.時間給の選択肢を入力してください",I1220="","←I列に金額を入力してください",H1220=3,"",J1220="","←J列に所定労働時間を入力してください"),"")</f>
        <v/>
      </c>
    </row>
    <row r="1221" spans="2:13" ht="22.8" x14ac:dyDescent="0.45">
      <c r="B1221" s="31">
        <f t="shared" si="18"/>
        <v>1213</v>
      </c>
      <c r="C1221" s="82"/>
      <c r="D1221" s="83"/>
      <c r="E1221" s="84"/>
      <c r="F1221" s="32"/>
      <c r="G1221" s="34"/>
      <c r="H1221" s="82"/>
      <c r="I1221" s="36"/>
      <c r="J1221" s="52"/>
      <c r="K1221" s="35"/>
      <c r="L1221" s="29"/>
      <c r="M1221" s="20" t="str" cm="1">
        <f t="array" ref="M1221">IFERROR(_xlfn.IFS(COUNTBLANK(D1221:K1221)=8,"",D1221="","←D列に従業員名を姓名（フルネーム）で入力してください。誤変換にお気を付け下さい。",E1221="","←E列に都道府県を入力してください。",H1221="","←H列に1.月給～3.時間給の選択肢を入力してください",I1221="","←I列に金額を入力してください",H1221=3,"",J1221="","←J列に所定労働時間を入力してください"),"")</f>
        <v/>
      </c>
    </row>
    <row r="1222" spans="2:13" ht="22.8" x14ac:dyDescent="0.45">
      <c r="B1222" s="31">
        <f t="shared" si="18"/>
        <v>1214</v>
      </c>
      <c r="C1222" s="82"/>
      <c r="D1222" s="83"/>
      <c r="E1222" s="84"/>
      <c r="F1222" s="32"/>
      <c r="G1222" s="34"/>
      <c r="H1222" s="82"/>
      <c r="I1222" s="36"/>
      <c r="J1222" s="52"/>
      <c r="K1222" s="35"/>
      <c r="L1222" s="29"/>
      <c r="M1222" s="20" t="str" cm="1">
        <f t="array" ref="M1222">IFERROR(_xlfn.IFS(COUNTBLANK(D1222:K1222)=8,"",D1222="","←D列に従業員名を姓名（フルネーム）で入力してください。誤変換にお気を付け下さい。",E1222="","←E列に都道府県を入力してください。",H1222="","←H列に1.月給～3.時間給の選択肢を入力してください",I1222="","←I列に金額を入力してください",H1222=3,"",J1222="","←J列に所定労働時間を入力してください"),"")</f>
        <v/>
      </c>
    </row>
    <row r="1223" spans="2:13" ht="22.8" x14ac:dyDescent="0.45">
      <c r="B1223" s="31">
        <f t="shared" si="18"/>
        <v>1215</v>
      </c>
      <c r="C1223" s="82"/>
      <c r="D1223" s="83"/>
      <c r="E1223" s="84"/>
      <c r="F1223" s="32"/>
      <c r="G1223" s="34"/>
      <c r="H1223" s="82"/>
      <c r="I1223" s="36"/>
      <c r="J1223" s="52"/>
      <c r="K1223" s="35"/>
      <c r="L1223" s="29"/>
      <c r="M1223" s="20" t="str" cm="1">
        <f t="array" ref="M1223">IFERROR(_xlfn.IFS(COUNTBLANK(D1223:K1223)=8,"",D1223="","←D列に従業員名を姓名（フルネーム）で入力してください。誤変換にお気を付け下さい。",E1223="","←E列に都道府県を入力してください。",H1223="","←H列に1.月給～3.時間給の選択肢を入力してください",I1223="","←I列に金額を入力してください",H1223=3,"",J1223="","←J列に所定労働時間を入力してください"),"")</f>
        <v/>
      </c>
    </row>
    <row r="1224" spans="2:13" ht="22.8" x14ac:dyDescent="0.45">
      <c r="B1224" s="31">
        <f t="shared" si="18"/>
        <v>1216</v>
      </c>
      <c r="C1224" s="82"/>
      <c r="D1224" s="83"/>
      <c r="E1224" s="84"/>
      <c r="F1224" s="32"/>
      <c r="G1224" s="34"/>
      <c r="H1224" s="82"/>
      <c r="I1224" s="36"/>
      <c r="J1224" s="52"/>
      <c r="K1224" s="35"/>
      <c r="L1224" s="29"/>
      <c r="M1224" s="20" t="str" cm="1">
        <f t="array" ref="M1224">IFERROR(_xlfn.IFS(COUNTBLANK(D1224:K1224)=8,"",D1224="","←D列に従業員名を姓名（フルネーム）で入力してください。誤変換にお気を付け下さい。",E1224="","←E列に都道府県を入力してください。",H1224="","←H列に1.月給～3.時間給の選択肢を入力してください",I1224="","←I列に金額を入力してください",H1224=3,"",J1224="","←J列に所定労働時間を入力してください"),"")</f>
        <v/>
      </c>
    </row>
    <row r="1225" spans="2:13" ht="22.8" x14ac:dyDescent="0.45">
      <c r="B1225" s="31">
        <f t="shared" si="18"/>
        <v>1217</v>
      </c>
      <c r="C1225" s="82"/>
      <c r="D1225" s="83"/>
      <c r="E1225" s="84"/>
      <c r="F1225" s="32"/>
      <c r="G1225" s="34"/>
      <c r="H1225" s="82"/>
      <c r="I1225" s="36"/>
      <c r="J1225" s="52"/>
      <c r="K1225" s="35"/>
      <c r="L1225" s="29"/>
      <c r="M1225" s="20" t="str" cm="1">
        <f t="array" ref="M1225">IFERROR(_xlfn.IFS(COUNTBLANK(D1225:K1225)=8,"",D1225="","←D列に従業員名を姓名（フルネーム）で入力してください。誤変換にお気を付け下さい。",E1225="","←E列に都道府県を入力してください。",H1225="","←H列に1.月給～3.時間給の選択肢を入力してください",I1225="","←I列に金額を入力してください",H1225=3,"",J1225="","←J列に所定労働時間を入力してください"),"")</f>
        <v/>
      </c>
    </row>
    <row r="1226" spans="2:13" ht="22.8" x14ac:dyDescent="0.45">
      <c r="B1226" s="31">
        <f t="shared" ref="B1226:B1289" si="19">ROW()-8</f>
        <v>1218</v>
      </c>
      <c r="C1226" s="82"/>
      <c r="D1226" s="83"/>
      <c r="E1226" s="84"/>
      <c r="F1226" s="32"/>
      <c r="G1226" s="34"/>
      <c r="H1226" s="82"/>
      <c r="I1226" s="36"/>
      <c r="J1226" s="52"/>
      <c r="K1226" s="35"/>
      <c r="L1226" s="29"/>
      <c r="M1226" s="20" t="str" cm="1">
        <f t="array" ref="M1226">IFERROR(_xlfn.IFS(COUNTBLANK(D1226:K1226)=8,"",D1226="","←D列に従業員名を姓名（フルネーム）で入力してください。誤変換にお気を付け下さい。",E1226="","←E列に都道府県を入力してください。",H1226="","←H列に1.月給～3.時間給の選択肢を入力してください",I1226="","←I列に金額を入力してください",H1226=3,"",J1226="","←J列に所定労働時間を入力してください"),"")</f>
        <v/>
      </c>
    </row>
    <row r="1227" spans="2:13" ht="22.8" x14ac:dyDescent="0.45">
      <c r="B1227" s="31">
        <f t="shared" si="19"/>
        <v>1219</v>
      </c>
      <c r="C1227" s="82"/>
      <c r="D1227" s="83"/>
      <c r="E1227" s="84"/>
      <c r="F1227" s="32"/>
      <c r="G1227" s="34"/>
      <c r="H1227" s="82"/>
      <c r="I1227" s="36"/>
      <c r="J1227" s="52"/>
      <c r="K1227" s="35"/>
      <c r="L1227" s="29"/>
      <c r="M1227" s="20" t="str" cm="1">
        <f t="array" ref="M1227">IFERROR(_xlfn.IFS(COUNTBLANK(D1227:K1227)=8,"",D1227="","←D列に従業員名を姓名（フルネーム）で入力してください。誤変換にお気を付け下さい。",E1227="","←E列に都道府県を入力してください。",H1227="","←H列に1.月給～3.時間給の選択肢を入力してください",I1227="","←I列に金額を入力してください",H1227=3,"",J1227="","←J列に所定労働時間を入力してください"),"")</f>
        <v/>
      </c>
    </row>
    <row r="1228" spans="2:13" ht="22.8" x14ac:dyDescent="0.45">
      <c r="B1228" s="31">
        <f t="shared" si="19"/>
        <v>1220</v>
      </c>
      <c r="C1228" s="82"/>
      <c r="D1228" s="83"/>
      <c r="E1228" s="84"/>
      <c r="F1228" s="32"/>
      <c r="G1228" s="34"/>
      <c r="H1228" s="82"/>
      <c r="I1228" s="36"/>
      <c r="J1228" s="52"/>
      <c r="K1228" s="35"/>
      <c r="L1228" s="29"/>
      <c r="M1228" s="20" t="str" cm="1">
        <f t="array" ref="M1228">IFERROR(_xlfn.IFS(COUNTBLANK(D1228:K1228)=8,"",D1228="","←D列に従業員名を姓名（フルネーム）で入力してください。誤変換にお気を付け下さい。",E1228="","←E列に都道府県を入力してください。",H1228="","←H列に1.月給～3.時間給の選択肢を入力してください",I1228="","←I列に金額を入力してください",H1228=3,"",J1228="","←J列に所定労働時間を入力してください"),"")</f>
        <v/>
      </c>
    </row>
    <row r="1229" spans="2:13" ht="22.8" x14ac:dyDescent="0.45">
      <c r="B1229" s="31">
        <f t="shared" si="19"/>
        <v>1221</v>
      </c>
      <c r="C1229" s="82"/>
      <c r="D1229" s="83"/>
      <c r="E1229" s="84"/>
      <c r="F1229" s="32"/>
      <c r="G1229" s="34"/>
      <c r="H1229" s="82"/>
      <c r="I1229" s="36"/>
      <c r="J1229" s="52"/>
      <c r="K1229" s="35"/>
      <c r="L1229" s="29"/>
      <c r="M1229" s="20" t="str" cm="1">
        <f t="array" ref="M1229">IFERROR(_xlfn.IFS(COUNTBLANK(D1229:K1229)=8,"",D1229="","←D列に従業員名を姓名（フルネーム）で入力してください。誤変換にお気を付け下さい。",E1229="","←E列に都道府県を入力してください。",H1229="","←H列に1.月給～3.時間給の選択肢を入力してください",I1229="","←I列に金額を入力してください",H1229=3,"",J1229="","←J列に所定労働時間を入力してください"),"")</f>
        <v/>
      </c>
    </row>
    <row r="1230" spans="2:13" ht="22.8" x14ac:dyDescent="0.45">
      <c r="B1230" s="31">
        <f t="shared" si="19"/>
        <v>1222</v>
      </c>
      <c r="C1230" s="82"/>
      <c r="D1230" s="83"/>
      <c r="E1230" s="84"/>
      <c r="F1230" s="32"/>
      <c r="G1230" s="34"/>
      <c r="H1230" s="82"/>
      <c r="I1230" s="36"/>
      <c r="J1230" s="52"/>
      <c r="K1230" s="35"/>
      <c r="L1230" s="29"/>
      <c r="M1230" s="20" t="str" cm="1">
        <f t="array" ref="M1230">IFERROR(_xlfn.IFS(COUNTBLANK(D1230:K1230)=8,"",D1230="","←D列に従業員名を姓名（フルネーム）で入力してください。誤変換にお気を付け下さい。",E1230="","←E列に都道府県を入力してください。",H1230="","←H列に1.月給～3.時間給の選択肢を入力してください",I1230="","←I列に金額を入力してください",H1230=3,"",J1230="","←J列に所定労働時間を入力してください"),"")</f>
        <v/>
      </c>
    </row>
    <row r="1231" spans="2:13" ht="22.8" x14ac:dyDescent="0.45">
      <c r="B1231" s="31">
        <f t="shared" si="19"/>
        <v>1223</v>
      </c>
      <c r="C1231" s="82"/>
      <c r="D1231" s="83"/>
      <c r="E1231" s="84"/>
      <c r="F1231" s="32"/>
      <c r="G1231" s="34"/>
      <c r="H1231" s="82"/>
      <c r="I1231" s="36"/>
      <c r="J1231" s="52"/>
      <c r="K1231" s="35"/>
      <c r="L1231" s="29"/>
      <c r="M1231" s="20" t="str" cm="1">
        <f t="array" ref="M1231">IFERROR(_xlfn.IFS(COUNTBLANK(D1231:K1231)=8,"",D1231="","←D列に従業員名を姓名（フルネーム）で入力してください。誤変換にお気を付け下さい。",E1231="","←E列に都道府県を入力してください。",H1231="","←H列に1.月給～3.時間給の選択肢を入力してください",I1231="","←I列に金額を入力してください",H1231=3,"",J1231="","←J列に所定労働時間を入力してください"),"")</f>
        <v/>
      </c>
    </row>
    <row r="1232" spans="2:13" ht="22.8" x14ac:dyDescent="0.45">
      <c r="B1232" s="31">
        <f t="shared" si="19"/>
        <v>1224</v>
      </c>
      <c r="C1232" s="82"/>
      <c r="D1232" s="83"/>
      <c r="E1232" s="84"/>
      <c r="F1232" s="32"/>
      <c r="G1232" s="34"/>
      <c r="H1232" s="82"/>
      <c r="I1232" s="36"/>
      <c r="J1232" s="52"/>
      <c r="K1232" s="35"/>
      <c r="L1232" s="29"/>
      <c r="M1232" s="20" t="str" cm="1">
        <f t="array" ref="M1232">IFERROR(_xlfn.IFS(COUNTBLANK(D1232:K1232)=8,"",D1232="","←D列に従業員名を姓名（フルネーム）で入力してください。誤変換にお気を付け下さい。",E1232="","←E列に都道府県を入力してください。",H1232="","←H列に1.月給～3.時間給の選択肢を入力してください",I1232="","←I列に金額を入力してください",H1232=3,"",J1232="","←J列に所定労働時間を入力してください"),"")</f>
        <v/>
      </c>
    </row>
    <row r="1233" spans="2:13" ht="22.8" x14ac:dyDescent="0.45">
      <c r="B1233" s="31">
        <f t="shared" si="19"/>
        <v>1225</v>
      </c>
      <c r="C1233" s="82"/>
      <c r="D1233" s="83"/>
      <c r="E1233" s="84"/>
      <c r="F1233" s="32"/>
      <c r="G1233" s="34"/>
      <c r="H1233" s="82"/>
      <c r="I1233" s="36"/>
      <c r="J1233" s="52"/>
      <c r="K1233" s="35"/>
      <c r="L1233" s="29"/>
      <c r="M1233" s="20" t="str" cm="1">
        <f t="array" ref="M1233">IFERROR(_xlfn.IFS(COUNTBLANK(D1233:K1233)=8,"",D1233="","←D列に従業員名を姓名（フルネーム）で入力してください。誤変換にお気を付け下さい。",E1233="","←E列に都道府県を入力してください。",H1233="","←H列に1.月給～3.時間給の選択肢を入力してください",I1233="","←I列に金額を入力してください",H1233=3,"",J1233="","←J列に所定労働時間を入力してください"),"")</f>
        <v/>
      </c>
    </row>
    <row r="1234" spans="2:13" ht="22.8" x14ac:dyDescent="0.45">
      <c r="B1234" s="31">
        <f t="shared" si="19"/>
        <v>1226</v>
      </c>
      <c r="C1234" s="82"/>
      <c r="D1234" s="83"/>
      <c r="E1234" s="84"/>
      <c r="F1234" s="32"/>
      <c r="G1234" s="34"/>
      <c r="H1234" s="82"/>
      <c r="I1234" s="36"/>
      <c r="J1234" s="52"/>
      <c r="K1234" s="35"/>
      <c r="L1234" s="29"/>
      <c r="M1234" s="20" t="str" cm="1">
        <f t="array" ref="M1234">IFERROR(_xlfn.IFS(COUNTBLANK(D1234:K1234)=8,"",D1234="","←D列に従業員名を姓名（フルネーム）で入力してください。誤変換にお気を付け下さい。",E1234="","←E列に都道府県を入力してください。",H1234="","←H列に1.月給～3.時間給の選択肢を入力してください",I1234="","←I列に金額を入力してください",H1234=3,"",J1234="","←J列に所定労働時間を入力してください"),"")</f>
        <v/>
      </c>
    </row>
    <row r="1235" spans="2:13" ht="22.8" x14ac:dyDescent="0.45">
      <c r="B1235" s="31">
        <f t="shared" si="19"/>
        <v>1227</v>
      </c>
      <c r="C1235" s="82"/>
      <c r="D1235" s="83"/>
      <c r="E1235" s="84"/>
      <c r="F1235" s="32"/>
      <c r="G1235" s="34"/>
      <c r="H1235" s="82"/>
      <c r="I1235" s="36"/>
      <c r="J1235" s="52"/>
      <c r="K1235" s="35"/>
      <c r="L1235" s="29"/>
      <c r="M1235" s="20" t="str" cm="1">
        <f t="array" ref="M1235">IFERROR(_xlfn.IFS(COUNTBLANK(D1235:K1235)=8,"",D1235="","←D列に従業員名を姓名（フルネーム）で入力してください。誤変換にお気を付け下さい。",E1235="","←E列に都道府県を入力してください。",H1235="","←H列に1.月給～3.時間給の選択肢を入力してください",I1235="","←I列に金額を入力してください",H1235=3,"",J1235="","←J列に所定労働時間を入力してください"),"")</f>
        <v/>
      </c>
    </row>
    <row r="1236" spans="2:13" ht="22.8" x14ac:dyDescent="0.45">
      <c r="B1236" s="31">
        <f t="shared" si="19"/>
        <v>1228</v>
      </c>
      <c r="C1236" s="82"/>
      <c r="D1236" s="83"/>
      <c r="E1236" s="84"/>
      <c r="F1236" s="32"/>
      <c r="G1236" s="34"/>
      <c r="H1236" s="82"/>
      <c r="I1236" s="36"/>
      <c r="J1236" s="52"/>
      <c r="K1236" s="35"/>
      <c r="L1236" s="29"/>
      <c r="M1236" s="20" t="str" cm="1">
        <f t="array" ref="M1236">IFERROR(_xlfn.IFS(COUNTBLANK(D1236:K1236)=8,"",D1236="","←D列に従業員名を姓名（フルネーム）で入力してください。誤変換にお気を付け下さい。",E1236="","←E列に都道府県を入力してください。",H1236="","←H列に1.月給～3.時間給の選択肢を入力してください",I1236="","←I列に金額を入力してください",H1236=3,"",J1236="","←J列に所定労働時間を入力してください"),"")</f>
        <v/>
      </c>
    </row>
    <row r="1237" spans="2:13" ht="22.8" x14ac:dyDescent="0.45">
      <c r="B1237" s="31">
        <f t="shared" si="19"/>
        <v>1229</v>
      </c>
      <c r="C1237" s="82"/>
      <c r="D1237" s="83"/>
      <c r="E1237" s="84"/>
      <c r="F1237" s="32"/>
      <c r="G1237" s="34"/>
      <c r="H1237" s="82"/>
      <c r="I1237" s="36"/>
      <c r="J1237" s="52"/>
      <c r="K1237" s="35"/>
      <c r="L1237" s="29"/>
      <c r="M1237" s="20" t="str" cm="1">
        <f t="array" ref="M1237">IFERROR(_xlfn.IFS(COUNTBLANK(D1237:K1237)=8,"",D1237="","←D列に従業員名を姓名（フルネーム）で入力してください。誤変換にお気を付け下さい。",E1237="","←E列に都道府県を入力してください。",H1237="","←H列に1.月給～3.時間給の選択肢を入力してください",I1237="","←I列に金額を入力してください",H1237=3,"",J1237="","←J列に所定労働時間を入力してください"),"")</f>
        <v/>
      </c>
    </row>
    <row r="1238" spans="2:13" ht="22.8" x14ac:dyDescent="0.45">
      <c r="B1238" s="31">
        <f t="shared" si="19"/>
        <v>1230</v>
      </c>
      <c r="C1238" s="82"/>
      <c r="D1238" s="83"/>
      <c r="E1238" s="84"/>
      <c r="F1238" s="32"/>
      <c r="G1238" s="34"/>
      <c r="H1238" s="82"/>
      <c r="I1238" s="36"/>
      <c r="J1238" s="52"/>
      <c r="K1238" s="35"/>
      <c r="L1238" s="29"/>
      <c r="M1238" s="20" t="str" cm="1">
        <f t="array" ref="M1238">IFERROR(_xlfn.IFS(COUNTBLANK(D1238:K1238)=8,"",D1238="","←D列に従業員名を姓名（フルネーム）で入力してください。誤変換にお気を付け下さい。",E1238="","←E列に都道府県を入力してください。",H1238="","←H列に1.月給～3.時間給の選択肢を入力してください",I1238="","←I列に金額を入力してください",H1238=3,"",J1238="","←J列に所定労働時間を入力してください"),"")</f>
        <v/>
      </c>
    </row>
    <row r="1239" spans="2:13" ht="22.8" x14ac:dyDescent="0.45">
      <c r="B1239" s="31">
        <f t="shared" si="19"/>
        <v>1231</v>
      </c>
      <c r="C1239" s="82"/>
      <c r="D1239" s="83"/>
      <c r="E1239" s="84"/>
      <c r="F1239" s="32"/>
      <c r="G1239" s="34"/>
      <c r="H1239" s="82"/>
      <c r="I1239" s="36"/>
      <c r="J1239" s="52"/>
      <c r="K1239" s="35"/>
      <c r="L1239" s="29"/>
      <c r="M1239" s="20" t="str" cm="1">
        <f t="array" ref="M1239">IFERROR(_xlfn.IFS(COUNTBLANK(D1239:K1239)=8,"",D1239="","←D列に従業員名を姓名（フルネーム）で入力してください。誤変換にお気を付け下さい。",E1239="","←E列に都道府県を入力してください。",H1239="","←H列に1.月給～3.時間給の選択肢を入力してください",I1239="","←I列に金額を入力してください",H1239=3,"",J1239="","←J列に所定労働時間を入力してください"),"")</f>
        <v/>
      </c>
    </row>
    <row r="1240" spans="2:13" ht="22.8" x14ac:dyDescent="0.45">
      <c r="B1240" s="31">
        <f t="shared" si="19"/>
        <v>1232</v>
      </c>
      <c r="C1240" s="82"/>
      <c r="D1240" s="83"/>
      <c r="E1240" s="84"/>
      <c r="F1240" s="32"/>
      <c r="G1240" s="34"/>
      <c r="H1240" s="82"/>
      <c r="I1240" s="36"/>
      <c r="J1240" s="52"/>
      <c r="K1240" s="35"/>
      <c r="L1240" s="29"/>
      <c r="M1240" s="20" t="str" cm="1">
        <f t="array" ref="M1240">IFERROR(_xlfn.IFS(COUNTBLANK(D1240:K1240)=8,"",D1240="","←D列に従業員名を姓名（フルネーム）で入力してください。誤変換にお気を付け下さい。",E1240="","←E列に都道府県を入力してください。",H1240="","←H列に1.月給～3.時間給の選択肢を入力してください",I1240="","←I列に金額を入力してください",H1240=3,"",J1240="","←J列に所定労働時間を入力してください"),"")</f>
        <v/>
      </c>
    </row>
    <row r="1241" spans="2:13" ht="22.8" x14ac:dyDescent="0.45">
      <c r="B1241" s="31">
        <f t="shared" si="19"/>
        <v>1233</v>
      </c>
      <c r="C1241" s="82"/>
      <c r="D1241" s="83"/>
      <c r="E1241" s="84"/>
      <c r="F1241" s="32"/>
      <c r="G1241" s="34"/>
      <c r="H1241" s="82"/>
      <c r="I1241" s="36"/>
      <c r="J1241" s="52"/>
      <c r="K1241" s="35"/>
      <c r="L1241" s="29"/>
      <c r="M1241" s="20" t="str" cm="1">
        <f t="array" ref="M1241">IFERROR(_xlfn.IFS(COUNTBLANK(D1241:K1241)=8,"",D1241="","←D列に従業員名を姓名（フルネーム）で入力してください。誤変換にお気を付け下さい。",E1241="","←E列に都道府県を入力してください。",H1241="","←H列に1.月給～3.時間給の選択肢を入力してください",I1241="","←I列に金額を入力してください",H1241=3,"",J1241="","←J列に所定労働時間を入力してください"),"")</f>
        <v/>
      </c>
    </row>
    <row r="1242" spans="2:13" ht="22.8" x14ac:dyDescent="0.45">
      <c r="B1242" s="31">
        <f t="shared" si="19"/>
        <v>1234</v>
      </c>
      <c r="C1242" s="82"/>
      <c r="D1242" s="83"/>
      <c r="E1242" s="84"/>
      <c r="F1242" s="32"/>
      <c r="G1242" s="34"/>
      <c r="H1242" s="82"/>
      <c r="I1242" s="36"/>
      <c r="J1242" s="52"/>
      <c r="K1242" s="35"/>
      <c r="L1242" s="29"/>
      <c r="M1242" s="20" t="str" cm="1">
        <f t="array" ref="M1242">IFERROR(_xlfn.IFS(COUNTBLANK(D1242:K1242)=8,"",D1242="","←D列に従業員名を姓名（フルネーム）で入力してください。誤変換にお気を付け下さい。",E1242="","←E列に都道府県を入力してください。",H1242="","←H列に1.月給～3.時間給の選択肢を入力してください",I1242="","←I列に金額を入力してください",H1242=3,"",J1242="","←J列に所定労働時間を入力してください"),"")</f>
        <v/>
      </c>
    </row>
    <row r="1243" spans="2:13" ht="22.8" x14ac:dyDescent="0.45">
      <c r="B1243" s="31">
        <f t="shared" si="19"/>
        <v>1235</v>
      </c>
      <c r="C1243" s="82"/>
      <c r="D1243" s="83"/>
      <c r="E1243" s="84"/>
      <c r="F1243" s="32"/>
      <c r="G1243" s="34"/>
      <c r="H1243" s="82"/>
      <c r="I1243" s="36"/>
      <c r="J1243" s="52"/>
      <c r="K1243" s="35"/>
      <c r="L1243" s="29"/>
      <c r="M1243" s="20" t="str" cm="1">
        <f t="array" ref="M1243">IFERROR(_xlfn.IFS(COUNTBLANK(D1243:K1243)=8,"",D1243="","←D列に従業員名を姓名（フルネーム）で入力してください。誤変換にお気を付け下さい。",E1243="","←E列に都道府県を入力してください。",H1243="","←H列に1.月給～3.時間給の選択肢を入力してください",I1243="","←I列に金額を入力してください",H1243=3,"",J1243="","←J列に所定労働時間を入力してください"),"")</f>
        <v/>
      </c>
    </row>
    <row r="1244" spans="2:13" ht="22.8" x14ac:dyDescent="0.45">
      <c r="B1244" s="31">
        <f t="shared" si="19"/>
        <v>1236</v>
      </c>
      <c r="C1244" s="82"/>
      <c r="D1244" s="83"/>
      <c r="E1244" s="84"/>
      <c r="F1244" s="32"/>
      <c r="G1244" s="34"/>
      <c r="H1244" s="82"/>
      <c r="I1244" s="36"/>
      <c r="J1244" s="52"/>
      <c r="K1244" s="35"/>
      <c r="L1244" s="29"/>
      <c r="M1244" s="20" t="str" cm="1">
        <f t="array" ref="M1244">IFERROR(_xlfn.IFS(COUNTBLANK(D1244:K1244)=8,"",D1244="","←D列に従業員名を姓名（フルネーム）で入力してください。誤変換にお気を付け下さい。",E1244="","←E列に都道府県を入力してください。",H1244="","←H列に1.月給～3.時間給の選択肢を入力してください",I1244="","←I列に金額を入力してください",H1244=3,"",J1244="","←J列に所定労働時間を入力してください"),"")</f>
        <v/>
      </c>
    </row>
    <row r="1245" spans="2:13" ht="22.8" x14ac:dyDescent="0.45">
      <c r="B1245" s="31">
        <f t="shared" si="19"/>
        <v>1237</v>
      </c>
      <c r="C1245" s="82"/>
      <c r="D1245" s="83"/>
      <c r="E1245" s="84"/>
      <c r="F1245" s="32"/>
      <c r="G1245" s="34"/>
      <c r="H1245" s="82"/>
      <c r="I1245" s="36"/>
      <c r="J1245" s="52"/>
      <c r="K1245" s="35"/>
      <c r="L1245" s="29"/>
      <c r="M1245" s="20" t="str" cm="1">
        <f t="array" ref="M1245">IFERROR(_xlfn.IFS(COUNTBLANK(D1245:K1245)=8,"",D1245="","←D列に従業員名を姓名（フルネーム）で入力してください。誤変換にお気を付け下さい。",E1245="","←E列に都道府県を入力してください。",H1245="","←H列に1.月給～3.時間給の選択肢を入力してください",I1245="","←I列に金額を入力してください",H1245=3,"",J1245="","←J列に所定労働時間を入力してください"),"")</f>
        <v/>
      </c>
    </row>
    <row r="1246" spans="2:13" ht="22.8" x14ac:dyDescent="0.45">
      <c r="B1246" s="31">
        <f t="shared" si="19"/>
        <v>1238</v>
      </c>
      <c r="C1246" s="82"/>
      <c r="D1246" s="83"/>
      <c r="E1246" s="84"/>
      <c r="F1246" s="32"/>
      <c r="G1246" s="34"/>
      <c r="H1246" s="82"/>
      <c r="I1246" s="36"/>
      <c r="J1246" s="52"/>
      <c r="K1246" s="35"/>
      <c r="L1246" s="29"/>
      <c r="M1246" s="20" t="str" cm="1">
        <f t="array" ref="M1246">IFERROR(_xlfn.IFS(COUNTBLANK(D1246:K1246)=8,"",D1246="","←D列に従業員名を姓名（フルネーム）で入力してください。誤変換にお気を付け下さい。",E1246="","←E列に都道府県を入力してください。",H1246="","←H列に1.月給～3.時間給の選択肢を入力してください",I1246="","←I列に金額を入力してください",H1246=3,"",J1246="","←J列に所定労働時間を入力してください"),"")</f>
        <v/>
      </c>
    </row>
    <row r="1247" spans="2:13" ht="22.8" x14ac:dyDescent="0.45">
      <c r="B1247" s="31">
        <f t="shared" si="19"/>
        <v>1239</v>
      </c>
      <c r="C1247" s="82"/>
      <c r="D1247" s="83"/>
      <c r="E1247" s="84"/>
      <c r="F1247" s="32"/>
      <c r="G1247" s="34"/>
      <c r="H1247" s="82"/>
      <c r="I1247" s="36"/>
      <c r="J1247" s="52"/>
      <c r="K1247" s="35"/>
      <c r="L1247" s="29"/>
      <c r="M1247" s="20" t="str" cm="1">
        <f t="array" ref="M1247">IFERROR(_xlfn.IFS(COUNTBLANK(D1247:K1247)=8,"",D1247="","←D列に従業員名を姓名（フルネーム）で入力してください。誤変換にお気を付け下さい。",E1247="","←E列に都道府県を入力してください。",H1247="","←H列に1.月給～3.時間給の選択肢を入力してください",I1247="","←I列に金額を入力してください",H1247=3,"",J1247="","←J列に所定労働時間を入力してください"),"")</f>
        <v/>
      </c>
    </row>
    <row r="1248" spans="2:13" ht="22.8" x14ac:dyDescent="0.45">
      <c r="B1248" s="31">
        <f t="shared" si="19"/>
        <v>1240</v>
      </c>
      <c r="C1248" s="82"/>
      <c r="D1248" s="83"/>
      <c r="E1248" s="84"/>
      <c r="F1248" s="32"/>
      <c r="G1248" s="34"/>
      <c r="H1248" s="82"/>
      <c r="I1248" s="36"/>
      <c r="J1248" s="52"/>
      <c r="K1248" s="35"/>
      <c r="L1248" s="29"/>
      <c r="M1248" s="20" t="str" cm="1">
        <f t="array" ref="M1248">IFERROR(_xlfn.IFS(COUNTBLANK(D1248:K1248)=8,"",D1248="","←D列に従業員名を姓名（フルネーム）で入力してください。誤変換にお気を付け下さい。",E1248="","←E列に都道府県を入力してください。",H1248="","←H列に1.月給～3.時間給の選択肢を入力してください",I1248="","←I列に金額を入力してください",H1248=3,"",J1248="","←J列に所定労働時間を入力してください"),"")</f>
        <v/>
      </c>
    </row>
    <row r="1249" spans="2:13" ht="22.8" x14ac:dyDescent="0.45">
      <c r="B1249" s="31">
        <f t="shared" si="19"/>
        <v>1241</v>
      </c>
      <c r="C1249" s="82"/>
      <c r="D1249" s="83"/>
      <c r="E1249" s="84"/>
      <c r="F1249" s="32"/>
      <c r="G1249" s="34"/>
      <c r="H1249" s="82"/>
      <c r="I1249" s="36"/>
      <c r="J1249" s="52"/>
      <c r="K1249" s="35"/>
      <c r="L1249" s="29"/>
      <c r="M1249" s="20" t="str" cm="1">
        <f t="array" ref="M1249">IFERROR(_xlfn.IFS(COUNTBLANK(D1249:K1249)=8,"",D1249="","←D列に従業員名を姓名（フルネーム）で入力してください。誤変換にお気を付け下さい。",E1249="","←E列に都道府県を入力してください。",H1249="","←H列に1.月給～3.時間給の選択肢を入力してください",I1249="","←I列に金額を入力してください",H1249=3,"",J1249="","←J列に所定労働時間を入力してください"),"")</f>
        <v/>
      </c>
    </row>
    <row r="1250" spans="2:13" ht="22.8" x14ac:dyDescent="0.45">
      <c r="B1250" s="31">
        <f t="shared" si="19"/>
        <v>1242</v>
      </c>
      <c r="C1250" s="82"/>
      <c r="D1250" s="83"/>
      <c r="E1250" s="84"/>
      <c r="F1250" s="32"/>
      <c r="G1250" s="34"/>
      <c r="H1250" s="82"/>
      <c r="I1250" s="36"/>
      <c r="J1250" s="52"/>
      <c r="K1250" s="35"/>
      <c r="L1250" s="29"/>
      <c r="M1250" s="20" t="str" cm="1">
        <f t="array" ref="M1250">IFERROR(_xlfn.IFS(COUNTBLANK(D1250:K1250)=8,"",D1250="","←D列に従業員名を姓名（フルネーム）で入力してください。誤変換にお気を付け下さい。",E1250="","←E列に都道府県を入力してください。",H1250="","←H列に1.月給～3.時間給の選択肢を入力してください",I1250="","←I列に金額を入力してください",H1250=3,"",J1250="","←J列に所定労働時間を入力してください"),"")</f>
        <v/>
      </c>
    </row>
    <row r="1251" spans="2:13" ht="22.8" x14ac:dyDescent="0.45">
      <c r="B1251" s="31">
        <f t="shared" si="19"/>
        <v>1243</v>
      </c>
      <c r="C1251" s="82"/>
      <c r="D1251" s="83"/>
      <c r="E1251" s="84"/>
      <c r="F1251" s="32"/>
      <c r="G1251" s="34"/>
      <c r="H1251" s="82"/>
      <c r="I1251" s="36"/>
      <c r="J1251" s="52"/>
      <c r="K1251" s="35"/>
      <c r="L1251" s="29"/>
      <c r="M1251" s="20" t="str" cm="1">
        <f t="array" ref="M1251">IFERROR(_xlfn.IFS(COUNTBLANK(D1251:K1251)=8,"",D1251="","←D列に従業員名を姓名（フルネーム）で入力してください。誤変換にお気を付け下さい。",E1251="","←E列に都道府県を入力してください。",H1251="","←H列に1.月給～3.時間給の選択肢を入力してください",I1251="","←I列に金額を入力してください",H1251=3,"",J1251="","←J列に所定労働時間を入力してください"),"")</f>
        <v/>
      </c>
    </row>
    <row r="1252" spans="2:13" ht="22.8" x14ac:dyDescent="0.45">
      <c r="B1252" s="31">
        <f t="shared" si="19"/>
        <v>1244</v>
      </c>
      <c r="C1252" s="82"/>
      <c r="D1252" s="83"/>
      <c r="E1252" s="84"/>
      <c r="F1252" s="32"/>
      <c r="G1252" s="34"/>
      <c r="H1252" s="82"/>
      <c r="I1252" s="36"/>
      <c r="J1252" s="52"/>
      <c r="K1252" s="35"/>
      <c r="L1252" s="29"/>
      <c r="M1252" s="20" t="str" cm="1">
        <f t="array" ref="M1252">IFERROR(_xlfn.IFS(COUNTBLANK(D1252:K1252)=8,"",D1252="","←D列に従業員名を姓名（フルネーム）で入力してください。誤変換にお気を付け下さい。",E1252="","←E列に都道府県を入力してください。",H1252="","←H列に1.月給～3.時間給の選択肢を入力してください",I1252="","←I列に金額を入力してください",H1252=3,"",J1252="","←J列に所定労働時間を入力してください"),"")</f>
        <v/>
      </c>
    </row>
    <row r="1253" spans="2:13" ht="22.8" x14ac:dyDescent="0.45">
      <c r="B1253" s="31">
        <f t="shared" si="19"/>
        <v>1245</v>
      </c>
      <c r="C1253" s="82"/>
      <c r="D1253" s="83"/>
      <c r="E1253" s="84"/>
      <c r="F1253" s="32"/>
      <c r="G1253" s="34"/>
      <c r="H1253" s="82"/>
      <c r="I1253" s="36"/>
      <c r="J1253" s="52"/>
      <c r="K1253" s="35"/>
      <c r="L1253" s="29"/>
      <c r="M1253" s="20" t="str" cm="1">
        <f t="array" ref="M1253">IFERROR(_xlfn.IFS(COUNTBLANK(D1253:K1253)=8,"",D1253="","←D列に従業員名を姓名（フルネーム）で入力してください。誤変換にお気を付け下さい。",E1253="","←E列に都道府県を入力してください。",H1253="","←H列に1.月給～3.時間給の選択肢を入力してください",I1253="","←I列に金額を入力してください",H1253=3,"",J1253="","←J列に所定労働時間を入力してください"),"")</f>
        <v/>
      </c>
    </row>
    <row r="1254" spans="2:13" ht="22.8" x14ac:dyDescent="0.45">
      <c r="B1254" s="31">
        <f t="shared" si="19"/>
        <v>1246</v>
      </c>
      <c r="C1254" s="82"/>
      <c r="D1254" s="83"/>
      <c r="E1254" s="84"/>
      <c r="F1254" s="32"/>
      <c r="G1254" s="34"/>
      <c r="H1254" s="82"/>
      <c r="I1254" s="36"/>
      <c r="J1254" s="52"/>
      <c r="K1254" s="35"/>
      <c r="L1254" s="29"/>
      <c r="M1254" s="20" t="str" cm="1">
        <f t="array" ref="M1254">IFERROR(_xlfn.IFS(COUNTBLANK(D1254:K1254)=8,"",D1254="","←D列に従業員名を姓名（フルネーム）で入力してください。誤変換にお気を付け下さい。",E1254="","←E列に都道府県を入力してください。",H1254="","←H列に1.月給～3.時間給の選択肢を入力してください",I1254="","←I列に金額を入力してください",H1254=3,"",J1254="","←J列に所定労働時間を入力してください"),"")</f>
        <v/>
      </c>
    </row>
    <row r="1255" spans="2:13" ht="22.8" x14ac:dyDescent="0.45">
      <c r="B1255" s="31">
        <f t="shared" si="19"/>
        <v>1247</v>
      </c>
      <c r="C1255" s="82"/>
      <c r="D1255" s="83"/>
      <c r="E1255" s="84"/>
      <c r="F1255" s="32"/>
      <c r="G1255" s="34"/>
      <c r="H1255" s="82"/>
      <c r="I1255" s="36"/>
      <c r="J1255" s="52"/>
      <c r="K1255" s="35"/>
      <c r="L1255" s="29"/>
      <c r="M1255" s="20" t="str" cm="1">
        <f t="array" ref="M1255">IFERROR(_xlfn.IFS(COUNTBLANK(D1255:K1255)=8,"",D1255="","←D列に従業員名を姓名（フルネーム）で入力してください。誤変換にお気を付け下さい。",E1255="","←E列に都道府県を入力してください。",H1255="","←H列に1.月給～3.時間給の選択肢を入力してください",I1255="","←I列に金額を入力してください",H1255=3,"",J1255="","←J列に所定労働時間を入力してください"),"")</f>
        <v/>
      </c>
    </row>
    <row r="1256" spans="2:13" ht="22.8" x14ac:dyDescent="0.45">
      <c r="B1256" s="31">
        <f t="shared" si="19"/>
        <v>1248</v>
      </c>
      <c r="C1256" s="82"/>
      <c r="D1256" s="83"/>
      <c r="E1256" s="84"/>
      <c r="F1256" s="32"/>
      <c r="G1256" s="34"/>
      <c r="H1256" s="82"/>
      <c r="I1256" s="36"/>
      <c r="J1256" s="52"/>
      <c r="K1256" s="35"/>
      <c r="L1256" s="29"/>
      <c r="M1256" s="20" t="str" cm="1">
        <f t="array" ref="M1256">IFERROR(_xlfn.IFS(COUNTBLANK(D1256:K1256)=8,"",D1256="","←D列に従業員名を姓名（フルネーム）で入力してください。誤変換にお気を付け下さい。",E1256="","←E列に都道府県を入力してください。",H1256="","←H列に1.月給～3.時間給の選択肢を入力してください",I1256="","←I列に金額を入力してください",H1256=3,"",J1256="","←J列に所定労働時間を入力してください"),"")</f>
        <v/>
      </c>
    </row>
    <row r="1257" spans="2:13" ht="22.8" x14ac:dyDescent="0.45">
      <c r="B1257" s="31">
        <f t="shared" si="19"/>
        <v>1249</v>
      </c>
      <c r="C1257" s="82"/>
      <c r="D1257" s="83"/>
      <c r="E1257" s="84"/>
      <c r="F1257" s="32"/>
      <c r="G1257" s="34"/>
      <c r="H1257" s="82"/>
      <c r="I1257" s="36"/>
      <c r="J1257" s="52"/>
      <c r="K1257" s="35"/>
      <c r="L1257" s="29"/>
      <c r="M1257" s="20" t="str" cm="1">
        <f t="array" ref="M1257">IFERROR(_xlfn.IFS(COUNTBLANK(D1257:K1257)=8,"",D1257="","←D列に従業員名を姓名（フルネーム）で入力してください。誤変換にお気を付け下さい。",E1257="","←E列に都道府県を入力してください。",H1257="","←H列に1.月給～3.時間給の選択肢を入力してください",I1257="","←I列に金額を入力してください",H1257=3,"",J1257="","←J列に所定労働時間を入力してください"),"")</f>
        <v/>
      </c>
    </row>
    <row r="1258" spans="2:13" ht="22.8" x14ac:dyDescent="0.45">
      <c r="B1258" s="31">
        <f t="shared" si="19"/>
        <v>1250</v>
      </c>
      <c r="C1258" s="82"/>
      <c r="D1258" s="83"/>
      <c r="E1258" s="84"/>
      <c r="F1258" s="32"/>
      <c r="G1258" s="34"/>
      <c r="H1258" s="82"/>
      <c r="I1258" s="36"/>
      <c r="J1258" s="52"/>
      <c r="K1258" s="35"/>
      <c r="L1258" s="29"/>
      <c r="M1258" s="20" t="str" cm="1">
        <f t="array" ref="M1258">IFERROR(_xlfn.IFS(COUNTBLANK(D1258:K1258)=8,"",D1258="","←D列に従業員名を姓名（フルネーム）で入力してください。誤変換にお気を付け下さい。",E1258="","←E列に都道府県を入力してください。",H1258="","←H列に1.月給～3.時間給の選択肢を入力してください",I1258="","←I列に金額を入力してください",H1258=3,"",J1258="","←J列に所定労働時間を入力してください"),"")</f>
        <v/>
      </c>
    </row>
    <row r="1259" spans="2:13" ht="22.8" x14ac:dyDescent="0.45">
      <c r="B1259" s="31">
        <f t="shared" si="19"/>
        <v>1251</v>
      </c>
      <c r="C1259" s="82"/>
      <c r="D1259" s="83"/>
      <c r="E1259" s="84"/>
      <c r="F1259" s="32"/>
      <c r="G1259" s="34"/>
      <c r="H1259" s="82"/>
      <c r="I1259" s="36"/>
      <c r="J1259" s="52"/>
      <c r="K1259" s="35"/>
      <c r="L1259" s="29"/>
      <c r="M1259" s="20" t="str" cm="1">
        <f t="array" ref="M1259">IFERROR(_xlfn.IFS(COUNTBLANK(D1259:K1259)=8,"",D1259="","←D列に従業員名を姓名（フルネーム）で入力してください。誤変換にお気を付け下さい。",E1259="","←E列に都道府県を入力してください。",H1259="","←H列に1.月給～3.時間給の選択肢を入力してください",I1259="","←I列に金額を入力してください",H1259=3,"",J1259="","←J列に所定労働時間を入力してください"),"")</f>
        <v/>
      </c>
    </row>
    <row r="1260" spans="2:13" ht="22.8" x14ac:dyDescent="0.45">
      <c r="B1260" s="31">
        <f t="shared" si="19"/>
        <v>1252</v>
      </c>
      <c r="C1260" s="82"/>
      <c r="D1260" s="83"/>
      <c r="E1260" s="84"/>
      <c r="F1260" s="32"/>
      <c r="G1260" s="34"/>
      <c r="H1260" s="82"/>
      <c r="I1260" s="36"/>
      <c r="J1260" s="52"/>
      <c r="K1260" s="35"/>
      <c r="L1260" s="29"/>
      <c r="M1260" s="20" t="str" cm="1">
        <f t="array" ref="M1260">IFERROR(_xlfn.IFS(COUNTBLANK(D1260:K1260)=8,"",D1260="","←D列に従業員名を姓名（フルネーム）で入力してください。誤変換にお気を付け下さい。",E1260="","←E列に都道府県を入力してください。",H1260="","←H列に1.月給～3.時間給の選択肢を入力してください",I1260="","←I列に金額を入力してください",H1260=3,"",J1260="","←J列に所定労働時間を入力してください"),"")</f>
        <v/>
      </c>
    </row>
    <row r="1261" spans="2:13" ht="22.8" x14ac:dyDescent="0.45">
      <c r="B1261" s="31">
        <f t="shared" si="19"/>
        <v>1253</v>
      </c>
      <c r="C1261" s="82"/>
      <c r="D1261" s="83"/>
      <c r="E1261" s="84"/>
      <c r="F1261" s="32"/>
      <c r="G1261" s="34"/>
      <c r="H1261" s="82"/>
      <c r="I1261" s="36"/>
      <c r="J1261" s="52"/>
      <c r="K1261" s="35"/>
      <c r="L1261" s="29"/>
      <c r="M1261" s="20" t="str" cm="1">
        <f t="array" ref="M1261">IFERROR(_xlfn.IFS(COUNTBLANK(D1261:K1261)=8,"",D1261="","←D列に従業員名を姓名（フルネーム）で入力してください。誤変換にお気を付け下さい。",E1261="","←E列に都道府県を入力してください。",H1261="","←H列に1.月給～3.時間給の選択肢を入力してください",I1261="","←I列に金額を入力してください",H1261=3,"",J1261="","←J列に所定労働時間を入力してください"),"")</f>
        <v/>
      </c>
    </row>
    <row r="1262" spans="2:13" ht="22.8" x14ac:dyDescent="0.45">
      <c r="B1262" s="31">
        <f t="shared" si="19"/>
        <v>1254</v>
      </c>
      <c r="C1262" s="82"/>
      <c r="D1262" s="83"/>
      <c r="E1262" s="84"/>
      <c r="F1262" s="32"/>
      <c r="G1262" s="34"/>
      <c r="H1262" s="82"/>
      <c r="I1262" s="36"/>
      <c r="J1262" s="52"/>
      <c r="K1262" s="35"/>
      <c r="L1262" s="29"/>
      <c r="M1262" s="20" t="str" cm="1">
        <f t="array" ref="M1262">IFERROR(_xlfn.IFS(COUNTBLANK(D1262:K1262)=8,"",D1262="","←D列に従業員名を姓名（フルネーム）で入力してください。誤変換にお気を付け下さい。",E1262="","←E列に都道府県を入力してください。",H1262="","←H列に1.月給～3.時間給の選択肢を入力してください",I1262="","←I列に金額を入力してください",H1262=3,"",J1262="","←J列に所定労働時間を入力してください"),"")</f>
        <v/>
      </c>
    </row>
    <row r="1263" spans="2:13" ht="22.8" x14ac:dyDescent="0.45">
      <c r="B1263" s="31">
        <f t="shared" si="19"/>
        <v>1255</v>
      </c>
      <c r="C1263" s="82"/>
      <c r="D1263" s="83"/>
      <c r="E1263" s="84"/>
      <c r="F1263" s="32"/>
      <c r="G1263" s="34"/>
      <c r="H1263" s="82"/>
      <c r="I1263" s="36"/>
      <c r="J1263" s="52"/>
      <c r="K1263" s="35"/>
      <c r="L1263" s="29"/>
      <c r="M1263" s="20" t="str" cm="1">
        <f t="array" ref="M1263">IFERROR(_xlfn.IFS(COUNTBLANK(D1263:K1263)=8,"",D1263="","←D列に従業員名を姓名（フルネーム）で入力してください。誤変換にお気を付け下さい。",E1263="","←E列に都道府県を入力してください。",H1263="","←H列に1.月給～3.時間給の選択肢を入力してください",I1263="","←I列に金額を入力してください",H1263=3,"",J1263="","←J列に所定労働時間を入力してください"),"")</f>
        <v/>
      </c>
    </row>
    <row r="1264" spans="2:13" ht="22.8" x14ac:dyDescent="0.45">
      <c r="B1264" s="31">
        <f t="shared" si="19"/>
        <v>1256</v>
      </c>
      <c r="C1264" s="82"/>
      <c r="D1264" s="83"/>
      <c r="E1264" s="84"/>
      <c r="F1264" s="32"/>
      <c r="G1264" s="34"/>
      <c r="H1264" s="82"/>
      <c r="I1264" s="36"/>
      <c r="J1264" s="52"/>
      <c r="K1264" s="35"/>
      <c r="L1264" s="29"/>
      <c r="M1264" s="20" t="str" cm="1">
        <f t="array" ref="M1264">IFERROR(_xlfn.IFS(COUNTBLANK(D1264:K1264)=8,"",D1264="","←D列に従業員名を姓名（フルネーム）で入力してください。誤変換にお気を付け下さい。",E1264="","←E列に都道府県を入力してください。",H1264="","←H列に1.月給～3.時間給の選択肢を入力してください",I1264="","←I列に金額を入力してください",H1264=3,"",J1264="","←J列に所定労働時間を入力してください"),"")</f>
        <v/>
      </c>
    </row>
    <row r="1265" spans="2:13" ht="22.8" x14ac:dyDescent="0.45">
      <c r="B1265" s="31">
        <f t="shared" si="19"/>
        <v>1257</v>
      </c>
      <c r="C1265" s="82"/>
      <c r="D1265" s="83"/>
      <c r="E1265" s="84"/>
      <c r="F1265" s="32"/>
      <c r="G1265" s="34"/>
      <c r="H1265" s="82"/>
      <c r="I1265" s="36"/>
      <c r="J1265" s="52"/>
      <c r="K1265" s="35"/>
      <c r="L1265" s="29"/>
      <c r="M1265" s="20" t="str" cm="1">
        <f t="array" ref="M1265">IFERROR(_xlfn.IFS(COUNTBLANK(D1265:K1265)=8,"",D1265="","←D列に従業員名を姓名（フルネーム）で入力してください。誤変換にお気を付け下さい。",E1265="","←E列に都道府県を入力してください。",H1265="","←H列に1.月給～3.時間給の選択肢を入力してください",I1265="","←I列に金額を入力してください",H1265=3,"",J1265="","←J列に所定労働時間を入力してください"),"")</f>
        <v/>
      </c>
    </row>
    <row r="1266" spans="2:13" ht="22.8" x14ac:dyDescent="0.45">
      <c r="B1266" s="31">
        <f t="shared" si="19"/>
        <v>1258</v>
      </c>
      <c r="C1266" s="82"/>
      <c r="D1266" s="83"/>
      <c r="E1266" s="84"/>
      <c r="F1266" s="32"/>
      <c r="G1266" s="34"/>
      <c r="H1266" s="82"/>
      <c r="I1266" s="36"/>
      <c r="J1266" s="52"/>
      <c r="K1266" s="35"/>
      <c r="L1266" s="29"/>
      <c r="M1266" s="20" t="str" cm="1">
        <f t="array" ref="M1266">IFERROR(_xlfn.IFS(COUNTBLANK(D1266:K1266)=8,"",D1266="","←D列に従業員名を姓名（フルネーム）で入力してください。誤変換にお気を付け下さい。",E1266="","←E列に都道府県を入力してください。",H1266="","←H列に1.月給～3.時間給の選択肢を入力してください",I1266="","←I列に金額を入力してください",H1266=3,"",J1266="","←J列に所定労働時間を入力してください"),"")</f>
        <v/>
      </c>
    </row>
    <row r="1267" spans="2:13" ht="22.8" x14ac:dyDescent="0.45">
      <c r="B1267" s="31">
        <f t="shared" si="19"/>
        <v>1259</v>
      </c>
      <c r="C1267" s="82"/>
      <c r="D1267" s="83"/>
      <c r="E1267" s="84"/>
      <c r="F1267" s="32"/>
      <c r="G1267" s="34"/>
      <c r="H1267" s="82"/>
      <c r="I1267" s="36"/>
      <c r="J1267" s="52"/>
      <c r="K1267" s="35"/>
      <c r="L1267" s="29"/>
      <c r="M1267" s="20" t="str" cm="1">
        <f t="array" ref="M1267">IFERROR(_xlfn.IFS(COUNTBLANK(D1267:K1267)=8,"",D1267="","←D列に従業員名を姓名（フルネーム）で入力してください。誤変換にお気を付け下さい。",E1267="","←E列に都道府県を入力してください。",H1267="","←H列に1.月給～3.時間給の選択肢を入力してください",I1267="","←I列に金額を入力してください",H1267=3,"",J1267="","←J列に所定労働時間を入力してください"),"")</f>
        <v/>
      </c>
    </row>
    <row r="1268" spans="2:13" ht="22.8" x14ac:dyDescent="0.45">
      <c r="B1268" s="31">
        <f t="shared" si="19"/>
        <v>1260</v>
      </c>
      <c r="C1268" s="82"/>
      <c r="D1268" s="83"/>
      <c r="E1268" s="84"/>
      <c r="F1268" s="32"/>
      <c r="G1268" s="34"/>
      <c r="H1268" s="82"/>
      <c r="I1268" s="36"/>
      <c r="J1268" s="52"/>
      <c r="K1268" s="35"/>
      <c r="L1268" s="29"/>
      <c r="M1268" s="20" t="str" cm="1">
        <f t="array" ref="M1268">IFERROR(_xlfn.IFS(COUNTBLANK(D1268:K1268)=8,"",D1268="","←D列に従業員名を姓名（フルネーム）で入力してください。誤変換にお気を付け下さい。",E1268="","←E列に都道府県を入力してください。",H1268="","←H列に1.月給～3.時間給の選択肢を入力してください",I1268="","←I列に金額を入力してください",H1268=3,"",J1268="","←J列に所定労働時間を入力してください"),"")</f>
        <v/>
      </c>
    </row>
    <row r="1269" spans="2:13" ht="22.8" x14ac:dyDescent="0.45">
      <c r="B1269" s="31">
        <f t="shared" si="19"/>
        <v>1261</v>
      </c>
      <c r="C1269" s="82"/>
      <c r="D1269" s="83"/>
      <c r="E1269" s="84"/>
      <c r="F1269" s="32"/>
      <c r="G1269" s="34"/>
      <c r="H1269" s="82"/>
      <c r="I1269" s="36"/>
      <c r="J1269" s="52"/>
      <c r="K1269" s="35"/>
      <c r="L1269" s="29"/>
      <c r="M1269" s="20" t="str" cm="1">
        <f t="array" ref="M1269">IFERROR(_xlfn.IFS(COUNTBLANK(D1269:K1269)=8,"",D1269="","←D列に従業員名を姓名（フルネーム）で入力してください。誤変換にお気を付け下さい。",E1269="","←E列に都道府県を入力してください。",H1269="","←H列に1.月給～3.時間給の選択肢を入力してください",I1269="","←I列に金額を入力してください",H1269=3,"",J1269="","←J列に所定労働時間を入力してください"),"")</f>
        <v/>
      </c>
    </row>
    <row r="1270" spans="2:13" ht="22.8" x14ac:dyDescent="0.45">
      <c r="B1270" s="31">
        <f t="shared" si="19"/>
        <v>1262</v>
      </c>
      <c r="C1270" s="82"/>
      <c r="D1270" s="83"/>
      <c r="E1270" s="84"/>
      <c r="F1270" s="32"/>
      <c r="G1270" s="34"/>
      <c r="H1270" s="82"/>
      <c r="I1270" s="36"/>
      <c r="J1270" s="52"/>
      <c r="K1270" s="35"/>
      <c r="L1270" s="29"/>
      <c r="M1270" s="20" t="str" cm="1">
        <f t="array" ref="M1270">IFERROR(_xlfn.IFS(COUNTBLANK(D1270:K1270)=8,"",D1270="","←D列に従業員名を姓名（フルネーム）で入力してください。誤変換にお気を付け下さい。",E1270="","←E列に都道府県を入力してください。",H1270="","←H列に1.月給～3.時間給の選択肢を入力してください",I1270="","←I列に金額を入力してください",H1270=3,"",J1270="","←J列に所定労働時間を入力してください"),"")</f>
        <v/>
      </c>
    </row>
    <row r="1271" spans="2:13" ht="22.8" x14ac:dyDescent="0.45">
      <c r="B1271" s="31">
        <f t="shared" si="19"/>
        <v>1263</v>
      </c>
      <c r="C1271" s="82"/>
      <c r="D1271" s="83"/>
      <c r="E1271" s="84"/>
      <c r="F1271" s="32"/>
      <c r="G1271" s="34"/>
      <c r="H1271" s="82"/>
      <c r="I1271" s="36"/>
      <c r="J1271" s="52"/>
      <c r="K1271" s="35"/>
      <c r="L1271" s="29"/>
      <c r="M1271" s="20" t="str" cm="1">
        <f t="array" ref="M1271">IFERROR(_xlfn.IFS(COUNTBLANK(D1271:K1271)=8,"",D1271="","←D列に従業員名を姓名（フルネーム）で入力してください。誤変換にお気を付け下さい。",E1271="","←E列に都道府県を入力してください。",H1271="","←H列に1.月給～3.時間給の選択肢を入力してください",I1271="","←I列に金額を入力してください",H1271=3,"",J1271="","←J列に所定労働時間を入力してください"),"")</f>
        <v/>
      </c>
    </row>
    <row r="1272" spans="2:13" ht="22.8" x14ac:dyDescent="0.45">
      <c r="B1272" s="31">
        <f t="shared" si="19"/>
        <v>1264</v>
      </c>
      <c r="C1272" s="82"/>
      <c r="D1272" s="83"/>
      <c r="E1272" s="84"/>
      <c r="F1272" s="32"/>
      <c r="G1272" s="34"/>
      <c r="H1272" s="82"/>
      <c r="I1272" s="36"/>
      <c r="J1272" s="52"/>
      <c r="K1272" s="35"/>
      <c r="L1272" s="29"/>
      <c r="M1272" s="20" t="str" cm="1">
        <f t="array" ref="M1272">IFERROR(_xlfn.IFS(COUNTBLANK(D1272:K1272)=8,"",D1272="","←D列に従業員名を姓名（フルネーム）で入力してください。誤変換にお気を付け下さい。",E1272="","←E列に都道府県を入力してください。",H1272="","←H列に1.月給～3.時間給の選択肢を入力してください",I1272="","←I列に金額を入力してください",H1272=3,"",J1272="","←J列に所定労働時間を入力してください"),"")</f>
        <v/>
      </c>
    </row>
    <row r="1273" spans="2:13" ht="22.8" x14ac:dyDescent="0.45">
      <c r="B1273" s="31">
        <f t="shared" si="19"/>
        <v>1265</v>
      </c>
      <c r="C1273" s="82"/>
      <c r="D1273" s="83"/>
      <c r="E1273" s="84"/>
      <c r="F1273" s="32"/>
      <c r="G1273" s="34"/>
      <c r="H1273" s="82"/>
      <c r="I1273" s="36"/>
      <c r="J1273" s="52"/>
      <c r="K1273" s="35"/>
      <c r="L1273" s="29"/>
      <c r="M1273" s="20" t="str" cm="1">
        <f t="array" ref="M1273">IFERROR(_xlfn.IFS(COUNTBLANK(D1273:K1273)=8,"",D1273="","←D列に従業員名を姓名（フルネーム）で入力してください。誤変換にお気を付け下さい。",E1273="","←E列に都道府県を入力してください。",H1273="","←H列に1.月給～3.時間給の選択肢を入力してください",I1273="","←I列に金額を入力してください",H1273=3,"",J1273="","←J列に所定労働時間を入力してください"),"")</f>
        <v/>
      </c>
    </row>
    <row r="1274" spans="2:13" ht="22.8" x14ac:dyDescent="0.45">
      <c r="B1274" s="31">
        <f t="shared" si="19"/>
        <v>1266</v>
      </c>
      <c r="C1274" s="82"/>
      <c r="D1274" s="83"/>
      <c r="E1274" s="84"/>
      <c r="F1274" s="32"/>
      <c r="G1274" s="34"/>
      <c r="H1274" s="82"/>
      <c r="I1274" s="36"/>
      <c r="J1274" s="52"/>
      <c r="K1274" s="35"/>
      <c r="L1274" s="29"/>
      <c r="M1274" s="20" t="str" cm="1">
        <f t="array" ref="M1274">IFERROR(_xlfn.IFS(COUNTBLANK(D1274:K1274)=8,"",D1274="","←D列に従業員名を姓名（フルネーム）で入力してください。誤変換にお気を付け下さい。",E1274="","←E列に都道府県を入力してください。",H1274="","←H列に1.月給～3.時間給の選択肢を入力してください",I1274="","←I列に金額を入力してください",H1274=3,"",J1274="","←J列に所定労働時間を入力してください"),"")</f>
        <v/>
      </c>
    </row>
    <row r="1275" spans="2:13" ht="22.8" x14ac:dyDescent="0.45">
      <c r="B1275" s="31">
        <f t="shared" si="19"/>
        <v>1267</v>
      </c>
      <c r="C1275" s="82"/>
      <c r="D1275" s="83"/>
      <c r="E1275" s="84"/>
      <c r="F1275" s="32"/>
      <c r="G1275" s="34"/>
      <c r="H1275" s="82"/>
      <c r="I1275" s="36"/>
      <c r="J1275" s="52"/>
      <c r="K1275" s="35"/>
      <c r="L1275" s="29"/>
      <c r="M1275" s="20" t="str" cm="1">
        <f t="array" ref="M1275">IFERROR(_xlfn.IFS(COUNTBLANK(D1275:K1275)=8,"",D1275="","←D列に従業員名を姓名（フルネーム）で入力してください。誤変換にお気を付け下さい。",E1275="","←E列に都道府県を入力してください。",H1275="","←H列に1.月給～3.時間給の選択肢を入力してください",I1275="","←I列に金額を入力してください",H1275=3,"",J1275="","←J列に所定労働時間を入力してください"),"")</f>
        <v/>
      </c>
    </row>
    <row r="1276" spans="2:13" ht="22.8" x14ac:dyDescent="0.45">
      <c r="B1276" s="31">
        <f t="shared" si="19"/>
        <v>1268</v>
      </c>
      <c r="C1276" s="82"/>
      <c r="D1276" s="83"/>
      <c r="E1276" s="84"/>
      <c r="F1276" s="32"/>
      <c r="G1276" s="34"/>
      <c r="H1276" s="82"/>
      <c r="I1276" s="36"/>
      <c r="J1276" s="52"/>
      <c r="K1276" s="35"/>
      <c r="L1276" s="29"/>
      <c r="M1276" s="20" t="str" cm="1">
        <f t="array" ref="M1276">IFERROR(_xlfn.IFS(COUNTBLANK(D1276:K1276)=8,"",D1276="","←D列に従業員名を姓名（フルネーム）で入力してください。誤変換にお気を付け下さい。",E1276="","←E列に都道府県を入力してください。",H1276="","←H列に1.月給～3.時間給の選択肢を入力してください",I1276="","←I列に金額を入力してください",H1276=3,"",J1276="","←J列に所定労働時間を入力してください"),"")</f>
        <v/>
      </c>
    </row>
    <row r="1277" spans="2:13" ht="22.8" x14ac:dyDescent="0.45">
      <c r="B1277" s="31">
        <f t="shared" si="19"/>
        <v>1269</v>
      </c>
      <c r="C1277" s="82"/>
      <c r="D1277" s="83"/>
      <c r="E1277" s="84"/>
      <c r="F1277" s="32"/>
      <c r="G1277" s="34"/>
      <c r="H1277" s="82"/>
      <c r="I1277" s="36"/>
      <c r="J1277" s="52"/>
      <c r="K1277" s="35"/>
      <c r="L1277" s="29"/>
      <c r="M1277" s="20" t="str" cm="1">
        <f t="array" ref="M1277">IFERROR(_xlfn.IFS(COUNTBLANK(D1277:K1277)=8,"",D1277="","←D列に従業員名を姓名（フルネーム）で入力してください。誤変換にお気を付け下さい。",E1277="","←E列に都道府県を入力してください。",H1277="","←H列に1.月給～3.時間給の選択肢を入力してください",I1277="","←I列に金額を入力してください",H1277=3,"",J1277="","←J列に所定労働時間を入力してください"),"")</f>
        <v/>
      </c>
    </row>
    <row r="1278" spans="2:13" ht="22.8" x14ac:dyDescent="0.45">
      <c r="B1278" s="31">
        <f t="shared" si="19"/>
        <v>1270</v>
      </c>
      <c r="C1278" s="82"/>
      <c r="D1278" s="83"/>
      <c r="E1278" s="84"/>
      <c r="F1278" s="32"/>
      <c r="G1278" s="34"/>
      <c r="H1278" s="82"/>
      <c r="I1278" s="36"/>
      <c r="J1278" s="52"/>
      <c r="K1278" s="35"/>
      <c r="L1278" s="29"/>
      <c r="M1278" s="20" t="str" cm="1">
        <f t="array" ref="M1278">IFERROR(_xlfn.IFS(COUNTBLANK(D1278:K1278)=8,"",D1278="","←D列に従業員名を姓名（フルネーム）で入力してください。誤変換にお気を付け下さい。",E1278="","←E列に都道府県を入力してください。",H1278="","←H列に1.月給～3.時間給の選択肢を入力してください",I1278="","←I列に金額を入力してください",H1278=3,"",J1278="","←J列に所定労働時間を入力してください"),"")</f>
        <v/>
      </c>
    </row>
    <row r="1279" spans="2:13" ht="22.8" x14ac:dyDescent="0.45">
      <c r="B1279" s="31">
        <f t="shared" si="19"/>
        <v>1271</v>
      </c>
      <c r="C1279" s="82"/>
      <c r="D1279" s="83"/>
      <c r="E1279" s="84"/>
      <c r="F1279" s="32"/>
      <c r="G1279" s="34"/>
      <c r="H1279" s="82"/>
      <c r="I1279" s="36"/>
      <c r="J1279" s="52"/>
      <c r="K1279" s="35"/>
      <c r="L1279" s="29"/>
      <c r="M1279" s="20" t="str" cm="1">
        <f t="array" ref="M1279">IFERROR(_xlfn.IFS(COUNTBLANK(D1279:K1279)=8,"",D1279="","←D列に従業員名を姓名（フルネーム）で入力してください。誤変換にお気を付け下さい。",E1279="","←E列に都道府県を入力してください。",H1279="","←H列に1.月給～3.時間給の選択肢を入力してください",I1279="","←I列に金額を入力してください",H1279=3,"",J1279="","←J列に所定労働時間を入力してください"),"")</f>
        <v/>
      </c>
    </row>
    <row r="1280" spans="2:13" ht="22.8" x14ac:dyDescent="0.45">
      <c r="B1280" s="31">
        <f t="shared" si="19"/>
        <v>1272</v>
      </c>
      <c r="C1280" s="82"/>
      <c r="D1280" s="83"/>
      <c r="E1280" s="84"/>
      <c r="F1280" s="32"/>
      <c r="G1280" s="34"/>
      <c r="H1280" s="82"/>
      <c r="I1280" s="36"/>
      <c r="J1280" s="52"/>
      <c r="K1280" s="35"/>
      <c r="L1280" s="29"/>
      <c r="M1280" s="20" t="str" cm="1">
        <f t="array" ref="M1280">IFERROR(_xlfn.IFS(COUNTBLANK(D1280:K1280)=8,"",D1280="","←D列に従業員名を姓名（フルネーム）で入力してください。誤変換にお気を付け下さい。",E1280="","←E列に都道府県を入力してください。",H1280="","←H列に1.月給～3.時間給の選択肢を入力してください",I1280="","←I列に金額を入力してください",H1280=3,"",J1280="","←J列に所定労働時間を入力してください"),"")</f>
        <v/>
      </c>
    </row>
    <row r="1281" spans="2:13" ht="22.8" x14ac:dyDescent="0.45">
      <c r="B1281" s="31">
        <f t="shared" si="19"/>
        <v>1273</v>
      </c>
      <c r="C1281" s="82"/>
      <c r="D1281" s="83"/>
      <c r="E1281" s="84"/>
      <c r="F1281" s="32"/>
      <c r="G1281" s="34"/>
      <c r="H1281" s="82"/>
      <c r="I1281" s="36"/>
      <c r="J1281" s="52"/>
      <c r="K1281" s="35"/>
      <c r="L1281" s="29"/>
      <c r="M1281" s="20" t="str" cm="1">
        <f t="array" ref="M1281">IFERROR(_xlfn.IFS(COUNTBLANK(D1281:K1281)=8,"",D1281="","←D列に従業員名を姓名（フルネーム）で入力してください。誤変換にお気を付け下さい。",E1281="","←E列に都道府県を入力してください。",H1281="","←H列に1.月給～3.時間給の選択肢を入力してください",I1281="","←I列に金額を入力してください",H1281=3,"",J1281="","←J列に所定労働時間を入力してください"),"")</f>
        <v/>
      </c>
    </row>
    <row r="1282" spans="2:13" ht="22.8" x14ac:dyDescent="0.45">
      <c r="B1282" s="31">
        <f t="shared" si="19"/>
        <v>1274</v>
      </c>
      <c r="C1282" s="82"/>
      <c r="D1282" s="83"/>
      <c r="E1282" s="84"/>
      <c r="F1282" s="32"/>
      <c r="G1282" s="34"/>
      <c r="H1282" s="82"/>
      <c r="I1282" s="36"/>
      <c r="J1282" s="52"/>
      <c r="K1282" s="35"/>
      <c r="L1282" s="29"/>
      <c r="M1282" s="20" t="str" cm="1">
        <f t="array" ref="M1282">IFERROR(_xlfn.IFS(COUNTBLANK(D1282:K1282)=8,"",D1282="","←D列に従業員名を姓名（フルネーム）で入力してください。誤変換にお気を付け下さい。",E1282="","←E列に都道府県を入力してください。",H1282="","←H列に1.月給～3.時間給の選択肢を入力してください",I1282="","←I列に金額を入力してください",H1282=3,"",J1282="","←J列に所定労働時間を入力してください"),"")</f>
        <v/>
      </c>
    </row>
    <row r="1283" spans="2:13" ht="22.8" x14ac:dyDescent="0.45">
      <c r="B1283" s="31">
        <f t="shared" si="19"/>
        <v>1275</v>
      </c>
      <c r="C1283" s="82"/>
      <c r="D1283" s="83"/>
      <c r="E1283" s="84"/>
      <c r="F1283" s="32"/>
      <c r="G1283" s="34"/>
      <c r="H1283" s="82"/>
      <c r="I1283" s="36"/>
      <c r="J1283" s="52"/>
      <c r="K1283" s="35"/>
      <c r="L1283" s="29"/>
      <c r="M1283" s="20" t="str" cm="1">
        <f t="array" ref="M1283">IFERROR(_xlfn.IFS(COUNTBLANK(D1283:K1283)=8,"",D1283="","←D列に従業員名を姓名（フルネーム）で入力してください。誤変換にお気を付け下さい。",E1283="","←E列に都道府県を入力してください。",H1283="","←H列に1.月給～3.時間給の選択肢を入力してください",I1283="","←I列に金額を入力してください",H1283=3,"",J1283="","←J列に所定労働時間を入力してください"),"")</f>
        <v/>
      </c>
    </row>
    <row r="1284" spans="2:13" ht="22.8" x14ac:dyDescent="0.45">
      <c r="B1284" s="31">
        <f t="shared" si="19"/>
        <v>1276</v>
      </c>
      <c r="C1284" s="82"/>
      <c r="D1284" s="83"/>
      <c r="E1284" s="84"/>
      <c r="F1284" s="32"/>
      <c r="G1284" s="34"/>
      <c r="H1284" s="82"/>
      <c r="I1284" s="36"/>
      <c r="J1284" s="52"/>
      <c r="K1284" s="35"/>
      <c r="L1284" s="29"/>
      <c r="M1284" s="20" t="str" cm="1">
        <f t="array" ref="M1284">IFERROR(_xlfn.IFS(COUNTBLANK(D1284:K1284)=8,"",D1284="","←D列に従業員名を姓名（フルネーム）で入力してください。誤変換にお気を付け下さい。",E1284="","←E列に都道府県を入力してください。",H1284="","←H列に1.月給～3.時間給の選択肢を入力してください",I1284="","←I列に金額を入力してください",H1284=3,"",J1284="","←J列に所定労働時間を入力してください"),"")</f>
        <v/>
      </c>
    </row>
    <row r="1285" spans="2:13" ht="22.8" x14ac:dyDescent="0.45">
      <c r="B1285" s="31">
        <f t="shared" si="19"/>
        <v>1277</v>
      </c>
      <c r="C1285" s="82"/>
      <c r="D1285" s="83"/>
      <c r="E1285" s="84"/>
      <c r="F1285" s="32"/>
      <c r="G1285" s="34"/>
      <c r="H1285" s="82"/>
      <c r="I1285" s="36"/>
      <c r="J1285" s="52"/>
      <c r="K1285" s="35"/>
      <c r="L1285" s="29"/>
      <c r="M1285" s="20" t="str" cm="1">
        <f t="array" ref="M1285">IFERROR(_xlfn.IFS(COUNTBLANK(D1285:K1285)=8,"",D1285="","←D列に従業員名を姓名（フルネーム）で入力してください。誤変換にお気を付け下さい。",E1285="","←E列に都道府県を入力してください。",H1285="","←H列に1.月給～3.時間給の選択肢を入力してください",I1285="","←I列に金額を入力してください",H1285=3,"",J1285="","←J列に所定労働時間を入力してください"),"")</f>
        <v/>
      </c>
    </row>
    <row r="1286" spans="2:13" ht="22.8" x14ac:dyDescent="0.45">
      <c r="B1286" s="31">
        <f t="shared" si="19"/>
        <v>1278</v>
      </c>
      <c r="C1286" s="82"/>
      <c r="D1286" s="83"/>
      <c r="E1286" s="84"/>
      <c r="F1286" s="32"/>
      <c r="G1286" s="34"/>
      <c r="H1286" s="82"/>
      <c r="I1286" s="36"/>
      <c r="J1286" s="52"/>
      <c r="K1286" s="35"/>
      <c r="L1286" s="29"/>
      <c r="M1286" s="20" t="str" cm="1">
        <f t="array" ref="M1286">IFERROR(_xlfn.IFS(COUNTBLANK(D1286:K1286)=8,"",D1286="","←D列に従業員名を姓名（フルネーム）で入力してください。誤変換にお気を付け下さい。",E1286="","←E列に都道府県を入力してください。",H1286="","←H列に1.月給～3.時間給の選択肢を入力してください",I1286="","←I列に金額を入力してください",H1286=3,"",J1286="","←J列に所定労働時間を入力してください"),"")</f>
        <v/>
      </c>
    </row>
    <row r="1287" spans="2:13" ht="22.8" x14ac:dyDescent="0.45">
      <c r="B1287" s="31">
        <f t="shared" si="19"/>
        <v>1279</v>
      </c>
      <c r="C1287" s="82"/>
      <c r="D1287" s="83"/>
      <c r="E1287" s="84"/>
      <c r="F1287" s="32"/>
      <c r="G1287" s="34"/>
      <c r="H1287" s="82"/>
      <c r="I1287" s="36"/>
      <c r="J1287" s="52"/>
      <c r="K1287" s="35"/>
      <c r="L1287" s="29"/>
      <c r="M1287" s="20" t="str" cm="1">
        <f t="array" ref="M1287">IFERROR(_xlfn.IFS(COUNTBLANK(D1287:K1287)=8,"",D1287="","←D列に従業員名を姓名（フルネーム）で入力してください。誤変換にお気を付け下さい。",E1287="","←E列に都道府県を入力してください。",H1287="","←H列に1.月給～3.時間給の選択肢を入力してください",I1287="","←I列に金額を入力してください",H1287=3,"",J1287="","←J列に所定労働時間を入力してください"),"")</f>
        <v/>
      </c>
    </row>
    <row r="1288" spans="2:13" ht="22.8" x14ac:dyDescent="0.45">
      <c r="B1288" s="31">
        <f t="shared" si="19"/>
        <v>1280</v>
      </c>
      <c r="C1288" s="82"/>
      <c r="D1288" s="83"/>
      <c r="E1288" s="84"/>
      <c r="F1288" s="32"/>
      <c r="G1288" s="34"/>
      <c r="H1288" s="82"/>
      <c r="I1288" s="36"/>
      <c r="J1288" s="52"/>
      <c r="K1288" s="35"/>
      <c r="L1288" s="29"/>
      <c r="M1288" s="20" t="str" cm="1">
        <f t="array" ref="M1288">IFERROR(_xlfn.IFS(COUNTBLANK(D1288:K1288)=8,"",D1288="","←D列に従業員名を姓名（フルネーム）で入力してください。誤変換にお気を付け下さい。",E1288="","←E列に都道府県を入力してください。",H1288="","←H列に1.月給～3.時間給の選択肢を入力してください",I1288="","←I列に金額を入力してください",H1288=3,"",J1288="","←J列に所定労働時間を入力してください"),"")</f>
        <v/>
      </c>
    </row>
    <row r="1289" spans="2:13" ht="22.8" x14ac:dyDescent="0.45">
      <c r="B1289" s="31">
        <f t="shared" si="19"/>
        <v>1281</v>
      </c>
      <c r="C1289" s="82"/>
      <c r="D1289" s="83"/>
      <c r="E1289" s="84"/>
      <c r="F1289" s="32"/>
      <c r="G1289" s="34"/>
      <c r="H1289" s="82"/>
      <c r="I1289" s="36"/>
      <c r="J1289" s="52"/>
      <c r="K1289" s="35"/>
      <c r="L1289" s="29"/>
      <c r="M1289" s="20" t="str" cm="1">
        <f t="array" ref="M1289">IFERROR(_xlfn.IFS(COUNTBLANK(D1289:K1289)=8,"",D1289="","←D列に従業員名を姓名（フルネーム）で入力してください。誤変換にお気を付け下さい。",E1289="","←E列に都道府県を入力してください。",H1289="","←H列に1.月給～3.時間給の選択肢を入力してください",I1289="","←I列に金額を入力してください",H1289=3,"",J1289="","←J列に所定労働時間を入力してください"),"")</f>
        <v/>
      </c>
    </row>
    <row r="1290" spans="2:13" ht="22.8" x14ac:dyDescent="0.45">
      <c r="B1290" s="31">
        <f t="shared" ref="B1290:B1353" si="20">ROW()-8</f>
        <v>1282</v>
      </c>
      <c r="C1290" s="82"/>
      <c r="D1290" s="83"/>
      <c r="E1290" s="84"/>
      <c r="F1290" s="32"/>
      <c r="G1290" s="34"/>
      <c r="H1290" s="82"/>
      <c r="I1290" s="36"/>
      <c r="J1290" s="52"/>
      <c r="K1290" s="35"/>
      <c r="L1290" s="29"/>
      <c r="M1290" s="20" t="str" cm="1">
        <f t="array" ref="M1290">IFERROR(_xlfn.IFS(COUNTBLANK(D1290:K1290)=8,"",D1290="","←D列に従業員名を姓名（フルネーム）で入力してください。誤変換にお気を付け下さい。",E1290="","←E列に都道府県を入力してください。",H1290="","←H列に1.月給～3.時間給の選択肢を入力してください",I1290="","←I列に金額を入力してください",H1290=3,"",J1290="","←J列に所定労働時間を入力してください"),"")</f>
        <v/>
      </c>
    </row>
    <row r="1291" spans="2:13" ht="22.8" x14ac:dyDescent="0.45">
      <c r="B1291" s="31">
        <f t="shared" si="20"/>
        <v>1283</v>
      </c>
      <c r="C1291" s="82"/>
      <c r="D1291" s="83"/>
      <c r="E1291" s="84"/>
      <c r="F1291" s="32"/>
      <c r="G1291" s="34"/>
      <c r="H1291" s="82"/>
      <c r="I1291" s="36"/>
      <c r="J1291" s="52"/>
      <c r="K1291" s="35"/>
      <c r="L1291" s="29"/>
      <c r="M1291" s="20" t="str" cm="1">
        <f t="array" ref="M1291">IFERROR(_xlfn.IFS(COUNTBLANK(D1291:K1291)=8,"",D1291="","←D列に従業員名を姓名（フルネーム）で入力してください。誤変換にお気を付け下さい。",E1291="","←E列に都道府県を入力してください。",H1291="","←H列に1.月給～3.時間給の選択肢を入力してください",I1291="","←I列に金額を入力してください",H1291=3,"",J1291="","←J列に所定労働時間を入力してください"),"")</f>
        <v/>
      </c>
    </row>
    <row r="1292" spans="2:13" ht="22.8" x14ac:dyDescent="0.45">
      <c r="B1292" s="31">
        <f t="shared" si="20"/>
        <v>1284</v>
      </c>
      <c r="C1292" s="82"/>
      <c r="D1292" s="83"/>
      <c r="E1292" s="84"/>
      <c r="F1292" s="32"/>
      <c r="G1292" s="34"/>
      <c r="H1292" s="82"/>
      <c r="I1292" s="36"/>
      <c r="J1292" s="52"/>
      <c r="K1292" s="35"/>
      <c r="L1292" s="29"/>
      <c r="M1292" s="20" t="str" cm="1">
        <f t="array" ref="M1292">IFERROR(_xlfn.IFS(COUNTBLANK(D1292:K1292)=8,"",D1292="","←D列に従業員名を姓名（フルネーム）で入力してください。誤変換にお気を付け下さい。",E1292="","←E列に都道府県を入力してください。",H1292="","←H列に1.月給～3.時間給の選択肢を入力してください",I1292="","←I列に金額を入力してください",H1292=3,"",J1292="","←J列に所定労働時間を入力してください"),"")</f>
        <v/>
      </c>
    </row>
    <row r="1293" spans="2:13" ht="22.8" x14ac:dyDescent="0.45">
      <c r="B1293" s="31">
        <f t="shared" si="20"/>
        <v>1285</v>
      </c>
      <c r="C1293" s="82"/>
      <c r="D1293" s="83"/>
      <c r="E1293" s="84"/>
      <c r="F1293" s="32"/>
      <c r="G1293" s="34"/>
      <c r="H1293" s="82"/>
      <c r="I1293" s="36"/>
      <c r="J1293" s="52"/>
      <c r="K1293" s="35"/>
      <c r="L1293" s="29"/>
      <c r="M1293" s="20" t="str" cm="1">
        <f t="array" ref="M1293">IFERROR(_xlfn.IFS(COUNTBLANK(D1293:K1293)=8,"",D1293="","←D列に従業員名を姓名（フルネーム）で入力してください。誤変換にお気を付け下さい。",E1293="","←E列に都道府県を入力してください。",H1293="","←H列に1.月給～3.時間給の選択肢を入力してください",I1293="","←I列に金額を入力してください",H1293=3,"",J1293="","←J列に所定労働時間を入力してください"),"")</f>
        <v/>
      </c>
    </row>
    <row r="1294" spans="2:13" ht="22.8" x14ac:dyDescent="0.45">
      <c r="B1294" s="31">
        <f t="shared" si="20"/>
        <v>1286</v>
      </c>
      <c r="C1294" s="82"/>
      <c r="D1294" s="83"/>
      <c r="E1294" s="84"/>
      <c r="F1294" s="32"/>
      <c r="G1294" s="34"/>
      <c r="H1294" s="82"/>
      <c r="I1294" s="36"/>
      <c r="J1294" s="52"/>
      <c r="K1294" s="35"/>
      <c r="L1294" s="29"/>
      <c r="M1294" s="20" t="str" cm="1">
        <f t="array" ref="M1294">IFERROR(_xlfn.IFS(COUNTBLANK(D1294:K1294)=8,"",D1294="","←D列に従業員名を姓名（フルネーム）で入力してください。誤変換にお気を付け下さい。",E1294="","←E列に都道府県を入力してください。",H1294="","←H列に1.月給～3.時間給の選択肢を入力してください",I1294="","←I列に金額を入力してください",H1294=3,"",J1294="","←J列に所定労働時間を入力してください"),"")</f>
        <v/>
      </c>
    </row>
    <row r="1295" spans="2:13" ht="22.8" x14ac:dyDescent="0.45">
      <c r="B1295" s="31">
        <f t="shared" si="20"/>
        <v>1287</v>
      </c>
      <c r="C1295" s="82"/>
      <c r="D1295" s="83"/>
      <c r="E1295" s="84"/>
      <c r="F1295" s="32"/>
      <c r="G1295" s="34"/>
      <c r="H1295" s="82"/>
      <c r="I1295" s="36"/>
      <c r="J1295" s="52"/>
      <c r="K1295" s="35"/>
      <c r="L1295" s="29"/>
      <c r="M1295" s="20" t="str" cm="1">
        <f t="array" ref="M1295">IFERROR(_xlfn.IFS(COUNTBLANK(D1295:K1295)=8,"",D1295="","←D列に従業員名を姓名（フルネーム）で入力してください。誤変換にお気を付け下さい。",E1295="","←E列に都道府県を入力してください。",H1295="","←H列に1.月給～3.時間給の選択肢を入力してください",I1295="","←I列に金額を入力してください",H1295=3,"",J1295="","←J列に所定労働時間を入力してください"),"")</f>
        <v/>
      </c>
    </row>
    <row r="1296" spans="2:13" ht="22.8" x14ac:dyDescent="0.45">
      <c r="B1296" s="31">
        <f t="shared" si="20"/>
        <v>1288</v>
      </c>
      <c r="C1296" s="82"/>
      <c r="D1296" s="83"/>
      <c r="E1296" s="84"/>
      <c r="F1296" s="32"/>
      <c r="G1296" s="34"/>
      <c r="H1296" s="82"/>
      <c r="I1296" s="36"/>
      <c r="J1296" s="52"/>
      <c r="K1296" s="35"/>
      <c r="L1296" s="29"/>
      <c r="M1296" s="20" t="str" cm="1">
        <f t="array" ref="M1296">IFERROR(_xlfn.IFS(COUNTBLANK(D1296:K1296)=8,"",D1296="","←D列に従業員名を姓名（フルネーム）で入力してください。誤変換にお気を付け下さい。",E1296="","←E列に都道府県を入力してください。",H1296="","←H列に1.月給～3.時間給の選択肢を入力してください",I1296="","←I列に金額を入力してください",H1296=3,"",J1296="","←J列に所定労働時間を入力してください"),"")</f>
        <v/>
      </c>
    </row>
    <row r="1297" spans="2:13" ht="22.8" x14ac:dyDescent="0.45">
      <c r="B1297" s="31">
        <f t="shared" si="20"/>
        <v>1289</v>
      </c>
      <c r="C1297" s="82"/>
      <c r="D1297" s="83"/>
      <c r="E1297" s="84"/>
      <c r="F1297" s="32"/>
      <c r="G1297" s="34"/>
      <c r="H1297" s="82"/>
      <c r="I1297" s="36"/>
      <c r="J1297" s="52"/>
      <c r="K1297" s="35"/>
      <c r="L1297" s="29"/>
      <c r="M1297" s="20" t="str" cm="1">
        <f t="array" ref="M1297">IFERROR(_xlfn.IFS(COUNTBLANK(D1297:K1297)=8,"",D1297="","←D列に従業員名を姓名（フルネーム）で入力してください。誤変換にお気を付け下さい。",E1297="","←E列に都道府県を入力してください。",H1297="","←H列に1.月給～3.時間給の選択肢を入力してください",I1297="","←I列に金額を入力してください",H1297=3,"",J1297="","←J列に所定労働時間を入力してください"),"")</f>
        <v/>
      </c>
    </row>
    <row r="1298" spans="2:13" ht="22.8" x14ac:dyDescent="0.45">
      <c r="B1298" s="31">
        <f t="shared" si="20"/>
        <v>1290</v>
      </c>
      <c r="C1298" s="82"/>
      <c r="D1298" s="83"/>
      <c r="E1298" s="84"/>
      <c r="F1298" s="32"/>
      <c r="G1298" s="34"/>
      <c r="H1298" s="82"/>
      <c r="I1298" s="36"/>
      <c r="J1298" s="52"/>
      <c r="K1298" s="35"/>
      <c r="L1298" s="29"/>
      <c r="M1298" s="20" t="str" cm="1">
        <f t="array" ref="M1298">IFERROR(_xlfn.IFS(COUNTBLANK(D1298:K1298)=8,"",D1298="","←D列に従業員名を姓名（フルネーム）で入力してください。誤変換にお気を付け下さい。",E1298="","←E列に都道府県を入力してください。",H1298="","←H列に1.月給～3.時間給の選択肢を入力してください",I1298="","←I列に金額を入力してください",H1298=3,"",J1298="","←J列に所定労働時間を入力してください"),"")</f>
        <v/>
      </c>
    </row>
    <row r="1299" spans="2:13" ht="22.8" x14ac:dyDescent="0.45">
      <c r="B1299" s="31">
        <f t="shared" si="20"/>
        <v>1291</v>
      </c>
      <c r="C1299" s="82"/>
      <c r="D1299" s="83"/>
      <c r="E1299" s="84"/>
      <c r="F1299" s="32"/>
      <c r="G1299" s="34"/>
      <c r="H1299" s="82"/>
      <c r="I1299" s="36"/>
      <c r="J1299" s="52"/>
      <c r="K1299" s="35"/>
      <c r="L1299" s="29"/>
      <c r="M1299" s="20" t="str" cm="1">
        <f t="array" ref="M1299">IFERROR(_xlfn.IFS(COUNTBLANK(D1299:K1299)=8,"",D1299="","←D列に従業員名を姓名（フルネーム）で入力してください。誤変換にお気を付け下さい。",E1299="","←E列に都道府県を入力してください。",H1299="","←H列に1.月給～3.時間給の選択肢を入力してください",I1299="","←I列に金額を入力してください",H1299=3,"",J1299="","←J列に所定労働時間を入力してください"),"")</f>
        <v/>
      </c>
    </row>
    <row r="1300" spans="2:13" ht="22.8" x14ac:dyDescent="0.45">
      <c r="B1300" s="31">
        <f t="shared" si="20"/>
        <v>1292</v>
      </c>
      <c r="C1300" s="82"/>
      <c r="D1300" s="83"/>
      <c r="E1300" s="84"/>
      <c r="F1300" s="32"/>
      <c r="G1300" s="34"/>
      <c r="H1300" s="82"/>
      <c r="I1300" s="36"/>
      <c r="J1300" s="52"/>
      <c r="K1300" s="35"/>
      <c r="L1300" s="29"/>
      <c r="M1300" s="20" t="str" cm="1">
        <f t="array" ref="M1300">IFERROR(_xlfn.IFS(COUNTBLANK(D1300:K1300)=8,"",D1300="","←D列に従業員名を姓名（フルネーム）で入力してください。誤変換にお気を付け下さい。",E1300="","←E列に都道府県を入力してください。",H1300="","←H列に1.月給～3.時間給の選択肢を入力してください",I1300="","←I列に金額を入力してください",H1300=3,"",J1300="","←J列に所定労働時間を入力してください"),"")</f>
        <v/>
      </c>
    </row>
    <row r="1301" spans="2:13" ht="22.8" x14ac:dyDescent="0.45">
      <c r="B1301" s="31">
        <f t="shared" si="20"/>
        <v>1293</v>
      </c>
      <c r="C1301" s="82"/>
      <c r="D1301" s="83"/>
      <c r="E1301" s="84"/>
      <c r="F1301" s="32"/>
      <c r="G1301" s="34"/>
      <c r="H1301" s="82"/>
      <c r="I1301" s="36"/>
      <c r="J1301" s="52"/>
      <c r="K1301" s="35"/>
      <c r="L1301" s="29"/>
      <c r="M1301" s="20" t="str" cm="1">
        <f t="array" ref="M1301">IFERROR(_xlfn.IFS(COUNTBLANK(D1301:K1301)=8,"",D1301="","←D列に従業員名を姓名（フルネーム）で入力してください。誤変換にお気を付け下さい。",E1301="","←E列に都道府県を入力してください。",H1301="","←H列に1.月給～3.時間給の選択肢を入力してください",I1301="","←I列に金額を入力してください",H1301=3,"",J1301="","←J列に所定労働時間を入力してください"),"")</f>
        <v/>
      </c>
    </row>
    <row r="1302" spans="2:13" ht="22.8" x14ac:dyDescent="0.45">
      <c r="B1302" s="31">
        <f t="shared" si="20"/>
        <v>1294</v>
      </c>
      <c r="C1302" s="82"/>
      <c r="D1302" s="83"/>
      <c r="E1302" s="84"/>
      <c r="F1302" s="32"/>
      <c r="G1302" s="34"/>
      <c r="H1302" s="82"/>
      <c r="I1302" s="36"/>
      <c r="J1302" s="52"/>
      <c r="K1302" s="35"/>
      <c r="L1302" s="29"/>
      <c r="M1302" s="20" t="str" cm="1">
        <f t="array" ref="M1302">IFERROR(_xlfn.IFS(COUNTBLANK(D1302:K1302)=8,"",D1302="","←D列に従業員名を姓名（フルネーム）で入力してください。誤変換にお気を付け下さい。",E1302="","←E列に都道府県を入力してください。",H1302="","←H列に1.月給～3.時間給の選択肢を入力してください",I1302="","←I列に金額を入力してください",H1302=3,"",J1302="","←J列に所定労働時間を入力してください"),"")</f>
        <v/>
      </c>
    </row>
    <row r="1303" spans="2:13" ht="22.8" x14ac:dyDescent="0.45">
      <c r="B1303" s="31">
        <f t="shared" si="20"/>
        <v>1295</v>
      </c>
      <c r="C1303" s="82"/>
      <c r="D1303" s="83"/>
      <c r="E1303" s="84"/>
      <c r="F1303" s="32"/>
      <c r="G1303" s="34"/>
      <c r="H1303" s="82"/>
      <c r="I1303" s="36"/>
      <c r="J1303" s="52"/>
      <c r="K1303" s="35"/>
      <c r="L1303" s="29"/>
      <c r="M1303" s="20" t="str" cm="1">
        <f t="array" ref="M1303">IFERROR(_xlfn.IFS(COUNTBLANK(D1303:K1303)=8,"",D1303="","←D列に従業員名を姓名（フルネーム）で入力してください。誤変換にお気を付け下さい。",E1303="","←E列に都道府県を入力してください。",H1303="","←H列に1.月給～3.時間給の選択肢を入力してください",I1303="","←I列に金額を入力してください",H1303=3,"",J1303="","←J列に所定労働時間を入力してください"),"")</f>
        <v/>
      </c>
    </row>
    <row r="1304" spans="2:13" ht="22.8" x14ac:dyDescent="0.45">
      <c r="B1304" s="31">
        <f t="shared" si="20"/>
        <v>1296</v>
      </c>
      <c r="C1304" s="82"/>
      <c r="D1304" s="83"/>
      <c r="E1304" s="84"/>
      <c r="F1304" s="32"/>
      <c r="G1304" s="34"/>
      <c r="H1304" s="82"/>
      <c r="I1304" s="36"/>
      <c r="J1304" s="52"/>
      <c r="K1304" s="35"/>
      <c r="L1304" s="29"/>
      <c r="M1304" s="20" t="str" cm="1">
        <f t="array" ref="M1304">IFERROR(_xlfn.IFS(COUNTBLANK(D1304:K1304)=8,"",D1304="","←D列に従業員名を姓名（フルネーム）で入力してください。誤変換にお気を付け下さい。",E1304="","←E列に都道府県を入力してください。",H1304="","←H列に1.月給～3.時間給の選択肢を入力してください",I1304="","←I列に金額を入力してください",H1304=3,"",J1304="","←J列に所定労働時間を入力してください"),"")</f>
        <v/>
      </c>
    </row>
    <row r="1305" spans="2:13" ht="22.8" x14ac:dyDescent="0.45">
      <c r="B1305" s="31">
        <f t="shared" si="20"/>
        <v>1297</v>
      </c>
      <c r="C1305" s="82"/>
      <c r="D1305" s="83"/>
      <c r="E1305" s="84"/>
      <c r="F1305" s="32"/>
      <c r="G1305" s="34"/>
      <c r="H1305" s="82"/>
      <c r="I1305" s="36"/>
      <c r="J1305" s="52"/>
      <c r="K1305" s="35"/>
      <c r="L1305" s="29"/>
      <c r="M1305" s="20" t="str" cm="1">
        <f t="array" ref="M1305">IFERROR(_xlfn.IFS(COUNTBLANK(D1305:K1305)=8,"",D1305="","←D列に従業員名を姓名（フルネーム）で入力してください。誤変換にお気を付け下さい。",E1305="","←E列に都道府県を入力してください。",H1305="","←H列に1.月給～3.時間給の選択肢を入力してください",I1305="","←I列に金額を入力してください",H1305=3,"",J1305="","←J列に所定労働時間を入力してください"),"")</f>
        <v/>
      </c>
    </row>
    <row r="1306" spans="2:13" ht="22.8" x14ac:dyDescent="0.45">
      <c r="B1306" s="31">
        <f t="shared" si="20"/>
        <v>1298</v>
      </c>
      <c r="C1306" s="82"/>
      <c r="D1306" s="83"/>
      <c r="E1306" s="84"/>
      <c r="F1306" s="32"/>
      <c r="G1306" s="34"/>
      <c r="H1306" s="82"/>
      <c r="I1306" s="36"/>
      <c r="J1306" s="52"/>
      <c r="K1306" s="35"/>
      <c r="L1306" s="29"/>
      <c r="M1306" s="20" t="str" cm="1">
        <f t="array" ref="M1306">IFERROR(_xlfn.IFS(COUNTBLANK(D1306:K1306)=8,"",D1306="","←D列に従業員名を姓名（フルネーム）で入力してください。誤変換にお気を付け下さい。",E1306="","←E列に都道府県を入力してください。",H1306="","←H列に1.月給～3.時間給の選択肢を入力してください",I1306="","←I列に金額を入力してください",H1306=3,"",J1306="","←J列に所定労働時間を入力してください"),"")</f>
        <v/>
      </c>
    </row>
    <row r="1307" spans="2:13" ht="22.8" x14ac:dyDescent="0.45">
      <c r="B1307" s="31">
        <f t="shared" si="20"/>
        <v>1299</v>
      </c>
      <c r="C1307" s="82"/>
      <c r="D1307" s="83"/>
      <c r="E1307" s="84"/>
      <c r="F1307" s="32"/>
      <c r="G1307" s="34"/>
      <c r="H1307" s="82"/>
      <c r="I1307" s="36"/>
      <c r="J1307" s="52"/>
      <c r="K1307" s="35"/>
      <c r="L1307" s="29"/>
      <c r="M1307" s="20" t="str" cm="1">
        <f t="array" ref="M1307">IFERROR(_xlfn.IFS(COUNTBLANK(D1307:K1307)=8,"",D1307="","←D列に従業員名を姓名（フルネーム）で入力してください。誤変換にお気を付け下さい。",E1307="","←E列に都道府県を入力してください。",H1307="","←H列に1.月給～3.時間給の選択肢を入力してください",I1307="","←I列に金額を入力してください",H1307=3,"",J1307="","←J列に所定労働時間を入力してください"),"")</f>
        <v/>
      </c>
    </row>
    <row r="1308" spans="2:13" ht="22.8" x14ac:dyDescent="0.45">
      <c r="B1308" s="31">
        <f t="shared" si="20"/>
        <v>1300</v>
      </c>
      <c r="C1308" s="82"/>
      <c r="D1308" s="83"/>
      <c r="E1308" s="84"/>
      <c r="F1308" s="32"/>
      <c r="G1308" s="34"/>
      <c r="H1308" s="82"/>
      <c r="I1308" s="36"/>
      <c r="J1308" s="52"/>
      <c r="K1308" s="35"/>
      <c r="L1308" s="29"/>
      <c r="M1308" s="20" t="str" cm="1">
        <f t="array" ref="M1308">IFERROR(_xlfn.IFS(COUNTBLANK(D1308:K1308)=8,"",D1308="","←D列に従業員名を姓名（フルネーム）で入力してください。誤変換にお気を付け下さい。",E1308="","←E列に都道府県を入力してください。",H1308="","←H列に1.月給～3.時間給の選択肢を入力してください",I1308="","←I列に金額を入力してください",H1308=3,"",J1308="","←J列に所定労働時間を入力してください"),"")</f>
        <v/>
      </c>
    </row>
    <row r="1309" spans="2:13" ht="22.8" x14ac:dyDescent="0.45">
      <c r="B1309" s="31">
        <f t="shared" si="20"/>
        <v>1301</v>
      </c>
      <c r="C1309" s="82"/>
      <c r="D1309" s="83"/>
      <c r="E1309" s="84"/>
      <c r="F1309" s="32"/>
      <c r="G1309" s="34"/>
      <c r="H1309" s="82"/>
      <c r="I1309" s="36"/>
      <c r="J1309" s="52"/>
      <c r="K1309" s="35"/>
      <c r="L1309" s="29"/>
      <c r="M1309" s="20" t="str" cm="1">
        <f t="array" ref="M1309">IFERROR(_xlfn.IFS(COUNTBLANK(D1309:K1309)=8,"",D1309="","←D列に従業員名を姓名（フルネーム）で入力してください。誤変換にお気を付け下さい。",E1309="","←E列に都道府県を入力してください。",H1309="","←H列に1.月給～3.時間給の選択肢を入力してください",I1309="","←I列に金額を入力してください",H1309=3,"",J1309="","←J列に所定労働時間を入力してください"),"")</f>
        <v/>
      </c>
    </row>
    <row r="1310" spans="2:13" ht="22.8" x14ac:dyDescent="0.45">
      <c r="B1310" s="31">
        <f t="shared" si="20"/>
        <v>1302</v>
      </c>
      <c r="C1310" s="82"/>
      <c r="D1310" s="83"/>
      <c r="E1310" s="84"/>
      <c r="F1310" s="32"/>
      <c r="G1310" s="34"/>
      <c r="H1310" s="82"/>
      <c r="I1310" s="36"/>
      <c r="J1310" s="52"/>
      <c r="K1310" s="35"/>
      <c r="L1310" s="29"/>
      <c r="M1310" s="20" t="str" cm="1">
        <f t="array" ref="M1310">IFERROR(_xlfn.IFS(COUNTBLANK(D1310:K1310)=8,"",D1310="","←D列に従業員名を姓名（フルネーム）で入力してください。誤変換にお気を付け下さい。",E1310="","←E列に都道府県を入力してください。",H1310="","←H列に1.月給～3.時間給の選択肢を入力してください",I1310="","←I列に金額を入力してください",H1310=3,"",J1310="","←J列に所定労働時間を入力してください"),"")</f>
        <v/>
      </c>
    </row>
    <row r="1311" spans="2:13" ht="22.8" x14ac:dyDescent="0.45">
      <c r="B1311" s="31">
        <f t="shared" si="20"/>
        <v>1303</v>
      </c>
      <c r="C1311" s="82"/>
      <c r="D1311" s="83"/>
      <c r="E1311" s="84"/>
      <c r="F1311" s="32"/>
      <c r="G1311" s="34"/>
      <c r="H1311" s="82"/>
      <c r="I1311" s="36"/>
      <c r="J1311" s="52"/>
      <c r="K1311" s="35"/>
      <c r="L1311" s="29"/>
      <c r="M1311" s="20" t="str" cm="1">
        <f t="array" ref="M1311">IFERROR(_xlfn.IFS(COUNTBLANK(D1311:K1311)=8,"",D1311="","←D列に従業員名を姓名（フルネーム）で入力してください。誤変換にお気を付け下さい。",E1311="","←E列に都道府県を入力してください。",H1311="","←H列に1.月給～3.時間給の選択肢を入力してください",I1311="","←I列に金額を入力してください",H1311=3,"",J1311="","←J列に所定労働時間を入力してください"),"")</f>
        <v/>
      </c>
    </row>
    <row r="1312" spans="2:13" ht="22.8" x14ac:dyDescent="0.45">
      <c r="B1312" s="31">
        <f t="shared" si="20"/>
        <v>1304</v>
      </c>
      <c r="C1312" s="82"/>
      <c r="D1312" s="83"/>
      <c r="E1312" s="84"/>
      <c r="F1312" s="32"/>
      <c r="G1312" s="34"/>
      <c r="H1312" s="82"/>
      <c r="I1312" s="36"/>
      <c r="J1312" s="52"/>
      <c r="K1312" s="35"/>
      <c r="L1312" s="29"/>
      <c r="M1312" s="20" t="str" cm="1">
        <f t="array" ref="M1312">IFERROR(_xlfn.IFS(COUNTBLANK(D1312:K1312)=8,"",D1312="","←D列に従業員名を姓名（フルネーム）で入力してください。誤変換にお気を付け下さい。",E1312="","←E列に都道府県を入力してください。",H1312="","←H列に1.月給～3.時間給の選択肢を入力してください",I1312="","←I列に金額を入力してください",H1312=3,"",J1312="","←J列に所定労働時間を入力してください"),"")</f>
        <v/>
      </c>
    </row>
    <row r="1313" spans="2:13" ht="22.8" x14ac:dyDescent="0.45">
      <c r="B1313" s="31">
        <f t="shared" si="20"/>
        <v>1305</v>
      </c>
      <c r="C1313" s="82"/>
      <c r="D1313" s="83"/>
      <c r="E1313" s="84"/>
      <c r="F1313" s="32"/>
      <c r="G1313" s="34"/>
      <c r="H1313" s="82"/>
      <c r="I1313" s="36"/>
      <c r="J1313" s="52"/>
      <c r="K1313" s="35"/>
      <c r="L1313" s="29"/>
      <c r="M1313" s="20" t="str" cm="1">
        <f t="array" ref="M1313">IFERROR(_xlfn.IFS(COUNTBLANK(D1313:K1313)=8,"",D1313="","←D列に従業員名を姓名（フルネーム）で入力してください。誤変換にお気を付け下さい。",E1313="","←E列に都道府県を入力してください。",H1313="","←H列に1.月給～3.時間給の選択肢を入力してください",I1313="","←I列に金額を入力してください",H1313=3,"",J1313="","←J列に所定労働時間を入力してください"),"")</f>
        <v/>
      </c>
    </row>
    <row r="1314" spans="2:13" ht="22.8" x14ac:dyDescent="0.45">
      <c r="B1314" s="31">
        <f t="shared" si="20"/>
        <v>1306</v>
      </c>
      <c r="C1314" s="82"/>
      <c r="D1314" s="83"/>
      <c r="E1314" s="84"/>
      <c r="F1314" s="32"/>
      <c r="G1314" s="34"/>
      <c r="H1314" s="82"/>
      <c r="I1314" s="36"/>
      <c r="J1314" s="52"/>
      <c r="K1314" s="35"/>
      <c r="L1314" s="29"/>
      <c r="M1314" s="20" t="str" cm="1">
        <f t="array" ref="M1314">IFERROR(_xlfn.IFS(COUNTBLANK(D1314:K1314)=8,"",D1314="","←D列に従業員名を姓名（フルネーム）で入力してください。誤変換にお気を付け下さい。",E1314="","←E列に都道府県を入力してください。",H1314="","←H列に1.月給～3.時間給の選択肢を入力してください",I1314="","←I列に金額を入力してください",H1314=3,"",J1314="","←J列に所定労働時間を入力してください"),"")</f>
        <v/>
      </c>
    </row>
    <row r="1315" spans="2:13" ht="22.8" x14ac:dyDescent="0.45">
      <c r="B1315" s="31">
        <f t="shared" si="20"/>
        <v>1307</v>
      </c>
      <c r="C1315" s="82"/>
      <c r="D1315" s="83"/>
      <c r="E1315" s="84"/>
      <c r="F1315" s="32"/>
      <c r="G1315" s="34"/>
      <c r="H1315" s="82"/>
      <c r="I1315" s="36"/>
      <c r="J1315" s="52"/>
      <c r="K1315" s="35"/>
      <c r="L1315" s="29"/>
      <c r="M1315" s="20" t="str" cm="1">
        <f t="array" ref="M1315">IFERROR(_xlfn.IFS(COUNTBLANK(D1315:K1315)=8,"",D1315="","←D列に従業員名を姓名（フルネーム）で入力してください。誤変換にお気を付け下さい。",E1315="","←E列に都道府県を入力してください。",H1315="","←H列に1.月給～3.時間給の選択肢を入力してください",I1315="","←I列に金額を入力してください",H1315=3,"",J1315="","←J列に所定労働時間を入力してください"),"")</f>
        <v/>
      </c>
    </row>
    <row r="1316" spans="2:13" ht="22.8" x14ac:dyDescent="0.45">
      <c r="B1316" s="31">
        <f t="shared" si="20"/>
        <v>1308</v>
      </c>
      <c r="C1316" s="82"/>
      <c r="D1316" s="83"/>
      <c r="E1316" s="84"/>
      <c r="F1316" s="32"/>
      <c r="G1316" s="34"/>
      <c r="H1316" s="82"/>
      <c r="I1316" s="36"/>
      <c r="J1316" s="52"/>
      <c r="K1316" s="35"/>
      <c r="L1316" s="29"/>
      <c r="M1316" s="20" t="str" cm="1">
        <f t="array" ref="M1316">IFERROR(_xlfn.IFS(COUNTBLANK(D1316:K1316)=8,"",D1316="","←D列に従業員名を姓名（フルネーム）で入力してください。誤変換にお気を付け下さい。",E1316="","←E列に都道府県を入力してください。",H1316="","←H列に1.月給～3.時間給の選択肢を入力してください",I1316="","←I列に金額を入力してください",H1316=3,"",J1316="","←J列に所定労働時間を入力してください"),"")</f>
        <v/>
      </c>
    </row>
    <row r="1317" spans="2:13" ht="22.8" x14ac:dyDescent="0.45">
      <c r="B1317" s="31">
        <f t="shared" si="20"/>
        <v>1309</v>
      </c>
      <c r="C1317" s="82"/>
      <c r="D1317" s="83"/>
      <c r="E1317" s="84"/>
      <c r="F1317" s="32"/>
      <c r="G1317" s="34"/>
      <c r="H1317" s="82"/>
      <c r="I1317" s="36"/>
      <c r="J1317" s="52"/>
      <c r="K1317" s="35"/>
      <c r="L1317" s="29"/>
      <c r="M1317" s="20" t="str" cm="1">
        <f t="array" ref="M1317">IFERROR(_xlfn.IFS(COUNTBLANK(D1317:K1317)=8,"",D1317="","←D列に従業員名を姓名（フルネーム）で入力してください。誤変換にお気を付け下さい。",E1317="","←E列に都道府県を入力してください。",H1317="","←H列に1.月給～3.時間給の選択肢を入力してください",I1317="","←I列に金額を入力してください",H1317=3,"",J1317="","←J列に所定労働時間を入力してください"),"")</f>
        <v/>
      </c>
    </row>
    <row r="1318" spans="2:13" ht="22.8" x14ac:dyDescent="0.45">
      <c r="B1318" s="31">
        <f t="shared" si="20"/>
        <v>1310</v>
      </c>
      <c r="C1318" s="82"/>
      <c r="D1318" s="83"/>
      <c r="E1318" s="84"/>
      <c r="F1318" s="32"/>
      <c r="G1318" s="34"/>
      <c r="H1318" s="82"/>
      <c r="I1318" s="36"/>
      <c r="J1318" s="52"/>
      <c r="K1318" s="35"/>
      <c r="L1318" s="29"/>
      <c r="M1318" s="20" t="str" cm="1">
        <f t="array" ref="M1318">IFERROR(_xlfn.IFS(COUNTBLANK(D1318:K1318)=8,"",D1318="","←D列に従業員名を姓名（フルネーム）で入力してください。誤変換にお気を付け下さい。",E1318="","←E列に都道府県を入力してください。",H1318="","←H列に1.月給～3.時間給の選択肢を入力してください",I1318="","←I列に金額を入力してください",H1318=3,"",J1318="","←J列に所定労働時間を入力してください"),"")</f>
        <v/>
      </c>
    </row>
    <row r="1319" spans="2:13" ht="22.8" x14ac:dyDescent="0.45">
      <c r="B1319" s="31">
        <f t="shared" si="20"/>
        <v>1311</v>
      </c>
      <c r="C1319" s="82"/>
      <c r="D1319" s="83"/>
      <c r="E1319" s="84"/>
      <c r="F1319" s="32"/>
      <c r="G1319" s="34"/>
      <c r="H1319" s="82"/>
      <c r="I1319" s="36"/>
      <c r="J1319" s="52"/>
      <c r="K1319" s="35"/>
      <c r="L1319" s="29"/>
      <c r="M1319" s="20" t="str" cm="1">
        <f t="array" ref="M1319">IFERROR(_xlfn.IFS(COUNTBLANK(D1319:K1319)=8,"",D1319="","←D列に従業員名を姓名（フルネーム）で入力してください。誤変換にお気を付け下さい。",E1319="","←E列に都道府県を入力してください。",H1319="","←H列に1.月給～3.時間給の選択肢を入力してください",I1319="","←I列に金額を入力してください",H1319=3,"",J1319="","←J列に所定労働時間を入力してください"),"")</f>
        <v/>
      </c>
    </row>
    <row r="1320" spans="2:13" ht="22.8" x14ac:dyDescent="0.45">
      <c r="B1320" s="31">
        <f t="shared" si="20"/>
        <v>1312</v>
      </c>
      <c r="C1320" s="82"/>
      <c r="D1320" s="83"/>
      <c r="E1320" s="84"/>
      <c r="F1320" s="32"/>
      <c r="G1320" s="34"/>
      <c r="H1320" s="82"/>
      <c r="I1320" s="36"/>
      <c r="J1320" s="52"/>
      <c r="K1320" s="35"/>
      <c r="L1320" s="29"/>
      <c r="M1320" s="20" t="str" cm="1">
        <f t="array" ref="M1320">IFERROR(_xlfn.IFS(COUNTBLANK(D1320:K1320)=8,"",D1320="","←D列に従業員名を姓名（フルネーム）で入力してください。誤変換にお気を付け下さい。",E1320="","←E列に都道府県を入力してください。",H1320="","←H列に1.月給～3.時間給の選択肢を入力してください",I1320="","←I列に金額を入力してください",H1320=3,"",J1320="","←J列に所定労働時間を入力してください"),"")</f>
        <v/>
      </c>
    </row>
    <row r="1321" spans="2:13" ht="22.8" x14ac:dyDescent="0.45">
      <c r="B1321" s="31">
        <f t="shared" si="20"/>
        <v>1313</v>
      </c>
      <c r="C1321" s="82"/>
      <c r="D1321" s="83"/>
      <c r="E1321" s="84"/>
      <c r="F1321" s="32"/>
      <c r="G1321" s="34"/>
      <c r="H1321" s="82"/>
      <c r="I1321" s="36"/>
      <c r="J1321" s="52"/>
      <c r="K1321" s="35"/>
      <c r="L1321" s="29"/>
      <c r="M1321" s="20" t="str" cm="1">
        <f t="array" ref="M1321">IFERROR(_xlfn.IFS(COUNTBLANK(D1321:K1321)=8,"",D1321="","←D列に従業員名を姓名（フルネーム）で入力してください。誤変換にお気を付け下さい。",E1321="","←E列に都道府県を入力してください。",H1321="","←H列に1.月給～3.時間給の選択肢を入力してください",I1321="","←I列に金額を入力してください",H1321=3,"",J1321="","←J列に所定労働時間を入力してください"),"")</f>
        <v/>
      </c>
    </row>
    <row r="1322" spans="2:13" ht="22.8" x14ac:dyDescent="0.45">
      <c r="B1322" s="31">
        <f t="shared" si="20"/>
        <v>1314</v>
      </c>
      <c r="C1322" s="82"/>
      <c r="D1322" s="83"/>
      <c r="E1322" s="84"/>
      <c r="F1322" s="32"/>
      <c r="G1322" s="34"/>
      <c r="H1322" s="82"/>
      <c r="I1322" s="36"/>
      <c r="J1322" s="52"/>
      <c r="K1322" s="35"/>
      <c r="L1322" s="29"/>
      <c r="M1322" s="20" t="str" cm="1">
        <f t="array" ref="M1322">IFERROR(_xlfn.IFS(COUNTBLANK(D1322:K1322)=8,"",D1322="","←D列に従業員名を姓名（フルネーム）で入力してください。誤変換にお気を付け下さい。",E1322="","←E列に都道府県を入力してください。",H1322="","←H列に1.月給～3.時間給の選択肢を入力してください",I1322="","←I列に金額を入力してください",H1322=3,"",J1322="","←J列に所定労働時間を入力してください"),"")</f>
        <v/>
      </c>
    </row>
    <row r="1323" spans="2:13" ht="22.8" x14ac:dyDescent="0.45">
      <c r="B1323" s="31">
        <f t="shared" si="20"/>
        <v>1315</v>
      </c>
      <c r="C1323" s="82"/>
      <c r="D1323" s="83"/>
      <c r="E1323" s="84"/>
      <c r="F1323" s="32"/>
      <c r="G1323" s="34"/>
      <c r="H1323" s="82"/>
      <c r="I1323" s="36"/>
      <c r="J1323" s="52"/>
      <c r="K1323" s="35"/>
      <c r="L1323" s="29"/>
      <c r="M1323" s="20" t="str" cm="1">
        <f t="array" ref="M1323">IFERROR(_xlfn.IFS(COUNTBLANK(D1323:K1323)=8,"",D1323="","←D列に従業員名を姓名（フルネーム）で入力してください。誤変換にお気を付け下さい。",E1323="","←E列に都道府県を入力してください。",H1323="","←H列に1.月給～3.時間給の選択肢を入力してください",I1323="","←I列に金額を入力してください",H1323=3,"",J1323="","←J列に所定労働時間を入力してください"),"")</f>
        <v/>
      </c>
    </row>
    <row r="1324" spans="2:13" ht="22.8" x14ac:dyDescent="0.45">
      <c r="B1324" s="31">
        <f t="shared" si="20"/>
        <v>1316</v>
      </c>
      <c r="C1324" s="82"/>
      <c r="D1324" s="83"/>
      <c r="E1324" s="84"/>
      <c r="F1324" s="32"/>
      <c r="G1324" s="34"/>
      <c r="H1324" s="82"/>
      <c r="I1324" s="36"/>
      <c r="J1324" s="52"/>
      <c r="K1324" s="35"/>
      <c r="L1324" s="29"/>
      <c r="M1324" s="20" t="str" cm="1">
        <f t="array" ref="M1324">IFERROR(_xlfn.IFS(COUNTBLANK(D1324:K1324)=8,"",D1324="","←D列に従業員名を姓名（フルネーム）で入力してください。誤変換にお気を付け下さい。",E1324="","←E列に都道府県を入力してください。",H1324="","←H列に1.月給～3.時間給の選択肢を入力してください",I1324="","←I列に金額を入力してください",H1324=3,"",J1324="","←J列に所定労働時間を入力してください"),"")</f>
        <v/>
      </c>
    </row>
    <row r="1325" spans="2:13" ht="22.8" x14ac:dyDescent="0.45">
      <c r="B1325" s="31">
        <f t="shared" si="20"/>
        <v>1317</v>
      </c>
      <c r="C1325" s="82"/>
      <c r="D1325" s="83"/>
      <c r="E1325" s="84"/>
      <c r="F1325" s="32"/>
      <c r="G1325" s="34"/>
      <c r="H1325" s="82"/>
      <c r="I1325" s="36"/>
      <c r="J1325" s="52"/>
      <c r="K1325" s="35"/>
      <c r="L1325" s="29"/>
      <c r="M1325" s="20" t="str" cm="1">
        <f t="array" ref="M1325">IFERROR(_xlfn.IFS(COUNTBLANK(D1325:K1325)=8,"",D1325="","←D列に従業員名を姓名（フルネーム）で入力してください。誤変換にお気を付け下さい。",E1325="","←E列に都道府県を入力してください。",H1325="","←H列に1.月給～3.時間給の選択肢を入力してください",I1325="","←I列に金額を入力してください",H1325=3,"",J1325="","←J列に所定労働時間を入力してください"),"")</f>
        <v/>
      </c>
    </row>
    <row r="1326" spans="2:13" ht="22.8" x14ac:dyDescent="0.45">
      <c r="B1326" s="31">
        <f t="shared" si="20"/>
        <v>1318</v>
      </c>
      <c r="C1326" s="82"/>
      <c r="D1326" s="83"/>
      <c r="E1326" s="84"/>
      <c r="F1326" s="32"/>
      <c r="G1326" s="34"/>
      <c r="H1326" s="82"/>
      <c r="I1326" s="36"/>
      <c r="J1326" s="52"/>
      <c r="K1326" s="35"/>
      <c r="L1326" s="29"/>
      <c r="M1326" s="20" t="str" cm="1">
        <f t="array" ref="M1326">IFERROR(_xlfn.IFS(COUNTBLANK(D1326:K1326)=8,"",D1326="","←D列に従業員名を姓名（フルネーム）で入力してください。誤変換にお気を付け下さい。",E1326="","←E列に都道府県を入力してください。",H1326="","←H列に1.月給～3.時間給の選択肢を入力してください",I1326="","←I列に金額を入力してください",H1326=3,"",J1326="","←J列に所定労働時間を入力してください"),"")</f>
        <v/>
      </c>
    </row>
    <row r="1327" spans="2:13" ht="22.8" x14ac:dyDescent="0.45">
      <c r="B1327" s="31">
        <f t="shared" si="20"/>
        <v>1319</v>
      </c>
      <c r="C1327" s="82"/>
      <c r="D1327" s="83"/>
      <c r="E1327" s="84"/>
      <c r="F1327" s="32"/>
      <c r="G1327" s="34"/>
      <c r="H1327" s="82"/>
      <c r="I1327" s="36"/>
      <c r="J1327" s="52"/>
      <c r="K1327" s="35"/>
      <c r="L1327" s="29"/>
      <c r="M1327" s="20" t="str" cm="1">
        <f t="array" ref="M1327">IFERROR(_xlfn.IFS(COUNTBLANK(D1327:K1327)=8,"",D1327="","←D列に従業員名を姓名（フルネーム）で入力してください。誤変換にお気を付け下さい。",E1327="","←E列に都道府県を入力してください。",H1327="","←H列に1.月給～3.時間給の選択肢を入力してください",I1327="","←I列に金額を入力してください",H1327=3,"",J1327="","←J列に所定労働時間を入力してください"),"")</f>
        <v/>
      </c>
    </row>
    <row r="1328" spans="2:13" ht="22.8" x14ac:dyDescent="0.45">
      <c r="B1328" s="31">
        <f t="shared" si="20"/>
        <v>1320</v>
      </c>
      <c r="C1328" s="82"/>
      <c r="D1328" s="83"/>
      <c r="E1328" s="84"/>
      <c r="F1328" s="32"/>
      <c r="G1328" s="34"/>
      <c r="H1328" s="82"/>
      <c r="I1328" s="36"/>
      <c r="J1328" s="52"/>
      <c r="K1328" s="35"/>
      <c r="L1328" s="29"/>
      <c r="M1328" s="20" t="str" cm="1">
        <f t="array" ref="M1328">IFERROR(_xlfn.IFS(COUNTBLANK(D1328:K1328)=8,"",D1328="","←D列に従業員名を姓名（フルネーム）で入力してください。誤変換にお気を付け下さい。",E1328="","←E列に都道府県を入力してください。",H1328="","←H列に1.月給～3.時間給の選択肢を入力してください",I1328="","←I列に金額を入力してください",H1328=3,"",J1328="","←J列に所定労働時間を入力してください"),"")</f>
        <v/>
      </c>
    </row>
    <row r="1329" spans="2:13" ht="22.8" x14ac:dyDescent="0.45">
      <c r="B1329" s="31">
        <f t="shared" si="20"/>
        <v>1321</v>
      </c>
      <c r="C1329" s="82"/>
      <c r="D1329" s="83"/>
      <c r="E1329" s="84"/>
      <c r="F1329" s="32"/>
      <c r="G1329" s="34"/>
      <c r="H1329" s="82"/>
      <c r="I1329" s="36"/>
      <c r="J1329" s="52"/>
      <c r="K1329" s="35"/>
      <c r="L1329" s="29"/>
      <c r="M1329" s="20" t="str" cm="1">
        <f t="array" ref="M1329">IFERROR(_xlfn.IFS(COUNTBLANK(D1329:K1329)=8,"",D1329="","←D列に従業員名を姓名（フルネーム）で入力してください。誤変換にお気を付け下さい。",E1329="","←E列に都道府県を入力してください。",H1329="","←H列に1.月給～3.時間給の選択肢を入力してください",I1329="","←I列に金額を入力してください",H1329=3,"",J1329="","←J列に所定労働時間を入力してください"),"")</f>
        <v/>
      </c>
    </row>
    <row r="1330" spans="2:13" ht="22.8" x14ac:dyDescent="0.45">
      <c r="B1330" s="31">
        <f t="shared" si="20"/>
        <v>1322</v>
      </c>
      <c r="C1330" s="82"/>
      <c r="D1330" s="83"/>
      <c r="E1330" s="84"/>
      <c r="F1330" s="32"/>
      <c r="G1330" s="34"/>
      <c r="H1330" s="82"/>
      <c r="I1330" s="36"/>
      <c r="J1330" s="52"/>
      <c r="K1330" s="35"/>
      <c r="L1330" s="29"/>
      <c r="M1330" s="20" t="str" cm="1">
        <f t="array" ref="M1330">IFERROR(_xlfn.IFS(COUNTBLANK(D1330:K1330)=8,"",D1330="","←D列に従業員名を姓名（フルネーム）で入力してください。誤変換にお気を付け下さい。",E1330="","←E列に都道府県を入力してください。",H1330="","←H列に1.月給～3.時間給の選択肢を入力してください",I1330="","←I列に金額を入力してください",H1330=3,"",J1330="","←J列に所定労働時間を入力してください"),"")</f>
        <v/>
      </c>
    </row>
    <row r="1331" spans="2:13" ht="22.8" x14ac:dyDescent="0.45">
      <c r="B1331" s="31">
        <f t="shared" si="20"/>
        <v>1323</v>
      </c>
      <c r="C1331" s="82"/>
      <c r="D1331" s="83"/>
      <c r="E1331" s="84"/>
      <c r="F1331" s="32"/>
      <c r="G1331" s="34"/>
      <c r="H1331" s="82"/>
      <c r="I1331" s="36"/>
      <c r="J1331" s="52"/>
      <c r="K1331" s="35"/>
      <c r="L1331" s="29"/>
      <c r="M1331" s="20" t="str" cm="1">
        <f t="array" ref="M1331">IFERROR(_xlfn.IFS(COUNTBLANK(D1331:K1331)=8,"",D1331="","←D列に従業員名を姓名（フルネーム）で入力してください。誤変換にお気を付け下さい。",E1331="","←E列に都道府県を入力してください。",H1331="","←H列に1.月給～3.時間給の選択肢を入力してください",I1331="","←I列に金額を入力してください",H1331=3,"",J1331="","←J列に所定労働時間を入力してください"),"")</f>
        <v/>
      </c>
    </row>
    <row r="1332" spans="2:13" ht="22.8" x14ac:dyDescent="0.45">
      <c r="B1332" s="31">
        <f t="shared" si="20"/>
        <v>1324</v>
      </c>
      <c r="C1332" s="82"/>
      <c r="D1332" s="83"/>
      <c r="E1332" s="84"/>
      <c r="F1332" s="32"/>
      <c r="G1332" s="34"/>
      <c r="H1332" s="82"/>
      <c r="I1332" s="36"/>
      <c r="J1332" s="52"/>
      <c r="K1332" s="35"/>
      <c r="L1332" s="29"/>
      <c r="M1332" s="20" t="str" cm="1">
        <f t="array" ref="M1332">IFERROR(_xlfn.IFS(COUNTBLANK(D1332:K1332)=8,"",D1332="","←D列に従業員名を姓名（フルネーム）で入力してください。誤変換にお気を付け下さい。",E1332="","←E列に都道府県を入力してください。",H1332="","←H列に1.月給～3.時間給の選択肢を入力してください",I1332="","←I列に金額を入力してください",H1332=3,"",J1332="","←J列に所定労働時間を入力してください"),"")</f>
        <v/>
      </c>
    </row>
    <row r="1333" spans="2:13" ht="22.8" x14ac:dyDescent="0.45">
      <c r="B1333" s="31">
        <f t="shared" si="20"/>
        <v>1325</v>
      </c>
      <c r="C1333" s="82"/>
      <c r="D1333" s="83"/>
      <c r="E1333" s="84"/>
      <c r="F1333" s="32"/>
      <c r="G1333" s="34"/>
      <c r="H1333" s="82"/>
      <c r="I1333" s="36"/>
      <c r="J1333" s="52"/>
      <c r="K1333" s="35"/>
      <c r="L1333" s="29"/>
      <c r="M1333" s="20" t="str" cm="1">
        <f t="array" ref="M1333">IFERROR(_xlfn.IFS(COUNTBLANK(D1333:K1333)=8,"",D1333="","←D列に従業員名を姓名（フルネーム）で入力してください。誤変換にお気を付け下さい。",E1333="","←E列に都道府県を入力してください。",H1333="","←H列に1.月給～3.時間給の選択肢を入力してください",I1333="","←I列に金額を入力してください",H1333=3,"",J1333="","←J列に所定労働時間を入力してください"),"")</f>
        <v/>
      </c>
    </row>
    <row r="1334" spans="2:13" ht="22.8" x14ac:dyDescent="0.45">
      <c r="B1334" s="31">
        <f t="shared" si="20"/>
        <v>1326</v>
      </c>
      <c r="C1334" s="82"/>
      <c r="D1334" s="83"/>
      <c r="E1334" s="84"/>
      <c r="F1334" s="32"/>
      <c r="G1334" s="34"/>
      <c r="H1334" s="82"/>
      <c r="I1334" s="36"/>
      <c r="J1334" s="52"/>
      <c r="K1334" s="35"/>
      <c r="L1334" s="29"/>
      <c r="M1334" s="20" t="str" cm="1">
        <f t="array" ref="M1334">IFERROR(_xlfn.IFS(COUNTBLANK(D1334:K1334)=8,"",D1334="","←D列に従業員名を姓名（フルネーム）で入力してください。誤変換にお気を付け下さい。",E1334="","←E列に都道府県を入力してください。",H1334="","←H列に1.月給～3.時間給の選択肢を入力してください",I1334="","←I列に金額を入力してください",H1334=3,"",J1334="","←J列に所定労働時間を入力してください"),"")</f>
        <v/>
      </c>
    </row>
    <row r="1335" spans="2:13" ht="22.8" x14ac:dyDescent="0.45">
      <c r="B1335" s="31">
        <f t="shared" si="20"/>
        <v>1327</v>
      </c>
      <c r="C1335" s="82"/>
      <c r="D1335" s="83"/>
      <c r="E1335" s="84"/>
      <c r="F1335" s="32"/>
      <c r="G1335" s="34"/>
      <c r="H1335" s="82"/>
      <c r="I1335" s="36"/>
      <c r="J1335" s="52"/>
      <c r="K1335" s="35"/>
      <c r="L1335" s="29"/>
      <c r="M1335" s="20" t="str" cm="1">
        <f t="array" ref="M1335">IFERROR(_xlfn.IFS(COUNTBLANK(D1335:K1335)=8,"",D1335="","←D列に従業員名を姓名（フルネーム）で入力してください。誤変換にお気を付け下さい。",E1335="","←E列に都道府県を入力してください。",H1335="","←H列に1.月給～3.時間給の選択肢を入力してください",I1335="","←I列に金額を入力してください",H1335=3,"",J1335="","←J列に所定労働時間を入力してください"),"")</f>
        <v/>
      </c>
    </row>
    <row r="1336" spans="2:13" ht="22.8" x14ac:dyDescent="0.45">
      <c r="B1336" s="31">
        <f t="shared" si="20"/>
        <v>1328</v>
      </c>
      <c r="C1336" s="82"/>
      <c r="D1336" s="83"/>
      <c r="E1336" s="84"/>
      <c r="F1336" s="32"/>
      <c r="G1336" s="34"/>
      <c r="H1336" s="82"/>
      <c r="I1336" s="36"/>
      <c r="J1336" s="52"/>
      <c r="K1336" s="35"/>
      <c r="L1336" s="29"/>
      <c r="M1336" s="20" t="str" cm="1">
        <f t="array" ref="M1336">IFERROR(_xlfn.IFS(COUNTBLANK(D1336:K1336)=8,"",D1336="","←D列に従業員名を姓名（フルネーム）で入力してください。誤変換にお気を付け下さい。",E1336="","←E列に都道府県を入力してください。",H1336="","←H列に1.月給～3.時間給の選択肢を入力してください",I1336="","←I列に金額を入力してください",H1336=3,"",J1336="","←J列に所定労働時間を入力してください"),"")</f>
        <v/>
      </c>
    </row>
    <row r="1337" spans="2:13" ht="22.8" x14ac:dyDescent="0.45">
      <c r="B1337" s="31">
        <f t="shared" si="20"/>
        <v>1329</v>
      </c>
      <c r="C1337" s="82"/>
      <c r="D1337" s="83"/>
      <c r="E1337" s="84"/>
      <c r="F1337" s="32"/>
      <c r="G1337" s="34"/>
      <c r="H1337" s="82"/>
      <c r="I1337" s="36"/>
      <c r="J1337" s="52"/>
      <c r="K1337" s="35"/>
      <c r="L1337" s="29"/>
      <c r="M1337" s="20" t="str" cm="1">
        <f t="array" ref="M1337">IFERROR(_xlfn.IFS(COUNTBLANK(D1337:K1337)=8,"",D1337="","←D列に従業員名を姓名（フルネーム）で入力してください。誤変換にお気を付け下さい。",E1337="","←E列に都道府県を入力してください。",H1337="","←H列に1.月給～3.時間給の選択肢を入力してください",I1337="","←I列に金額を入力してください",H1337=3,"",J1337="","←J列に所定労働時間を入力してください"),"")</f>
        <v/>
      </c>
    </row>
    <row r="1338" spans="2:13" ht="22.8" x14ac:dyDescent="0.45">
      <c r="B1338" s="31">
        <f t="shared" si="20"/>
        <v>1330</v>
      </c>
      <c r="C1338" s="82"/>
      <c r="D1338" s="83"/>
      <c r="E1338" s="84"/>
      <c r="F1338" s="32"/>
      <c r="G1338" s="34"/>
      <c r="H1338" s="82"/>
      <c r="I1338" s="36"/>
      <c r="J1338" s="52"/>
      <c r="K1338" s="35"/>
      <c r="L1338" s="29"/>
      <c r="M1338" s="20" t="str" cm="1">
        <f t="array" ref="M1338">IFERROR(_xlfn.IFS(COUNTBLANK(D1338:K1338)=8,"",D1338="","←D列に従業員名を姓名（フルネーム）で入力してください。誤変換にお気を付け下さい。",E1338="","←E列に都道府県を入力してください。",H1338="","←H列に1.月給～3.時間給の選択肢を入力してください",I1338="","←I列に金額を入力してください",H1338=3,"",J1338="","←J列に所定労働時間を入力してください"),"")</f>
        <v/>
      </c>
    </row>
    <row r="1339" spans="2:13" ht="22.8" x14ac:dyDescent="0.45">
      <c r="B1339" s="31">
        <f t="shared" si="20"/>
        <v>1331</v>
      </c>
      <c r="C1339" s="82"/>
      <c r="D1339" s="83"/>
      <c r="E1339" s="84"/>
      <c r="F1339" s="32"/>
      <c r="G1339" s="34"/>
      <c r="H1339" s="82"/>
      <c r="I1339" s="36"/>
      <c r="J1339" s="52"/>
      <c r="K1339" s="35"/>
      <c r="L1339" s="29"/>
      <c r="M1339" s="20" t="str" cm="1">
        <f t="array" ref="M1339">IFERROR(_xlfn.IFS(COUNTBLANK(D1339:K1339)=8,"",D1339="","←D列に従業員名を姓名（フルネーム）で入力してください。誤変換にお気を付け下さい。",E1339="","←E列に都道府県を入力してください。",H1339="","←H列に1.月給～3.時間給の選択肢を入力してください",I1339="","←I列に金額を入力してください",H1339=3,"",J1339="","←J列に所定労働時間を入力してください"),"")</f>
        <v/>
      </c>
    </row>
    <row r="1340" spans="2:13" ht="22.8" x14ac:dyDescent="0.45">
      <c r="B1340" s="31">
        <f t="shared" si="20"/>
        <v>1332</v>
      </c>
      <c r="C1340" s="82"/>
      <c r="D1340" s="83"/>
      <c r="E1340" s="84"/>
      <c r="F1340" s="32"/>
      <c r="G1340" s="34"/>
      <c r="H1340" s="82"/>
      <c r="I1340" s="36"/>
      <c r="J1340" s="52"/>
      <c r="K1340" s="35"/>
      <c r="L1340" s="29"/>
      <c r="M1340" s="20" t="str" cm="1">
        <f t="array" ref="M1340">IFERROR(_xlfn.IFS(COUNTBLANK(D1340:K1340)=8,"",D1340="","←D列に従業員名を姓名（フルネーム）で入力してください。誤変換にお気を付け下さい。",E1340="","←E列に都道府県を入力してください。",H1340="","←H列に1.月給～3.時間給の選択肢を入力してください",I1340="","←I列に金額を入力してください",H1340=3,"",J1340="","←J列に所定労働時間を入力してください"),"")</f>
        <v/>
      </c>
    </row>
    <row r="1341" spans="2:13" ht="22.8" x14ac:dyDescent="0.45">
      <c r="B1341" s="31">
        <f t="shared" si="20"/>
        <v>1333</v>
      </c>
      <c r="C1341" s="82"/>
      <c r="D1341" s="83"/>
      <c r="E1341" s="84"/>
      <c r="F1341" s="32"/>
      <c r="G1341" s="34"/>
      <c r="H1341" s="82"/>
      <c r="I1341" s="36"/>
      <c r="J1341" s="52"/>
      <c r="K1341" s="35"/>
      <c r="L1341" s="29"/>
      <c r="M1341" s="20" t="str" cm="1">
        <f t="array" ref="M1341">IFERROR(_xlfn.IFS(COUNTBLANK(D1341:K1341)=8,"",D1341="","←D列に従業員名を姓名（フルネーム）で入力してください。誤変換にお気を付け下さい。",E1341="","←E列に都道府県を入力してください。",H1341="","←H列に1.月給～3.時間給の選択肢を入力してください",I1341="","←I列に金額を入力してください",H1341=3,"",J1341="","←J列に所定労働時間を入力してください"),"")</f>
        <v/>
      </c>
    </row>
    <row r="1342" spans="2:13" ht="22.8" x14ac:dyDescent="0.45">
      <c r="B1342" s="31">
        <f t="shared" si="20"/>
        <v>1334</v>
      </c>
      <c r="C1342" s="82"/>
      <c r="D1342" s="83"/>
      <c r="E1342" s="84"/>
      <c r="F1342" s="32"/>
      <c r="G1342" s="34"/>
      <c r="H1342" s="82"/>
      <c r="I1342" s="36"/>
      <c r="J1342" s="52"/>
      <c r="K1342" s="35"/>
      <c r="L1342" s="29"/>
      <c r="M1342" s="20" t="str" cm="1">
        <f t="array" ref="M1342">IFERROR(_xlfn.IFS(COUNTBLANK(D1342:K1342)=8,"",D1342="","←D列に従業員名を姓名（フルネーム）で入力してください。誤変換にお気を付け下さい。",E1342="","←E列に都道府県を入力してください。",H1342="","←H列に1.月給～3.時間給の選択肢を入力してください",I1342="","←I列に金額を入力してください",H1342=3,"",J1342="","←J列に所定労働時間を入力してください"),"")</f>
        <v/>
      </c>
    </row>
    <row r="1343" spans="2:13" ht="22.8" x14ac:dyDescent="0.45">
      <c r="B1343" s="31">
        <f t="shared" si="20"/>
        <v>1335</v>
      </c>
      <c r="C1343" s="82"/>
      <c r="D1343" s="83"/>
      <c r="E1343" s="84"/>
      <c r="F1343" s="32"/>
      <c r="G1343" s="34"/>
      <c r="H1343" s="82"/>
      <c r="I1343" s="36"/>
      <c r="J1343" s="52"/>
      <c r="K1343" s="35"/>
      <c r="L1343" s="29"/>
      <c r="M1343" s="20" t="str" cm="1">
        <f t="array" ref="M1343">IFERROR(_xlfn.IFS(COUNTBLANK(D1343:K1343)=8,"",D1343="","←D列に従業員名を姓名（フルネーム）で入力してください。誤変換にお気を付け下さい。",E1343="","←E列に都道府県を入力してください。",H1343="","←H列に1.月給～3.時間給の選択肢を入力してください",I1343="","←I列に金額を入力してください",H1343=3,"",J1343="","←J列に所定労働時間を入力してください"),"")</f>
        <v/>
      </c>
    </row>
    <row r="1344" spans="2:13" ht="22.8" x14ac:dyDescent="0.45">
      <c r="B1344" s="31">
        <f t="shared" si="20"/>
        <v>1336</v>
      </c>
      <c r="C1344" s="82"/>
      <c r="D1344" s="83"/>
      <c r="E1344" s="84"/>
      <c r="F1344" s="32"/>
      <c r="G1344" s="34"/>
      <c r="H1344" s="82"/>
      <c r="I1344" s="36"/>
      <c r="J1344" s="52"/>
      <c r="K1344" s="35"/>
      <c r="L1344" s="29"/>
      <c r="M1344" s="20" t="str" cm="1">
        <f t="array" ref="M1344">IFERROR(_xlfn.IFS(COUNTBLANK(D1344:K1344)=8,"",D1344="","←D列に従業員名を姓名（フルネーム）で入力してください。誤変換にお気を付け下さい。",E1344="","←E列に都道府県を入力してください。",H1344="","←H列に1.月給～3.時間給の選択肢を入力してください",I1344="","←I列に金額を入力してください",H1344=3,"",J1344="","←J列に所定労働時間を入力してください"),"")</f>
        <v/>
      </c>
    </row>
    <row r="1345" spans="2:13" ht="22.8" x14ac:dyDescent="0.45">
      <c r="B1345" s="31">
        <f t="shared" si="20"/>
        <v>1337</v>
      </c>
      <c r="C1345" s="82"/>
      <c r="D1345" s="83"/>
      <c r="E1345" s="84"/>
      <c r="F1345" s="32"/>
      <c r="G1345" s="34"/>
      <c r="H1345" s="82"/>
      <c r="I1345" s="36"/>
      <c r="J1345" s="52"/>
      <c r="K1345" s="35"/>
      <c r="L1345" s="29"/>
      <c r="M1345" s="20" t="str" cm="1">
        <f t="array" ref="M1345">IFERROR(_xlfn.IFS(COUNTBLANK(D1345:K1345)=8,"",D1345="","←D列に従業員名を姓名（フルネーム）で入力してください。誤変換にお気を付け下さい。",E1345="","←E列に都道府県を入力してください。",H1345="","←H列に1.月給～3.時間給の選択肢を入力してください",I1345="","←I列に金額を入力してください",H1345=3,"",J1345="","←J列に所定労働時間を入力してください"),"")</f>
        <v/>
      </c>
    </row>
    <row r="1346" spans="2:13" ht="22.8" x14ac:dyDescent="0.45">
      <c r="B1346" s="31">
        <f t="shared" si="20"/>
        <v>1338</v>
      </c>
      <c r="C1346" s="82"/>
      <c r="D1346" s="83"/>
      <c r="E1346" s="84"/>
      <c r="F1346" s="32"/>
      <c r="G1346" s="34"/>
      <c r="H1346" s="82"/>
      <c r="I1346" s="36"/>
      <c r="J1346" s="52"/>
      <c r="K1346" s="35"/>
      <c r="L1346" s="29"/>
      <c r="M1346" s="20" t="str" cm="1">
        <f t="array" ref="M1346">IFERROR(_xlfn.IFS(COUNTBLANK(D1346:K1346)=8,"",D1346="","←D列に従業員名を姓名（フルネーム）で入力してください。誤変換にお気を付け下さい。",E1346="","←E列に都道府県を入力してください。",H1346="","←H列に1.月給～3.時間給の選択肢を入力してください",I1346="","←I列に金額を入力してください",H1346=3,"",J1346="","←J列に所定労働時間を入力してください"),"")</f>
        <v/>
      </c>
    </row>
    <row r="1347" spans="2:13" ht="22.8" x14ac:dyDescent="0.45">
      <c r="B1347" s="31">
        <f t="shared" si="20"/>
        <v>1339</v>
      </c>
      <c r="C1347" s="82"/>
      <c r="D1347" s="83"/>
      <c r="E1347" s="84"/>
      <c r="F1347" s="32"/>
      <c r="G1347" s="34"/>
      <c r="H1347" s="82"/>
      <c r="I1347" s="36"/>
      <c r="J1347" s="52"/>
      <c r="K1347" s="35"/>
      <c r="L1347" s="29"/>
      <c r="M1347" s="20" t="str" cm="1">
        <f t="array" ref="M1347">IFERROR(_xlfn.IFS(COUNTBLANK(D1347:K1347)=8,"",D1347="","←D列に従業員名を姓名（フルネーム）で入力してください。誤変換にお気を付け下さい。",E1347="","←E列に都道府県を入力してください。",H1347="","←H列に1.月給～3.時間給の選択肢を入力してください",I1347="","←I列に金額を入力してください",H1347=3,"",J1347="","←J列に所定労働時間を入力してください"),"")</f>
        <v/>
      </c>
    </row>
    <row r="1348" spans="2:13" ht="22.8" x14ac:dyDescent="0.45">
      <c r="B1348" s="31">
        <f t="shared" si="20"/>
        <v>1340</v>
      </c>
      <c r="C1348" s="82"/>
      <c r="D1348" s="83"/>
      <c r="E1348" s="84"/>
      <c r="F1348" s="32"/>
      <c r="G1348" s="34"/>
      <c r="H1348" s="82"/>
      <c r="I1348" s="36"/>
      <c r="J1348" s="52"/>
      <c r="K1348" s="35"/>
      <c r="L1348" s="29"/>
      <c r="M1348" s="20" t="str" cm="1">
        <f t="array" ref="M1348">IFERROR(_xlfn.IFS(COUNTBLANK(D1348:K1348)=8,"",D1348="","←D列に従業員名を姓名（フルネーム）で入力してください。誤変換にお気を付け下さい。",E1348="","←E列に都道府県を入力してください。",H1348="","←H列に1.月給～3.時間給の選択肢を入力してください",I1348="","←I列に金額を入力してください",H1348=3,"",J1348="","←J列に所定労働時間を入力してください"),"")</f>
        <v/>
      </c>
    </row>
    <row r="1349" spans="2:13" ht="22.8" x14ac:dyDescent="0.45">
      <c r="B1349" s="31">
        <f t="shared" si="20"/>
        <v>1341</v>
      </c>
      <c r="C1349" s="82"/>
      <c r="D1349" s="83"/>
      <c r="E1349" s="84"/>
      <c r="F1349" s="32"/>
      <c r="G1349" s="34"/>
      <c r="H1349" s="82"/>
      <c r="I1349" s="36"/>
      <c r="J1349" s="52"/>
      <c r="K1349" s="35"/>
      <c r="L1349" s="29"/>
      <c r="M1349" s="20" t="str" cm="1">
        <f t="array" ref="M1349">IFERROR(_xlfn.IFS(COUNTBLANK(D1349:K1349)=8,"",D1349="","←D列に従業員名を姓名（フルネーム）で入力してください。誤変換にお気を付け下さい。",E1349="","←E列に都道府県を入力してください。",H1349="","←H列に1.月給～3.時間給の選択肢を入力してください",I1349="","←I列に金額を入力してください",H1349=3,"",J1349="","←J列に所定労働時間を入力してください"),"")</f>
        <v/>
      </c>
    </row>
    <row r="1350" spans="2:13" ht="22.8" x14ac:dyDescent="0.45">
      <c r="B1350" s="31">
        <f t="shared" si="20"/>
        <v>1342</v>
      </c>
      <c r="C1350" s="82"/>
      <c r="D1350" s="83"/>
      <c r="E1350" s="84"/>
      <c r="F1350" s="32"/>
      <c r="G1350" s="34"/>
      <c r="H1350" s="82"/>
      <c r="I1350" s="36"/>
      <c r="J1350" s="52"/>
      <c r="K1350" s="35"/>
      <c r="L1350" s="29"/>
      <c r="M1350" s="20" t="str" cm="1">
        <f t="array" ref="M1350">IFERROR(_xlfn.IFS(COUNTBLANK(D1350:K1350)=8,"",D1350="","←D列に従業員名を姓名（フルネーム）で入力してください。誤変換にお気を付け下さい。",E1350="","←E列に都道府県を入力してください。",H1350="","←H列に1.月給～3.時間給の選択肢を入力してください",I1350="","←I列に金額を入力してください",H1350=3,"",J1350="","←J列に所定労働時間を入力してください"),"")</f>
        <v/>
      </c>
    </row>
    <row r="1351" spans="2:13" ht="22.8" x14ac:dyDescent="0.45">
      <c r="B1351" s="31">
        <f t="shared" si="20"/>
        <v>1343</v>
      </c>
      <c r="C1351" s="82"/>
      <c r="D1351" s="83"/>
      <c r="E1351" s="84"/>
      <c r="F1351" s="32"/>
      <c r="G1351" s="34"/>
      <c r="H1351" s="82"/>
      <c r="I1351" s="36"/>
      <c r="J1351" s="52"/>
      <c r="K1351" s="35"/>
      <c r="L1351" s="29"/>
      <c r="M1351" s="20" t="str" cm="1">
        <f t="array" ref="M1351">IFERROR(_xlfn.IFS(COUNTBLANK(D1351:K1351)=8,"",D1351="","←D列に従業員名を姓名（フルネーム）で入力してください。誤変換にお気を付け下さい。",E1351="","←E列に都道府県を入力してください。",H1351="","←H列に1.月給～3.時間給の選択肢を入力してください",I1351="","←I列に金額を入力してください",H1351=3,"",J1351="","←J列に所定労働時間を入力してください"),"")</f>
        <v/>
      </c>
    </row>
    <row r="1352" spans="2:13" ht="22.8" x14ac:dyDescent="0.45">
      <c r="B1352" s="31">
        <f t="shared" si="20"/>
        <v>1344</v>
      </c>
      <c r="C1352" s="82"/>
      <c r="D1352" s="83"/>
      <c r="E1352" s="84"/>
      <c r="F1352" s="32"/>
      <c r="G1352" s="34"/>
      <c r="H1352" s="82"/>
      <c r="I1352" s="36"/>
      <c r="J1352" s="52"/>
      <c r="K1352" s="35"/>
      <c r="L1352" s="29"/>
      <c r="M1352" s="20" t="str" cm="1">
        <f t="array" ref="M1352">IFERROR(_xlfn.IFS(COUNTBLANK(D1352:K1352)=8,"",D1352="","←D列に従業員名を姓名（フルネーム）で入力してください。誤変換にお気を付け下さい。",E1352="","←E列に都道府県を入力してください。",H1352="","←H列に1.月給～3.時間給の選択肢を入力してください",I1352="","←I列に金額を入力してください",H1352=3,"",J1352="","←J列に所定労働時間を入力してください"),"")</f>
        <v/>
      </c>
    </row>
    <row r="1353" spans="2:13" ht="22.8" x14ac:dyDescent="0.45">
      <c r="B1353" s="31">
        <f t="shared" si="20"/>
        <v>1345</v>
      </c>
      <c r="C1353" s="82"/>
      <c r="D1353" s="83"/>
      <c r="E1353" s="84"/>
      <c r="F1353" s="32"/>
      <c r="G1353" s="34"/>
      <c r="H1353" s="82"/>
      <c r="I1353" s="36"/>
      <c r="J1353" s="52"/>
      <c r="K1353" s="35"/>
      <c r="L1353" s="29"/>
      <c r="M1353" s="20" t="str" cm="1">
        <f t="array" ref="M1353">IFERROR(_xlfn.IFS(COUNTBLANK(D1353:K1353)=8,"",D1353="","←D列に従業員名を姓名（フルネーム）で入力してください。誤変換にお気を付け下さい。",E1353="","←E列に都道府県を入力してください。",H1353="","←H列に1.月給～3.時間給の選択肢を入力してください",I1353="","←I列に金額を入力してください",H1353=3,"",J1353="","←J列に所定労働時間を入力してください"),"")</f>
        <v/>
      </c>
    </row>
    <row r="1354" spans="2:13" ht="22.8" x14ac:dyDescent="0.45">
      <c r="B1354" s="31">
        <f t="shared" ref="B1354:B1417" si="21">ROW()-8</f>
        <v>1346</v>
      </c>
      <c r="C1354" s="82"/>
      <c r="D1354" s="83"/>
      <c r="E1354" s="84"/>
      <c r="F1354" s="32"/>
      <c r="G1354" s="34"/>
      <c r="H1354" s="82"/>
      <c r="I1354" s="36"/>
      <c r="J1354" s="52"/>
      <c r="K1354" s="35"/>
      <c r="L1354" s="29"/>
      <c r="M1354" s="20" t="str" cm="1">
        <f t="array" ref="M1354">IFERROR(_xlfn.IFS(COUNTBLANK(D1354:K1354)=8,"",D1354="","←D列に従業員名を姓名（フルネーム）で入力してください。誤変換にお気を付け下さい。",E1354="","←E列に都道府県を入力してください。",H1354="","←H列に1.月給～3.時間給の選択肢を入力してください",I1354="","←I列に金額を入力してください",H1354=3,"",J1354="","←J列に所定労働時間を入力してください"),"")</f>
        <v/>
      </c>
    </row>
    <row r="1355" spans="2:13" ht="22.8" x14ac:dyDescent="0.45">
      <c r="B1355" s="31">
        <f t="shared" si="21"/>
        <v>1347</v>
      </c>
      <c r="C1355" s="82"/>
      <c r="D1355" s="83"/>
      <c r="E1355" s="84"/>
      <c r="F1355" s="32"/>
      <c r="G1355" s="34"/>
      <c r="H1355" s="82"/>
      <c r="I1355" s="36"/>
      <c r="J1355" s="52"/>
      <c r="K1355" s="35"/>
      <c r="L1355" s="29"/>
      <c r="M1355" s="20" t="str" cm="1">
        <f t="array" ref="M1355">IFERROR(_xlfn.IFS(COUNTBLANK(D1355:K1355)=8,"",D1355="","←D列に従業員名を姓名（フルネーム）で入力してください。誤変換にお気を付け下さい。",E1355="","←E列に都道府県を入力してください。",H1355="","←H列に1.月給～3.時間給の選択肢を入力してください",I1355="","←I列に金額を入力してください",H1355=3,"",J1355="","←J列に所定労働時間を入力してください"),"")</f>
        <v/>
      </c>
    </row>
    <row r="1356" spans="2:13" ht="22.8" x14ac:dyDescent="0.45">
      <c r="B1356" s="31">
        <f t="shared" si="21"/>
        <v>1348</v>
      </c>
      <c r="C1356" s="82"/>
      <c r="D1356" s="83"/>
      <c r="E1356" s="84"/>
      <c r="F1356" s="32"/>
      <c r="G1356" s="34"/>
      <c r="H1356" s="82"/>
      <c r="I1356" s="36"/>
      <c r="J1356" s="52"/>
      <c r="K1356" s="35"/>
      <c r="L1356" s="29"/>
      <c r="M1356" s="20" t="str" cm="1">
        <f t="array" ref="M1356">IFERROR(_xlfn.IFS(COUNTBLANK(D1356:K1356)=8,"",D1356="","←D列に従業員名を姓名（フルネーム）で入力してください。誤変換にお気を付け下さい。",E1356="","←E列に都道府県を入力してください。",H1356="","←H列に1.月給～3.時間給の選択肢を入力してください",I1356="","←I列に金額を入力してください",H1356=3,"",J1356="","←J列に所定労働時間を入力してください"),"")</f>
        <v/>
      </c>
    </row>
    <row r="1357" spans="2:13" ht="22.8" x14ac:dyDescent="0.45">
      <c r="B1357" s="31">
        <f t="shared" si="21"/>
        <v>1349</v>
      </c>
      <c r="C1357" s="82"/>
      <c r="D1357" s="83"/>
      <c r="E1357" s="84"/>
      <c r="F1357" s="32"/>
      <c r="G1357" s="34"/>
      <c r="H1357" s="82"/>
      <c r="I1357" s="36"/>
      <c r="J1357" s="52"/>
      <c r="K1357" s="35"/>
      <c r="L1357" s="29"/>
      <c r="M1357" s="20" t="str" cm="1">
        <f t="array" ref="M1357">IFERROR(_xlfn.IFS(COUNTBLANK(D1357:K1357)=8,"",D1357="","←D列に従業員名を姓名（フルネーム）で入力してください。誤変換にお気を付け下さい。",E1357="","←E列に都道府県を入力してください。",H1357="","←H列に1.月給～3.時間給の選択肢を入力してください",I1357="","←I列に金額を入力してください",H1357=3,"",J1357="","←J列に所定労働時間を入力してください"),"")</f>
        <v/>
      </c>
    </row>
    <row r="1358" spans="2:13" ht="22.8" x14ac:dyDescent="0.45">
      <c r="B1358" s="31">
        <f t="shared" si="21"/>
        <v>1350</v>
      </c>
      <c r="C1358" s="82"/>
      <c r="D1358" s="83"/>
      <c r="E1358" s="84"/>
      <c r="F1358" s="32"/>
      <c r="G1358" s="34"/>
      <c r="H1358" s="82"/>
      <c r="I1358" s="36"/>
      <c r="J1358" s="52"/>
      <c r="K1358" s="35"/>
      <c r="L1358" s="29"/>
      <c r="M1358" s="20" t="str" cm="1">
        <f t="array" ref="M1358">IFERROR(_xlfn.IFS(COUNTBLANK(D1358:K1358)=8,"",D1358="","←D列に従業員名を姓名（フルネーム）で入力してください。誤変換にお気を付け下さい。",E1358="","←E列に都道府県を入力してください。",H1358="","←H列に1.月給～3.時間給の選択肢を入力してください",I1358="","←I列に金額を入力してください",H1358=3,"",J1358="","←J列に所定労働時間を入力してください"),"")</f>
        <v/>
      </c>
    </row>
    <row r="1359" spans="2:13" ht="22.8" x14ac:dyDescent="0.45">
      <c r="B1359" s="31">
        <f t="shared" si="21"/>
        <v>1351</v>
      </c>
      <c r="C1359" s="82"/>
      <c r="D1359" s="83"/>
      <c r="E1359" s="84"/>
      <c r="F1359" s="32"/>
      <c r="G1359" s="34"/>
      <c r="H1359" s="82"/>
      <c r="I1359" s="36"/>
      <c r="J1359" s="52"/>
      <c r="K1359" s="35"/>
      <c r="L1359" s="29"/>
      <c r="M1359" s="20" t="str" cm="1">
        <f t="array" ref="M1359">IFERROR(_xlfn.IFS(COUNTBLANK(D1359:K1359)=8,"",D1359="","←D列に従業員名を姓名（フルネーム）で入力してください。誤変換にお気を付け下さい。",E1359="","←E列に都道府県を入力してください。",H1359="","←H列に1.月給～3.時間給の選択肢を入力してください",I1359="","←I列に金額を入力してください",H1359=3,"",J1359="","←J列に所定労働時間を入力してください"),"")</f>
        <v/>
      </c>
    </row>
    <row r="1360" spans="2:13" ht="22.8" x14ac:dyDescent="0.45">
      <c r="B1360" s="31">
        <f t="shared" si="21"/>
        <v>1352</v>
      </c>
      <c r="C1360" s="82"/>
      <c r="D1360" s="83"/>
      <c r="E1360" s="84"/>
      <c r="F1360" s="32"/>
      <c r="G1360" s="34"/>
      <c r="H1360" s="82"/>
      <c r="I1360" s="36"/>
      <c r="J1360" s="52"/>
      <c r="K1360" s="35"/>
      <c r="L1360" s="29"/>
      <c r="M1360" s="20" t="str" cm="1">
        <f t="array" ref="M1360">IFERROR(_xlfn.IFS(COUNTBLANK(D1360:K1360)=8,"",D1360="","←D列に従業員名を姓名（フルネーム）で入力してください。誤変換にお気を付け下さい。",E1360="","←E列に都道府県を入力してください。",H1360="","←H列に1.月給～3.時間給の選択肢を入力してください",I1360="","←I列に金額を入力してください",H1360=3,"",J1360="","←J列に所定労働時間を入力してください"),"")</f>
        <v/>
      </c>
    </row>
    <row r="1361" spans="2:13" ht="22.8" x14ac:dyDescent="0.45">
      <c r="B1361" s="31">
        <f t="shared" si="21"/>
        <v>1353</v>
      </c>
      <c r="C1361" s="82"/>
      <c r="D1361" s="83"/>
      <c r="E1361" s="84"/>
      <c r="F1361" s="32"/>
      <c r="G1361" s="34"/>
      <c r="H1361" s="82"/>
      <c r="I1361" s="36"/>
      <c r="J1361" s="52"/>
      <c r="K1361" s="35"/>
      <c r="L1361" s="29"/>
      <c r="M1361" s="20" t="str" cm="1">
        <f t="array" ref="M1361">IFERROR(_xlfn.IFS(COUNTBLANK(D1361:K1361)=8,"",D1361="","←D列に従業員名を姓名（フルネーム）で入力してください。誤変換にお気を付け下さい。",E1361="","←E列に都道府県を入力してください。",H1361="","←H列に1.月給～3.時間給の選択肢を入力してください",I1361="","←I列に金額を入力してください",H1361=3,"",J1361="","←J列に所定労働時間を入力してください"),"")</f>
        <v/>
      </c>
    </row>
    <row r="1362" spans="2:13" ht="22.8" x14ac:dyDescent="0.45">
      <c r="B1362" s="31">
        <f t="shared" si="21"/>
        <v>1354</v>
      </c>
      <c r="C1362" s="82"/>
      <c r="D1362" s="83"/>
      <c r="E1362" s="84"/>
      <c r="F1362" s="32"/>
      <c r="G1362" s="34"/>
      <c r="H1362" s="82"/>
      <c r="I1362" s="36"/>
      <c r="J1362" s="52"/>
      <c r="K1362" s="35"/>
      <c r="L1362" s="29"/>
      <c r="M1362" s="20" t="str" cm="1">
        <f t="array" ref="M1362">IFERROR(_xlfn.IFS(COUNTBLANK(D1362:K1362)=8,"",D1362="","←D列に従業員名を姓名（フルネーム）で入力してください。誤変換にお気を付け下さい。",E1362="","←E列に都道府県を入力してください。",H1362="","←H列に1.月給～3.時間給の選択肢を入力してください",I1362="","←I列に金額を入力してください",H1362=3,"",J1362="","←J列に所定労働時間を入力してください"),"")</f>
        <v/>
      </c>
    </row>
    <row r="1363" spans="2:13" ht="22.8" x14ac:dyDescent="0.45">
      <c r="B1363" s="31">
        <f t="shared" si="21"/>
        <v>1355</v>
      </c>
      <c r="C1363" s="82"/>
      <c r="D1363" s="83"/>
      <c r="E1363" s="84"/>
      <c r="F1363" s="32"/>
      <c r="G1363" s="34"/>
      <c r="H1363" s="82"/>
      <c r="I1363" s="36"/>
      <c r="J1363" s="52"/>
      <c r="K1363" s="35"/>
      <c r="L1363" s="29"/>
      <c r="M1363" s="20" t="str" cm="1">
        <f t="array" ref="M1363">IFERROR(_xlfn.IFS(COUNTBLANK(D1363:K1363)=8,"",D1363="","←D列に従業員名を姓名（フルネーム）で入力してください。誤変換にお気を付け下さい。",E1363="","←E列に都道府県を入力してください。",H1363="","←H列に1.月給～3.時間給の選択肢を入力してください",I1363="","←I列に金額を入力してください",H1363=3,"",J1363="","←J列に所定労働時間を入力してください"),"")</f>
        <v/>
      </c>
    </row>
    <row r="1364" spans="2:13" ht="22.8" x14ac:dyDescent="0.45">
      <c r="B1364" s="31">
        <f t="shared" si="21"/>
        <v>1356</v>
      </c>
      <c r="C1364" s="82"/>
      <c r="D1364" s="83"/>
      <c r="E1364" s="84"/>
      <c r="F1364" s="32"/>
      <c r="G1364" s="34"/>
      <c r="H1364" s="82"/>
      <c r="I1364" s="36"/>
      <c r="J1364" s="52"/>
      <c r="K1364" s="35"/>
      <c r="L1364" s="29"/>
      <c r="M1364" s="20" t="str" cm="1">
        <f t="array" ref="M1364">IFERROR(_xlfn.IFS(COUNTBLANK(D1364:K1364)=8,"",D1364="","←D列に従業員名を姓名（フルネーム）で入力してください。誤変換にお気を付け下さい。",E1364="","←E列に都道府県を入力してください。",H1364="","←H列に1.月給～3.時間給の選択肢を入力してください",I1364="","←I列に金額を入力してください",H1364=3,"",J1364="","←J列に所定労働時間を入力してください"),"")</f>
        <v/>
      </c>
    </row>
    <row r="1365" spans="2:13" ht="22.8" x14ac:dyDescent="0.45">
      <c r="B1365" s="31">
        <f t="shared" si="21"/>
        <v>1357</v>
      </c>
      <c r="C1365" s="82"/>
      <c r="D1365" s="83"/>
      <c r="E1365" s="84"/>
      <c r="F1365" s="32"/>
      <c r="G1365" s="34"/>
      <c r="H1365" s="82"/>
      <c r="I1365" s="36"/>
      <c r="J1365" s="52"/>
      <c r="K1365" s="35"/>
      <c r="L1365" s="29"/>
      <c r="M1365" s="20" t="str" cm="1">
        <f t="array" ref="M1365">IFERROR(_xlfn.IFS(COUNTBLANK(D1365:K1365)=8,"",D1365="","←D列に従業員名を姓名（フルネーム）で入力してください。誤変換にお気を付け下さい。",E1365="","←E列に都道府県を入力してください。",H1365="","←H列に1.月給～3.時間給の選択肢を入力してください",I1365="","←I列に金額を入力してください",H1365=3,"",J1365="","←J列に所定労働時間を入力してください"),"")</f>
        <v/>
      </c>
    </row>
    <row r="1366" spans="2:13" ht="22.8" x14ac:dyDescent="0.45">
      <c r="B1366" s="31">
        <f t="shared" si="21"/>
        <v>1358</v>
      </c>
      <c r="C1366" s="82"/>
      <c r="D1366" s="83"/>
      <c r="E1366" s="84"/>
      <c r="F1366" s="32"/>
      <c r="G1366" s="34"/>
      <c r="H1366" s="82"/>
      <c r="I1366" s="36"/>
      <c r="J1366" s="52"/>
      <c r="K1366" s="35"/>
      <c r="L1366" s="29"/>
      <c r="M1366" s="20" t="str" cm="1">
        <f t="array" ref="M1366">IFERROR(_xlfn.IFS(COUNTBLANK(D1366:K1366)=8,"",D1366="","←D列に従業員名を姓名（フルネーム）で入力してください。誤変換にお気を付け下さい。",E1366="","←E列に都道府県を入力してください。",H1366="","←H列に1.月給～3.時間給の選択肢を入力してください",I1366="","←I列に金額を入力してください",H1366=3,"",J1366="","←J列に所定労働時間を入力してください"),"")</f>
        <v/>
      </c>
    </row>
    <row r="1367" spans="2:13" ht="22.8" x14ac:dyDescent="0.45">
      <c r="B1367" s="31">
        <f t="shared" si="21"/>
        <v>1359</v>
      </c>
      <c r="C1367" s="82"/>
      <c r="D1367" s="83"/>
      <c r="E1367" s="84"/>
      <c r="F1367" s="32"/>
      <c r="G1367" s="34"/>
      <c r="H1367" s="82"/>
      <c r="I1367" s="36"/>
      <c r="J1367" s="52"/>
      <c r="K1367" s="35"/>
      <c r="L1367" s="29"/>
      <c r="M1367" s="20" t="str" cm="1">
        <f t="array" ref="M1367">IFERROR(_xlfn.IFS(COUNTBLANK(D1367:K1367)=8,"",D1367="","←D列に従業員名を姓名（フルネーム）で入力してください。誤変換にお気を付け下さい。",E1367="","←E列に都道府県を入力してください。",H1367="","←H列に1.月給～3.時間給の選択肢を入力してください",I1367="","←I列に金額を入力してください",H1367=3,"",J1367="","←J列に所定労働時間を入力してください"),"")</f>
        <v/>
      </c>
    </row>
    <row r="1368" spans="2:13" ht="22.8" x14ac:dyDescent="0.45">
      <c r="B1368" s="31">
        <f t="shared" si="21"/>
        <v>1360</v>
      </c>
      <c r="C1368" s="82"/>
      <c r="D1368" s="83"/>
      <c r="E1368" s="84"/>
      <c r="F1368" s="32"/>
      <c r="G1368" s="34"/>
      <c r="H1368" s="82"/>
      <c r="I1368" s="36"/>
      <c r="J1368" s="52"/>
      <c r="K1368" s="35"/>
      <c r="L1368" s="29"/>
      <c r="M1368" s="20" t="str" cm="1">
        <f t="array" ref="M1368">IFERROR(_xlfn.IFS(COUNTBLANK(D1368:K1368)=8,"",D1368="","←D列に従業員名を姓名（フルネーム）で入力してください。誤変換にお気を付け下さい。",E1368="","←E列に都道府県を入力してください。",H1368="","←H列に1.月給～3.時間給の選択肢を入力してください",I1368="","←I列に金額を入力してください",H1368=3,"",J1368="","←J列に所定労働時間を入力してください"),"")</f>
        <v/>
      </c>
    </row>
    <row r="1369" spans="2:13" ht="22.8" x14ac:dyDescent="0.45">
      <c r="B1369" s="31">
        <f t="shared" si="21"/>
        <v>1361</v>
      </c>
      <c r="C1369" s="82"/>
      <c r="D1369" s="83"/>
      <c r="E1369" s="84"/>
      <c r="F1369" s="32"/>
      <c r="G1369" s="34"/>
      <c r="H1369" s="82"/>
      <c r="I1369" s="36"/>
      <c r="J1369" s="52"/>
      <c r="K1369" s="35"/>
      <c r="L1369" s="29"/>
      <c r="M1369" s="20" t="str" cm="1">
        <f t="array" ref="M1369">IFERROR(_xlfn.IFS(COUNTBLANK(D1369:K1369)=8,"",D1369="","←D列に従業員名を姓名（フルネーム）で入力してください。誤変換にお気を付け下さい。",E1369="","←E列に都道府県を入力してください。",H1369="","←H列に1.月給～3.時間給の選択肢を入力してください",I1369="","←I列に金額を入力してください",H1369=3,"",J1369="","←J列に所定労働時間を入力してください"),"")</f>
        <v/>
      </c>
    </row>
    <row r="1370" spans="2:13" ht="22.8" x14ac:dyDescent="0.45">
      <c r="B1370" s="31">
        <f t="shared" si="21"/>
        <v>1362</v>
      </c>
      <c r="C1370" s="82"/>
      <c r="D1370" s="83"/>
      <c r="E1370" s="84"/>
      <c r="F1370" s="32"/>
      <c r="G1370" s="34"/>
      <c r="H1370" s="82"/>
      <c r="I1370" s="36"/>
      <c r="J1370" s="52"/>
      <c r="K1370" s="35"/>
      <c r="L1370" s="29"/>
      <c r="M1370" s="20" t="str" cm="1">
        <f t="array" ref="M1370">IFERROR(_xlfn.IFS(COUNTBLANK(D1370:K1370)=8,"",D1370="","←D列に従業員名を姓名（フルネーム）で入力してください。誤変換にお気を付け下さい。",E1370="","←E列に都道府県を入力してください。",H1370="","←H列に1.月給～3.時間給の選択肢を入力してください",I1370="","←I列に金額を入力してください",H1370=3,"",J1370="","←J列に所定労働時間を入力してください"),"")</f>
        <v/>
      </c>
    </row>
    <row r="1371" spans="2:13" ht="22.8" x14ac:dyDescent="0.45">
      <c r="B1371" s="31">
        <f t="shared" si="21"/>
        <v>1363</v>
      </c>
      <c r="C1371" s="82"/>
      <c r="D1371" s="83"/>
      <c r="E1371" s="84"/>
      <c r="F1371" s="32"/>
      <c r="G1371" s="34"/>
      <c r="H1371" s="82"/>
      <c r="I1371" s="36"/>
      <c r="J1371" s="52"/>
      <c r="K1371" s="35"/>
      <c r="L1371" s="29"/>
      <c r="M1371" s="20" t="str" cm="1">
        <f t="array" ref="M1371">IFERROR(_xlfn.IFS(COUNTBLANK(D1371:K1371)=8,"",D1371="","←D列に従業員名を姓名（フルネーム）で入力してください。誤変換にお気を付け下さい。",E1371="","←E列に都道府県を入力してください。",H1371="","←H列に1.月給～3.時間給の選択肢を入力してください",I1371="","←I列に金額を入力してください",H1371=3,"",J1371="","←J列に所定労働時間を入力してください"),"")</f>
        <v/>
      </c>
    </row>
    <row r="1372" spans="2:13" ht="22.8" x14ac:dyDescent="0.45">
      <c r="B1372" s="31">
        <f t="shared" si="21"/>
        <v>1364</v>
      </c>
      <c r="C1372" s="82"/>
      <c r="D1372" s="83"/>
      <c r="E1372" s="84"/>
      <c r="F1372" s="32"/>
      <c r="G1372" s="34"/>
      <c r="H1372" s="82"/>
      <c r="I1372" s="36"/>
      <c r="J1372" s="52"/>
      <c r="K1372" s="35"/>
      <c r="L1372" s="29"/>
      <c r="M1372" s="20" t="str" cm="1">
        <f t="array" ref="M1372">IFERROR(_xlfn.IFS(COUNTBLANK(D1372:K1372)=8,"",D1372="","←D列に従業員名を姓名（フルネーム）で入力してください。誤変換にお気を付け下さい。",E1372="","←E列に都道府県を入力してください。",H1372="","←H列に1.月給～3.時間給の選択肢を入力してください",I1372="","←I列に金額を入力してください",H1372=3,"",J1372="","←J列に所定労働時間を入力してください"),"")</f>
        <v/>
      </c>
    </row>
    <row r="1373" spans="2:13" ht="22.8" x14ac:dyDescent="0.45">
      <c r="B1373" s="31">
        <f t="shared" si="21"/>
        <v>1365</v>
      </c>
      <c r="C1373" s="82"/>
      <c r="D1373" s="83"/>
      <c r="E1373" s="84"/>
      <c r="F1373" s="32"/>
      <c r="G1373" s="34"/>
      <c r="H1373" s="82"/>
      <c r="I1373" s="36"/>
      <c r="J1373" s="52"/>
      <c r="K1373" s="35"/>
      <c r="L1373" s="29"/>
      <c r="M1373" s="20" t="str" cm="1">
        <f t="array" ref="M1373">IFERROR(_xlfn.IFS(COUNTBLANK(D1373:K1373)=8,"",D1373="","←D列に従業員名を姓名（フルネーム）で入力してください。誤変換にお気を付け下さい。",E1373="","←E列に都道府県を入力してください。",H1373="","←H列に1.月給～3.時間給の選択肢を入力してください",I1373="","←I列に金額を入力してください",H1373=3,"",J1373="","←J列に所定労働時間を入力してください"),"")</f>
        <v/>
      </c>
    </row>
    <row r="1374" spans="2:13" ht="22.8" x14ac:dyDescent="0.45">
      <c r="B1374" s="31">
        <f t="shared" si="21"/>
        <v>1366</v>
      </c>
      <c r="C1374" s="82"/>
      <c r="D1374" s="83"/>
      <c r="E1374" s="84"/>
      <c r="F1374" s="32"/>
      <c r="G1374" s="34"/>
      <c r="H1374" s="82"/>
      <c r="I1374" s="36"/>
      <c r="J1374" s="52"/>
      <c r="K1374" s="35"/>
      <c r="L1374" s="29"/>
      <c r="M1374" s="20" t="str" cm="1">
        <f t="array" ref="M1374">IFERROR(_xlfn.IFS(COUNTBLANK(D1374:K1374)=8,"",D1374="","←D列に従業員名を姓名（フルネーム）で入力してください。誤変換にお気を付け下さい。",E1374="","←E列に都道府県を入力してください。",H1374="","←H列に1.月給～3.時間給の選択肢を入力してください",I1374="","←I列に金額を入力してください",H1374=3,"",J1374="","←J列に所定労働時間を入力してください"),"")</f>
        <v/>
      </c>
    </row>
    <row r="1375" spans="2:13" ht="22.8" x14ac:dyDescent="0.45">
      <c r="B1375" s="31">
        <f t="shared" si="21"/>
        <v>1367</v>
      </c>
      <c r="C1375" s="82"/>
      <c r="D1375" s="83"/>
      <c r="E1375" s="84"/>
      <c r="F1375" s="32"/>
      <c r="G1375" s="34"/>
      <c r="H1375" s="82"/>
      <c r="I1375" s="36"/>
      <c r="J1375" s="52"/>
      <c r="K1375" s="35"/>
      <c r="L1375" s="29"/>
      <c r="M1375" s="20" t="str" cm="1">
        <f t="array" ref="M1375">IFERROR(_xlfn.IFS(COUNTBLANK(D1375:K1375)=8,"",D1375="","←D列に従業員名を姓名（フルネーム）で入力してください。誤変換にお気を付け下さい。",E1375="","←E列に都道府県を入力してください。",H1375="","←H列に1.月給～3.時間給の選択肢を入力してください",I1375="","←I列に金額を入力してください",H1375=3,"",J1375="","←J列に所定労働時間を入力してください"),"")</f>
        <v/>
      </c>
    </row>
    <row r="1376" spans="2:13" ht="22.8" x14ac:dyDescent="0.45">
      <c r="B1376" s="31">
        <f t="shared" si="21"/>
        <v>1368</v>
      </c>
      <c r="C1376" s="82"/>
      <c r="D1376" s="83"/>
      <c r="E1376" s="84"/>
      <c r="F1376" s="32"/>
      <c r="G1376" s="34"/>
      <c r="H1376" s="82"/>
      <c r="I1376" s="36"/>
      <c r="J1376" s="52"/>
      <c r="K1376" s="35"/>
      <c r="L1376" s="29"/>
      <c r="M1376" s="20" t="str" cm="1">
        <f t="array" ref="M1376">IFERROR(_xlfn.IFS(COUNTBLANK(D1376:K1376)=8,"",D1376="","←D列に従業員名を姓名（フルネーム）で入力してください。誤変換にお気を付け下さい。",E1376="","←E列に都道府県を入力してください。",H1376="","←H列に1.月給～3.時間給の選択肢を入力してください",I1376="","←I列に金額を入力してください",H1376=3,"",J1376="","←J列に所定労働時間を入力してください"),"")</f>
        <v/>
      </c>
    </row>
    <row r="1377" spans="2:13" ht="22.8" x14ac:dyDescent="0.45">
      <c r="B1377" s="31">
        <f t="shared" si="21"/>
        <v>1369</v>
      </c>
      <c r="C1377" s="82"/>
      <c r="D1377" s="83"/>
      <c r="E1377" s="84"/>
      <c r="F1377" s="32"/>
      <c r="G1377" s="34"/>
      <c r="H1377" s="82"/>
      <c r="I1377" s="36"/>
      <c r="J1377" s="52"/>
      <c r="K1377" s="35"/>
      <c r="L1377" s="29"/>
      <c r="M1377" s="20" t="str" cm="1">
        <f t="array" ref="M1377">IFERROR(_xlfn.IFS(COUNTBLANK(D1377:K1377)=8,"",D1377="","←D列に従業員名を姓名（フルネーム）で入力してください。誤変換にお気を付け下さい。",E1377="","←E列に都道府県を入力してください。",H1377="","←H列に1.月給～3.時間給の選択肢を入力してください",I1377="","←I列に金額を入力してください",H1377=3,"",J1377="","←J列に所定労働時間を入力してください"),"")</f>
        <v/>
      </c>
    </row>
    <row r="1378" spans="2:13" ht="22.8" x14ac:dyDescent="0.45">
      <c r="B1378" s="31">
        <f t="shared" si="21"/>
        <v>1370</v>
      </c>
      <c r="C1378" s="82"/>
      <c r="D1378" s="83"/>
      <c r="E1378" s="84"/>
      <c r="F1378" s="32"/>
      <c r="G1378" s="34"/>
      <c r="H1378" s="82"/>
      <c r="I1378" s="36"/>
      <c r="J1378" s="52"/>
      <c r="K1378" s="35"/>
      <c r="L1378" s="29"/>
      <c r="M1378" s="20" t="str" cm="1">
        <f t="array" ref="M1378">IFERROR(_xlfn.IFS(COUNTBLANK(D1378:K1378)=8,"",D1378="","←D列に従業員名を姓名（フルネーム）で入力してください。誤変換にお気を付け下さい。",E1378="","←E列に都道府県を入力してください。",H1378="","←H列に1.月給～3.時間給の選択肢を入力してください",I1378="","←I列に金額を入力してください",H1378=3,"",J1378="","←J列に所定労働時間を入力してください"),"")</f>
        <v/>
      </c>
    </row>
    <row r="1379" spans="2:13" ht="22.8" x14ac:dyDescent="0.45">
      <c r="B1379" s="31">
        <f t="shared" si="21"/>
        <v>1371</v>
      </c>
      <c r="C1379" s="82"/>
      <c r="D1379" s="83"/>
      <c r="E1379" s="84"/>
      <c r="F1379" s="32"/>
      <c r="G1379" s="34"/>
      <c r="H1379" s="82"/>
      <c r="I1379" s="36"/>
      <c r="J1379" s="52"/>
      <c r="K1379" s="35"/>
      <c r="L1379" s="29"/>
      <c r="M1379" s="20" t="str" cm="1">
        <f t="array" ref="M1379">IFERROR(_xlfn.IFS(COUNTBLANK(D1379:K1379)=8,"",D1379="","←D列に従業員名を姓名（フルネーム）で入力してください。誤変換にお気を付け下さい。",E1379="","←E列に都道府県を入力してください。",H1379="","←H列に1.月給～3.時間給の選択肢を入力してください",I1379="","←I列に金額を入力してください",H1379=3,"",J1379="","←J列に所定労働時間を入力してください"),"")</f>
        <v/>
      </c>
    </row>
    <row r="1380" spans="2:13" ht="22.8" x14ac:dyDescent="0.45">
      <c r="B1380" s="31">
        <f t="shared" si="21"/>
        <v>1372</v>
      </c>
      <c r="C1380" s="82"/>
      <c r="D1380" s="83"/>
      <c r="E1380" s="84"/>
      <c r="F1380" s="32"/>
      <c r="G1380" s="34"/>
      <c r="H1380" s="82"/>
      <c r="I1380" s="36"/>
      <c r="J1380" s="52"/>
      <c r="K1380" s="35"/>
      <c r="L1380" s="29"/>
      <c r="M1380" s="20" t="str" cm="1">
        <f t="array" ref="M1380">IFERROR(_xlfn.IFS(COUNTBLANK(D1380:K1380)=8,"",D1380="","←D列に従業員名を姓名（フルネーム）で入力してください。誤変換にお気を付け下さい。",E1380="","←E列に都道府県を入力してください。",H1380="","←H列に1.月給～3.時間給の選択肢を入力してください",I1380="","←I列に金額を入力してください",H1380=3,"",J1380="","←J列に所定労働時間を入力してください"),"")</f>
        <v/>
      </c>
    </row>
    <row r="1381" spans="2:13" ht="22.8" x14ac:dyDescent="0.45">
      <c r="B1381" s="31">
        <f t="shared" si="21"/>
        <v>1373</v>
      </c>
      <c r="C1381" s="82"/>
      <c r="D1381" s="83"/>
      <c r="E1381" s="84"/>
      <c r="F1381" s="32"/>
      <c r="G1381" s="34"/>
      <c r="H1381" s="82"/>
      <c r="I1381" s="36"/>
      <c r="J1381" s="52"/>
      <c r="K1381" s="35"/>
      <c r="L1381" s="29"/>
      <c r="M1381" s="20" t="str" cm="1">
        <f t="array" ref="M1381">IFERROR(_xlfn.IFS(COUNTBLANK(D1381:K1381)=8,"",D1381="","←D列に従業員名を姓名（フルネーム）で入力してください。誤変換にお気を付け下さい。",E1381="","←E列に都道府県を入力してください。",H1381="","←H列に1.月給～3.時間給の選択肢を入力してください",I1381="","←I列に金額を入力してください",H1381=3,"",J1381="","←J列に所定労働時間を入力してください"),"")</f>
        <v/>
      </c>
    </row>
    <row r="1382" spans="2:13" ht="22.8" x14ac:dyDescent="0.45">
      <c r="B1382" s="31">
        <f t="shared" si="21"/>
        <v>1374</v>
      </c>
      <c r="C1382" s="82"/>
      <c r="D1382" s="83"/>
      <c r="E1382" s="84"/>
      <c r="F1382" s="32"/>
      <c r="G1382" s="34"/>
      <c r="H1382" s="82"/>
      <c r="I1382" s="36"/>
      <c r="J1382" s="52"/>
      <c r="K1382" s="35"/>
      <c r="L1382" s="29"/>
      <c r="M1382" s="20" t="str" cm="1">
        <f t="array" ref="M1382">IFERROR(_xlfn.IFS(COUNTBLANK(D1382:K1382)=8,"",D1382="","←D列に従業員名を姓名（フルネーム）で入力してください。誤変換にお気を付け下さい。",E1382="","←E列に都道府県を入力してください。",H1382="","←H列に1.月給～3.時間給の選択肢を入力してください",I1382="","←I列に金額を入力してください",H1382=3,"",J1382="","←J列に所定労働時間を入力してください"),"")</f>
        <v/>
      </c>
    </row>
    <row r="1383" spans="2:13" ht="22.8" x14ac:dyDescent="0.45">
      <c r="B1383" s="31">
        <f t="shared" si="21"/>
        <v>1375</v>
      </c>
      <c r="C1383" s="82"/>
      <c r="D1383" s="83"/>
      <c r="E1383" s="84"/>
      <c r="F1383" s="32"/>
      <c r="G1383" s="34"/>
      <c r="H1383" s="82"/>
      <c r="I1383" s="36"/>
      <c r="J1383" s="52"/>
      <c r="K1383" s="35"/>
      <c r="L1383" s="29"/>
      <c r="M1383" s="20" t="str" cm="1">
        <f t="array" ref="M1383">IFERROR(_xlfn.IFS(COUNTBLANK(D1383:K1383)=8,"",D1383="","←D列に従業員名を姓名（フルネーム）で入力してください。誤変換にお気を付け下さい。",E1383="","←E列に都道府県を入力してください。",H1383="","←H列に1.月給～3.時間給の選択肢を入力してください",I1383="","←I列に金額を入力してください",H1383=3,"",J1383="","←J列に所定労働時間を入力してください"),"")</f>
        <v/>
      </c>
    </row>
    <row r="1384" spans="2:13" ht="22.8" x14ac:dyDescent="0.45">
      <c r="B1384" s="31">
        <f t="shared" si="21"/>
        <v>1376</v>
      </c>
      <c r="C1384" s="82"/>
      <c r="D1384" s="83"/>
      <c r="E1384" s="84"/>
      <c r="F1384" s="32"/>
      <c r="G1384" s="34"/>
      <c r="H1384" s="82"/>
      <c r="I1384" s="36"/>
      <c r="J1384" s="52"/>
      <c r="K1384" s="35"/>
      <c r="L1384" s="29"/>
      <c r="M1384" s="20" t="str" cm="1">
        <f t="array" ref="M1384">IFERROR(_xlfn.IFS(COUNTBLANK(D1384:K1384)=8,"",D1384="","←D列に従業員名を姓名（フルネーム）で入力してください。誤変換にお気を付け下さい。",E1384="","←E列に都道府県を入力してください。",H1384="","←H列に1.月給～3.時間給の選択肢を入力してください",I1384="","←I列に金額を入力してください",H1384=3,"",J1384="","←J列に所定労働時間を入力してください"),"")</f>
        <v/>
      </c>
    </row>
    <row r="1385" spans="2:13" ht="22.8" x14ac:dyDescent="0.45">
      <c r="B1385" s="31">
        <f t="shared" si="21"/>
        <v>1377</v>
      </c>
      <c r="C1385" s="82"/>
      <c r="D1385" s="83"/>
      <c r="E1385" s="84"/>
      <c r="F1385" s="32"/>
      <c r="G1385" s="34"/>
      <c r="H1385" s="82"/>
      <c r="I1385" s="36"/>
      <c r="J1385" s="52"/>
      <c r="K1385" s="35"/>
      <c r="L1385" s="29"/>
      <c r="M1385" s="20" t="str" cm="1">
        <f t="array" ref="M1385">IFERROR(_xlfn.IFS(COUNTBLANK(D1385:K1385)=8,"",D1385="","←D列に従業員名を姓名（フルネーム）で入力してください。誤変換にお気を付け下さい。",E1385="","←E列に都道府県を入力してください。",H1385="","←H列に1.月給～3.時間給の選択肢を入力してください",I1385="","←I列に金額を入力してください",H1385=3,"",J1385="","←J列に所定労働時間を入力してください"),"")</f>
        <v/>
      </c>
    </row>
    <row r="1386" spans="2:13" ht="22.8" x14ac:dyDescent="0.45">
      <c r="B1386" s="31">
        <f t="shared" si="21"/>
        <v>1378</v>
      </c>
      <c r="C1386" s="82"/>
      <c r="D1386" s="83"/>
      <c r="E1386" s="84"/>
      <c r="F1386" s="32"/>
      <c r="G1386" s="34"/>
      <c r="H1386" s="82"/>
      <c r="I1386" s="36"/>
      <c r="J1386" s="52"/>
      <c r="K1386" s="35"/>
      <c r="L1386" s="29"/>
      <c r="M1386" s="20" t="str" cm="1">
        <f t="array" ref="M1386">IFERROR(_xlfn.IFS(COUNTBLANK(D1386:K1386)=8,"",D1386="","←D列に従業員名を姓名（フルネーム）で入力してください。誤変換にお気を付け下さい。",E1386="","←E列に都道府県を入力してください。",H1386="","←H列に1.月給～3.時間給の選択肢を入力してください",I1386="","←I列に金額を入力してください",H1386=3,"",J1386="","←J列に所定労働時間を入力してください"),"")</f>
        <v/>
      </c>
    </row>
    <row r="1387" spans="2:13" ht="22.8" x14ac:dyDescent="0.45">
      <c r="B1387" s="31">
        <f t="shared" si="21"/>
        <v>1379</v>
      </c>
      <c r="C1387" s="82"/>
      <c r="D1387" s="83"/>
      <c r="E1387" s="84"/>
      <c r="F1387" s="32"/>
      <c r="G1387" s="34"/>
      <c r="H1387" s="82"/>
      <c r="I1387" s="36"/>
      <c r="J1387" s="52"/>
      <c r="K1387" s="35"/>
      <c r="L1387" s="29"/>
      <c r="M1387" s="20" t="str" cm="1">
        <f t="array" ref="M1387">IFERROR(_xlfn.IFS(COUNTBLANK(D1387:K1387)=8,"",D1387="","←D列に従業員名を姓名（フルネーム）で入力してください。誤変換にお気を付け下さい。",E1387="","←E列に都道府県を入力してください。",H1387="","←H列に1.月給～3.時間給の選択肢を入力してください",I1387="","←I列に金額を入力してください",H1387=3,"",J1387="","←J列に所定労働時間を入力してください"),"")</f>
        <v/>
      </c>
    </row>
    <row r="1388" spans="2:13" ht="22.8" x14ac:dyDescent="0.45">
      <c r="B1388" s="31">
        <f t="shared" si="21"/>
        <v>1380</v>
      </c>
      <c r="C1388" s="82"/>
      <c r="D1388" s="83"/>
      <c r="E1388" s="84"/>
      <c r="F1388" s="32"/>
      <c r="G1388" s="34"/>
      <c r="H1388" s="82"/>
      <c r="I1388" s="36"/>
      <c r="J1388" s="52"/>
      <c r="K1388" s="35"/>
      <c r="L1388" s="29"/>
      <c r="M1388" s="20" t="str" cm="1">
        <f t="array" ref="M1388">IFERROR(_xlfn.IFS(COUNTBLANK(D1388:K1388)=8,"",D1388="","←D列に従業員名を姓名（フルネーム）で入力してください。誤変換にお気を付け下さい。",E1388="","←E列に都道府県を入力してください。",H1388="","←H列に1.月給～3.時間給の選択肢を入力してください",I1388="","←I列に金額を入力してください",H1388=3,"",J1388="","←J列に所定労働時間を入力してください"),"")</f>
        <v/>
      </c>
    </row>
    <row r="1389" spans="2:13" ht="22.8" x14ac:dyDescent="0.45">
      <c r="B1389" s="31">
        <f t="shared" si="21"/>
        <v>1381</v>
      </c>
      <c r="C1389" s="82"/>
      <c r="D1389" s="83"/>
      <c r="E1389" s="84"/>
      <c r="F1389" s="32"/>
      <c r="G1389" s="34"/>
      <c r="H1389" s="82"/>
      <c r="I1389" s="36"/>
      <c r="J1389" s="52"/>
      <c r="K1389" s="35"/>
      <c r="L1389" s="29"/>
      <c r="M1389" s="20" t="str" cm="1">
        <f t="array" ref="M1389">IFERROR(_xlfn.IFS(COUNTBLANK(D1389:K1389)=8,"",D1389="","←D列に従業員名を姓名（フルネーム）で入力してください。誤変換にお気を付け下さい。",E1389="","←E列に都道府県を入力してください。",H1389="","←H列に1.月給～3.時間給の選択肢を入力してください",I1389="","←I列に金額を入力してください",H1389=3,"",J1389="","←J列に所定労働時間を入力してください"),"")</f>
        <v/>
      </c>
    </row>
    <row r="1390" spans="2:13" ht="22.8" x14ac:dyDescent="0.45">
      <c r="B1390" s="31">
        <f t="shared" si="21"/>
        <v>1382</v>
      </c>
      <c r="C1390" s="82"/>
      <c r="D1390" s="83"/>
      <c r="E1390" s="84"/>
      <c r="F1390" s="32"/>
      <c r="G1390" s="34"/>
      <c r="H1390" s="82"/>
      <c r="I1390" s="36"/>
      <c r="J1390" s="52"/>
      <c r="K1390" s="35"/>
      <c r="L1390" s="29"/>
      <c r="M1390" s="20" t="str" cm="1">
        <f t="array" ref="M1390">IFERROR(_xlfn.IFS(COUNTBLANK(D1390:K1390)=8,"",D1390="","←D列に従業員名を姓名（フルネーム）で入力してください。誤変換にお気を付け下さい。",E1390="","←E列に都道府県を入力してください。",H1390="","←H列に1.月給～3.時間給の選択肢を入力してください",I1390="","←I列に金額を入力してください",H1390=3,"",J1390="","←J列に所定労働時間を入力してください"),"")</f>
        <v/>
      </c>
    </row>
    <row r="1391" spans="2:13" ht="22.8" x14ac:dyDescent="0.45">
      <c r="B1391" s="31">
        <f t="shared" si="21"/>
        <v>1383</v>
      </c>
      <c r="C1391" s="82"/>
      <c r="D1391" s="83"/>
      <c r="E1391" s="84"/>
      <c r="F1391" s="32"/>
      <c r="G1391" s="34"/>
      <c r="H1391" s="82"/>
      <c r="I1391" s="36"/>
      <c r="J1391" s="52"/>
      <c r="K1391" s="35"/>
      <c r="L1391" s="29"/>
      <c r="M1391" s="20" t="str" cm="1">
        <f t="array" ref="M1391">IFERROR(_xlfn.IFS(COUNTBLANK(D1391:K1391)=8,"",D1391="","←D列に従業員名を姓名（フルネーム）で入力してください。誤変換にお気を付け下さい。",E1391="","←E列に都道府県を入力してください。",H1391="","←H列に1.月給～3.時間給の選択肢を入力してください",I1391="","←I列に金額を入力してください",H1391=3,"",J1391="","←J列に所定労働時間を入力してください"),"")</f>
        <v/>
      </c>
    </row>
    <row r="1392" spans="2:13" ht="22.8" x14ac:dyDescent="0.45">
      <c r="B1392" s="31">
        <f t="shared" si="21"/>
        <v>1384</v>
      </c>
      <c r="C1392" s="82"/>
      <c r="D1392" s="83"/>
      <c r="E1392" s="84"/>
      <c r="F1392" s="32"/>
      <c r="G1392" s="34"/>
      <c r="H1392" s="82"/>
      <c r="I1392" s="36"/>
      <c r="J1392" s="52"/>
      <c r="K1392" s="35"/>
      <c r="L1392" s="29"/>
      <c r="M1392" s="20" t="str" cm="1">
        <f t="array" ref="M1392">IFERROR(_xlfn.IFS(COUNTBLANK(D1392:K1392)=8,"",D1392="","←D列に従業員名を姓名（フルネーム）で入力してください。誤変換にお気を付け下さい。",E1392="","←E列に都道府県を入力してください。",H1392="","←H列に1.月給～3.時間給の選択肢を入力してください",I1392="","←I列に金額を入力してください",H1392=3,"",J1392="","←J列に所定労働時間を入力してください"),"")</f>
        <v/>
      </c>
    </row>
    <row r="1393" spans="2:13" ht="22.8" x14ac:dyDescent="0.45">
      <c r="B1393" s="31">
        <f t="shared" si="21"/>
        <v>1385</v>
      </c>
      <c r="C1393" s="82"/>
      <c r="D1393" s="83"/>
      <c r="E1393" s="84"/>
      <c r="F1393" s="32"/>
      <c r="G1393" s="34"/>
      <c r="H1393" s="82"/>
      <c r="I1393" s="36"/>
      <c r="J1393" s="52"/>
      <c r="K1393" s="35"/>
      <c r="L1393" s="29"/>
      <c r="M1393" s="20" t="str" cm="1">
        <f t="array" ref="M1393">IFERROR(_xlfn.IFS(COUNTBLANK(D1393:K1393)=8,"",D1393="","←D列に従業員名を姓名（フルネーム）で入力してください。誤変換にお気を付け下さい。",E1393="","←E列に都道府県を入力してください。",H1393="","←H列に1.月給～3.時間給の選択肢を入力してください",I1393="","←I列に金額を入力してください",H1393=3,"",J1393="","←J列に所定労働時間を入力してください"),"")</f>
        <v/>
      </c>
    </row>
    <row r="1394" spans="2:13" ht="22.8" x14ac:dyDescent="0.45">
      <c r="B1394" s="31">
        <f t="shared" si="21"/>
        <v>1386</v>
      </c>
      <c r="C1394" s="82"/>
      <c r="D1394" s="83"/>
      <c r="E1394" s="84"/>
      <c r="F1394" s="32"/>
      <c r="G1394" s="34"/>
      <c r="H1394" s="82"/>
      <c r="I1394" s="36"/>
      <c r="J1394" s="52"/>
      <c r="K1394" s="35"/>
      <c r="L1394" s="29"/>
      <c r="M1394" s="20" t="str" cm="1">
        <f t="array" ref="M1394">IFERROR(_xlfn.IFS(COUNTBLANK(D1394:K1394)=8,"",D1394="","←D列に従業員名を姓名（フルネーム）で入力してください。誤変換にお気を付け下さい。",E1394="","←E列に都道府県を入力してください。",H1394="","←H列に1.月給～3.時間給の選択肢を入力してください",I1394="","←I列に金額を入力してください",H1394=3,"",J1394="","←J列に所定労働時間を入力してください"),"")</f>
        <v/>
      </c>
    </row>
    <row r="1395" spans="2:13" ht="22.8" x14ac:dyDescent="0.45">
      <c r="B1395" s="31">
        <f t="shared" si="21"/>
        <v>1387</v>
      </c>
      <c r="C1395" s="82"/>
      <c r="D1395" s="83"/>
      <c r="E1395" s="84"/>
      <c r="F1395" s="32"/>
      <c r="G1395" s="34"/>
      <c r="H1395" s="82"/>
      <c r="I1395" s="36"/>
      <c r="J1395" s="52"/>
      <c r="K1395" s="35"/>
      <c r="L1395" s="29"/>
      <c r="M1395" s="20" t="str" cm="1">
        <f t="array" ref="M1395">IFERROR(_xlfn.IFS(COUNTBLANK(D1395:K1395)=8,"",D1395="","←D列に従業員名を姓名（フルネーム）で入力してください。誤変換にお気を付け下さい。",E1395="","←E列に都道府県を入力してください。",H1395="","←H列に1.月給～3.時間給の選択肢を入力してください",I1395="","←I列に金額を入力してください",H1395=3,"",J1395="","←J列に所定労働時間を入力してください"),"")</f>
        <v/>
      </c>
    </row>
    <row r="1396" spans="2:13" ht="22.8" x14ac:dyDescent="0.45">
      <c r="B1396" s="31">
        <f t="shared" si="21"/>
        <v>1388</v>
      </c>
      <c r="C1396" s="82"/>
      <c r="D1396" s="83"/>
      <c r="E1396" s="84"/>
      <c r="F1396" s="32"/>
      <c r="G1396" s="34"/>
      <c r="H1396" s="82"/>
      <c r="I1396" s="36"/>
      <c r="J1396" s="52"/>
      <c r="K1396" s="35"/>
      <c r="L1396" s="29"/>
      <c r="M1396" s="20" t="str" cm="1">
        <f t="array" ref="M1396">IFERROR(_xlfn.IFS(COUNTBLANK(D1396:K1396)=8,"",D1396="","←D列に従業員名を姓名（フルネーム）で入力してください。誤変換にお気を付け下さい。",E1396="","←E列に都道府県を入力してください。",H1396="","←H列に1.月給～3.時間給の選択肢を入力してください",I1396="","←I列に金額を入力してください",H1396=3,"",J1396="","←J列に所定労働時間を入力してください"),"")</f>
        <v/>
      </c>
    </row>
    <row r="1397" spans="2:13" ht="22.8" x14ac:dyDescent="0.45">
      <c r="B1397" s="31">
        <f t="shared" si="21"/>
        <v>1389</v>
      </c>
      <c r="C1397" s="82"/>
      <c r="D1397" s="83"/>
      <c r="E1397" s="84"/>
      <c r="F1397" s="32"/>
      <c r="G1397" s="34"/>
      <c r="H1397" s="82"/>
      <c r="I1397" s="36"/>
      <c r="J1397" s="52"/>
      <c r="K1397" s="35"/>
      <c r="L1397" s="29"/>
      <c r="M1397" s="20" t="str" cm="1">
        <f t="array" ref="M1397">IFERROR(_xlfn.IFS(COUNTBLANK(D1397:K1397)=8,"",D1397="","←D列に従業員名を姓名（フルネーム）で入力してください。誤変換にお気を付け下さい。",E1397="","←E列に都道府県を入力してください。",H1397="","←H列に1.月給～3.時間給の選択肢を入力してください",I1397="","←I列に金額を入力してください",H1397=3,"",J1397="","←J列に所定労働時間を入力してください"),"")</f>
        <v/>
      </c>
    </row>
    <row r="1398" spans="2:13" ht="22.8" x14ac:dyDescent="0.45">
      <c r="B1398" s="31">
        <f t="shared" si="21"/>
        <v>1390</v>
      </c>
      <c r="C1398" s="82"/>
      <c r="D1398" s="83"/>
      <c r="E1398" s="84"/>
      <c r="F1398" s="32"/>
      <c r="G1398" s="34"/>
      <c r="H1398" s="82"/>
      <c r="I1398" s="36"/>
      <c r="J1398" s="52"/>
      <c r="K1398" s="35"/>
      <c r="L1398" s="29"/>
      <c r="M1398" s="20" t="str" cm="1">
        <f t="array" ref="M1398">IFERROR(_xlfn.IFS(COUNTBLANK(D1398:K1398)=8,"",D1398="","←D列に従業員名を姓名（フルネーム）で入力してください。誤変換にお気を付け下さい。",E1398="","←E列に都道府県を入力してください。",H1398="","←H列に1.月給～3.時間給の選択肢を入力してください",I1398="","←I列に金額を入力してください",H1398=3,"",J1398="","←J列に所定労働時間を入力してください"),"")</f>
        <v/>
      </c>
    </row>
    <row r="1399" spans="2:13" ht="22.8" x14ac:dyDescent="0.45">
      <c r="B1399" s="31">
        <f t="shared" si="21"/>
        <v>1391</v>
      </c>
      <c r="C1399" s="82"/>
      <c r="D1399" s="83"/>
      <c r="E1399" s="84"/>
      <c r="F1399" s="32"/>
      <c r="G1399" s="34"/>
      <c r="H1399" s="82"/>
      <c r="I1399" s="36"/>
      <c r="J1399" s="52"/>
      <c r="K1399" s="35"/>
      <c r="L1399" s="29"/>
      <c r="M1399" s="20" t="str" cm="1">
        <f t="array" ref="M1399">IFERROR(_xlfn.IFS(COUNTBLANK(D1399:K1399)=8,"",D1399="","←D列に従業員名を姓名（フルネーム）で入力してください。誤変換にお気を付け下さい。",E1399="","←E列に都道府県を入力してください。",H1399="","←H列に1.月給～3.時間給の選択肢を入力してください",I1399="","←I列に金額を入力してください",H1399=3,"",J1399="","←J列に所定労働時間を入力してください"),"")</f>
        <v/>
      </c>
    </row>
    <row r="1400" spans="2:13" ht="22.8" x14ac:dyDescent="0.45">
      <c r="B1400" s="31">
        <f t="shared" si="21"/>
        <v>1392</v>
      </c>
      <c r="C1400" s="82"/>
      <c r="D1400" s="83"/>
      <c r="E1400" s="84"/>
      <c r="F1400" s="32"/>
      <c r="G1400" s="34"/>
      <c r="H1400" s="82"/>
      <c r="I1400" s="36"/>
      <c r="J1400" s="52"/>
      <c r="K1400" s="35"/>
      <c r="L1400" s="29"/>
      <c r="M1400" s="20" t="str" cm="1">
        <f t="array" ref="M1400">IFERROR(_xlfn.IFS(COUNTBLANK(D1400:K1400)=8,"",D1400="","←D列に従業員名を姓名（フルネーム）で入力してください。誤変換にお気を付け下さい。",E1400="","←E列に都道府県を入力してください。",H1400="","←H列に1.月給～3.時間給の選択肢を入力してください",I1400="","←I列に金額を入力してください",H1400=3,"",J1400="","←J列に所定労働時間を入力してください"),"")</f>
        <v/>
      </c>
    </row>
    <row r="1401" spans="2:13" ht="22.8" x14ac:dyDescent="0.45">
      <c r="B1401" s="31">
        <f t="shared" si="21"/>
        <v>1393</v>
      </c>
      <c r="C1401" s="82"/>
      <c r="D1401" s="83"/>
      <c r="E1401" s="84"/>
      <c r="F1401" s="32"/>
      <c r="G1401" s="34"/>
      <c r="H1401" s="82"/>
      <c r="I1401" s="36"/>
      <c r="J1401" s="52"/>
      <c r="K1401" s="35"/>
      <c r="L1401" s="29"/>
      <c r="M1401" s="20" t="str" cm="1">
        <f t="array" ref="M1401">IFERROR(_xlfn.IFS(COUNTBLANK(D1401:K1401)=8,"",D1401="","←D列に従業員名を姓名（フルネーム）で入力してください。誤変換にお気を付け下さい。",E1401="","←E列に都道府県を入力してください。",H1401="","←H列に1.月給～3.時間給の選択肢を入力してください",I1401="","←I列に金額を入力してください",H1401=3,"",J1401="","←J列に所定労働時間を入力してください"),"")</f>
        <v/>
      </c>
    </row>
    <row r="1402" spans="2:13" ht="22.8" x14ac:dyDescent="0.45">
      <c r="B1402" s="31">
        <f t="shared" si="21"/>
        <v>1394</v>
      </c>
      <c r="C1402" s="82"/>
      <c r="D1402" s="83"/>
      <c r="E1402" s="84"/>
      <c r="F1402" s="32"/>
      <c r="G1402" s="34"/>
      <c r="H1402" s="82"/>
      <c r="I1402" s="36"/>
      <c r="J1402" s="52"/>
      <c r="K1402" s="35"/>
      <c r="L1402" s="29"/>
      <c r="M1402" s="20" t="str" cm="1">
        <f t="array" ref="M1402">IFERROR(_xlfn.IFS(COUNTBLANK(D1402:K1402)=8,"",D1402="","←D列に従業員名を姓名（フルネーム）で入力してください。誤変換にお気を付け下さい。",E1402="","←E列に都道府県を入力してください。",H1402="","←H列に1.月給～3.時間給の選択肢を入力してください",I1402="","←I列に金額を入力してください",H1402=3,"",J1402="","←J列に所定労働時間を入力してください"),"")</f>
        <v/>
      </c>
    </row>
    <row r="1403" spans="2:13" ht="22.8" x14ac:dyDescent="0.45">
      <c r="B1403" s="31">
        <f t="shared" si="21"/>
        <v>1395</v>
      </c>
      <c r="C1403" s="82"/>
      <c r="D1403" s="83"/>
      <c r="E1403" s="84"/>
      <c r="F1403" s="32"/>
      <c r="G1403" s="34"/>
      <c r="H1403" s="82"/>
      <c r="I1403" s="36"/>
      <c r="J1403" s="52"/>
      <c r="K1403" s="35"/>
      <c r="L1403" s="29"/>
      <c r="M1403" s="20" t="str" cm="1">
        <f t="array" ref="M1403">IFERROR(_xlfn.IFS(COUNTBLANK(D1403:K1403)=8,"",D1403="","←D列に従業員名を姓名（フルネーム）で入力してください。誤変換にお気を付け下さい。",E1403="","←E列に都道府県を入力してください。",H1403="","←H列に1.月給～3.時間給の選択肢を入力してください",I1403="","←I列に金額を入力してください",H1403=3,"",J1403="","←J列に所定労働時間を入力してください"),"")</f>
        <v/>
      </c>
    </row>
    <row r="1404" spans="2:13" ht="22.8" x14ac:dyDescent="0.45">
      <c r="B1404" s="31">
        <f t="shared" si="21"/>
        <v>1396</v>
      </c>
      <c r="C1404" s="82"/>
      <c r="D1404" s="83"/>
      <c r="E1404" s="84"/>
      <c r="F1404" s="32"/>
      <c r="G1404" s="34"/>
      <c r="H1404" s="82"/>
      <c r="I1404" s="36"/>
      <c r="J1404" s="52"/>
      <c r="K1404" s="35"/>
      <c r="L1404" s="29"/>
      <c r="M1404" s="20" t="str" cm="1">
        <f t="array" ref="M1404">IFERROR(_xlfn.IFS(COUNTBLANK(D1404:K1404)=8,"",D1404="","←D列に従業員名を姓名（フルネーム）で入力してください。誤変換にお気を付け下さい。",E1404="","←E列に都道府県を入力してください。",H1404="","←H列に1.月給～3.時間給の選択肢を入力してください",I1404="","←I列に金額を入力してください",H1404=3,"",J1404="","←J列に所定労働時間を入力してください"),"")</f>
        <v/>
      </c>
    </row>
    <row r="1405" spans="2:13" ht="22.8" x14ac:dyDescent="0.45">
      <c r="B1405" s="31">
        <f t="shared" si="21"/>
        <v>1397</v>
      </c>
      <c r="C1405" s="82"/>
      <c r="D1405" s="83"/>
      <c r="E1405" s="84"/>
      <c r="F1405" s="32"/>
      <c r="G1405" s="34"/>
      <c r="H1405" s="82"/>
      <c r="I1405" s="36"/>
      <c r="J1405" s="52"/>
      <c r="K1405" s="35"/>
      <c r="L1405" s="29"/>
      <c r="M1405" s="20" t="str" cm="1">
        <f t="array" ref="M1405">IFERROR(_xlfn.IFS(COUNTBLANK(D1405:K1405)=8,"",D1405="","←D列に従業員名を姓名（フルネーム）で入力してください。誤変換にお気を付け下さい。",E1405="","←E列に都道府県を入力してください。",H1405="","←H列に1.月給～3.時間給の選択肢を入力してください",I1405="","←I列に金額を入力してください",H1405=3,"",J1405="","←J列に所定労働時間を入力してください"),"")</f>
        <v/>
      </c>
    </row>
    <row r="1406" spans="2:13" ht="22.8" x14ac:dyDescent="0.45">
      <c r="B1406" s="31">
        <f t="shared" si="21"/>
        <v>1398</v>
      </c>
      <c r="C1406" s="82"/>
      <c r="D1406" s="83"/>
      <c r="E1406" s="84"/>
      <c r="F1406" s="32"/>
      <c r="G1406" s="34"/>
      <c r="H1406" s="82"/>
      <c r="I1406" s="36"/>
      <c r="J1406" s="52"/>
      <c r="K1406" s="35"/>
      <c r="L1406" s="29"/>
      <c r="M1406" s="20" t="str" cm="1">
        <f t="array" ref="M1406">IFERROR(_xlfn.IFS(COUNTBLANK(D1406:K1406)=8,"",D1406="","←D列に従業員名を姓名（フルネーム）で入力してください。誤変換にお気を付け下さい。",E1406="","←E列に都道府県を入力してください。",H1406="","←H列に1.月給～3.時間給の選択肢を入力してください",I1406="","←I列に金額を入力してください",H1406=3,"",J1406="","←J列に所定労働時間を入力してください"),"")</f>
        <v/>
      </c>
    </row>
    <row r="1407" spans="2:13" ht="22.8" x14ac:dyDescent="0.45">
      <c r="B1407" s="31">
        <f t="shared" si="21"/>
        <v>1399</v>
      </c>
      <c r="C1407" s="82"/>
      <c r="D1407" s="83"/>
      <c r="E1407" s="84"/>
      <c r="F1407" s="32"/>
      <c r="G1407" s="34"/>
      <c r="H1407" s="82"/>
      <c r="I1407" s="36"/>
      <c r="J1407" s="52"/>
      <c r="K1407" s="35"/>
      <c r="L1407" s="29"/>
      <c r="M1407" s="20" t="str" cm="1">
        <f t="array" ref="M1407">IFERROR(_xlfn.IFS(COUNTBLANK(D1407:K1407)=8,"",D1407="","←D列に従業員名を姓名（フルネーム）で入力してください。誤変換にお気を付け下さい。",E1407="","←E列に都道府県を入力してください。",H1407="","←H列に1.月給～3.時間給の選択肢を入力してください",I1407="","←I列に金額を入力してください",H1407=3,"",J1407="","←J列に所定労働時間を入力してください"),"")</f>
        <v/>
      </c>
    </row>
    <row r="1408" spans="2:13" ht="22.8" x14ac:dyDescent="0.45">
      <c r="B1408" s="31">
        <f t="shared" si="21"/>
        <v>1400</v>
      </c>
      <c r="C1408" s="82"/>
      <c r="D1408" s="83"/>
      <c r="E1408" s="84"/>
      <c r="F1408" s="32"/>
      <c r="G1408" s="34"/>
      <c r="H1408" s="82"/>
      <c r="I1408" s="36"/>
      <c r="J1408" s="52"/>
      <c r="K1408" s="35"/>
      <c r="L1408" s="29"/>
      <c r="M1408" s="20" t="str" cm="1">
        <f t="array" ref="M1408">IFERROR(_xlfn.IFS(COUNTBLANK(D1408:K1408)=8,"",D1408="","←D列に従業員名を姓名（フルネーム）で入力してください。誤変換にお気を付け下さい。",E1408="","←E列に都道府県を入力してください。",H1408="","←H列に1.月給～3.時間給の選択肢を入力してください",I1408="","←I列に金額を入力してください",H1408=3,"",J1408="","←J列に所定労働時間を入力してください"),"")</f>
        <v/>
      </c>
    </row>
    <row r="1409" spans="2:13" ht="22.8" x14ac:dyDescent="0.45">
      <c r="B1409" s="31">
        <f t="shared" si="21"/>
        <v>1401</v>
      </c>
      <c r="C1409" s="82"/>
      <c r="D1409" s="83"/>
      <c r="E1409" s="84"/>
      <c r="F1409" s="32"/>
      <c r="G1409" s="34"/>
      <c r="H1409" s="82"/>
      <c r="I1409" s="36"/>
      <c r="J1409" s="52"/>
      <c r="K1409" s="35"/>
      <c r="L1409" s="29"/>
      <c r="M1409" s="20" t="str" cm="1">
        <f t="array" ref="M1409">IFERROR(_xlfn.IFS(COUNTBLANK(D1409:K1409)=8,"",D1409="","←D列に従業員名を姓名（フルネーム）で入力してください。誤変換にお気を付け下さい。",E1409="","←E列に都道府県を入力してください。",H1409="","←H列に1.月給～3.時間給の選択肢を入力してください",I1409="","←I列に金額を入力してください",H1409=3,"",J1409="","←J列に所定労働時間を入力してください"),"")</f>
        <v/>
      </c>
    </row>
    <row r="1410" spans="2:13" ht="22.8" x14ac:dyDescent="0.45">
      <c r="B1410" s="31">
        <f t="shared" si="21"/>
        <v>1402</v>
      </c>
      <c r="C1410" s="82"/>
      <c r="D1410" s="83"/>
      <c r="E1410" s="84"/>
      <c r="F1410" s="32"/>
      <c r="G1410" s="34"/>
      <c r="H1410" s="82"/>
      <c r="I1410" s="36"/>
      <c r="J1410" s="52"/>
      <c r="K1410" s="35"/>
      <c r="L1410" s="29"/>
      <c r="M1410" s="20" t="str" cm="1">
        <f t="array" ref="M1410">IFERROR(_xlfn.IFS(COUNTBLANK(D1410:K1410)=8,"",D1410="","←D列に従業員名を姓名（フルネーム）で入力してください。誤変換にお気を付け下さい。",E1410="","←E列に都道府県を入力してください。",H1410="","←H列に1.月給～3.時間給の選択肢を入力してください",I1410="","←I列に金額を入力してください",H1410=3,"",J1410="","←J列に所定労働時間を入力してください"),"")</f>
        <v/>
      </c>
    </row>
    <row r="1411" spans="2:13" ht="22.8" x14ac:dyDescent="0.45">
      <c r="B1411" s="31">
        <f t="shared" si="21"/>
        <v>1403</v>
      </c>
      <c r="C1411" s="82"/>
      <c r="D1411" s="83"/>
      <c r="E1411" s="84"/>
      <c r="F1411" s="32"/>
      <c r="G1411" s="34"/>
      <c r="H1411" s="82"/>
      <c r="I1411" s="36"/>
      <c r="J1411" s="52"/>
      <c r="K1411" s="35"/>
      <c r="L1411" s="29"/>
      <c r="M1411" s="20" t="str" cm="1">
        <f t="array" ref="M1411">IFERROR(_xlfn.IFS(COUNTBLANK(D1411:K1411)=8,"",D1411="","←D列に従業員名を姓名（フルネーム）で入力してください。誤変換にお気を付け下さい。",E1411="","←E列に都道府県を入力してください。",H1411="","←H列に1.月給～3.時間給の選択肢を入力してください",I1411="","←I列に金額を入力してください",H1411=3,"",J1411="","←J列に所定労働時間を入力してください"),"")</f>
        <v/>
      </c>
    </row>
    <row r="1412" spans="2:13" ht="22.8" x14ac:dyDescent="0.45">
      <c r="B1412" s="31">
        <f t="shared" si="21"/>
        <v>1404</v>
      </c>
      <c r="C1412" s="82"/>
      <c r="D1412" s="83"/>
      <c r="E1412" s="84"/>
      <c r="F1412" s="32"/>
      <c r="G1412" s="34"/>
      <c r="H1412" s="82"/>
      <c r="I1412" s="36"/>
      <c r="J1412" s="52"/>
      <c r="K1412" s="35"/>
      <c r="L1412" s="29"/>
      <c r="M1412" s="20" t="str" cm="1">
        <f t="array" ref="M1412">IFERROR(_xlfn.IFS(COUNTBLANK(D1412:K1412)=8,"",D1412="","←D列に従業員名を姓名（フルネーム）で入力してください。誤変換にお気を付け下さい。",E1412="","←E列に都道府県を入力してください。",H1412="","←H列に1.月給～3.時間給の選択肢を入力してください",I1412="","←I列に金額を入力してください",H1412=3,"",J1412="","←J列に所定労働時間を入力してください"),"")</f>
        <v/>
      </c>
    </row>
    <row r="1413" spans="2:13" ht="22.8" x14ac:dyDescent="0.45">
      <c r="B1413" s="31">
        <f t="shared" si="21"/>
        <v>1405</v>
      </c>
      <c r="C1413" s="82"/>
      <c r="D1413" s="83"/>
      <c r="E1413" s="84"/>
      <c r="F1413" s="32"/>
      <c r="G1413" s="34"/>
      <c r="H1413" s="82"/>
      <c r="I1413" s="36"/>
      <c r="J1413" s="52"/>
      <c r="K1413" s="35"/>
      <c r="L1413" s="29"/>
      <c r="M1413" s="20" t="str" cm="1">
        <f t="array" ref="M1413">IFERROR(_xlfn.IFS(COUNTBLANK(D1413:K1413)=8,"",D1413="","←D列に従業員名を姓名（フルネーム）で入力してください。誤変換にお気を付け下さい。",E1413="","←E列に都道府県を入力してください。",H1413="","←H列に1.月給～3.時間給の選択肢を入力してください",I1413="","←I列に金額を入力してください",H1413=3,"",J1413="","←J列に所定労働時間を入力してください"),"")</f>
        <v/>
      </c>
    </row>
    <row r="1414" spans="2:13" ht="22.8" x14ac:dyDescent="0.45">
      <c r="B1414" s="31">
        <f t="shared" si="21"/>
        <v>1406</v>
      </c>
      <c r="C1414" s="82"/>
      <c r="D1414" s="83"/>
      <c r="E1414" s="84"/>
      <c r="F1414" s="32"/>
      <c r="G1414" s="34"/>
      <c r="H1414" s="82"/>
      <c r="I1414" s="36"/>
      <c r="J1414" s="52"/>
      <c r="K1414" s="35"/>
      <c r="L1414" s="29"/>
      <c r="M1414" s="20" t="str" cm="1">
        <f t="array" ref="M1414">IFERROR(_xlfn.IFS(COUNTBLANK(D1414:K1414)=8,"",D1414="","←D列に従業員名を姓名（フルネーム）で入力してください。誤変換にお気を付け下さい。",E1414="","←E列に都道府県を入力してください。",H1414="","←H列に1.月給～3.時間給の選択肢を入力してください",I1414="","←I列に金額を入力してください",H1414=3,"",J1414="","←J列に所定労働時間を入力してください"),"")</f>
        <v/>
      </c>
    </row>
    <row r="1415" spans="2:13" ht="22.8" x14ac:dyDescent="0.45">
      <c r="B1415" s="31">
        <f t="shared" si="21"/>
        <v>1407</v>
      </c>
      <c r="C1415" s="82"/>
      <c r="D1415" s="83"/>
      <c r="E1415" s="84"/>
      <c r="F1415" s="32"/>
      <c r="G1415" s="34"/>
      <c r="H1415" s="82"/>
      <c r="I1415" s="36"/>
      <c r="J1415" s="52"/>
      <c r="K1415" s="35"/>
      <c r="L1415" s="29"/>
      <c r="M1415" s="20" t="str" cm="1">
        <f t="array" ref="M1415">IFERROR(_xlfn.IFS(COUNTBLANK(D1415:K1415)=8,"",D1415="","←D列に従業員名を姓名（フルネーム）で入力してください。誤変換にお気を付け下さい。",E1415="","←E列に都道府県を入力してください。",H1415="","←H列に1.月給～3.時間給の選択肢を入力してください",I1415="","←I列に金額を入力してください",H1415=3,"",J1415="","←J列に所定労働時間を入力してください"),"")</f>
        <v/>
      </c>
    </row>
    <row r="1416" spans="2:13" ht="22.8" x14ac:dyDescent="0.45">
      <c r="B1416" s="31">
        <f t="shared" si="21"/>
        <v>1408</v>
      </c>
      <c r="C1416" s="82"/>
      <c r="D1416" s="83"/>
      <c r="E1416" s="84"/>
      <c r="F1416" s="32"/>
      <c r="G1416" s="34"/>
      <c r="H1416" s="82"/>
      <c r="I1416" s="36"/>
      <c r="J1416" s="52"/>
      <c r="K1416" s="35"/>
      <c r="L1416" s="29"/>
      <c r="M1416" s="20" t="str" cm="1">
        <f t="array" ref="M1416">IFERROR(_xlfn.IFS(COUNTBLANK(D1416:K1416)=8,"",D1416="","←D列に従業員名を姓名（フルネーム）で入力してください。誤変換にお気を付け下さい。",E1416="","←E列に都道府県を入力してください。",H1416="","←H列に1.月給～3.時間給の選択肢を入力してください",I1416="","←I列に金額を入力してください",H1416=3,"",J1416="","←J列に所定労働時間を入力してください"),"")</f>
        <v/>
      </c>
    </row>
    <row r="1417" spans="2:13" ht="22.8" x14ac:dyDescent="0.45">
      <c r="B1417" s="31">
        <f t="shared" si="21"/>
        <v>1409</v>
      </c>
      <c r="C1417" s="82"/>
      <c r="D1417" s="83"/>
      <c r="E1417" s="84"/>
      <c r="F1417" s="32"/>
      <c r="G1417" s="34"/>
      <c r="H1417" s="82"/>
      <c r="I1417" s="36"/>
      <c r="J1417" s="52"/>
      <c r="K1417" s="35"/>
      <c r="L1417" s="29"/>
      <c r="M1417" s="20" t="str" cm="1">
        <f t="array" ref="M1417">IFERROR(_xlfn.IFS(COUNTBLANK(D1417:K1417)=8,"",D1417="","←D列に従業員名を姓名（フルネーム）で入力してください。誤変換にお気を付け下さい。",E1417="","←E列に都道府県を入力してください。",H1417="","←H列に1.月給～3.時間給の選択肢を入力してください",I1417="","←I列に金額を入力してください",H1417=3,"",J1417="","←J列に所定労働時間を入力してください"),"")</f>
        <v/>
      </c>
    </row>
    <row r="1418" spans="2:13" ht="22.8" x14ac:dyDescent="0.45">
      <c r="B1418" s="31">
        <f t="shared" ref="B1418:B1481" si="22">ROW()-8</f>
        <v>1410</v>
      </c>
      <c r="C1418" s="82"/>
      <c r="D1418" s="83"/>
      <c r="E1418" s="84"/>
      <c r="F1418" s="32"/>
      <c r="G1418" s="34"/>
      <c r="H1418" s="82"/>
      <c r="I1418" s="36"/>
      <c r="J1418" s="52"/>
      <c r="K1418" s="35"/>
      <c r="L1418" s="29"/>
      <c r="M1418" s="20" t="str" cm="1">
        <f t="array" ref="M1418">IFERROR(_xlfn.IFS(COUNTBLANK(D1418:K1418)=8,"",D1418="","←D列に従業員名を姓名（フルネーム）で入力してください。誤変換にお気を付け下さい。",E1418="","←E列に都道府県を入力してください。",H1418="","←H列に1.月給～3.時間給の選択肢を入力してください",I1418="","←I列に金額を入力してください",H1418=3,"",J1418="","←J列に所定労働時間を入力してください"),"")</f>
        <v/>
      </c>
    </row>
    <row r="1419" spans="2:13" ht="22.8" x14ac:dyDescent="0.45">
      <c r="B1419" s="31">
        <f t="shared" si="22"/>
        <v>1411</v>
      </c>
      <c r="C1419" s="82"/>
      <c r="D1419" s="83"/>
      <c r="E1419" s="84"/>
      <c r="F1419" s="32"/>
      <c r="G1419" s="34"/>
      <c r="H1419" s="82"/>
      <c r="I1419" s="36"/>
      <c r="J1419" s="52"/>
      <c r="K1419" s="35"/>
      <c r="L1419" s="29"/>
      <c r="M1419" s="20" t="str" cm="1">
        <f t="array" ref="M1419">IFERROR(_xlfn.IFS(COUNTBLANK(D1419:K1419)=8,"",D1419="","←D列に従業員名を姓名（フルネーム）で入力してください。誤変換にお気を付け下さい。",E1419="","←E列に都道府県を入力してください。",H1419="","←H列に1.月給～3.時間給の選択肢を入力してください",I1419="","←I列に金額を入力してください",H1419=3,"",J1419="","←J列に所定労働時間を入力してください"),"")</f>
        <v/>
      </c>
    </row>
    <row r="1420" spans="2:13" ht="22.8" x14ac:dyDescent="0.45">
      <c r="B1420" s="31">
        <f t="shared" si="22"/>
        <v>1412</v>
      </c>
      <c r="C1420" s="82"/>
      <c r="D1420" s="83"/>
      <c r="E1420" s="84"/>
      <c r="F1420" s="32"/>
      <c r="G1420" s="34"/>
      <c r="H1420" s="82"/>
      <c r="I1420" s="36"/>
      <c r="J1420" s="52"/>
      <c r="K1420" s="35"/>
      <c r="L1420" s="29"/>
      <c r="M1420" s="20" t="str" cm="1">
        <f t="array" ref="M1420">IFERROR(_xlfn.IFS(COUNTBLANK(D1420:K1420)=8,"",D1420="","←D列に従業員名を姓名（フルネーム）で入力してください。誤変換にお気を付け下さい。",E1420="","←E列に都道府県を入力してください。",H1420="","←H列に1.月給～3.時間給の選択肢を入力してください",I1420="","←I列に金額を入力してください",H1420=3,"",J1420="","←J列に所定労働時間を入力してください"),"")</f>
        <v/>
      </c>
    </row>
    <row r="1421" spans="2:13" ht="22.8" x14ac:dyDescent="0.45">
      <c r="B1421" s="31">
        <f t="shared" si="22"/>
        <v>1413</v>
      </c>
      <c r="C1421" s="82"/>
      <c r="D1421" s="83"/>
      <c r="E1421" s="84"/>
      <c r="F1421" s="32"/>
      <c r="G1421" s="34"/>
      <c r="H1421" s="82"/>
      <c r="I1421" s="36"/>
      <c r="J1421" s="52"/>
      <c r="K1421" s="35"/>
      <c r="L1421" s="29"/>
      <c r="M1421" s="20" t="str" cm="1">
        <f t="array" ref="M1421">IFERROR(_xlfn.IFS(COUNTBLANK(D1421:K1421)=8,"",D1421="","←D列に従業員名を姓名（フルネーム）で入力してください。誤変換にお気を付け下さい。",E1421="","←E列に都道府県を入力してください。",H1421="","←H列に1.月給～3.時間給の選択肢を入力してください",I1421="","←I列に金額を入力してください",H1421=3,"",J1421="","←J列に所定労働時間を入力してください"),"")</f>
        <v/>
      </c>
    </row>
    <row r="1422" spans="2:13" ht="22.8" x14ac:dyDescent="0.45">
      <c r="B1422" s="31">
        <f t="shared" si="22"/>
        <v>1414</v>
      </c>
      <c r="C1422" s="82"/>
      <c r="D1422" s="83"/>
      <c r="E1422" s="84"/>
      <c r="F1422" s="32"/>
      <c r="G1422" s="34"/>
      <c r="H1422" s="82"/>
      <c r="I1422" s="36"/>
      <c r="J1422" s="52"/>
      <c r="K1422" s="35"/>
      <c r="L1422" s="29"/>
      <c r="M1422" s="20" t="str" cm="1">
        <f t="array" ref="M1422">IFERROR(_xlfn.IFS(COUNTBLANK(D1422:K1422)=8,"",D1422="","←D列に従業員名を姓名（フルネーム）で入力してください。誤変換にお気を付け下さい。",E1422="","←E列に都道府県を入力してください。",H1422="","←H列に1.月給～3.時間給の選択肢を入力してください",I1422="","←I列に金額を入力してください",H1422=3,"",J1422="","←J列に所定労働時間を入力してください"),"")</f>
        <v/>
      </c>
    </row>
    <row r="1423" spans="2:13" ht="22.8" x14ac:dyDescent="0.45">
      <c r="B1423" s="31">
        <f t="shared" si="22"/>
        <v>1415</v>
      </c>
      <c r="C1423" s="82"/>
      <c r="D1423" s="83"/>
      <c r="E1423" s="84"/>
      <c r="F1423" s="32"/>
      <c r="G1423" s="34"/>
      <c r="H1423" s="82"/>
      <c r="I1423" s="36"/>
      <c r="J1423" s="52"/>
      <c r="K1423" s="35"/>
      <c r="L1423" s="29"/>
      <c r="M1423" s="20" t="str" cm="1">
        <f t="array" ref="M1423">IFERROR(_xlfn.IFS(COUNTBLANK(D1423:K1423)=8,"",D1423="","←D列に従業員名を姓名（フルネーム）で入力してください。誤変換にお気を付け下さい。",E1423="","←E列に都道府県を入力してください。",H1423="","←H列に1.月給～3.時間給の選択肢を入力してください",I1423="","←I列に金額を入力してください",H1423=3,"",J1423="","←J列に所定労働時間を入力してください"),"")</f>
        <v/>
      </c>
    </row>
    <row r="1424" spans="2:13" ht="22.8" x14ac:dyDescent="0.45">
      <c r="B1424" s="31">
        <f t="shared" si="22"/>
        <v>1416</v>
      </c>
      <c r="C1424" s="82"/>
      <c r="D1424" s="83"/>
      <c r="E1424" s="84"/>
      <c r="F1424" s="32"/>
      <c r="G1424" s="34"/>
      <c r="H1424" s="82"/>
      <c r="I1424" s="36"/>
      <c r="J1424" s="52"/>
      <c r="K1424" s="35"/>
      <c r="L1424" s="29"/>
      <c r="M1424" s="20" t="str" cm="1">
        <f t="array" ref="M1424">IFERROR(_xlfn.IFS(COUNTBLANK(D1424:K1424)=8,"",D1424="","←D列に従業員名を姓名（フルネーム）で入力してください。誤変換にお気を付け下さい。",E1424="","←E列に都道府県を入力してください。",H1424="","←H列に1.月給～3.時間給の選択肢を入力してください",I1424="","←I列に金額を入力してください",H1424=3,"",J1424="","←J列に所定労働時間を入力してください"),"")</f>
        <v/>
      </c>
    </row>
    <row r="1425" spans="2:13" ht="22.8" x14ac:dyDescent="0.45">
      <c r="B1425" s="31">
        <f t="shared" si="22"/>
        <v>1417</v>
      </c>
      <c r="C1425" s="82"/>
      <c r="D1425" s="83"/>
      <c r="E1425" s="84"/>
      <c r="F1425" s="32"/>
      <c r="G1425" s="34"/>
      <c r="H1425" s="82"/>
      <c r="I1425" s="36"/>
      <c r="J1425" s="52"/>
      <c r="K1425" s="35"/>
      <c r="L1425" s="29"/>
      <c r="M1425" s="20" t="str" cm="1">
        <f t="array" ref="M1425">IFERROR(_xlfn.IFS(COUNTBLANK(D1425:K1425)=8,"",D1425="","←D列に従業員名を姓名（フルネーム）で入力してください。誤変換にお気を付け下さい。",E1425="","←E列に都道府県を入力してください。",H1425="","←H列に1.月給～3.時間給の選択肢を入力してください",I1425="","←I列に金額を入力してください",H1425=3,"",J1425="","←J列に所定労働時間を入力してください"),"")</f>
        <v/>
      </c>
    </row>
    <row r="1426" spans="2:13" ht="22.8" x14ac:dyDescent="0.45">
      <c r="B1426" s="31">
        <f t="shared" si="22"/>
        <v>1418</v>
      </c>
      <c r="C1426" s="82"/>
      <c r="D1426" s="83"/>
      <c r="E1426" s="84"/>
      <c r="F1426" s="32"/>
      <c r="G1426" s="34"/>
      <c r="H1426" s="82"/>
      <c r="I1426" s="36"/>
      <c r="J1426" s="52"/>
      <c r="K1426" s="35"/>
      <c r="L1426" s="29"/>
      <c r="M1426" s="20" t="str" cm="1">
        <f t="array" ref="M1426">IFERROR(_xlfn.IFS(COUNTBLANK(D1426:K1426)=8,"",D1426="","←D列に従業員名を姓名（フルネーム）で入力してください。誤変換にお気を付け下さい。",E1426="","←E列に都道府県を入力してください。",H1426="","←H列に1.月給～3.時間給の選択肢を入力してください",I1426="","←I列に金額を入力してください",H1426=3,"",J1426="","←J列に所定労働時間を入力してください"),"")</f>
        <v/>
      </c>
    </row>
    <row r="1427" spans="2:13" ht="22.8" x14ac:dyDescent="0.45">
      <c r="B1427" s="31">
        <f t="shared" si="22"/>
        <v>1419</v>
      </c>
      <c r="C1427" s="82"/>
      <c r="D1427" s="83"/>
      <c r="E1427" s="84"/>
      <c r="F1427" s="32"/>
      <c r="G1427" s="34"/>
      <c r="H1427" s="82"/>
      <c r="I1427" s="36"/>
      <c r="J1427" s="52"/>
      <c r="K1427" s="35"/>
      <c r="L1427" s="29"/>
      <c r="M1427" s="20" t="str" cm="1">
        <f t="array" ref="M1427">IFERROR(_xlfn.IFS(COUNTBLANK(D1427:K1427)=8,"",D1427="","←D列に従業員名を姓名（フルネーム）で入力してください。誤変換にお気を付け下さい。",E1427="","←E列に都道府県を入力してください。",H1427="","←H列に1.月給～3.時間給の選択肢を入力してください",I1427="","←I列に金額を入力してください",H1427=3,"",J1427="","←J列に所定労働時間を入力してください"),"")</f>
        <v/>
      </c>
    </row>
    <row r="1428" spans="2:13" ht="22.8" x14ac:dyDescent="0.45">
      <c r="B1428" s="31">
        <f t="shared" si="22"/>
        <v>1420</v>
      </c>
      <c r="C1428" s="82"/>
      <c r="D1428" s="83"/>
      <c r="E1428" s="84"/>
      <c r="F1428" s="32"/>
      <c r="G1428" s="34"/>
      <c r="H1428" s="82"/>
      <c r="I1428" s="36"/>
      <c r="J1428" s="52"/>
      <c r="K1428" s="35"/>
      <c r="L1428" s="29"/>
      <c r="M1428" s="20" t="str" cm="1">
        <f t="array" ref="M1428">IFERROR(_xlfn.IFS(COUNTBLANK(D1428:K1428)=8,"",D1428="","←D列に従業員名を姓名（フルネーム）で入力してください。誤変換にお気を付け下さい。",E1428="","←E列に都道府県を入力してください。",H1428="","←H列に1.月給～3.時間給の選択肢を入力してください",I1428="","←I列に金額を入力してください",H1428=3,"",J1428="","←J列に所定労働時間を入力してください"),"")</f>
        <v/>
      </c>
    </row>
    <row r="1429" spans="2:13" ht="22.8" x14ac:dyDescent="0.45">
      <c r="B1429" s="31">
        <f t="shared" si="22"/>
        <v>1421</v>
      </c>
      <c r="C1429" s="82"/>
      <c r="D1429" s="83"/>
      <c r="E1429" s="84"/>
      <c r="F1429" s="32"/>
      <c r="G1429" s="34"/>
      <c r="H1429" s="82"/>
      <c r="I1429" s="36"/>
      <c r="J1429" s="52"/>
      <c r="K1429" s="35"/>
      <c r="L1429" s="29"/>
      <c r="M1429" s="20" t="str" cm="1">
        <f t="array" ref="M1429">IFERROR(_xlfn.IFS(COUNTBLANK(D1429:K1429)=8,"",D1429="","←D列に従業員名を姓名（フルネーム）で入力してください。誤変換にお気を付け下さい。",E1429="","←E列に都道府県を入力してください。",H1429="","←H列に1.月給～3.時間給の選択肢を入力してください",I1429="","←I列に金額を入力してください",H1429=3,"",J1429="","←J列に所定労働時間を入力してください"),"")</f>
        <v/>
      </c>
    </row>
    <row r="1430" spans="2:13" ht="22.8" x14ac:dyDescent="0.45">
      <c r="B1430" s="31">
        <f t="shared" si="22"/>
        <v>1422</v>
      </c>
      <c r="C1430" s="82"/>
      <c r="D1430" s="83"/>
      <c r="E1430" s="84"/>
      <c r="F1430" s="32"/>
      <c r="G1430" s="34"/>
      <c r="H1430" s="82"/>
      <c r="I1430" s="36"/>
      <c r="J1430" s="52"/>
      <c r="K1430" s="35"/>
      <c r="L1430" s="29"/>
      <c r="M1430" s="20" t="str" cm="1">
        <f t="array" ref="M1430">IFERROR(_xlfn.IFS(COUNTBLANK(D1430:K1430)=8,"",D1430="","←D列に従業員名を姓名（フルネーム）で入力してください。誤変換にお気を付け下さい。",E1430="","←E列に都道府県を入力してください。",H1430="","←H列に1.月給～3.時間給の選択肢を入力してください",I1430="","←I列に金額を入力してください",H1430=3,"",J1430="","←J列に所定労働時間を入力してください"),"")</f>
        <v/>
      </c>
    </row>
    <row r="1431" spans="2:13" ht="22.8" x14ac:dyDescent="0.45">
      <c r="B1431" s="31">
        <f t="shared" si="22"/>
        <v>1423</v>
      </c>
      <c r="C1431" s="82"/>
      <c r="D1431" s="83"/>
      <c r="E1431" s="84"/>
      <c r="F1431" s="32"/>
      <c r="G1431" s="34"/>
      <c r="H1431" s="82"/>
      <c r="I1431" s="36"/>
      <c r="J1431" s="52"/>
      <c r="K1431" s="35"/>
      <c r="L1431" s="29"/>
      <c r="M1431" s="20" t="str" cm="1">
        <f t="array" ref="M1431">IFERROR(_xlfn.IFS(COUNTBLANK(D1431:K1431)=8,"",D1431="","←D列に従業員名を姓名（フルネーム）で入力してください。誤変換にお気を付け下さい。",E1431="","←E列に都道府県を入力してください。",H1431="","←H列に1.月給～3.時間給の選択肢を入力してください",I1431="","←I列に金額を入力してください",H1431=3,"",J1431="","←J列に所定労働時間を入力してください"),"")</f>
        <v/>
      </c>
    </row>
    <row r="1432" spans="2:13" ht="22.8" x14ac:dyDescent="0.45">
      <c r="B1432" s="31">
        <f t="shared" si="22"/>
        <v>1424</v>
      </c>
      <c r="C1432" s="82"/>
      <c r="D1432" s="83"/>
      <c r="E1432" s="84"/>
      <c r="F1432" s="32"/>
      <c r="G1432" s="34"/>
      <c r="H1432" s="82"/>
      <c r="I1432" s="36"/>
      <c r="J1432" s="52"/>
      <c r="K1432" s="35"/>
      <c r="L1432" s="29"/>
      <c r="M1432" s="20" t="str" cm="1">
        <f t="array" ref="M1432">IFERROR(_xlfn.IFS(COUNTBLANK(D1432:K1432)=8,"",D1432="","←D列に従業員名を姓名（フルネーム）で入力してください。誤変換にお気を付け下さい。",E1432="","←E列に都道府県を入力してください。",H1432="","←H列に1.月給～3.時間給の選択肢を入力してください",I1432="","←I列に金額を入力してください",H1432=3,"",J1432="","←J列に所定労働時間を入力してください"),"")</f>
        <v/>
      </c>
    </row>
    <row r="1433" spans="2:13" ht="22.8" x14ac:dyDescent="0.45">
      <c r="B1433" s="31">
        <f t="shared" si="22"/>
        <v>1425</v>
      </c>
      <c r="C1433" s="82"/>
      <c r="D1433" s="83"/>
      <c r="E1433" s="84"/>
      <c r="F1433" s="32"/>
      <c r="G1433" s="34"/>
      <c r="H1433" s="82"/>
      <c r="I1433" s="36"/>
      <c r="J1433" s="52"/>
      <c r="K1433" s="35"/>
      <c r="L1433" s="29"/>
      <c r="M1433" s="20" t="str" cm="1">
        <f t="array" ref="M1433">IFERROR(_xlfn.IFS(COUNTBLANK(D1433:K1433)=8,"",D1433="","←D列に従業員名を姓名（フルネーム）で入力してください。誤変換にお気を付け下さい。",E1433="","←E列に都道府県を入力してください。",H1433="","←H列に1.月給～3.時間給の選択肢を入力してください",I1433="","←I列に金額を入力してください",H1433=3,"",J1433="","←J列に所定労働時間を入力してください"),"")</f>
        <v/>
      </c>
    </row>
    <row r="1434" spans="2:13" ht="22.8" x14ac:dyDescent="0.45">
      <c r="B1434" s="31">
        <f t="shared" si="22"/>
        <v>1426</v>
      </c>
      <c r="C1434" s="82"/>
      <c r="D1434" s="83"/>
      <c r="E1434" s="84"/>
      <c r="F1434" s="32"/>
      <c r="G1434" s="34"/>
      <c r="H1434" s="82"/>
      <c r="I1434" s="36"/>
      <c r="J1434" s="52"/>
      <c r="K1434" s="35"/>
      <c r="L1434" s="29"/>
      <c r="M1434" s="20" t="str" cm="1">
        <f t="array" ref="M1434">IFERROR(_xlfn.IFS(COUNTBLANK(D1434:K1434)=8,"",D1434="","←D列に従業員名を姓名（フルネーム）で入力してください。誤変換にお気を付け下さい。",E1434="","←E列に都道府県を入力してください。",H1434="","←H列に1.月給～3.時間給の選択肢を入力してください",I1434="","←I列に金額を入力してください",H1434=3,"",J1434="","←J列に所定労働時間を入力してください"),"")</f>
        <v/>
      </c>
    </row>
    <row r="1435" spans="2:13" ht="22.8" x14ac:dyDescent="0.45">
      <c r="B1435" s="31">
        <f t="shared" si="22"/>
        <v>1427</v>
      </c>
      <c r="C1435" s="82"/>
      <c r="D1435" s="83"/>
      <c r="E1435" s="84"/>
      <c r="F1435" s="32"/>
      <c r="G1435" s="34"/>
      <c r="H1435" s="82"/>
      <c r="I1435" s="36"/>
      <c r="J1435" s="52"/>
      <c r="K1435" s="35"/>
      <c r="L1435" s="29"/>
      <c r="M1435" s="20" t="str" cm="1">
        <f t="array" ref="M1435">IFERROR(_xlfn.IFS(COUNTBLANK(D1435:K1435)=8,"",D1435="","←D列に従業員名を姓名（フルネーム）で入力してください。誤変換にお気を付け下さい。",E1435="","←E列に都道府県を入力してください。",H1435="","←H列に1.月給～3.時間給の選択肢を入力してください",I1435="","←I列に金額を入力してください",H1435=3,"",J1435="","←J列に所定労働時間を入力してください"),"")</f>
        <v/>
      </c>
    </row>
    <row r="1436" spans="2:13" ht="22.8" x14ac:dyDescent="0.45">
      <c r="B1436" s="31">
        <f t="shared" si="22"/>
        <v>1428</v>
      </c>
      <c r="C1436" s="82"/>
      <c r="D1436" s="83"/>
      <c r="E1436" s="84"/>
      <c r="F1436" s="32"/>
      <c r="G1436" s="34"/>
      <c r="H1436" s="82"/>
      <c r="I1436" s="36"/>
      <c r="J1436" s="52"/>
      <c r="K1436" s="35"/>
      <c r="L1436" s="29"/>
      <c r="M1436" s="20" t="str" cm="1">
        <f t="array" ref="M1436">IFERROR(_xlfn.IFS(COUNTBLANK(D1436:K1436)=8,"",D1436="","←D列に従業員名を姓名（フルネーム）で入力してください。誤変換にお気を付け下さい。",E1436="","←E列に都道府県を入力してください。",H1436="","←H列に1.月給～3.時間給の選択肢を入力してください",I1436="","←I列に金額を入力してください",H1436=3,"",J1436="","←J列に所定労働時間を入力してください"),"")</f>
        <v/>
      </c>
    </row>
    <row r="1437" spans="2:13" ht="22.8" x14ac:dyDescent="0.45">
      <c r="B1437" s="31">
        <f t="shared" si="22"/>
        <v>1429</v>
      </c>
      <c r="C1437" s="82"/>
      <c r="D1437" s="83"/>
      <c r="E1437" s="84"/>
      <c r="F1437" s="32"/>
      <c r="G1437" s="34"/>
      <c r="H1437" s="82"/>
      <c r="I1437" s="36"/>
      <c r="J1437" s="52"/>
      <c r="K1437" s="35"/>
      <c r="L1437" s="29"/>
      <c r="M1437" s="20" t="str" cm="1">
        <f t="array" ref="M1437">IFERROR(_xlfn.IFS(COUNTBLANK(D1437:K1437)=8,"",D1437="","←D列に従業員名を姓名（フルネーム）で入力してください。誤変換にお気を付け下さい。",E1437="","←E列に都道府県を入力してください。",H1437="","←H列に1.月給～3.時間給の選択肢を入力してください",I1437="","←I列に金額を入力してください",H1437=3,"",J1437="","←J列に所定労働時間を入力してください"),"")</f>
        <v/>
      </c>
    </row>
    <row r="1438" spans="2:13" ht="22.8" x14ac:dyDescent="0.45">
      <c r="B1438" s="31">
        <f t="shared" si="22"/>
        <v>1430</v>
      </c>
      <c r="C1438" s="82"/>
      <c r="D1438" s="83"/>
      <c r="E1438" s="84"/>
      <c r="F1438" s="32"/>
      <c r="G1438" s="34"/>
      <c r="H1438" s="82"/>
      <c r="I1438" s="36"/>
      <c r="J1438" s="52"/>
      <c r="K1438" s="35"/>
      <c r="L1438" s="29"/>
      <c r="M1438" s="20" t="str" cm="1">
        <f t="array" ref="M1438">IFERROR(_xlfn.IFS(COUNTBLANK(D1438:K1438)=8,"",D1438="","←D列に従業員名を姓名（フルネーム）で入力してください。誤変換にお気を付け下さい。",E1438="","←E列に都道府県を入力してください。",H1438="","←H列に1.月給～3.時間給の選択肢を入力してください",I1438="","←I列に金額を入力してください",H1438=3,"",J1438="","←J列に所定労働時間を入力してください"),"")</f>
        <v/>
      </c>
    </row>
    <row r="1439" spans="2:13" ht="22.8" x14ac:dyDescent="0.45">
      <c r="B1439" s="31">
        <f t="shared" si="22"/>
        <v>1431</v>
      </c>
      <c r="C1439" s="82"/>
      <c r="D1439" s="83"/>
      <c r="E1439" s="84"/>
      <c r="F1439" s="32"/>
      <c r="G1439" s="34"/>
      <c r="H1439" s="82"/>
      <c r="I1439" s="36"/>
      <c r="J1439" s="52"/>
      <c r="K1439" s="35"/>
      <c r="L1439" s="29"/>
      <c r="M1439" s="20" t="str" cm="1">
        <f t="array" ref="M1439">IFERROR(_xlfn.IFS(COUNTBLANK(D1439:K1439)=8,"",D1439="","←D列に従業員名を姓名（フルネーム）で入力してください。誤変換にお気を付け下さい。",E1439="","←E列に都道府県を入力してください。",H1439="","←H列に1.月給～3.時間給の選択肢を入力してください",I1439="","←I列に金額を入力してください",H1439=3,"",J1439="","←J列に所定労働時間を入力してください"),"")</f>
        <v/>
      </c>
    </row>
    <row r="1440" spans="2:13" ht="22.8" x14ac:dyDescent="0.45">
      <c r="B1440" s="31">
        <f t="shared" si="22"/>
        <v>1432</v>
      </c>
      <c r="C1440" s="82"/>
      <c r="D1440" s="83"/>
      <c r="E1440" s="84"/>
      <c r="F1440" s="32"/>
      <c r="G1440" s="34"/>
      <c r="H1440" s="82"/>
      <c r="I1440" s="36"/>
      <c r="J1440" s="52"/>
      <c r="K1440" s="35"/>
      <c r="L1440" s="29"/>
      <c r="M1440" s="20" t="str" cm="1">
        <f t="array" ref="M1440">IFERROR(_xlfn.IFS(COUNTBLANK(D1440:K1440)=8,"",D1440="","←D列に従業員名を姓名（フルネーム）で入力してください。誤変換にお気を付け下さい。",E1440="","←E列に都道府県を入力してください。",H1440="","←H列に1.月給～3.時間給の選択肢を入力してください",I1440="","←I列に金額を入力してください",H1440=3,"",J1440="","←J列に所定労働時間を入力してください"),"")</f>
        <v/>
      </c>
    </row>
    <row r="1441" spans="2:13" ht="22.8" x14ac:dyDescent="0.45">
      <c r="B1441" s="31">
        <f t="shared" si="22"/>
        <v>1433</v>
      </c>
      <c r="C1441" s="82"/>
      <c r="D1441" s="83"/>
      <c r="E1441" s="84"/>
      <c r="F1441" s="32"/>
      <c r="G1441" s="34"/>
      <c r="H1441" s="82"/>
      <c r="I1441" s="36"/>
      <c r="J1441" s="52"/>
      <c r="K1441" s="35"/>
      <c r="L1441" s="29"/>
      <c r="M1441" s="20" t="str" cm="1">
        <f t="array" ref="M1441">IFERROR(_xlfn.IFS(COUNTBLANK(D1441:K1441)=8,"",D1441="","←D列に従業員名を姓名（フルネーム）で入力してください。誤変換にお気を付け下さい。",E1441="","←E列に都道府県を入力してください。",H1441="","←H列に1.月給～3.時間給の選択肢を入力してください",I1441="","←I列に金額を入力してください",H1441=3,"",J1441="","←J列に所定労働時間を入力してください"),"")</f>
        <v/>
      </c>
    </row>
    <row r="1442" spans="2:13" ht="22.8" x14ac:dyDescent="0.45">
      <c r="B1442" s="31">
        <f t="shared" si="22"/>
        <v>1434</v>
      </c>
      <c r="C1442" s="82"/>
      <c r="D1442" s="83"/>
      <c r="E1442" s="84"/>
      <c r="F1442" s="32"/>
      <c r="G1442" s="34"/>
      <c r="H1442" s="82"/>
      <c r="I1442" s="36"/>
      <c r="J1442" s="52"/>
      <c r="K1442" s="35"/>
      <c r="L1442" s="29"/>
      <c r="M1442" s="20" t="str" cm="1">
        <f t="array" ref="M1442">IFERROR(_xlfn.IFS(COUNTBLANK(D1442:K1442)=8,"",D1442="","←D列に従業員名を姓名（フルネーム）で入力してください。誤変換にお気を付け下さい。",E1442="","←E列に都道府県を入力してください。",H1442="","←H列に1.月給～3.時間給の選択肢を入力してください",I1442="","←I列に金額を入力してください",H1442=3,"",J1442="","←J列に所定労働時間を入力してください"),"")</f>
        <v/>
      </c>
    </row>
    <row r="1443" spans="2:13" ht="22.8" x14ac:dyDescent="0.45">
      <c r="B1443" s="31">
        <f t="shared" si="22"/>
        <v>1435</v>
      </c>
      <c r="C1443" s="82"/>
      <c r="D1443" s="83"/>
      <c r="E1443" s="84"/>
      <c r="F1443" s="32"/>
      <c r="G1443" s="34"/>
      <c r="H1443" s="82"/>
      <c r="I1443" s="36"/>
      <c r="J1443" s="52"/>
      <c r="K1443" s="35"/>
      <c r="L1443" s="29"/>
      <c r="M1443" s="20" t="str" cm="1">
        <f t="array" ref="M1443">IFERROR(_xlfn.IFS(COUNTBLANK(D1443:K1443)=8,"",D1443="","←D列に従業員名を姓名（フルネーム）で入力してください。誤変換にお気を付け下さい。",E1443="","←E列に都道府県を入力してください。",H1443="","←H列に1.月給～3.時間給の選択肢を入力してください",I1443="","←I列に金額を入力してください",H1443=3,"",J1443="","←J列に所定労働時間を入力してください"),"")</f>
        <v/>
      </c>
    </row>
    <row r="1444" spans="2:13" ht="22.8" x14ac:dyDescent="0.45">
      <c r="B1444" s="31">
        <f t="shared" si="22"/>
        <v>1436</v>
      </c>
      <c r="C1444" s="82"/>
      <c r="D1444" s="83"/>
      <c r="E1444" s="84"/>
      <c r="F1444" s="32"/>
      <c r="G1444" s="34"/>
      <c r="H1444" s="82"/>
      <c r="I1444" s="36"/>
      <c r="J1444" s="52"/>
      <c r="K1444" s="35"/>
      <c r="L1444" s="29"/>
      <c r="M1444" s="20" t="str" cm="1">
        <f t="array" ref="M1444">IFERROR(_xlfn.IFS(COUNTBLANK(D1444:K1444)=8,"",D1444="","←D列に従業員名を姓名（フルネーム）で入力してください。誤変換にお気を付け下さい。",E1444="","←E列に都道府県を入力してください。",H1444="","←H列に1.月給～3.時間給の選択肢を入力してください",I1444="","←I列に金額を入力してください",H1444=3,"",J1444="","←J列に所定労働時間を入力してください"),"")</f>
        <v/>
      </c>
    </row>
    <row r="1445" spans="2:13" ht="22.8" x14ac:dyDescent="0.45">
      <c r="B1445" s="31">
        <f t="shared" si="22"/>
        <v>1437</v>
      </c>
      <c r="C1445" s="82"/>
      <c r="D1445" s="83"/>
      <c r="E1445" s="84"/>
      <c r="F1445" s="32"/>
      <c r="G1445" s="34"/>
      <c r="H1445" s="82"/>
      <c r="I1445" s="36"/>
      <c r="J1445" s="52"/>
      <c r="K1445" s="35"/>
      <c r="L1445" s="29"/>
      <c r="M1445" s="20" t="str" cm="1">
        <f t="array" ref="M1445">IFERROR(_xlfn.IFS(COUNTBLANK(D1445:K1445)=8,"",D1445="","←D列に従業員名を姓名（フルネーム）で入力してください。誤変換にお気を付け下さい。",E1445="","←E列に都道府県を入力してください。",H1445="","←H列に1.月給～3.時間給の選択肢を入力してください",I1445="","←I列に金額を入力してください",H1445=3,"",J1445="","←J列に所定労働時間を入力してください"),"")</f>
        <v/>
      </c>
    </row>
    <row r="1446" spans="2:13" ht="22.8" x14ac:dyDescent="0.45">
      <c r="B1446" s="31">
        <f t="shared" si="22"/>
        <v>1438</v>
      </c>
      <c r="C1446" s="82"/>
      <c r="D1446" s="83"/>
      <c r="E1446" s="84"/>
      <c r="F1446" s="32"/>
      <c r="G1446" s="34"/>
      <c r="H1446" s="82"/>
      <c r="I1446" s="36"/>
      <c r="J1446" s="52"/>
      <c r="K1446" s="35"/>
      <c r="L1446" s="29"/>
      <c r="M1446" s="20" t="str" cm="1">
        <f t="array" ref="M1446">IFERROR(_xlfn.IFS(COUNTBLANK(D1446:K1446)=8,"",D1446="","←D列に従業員名を姓名（フルネーム）で入力してください。誤変換にお気を付け下さい。",E1446="","←E列に都道府県を入力してください。",H1446="","←H列に1.月給～3.時間給の選択肢を入力してください",I1446="","←I列に金額を入力してください",H1446=3,"",J1446="","←J列に所定労働時間を入力してください"),"")</f>
        <v/>
      </c>
    </row>
    <row r="1447" spans="2:13" ht="22.8" x14ac:dyDescent="0.45">
      <c r="B1447" s="31">
        <f t="shared" si="22"/>
        <v>1439</v>
      </c>
      <c r="C1447" s="82"/>
      <c r="D1447" s="83"/>
      <c r="E1447" s="84"/>
      <c r="F1447" s="32"/>
      <c r="G1447" s="34"/>
      <c r="H1447" s="82"/>
      <c r="I1447" s="36"/>
      <c r="J1447" s="52"/>
      <c r="K1447" s="35"/>
      <c r="L1447" s="29"/>
      <c r="M1447" s="20" t="str" cm="1">
        <f t="array" ref="M1447">IFERROR(_xlfn.IFS(COUNTBLANK(D1447:K1447)=8,"",D1447="","←D列に従業員名を姓名（フルネーム）で入力してください。誤変換にお気を付け下さい。",E1447="","←E列に都道府県を入力してください。",H1447="","←H列に1.月給～3.時間給の選択肢を入力してください",I1447="","←I列に金額を入力してください",H1447=3,"",J1447="","←J列に所定労働時間を入力してください"),"")</f>
        <v/>
      </c>
    </row>
    <row r="1448" spans="2:13" ht="22.8" x14ac:dyDescent="0.45">
      <c r="B1448" s="31">
        <f t="shared" si="22"/>
        <v>1440</v>
      </c>
      <c r="C1448" s="82"/>
      <c r="D1448" s="83"/>
      <c r="E1448" s="84"/>
      <c r="F1448" s="32"/>
      <c r="G1448" s="34"/>
      <c r="H1448" s="82"/>
      <c r="I1448" s="36"/>
      <c r="J1448" s="52"/>
      <c r="K1448" s="35"/>
      <c r="L1448" s="29"/>
      <c r="M1448" s="20" t="str" cm="1">
        <f t="array" ref="M1448">IFERROR(_xlfn.IFS(COUNTBLANK(D1448:K1448)=8,"",D1448="","←D列に従業員名を姓名（フルネーム）で入力してください。誤変換にお気を付け下さい。",E1448="","←E列に都道府県を入力してください。",H1448="","←H列に1.月給～3.時間給の選択肢を入力してください",I1448="","←I列に金額を入力してください",H1448=3,"",J1448="","←J列に所定労働時間を入力してください"),"")</f>
        <v/>
      </c>
    </row>
    <row r="1449" spans="2:13" ht="22.8" x14ac:dyDescent="0.45">
      <c r="B1449" s="31">
        <f t="shared" si="22"/>
        <v>1441</v>
      </c>
      <c r="C1449" s="82"/>
      <c r="D1449" s="83"/>
      <c r="E1449" s="84"/>
      <c r="F1449" s="32"/>
      <c r="G1449" s="34"/>
      <c r="H1449" s="82"/>
      <c r="I1449" s="36"/>
      <c r="J1449" s="52"/>
      <c r="K1449" s="35"/>
      <c r="L1449" s="29"/>
      <c r="M1449" s="20" t="str" cm="1">
        <f t="array" ref="M1449">IFERROR(_xlfn.IFS(COUNTBLANK(D1449:K1449)=8,"",D1449="","←D列に従業員名を姓名（フルネーム）で入力してください。誤変換にお気を付け下さい。",E1449="","←E列に都道府県を入力してください。",H1449="","←H列に1.月給～3.時間給の選択肢を入力してください",I1449="","←I列に金額を入力してください",H1449=3,"",J1449="","←J列に所定労働時間を入力してください"),"")</f>
        <v/>
      </c>
    </row>
    <row r="1450" spans="2:13" ht="22.8" x14ac:dyDescent="0.45">
      <c r="B1450" s="31">
        <f t="shared" si="22"/>
        <v>1442</v>
      </c>
      <c r="C1450" s="82"/>
      <c r="D1450" s="83"/>
      <c r="E1450" s="84"/>
      <c r="F1450" s="32"/>
      <c r="G1450" s="34"/>
      <c r="H1450" s="82"/>
      <c r="I1450" s="36"/>
      <c r="J1450" s="52"/>
      <c r="K1450" s="35"/>
      <c r="L1450" s="29"/>
      <c r="M1450" s="20" t="str" cm="1">
        <f t="array" ref="M1450">IFERROR(_xlfn.IFS(COUNTBLANK(D1450:K1450)=8,"",D1450="","←D列に従業員名を姓名（フルネーム）で入力してください。誤変換にお気を付け下さい。",E1450="","←E列に都道府県を入力してください。",H1450="","←H列に1.月給～3.時間給の選択肢を入力してください",I1450="","←I列に金額を入力してください",H1450=3,"",J1450="","←J列に所定労働時間を入力してください"),"")</f>
        <v/>
      </c>
    </row>
    <row r="1451" spans="2:13" ht="22.8" x14ac:dyDescent="0.45">
      <c r="B1451" s="31">
        <f t="shared" si="22"/>
        <v>1443</v>
      </c>
      <c r="C1451" s="82"/>
      <c r="D1451" s="83"/>
      <c r="E1451" s="84"/>
      <c r="F1451" s="32"/>
      <c r="G1451" s="34"/>
      <c r="H1451" s="82"/>
      <c r="I1451" s="36"/>
      <c r="J1451" s="52"/>
      <c r="K1451" s="35"/>
      <c r="L1451" s="29"/>
      <c r="M1451" s="20" t="str" cm="1">
        <f t="array" ref="M1451">IFERROR(_xlfn.IFS(COUNTBLANK(D1451:K1451)=8,"",D1451="","←D列に従業員名を姓名（フルネーム）で入力してください。誤変換にお気を付け下さい。",E1451="","←E列に都道府県を入力してください。",H1451="","←H列に1.月給～3.時間給の選択肢を入力してください",I1451="","←I列に金額を入力してください",H1451=3,"",J1451="","←J列に所定労働時間を入力してください"),"")</f>
        <v/>
      </c>
    </row>
    <row r="1452" spans="2:13" ht="22.8" x14ac:dyDescent="0.45">
      <c r="B1452" s="31">
        <f t="shared" si="22"/>
        <v>1444</v>
      </c>
      <c r="C1452" s="82"/>
      <c r="D1452" s="83"/>
      <c r="E1452" s="84"/>
      <c r="F1452" s="32"/>
      <c r="G1452" s="34"/>
      <c r="H1452" s="82"/>
      <c r="I1452" s="36"/>
      <c r="J1452" s="52"/>
      <c r="K1452" s="35"/>
      <c r="L1452" s="29"/>
      <c r="M1452" s="20" t="str" cm="1">
        <f t="array" ref="M1452">IFERROR(_xlfn.IFS(COUNTBLANK(D1452:K1452)=8,"",D1452="","←D列に従業員名を姓名（フルネーム）で入力してください。誤変換にお気を付け下さい。",E1452="","←E列に都道府県を入力してください。",H1452="","←H列に1.月給～3.時間給の選択肢を入力してください",I1452="","←I列に金額を入力してください",H1452=3,"",J1452="","←J列に所定労働時間を入力してください"),"")</f>
        <v/>
      </c>
    </row>
    <row r="1453" spans="2:13" ht="22.8" x14ac:dyDescent="0.45">
      <c r="B1453" s="31">
        <f t="shared" si="22"/>
        <v>1445</v>
      </c>
      <c r="C1453" s="82"/>
      <c r="D1453" s="83"/>
      <c r="E1453" s="84"/>
      <c r="F1453" s="32"/>
      <c r="G1453" s="34"/>
      <c r="H1453" s="82"/>
      <c r="I1453" s="36"/>
      <c r="J1453" s="52"/>
      <c r="K1453" s="35"/>
      <c r="L1453" s="29"/>
      <c r="M1453" s="20" t="str" cm="1">
        <f t="array" ref="M1453">IFERROR(_xlfn.IFS(COUNTBLANK(D1453:K1453)=8,"",D1453="","←D列に従業員名を姓名（フルネーム）で入力してください。誤変換にお気を付け下さい。",E1453="","←E列に都道府県を入力してください。",H1453="","←H列に1.月給～3.時間給の選択肢を入力してください",I1453="","←I列に金額を入力してください",H1453=3,"",J1453="","←J列に所定労働時間を入力してください"),"")</f>
        <v/>
      </c>
    </row>
    <row r="1454" spans="2:13" ht="22.8" x14ac:dyDescent="0.45">
      <c r="B1454" s="31">
        <f t="shared" si="22"/>
        <v>1446</v>
      </c>
      <c r="C1454" s="82"/>
      <c r="D1454" s="83"/>
      <c r="E1454" s="84"/>
      <c r="F1454" s="32"/>
      <c r="G1454" s="34"/>
      <c r="H1454" s="82"/>
      <c r="I1454" s="36"/>
      <c r="J1454" s="52"/>
      <c r="K1454" s="35"/>
      <c r="L1454" s="29"/>
      <c r="M1454" s="20" t="str" cm="1">
        <f t="array" ref="M1454">IFERROR(_xlfn.IFS(COUNTBLANK(D1454:K1454)=8,"",D1454="","←D列に従業員名を姓名（フルネーム）で入力してください。誤変換にお気を付け下さい。",E1454="","←E列に都道府県を入力してください。",H1454="","←H列に1.月給～3.時間給の選択肢を入力してください",I1454="","←I列に金額を入力してください",H1454=3,"",J1454="","←J列に所定労働時間を入力してください"),"")</f>
        <v/>
      </c>
    </row>
    <row r="1455" spans="2:13" ht="22.8" x14ac:dyDescent="0.45">
      <c r="B1455" s="31">
        <f t="shared" si="22"/>
        <v>1447</v>
      </c>
      <c r="C1455" s="82"/>
      <c r="D1455" s="83"/>
      <c r="E1455" s="84"/>
      <c r="F1455" s="32"/>
      <c r="G1455" s="34"/>
      <c r="H1455" s="82"/>
      <c r="I1455" s="36"/>
      <c r="J1455" s="52"/>
      <c r="K1455" s="35"/>
      <c r="L1455" s="29"/>
      <c r="M1455" s="20" t="str" cm="1">
        <f t="array" ref="M1455">IFERROR(_xlfn.IFS(COUNTBLANK(D1455:K1455)=8,"",D1455="","←D列に従業員名を姓名（フルネーム）で入力してください。誤変換にお気を付け下さい。",E1455="","←E列に都道府県を入力してください。",H1455="","←H列に1.月給～3.時間給の選択肢を入力してください",I1455="","←I列に金額を入力してください",H1455=3,"",J1455="","←J列に所定労働時間を入力してください"),"")</f>
        <v/>
      </c>
    </row>
    <row r="1456" spans="2:13" ht="22.8" x14ac:dyDescent="0.45">
      <c r="B1456" s="31">
        <f t="shared" si="22"/>
        <v>1448</v>
      </c>
      <c r="C1456" s="82"/>
      <c r="D1456" s="83"/>
      <c r="E1456" s="84"/>
      <c r="F1456" s="32"/>
      <c r="G1456" s="34"/>
      <c r="H1456" s="82"/>
      <c r="I1456" s="36"/>
      <c r="J1456" s="52"/>
      <c r="K1456" s="35"/>
      <c r="L1456" s="29"/>
      <c r="M1456" s="20" t="str" cm="1">
        <f t="array" ref="M1456">IFERROR(_xlfn.IFS(COUNTBLANK(D1456:K1456)=8,"",D1456="","←D列に従業員名を姓名（フルネーム）で入力してください。誤変換にお気を付け下さい。",E1456="","←E列に都道府県を入力してください。",H1456="","←H列に1.月給～3.時間給の選択肢を入力してください",I1456="","←I列に金額を入力してください",H1456=3,"",J1456="","←J列に所定労働時間を入力してください"),"")</f>
        <v/>
      </c>
    </row>
    <row r="1457" spans="2:13" ht="22.8" x14ac:dyDescent="0.45">
      <c r="B1457" s="31">
        <f t="shared" si="22"/>
        <v>1449</v>
      </c>
      <c r="C1457" s="82"/>
      <c r="D1457" s="83"/>
      <c r="E1457" s="84"/>
      <c r="F1457" s="32"/>
      <c r="G1457" s="34"/>
      <c r="H1457" s="82"/>
      <c r="I1457" s="36"/>
      <c r="J1457" s="52"/>
      <c r="K1457" s="35"/>
      <c r="L1457" s="29"/>
      <c r="M1457" s="20" t="str" cm="1">
        <f t="array" ref="M1457">IFERROR(_xlfn.IFS(COUNTBLANK(D1457:K1457)=8,"",D1457="","←D列に従業員名を姓名（フルネーム）で入力してください。誤変換にお気を付け下さい。",E1457="","←E列に都道府県を入力してください。",H1457="","←H列に1.月給～3.時間給の選択肢を入力してください",I1457="","←I列に金額を入力してください",H1457=3,"",J1457="","←J列に所定労働時間を入力してください"),"")</f>
        <v/>
      </c>
    </row>
    <row r="1458" spans="2:13" ht="22.8" x14ac:dyDescent="0.45">
      <c r="B1458" s="31">
        <f t="shared" si="22"/>
        <v>1450</v>
      </c>
      <c r="C1458" s="82"/>
      <c r="D1458" s="83"/>
      <c r="E1458" s="84"/>
      <c r="F1458" s="32"/>
      <c r="G1458" s="34"/>
      <c r="H1458" s="82"/>
      <c r="I1458" s="36"/>
      <c r="J1458" s="52"/>
      <c r="K1458" s="35"/>
      <c r="L1458" s="29"/>
      <c r="M1458" s="20" t="str" cm="1">
        <f t="array" ref="M1458">IFERROR(_xlfn.IFS(COUNTBLANK(D1458:K1458)=8,"",D1458="","←D列に従業員名を姓名（フルネーム）で入力してください。誤変換にお気を付け下さい。",E1458="","←E列に都道府県を入力してください。",H1458="","←H列に1.月給～3.時間給の選択肢を入力してください",I1458="","←I列に金額を入力してください",H1458=3,"",J1458="","←J列に所定労働時間を入力してください"),"")</f>
        <v/>
      </c>
    </row>
    <row r="1459" spans="2:13" ht="22.8" x14ac:dyDescent="0.45">
      <c r="B1459" s="31">
        <f t="shared" si="22"/>
        <v>1451</v>
      </c>
      <c r="C1459" s="82"/>
      <c r="D1459" s="83"/>
      <c r="E1459" s="84"/>
      <c r="F1459" s="32"/>
      <c r="G1459" s="34"/>
      <c r="H1459" s="82"/>
      <c r="I1459" s="36"/>
      <c r="J1459" s="52"/>
      <c r="K1459" s="35"/>
      <c r="L1459" s="29"/>
      <c r="M1459" s="20" t="str" cm="1">
        <f t="array" ref="M1459">IFERROR(_xlfn.IFS(COUNTBLANK(D1459:K1459)=8,"",D1459="","←D列に従業員名を姓名（フルネーム）で入力してください。誤変換にお気を付け下さい。",E1459="","←E列に都道府県を入力してください。",H1459="","←H列に1.月給～3.時間給の選択肢を入力してください",I1459="","←I列に金額を入力してください",H1459=3,"",J1459="","←J列に所定労働時間を入力してください"),"")</f>
        <v/>
      </c>
    </row>
    <row r="1460" spans="2:13" ht="22.8" x14ac:dyDescent="0.45">
      <c r="B1460" s="31">
        <f t="shared" si="22"/>
        <v>1452</v>
      </c>
      <c r="C1460" s="82"/>
      <c r="D1460" s="83"/>
      <c r="E1460" s="84"/>
      <c r="F1460" s="32"/>
      <c r="G1460" s="34"/>
      <c r="H1460" s="82"/>
      <c r="I1460" s="36"/>
      <c r="J1460" s="52"/>
      <c r="K1460" s="35"/>
      <c r="L1460" s="29"/>
      <c r="M1460" s="20" t="str" cm="1">
        <f t="array" ref="M1460">IFERROR(_xlfn.IFS(COUNTBLANK(D1460:K1460)=8,"",D1460="","←D列に従業員名を姓名（フルネーム）で入力してください。誤変換にお気を付け下さい。",E1460="","←E列に都道府県を入力してください。",H1460="","←H列に1.月給～3.時間給の選択肢を入力してください",I1460="","←I列に金額を入力してください",H1460=3,"",J1460="","←J列に所定労働時間を入力してください"),"")</f>
        <v/>
      </c>
    </row>
    <row r="1461" spans="2:13" ht="22.8" x14ac:dyDescent="0.45">
      <c r="B1461" s="31">
        <f t="shared" si="22"/>
        <v>1453</v>
      </c>
      <c r="C1461" s="82"/>
      <c r="D1461" s="83"/>
      <c r="E1461" s="84"/>
      <c r="F1461" s="32"/>
      <c r="G1461" s="34"/>
      <c r="H1461" s="82"/>
      <c r="I1461" s="36"/>
      <c r="J1461" s="52"/>
      <c r="K1461" s="35"/>
      <c r="L1461" s="29"/>
      <c r="M1461" s="20" t="str" cm="1">
        <f t="array" ref="M1461">IFERROR(_xlfn.IFS(COUNTBLANK(D1461:K1461)=8,"",D1461="","←D列に従業員名を姓名（フルネーム）で入力してください。誤変換にお気を付け下さい。",E1461="","←E列に都道府県を入力してください。",H1461="","←H列に1.月給～3.時間給の選択肢を入力してください",I1461="","←I列に金額を入力してください",H1461=3,"",J1461="","←J列に所定労働時間を入力してください"),"")</f>
        <v/>
      </c>
    </row>
    <row r="1462" spans="2:13" ht="22.8" x14ac:dyDescent="0.45">
      <c r="B1462" s="31">
        <f t="shared" si="22"/>
        <v>1454</v>
      </c>
      <c r="C1462" s="82"/>
      <c r="D1462" s="83"/>
      <c r="E1462" s="84"/>
      <c r="F1462" s="32"/>
      <c r="G1462" s="34"/>
      <c r="H1462" s="82"/>
      <c r="I1462" s="36"/>
      <c r="J1462" s="52"/>
      <c r="K1462" s="35"/>
      <c r="L1462" s="29"/>
      <c r="M1462" s="20" t="str" cm="1">
        <f t="array" ref="M1462">IFERROR(_xlfn.IFS(COUNTBLANK(D1462:K1462)=8,"",D1462="","←D列に従業員名を姓名（フルネーム）で入力してください。誤変換にお気を付け下さい。",E1462="","←E列に都道府県を入力してください。",H1462="","←H列に1.月給～3.時間給の選択肢を入力してください",I1462="","←I列に金額を入力してください",H1462=3,"",J1462="","←J列に所定労働時間を入力してください"),"")</f>
        <v/>
      </c>
    </row>
    <row r="1463" spans="2:13" ht="22.8" x14ac:dyDescent="0.45">
      <c r="B1463" s="31">
        <f t="shared" si="22"/>
        <v>1455</v>
      </c>
      <c r="C1463" s="82"/>
      <c r="D1463" s="83"/>
      <c r="E1463" s="84"/>
      <c r="F1463" s="32"/>
      <c r="G1463" s="34"/>
      <c r="H1463" s="82"/>
      <c r="I1463" s="36"/>
      <c r="J1463" s="52"/>
      <c r="K1463" s="35"/>
      <c r="L1463" s="29"/>
      <c r="M1463" s="20" t="str" cm="1">
        <f t="array" ref="M1463">IFERROR(_xlfn.IFS(COUNTBLANK(D1463:K1463)=8,"",D1463="","←D列に従業員名を姓名（フルネーム）で入力してください。誤変換にお気を付け下さい。",E1463="","←E列に都道府県を入力してください。",H1463="","←H列に1.月給～3.時間給の選択肢を入力してください",I1463="","←I列に金額を入力してください",H1463=3,"",J1463="","←J列に所定労働時間を入力してください"),"")</f>
        <v/>
      </c>
    </row>
    <row r="1464" spans="2:13" ht="22.8" x14ac:dyDescent="0.45">
      <c r="B1464" s="31">
        <f t="shared" si="22"/>
        <v>1456</v>
      </c>
      <c r="C1464" s="82"/>
      <c r="D1464" s="83"/>
      <c r="E1464" s="84"/>
      <c r="F1464" s="32"/>
      <c r="G1464" s="34"/>
      <c r="H1464" s="82"/>
      <c r="I1464" s="36"/>
      <c r="J1464" s="52"/>
      <c r="K1464" s="35"/>
      <c r="L1464" s="29"/>
      <c r="M1464" s="20" t="str" cm="1">
        <f t="array" ref="M1464">IFERROR(_xlfn.IFS(COUNTBLANK(D1464:K1464)=8,"",D1464="","←D列に従業員名を姓名（フルネーム）で入力してください。誤変換にお気を付け下さい。",E1464="","←E列に都道府県を入力してください。",H1464="","←H列に1.月給～3.時間給の選択肢を入力してください",I1464="","←I列に金額を入力してください",H1464=3,"",J1464="","←J列に所定労働時間を入力してください"),"")</f>
        <v/>
      </c>
    </row>
    <row r="1465" spans="2:13" ht="22.8" x14ac:dyDescent="0.45">
      <c r="B1465" s="31">
        <f t="shared" si="22"/>
        <v>1457</v>
      </c>
      <c r="C1465" s="82"/>
      <c r="D1465" s="83"/>
      <c r="E1465" s="84"/>
      <c r="F1465" s="32"/>
      <c r="G1465" s="34"/>
      <c r="H1465" s="82"/>
      <c r="I1465" s="36"/>
      <c r="J1465" s="52"/>
      <c r="K1465" s="35"/>
      <c r="L1465" s="29"/>
      <c r="M1465" s="20" t="str" cm="1">
        <f t="array" ref="M1465">IFERROR(_xlfn.IFS(COUNTBLANK(D1465:K1465)=8,"",D1465="","←D列に従業員名を姓名（フルネーム）で入力してください。誤変換にお気を付け下さい。",E1465="","←E列に都道府県を入力してください。",H1465="","←H列に1.月給～3.時間給の選択肢を入力してください",I1465="","←I列に金額を入力してください",H1465=3,"",J1465="","←J列に所定労働時間を入力してください"),"")</f>
        <v/>
      </c>
    </row>
    <row r="1466" spans="2:13" ht="22.8" x14ac:dyDescent="0.45">
      <c r="B1466" s="31">
        <f t="shared" si="22"/>
        <v>1458</v>
      </c>
      <c r="C1466" s="82"/>
      <c r="D1466" s="83"/>
      <c r="E1466" s="84"/>
      <c r="F1466" s="32"/>
      <c r="G1466" s="34"/>
      <c r="H1466" s="82"/>
      <c r="I1466" s="36"/>
      <c r="J1466" s="52"/>
      <c r="K1466" s="35"/>
      <c r="L1466" s="29"/>
      <c r="M1466" s="20" t="str" cm="1">
        <f t="array" ref="M1466">IFERROR(_xlfn.IFS(COUNTBLANK(D1466:K1466)=8,"",D1466="","←D列に従業員名を姓名（フルネーム）で入力してください。誤変換にお気を付け下さい。",E1466="","←E列に都道府県を入力してください。",H1466="","←H列に1.月給～3.時間給の選択肢を入力してください",I1466="","←I列に金額を入力してください",H1466=3,"",J1466="","←J列に所定労働時間を入力してください"),"")</f>
        <v/>
      </c>
    </row>
    <row r="1467" spans="2:13" ht="22.8" x14ac:dyDescent="0.45">
      <c r="B1467" s="31">
        <f t="shared" si="22"/>
        <v>1459</v>
      </c>
      <c r="C1467" s="82"/>
      <c r="D1467" s="83"/>
      <c r="E1467" s="84"/>
      <c r="F1467" s="32"/>
      <c r="G1467" s="34"/>
      <c r="H1467" s="82"/>
      <c r="I1467" s="36"/>
      <c r="J1467" s="52"/>
      <c r="K1467" s="35"/>
      <c r="L1467" s="29"/>
      <c r="M1467" s="20" t="str" cm="1">
        <f t="array" ref="M1467">IFERROR(_xlfn.IFS(COUNTBLANK(D1467:K1467)=8,"",D1467="","←D列に従業員名を姓名（フルネーム）で入力してください。誤変換にお気を付け下さい。",E1467="","←E列に都道府県を入力してください。",H1467="","←H列に1.月給～3.時間給の選択肢を入力してください",I1467="","←I列に金額を入力してください",H1467=3,"",J1467="","←J列に所定労働時間を入力してください"),"")</f>
        <v/>
      </c>
    </row>
    <row r="1468" spans="2:13" ht="22.8" x14ac:dyDescent="0.45">
      <c r="B1468" s="31">
        <f t="shared" si="22"/>
        <v>1460</v>
      </c>
      <c r="C1468" s="82"/>
      <c r="D1468" s="83"/>
      <c r="E1468" s="84"/>
      <c r="F1468" s="32"/>
      <c r="G1468" s="34"/>
      <c r="H1468" s="82"/>
      <c r="I1468" s="36"/>
      <c r="J1468" s="52"/>
      <c r="K1468" s="35"/>
      <c r="L1468" s="29"/>
      <c r="M1468" s="20" t="str" cm="1">
        <f t="array" ref="M1468">IFERROR(_xlfn.IFS(COUNTBLANK(D1468:K1468)=8,"",D1468="","←D列に従業員名を姓名（フルネーム）で入力してください。誤変換にお気を付け下さい。",E1468="","←E列に都道府県を入力してください。",H1468="","←H列に1.月給～3.時間給の選択肢を入力してください",I1468="","←I列に金額を入力してください",H1468=3,"",J1468="","←J列に所定労働時間を入力してください"),"")</f>
        <v/>
      </c>
    </row>
    <row r="1469" spans="2:13" ht="22.8" x14ac:dyDescent="0.45">
      <c r="B1469" s="31">
        <f t="shared" si="22"/>
        <v>1461</v>
      </c>
      <c r="C1469" s="82"/>
      <c r="D1469" s="83"/>
      <c r="E1469" s="84"/>
      <c r="F1469" s="32"/>
      <c r="G1469" s="34"/>
      <c r="H1469" s="82"/>
      <c r="I1469" s="36"/>
      <c r="J1469" s="52"/>
      <c r="K1469" s="35"/>
      <c r="L1469" s="29"/>
      <c r="M1469" s="20" t="str" cm="1">
        <f t="array" ref="M1469">IFERROR(_xlfn.IFS(COUNTBLANK(D1469:K1469)=8,"",D1469="","←D列に従業員名を姓名（フルネーム）で入力してください。誤変換にお気を付け下さい。",E1469="","←E列に都道府県を入力してください。",H1469="","←H列に1.月給～3.時間給の選択肢を入力してください",I1469="","←I列に金額を入力してください",H1469=3,"",J1469="","←J列に所定労働時間を入力してください"),"")</f>
        <v/>
      </c>
    </row>
    <row r="1470" spans="2:13" ht="22.8" x14ac:dyDescent="0.45">
      <c r="B1470" s="31">
        <f t="shared" si="22"/>
        <v>1462</v>
      </c>
      <c r="C1470" s="82"/>
      <c r="D1470" s="83"/>
      <c r="E1470" s="84"/>
      <c r="F1470" s="32"/>
      <c r="G1470" s="34"/>
      <c r="H1470" s="82"/>
      <c r="I1470" s="36"/>
      <c r="J1470" s="52"/>
      <c r="K1470" s="35"/>
      <c r="L1470" s="29"/>
      <c r="M1470" s="20" t="str" cm="1">
        <f t="array" ref="M1470">IFERROR(_xlfn.IFS(COUNTBLANK(D1470:K1470)=8,"",D1470="","←D列に従業員名を姓名（フルネーム）で入力してください。誤変換にお気を付け下さい。",E1470="","←E列に都道府県を入力してください。",H1470="","←H列に1.月給～3.時間給の選択肢を入力してください",I1470="","←I列に金額を入力してください",H1470=3,"",J1470="","←J列に所定労働時間を入力してください"),"")</f>
        <v/>
      </c>
    </row>
    <row r="1471" spans="2:13" ht="22.8" x14ac:dyDescent="0.45">
      <c r="B1471" s="31">
        <f t="shared" si="22"/>
        <v>1463</v>
      </c>
      <c r="C1471" s="82"/>
      <c r="D1471" s="83"/>
      <c r="E1471" s="84"/>
      <c r="F1471" s="32"/>
      <c r="G1471" s="34"/>
      <c r="H1471" s="82"/>
      <c r="I1471" s="36"/>
      <c r="J1471" s="52"/>
      <c r="K1471" s="35"/>
      <c r="L1471" s="29"/>
      <c r="M1471" s="20" t="str" cm="1">
        <f t="array" ref="M1471">IFERROR(_xlfn.IFS(COUNTBLANK(D1471:K1471)=8,"",D1471="","←D列に従業員名を姓名（フルネーム）で入力してください。誤変換にお気を付け下さい。",E1471="","←E列に都道府県を入力してください。",H1471="","←H列に1.月給～3.時間給の選択肢を入力してください",I1471="","←I列に金額を入力してください",H1471=3,"",J1471="","←J列に所定労働時間を入力してください"),"")</f>
        <v/>
      </c>
    </row>
    <row r="1472" spans="2:13" ht="22.8" x14ac:dyDescent="0.45">
      <c r="B1472" s="31">
        <f t="shared" si="22"/>
        <v>1464</v>
      </c>
      <c r="C1472" s="82"/>
      <c r="D1472" s="83"/>
      <c r="E1472" s="84"/>
      <c r="F1472" s="32"/>
      <c r="G1472" s="34"/>
      <c r="H1472" s="82"/>
      <c r="I1472" s="36"/>
      <c r="J1472" s="52"/>
      <c r="K1472" s="35"/>
      <c r="L1472" s="29"/>
      <c r="M1472" s="20" t="str" cm="1">
        <f t="array" ref="M1472">IFERROR(_xlfn.IFS(COUNTBLANK(D1472:K1472)=8,"",D1472="","←D列に従業員名を姓名（フルネーム）で入力してください。誤変換にお気を付け下さい。",E1472="","←E列に都道府県を入力してください。",H1472="","←H列に1.月給～3.時間給の選択肢を入力してください",I1472="","←I列に金額を入力してください",H1472=3,"",J1472="","←J列に所定労働時間を入力してください"),"")</f>
        <v/>
      </c>
    </row>
    <row r="1473" spans="2:13" ht="22.8" x14ac:dyDescent="0.45">
      <c r="B1473" s="31">
        <f t="shared" si="22"/>
        <v>1465</v>
      </c>
      <c r="C1473" s="82"/>
      <c r="D1473" s="83"/>
      <c r="E1473" s="84"/>
      <c r="F1473" s="32"/>
      <c r="G1473" s="34"/>
      <c r="H1473" s="82"/>
      <c r="I1473" s="36"/>
      <c r="J1473" s="52"/>
      <c r="K1473" s="35"/>
      <c r="L1473" s="29"/>
      <c r="M1473" s="20" t="str" cm="1">
        <f t="array" ref="M1473">IFERROR(_xlfn.IFS(COUNTBLANK(D1473:K1473)=8,"",D1473="","←D列に従業員名を姓名（フルネーム）で入力してください。誤変換にお気を付け下さい。",E1473="","←E列に都道府県を入力してください。",H1473="","←H列に1.月給～3.時間給の選択肢を入力してください",I1473="","←I列に金額を入力してください",H1473=3,"",J1473="","←J列に所定労働時間を入力してください"),"")</f>
        <v/>
      </c>
    </row>
    <row r="1474" spans="2:13" ht="22.8" x14ac:dyDescent="0.45">
      <c r="B1474" s="31">
        <f t="shared" si="22"/>
        <v>1466</v>
      </c>
      <c r="C1474" s="82"/>
      <c r="D1474" s="83"/>
      <c r="E1474" s="84"/>
      <c r="F1474" s="32"/>
      <c r="G1474" s="34"/>
      <c r="H1474" s="82"/>
      <c r="I1474" s="36"/>
      <c r="J1474" s="52"/>
      <c r="K1474" s="35"/>
      <c r="L1474" s="29"/>
      <c r="M1474" s="20" t="str" cm="1">
        <f t="array" ref="M1474">IFERROR(_xlfn.IFS(COUNTBLANK(D1474:K1474)=8,"",D1474="","←D列に従業員名を姓名（フルネーム）で入力してください。誤変換にお気を付け下さい。",E1474="","←E列に都道府県を入力してください。",H1474="","←H列に1.月給～3.時間給の選択肢を入力してください",I1474="","←I列に金額を入力してください",H1474=3,"",J1474="","←J列に所定労働時間を入力してください"),"")</f>
        <v/>
      </c>
    </row>
    <row r="1475" spans="2:13" ht="22.8" x14ac:dyDescent="0.45">
      <c r="B1475" s="31">
        <f t="shared" si="22"/>
        <v>1467</v>
      </c>
      <c r="C1475" s="82"/>
      <c r="D1475" s="83"/>
      <c r="E1475" s="84"/>
      <c r="F1475" s="32"/>
      <c r="G1475" s="34"/>
      <c r="H1475" s="82"/>
      <c r="I1475" s="36"/>
      <c r="J1475" s="52"/>
      <c r="K1475" s="35"/>
      <c r="L1475" s="29"/>
      <c r="M1475" s="20" t="str" cm="1">
        <f t="array" ref="M1475">IFERROR(_xlfn.IFS(COUNTBLANK(D1475:K1475)=8,"",D1475="","←D列に従業員名を姓名（フルネーム）で入力してください。誤変換にお気を付け下さい。",E1475="","←E列に都道府県を入力してください。",H1475="","←H列に1.月給～3.時間給の選択肢を入力してください",I1475="","←I列に金額を入力してください",H1475=3,"",J1475="","←J列に所定労働時間を入力してください"),"")</f>
        <v/>
      </c>
    </row>
    <row r="1476" spans="2:13" ht="22.8" x14ac:dyDescent="0.45">
      <c r="B1476" s="31">
        <f t="shared" si="22"/>
        <v>1468</v>
      </c>
      <c r="C1476" s="82"/>
      <c r="D1476" s="83"/>
      <c r="E1476" s="84"/>
      <c r="F1476" s="32"/>
      <c r="G1476" s="34"/>
      <c r="H1476" s="82"/>
      <c r="I1476" s="36"/>
      <c r="J1476" s="52"/>
      <c r="K1476" s="35"/>
      <c r="L1476" s="29"/>
      <c r="M1476" s="20" t="str" cm="1">
        <f t="array" ref="M1476">IFERROR(_xlfn.IFS(COUNTBLANK(D1476:K1476)=8,"",D1476="","←D列に従業員名を姓名（フルネーム）で入力してください。誤変換にお気を付け下さい。",E1476="","←E列に都道府県を入力してください。",H1476="","←H列に1.月給～3.時間給の選択肢を入力してください",I1476="","←I列に金額を入力してください",H1476=3,"",J1476="","←J列に所定労働時間を入力してください"),"")</f>
        <v/>
      </c>
    </row>
    <row r="1477" spans="2:13" ht="22.8" x14ac:dyDescent="0.45">
      <c r="B1477" s="31">
        <f t="shared" si="22"/>
        <v>1469</v>
      </c>
      <c r="C1477" s="82"/>
      <c r="D1477" s="83"/>
      <c r="E1477" s="84"/>
      <c r="F1477" s="32"/>
      <c r="G1477" s="34"/>
      <c r="H1477" s="82"/>
      <c r="I1477" s="36"/>
      <c r="J1477" s="52"/>
      <c r="K1477" s="35"/>
      <c r="L1477" s="29"/>
      <c r="M1477" s="20" t="str" cm="1">
        <f t="array" ref="M1477">IFERROR(_xlfn.IFS(COUNTBLANK(D1477:K1477)=8,"",D1477="","←D列に従業員名を姓名（フルネーム）で入力してください。誤変換にお気を付け下さい。",E1477="","←E列に都道府県を入力してください。",H1477="","←H列に1.月給～3.時間給の選択肢を入力してください",I1477="","←I列に金額を入力してください",H1477=3,"",J1477="","←J列に所定労働時間を入力してください"),"")</f>
        <v/>
      </c>
    </row>
    <row r="1478" spans="2:13" ht="22.8" x14ac:dyDescent="0.45">
      <c r="B1478" s="31">
        <f t="shared" si="22"/>
        <v>1470</v>
      </c>
      <c r="C1478" s="82"/>
      <c r="D1478" s="83"/>
      <c r="E1478" s="84"/>
      <c r="F1478" s="32"/>
      <c r="G1478" s="34"/>
      <c r="H1478" s="82"/>
      <c r="I1478" s="36"/>
      <c r="J1478" s="52"/>
      <c r="K1478" s="35"/>
      <c r="L1478" s="29"/>
      <c r="M1478" s="20" t="str" cm="1">
        <f t="array" ref="M1478">IFERROR(_xlfn.IFS(COUNTBLANK(D1478:K1478)=8,"",D1478="","←D列に従業員名を姓名（フルネーム）で入力してください。誤変換にお気を付け下さい。",E1478="","←E列に都道府県を入力してください。",H1478="","←H列に1.月給～3.時間給の選択肢を入力してください",I1478="","←I列に金額を入力してください",H1478=3,"",J1478="","←J列に所定労働時間を入力してください"),"")</f>
        <v/>
      </c>
    </row>
    <row r="1479" spans="2:13" ht="22.8" x14ac:dyDescent="0.45">
      <c r="B1479" s="31">
        <f t="shared" si="22"/>
        <v>1471</v>
      </c>
      <c r="C1479" s="82"/>
      <c r="D1479" s="83"/>
      <c r="E1479" s="84"/>
      <c r="F1479" s="32"/>
      <c r="G1479" s="34"/>
      <c r="H1479" s="82"/>
      <c r="I1479" s="36"/>
      <c r="J1479" s="52"/>
      <c r="K1479" s="35"/>
      <c r="L1479" s="29"/>
      <c r="M1479" s="20" t="str" cm="1">
        <f t="array" ref="M1479">IFERROR(_xlfn.IFS(COUNTBLANK(D1479:K1479)=8,"",D1479="","←D列に従業員名を姓名（フルネーム）で入力してください。誤変換にお気を付け下さい。",E1479="","←E列に都道府県を入力してください。",H1479="","←H列に1.月給～3.時間給の選択肢を入力してください",I1479="","←I列に金額を入力してください",H1479=3,"",J1479="","←J列に所定労働時間を入力してください"),"")</f>
        <v/>
      </c>
    </row>
    <row r="1480" spans="2:13" ht="22.8" x14ac:dyDescent="0.45">
      <c r="B1480" s="31">
        <f t="shared" si="22"/>
        <v>1472</v>
      </c>
      <c r="C1480" s="82"/>
      <c r="D1480" s="83"/>
      <c r="E1480" s="84"/>
      <c r="F1480" s="32"/>
      <c r="G1480" s="34"/>
      <c r="H1480" s="82"/>
      <c r="I1480" s="36"/>
      <c r="J1480" s="52"/>
      <c r="K1480" s="35"/>
      <c r="L1480" s="29"/>
      <c r="M1480" s="20" t="str" cm="1">
        <f t="array" ref="M1480">IFERROR(_xlfn.IFS(COUNTBLANK(D1480:K1480)=8,"",D1480="","←D列に従業員名を姓名（フルネーム）で入力してください。誤変換にお気を付け下さい。",E1480="","←E列に都道府県を入力してください。",H1480="","←H列に1.月給～3.時間給の選択肢を入力してください",I1480="","←I列に金額を入力してください",H1480=3,"",J1480="","←J列に所定労働時間を入力してください"),"")</f>
        <v/>
      </c>
    </row>
    <row r="1481" spans="2:13" ht="22.8" x14ac:dyDescent="0.45">
      <c r="B1481" s="31">
        <f t="shared" si="22"/>
        <v>1473</v>
      </c>
      <c r="C1481" s="82"/>
      <c r="D1481" s="83"/>
      <c r="E1481" s="84"/>
      <c r="F1481" s="32"/>
      <c r="G1481" s="34"/>
      <c r="H1481" s="82"/>
      <c r="I1481" s="36"/>
      <c r="J1481" s="52"/>
      <c r="K1481" s="35"/>
      <c r="L1481" s="29"/>
      <c r="M1481" s="20" t="str" cm="1">
        <f t="array" ref="M1481">IFERROR(_xlfn.IFS(COUNTBLANK(D1481:K1481)=8,"",D1481="","←D列に従業員名を姓名（フルネーム）で入力してください。誤変換にお気を付け下さい。",E1481="","←E列に都道府県を入力してください。",H1481="","←H列に1.月給～3.時間給の選択肢を入力してください",I1481="","←I列に金額を入力してください",H1481=3,"",J1481="","←J列に所定労働時間を入力してください"),"")</f>
        <v/>
      </c>
    </row>
    <row r="1482" spans="2:13" ht="22.8" x14ac:dyDescent="0.45">
      <c r="B1482" s="31">
        <f t="shared" ref="B1482:B1545" si="23">ROW()-8</f>
        <v>1474</v>
      </c>
      <c r="C1482" s="82"/>
      <c r="D1482" s="83"/>
      <c r="E1482" s="84"/>
      <c r="F1482" s="32"/>
      <c r="G1482" s="34"/>
      <c r="H1482" s="82"/>
      <c r="I1482" s="36"/>
      <c r="J1482" s="52"/>
      <c r="K1482" s="35"/>
      <c r="L1482" s="29"/>
      <c r="M1482" s="20" t="str" cm="1">
        <f t="array" ref="M1482">IFERROR(_xlfn.IFS(COUNTBLANK(D1482:K1482)=8,"",D1482="","←D列に従業員名を姓名（フルネーム）で入力してください。誤変換にお気を付け下さい。",E1482="","←E列に都道府県を入力してください。",H1482="","←H列に1.月給～3.時間給の選択肢を入力してください",I1482="","←I列に金額を入力してください",H1482=3,"",J1482="","←J列に所定労働時間を入力してください"),"")</f>
        <v/>
      </c>
    </row>
    <row r="1483" spans="2:13" ht="22.8" x14ac:dyDescent="0.45">
      <c r="B1483" s="31">
        <f t="shared" si="23"/>
        <v>1475</v>
      </c>
      <c r="C1483" s="82"/>
      <c r="D1483" s="83"/>
      <c r="E1483" s="84"/>
      <c r="F1483" s="32"/>
      <c r="G1483" s="34"/>
      <c r="H1483" s="82"/>
      <c r="I1483" s="36"/>
      <c r="J1483" s="52"/>
      <c r="K1483" s="35"/>
      <c r="L1483" s="29"/>
      <c r="M1483" s="20" t="str" cm="1">
        <f t="array" ref="M1483">IFERROR(_xlfn.IFS(COUNTBLANK(D1483:K1483)=8,"",D1483="","←D列に従業員名を姓名（フルネーム）で入力してください。誤変換にお気を付け下さい。",E1483="","←E列に都道府県を入力してください。",H1483="","←H列に1.月給～3.時間給の選択肢を入力してください",I1483="","←I列に金額を入力してください",H1483=3,"",J1483="","←J列に所定労働時間を入力してください"),"")</f>
        <v/>
      </c>
    </row>
    <row r="1484" spans="2:13" ht="22.8" x14ac:dyDescent="0.45">
      <c r="B1484" s="31">
        <f t="shared" si="23"/>
        <v>1476</v>
      </c>
      <c r="C1484" s="82"/>
      <c r="D1484" s="83"/>
      <c r="E1484" s="84"/>
      <c r="F1484" s="32"/>
      <c r="G1484" s="34"/>
      <c r="H1484" s="82"/>
      <c r="I1484" s="36"/>
      <c r="J1484" s="52"/>
      <c r="K1484" s="35"/>
      <c r="L1484" s="29"/>
      <c r="M1484" s="20" t="str" cm="1">
        <f t="array" ref="M1484">IFERROR(_xlfn.IFS(COUNTBLANK(D1484:K1484)=8,"",D1484="","←D列に従業員名を姓名（フルネーム）で入力してください。誤変換にお気を付け下さい。",E1484="","←E列に都道府県を入力してください。",H1484="","←H列に1.月給～3.時間給の選択肢を入力してください",I1484="","←I列に金額を入力してください",H1484=3,"",J1484="","←J列に所定労働時間を入力してください"),"")</f>
        <v/>
      </c>
    </row>
    <row r="1485" spans="2:13" ht="22.8" x14ac:dyDescent="0.45">
      <c r="B1485" s="31">
        <f t="shared" si="23"/>
        <v>1477</v>
      </c>
      <c r="C1485" s="82"/>
      <c r="D1485" s="83"/>
      <c r="E1485" s="84"/>
      <c r="F1485" s="32"/>
      <c r="G1485" s="34"/>
      <c r="H1485" s="82"/>
      <c r="I1485" s="36"/>
      <c r="J1485" s="52"/>
      <c r="K1485" s="35"/>
      <c r="L1485" s="29"/>
      <c r="M1485" s="20" t="str" cm="1">
        <f t="array" ref="M1485">IFERROR(_xlfn.IFS(COUNTBLANK(D1485:K1485)=8,"",D1485="","←D列に従業員名を姓名（フルネーム）で入力してください。誤変換にお気を付け下さい。",E1485="","←E列に都道府県を入力してください。",H1485="","←H列に1.月給～3.時間給の選択肢を入力してください",I1485="","←I列に金額を入力してください",H1485=3,"",J1485="","←J列に所定労働時間を入力してください"),"")</f>
        <v/>
      </c>
    </row>
    <row r="1486" spans="2:13" ht="22.8" x14ac:dyDescent="0.45">
      <c r="B1486" s="31">
        <f t="shared" si="23"/>
        <v>1478</v>
      </c>
      <c r="C1486" s="82"/>
      <c r="D1486" s="83"/>
      <c r="E1486" s="84"/>
      <c r="F1486" s="32"/>
      <c r="G1486" s="34"/>
      <c r="H1486" s="82"/>
      <c r="I1486" s="36"/>
      <c r="J1486" s="52"/>
      <c r="K1486" s="35"/>
      <c r="L1486" s="29"/>
      <c r="M1486" s="20" t="str" cm="1">
        <f t="array" ref="M1486">IFERROR(_xlfn.IFS(COUNTBLANK(D1486:K1486)=8,"",D1486="","←D列に従業員名を姓名（フルネーム）で入力してください。誤変換にお気を付け下さい。",E1486="","←E列に都道府県を入力してください。",H1486="","←H列に1.月給～3.時間給の選択肢を入力してください",I1486="","←I列に金額を入力してください",H1486=3,"",J1486="","←J列に所定労働時間を入力してください"),"")</f>
        <v/>
      </c>
    </row>
    <row r="1487" spans="2:13" ht="22.8" x14ac:dyDescent="0.45">
      <c r="B1487" s="31">
        <f t="shared" si="23"/>
        <v>1479</v>
      </c>
      <c r="C1487" s="82"/>
      <c r="D1487" s="83"/>
      <c r="E1487" s="84"/>
      <c r="F1487" s="32"/>
      <c r="G1487" s="34"/>
      <c r="H1487" s="82"/>
      <c r="I1487" s="36"/>
      <c r="J1487" s="52"/>
      <c r="K1487" s="35"/>
      <c r="L1487" s="29"/>
      <c r="M1487" s="20" t="str" cm="1">
        <f t="array" ref="M1487">IFERROR(_xlfn.IFS(COUNTBLANK(D1487:K1487)=8,"",D1487="","←D列に従業員名を姓名（フルネーム）で入力してください。誤変換にお気を付け下さい。",E1487="","←E列に都道府県を入力してください。",H1487="","←H列に1.月給～3.時間給の選択肢を入力してください",I1487="","←I列に金額を入力してください",H1487=3,"",J1487="","←J列に所定労働時間を入力してください"),"")</f>
        <v/>
      </c>
    </row>
    <row r="1488" spans="2:13" ht="22.8" x14ac:dyDescent="0.45">
      <c r="B1488" s="31">
        <f t="shared" si="23"/>
        <v>1480</v>
      </c>
      <c r="C1488" s="82"/>
      <c r="D1488" s="83"/>
      <c r="E1488" s="84"/>
      <c r="F1488" s="32"/>
      <c r="G1488" s="34"/>
      <c r="H1488" s="82"/>
      <c r="I1488" s="36"/>
      <c r="J1488" s="52"/>
      <c r="K1488" s="35"/>
      <c r="L1488" s="29"/>
      <c r="M1488" s="20" t="str" cm="1">
        <f t="array" ref="M1488">IFERROR(_xlfn.IFS(COUNTBLANK(D1488:K1488)=8,"",D1488="","←D列に従業員名を姓名（フルネーム）で入力してください。誤変換にお気を付け下さい。",E1488="","←E列に都道府県を入力してください。",H1488="","←H列に1.月給～3.時間給の選択肢を入力してください",I1488="","←I列に金額を入力してください",H1488=3,"",J1488="","←J列に所定労働時間を入力してください"),"")</f>
        <v/>
      </c>
    </row>
    <row r="1489" spans="2:13" ht="22.8" x14ac:dyDescent="0.45">
      <c r="B1489" s="31">
        <f t="shared" si="23"/>
        <v>1481</v>
      </c>
      <c r="C1489" s="82"/>
      <c r="D1489" s="83"/>
      <c r="E1489" s="84"/>
      <c r="F1489" s="32"/>
      <c r="G1489" s="34"/>
      <c r="H1489" s="82"/>
      <c r="I1489" s="36"/>
      <c r="J1489" s="52"/>
      <c r="K1489" s="35"/>
      <c r="L1489" s="29"/>
      <c r="M1489" s="20" t="str" cm="1">
        <f t="array" ref="M1489">IFERROR(_xlfn.IFS(COUNTBLANK(D1489:K1489)=8,"",D1489="","←D列に従業員名を姓名（フルネーム）で入力してください。誤変換にお気を付け下さい。",E1489="","←E列に都道府県を入力してください。",H1489="","←H列に1.月給～3.時間給の選択肢を入力してください",I1489="","←I列に金額を入力してください",H1489=3,"",J1489="","←J列に所定労働時間を入力してください"),"")</f>
        <v/>
      </c>
    </row>
    <row r="1490" spans="2:13" ht="22.8" x14ac:dyDescent="0.45">
      <c r="B1490" s="31">
        <f t="shared" si="23"/>
        <v>1482</v>
      </c>
      <c r="C1490" s="82"/>
      <c r="D1490" s="83"/>
      <c r="E1490" s="84"/>
      <c r="F1490" s="32"/>
      <c r="G1490" s="34"/>
      <c r="H1490" s="82"/>
      <c r="I1490" s="36"/>
      <c r="J1490" s="52"/>
      <c r="K1490" s="35"/>
      <c r="L1490" s="29"/>
      <c r="M1490" s="20" t="str" cm="1">
        <f t="array" ref="M1490">IFERROR(_xlfn.IFS(COUNTBLANK(D1490:K1490)=8,"",D1490="","←D列に従業員名を姓名（フルネーム）で入力してください。誤変換にお気を付け下さい。",E1490="","←E列に都道府県を入力してください。",H1490="","←H列に1.月給～3.時間給の選択肢を入力してください",I1490="","←I列に金額を入力してください",H1490=3,"",J1490="","←J列に所定労働時間を入力してください"),"")</f>
        <v/>
      </c>
    </row>
    <row r="1491" spans="2:13" ht="22.8" x14ac:dyDescent="0.45">
      <c r="B1491" s="31">
        <f t="shared" si="23"/>
        <v>1483</v>
      </c>
      <c r="C1491" s="82"/>
      <c r="D1491" s="83"/>
      <c r="E1491" s="84"/>
      <c r="F1491" s="32"/>
      <c r="G1491" s="34"/>
      <c r="H1491" s="82"/>
      <c r="I1491" s="36"/>
      <c r="J1491" s="52"/>
      <c r="K1491" s="35"/>
      <c r="L1491" s="29"/>
      <c r="M1491" s="20" t="str" cm="1">
        <f t="array" ref="M1491">IFERROR(_xlfn.IFS(COUNTBLANK(D1491:K1491)=8,"",D1491="","←D列に従業員名を姓名（フルネーム）で入力してください。誤変換にお気を付け下さい。",E1491="","←E列に都道府県を入力してください。",H1491="","←H列に1.月給～3.時間給の選択肢を入力してください",I1491="","←I列に金額を入力してください",H1491=3,"",J1491="","←J列に所定労働時間を入力してください"),"")</f>
        <v/>
      </c>
    </row>
    <row r="1492" spans="2:13" ht="22.8" x14ac:dyDescent="0.45">
      <c r="B1492" s="31">
        <f t="shared" si="23"/>
        <v>1484</v>
      </c>
      <c r="C1492" s="82"/>
      <c r="D1492" s="83"/>
      <c r="E1492" s="84"/>
      <c r="F1492" s="32"/>
      <c r="G1492" s="34"/>
      <c r="H1492" s="82"/>
      <c r="I1492" s="36"/>
      <c r="J1492" s="52"/>
      <c r="K1492" s="35"/>
      <c r="L1492" s="29"/>
      <c r="M1492" s="20" t="str" cm="1">
        <f t="array" ref="M1492">IFERROR(_xlfn.IFS(COUNTBLANK(D1492:K1492)=8,"",D1492="","←D列に従業員名を姓名（フルネーム）で入力してください。誤変換にお気を付け下さい。",E1492="","←E列に都道府県を入力してください。",H1492="","←H列に1.月給～3.時間給の選択肢を入力してください",I1492="","←I列に金額を入力してください",H1492=3,"",J1492="","←J列に所定労働時間を入力してください"),"")</f>
        <v/>
      </c>
    </row>
    <row r="1493" spans="2:13" ht="22.8" x14ac:dyDescent="0.45">
      <c r="B1493" s="31">
        <f t="shared" si="23"/>
        <v>1485</v>
      </c>
      <c r="C1493" s="82"/>
      <c r="D1493" s="83"/>
      <c r="E1493" s="84"/>
      <c r="F1493" s="32"/>
      <c r="G1493" s="34"/>
      <c r="H1493" s="82"/>
      <c r="I1493" s="36"/>
      <c r="J1493" s="52"/>
      <c r="K1493" s="35"/>
      <c r="L1493" s="29"/>
      <c r="M1493" s="20" t="str" cm="1">
        <f t="array" ref="M1493">IFERROR(_xlfn.IFS(COUNTBLANK(D1493:K1493)=8,"",D1493="","←D列に従業員名を姓名（フルネーム）で入力してください。誤変換にお気を付け下さい。",E1493="","←E列に都道府県を入力してください。",H1493="","←H列に1.月給～3.時間給の選択肢を入力してください",I1493="","←I列に金額を入力してください",H1493=3,"",J1493="","←J列に所定労働時間を入力してください"),"")</f>
        <v/>
      </c>
    </row>
    <row r="1494" spans="2:13" ht="22.8" x14ac:dyDescent="0.45">
      <c r="B1494" s="31">
        <f t="shared" si="23"/>
        <v>1486</v>
      </c>
      <c r="C1494" s="82"/>
      <c r="D1494" s="83"/>
      <c r="E1494" s="84"/>
      <c r="F1494" s="32"/>
      <c r="G1494" s="34"/>
      <c r="H1494" s="82"/>
      <c r="I1494" s="36"/>
      <c r="J1494" s="52"/>
      <c r="K1494" s="35"/>
      <c r="L1494" s="29"/>
      <c r="M1494" s="20" t="str" cm="1">
        <f t="array" ref="M1494">IFERROR(_xlfn.IFS(COUNTBLANK(D1494:K1494)=8,"",D1494="","←D列に従業員名を姓名（フルネーム）で入力してください。誤変換にお気を付け下さい。",E1494="","←E列に都道府県を入力してください。",H1494="","←H列に1.月給～3.時間給の選択肢を入力してください",I1494="","←I列に金額を入力してください",H1494=3,"",J1494="","←J列に所定労働時間を入力してください"),"")</f>
        <v/>
      </c>
    </row>
    <row r="1495" spans="2:13" ht="22.8" x14ac:dyDescent="0.45">
      <c r="B1495" s="31">
        <f t="shared" si="23"/>
        <v>1487</v>
      </c>
      <c r="C1495" s="82"/>
      <c r="D1495" s="83"/>
      <c r="E1495" s="84"/>
      <c r="F1495" s="32"/>
      <c r="G1495" s="34"/>
      <c r="H1495" s="82"/>
      <c r="I1495" s="36"/>
      <c r="J1495" s="52"/>
      <c r="K1495" s="35"/>
      <c r="L1495" s="29"/>
      <c r="M1495" s="20" t="str" cm="1">
        <f t="array" ref="M1495">IFERROR(_xlfn.IFS(COUNTBLANK(D1495:K1495)=8,"",D1495="","←D列に従業員名を姓名（フルネーム）で入力してください。誤変換にお気を付け下さい。",E1495="","←E列に都道府県を入力してください。",H1495="","←H列に1.月給～3.時間給の選択肢を入力してください",I1495="","←I列に金額を入力してください",H1495=3,"",J1495="","←J列に所定労働時間を入力してください"),"")</f>
        <v/>
      </c>
    </row>
    <row r="1496" spans="2:13" ht="22.8" x14ac:dyDescent="0.45">
      <c r="B1496" s="31">
        <f t="shared" si="23"/>
        <v>1488</v>
      </c>
      <c r="C1496" s="82"/>
      <c r="D1496" s="83"/>
      <c r="E1496" s="84"/>
      <c r="F1496" s="32"/>
      <c r="G1496" s="34"/>
      <c r="H1496" s="82"/>
      <c r="I1496" s="36"/>
      <c r="J1496" s="52"/>
      <c r="K1496" s="35"/>
      <c r="L1496" s="29"/>
      <c r="M1496" s="20" t="str" cm="1">
        <f t="array" ref="M1496">IFERROR(_xlfn.IFS(COUNTBLANK(D1496:K1496)=8,"",D1496="","←D列に従業員名を姓名（フルネーム）で入力してください。誤変換にお気を付け下さい。",E1496="","←E列に都道府県を入力してください。",H1496="","←H列に1.月給～3.時間給の選択肢を入力してください",I1496="","←I列に金額を入力してください",H1496=3,"",J1496="","←J列に所定労働時間を入力してください"),"")</f>
        <v/>
      </c>
    </row>
    <row r="1497" spans="2:13" ht="22.8" x14ac:dyDescent="0.45">
      <c r="B1497" s="31">
        <f t="shared" si="23"/>
        <v>1489</v>
      </c>
      <c r="C1497" s="82"/>
      <c r="D1497" s="83"/>
      <c r="E1497" s="84"/>
      <c r="F1497" s="32"/>
      <c r="G1497" s="34"/>
      <c r="H1497" s="82"/>
      <c r="I1497" s="36"/>
      <c r="J1497" s="52"/>
      <c r="K1497" s="35"/>
      <c r="L1497" s="29"/>
      <c r="M1497" s="20" t="str" cm="1">
        <f t="array" ref="M1497">IFERROR(_xlfn.IFS(COUNTBLANK(D1497:K1497)=8,"",D1497="","←D列に従業員名を姓名（フルネーム）で入力してください。誤変換にお気を付け下さい。",E1497="","←E列に都道府県を入力してください。",H1497="","←H列に1.月給～3.時間給の選択肢を入力してください",I1497="","←I列に金額を入力してください",H1497=3,"",J1497="","←J列に所定労働時間を入力してください"),"")</f>
        <v/>
      </c>
    </row>
    <row r="1498" spans="2:13" ht="22.8" x14ac:dyDescent="0.45">
      <c r="B1498" s="31">
        <f t="shared" si="23"/>
        <v>1490</v>
      </c>
      <c r="C1498" s="82"/>
      <c r="D1498" s="83"/>
      <c r="E1498" s="84"/>
      <c r="F1498" s="32"/>
      <c r="G1498" s="34"/>
      <c r="H1498" s="82"/>
      <c r="I1498" s="36"/>
      <c r="J1498" s="52"/>
      <c r="K1498" s="35"/>
      <c r="L1498" s="29"/>
      <c r="M1498" s="20" t="str" cm="1">
        <f t="array" ref="M1498">IFERROR(_xlfn.IFS(COUNTBLANK(D1498:K1498)=8,"",D1498="","←D列に従業員名を姓名（フルネーム）で入力してください。誤変換にお気を付け下さい。",E1498="","←E列に都道府県を入力してください。",H1498="","←H列に1.月給～3.時間給の選択肢を入力してください",I1498="","←I列に金額を入力してください",H1498=3,"",J1498="","←J列に所定労働時間を入力してください"),"")</f>
        <v/>
      </c>
    </row>
    <row r="1499" spans="2:13" ht="22.8" x14ac:dyDescent="0.45">
      <c r="B1499" s="31">
        <f t="shared" si="23"/>
        <v>1491</v>
      </c>
      <c r="C1499" s="82"/>
      <c r="D1499" s="83"/>
      <c r="E1499" s="84"/>
      <c r="F1499" s="32"/>
      <c r="G1499" s="34"/>
      <c r="H1499" s="82"/>
      <c r="I1499" s="36"/>
      <c r="J1499" s="52"/>
      <c r="K1499" s="35"/>
      <c r="L1499" s="29"/>
      <c r="M1499" s="20" t="str" cm="1">
        <f t="array" ref="M1499">IFERROR(_xlfn.IFS(COUNTBLANK(D1499:K1499)=8,"",D1499="","←D列に従業員名を姓名（フルネーム）で入力してください。誤変換にお気を付け下さい。",E1499="","←E列に都道府県を入力してください。",H1499="","←H列に1.月給～3.時間給の選択肢を入力してください",I1499="","←I列に金額を入力してください",H1499=3,"",J1499="","←J列に所定労働時間を入力してください"),"")</f>
        <v/>
      </c>
    </row>
    <row r="1500" spans="2:13" ht="22.8" x14ac:dyDescent="0.45">
      <c r="B1500" s="31">
        <f t="shared" si="23"/>
        <v>1492</v>
      </c>
      <c r="C1500" s="82"/>
      <c r="D1500" s="83"/>
      <c r="E1500" s="84"/>
      <c r="F1500" s="32"/>
      <c r="G1500" s="34"/>
      <c r="H1500" s="82"/>
      <c r="I1500" s="36"/>
      <c r="J1500" s="52"/>
      <c r="K1500" s="35"/>
      <c r="L1500" s="29"/>
      <c r="M1500" s="20" t="str" cm="1">
        <f t="array" ref="M1500">IFERROR(_xlfn.IFS(COUNTBLANK(D1500:K1500)=8,"",D1500="","←D列に従業員名を姓名（フルネーム）で入力してください。誤変換にお気を付け下さい。",E1500="","←E列に都道府県を入力してください。",H1500="","←H列に1.月給～3.時間給の選択肢を入力してください",I1500="","←I列に金額を入力してください",H1500=3,"",J1500="","←J列に所定労働時間を入力してください"),"")</f>
        <v/>
      </c>
    </row>
    <row r="1501" spans="2:13" ht="22.8" x14ac:dyDescent="0.45">
      <c r="B1501" s="31">
        <f t="shared" si="23"/>
        <v>1493</v>
      </c>
      <c r="C1501" s="82"/>
      <c r="D1501" s="83"/>
      <c r="E1501" s="84"/>
      <c r="F1501" s="32"/>
      <c r="G1501" s="34"/>
      <c r="H1501" s="82"/>
      <c r="I1501" s="36"/>
      <c r="J1501" s="52"/>
      <c r="K1501" s="35"/>
      <c r="L1501" s="29"/>
      <c r="M1501" s="20" t="str" cm="1">
        <f t="array" ref="M1501">IFERROR(_xlfn.IFS(COUNTBLANK(D1501:K1501)=8,"",D1501="","←D列に従業員名を姓名（フルネーム）で入力してください。誤変換にお気を付け下さい。",E1501="","←E列に都道府県を入力してください。",H1501="","←H列に1.月給～3.時間給の選択肢を入力してください",I1501="","←I列に金額を入力してください",H1501=3,"",J1501="","←J列に所定労働時間を入力してください"),"")</f>
        <v/>
      </c>
    </row>
    <row r="1502" spans="2:13" ht="22.8" x14ac:dyDescent="0.45">
      <c r="B1502" s="31">
        <f t="shared" si="23"/>
        <v>1494</v>
      </c>
      <c r="C1502" s="82"/>
      <c r="D1502" s="83"/>
      <c r="E1502" s="84"/>
      <c r="F1502" s="32"/>
      <c r="G1502" s="34"/>
      <c r="H1502" s="82"/>
      <c r="I1502" s="36"/>
      <c r="J1502" s="52"/>
      <c r="K1502" s="35"/>
      <c r="L1502" s="29"/>
      <c r="M1502" s="20" t="str" cm="1">
        <f t="array" ref="M1502">IFERROR(_xlfn.IFS(COUNTBLANK(D1502:K1502)=8,"",D1502="","←D列に従業員名を姓名（フルネーム）で入力してください。誤変換にお気を付け下さい。",E1502="","←E列に都道府県を入力してください。",H1502="","←H列に1.月給～3.時間給の選択肢を入力してください",I1502="","←I列に金額を入力してください",H1502=3,"",J1502="","←J列に所定労働時間を入力してください"),"")</f>
        <v/>
      </c>
    </row>
    <row r="1503" spans="2:13" ht="22.8" x14ac:dyDescent="0.45">
      <c r="B1503" s="31">
        <f t="shared" si="23"/>
        <v>1495</v>
      </c>
      <c r="C1503" s="82"/>
      <c r="D1503" s="83"/>
      <c r="E1503" s="84"/>
      <c r="F1503" s="32"/>
      <c r="G1503" s="34"/>
      <c r="H1503" s="82"/>
      <c r="I1503" s="36"/>
      <c r="J1503" s="52"/>
      <c r="K1503" s="35"/>
      <c r="L1503" s="29"/>
      <c r="M1503" s="20" t="str" cm="1">
        <f t="array" ref="M1503">IFERROR(_xlfn.IFS(COUNTBLANK(D1503:K1503)=8,"",D1503="","←D列に従業員名を姓名（フルネーム）で入力してください。誤変換にお気を付け下さい。",E1503="","←E列に都道府県を入力してください。",H1503="","←H列に1.月給～3.時間給の選択肢を入力してください",I1503="","←I列に金額を入力してください",H1503=3,"",J1503="","←J列に所定労働時間を入力してください"),"")</f>
        <v/>
      </c>
    </row>
    <row r="1504" spans="2:13" ht="22.8" x14ac:dyDescent="0.45">
      <c r="B1504" s="31">
        <f t="shared" si="23"/>
        <v>1496</v>
      </c>
      <c r="C1504" s="82"/>
      <c r="D1504" s="83"/>
      <c r="E1504" s="84"/>
      <c r="F1504" s="32"/>
      <c r="G1504" s="34"/>
      <c r="H1504" s="82"/>
      <c r="I1504" s="36"/>
      <c r="J1504" s="52"/>
      <c r="K1504" s="35"/>
      <c r="L1504" s="29"/>
      <c r="M1504" s="20" t="str" cm="1">
        <f t="array" ref="M1504">IFERROR(_xlfn.IFS(COUNTBLANK(D1504:K1504)=8,"",D1504="","←D列に従業員名を姓名（フルネーム）で入力してください。誤変換にお気を付け下さい。",E1504="","←E列に都道府県を入力してください。",H1504="","←H列に1.月給～3.時間給の選択肢を入力してください",I1504="","←I列に金額を入力してください",H1504=3,"",J1504="","←J列に所定労働時間を入力してください"),"")</f>
        <v/>
      </c>
    </row>
    <row r="1505" spans="2:13" ht="22.8" x14ac:dyDescent="0.45">
      <c r="B1505" s="31">
        <f t="shared" si="23"/>
        <v>1497</v>
      </c>
      <c r="C1505" s="82"/>
      <c r="D1505" s="83"/>
      <c r="E1505" s="84"/>
      <c r="F1505" s="32"/>
      <c r="G1505" s="34"/>
      <c r="H1505" s="82"/>
      <c r="I1505" s="36"/>
      <c r="J1505" s="52"/>
      <c r="K1505" s="35"/>
      <c r="L1505" s="29"/>
      <c r="M1505" s="20" t="str" cm="1">
        <f t="array" ref="M1505">IFERROR(_xlfn.IFS(COUNTBLANK(D1505:K1505)=8,"",D1505="","←D列に従業員名を姓名（フルネーム）で入力してください。誤変換にお気を付け下さい。",E1505="","←E列に都道府県を入力してください。",H1505="","←H列に1.月給～3.時間給の選択肢を入力してください",I1505="","←I列に金額を入力してください",H1505=3,"",J1505="","←J列に所定労働時間を入力してください"),"")</f>
        <v/>
      </c>
    </row>
    <row r="1506" spans="2:13" ht="22.8" x14ac:dyDescent="0.45">
      <c r="B1506" s="31">
        <f t="shared" si="23"/>
        <v>1498</v>
      </c>
      <c r="C1506" s="82"/>
      <c r="D1506" s="83"/>
      <c r="E1506" s="84"/>
      <c r="F1506" s="32"/>
      <c r="G1506" s="34"/>
      <c r="H1506" s="82"/>
      <c r="I1506" s="36"/>
      <c r="J1506" s="52"/>
      <c r="K1506" s="35"/>
      <c r="L1506" s="29"/>
      <c r="M1506" s="20" t="str" cm="1">
        <f t="array" ref="M1506">IFERROR(_xlfn.IFS(COUNTBLANK(D1506:K1506)=8,"",D1506="","←D列に従業員名を姓名（フルネーム）で入力してください。誤変換にお気を付け下さい。",E1506="","←E列に都道府県を入力してください。",H1506="","←H列に1.月給～3.時間給の選択肢を入力してください",I1506="","←I列に金額を入力してください",H1506=3,"",J1506="","←J列に所定労働時間を入力してください"),"")</f>
        <v/>
      </c>
    </row>
    <row r="1507" spans="2:13" ht="22.8" x14ac:dyDescent="0.45">
      <c r="B1507" s="31">
        <f t="shared" si="23"/>
        <v>1499</v>
      </c>
      <c r="C1507" s="82"/>
      <c r="D1507" s="83"/>
      <c r="E1507" s="84"/>
      <c r="F1507" s="32"/>
      <c r="G1507" s="34"/>
      <c r="H1507" s="82"/>
      <c r="I1507" s="36"/>
      <c r="J1507" s="52"/>
      <c r="K1507" s="35"/>
      <c r="L1507" s="29"/>
      <c r="M1507" s="20" t="str" cm="1">
        <f t="array" ref="M1507">IFERROR(_xlfn.IFS(COUNTBLANK(D1507:K1507)=8,"",D1507="","←D列に従業員名を姓名（フルネーム）で入力してください。誤変換にお気を付け下さい。",E1507="","←E列に都道府県を入力してください。",H1507="","←H列に1.月給～3.時間給の選択肢を入力してください",I1507="","←I列に金額を入力してください",H1507=3,"",J1507="","←J列に所定労働時間を入力してください"),"")</f>
        <v/>
      </c>
    </row>
    <row r="1508" spans="2:13" ht="22.8" x14ac:dyDescent="0.45">
      <c r="B1508" s="31">
        <f t="shared" si="23"/>
        <v>1500</v>
      </c>
      <c r="C1508" s="82"/>
      <c r="D1508" s="83"/>
      <c r="E1508" s="84"/>
      <c r="F1508" s="32"/>
      <c r="G1508" s="34"/>
      <c r="H1508" s="82"/>
      <c r="I1508" s="36"/>
      <c r="J1508" s="52"/>
      <c r="K1508" s="35"/>
      <c r="L1508" s="29"/>
      <c r="M1508" s="20" t="str" cm="1">
        <f t="array" ref="M1508">IFERROR(_xlfn.IFS(COUNTBLANK(D1508:K1508)=8,"",D1508="","←D列に従業員名を姓名（フルネーム）で入力してください。誤変換にお気を付け下さい。",E1508="","←E列に都道府県を入力してください。",H1508="","←H列に1.月給～3.時間給の選択肢を入力してください",I1508="","←I列に金額を入力してください",H1508=3,"",J1508="","←J列に所定労働時間を入力してください"),"")</f>
        <v/>
      </c>
    </row>
    <row r="1509" spans="2:13" ht="22.8" x14ac:dyDescent="0.45">
      <c r="B1509" s="31">
        <f t="shared" si="23"/>
        <v>1501</v>
      </c>
      <c r="C1509" s="82"/>
      <c r="D1509" s="83"/>
      <c r="E1509" s="84"/>
      <c r="F1509" s="32"/>
      <c r="G1509" s="34"/>
      <c r="H1509" s="82"/>
      <c r="I1509" s="36"/>
      <c r="J1509" s="52"/>
      <c r="K1509" s="35"/>
      <c r="L1509" s="29"/>
      <c r="M1509" s="20" t="str" cm="1">
        <f t="array" ref="M1509">IFERROR(_xlfn.IFS(COUNTBLANK(D1509:K1509)=8,"",D1509="","←D列に従業員名を姓名（フルネーム）で入力してください。誤変換にお気を付け下さい。",E1509="","←E列に都道府県を入力してください。",H1509="","←H列に1.月給～3.時間給の選択肢を入力してください",I1509="","←I列に金額を入力してください",H1509=3,"",J1509="","←J列に所定労働時間を入力してください"),"")</f>
        <v/>
      </c>
    </row>
    <row r="1510" spans="2:13" ht="22.8" x14ac:dyDescent="0.45">
      <c r="B1510" s="31">
        <f t="shared" si="23"/>
        <v>1502</v>
      </c>
      <c r="C1510" s="82"/>
      <c r="D1510" s="83"/>
      <c r="E1510" s="84"/>
      <c r="F1510" s="32"/>
      <c r="G1510" s="34"/>
      <c r="H1510" s="82"/>
      <c r="I1510" s="36"/>
      <c r="J1510" s="52"/>
      <c r="K1510" s="35"/>
      <c r="L1510" s="29"/>
      <c r="M1510" s="20" t="str" cm="1">
        <f t="array" ref="M1510">IFERROR(_xlfn.IFS(COUNTBLANK(D1510:K1510)=8,"",D1510="","←D列に従業員名を姓名（フルネーム）で入力してください。誤変換にお気を付け下さい。",E1510="","←E列に都道府県を入力してください。",H1510="","←H列に1.月給～3.時間給の選択肢を入力してください",I1510="","←I列に金額を入力してください",H1510=3,"",J1510="","←J列に所定労働時間を入力してください"),"")</f>
        <v/>
      </c>
    </row>
    <row r="1511" spans="2:13" ht="22.8" x14ac:dyDescent="0.45">
      <c r="B1511" s="31">
        <f t="shared" si="23"/>
        <v>1503</v>
      </c>
      <c r="C1511" s="82"/>
      <c r="D1511" s="83"/>
      <c r="E1511" s="84"/>
      <c r="F1511" s="32"/>
      <c r="G1511" s="34"/>
      <c r="H1511" s="82"/>
      <c r="I1511" s="36"/>
      <c r="J1511" s="52"/>
      <c r="K1511" s="35"/>
      <c r="L1511" s="29"/>
      <c r="M1511" s="20" t="str" cm="1">
        <f t="array" ref="M1511">IFERROR(_xlfn.IFS(COUNTBLANK(D1511:K1511)=8,"",D1511="","←D列に従業員名を姓名（フルネーム）で入力してください。誤変換にお気を付け下さい。",E1511="","←E列に都道府県を入力してください。",H1511="","←H列に1.月給～3.時間給の選択肢を入力してください",I1511="","←I列に金額を入力してください",H1511=3,"",J1511="","←J列に所定労働時間を入力してください"),"")</f>
        <v/>
      </c>
    </row>
    <row r="1512" spans="2:13" ht="22.8" x14ac:dyDescent="0.45">
      <c r="B1512" s="31">
        <f t="shared" si="23"/>
        <v>1504</v>
      </c>
      <c r="C1512" s="82"/>
      <c r="D1512" s="83"/>
      <c r="E1512" s="84"/>
      <c r="F1512" s="32"/>
      <c r="G1512" s="34"/>
      <c r="H1512" s="82"/>
      <c r="I1512" s="36"/>
      <c r="J1512" s="52"/>
      <c r="K1512" s="35"/>
      <c r="L1512" s="29"/>
      <c r="M1512" s="20" t="str" cm="1">
        <f t="array" ref="M1512">IFERROR(_xlfn.IFS(COUNTBLANK(D1512:K1512)=8,"",D1512="","←D列に従業員名を姓名（フルネーム）で入力してください。誤変換にお気を付け下さい。",E1512="","←E列に都道府県を入力してください。",H1512="","←H列に1.月給～3.時間給の選択肢を入力してください",I1512="","←I列に金額を入力してください",H1512=3,"",J1512="","←J列に所定労働時間を入力してください"),"")</f>
        <v/>
      </c>
    </row>
    <row r="1513" spans="2:13" ht="22.8" x14ac:dyDescent="0.45">
      <c r="B1513" s="31">
        <f t="shared" si="23"/>
        <v>1505</v>
      </c>
      <c r="C1513" s="82"/>
      <c r="D1513" s="83"/>
      <c r="E1513" s="84"/>
      <c r="F1513" s="32"/>
      <c r="G1513" s="34"/>
      <c r="H1513" s="82"/>
      <c r="I1513" s="36"/>
      <c r="J1513" s="52"/>
      <c r="K1513" s="35"/>
      <c r="L1513" s="29"/>
      <c r="M1513" s="20" t="str" cm="1">
        <f t="array" ref="M1513">IFERROR(_xlfn.IFS(COUNTBLANK(D1513:K1513)=8,"",D1513="","←D列に従業員名を姓名（フルネーム）で入力してください。誤変換にお気を付け下さい。",E1513="","←E列に都道府県を入力してください。",H1513="","←H列に1.月給～3.時間給の選択肢を入力してください",I1513="","←I列に金額を入力してください",H1513=3,"",J1513="","←J列に所定労働時間を入力してください"),"")</f>
        <v/>
      </c>
    </row>
    <row r="1514" spans="2:13" ht="22.8" x14ac:dyDescent="0.45">
      <c r="B1514" s="31">
        <f t="shared" si="23"/>
        <v>1506</v>
      </c>
      <c r="C1514" s="82"/>
      <c r="D1514" s="83"/>
      <c r="E1514" s="84"/>
      <c r="F1514" s="32"/>
      <c r="G1514" s="34"/>
      <c r="H1514" s="82"/>
      <c r="I1514" s="36"/>
      <c r="J1514" s="52"/>
      <c r="K1514" s="35"/>
      <c r="L1514" s="29"/>
      <c r="M1514" s="20" t="str" cm="1">
        <f t="array" ref="M1514">IFERROR(_xlfn.IFS(COUNTBLANK(D1514:K1514)=8,"",D1514="","←D列に従業員名を姓名（フルネーム）で入力してください。誤変換にお気を付け下さい。",E1514="","←E列に都道府県を入力してください。",H1514="","←H列に1.月給～3.時間給の選択肢を入力してください",I1514="","←I列に金額を入力してください",H1514=3,"",J1514="","←J列に所定労働時間を入力してください"),"")</f>
        <v/>
      </c>
    </row>
    <row r="1515" spans="2:13" ht="22.8" x14ac:dyDescent="0.45">
      <c r="B1515" s="31">
        <f t="shared" si="23"/>
        <v>1507</v>
      </c>
      <c r="C1515" s="82"/>
      <c r="D1515" s="83"/>
      <c r="E1515" s="84"/>
      <c r="F1515" s="32"/>
      <c r="G1515" s="34"/>
      <c r="H1515" s="82"/>
      <c r="I1515" s="36"/>
      <c r="J1515" s="52"/>
      <c r="K1515" s="35"/>
      <c r="L1515" s="29"/>
      <c r="M1515" s="20" t="str" cm="1">
        <f t="array" ref="M1515">IFERROR(_xlfn.IFS(COUNTBLANK(D1515:K1515)=8,"",D1515="","←D列に従業員名を姓名（フルネーム）で入力してください。誤変換にお気を付け下さい。",E1515="","←E列に都道府県を入力してください。",H1515="","←H列に1.月給～3.時間給の選択肢を入力してください",I1515="","←I列に金額を入力してください",H1515=3,"",J1515="","←J列に所定労働時間を入力してください"),"")</f>
        <v/>
      </c>
    </row>
    <row r="1516" spans="2:13" ht="22.8" x14ac:dyDescent="0.45">
      <c r="B1516" s="31">
        <f t="shared" si="23"/>
        <v>1508</v>
      </c>
      <c r="C1516" s="82"/>
      <c r="D1516" s="83"/>
      <c r="E1516" s="84"/>
      <c r="F1516" s="32"/>
      <c r="G1516" s="34"/>
      <c r="H1516" s="82"/>
      <c r="I1516" s="36"/>
      <c r="J1516" s="52"/>
      <c r="K1516" s="35"/>
      <c r="L1516" s="29"/>
      <c r="M1516" s="20" t="str" cm="1">
        <f t="array" ref="M1516">IFERROR(_xlfn.IFS(COUNTBLANK(D1516:K1516)=8,"",D1516="","←D列に従業員名を姓名（フルネーム）で入力してください。誤変換にお気を付け下さい。",E1516="","←E列に都道府県を入力してください。",H1516="","←H列に1.月給～3.時間給の選択肢を入力してください",I1516="","←I列に金額を入力してください",H1516=3,"",J1516="","←J列に所定労働時間を入力してください"),"")</f>
        <v/>
      </c>
    </row>
    <row r="1517" spans="2:13" ht="22.8" x14ac:dyDescent="0.45">
      <c r="B1517" s="31">
        <f t="shared" si="23"/>
        <v>1509</v>
      </c>
      <c r="C1517" s="82"/>
      <c r="D1517" s="83"/>
      <c r="E1517" s="84"/>
      <c r="F1517" s="32"/>
      <c r="G1517" s="34"/>
      <c r="H1517" s="82"/>
      <c r="I1517" s="36"/>
      <c r="J1517" s="52"/>
      <c r="K1517" s="35"/>
      <c r="L1517" s="29"/>
      <c r="M1517" s="20" t="str" cm="1">
        <f t="array" ref="M1517">IFERROR(_xlfn.IFS(COUNTBLANK(D1517:K1517)=8,"",D1517="","←D列に従業員名を姓名（フルネーム）で入力してください。誤変換にお気を付け下さい。",E1517="","←E列に都道府県を入力してください。",H1517="","←H列に1.月給～3.時間給の選択肢を入力してください",I1517="","←I列に金額を入力してください",H1517=3,"",J1517="","←J列に所定労働時間を入力してください"),"")</f>
        <v/>
      </c>
    </row>
    <row r="1518" spans="2:13" ht="22.8" x14ac:dyDescent="0.45">
      <c r="B1518" s="31">
        <f t="shared" si="23"/>
        <v>1510</v>
      </c>
      <c r="C1518" s="82"/>
      <c r="D1518" s="83"/>
      <c r="E1518" s="84"/>
      <c r="F1518" s="32"/>
      <c r="G1518" s="34"/>
      <c r="H1518" s="82"/>
      <c r="I1518" s="36"/>
      <c r="J1518" s="52"/>
      <c r="K1518" s="35"/>
      <c r="L1518" s="29"/>
      <c r="M1518" s="20" t="str" cm="1">
        <f t="array" ref="M1518">IFERROR(_xlfn.IFS(COUNTBLANK(D1518:K1518)=8,"",D1518="","←D列に従業員名を姓名（フルネーム）で入力してください。誤変換にお気を付け下さい。",E1518="","←E列に都道府県を入力してください。",H1518="","←H列に1.月給～3.時間給の選択肢を入力してください",I1518="","←I列に金額を入力してください",H1518=3,"",J1518="","←J列に所定労働時間を入力してください"),"")</f>
        <v/>
      </c>
    </row>
    <row r="1519" spans="2:13" ht="22.8" x14ac:dyDescent="0.45">
      <c r="B1519" s="31">
        <f t="shared" si="23"/>
        <v>1511</v>
      </c>
      <c r="C1519" s="82"/>
      <c r="D1519" s="83"/>
      <c r="E1519" s="84"/>
      <c r="F1519" s="32"/>
      <c r="G1519" s="34"/>
      <c r="H1519" s="82"/>
      <c r="I1519" s="36"/>
      <c r="J1519" s="52"/>
      <c r="K1519" s="35"/>
      <c r="L1519" s="29"/>
      <c r="M1519" s="20" t="str" cm="1">
        <f t="array" ref="M1519">IFERROR(_xlfn.IFS(COUNTBLANK(D1519:K1519)=8,"",D1519="","←D列に従業員名を姓名（フルネーム）で入力してください。誤変換にお気を付け下さい。",E1519="","←E列に都道府県を入力してください。",H1519="","←H列に1.月給～3.時間給の選択肢を入力してください",I1519="","←I列に金額を入力してください",H1519=3,"",J1519="","←J列に所定労働時間を入力してください"),"")</f>
        <v/>
      </c>
    </row>
    <row r="1520" spans="2:13" ht="22.8" x14ac:dyDescent="0.45">
      <c r="B1520" s="31">
        <f t="shared" si="23"/>
        <v>1512</v>
      </c>
      <c r="C1520" s="82"/>
      <c r="D1520" s="83"/>
      <c r="E1520" s="84"/>
      <c r="F1520" s="32"/>
      <c r="G1520" s="34"/>
      <c r="H1520" s="82"/>
      <c r="I1520" s="36"/>
      <c r="J1520" s="52"/>
      <c r="K1520" s="35"/>
      <c r="L1520" s="29"/>
      <c r="M1520" s="20" t="str" cm="1">
        <f t="array" ref="M1520">IFERROR(_xlfn.IFS(COUNTBLANK(D1520:K1520)=8,"",D1520="","←D列に従業員名を姓名（フルネーム）で入力してください。誤変換にお気を付け下さい。",E1520="","←E列に都道府県を入力してください。",H1520="","←H列に1.月給～3.時間給の選択肢を入力してください",I1520="","←I列に金額を入力してください",H1520=3,"",J1520="","←J列に所定労働時間を入力してください"),"")</f>
        <v/>
      </c>
    </row>
    <row r="1521" spans="2:13" ht="22.8" x14ac:dyDescent="0.45">
      <c r="B1521" s="31">
        <f t="shared" si="23"/>
        <v>1513</v>
      </c>
      <c r="C1521" s="82"/>
      <c r="D1521" s="83"/>
      <c r="E1521" s="84"/>
      <c r="F1521" s="32"/>
      <c r="G1521" s="34"/>
      <c r="H1521" s="82"/>
      <c r="I1521" s="36"/>
      <c r="J1521" s="52"/>
      <c r="K1521" s="35"/>
      <c r="L1521" s="29"/>
      <c r="M1521" s="20" t="str" cm="1">
        <f t="array" ref="M1521">IFERROR(_xlfn.IFS(COUNTBLANK(D1521:K1521)=8,"",D1521="","←D列に従業員名を姓名（フルネーム）で入力してください。誤変換にお気を付け下さい。",E1521="","←E列に都道府県を入力してください。",H1521="","←H列に1.月給～3.時間給の選択肢を入力してください",I1521="","←I列に金額を入力してください",H1521=3,"",J1521="","←J列に所定労働時間を入力してください"),"")</f>
        <v/>
      </c>
    </row>
    <row r="1522" spans="2:13" ht="22.8" x14ac:dyDescent="0.45">
      <c r="B1522" s="31">
        <f t="shared" si="23"/>
        <v>1514</v>
      </c>
      <c r="C1522" s="82"/>
      <c r="D1522" s="83"/>
      <c r="E1522" s="84"/>
      <c r="F1522" s="32"/>
      <c r="G1522" s="34"/>
      <c r="H1522" s="82"/>
      <c r="I1522" s="36"/>
      <c r="J1522" s="52"/>
      <c r="K1522" s="35"/>
      <c r="L1522" s="29"/>
      <c r="M1522" s="20" t="str" cm="1">
        <f t="array" ref="M1522">IFERROR(_xlfn.IFS(COUNTBLANK(D1522:K1522)=8,"",D1522="","←D列に従業員名を姓名（フルネーム）で入力してください。誤変換にお気を付け下さい。",E1522="","←E列に都道府県を入力してください。",H1522="","←H列に1.月給～3.時間給の選択肢を入力してください",I1522="","←I列に金額を入力してください",H1522=3,"",J1522="","←J列に所定労働時間を入力してください"),"")</f>
        <v/>
      </c>
    </row>
    <row r="1523" spans="2:13" ht="22.8" x14ac:dyDescent="0.45">
      <c r="B1523" s="31">
        <f t="shared" si="23"/>
        <v>1515</v>
      </c>
      <c r="C1523" s="82"/>
      <c r="D1523" s="83"/>
      <c r="E1523" s="84"/>
      <c r="F1523" s="32"/>
      <c r="G1523" s="34"/>
      <c r="H1523" s="82"/>
      <c r="I1523" s="36"/>
      <c r="J1523" s="52"/>
      <c r="K1523" s="35"/>
      <c r="L1523" s="29"/>
      <c r="M1523" s="20" t="str" cm="1">
        <f t="array" ref="M1523">IFERROR(_xlfn.IFS(COUNTBLANK(D1523:K1523)=8,"",D1523="","←D列に従業員名を姓名（フルネーム）で入力してください。誤変換にお気を付け下さい。",E1523="","←E列に都道府県を入力してください。",H1523="","←H列に1.月給～3.時間給の選択肢を入力してください",I1523="","←I列に金額を入力してください",H1523=3,"",J1523="","←J列に所定労働時間を入力してください"),"")</f>
        <v/>
      </c>
    </row>
    <row r="1524" spans="2:13" ht="22.8" x14ac:dyDescent="0.45">
      <c r="B1524" s="31">
        <f t="shared" si="23"/>
        <v>1516</v>
      </c>
      <c r="C1524" s="82"/>
      <c r="D1524" s="83"/>
      <c r="E1524" s="84"/>
      <c r="F1524" s="32"/>
      <c r="G1524" s="34"/>
      <c r="H1524" s="82"/>
      <c r="I1524" s="36"/>
      <c r="J1524" s="52"/>
      <c r="K1524" s="35"/>
      <c r="L1524" s="29"/>
      <c r="M1524" s="20" t="str" cm="1">
        <f t="array" ref="M1524">IFERROR(_xlfn.IFS(COUNTBLANK(D1524:K1524)=8,"",D1524="","←D列に従業員名を姓名（フルネーム）で入力してください。誤変換にお気を付け下さい。",E1524="","←E列に都道府県を入力してください。",H1524="","←H列に1.月給～3.時間給の選択肢を入力してください",I1524="","←I列に金額を入力してください",H1524=3,"",J1524="","←J列に所定労働時間を入力してください"),"")</f>
        <v/>
      </c>
    </row>
    <row r="1525" spans="2:13" ht="22.8" x14ac:dyDescent="0.45">
      <c r="B1525" s="31">
        <f t="shared" si="23"/>
        <v>1517</v>
      </c>
      <c r="C1525" s="82"/>
      <c r="D1525" s="83"/>
      <c r="E1525" s="84"/>
      <c r="F1525" s="32"/>
      <c r="G1525" s="34"/>
      <c r="H1525" s="82"/>
      <c r="I1525" s="36"/>
      <c r="J1525" s="52"/>
      <c r="K1525" s="35"/>
      <c r="L1525" s="29"/>
      <c r="M1525" s="20" t="str" cm="1">
        <f t="array" ref="M1525">IFERROR(_xlfn.IFS(COUNTBLANK(D1525:K1525)=8,"",D1525="","←D列に従業員名を姓名（フルネーム）で入力してください。誤変換にお気を付け下さい。",E1525="","←E列に都道府県を入力してください。",H1525="","←H列に1.月給～3.時間給の選択肢を入力してください",I1525="","←I列に金額を入力してください",H1525=3,"",J1525="","←J列に所定労働時間を入力してください"),"")</f>
        <v/>
      </c>
    </row>
    <row r="1526" spans="2:13" ht="22.8" x14ac:dyDescent="0.45">
      <c r="B1526" s="31">
        <f t="shared" si="23"/>
        <v>1518</v>
      </c>
      <c r="C1526" s="82"/>
      <c r="D1526" s="83"/>
      <c r="E1526" s="84"/>
      <c r="F1526" s="32"/>
      <c r="G1526" s="34"/>
      <c r="H1526" s="82"/>
      <c r="I1526" s="36"/>
      <c r="J1526" s="52"/>
      <c r="K1526" s="35"/>
      <c r="L1526" s="29"/>
      <c r="M1526" s="20" t="str" cm="1">
        <f t="array" ref="M1526">IFERROR(_xlfn.IFS(COUNTBLANK(D1526:K1526)=8,"",D1526="","←D列に従業員名を姓名（フルネーム）で入力してください。誤変換にお気を付け下さい。",E1526="","←E列に都道府県を入力してください。",H1526="","←H列に1.月給～3.時間給の選択肢を入力してください",I1526="","←I列に金額を入力してください",H1526=3,"",J1526="","←J列に所定労働時間を入力してください"),"")</f>
        <v/>
      </c>
    </row>
    <row r="1527" spans="2:13" ht="22.8" x14ac:dyDescent="0.45">
      <c r="B1527" s="31">
        <f t="shared" si="23"/>
        <v>1519</v>
      </c>
      <c r="C1527" s="82"/>
      <c r="D1527" s="83"/>
      <c r="E1527" s="84"/>
      <c r="F1527" s="32"/>
      <c r="G1527" s="34"/>
      <c r="H1527" s="82"/>
      <c r="I1527" s="36"/>
      <c r="J1527" s="52"/>
      <c r="K1527" s="35"/>
      <c r="L1527" s="29"/>
      <c r="M1527" s="20" t="str" cm="1">
        <f t="array" ref="M1527">IFERROR(_xlfn.IFS(COUNTBLANK(D1527:K1527)=8,"",D1527="","←D列に従業員名を姓名（フルネーム）で入力してください。誤変換にお気を付け下さい。",E1527="","←E列に都道府県を入力してください。",H1527="","←H列に1.月給～3.時間給の選択肢を入力してください",I1527="","←I列に金額を入力してください",H1527=3,"",J1527="","←J列に所定労働時間を入力してください"),"")</f>
        <v/>
      </c>
    </row>
    <row r="1528" spans="2:13" ht="22.8" x14ac:dyDescent="0.45">
      <c r="B1528" s="31">
        <f t="shared" si="23"/>
        <v>1520</v>
      </c>
      <c r="C1528" s="82"/>
      <c r="D1528" s="83"/>
      <c r="E1528" s="84"/>
      <c r="F1528" s="32"/>
      <c r="G1528" s="34"/>
      <c r="H1528" s="82"/>
      <c r="I1528" s="36"/>
      <c r="J1528" s="52"/>
      <c r="K1528" s="35"/>
      <c r="L1528" s="29"/>
      <c r="M1528" s="20" t="str" cm="1">
        <f t="array" ref="M1528">IFERROR(_xlfn.IFS(COUNTBLANK(D1528:K1528)=8,"",D1528="","←D列に従業員名を姓名（フルネーム）で入力してください。誤変換にお気を付け下さい。",E1528="","←E列に都道府県を入力してください。",H1528="","←H列に1.月給～3.時間給の選択肢を入力してください",I1528="","←I列に金額を入力してください",H1528=3,"",J1528="","←J列に所定労働時間を入力してください"),"")</f>
        <v/>
      </c>
    </row>
    <row r="1529" spans="2:13" ht="22.8" x14ac:dyDescent="0.45">
      <c r="B1529" s="31">
        <f t="shared" si="23"/>
        <v>1521</v>
      </c>
      <c r="C1529" s="82"/>
      <c r="D1529" s="83"/>
      <c r="E1529" s="84"/>
      <c r="F1529" s="32"/>
      <c r="G1529" s="34"/>
      <c r="H1529" s="82"/>
      <c r="I1529" s="36"/>
      <c r="J1529" s="52"/>
      <c r="K1529" s="35"/>
      <c r="L1529" s="29"/>
      <c r="M1529" s="20" t="str" cm="1">
        <f t="array" ref="M1529">IFERROR(_xlfn.IFS(COUNTBLANK(D1529:K1529)=8,"",D1529="","←D列に従業員名を姓名（フルネーム）で入力してください。誤変換にお気を付け下さい。",E1529="","←E列に都道府県を入力してください。",H1529="","←H列に1.月給～3.時間給の選択肢を入力してください",I1529="","←I列に金額を入力してください",H1529=3,"",J1529="","←J列に所定労働時間を入力してください"),"")</f>
        <v/>
      </c>
    </row>
    <row r="1530" spans="2:13" ht="22.8" x14ac:dyDescent="0.45">
      <c r="B1530" s="31">
        <f t="shared" si="23"/>
        <v>1522</v>
      </c>
      <c r="C1530" s="82"/>
      <c r="D1530" s="83"/>
      <c r="E1530" s="84"/>
      <c r="F1530" s="32"/>
      <c r="G1530" s="34"/>
      <c r="H1530" s="82"/>
      <c r="I1530" s="36"/>
      <c r="J1530" s="52"/>
      <c r="K1530" s="35"/>
      <c r="L1530" s="29"/>
      <c r="M1530" s="20" t="str" cm="1">
        <f t="array" ref="M1530">IFERROR(_xlfn.IFS(COUNTBLANK(D1530:K1530)=8,"",D1530="","←D列に従業員名を姓名（フルネーム）で入力してください。誤変換にお気を付け下さい。",E1530="","←E列に都道府県を入力してください。",H1530="","←H列に1.月給～3.時間給の選択肢を入力してください",I1530="","←I列に金額を入力してください",H1530=3,"",J1530="","←J列に所定労働時間を入力してください"),"")</f>
        <v/>
      </c>
    </row>
    <row r="1531" spans="2:13" ht="22.8" x14ac:dyDescent="0.45">
      <c r="B1531" s="31">
        <f t="shared" si="23"/>
        <v>1523</v>
      </c>
      <c r="C1531" s="82"/>
      <c r="D1531" s="83"/>
      <c r="E1531" s="84"/>
      <c r="F1531" s="32"/>
      <c r="G1531" s="34"/>
      <c r="H1531" s="82"/>
      <c r="I1531" s="36"/>
      <c r="J1531" s="52"/>
      <c r="K1531" s="35"/>
      <c r="L1531" s="29"/>
      <c r="M1531" s="20" t="str" cm="1">
        <f t="array" ref="M1531">IFERROR(_xlfn.IFS(COUNTBLANK(D1531:K1531)=8,"",D1531="","←D列に従業員名を姓名（フルネーム）で入力してください。誤変換にお気を付け下さい。",E1531="","←E列に都道府県を入力してください。",H1531="","←H列に1.月給～3.時間給の選択肢を入力してください",I1531="","←I列に金額を入力してください",H1531=3,"",J1531="","←J列に所定労働時間を入力してください"),"")</f>
        <v/>
      </c>
    </row>
    <row r="1532" spans="2:13" ht="22.8" x14ac:dyDescent="0.45">
      <c r="B1532" s="31">
        <f t="shared" si="23"/>
        <v>1524</v>
      </c>
      <c r="C1532" s="82"/>
      <c r="D1532" s="83"/>
      <c r="E1532" s="84"/>
      <c r="F1532" s="32"/>
      <c r="G1532" s="34"/>
      <c r="H1532" s="82"/>
      <c r="I1532" s="36"/>
      <c r="J1532" s="52"/>
      <c r="K1532" s="35"/>
      <c r="L1532" s="29"/>
      <c r="M1532" s="20" t="str" cm="1">
        <f t="array" ref="M1532">IFERROR(_xlfn.IFS(COUNTBLANK(D1532:K1532)=8,"",D1532="","←D列に従業員名を姓名（フルネーム）で入力してください。誤変換にお気を付け下さい。",E1532="","←E列に都道府県を入力してください。",H1532="","←H列に1.月給～3.時間給の選択肢を入力してください",I1532="","←I列に金額を入力してください",H1532=3,"",J1532="","←J列に所定労働時間を入力してください"),"")</f>
        <v/>
      </c>
    </row>
    <row r="1533" spans="2:13" ht="22.8" x14ac:dyDescent="0.45">
      <c r="B1533" s="31">
        <f t="shared" si="23"/>
        <v>1525</v>
      </c>
      <c r="C1533" s="82"/>
      <c r="D1533" s="83"/>
      <c r="E1533" s="84"/>
      <c r="F1533" s="32"/>
      <c r="G1533" s="34"/>
      <c r="H1533" s="82"/>
      <c r="I1533" s="36"/>
      <c r="J1533" s="52"/>
      <c r="K1533" s="35"/>
      <c r="L1533" s="29"/>
      <c r="M1533" s="20" t="str" cm="1">
        <f t="array" ref="M1533">IFERROR(_xlfn.IFS(COUNTBLANK(D1533:K1533)=8,"",D1533="","←D列に従業員名を姓名（フルネーム）で入力してください。誤変換にお気を付け下さい。",E1533="","←E列に都道府県を入力してください。",H1533="","←H列に1.月給～3.時間給の選択肢を入力してください",I1533="","←I列に金額を入力してください",H1533=3,"",J1533="","←J列に所定労働時間を入力してください"),"")</f>
        <v/>
      </c>
    </row>
    <row r="1534" spans="2:13" ht="22.8" x14ac:dyDescent="0.45">
      <c r="B1534" s="31">
        <f t="shared" si="23"/>
        <v>1526</v>
      </c>
      <c r="C1534" s="82"/>
      <c r="D1534" s="83"/>
      <c r="E1534" s="84"/>
      <c r="F1534" s="32"/>
      <c r="G1534" s="34"/>
      <c r="H1534" s="82"/>
      <c r="I1534" s="36"/>
      <c r="J1534" s="52"/>
      <c r="K1534" s="35"/>
      <c r="L1534" s="29"/>
      <c r="M1534" s="20" t="str" cm="1">
        <f t="array" ref="M1534">IFERROR(_xlfn.IFS(COUNTBLANK(D1534:K1534)=8,"",D1534="","←D列に従業員名を姓名（フルネーム）で入力してください。誤変換にお気を付け下さい。",E1534="","←E列に都道府県を入力してください。",H1534="","←H列に1.月給～3.時間給の選択肢を入力してください",I1534="","←I列に金額を入力してください",H1534=3,"",J1534="","←J列に所定労働時間を入力してください"),"")</f>
        <v/>
      </c>
    </row>
    <row r="1535" spans="2:13" ht="22.8" x14ac:dyDescent="0.45">
      <c r="B1535" s="31">
        <f t="shared" si="23"/>
        <v>1527</v>
      </c>
      <c r="C1535" s="82"/>
      <c r="D1535" s="83"/>
      <c r="E1535" s="84"/>
      <c r="F1535" s="32"/>
      <c r="G1535" s="34"/>
      <c r="H1535" s="82"/>
      <c r="I1535" s="36"/>
      <c r="J1535" s="52"/>
      <c r="K1535" s="35"/>
      <c r="L1535" s="29"/>
      <c r="M1535" s="20" t="str" cm="1">
        <f t="array" ref="M1535">IFERROR(_xlfn.IFS(COUNTBLANK(D1535:K1535)=8,"",D1535="","←D列に従業員名を姓名（フルネーム）で入力してください。誤変換にお気を付け下さい。",E1535="","←E列に都道府県を入力してください。",H1535="","←H列に1.月給～3.時間給の選択肢を入力してください",I1535="","←I列に金額を入力してください",H1535=3,"",J1535="","←J列に所定労働時間を入力してください"),"")</f>
        <v/>
      </c>
    </row>
    <row r="1536" spans="2:13" ht="22.8" x14ac:dyDescent="0.45">
      <c r="B1536" s="31">
        <f t="shared" si="23"/>
        <v>1528</v>
      </c>
      <c r="C1536" s="82"/>
      <c r="D1536" s="83"/>
      <c r="E1536" s="84"/>
      <c r="F1536" s="32"/>
      <c r="G1536" s="34"/>
      <c r="H1536" s="82"/>
      <c r="I1536" s="36"/>
      <c r="J1536" s="52"/>
      <c r="K1536" s="35"/>
      <c r="L1536" s="29"/>
      <c r="M1536" s="20" t="str" cm="1">
        <f t="array" ref="M1536">IFERROR(_xlfn.IFS(COUNTBLANK(D1536:K1536)=8,"",D1536="","←D列に従業員名を姓名（フルネーム）で入力してください。誤変換にお気を付け下さい。",E1536="","←E列に都道府県を入力してください。",H1536="","←H列に1.月給～3.時間給の選択肢を入力してください",I1536="","←I列に金額を入力してください",H1536=3,"",J1536="","←J列に所定労働時間を入力してください"),"")</f>
        <v/>
      </c>
    </row>
    <row r="1537" spans="2:13" ht="22.8" x14ac:dyDescent="0.45">
      <c r="B1537" s="31">
        <f t="shared" si="23"/>
        <v>1529</v>
      </c>
      <c r="C1537" s="82"/>
      <c r="D1537" s="83"/>
      <c r="E1537" s="84"/>
      <c r="F1537" s="32"/>
      <c r="G1537" s="34"/>
      <c r="H1537" s="82"/>
      <c r="I1537" s="36"/>
      <c r="J1537" s="52"/>
      <c r="K1537" s="35"/>
      <c r="L1537" s="29"/>
      <c r="M1537" s="20" t="str" cm="1">
        <f t="array" ref="M1537">IFERROR(_xlfn.IFS(COUNTBLANK(D1537:K1537)=8,"",D1537="","←D列に従業員名を姓名（フルネーム）で入力してください。誤変換にお気を付け下さい。",E1537="","←E列に都道府県を入力してください。",H1537="","←H列に1.月給～3.時間給の選択肢を入力してください",I1537="","←I列に金額を入力してください",H1537=3,"",J1537="","←J列に所定労働時間を入力してください"),"")</f>
        <v/>
      </c>
    </row>
    <row r="1538" spans="2:13" ht="22.8" x14ac:dyDescent="0.45">
      <c r="B1538" s="31">
        <f t="shared" si="23"/>
        <v>1530</v>
      </c>
      <c r="C1538" s="82"/>
      <c r="D1538" s="83"/>
      <c r="E1538" s="84"/>
      <c r="F1538" s="32"/>
      <c r="G1538" s="34"/>
      <c r="H1538" s="82"/>
      <c r="I1538" s="36"/>
      <c r="J1538" s="52"/>
      <c r="K1538" s="35"/>
      <c r="L1538" s="29"/>
      <c r="M1538" s="20" t="str" cm="1">
        <f t="array" ref="M1538">IFERROR(_xlfn.IFS(COUNTBLANK(D1538:K1538)=8,"",D1538="","←D列に従業員名を姓名（フルネーム）で入力してください。誤変換にお気を付け下さい。",E1538="","←E列に都道府県を入力してください。",H1538="","←H列に1.月給～3.時間給の選択肢を入力してください",I1538="","←I列に金額を入力してください",H1538=3,"",J1538="","←J列に所定労働時間を入力してください"),"")</f>
        <v/>
      </c>
    </row>
    <row r="1539" spans="2:13" ht="22.8" x14ac:dyDescent="0.45">
      <c r="B1539" s="31">
        <f t="shared" si="23"/>
        <v>1531</v>
      </c>
      <c r="C1539" s="82"/>
      <c r="D1539" s="83"/>
      <c r="E1539" s="84"/>
      <c r="F1539" s="32"/>
      <c r="G1539" s="34"/>
      <c r="H1539" s="82"/>
      <c r="I1539" s="36"/>
      <c r="J1539" s="52"/>
      <c r="K1539" s="35"/>
      <c r="L1539" s="29"/>
      <c r="M1539" s="20" t="str" cm="1">
        <f t="array" ref="M1539">IFERROR(_xlfn.IFS(COUNTBLANK(D1539:K1539)=8,"",D1539="","←D列に従業員名を姓名（フルネーム）で入力してください。誤変換にお気を付け下さい。",E1539="","←E列に都道府県を入力してください。",H1539="","←H列に1.月給～3.時間給の選択肢を入力してください",I1539="","←I列に金額を入力してください",H1539=3,"",J1539="","←J列に所定労働時間を入力してください"),"")</f>
        <v/>
      </c>
    </row>
    <row r="1540" spans="2:13" ht="22.8" x14ac:dyDescent="0.45">
      <c r="B1540" s="31">
        <f t="shared" si="23"/>
        <v>1532</v>
      </c>
      <c r="C1540" s="82"/>
      <c r="D1540" s="83"/>
      <c r="E1540" s="84"/>
      <c r="F1540" s="32"/>
      <c r="G1540" s="34"/>
      <c r="H1540" s="82"/>
      <c r="I1540" s="36"/>
      <c r="J1540" s="52"/>
      <c r="K1540" s="35"/>
      <c r="L1540" s="29"/>
      <c r="M1540" s="20" t="str" cm="1">
        <f t="array" ref="M1540">IFERROR(_xlfn.IFS(COUNTBLANK(D1540:K1540)=8,"",D1540="","←D列に従業員名を姓名（フルネーム）で入力してください。誤変換にお気を付け下さい。",E1540="","←E列に都道府県を入力してください。",H1540="","←H列に1.月給～3.時間給の選択肢を入力してください",I1540="","←I列に金額を入力してください",H1540=3,"",J1540="","←J列に所定労働時間を入力してください"),"")</f>
        <v/>
      </c>
    </row>
    <row r="1541" spans="2:13" ht="22.8" x14ac:dyDescent="0.45">
      <c r="B1541" s="31">
        <f t="shared" si="23"/>
        <v>1533</v>
      </c>
      <c r="C1541" s="82"/>
      <c r="D1541" s="83"/>
      <c r="E1541" s="84"/>
      <c r="F1541" s="32"/>
      <c r="G1541" s="34"/>
      <c r="H1541" s="82"/>
      <c r="I1541" s="36"/>
      <c r="J1541" s="52"/>
      <c r="K1541" s="35"/>
      <c r="L1541" s="29"/>
      <c r="M1541" s="20" t="str" cm="1">
        <f t="array" ref="M1541">IFERROR(_xlfn.IFS(COUNTBLANK(D1541:K1541)=8,"",D1541="","←D列に従業員名を姓名（フルネーム）で入力してください。誤変換にお気を付け下さい。",E1541="","←E列に都道府県を入力してください。",H1541="","←H列に1.月給～3.時間給の選択肢を入力してください",I1541="","←I列に金額を入力してください",H1541=3,"",J1541="","←J列に所定労働時間を入力してください"),"")</f>
        <v/>
      </c>
    </row>
    <row r="1542" spans="2:13" ht="22.8" x14ac:dyDescent="0.45">
      <c r="B1542" s="31">
        <f t="shared" si="23"/>
        <v>1534</v>
      </c>
      <c r="C1542" s="82"/>
      <c r="D1542" s="83"/>
      <c r="E1542" s="84"/>
      <c r="F1542" s="32"/>
      <c r="G1542" s="34"/>
      <c r="H1542" s="82"/>
      <c r="I1542" s="36"/>
      <c r="J1542" s="52"/>
      <c r="K1542" s="35"/>
      <c r="L1542" s="29"/>
      <c r="M1542" s="20" t="str" cm="1">
        <f t="array" ref="M1542">IFERROR(_xlfn.IFS(COUNTBLANK(D1542:K1542)=8,"",D1542="","←D列に従業員名を姓名（フルネーム）で入力してください。誤変換にお気を付け下さい。",E1542="","←E列に都道府県を入力してください。",H1542="","←H列に1.月給～3.時間給の選択肢を入力してください",I1542="","←I列に金額を入力してください",H1542=3,"",J1542="","←J列に所定労働時間を入力してください"),"")</f>
        <v/>
      </c>
    </row>
    <row r="1543" spans="2:13" ht="22.8" x14ac:dyDescent="0.45">
      <c r="B1543" s="31">
        <f t="shared" si="23"/>
        <v>1535</v>
      </c>
      <c r="C1543" s="82"/>
      <c r="D1543" s="83"/>
      <c r="E1543" s="84"/>
      <c r="F1543" s="32"/>
      <c r="G1543" s="34"/>
      <c r="H1543" s="82"/>
      <c r="I1543" s="36"/>
      <c r="J1543" s="52"/>
      <c r="K1543" s="35"/>
      <c r="L1543" s="29"/>
      <c r="M1543" s="20" t="str" cm="1">
        <f t="array" ref="M1543">IFERROR(_xlfn.IFS(COUNTBLANK(D1543:K1543)=8,"",D1543="","←D列に従業員名を姓名（フルネーム）で入力してください。誤変換にお気を付け下さい。",E1543="","←E列に都道府県を入力してください。",H1543="","←H列に1.月給～3.時間給の選択肢を入力してください",I1543="","←I列に金額を入力してください",H1543=3,"",J1543="","←J列に所定労働時間を入力してください"),"")</f>
        <v/>
      </c>
    </row>
    <row r="1544" spans="2:13" ht="22.8" x14ac:dyDescent="0.45">
      <c r="B1544" s="31">
        <f t="shared" si="23"/>
        <v>1536</v>
      </c>
      <c r="C1544" s="82"/>
      <c r="D1544" s="83"/>
      <c r="E1544" s="84"/>
      <c r="F1544" s="32"/>
      <c r="G1544" s="34"/>
      <c r="H1544" s="82"/>
      <c r="I1544" s="36"/>
      <c r="J1544" s="52"/>
      <c r="K1544" s="35"/>
      <c r="L1544" s="29"/>
      <c r="M1544" s="20" t="str" cm="1">
        <f t="array" ref="M1544">IFERROR(_xlfn.IFS(COUNTBLANK(D1544:K1544)=8,"",D1544="","←D列に従業員名を姓名（フルネーム）で入力してください。誤変換にお気を付け下さい。",E1544="","←E列に都道府県を入力してください。",H1544="","←H列に1.月給～3.時間給の選択肢を入力してください",I1544="","←I列に金額を入力してください",H1544=3,"",J1544="","←J列に所定労働時間を入力してください"),"")</f>
        <v/>
      </c>
    </row>
    <row r="1545" spans="2:13" ht="22.8" x14ac:dyDescent="0.45">
      <c r="B1545" s="31">
        <f t="shared" si="23"/>
        <v>1537</v>
      </c>
      <c r="C1545" s="82"/>
      <c r="D1545" s="83"/>
      <c r="E1545" s="84"/>
      <c r="F1545" s="32"/>
      <c r="G1545" s="34"/>
      <c r="H1545" s="82"/>
      <c r="I1545" s="36"/>
      <c r="J1545" s="52"/>
      <c r="K1545" s="35"/>
      <c r="L1545" s="29"/>
      <c r="M1545" s="20" t="str" cm="1">
        <f t="array" ref="M1545">IFERROR(_xlfn.IFS(COUNTBLANK(D1545:K1545)=8,"",D1545="","←D列に従業員名を姓名（フルネーム）で入力してください。誤変換にお気を付け下さい。",E1545="","←E列に都道府県を入力してください。",H1545="","←H列に1.月給～3.時間給の選択肢を入力してください",I1545="","←I列に金額を入力してください",H1545=3,"",J1545="","←J列に所定労働時間を入力してください"),"")</f>
        <v/>
      </c>
    </row>
    <row r="1546" spans="2:13" ht="22.8" x14ac:dyDescent="0.45">
      <c r="B1546" s="31">
        <f t="shared" ref="B1546:B1609" si="24">ROW()-8</f>
        <v>1538</v>
      </c>
      <c r="C1546" s="82"/>
      <c r="D1546" s="83"/>
      <c r="E1546" s="84"/>
      <c r="F1546" s="32"/>
      <c r="G1546" s="34"/>
      <c r="H1546" s="82"/>
      <c r="I1546" s="36"/>
      <c r="J1546" s="52"/>
      <c r="K1546" s="35"/>
      <c r="L1546" s="29"/>
      <c r="M1546" s="20" t="str" cm="1">
        <f t="array" ref="M1546">IFERROR(_xlfn.IFS(COUNTBLANK(D1546:K1546)=8,"",D1546="","←D列に従業員名を姓名（フルネーム）で入力してください。誤変換にお気を付け下さい。",E1546="","←E列に都道府県を入力してください。",H1546="","←H列に1.月給～3.時間給の選択肢を入力してください",I1546="","←I列に金額を入力してください",H1546=3,"",J1546="","←J列に所定労働時間を入力してください"),"")</f>
        <v/>
      </c>
    </row>
    <row r="1547" spans="2:13" ht="22.8" x14ac:dyDescent="0.45">
      <c r="B1547" s="31">
        <f t="shared" si="24"/>
        <v>1539</v>
      </c>
      <c r="C1547" s="82"/>
      <c r="D1547" s="83"/>
      <c r="E1547" s="84"/>
      <c r="F1547" s="32"/>
      <c r="G1547" s="34"/>
      <c r="H1547" s="82"/>
      <c r="I1547" s="36"/>
      <c r="J1547" s="52"/>
      <c r="K1547" s="35"/>
      <c r="L1547" s="29"/>
      <c r="M1547" s="20" t="str" cm="1">
        <f t="array" ref="M1547">IFERROR(_xlfn.IFS(COUNTBLANK(D1547:K1547)=8,"",D1547="","←D列に従業員名を姓名（フルネーム）で入力してください。誤変換にお気を付け下さい。",E1547="","←E列に都道府県を入力してください。",H1547="","←H列に1.月給～3.時間給の選択肢を入力してください",I1547="","←I列に金額を入力してください",H1547=3,"",J1547="","←J列に所定労働時間を入力してください"),"")</f>
        <v/>
      </c>
    </row>
    <row r="1548" spans="2:13" ht="22.8" x14ac:dyDescent="0.45">
      <c r="B1548" s="31">
        <f t="shared" si="24"/>
        <v>1540</v>
      </c>
      <c r="C1548" s="82"/>
      <c r="D1548" s="83"/>
      <c r="E1548" s="84"/>
      <c r="F1548" s="32"/>
      <c r="G1548" s="34"/>
      <c r="H1548" s="82"/>
      <c r="I1548" s="36"/>
      <c r="J1548" s="52"/>
      <c r="K1548" s="35"/>
      <c r="L1548" s="29"/>
      <c r="M1548" s="20" t="str" cm="1">
        <f t="array" ref="M1548">IFERROR(_xlfn.IFS(COUNTBLANK(D1548:K1548)=8,"",D1548="","←D列に従業員名を姓名（フルネーム）で入力してください。誤変換にお気を付け下さい。",E1548="","←E列に都道府県を入力してください。",H1548="","←H列に1.月給～3.時間給の選択肢を入力してください",I1548="","←I列に金額を入力してください",H1548=3,"",J1548="","←J列に所定労働時間を入力してください"),"")</f>
        <v/>
      </c>
    </row>
    <row r="1549" spans="2:13" ht="22.8" x14ac:dyDescent="0.45">
      <c r="B1549" s="31">
        <f t="shared" si="24"/>
        <v>1541</v>
      </c>
      <c r="C1549" s="82"/>
      <c r="D1549" s="83"/>
      <c r="E1549" s="84"/>
      <c r="F1549" s="32"/>
      <c r="G1549" s="34"/>
      <c r="H1549" s="82"/>
      <c r="I1549" s="36"/>
      <c r="J1549" s="52"/>
      <c r="K1549" s="35"/>
      <c r="L1549" s="29"/>
      <c r="M1549" s="20" t="str" cm="1">
        <f t="array" ref="M1549">IFERROR(_xlfn.IFS(COUNTBLANK(D1549:K1549)=8,"",D1549="","←D列に従業員名を姓名（フルネーム）で入力してください。誤変換にお気を付け下さい。",E1549="","←E列に都道府県を入力してください。",H1549="","←H列に1.月給～3.時間給の選択肢を入力してください",I1549="","←I列に金額を入力してください",H1549=3,"",J1549="","←J列に所定労働時間を入力してください"),"")</f>
        <v/>
      </c>
    </row>
    <row r="1550" spans="2:13" ht="22.8" x14ac:dyDescent="0.45">
      <c r="B1550" s="31">
        <f t="shared" si="24"/>
        <v>1542</v>
      </c>
      <c r="C1550" s="82"/>
      <c r="D1550" s="83"/>
      <c r="E1550" s="84"/>
      <c r="F1550" s="32"/>
      <c r="G1550" s="34"/>
      <c r="H1550" s="82"/>
      <c r="I1550" s="36"/>
      <c r="J1550" s="52"/>
      <c r="K1550" s="35"/>
      <c r="L1550" s="29"/>
      <c r="M1550" s="20" t="str" cm="1">
        <f t="array" ref="M1550">IFERROR(_xlfn.IFS(COUNTBLANK(D1550:K1550)=8,"",D1550="","←D列に従業員名を姓名（フルネーム）で入力してください。誤変換にお気を付け下さい。",E1550="","←E列に都道府県を入力してください。",H1550="","←H列に1.月給～3.時間給の選択肢を入力してください",I1550="","←I列に金額を入力してください",H1550=3,"",J1550="","←J列に所定労働時間を入力してください"),"")</f>
        <v/>
      </c>
    </row>
    <row r="1551" spans="2:13" ht="22.8" x14ac:dyDescent="0.45">
      <c r="B1551" s="31">
        <f t="shared" si="24"/>
        <v>1543</v>
      </c>
      <c r="C1551" s="82"/>
      <c r="D1551" s="83"/>
      <c r="E1551" s="84"/>
      <c r="F1551" s="32"/>
      <c r="G1551" s="34"/>
      <c r="H1551" s="82"/>
      <c r="I1551" s="36"/>
      <c r="J1551" s="52"/>
      <c r="K1551" s="35"/>
      <c r="L1551" s="29"/>
      <c r="M1551" s="20" t="str" cm="1">
        <f t="array" ref="M1551">IFERROR(_xlfn.IFS(COUNTBLANK(D1551:K1551)=8,"",D1551="","←D列に従業員名を姓名（フルネーム）で入力してください。誤変換にお気を付け下さい。",E1551="","←E列に都道府県を入力してください。",H1551="","←H列に1.月給～3.時間給の選択肢を入力してください",I1551="","←I列に金額を入力してください",H1551=3,"",J1551="","←J列に所定労働時間を入力してください"),"")</f>
        <v/>
      </c>
    </row>
    <row r="1552" spans="2:13" ht="22.8" x14ac:dyDescent="0.45">
      <c r="B1552" s="31">
        <f t="shared" si="24"/>
        <v>1544</v>
      </c>
      <c r="C1552" s="82"/>
      <c r="D1552" s="83"/>
      <c r="E1552" s="84"/>
      <c r="F1552" s="32"/>
      <c r="G1552" s="34"/>
      <c r="H1552" s="82"/>
      <c r="I1552" s="36"/>
      <c r="J1552" s="52"/>
      <c r="K1552" s="35"/>
      <c r="L1552" s="29"/>
      <c r="M1552" s="20" t="str" cm="1">
        <f t="array" ref="M1552">IFERROR(_xlfn.IFS(COUNTBLANK(D1552:K1552)=8,"",D1552="","←D列に従業員名を姓名（フルネーム）で入力してください。誤変換にお気を付け下さい。",E1552="","←E列に都道府県を入力してください。",H1552="","←H列に1.月給～3.時間給の選択肢を入力してください",I1552="","←I列に金額を入力してください",H1552=3,"",J1552="","←J列に所定労働時間を入力してください"),"")</f>
        <v/>
      </c>
    </row>
    <row r="1553" spans="2:13" ht="22.8" x14ac:dyDescent="0.45">
      <c r="B1553" s="31">
        <f t="shared" si="24"/>
        <v>1545</v>
      </c>
      <c r="C1553" s="82"/>
      <c r="D1553" s="83"/>
      <c r="E1553" s="84"/>
      <c r="F1553" s="32"/>
      <c r="G1553" s="34"/>
      <c r="H1553" s="82"/>
      <c r="I1553" s="36"/>
      <c r="J1553" s="52"/>
      <c r="K1553" s="35"/>
      <c r="L1553" s="29"/>
      <c r="M1553" s="20" t="str" cm="1">
        <f t="array" ref="M1553">IFERROR(_xlfn.IFS(COUNTBLANK(D1553:K1553)=8,"",D1553="","←D列に従業員名を姓名（フルネーム）で入力してください。誤変換にお気を付け下さい。",E1553="","←E列に都道府県を入力してください。",H1553="","←H列に1.月給～3.時間給の選択肢を入力してください",I1553="","←I列に金額を入力してください",H1553=3,"",J1553="","←J列に所定労働時間を入力してください"),"")</f>
        <v/>
      </c>
    </row>
    <row r="1554" spans="2:13" ht="22.8" x14ac:dyDescent="0.45">
      <c r="B1554" s="31">
        <f t="shared" si="24"/>
        <v>1546</v>
      </c>
      <c r="C1554" s="82"/>
      <c r="D1554" s="83"/>
      <c r="E1554" s="84"/>
      <c r="F1554" s="32"/>
      <c r="G1554" s="34"/>
      <c r="H1554" s="82"/>
      <c r="I1554" s="36"/>
      <c r="J1554" s="52"/>
      <c r="K1554" s="35"/>
      <c r="L1554" s="29"/>
      <c r="M1554" s="20" t="str" cm="1">
        <f t="array" ref="M1554">IFERROR(_xlfn.IFS(COUNTBLANK(D1554:K1554)=8,"",D1554="","←D列に従業員名を姓名（フルネーム）で入力してください。誤変換にお気を付け下さい。",E1554="","←E列に都道府県を入力してください。",H1554="","←H列に1.月給～3.時間給の選択肢を入力してください",I1554="","←I列に金額を入力してください",H1554=3,"",J1554="","←J列に所定労働時間を入力してください"),"")</f>
        <v/>
      </c>
    </row>
    <row r="1555" spans="2:13" ht="22.8" x14ac:dyDescent="0.45">
      <c r="B1555" s="31">
        <f t="shared" si="24"/>
        <v>1547</v>
      </c>
      <c r="C1555" s="82"/>
      <c r="D1555" s="83"/>
      <c r="E1555" s="84"/>
      <c r="F1555" s="32"/>
      <c r="G1555" s="34"/>
      <c r="H1555" s="82"/>
      <c r="I1555" s="36"/>
      <c r="J1555" s="52"/>
      <c r="K1555" s="35"/>
      <c r="L1555" s="29"/>
      <c r="M1555" s="20" t="str" cm="1">
        <f t="array" ref="M1555">IFERROR(_xlfn.IFS(COUNTBLANK(D1555:K1555)=8,"",D1555="","←D列に従業員名を姓名（フルネーム）で入力してください。誤変換にお気を付け下さい。",E1555="","←E列に都道府県を入力してください。",H1555="","←H列に1.月給～3.時間給の選択肢を入力してください",I1555="","←I列に金額を入力してください",H1555=3,"",J1555="","←J列に所定労働時間を入力してください"),"")</f>
        <v/>
      </c>
    </row>
    <row r="1556" spans="2:13" ht="22.8" x14ac:dyDescent="0.45">
      <c r="B1556" s="31">
        <f t="shared" si="24"/>
        <v>1548</v>
      </c>
      <c r="C1556" s="82"/>
      <c r="D1556" s="83"/>
      <c r="E1556" s="84"/>
      <c r="F1556" s="32"/>
      <c r="G1556" s="34"/>
      <c r="H1556" s="82"/>
      <c r="I1556" s="36"/>
      <c r="J1556" s="52"/>
      <c r="K1556" s="35"/>
      <c r="L1556" s="29"/>
      <c r="M1556" s="20" t="str" cm="1">
        <f t="array" ref="M1556">IFERROR(_xlfn.IFS(COUNTBLANK(D1556:K1556)=8,"",D1556="","←D列に従業員名を姓名（フルネーム）で入力してください。誤変換にお気を付け下さい。",E1556="","←E列に都道府県を入力してください。",H1556="","←H列に1.月給～3.時間給の選択肢を入力してください",I1556="","←I列に金額を入力してください",H1556=3,"",J1556="","←J列に所定労働時間を入力してください"),"")</f>
        <v/>
      </c>
    </row>
    <row r="1557" spans="2:13" ht="22.8" x14ac:dyDescent="0.45">
      <c r="B1557" s="31">
        <f t="shared" si="24"/>
        <v>1549</v>
      </c>
      <c r="C1557" s="82"/>
      <c r="D1557" s="83"/>
      <c r="E1557" s="84"/>
      <c r="F1557" s="32"/>
      <c r="G1557" s="34"/>
      <c r="H1557" s="82"/>
      <c r="I1557" s="36"/>
      <c r="J1557" s="52"/>
      <c r="K1557" s="35"/>
      <c r="L1557" s="29"/>
      <c r="M1557" s="20" t="str" cm="1">
        <f t="array" ref="M1557">IFERROR(_xlfn.IFS(COUNTBLANK(D1557:K1557)=8,"",D1557="","←D列に従業員名を姓名（フルネーム）で入力してください。誤変換にお気を付け下さい。",E1557="","←E列に都道府県を入力してください。",H1557="","←H列に1.月給～3.時間給の選択肢を入力してください",I1557="","←I列に金額を入力してください",H1557=3,"",J1557="","←J列に所定労働時間を入力してください"),"")</f>
        <v/>
      </c>
    </row>
    <row r="1558" spans="2:13" ht="22.8" x14ac:dyDescent="0.45">
      <c r="B1558" s="31">
        <f t="shared" si="24"/>
        <v>1550</v>
      </c>
      <c r="C1558" s="82"/>
      <c r="D1558" s="83"/>
      <c r="E1558" s="84"/>
      <c r="F1558" s="32"/>
      <c r="G1558" s="34"/>
      <c r="H1558" s="82"/>
      <c r="I1558" s="36"/>
      <c r="J1558" s="52"/>
      <c r="K1558" s="35"/>
      <c r="L1558" s="29"/>
      <c r="M1558" s="20" t="str" cm="1">
        <f t="array" ref="M1558">IFERROR(_xlfn.IFS(COUNTBLANK(D1558:K1558)=8,"",D1558="","←D列に従業員名を姓名（フルネーム）で入力してください。誤変換にお気を付け下さい。",E1558="","←E列に都道府県を入力してください。",H1558="","←H列に1.月給～3.時間給の選択肢を入力してください",I1558="","←I列に金額を入力してください",H1558=3,"",J1558="","←J列に所定労働時間を入力してください"),"")</f>
        <v/>
      </c>
    </row>
    <row r="1559" spans="2:13" ht="22.8" x14ac:dyDescent="0.45">
      <c r="B1559" s="31">
        <f t="shared" si="24"/>
        <v>1551</v>
      </c>
      <c r="C1559" s="82"/>
      <c r="D1559" s="83"/>
      <c r="E1559" s="84"/>
      <c r="F1559" s="32"/>
      <c r="G1559" s="34"/>
      <c r="H1559" s="82"/>
      <c r="I1559" s="36"/>
      <c r="J1559" s="52"/>
      <c r="K1559" s="35"/>
      <c r="L1559" s="29"/>
      <c r="M1559" s="20" t="str" cm="1">
        <f t="array" ref="M1559">IFERROR(_xlfn.IFS(COUNTBLANK(D1559:K1559)=8,"",D1559="","←D列に従業員名を姓名（フルネーム）で入力してください。誤変換にお気を付け下さい。",E1559="","←E列に都道府県を入力してください。",H1559="","←H列に1.月給～3.時間給の選択肢を入力してください",I1559="","←I列に金額を入力してください",H1559=3,"",J1559="","←J列に所定労働時間を入力してください"),"")</f>
        <v/>
      </c>
    </row>
    <row r="1560" spans="2:13" ht="22.8" x14ac:dyDescent="0.45">
      <c r="B1560" s="31">
        <f t="shared" si="24"/>
        <v>1552</v>
      </c>
      <c r="C1560" s="82"/>
      <c r="D1560" s="83"/>
      <c r="E1560" s="84"/>
      <c r="F1560" s="32"/>
      <c r="G1560" s="34"/>
      <c r="H1560" s="82"/>
      <c r="I1560" s="36"/>
      <c r="J1560" s="52"/>
      <c r="K1560" s="35"/>
      <c r="L1560" s="29"/>
      <c r="M1560" s="20" t="str" cm="1">
        <f t="array" ref="M1560">IFERROR(_xlfn.IFS(COUNTBLANK(D1560:K1560)=8,"",D1560="","←D列に従業員名を姓名（フルネーム）で入力してください。誤変換にお気を付け下さい。",E1560="","←E列に都道府県を入力してください。",H1560="","←H列に1.月給～3.時間給の選択肢を入力してください",I1560="","←I列に金額を入力してください",H1560=3,"",J1560="","←J列に所定労働時間を入力してください"),"")</f>
        <v/>
      </c>
    </row>
    <row r="1561" spans="2:13" ht="22.8" x14ac:dyDescent="0.45">
      <c r="B1561" s="31">
        <f t="shared" si="24"/>
        <v>1553</v>
      </c>
      <c r="C1561" s="82"/>
      <c r="D1561" s="83"/>
      <c r="E1561" s="84"/>
      <c r="F1561" s="32"/>
      <c r="G1561" s="34"/>
      <c r="H1561" s="82"/>
      <c r="I1561" s="36"/>
      <c r="J1561" s="52"/>
      <c r="K1561" s="35"/>
      <c r="L1561" s="29"/>
      <c r="M1561" s="20" t="str" cm="1">
        <f t="array" ref="M1561">IFERROR(_xlfn.IFS(COUNTBLANK(D1561:K1561)=8,"",D1561="","←D列に従業員名を姓名（フルネーム）で入力してください。誤変換にお気を付け下さい。",E1561="","←E列に都道府県を入力してください。",H1561="","←H列に1.月給～3.時間給の選択肢を入力してください",I1561="","←I列に金額を入力してください",H1561=3,"",J1561="","←J列に所定労働時間を入力してください"),"")</f>
        <v/>
      </c>
    </row>
    <row r="1562" spans="2:13" ht="22.8" x14ac:dyDescent="0.45">
      <c r="B1562" s="31">
        <f t="shared" si="24"/>
        <v>1554</v>
      </c>
      <c r="C1562" s="82"/>
      <c r="D1562" s="83"/>
      <c r="E1562" s="84"/>
      <c r="F1562" s="32"/>
      <c r="G1562" s="34"/>
      <c r="H1562" s="82"/>
      <c r="I1562" s="36"/>
      <c r="J1562" s="52"/>
      <c r="K1562" s="35"/>
      <c r="L1562" s="29"/>
      <c r="M1562" s="20" t="str" cm="1">
        <f t="array" ref="M1562">IFERROR(_xlfn.IFS(COUNTBLANK(D1562:K1562)=8,"",D1562="","←D列に従業員名を姓名（フルネーム）で入力してください。誤変換にお気を付け下さい。",E1562="","←E列に都道府県を入力してください。",H1562="","←H列に1.月給～3.時間給の選択肢を入力してください",I1562="","←I列に金額を入力してください",H1562=3,"",J1562="","←J列に所定労働時間を入力してください"),"")</f>
        <v/>
      </c>
    </row>
    <row r="1563" spans="2:13" ht="22.8" x14ac:dyDescent="0.45">
      <c r="B1563" s="31">
        <f t="shared" si="24"/>
        <v>1555</v>
      </c>
      <c r="C1563" s="82"/>
      <c r="D1563" s="83"/>
      <c r="E1563" s="84"/>
      <c r="F1563" s="32"/>
      <c r="G1563" s="34"/>
      <c r="H1563" s="82"/>
      <c r="I1563" s="36"/>
      <c r="J1563" s="52"/>
      <c r="K1563" s="35"/>
      <c r="L1563" s="29"/>
      <c r="M1563" s="20" t="str" cm="1">
        <f t="array" ref="M1563">IFERROR(_xlfn.IFS(COUNTBLANK(D1563:K1563)=8,"",D1563="","←D列に従業員名を姓名（フルネーム）で入力してください。誤変換にお気を付け下さい。",E1563="","←E列に都道府県を入力してください。",H1563="","←H列に1.月給～3.時間給の選択肢を入力してください",I1563="","←I列に金額を入力してください",H1563=3,"",J1563="","←J列に所定労働時間を入力してください"),"")</f>
        <v/>
      </c>
    </row>
    <row r="1564" spans="2:13" ht="22.8" x14ac:dyDescent="0.45">
      <c r="B1564" s="31">
        <f t="shared" si="24"/>
        <v>1556</v>
      </c>
      <c r="C1564" s="82"/>
      <c r="D1564" s="83"/>
      <c r="E1564" s="84"/>
      <c r="F1564" s="32"/>
      <c r="G1564" s="34"/>
      <c r="H1564" s="82"/>
      <c r="I1564" s="36"/>
      <c r="J1564" s="52"/>
      <c r="K1564" s="35"/>
      <c r="L1564" s="29"/>
      <c r="M1564" s="20" t="str" cm="1">
        <f t="array" ref="M1564">IFERROR(_xlfn.IFS(COUNTBLANK(D1564:K1564)=8,"",D1564="","←D列に従業員名を姓名（フルネーム）で入力してください。誤変換にお気を付け下さい。",E1564="","←E列に都道府県を入力してください。",H1564="","←H列に1.月給～3.時間給の選択肢を入力してください",I1564="","←I列に金額を入力してください",H1564=3,"",J1564="","←J列に所定労働時間を入力してください"),"")</f>
        <v/>
      </c>
    </row>
    <row r="1565" spans="2:13" ht="22.8" x14ac:dyDescent="0.45">
      <c r="B1565" s="31">
        <f t="shared" si="24"/>
        <v>1557</v>
      </c>
      <c r="C1565" s="82"/>
      <c r="D1565" s="83"/>
      <c r="E1565" s="84"/>
      <c r="F1565" s="32"/>
      <c r="G1565" s="34"/>
      <c r="H1565" s="82"/>
      <c r="I1565" s="36"/>
      <c r="J1565" s="52"/>
      <c r="K1565" s="35"/>
      <c r="L1565" s="29"/>
      <c r="M1565" s="20" t="str" cm="1">
        <f t="array" ref="M1565">IFERROR(_xlfn.IFS(COUNTBLANK(D1565:K1565)=8,"",D1565="","←D列に従業員名を姓名（フルネーム）で入力してください。誤変換にお気を付け下さい。",E1565="","←E列に都道府県を入力してください。",H1565="","←H列に1.月給～3.時間給の選択肢を入力してください",I1565="","←I列に金額を入力してください",H1565=3,"",J1565="","←J列に所定労働時間を入力してください"),"")</f>
        <v/>
      </c>
    </row>
    <row r="1566" spans="2:13" ht="22.8" x14ac:dyDescent="0.45">
      <c r="B1566" s="31">
        <f t="shared" si="24"/>
        <v>1558</v>
      </c>
      <c r="C1566" s="82"/>
      <c r="D1566" s="83"/>
      <c r="E1566" s="84"/>
      <c r="F1566" s="32"/>
      <c r="G1566" s="34"/>
      <c r="H1566" s="82"/>
      <c r="I1566" s="36"/>
      <c r="J1566" s="52"/>
      <c r="K1566" s="35"/>
      <c r="L1566" s="29"/>
      <c r="M1566" s="20" t="str" cm="1">
        <f t="array" ref="M1566">IFERROR(_xlfn.IFS(COUNTBLANK(D1566:K1566)=8,"",D1566="","←D列に従業員名を姓名（フルネーム）で入力してください。誤変換にお気を付け下さい。",E1566="","←E列に都道府県を入力してください。",H1566="","←H列に1.月給～3.時間給の選択肢を入力してください",I1566="","←I列に金額を入力してください",H1566=3,"",J1566="","←J列に所定労働時間を入力してください"),"")</f>
        <v/>
      </c>
    </row>
    <row r="1567" spans="2:13" ht="22.8" x14ac:dyDescent="0.45">
      <c r="B1567" s="31">
        <f t="shared" si="24"/>
        <v>1559</v>
      </c>
      <c r="C1567" s="82"/>
      <c r="D1567" s="83"/>
      <c r="E1567" s="84"/>
      <c r="F1567" s="32"/>
      <c r="G1567" s="34"/>
      <c r="H1567" s="82"/>
      <c r="I1567" s="36"/>
      <c r="J1567" s="52"/>
      <c r="K1567" s="35"/>
      <c r="L1567" s="29"/>
      <c r="M1567" s="20" t="str" cm="1">
        <f t="array" ref="M1567">IFERROR(_xlfn.IFS(COUNTBLANK(D1567:K1567)=8,"",D1567="","←D列に従業員名を姓名（フルネーム）で入力してください。誤変換にお気を付け下さい。",E1567="","←E列に都道府県を入力してください。",H1567="","←H列に1.月給～3.時間給の選択肢を入力してください",I1567="","←I列に金額を入力してください",H1567=3,"",J1567="","←J列に所定労働時間を入力してください"),"")</f>
        <v/>
      </c>
    </row>
    <row r="1568" spans="2:13" ht="22.8" x14ac:dyDescent="0.45">
      <c r="B1568" s="31">
        <f t="shared" si="24"/>
        <v>1560</v>
      </c>
      <c r="C1568" s="82"/>
      <c r="D1568" s="83"/>
      <c r="E1568" s="84"/>
      <c r="F1568" s="32"/>
      <c r="G1568" s="34"/>
      <c r="H1568" s="82"/>
      <c r="I1568" s="36"/>
      <c r="J1568" s="52"/>
      <c r="K1568" s="35"/>
      <c r="L1568" s="29"/>
      <c r="M1568" s="20" t="str" cm="1">
        <f t="array" ref="M1568">IFERROR(_xlfn.IFS(COUNTBLANK(D1568:K1568)=8,"",D1568="","←D列に従業員名を姓名（フルネーム）で入力してください。誤変換にお気を付け下さい。",E1568="","←E列に都道府県を入力してください。",H1568="","←H列に1.月給～3.時間給の選択肢を入力してください",I1568="","←I列に金額を入力してください",H1568=3,"",J1568="","←J列に所定労働時間を入力してください"),"")</f>
        <v/>
      </c>
    </row>
    <row r="1569" spans="2:13" ht="22.8" x14ac:dyDescent="0.45">
      <c r="B1569" s="31">
        <f t="shared" si="24"/>
        <v>1561</v>
      </c>
      <c r="C1569" s="82"/>
      <c r="D1569" s="83"/>
      <c r="E1569" s="84"/>
      <c r="F1569" s="32"/>
      <c r="G1569" s="34"/>
      <c r="H1569" s="82"/>
      <c r="I1569" s="36"/>
      <c r="J1569" s="52"/>
      <c r="K1569" s="35"/>
      <c r="L1569" s="29"/>
      <c r="M1569" s="20" t="str" cm="1">
        <f t="array" ref="M1569">IFERROR(_xlfn.IFS(COUNTBLANK(D1569:K1569)=8,"",D1569="","←D列に従業員名を姓名（フルネーム）で入力してください。誤変換にお気を付け下さい。",E1569="","←E列に都道府県を入力してください。",H1569="","←H列に1.月給～3.時間給の選択肢を入力してください",I1569="","←I列に金額を入力してください",H1569=3,"",J1569="","←J列に所定労働時間を入力してください"),"")</f>
        <v/>
      </c>
    </row>
    <row r="1570" spans="2:13" ht="22.8" x14ac:dyDescent="0.45">
      <c r="B1570" s="31">
        <f t="shared" si="24"/>
        <v>1562</v>
      </c>
      <c r="C1570" s="82"/>
      <c r="D1570" s="83"/>
      <c r="E1570" s="84"/>
      <c r="F1570" s="32"/>
      <c r="G1570" s="34"/>
      <c r="H1570" s="82"/>
      <c r="I1570" s="36"/>
      <c r="J1570" s="52"/>
      <c r="K1570" s="35"/>
      <c r="L1570" s="29"/>
      <c r="M1570" s="20" t="str" cm="1">
        <f t="array" ref="M1570">IFERROR(_xlfn.IFS(COUNTBLANK(D1570:K1570)=8,"",D1570="","←D列に従業員名を姓名（フルネーム）で入力してください。誤変換にお気を付け下さい。",E1570="","←E列に都道府県を入力してください。",H1570="","←H列に1.月給～3.時間給の選択肢を入力してください",I1570="","←I列に金額を入力してください",H1570=3,"",J1570="","←J列に所定労働時間を入力してください"),"")</f>
        <v/>
      </c>
    </row>
    <row r="1571" spans="2:13" ht="22.8" x14ac:dyDescent="0.45">
      <c r="B1571" s="31">
        <f t="shared" si="24"/>
        <v>1563</v>
      </c>
      <c r="C1571" s="82"/>
      <c r="D1571" s="83"/>
      <c r="E1571" s="84"/>
      <c r="F1571" s="32"/>
      <c r="G1571" s="34"/>
      <c r="H1571" s="82"/>
      <c r="I1571" s="36"/>
      <c r="J1571" s="52"/>
      <c r="K1571" s="35"/>
      <c r="L1571" s="29"/>
      <c r="M1571" s="20" t="str" cm="1">
        <f t="array" ref="M1571">IFERROR(_xlfn.IFS(COUNTBLANK(D1571:K1571)=8,"",D1571="","←D列に従業員名を姓名（フルネーム）で入力してください。誤変換にお気を付け下さい。",E1571="","←E列に都道府県を入力してください。",H1571="","←H列に1.月給～3.時間給の選択肢を入力してください",I1571="","←I列に金額を入力してください",H1571=3,"",J1571="","←J列に所定労働時間を入力してください"),"")</f>
        <v/>
      </c>
    </row>
    <row r="1572" spans="2:13" ht="22.8" x14ac:dyDescent="0.45">
      <c r="B1572" s="31">
        <f t="shared" si="24"/>
        <v>1564</v>
      </c>
      <c r="C1572" s="82"/>
      <c r="D1572" s="83"/>
      <c r="E1572" s="84"/>
      <c r="F1572" s="32"/>
      <c r="G1572" s="34"/>
      <c r="H1572" s="82"/>
      <c r="I1572" s="36"/>
      <c r="J1572" s="52"/>
      <c r="K1572" s="35"/>
      <c r="L1572" s="29"/>
      <c r="M1572" s="20" t="str" cm="1">
        <f t="array" ref="M1572">IFERROR(_xlfn.IFS(COUNTBLANK(D1572:K1572)=8,"",D1572="","←D列に従業員名を姓名（フルネーム）で入力してください。誤変換にお気を付け下さい。",E1572="","←E列に都道府県を入力してください。",H1572="","←H列に1.月給～3.時間給の選択肢を入力してください",I1572="","←I列に金額を入力してください",H1572=3,"",J1572="","←J列に所定労働時間を入力してください"),"")</f>
        <v/>
      </c>
    </row>
    <row r="1573" spans="2:13" ht="22.8" x14ac:dyDescent="0.45">
      <c r="B1573" s="31">
        <f t="shared" si="24"/>
        <v>1565</v>
      </c>
      <c r="C1573" s="82"/>
      <c r="D1573" s="83"/>
      <c r="E1573" s="84"/>
      <c r="F1573" s="32"/>
      <c r="G1573" s="34"/>
      <c r="H1573" s="82"/>
      <c r="I1573" s="36"/>
      <c r="J1573" s="52"/>
      <c r="K1573" s="35"/>
      <c r="L1573" s="29"/>
      <c r="M1573" s="20" t="str" cm="1">
        <f t="array" ref="M1573">IFERROR(_xlfn.IFS(COUNTBLANK(D1573:K1573)=8,"",D1573="","←D列に従業員名を姓名（フルネーム）で入力してください。誤変換にお気を付け下さい。",E1573="","←E列に都道府県を入力してください。",H1573="","←H列に1.月給～3.時間給の選択肢を入力してください",I1573="","←I列に金額を入力してください",H1573=3,"",J1573="","←J列に所定労働時間を入力してください"),"")</f>
        <v/>
      </c>
    </row>
    <row r="1574" spans="2:13" ht="22.8" x14ac:dyDescent="0.45">
      <c r="B1574" s="31">
        <f t="shared" si="24"/>
        <v>1566</v>
      </c>
      <c r="C1574" s="82"/>
      <c r="D1574" s="83"/>
      <c r="E1574" s="84"/>
      <c r="F1574" s="32"/>
      <c r="G1574" s="34"/>
      <c r="H1574" s="82"/>
      <c r="I1574" s="36"/>
      <c r="J1574" s="52"/>
      <c r="K1574" s="35"/>
      <c r="L1574" s="29"/>
      <c r="M1574" s="20" t="str" cm="1">
        <f t="array" ref="M1574">IFERROR(_xlfn.IFS(COUNTBLANK(D1574:K1574)=8,"",D1574="","←D列に従業員名を姓名（フルネーム）で入力してください。誤変換にお気を付け下さい。",E1574="","←E列に都道府県を入力してください。",H1574="","←H列に1.月給～3.時間給の選択肢を入力してください",I1574="","←I列に金額を入力してください",H1574=3,"",J1574="","←J列に所定労働時間を入力してください"),"")</f>
        <v/>
      </c>
    </row>
    <row r="1575" spans="2:13" ht="22.8" x14ac:dyDescent="0.45">
      <c r="B1575" s="31">
        <f t="shared" si="24"/>
        <v>1567</v>
      </c>
      <c r="C1575" s="82"/>
      <c r="D1575" s="83"/>
      <c r="E1575" s="84"/>
      <c r="F1575" s="32"/>
      <c r="G1575" s="34"/>
      <c r="H1575" s="82"/>
      <c r="I1575" s="36"/>
      <c r="J1575" s="52"/>
      <c r="K1575" s="35"/>
      <c r="L1575" s="29"/>
      <c r="M1575" s="20" t="str" cm="1">
        <f t="array" ref="M1575">IFERROR(_xlfn.IFS(COUNTBLANK(D1575:K1575)=8,"",D1575="","←D列に従業員名を姓名（フルネーム）で入力してください。誤変換にお気を付け下さい。",E1575="","←E列に都道府県を入力してください。",H1575="","←H列に1.月給～3.時間給の選択肢を入力してください",I1575="","←I列に金額を入力してください",H1575=3,"",J1575="","←J列に所定労働時間を入力してください"),"")</f>
        <v/>
      </c>
    </row>
    <row r="1576" spans="2:13" ht="22.8" x14ac:dyDescent="0.45">
      <c r="B1576" s="31">
        <f t="shared" si="24"/>
        <v>1568</v>
      </c>
      <c r="C1576" s="82"/>
      <c r="D1576" s="83"/>
      <c r="E1576" s="84"/>
      <c r="F1576" s="32"/>
      <c r="G1576" s="34"/>
      <c r="H1576" s="82"/>
      <c r="I1576" s="36"/>
      <c r="J1576" s="52"/>
      <c r="K1576" s="35"/>
      <c r="L1576" s="29"/>
      <c r="M1576" s="20" t="str" cm="1">
        <f t="array" ref="M1576">IFERROR(_xlfn.IFS(COUNTBLANK(D1576:K1576)=8,"",D1576="","←D列に従業員名を姓名（フルネーム）で入力してください。誤変換にお気を付け下さい。",E1576="","←E列に都道府県を入力してください。",H1576="","←H列に1.月給～3.時間給の選択肢を入力してください",I1576="","←I列に金額を入力してください",H1576=3,"",J1576="","←J列に所定労働時間を入力してください"),"")</f>
        <v/>
      </c>
    </row>
    <row r="1577" spans="2:13" ht="22.8" x14ac:dyDescent="0.45">
      <c r="B1577" s="31">
        <f t="shared" si="24"/>
        <v>1569</v>
      </c>
      <c r="C1577" s="82"/>
      <c r="D1577" s="83"/>
      <c r="E1577" s="84"/>
      <c r="F1577" s="32"/>
      <c r="G1577" s="34"/>
      <c r="H1577" s="82"/>
      <c r="I1577" s="36"/>
      <c r="J1577" s="52"/>
      <c r="K1577" s="35"/>
      <c r="L1577" s="29"/>
      <c r="M1577" s="20" t="str" cm="1">
        <f t="array" ref="M1577">IFERROR(_xlfn.IFS(COUNTBLANK(D1577:K1577)=8,"",D1577="","←D列に従業員名を姓名（フルネーム）で入力してください。誤変換にお気を付け下さい。",E1577="","←E列に都道府県を入力してください。",H1577="","←H列に1.月給～3.時間給の選択肢を入力してください",I1577="","←I列に金額を入力してください",H1577=3,"",J1577="","←J列に所定労働時間を入力してください"),"")</f>
        <v/>
      </c>
    </row>
    <row r="1578" spans="2:13" ht="22.8" x14ac:dyDescent="0.45">
      <c r="B1578" s="31">
        <f t="shared" si="24"/>
        <v>1570</v>
      </c>
      <c r="C1578" s="82"/>
      <c r="D1578" s="83"/>
      <c r="E1578" s="84"/>
      <c r="F1578" s="32"/>
      <c r="G1578" s="34"/>
      <c r="H1578" s="82"/>
      <c r="I1578" s="36"/>
      <c r="J1578" s="52"/>
      <c r="K1578" s="35"/>
      <c r="L1578" s="29"/>
      <c r="M1578" s="20" t="str" cm="1">
        <f t="array" ref="M1578">IFERROR(_xlfn.IFS(COUNTBLANK(D1578:K1578)=8,"",D1578="","←D列に従業員名を姓名（フルネーム）で入力してください。誤変換にお気を付け下さい。",E1578="","←E列に都道府県を入力してください。",H1578="","←H列に1.月給～3.時間給の選択肢を入力してください",I1578="","←I列に金額を入力してください",H1578=3,"",J1578="","←J列に所定労働時間を入力してください"),"")</f>
        <v/>
      </c>
    </row>
    <row r="1579" spans="2:13" ht="22.8" x14ac:dyDescent="0.45">
      <c r="B1579" s="31">
        <f t="shared" si="24"/>
        <v>1571</v>
      </c>
      <c r="C1579" s="82"/>
      <c r="D1579" s="83"/>
      <c r="E1579" s="84"/>
      <c r="F1579" s="32"/>
      <c r="G1579" s="34"/>
      <c r="H1579" s="82"/>
      <c r="I1579" s="36"/>
      <c r="J1579" s="52"/>
      <c r="K1579" s="35"/>
      <c r="L1579" s="29"/>
      <c r="M1579" s="20" t="str" cm="1">
        <f t="array" ref="M1579">IFERROR(_xlfn.IFS(COUNTBLANK(D1579:K1579)=8,"",D1579="","←D列に従業員名を姓名（フルネーム）で入力してください。誤変換にお気を付け下さい。",E1579="","←E列に都道府県を入力してください。",H1579="","←H列に1.月給～3.時間給の選択肢を入力してください",I1579="","←I列に金額を入力してください",H1579=3,"",J1579="","←J列に所定労働時間を入力してください"),"")</f>
        <v/>
      </c>
    </row>
    <row r="1580" spans="2:13" ht="22.8" x14ac:dyDescent="0.45">
      <c r="B1580" s="31">
        <f t="shared" si="24"/>
        <v>1572</v>
      </c>
      <c r="C1580" s="82"/>
      <c r="D1580" s="83"/>
      <c r="E1580" s="84"/>
      <c r="F1580" s="32"/>
      <c r="G1580" s="34"/>
      <c r="H1580" s="82"/>
      <c r="I1580" s="36"/>
      <c r="J1580" s="52"/>
      <c r="K1580" s="35"/>
      <c r="L1580" s="29"/>
      <c r="M1580" s="20" t="str" cm="1">
        <f t="array" ref="M1580">IFERROR(_xlfn.IFS(COUNTBLANK(D1580:K1580)=8,"",D1580="","←D列に従業員名を姓名（フルネーム）で入力してください。誤変換にお気を付け下さい。",E1580="","←E列に都道府県を入力してください。",H1580="","←H列に1.月給～3.時間給の選択肢を入力してください",I1580="","←I列に金額を入力してください",H1580=3,"",J1580="","←J列に所定労働時間を入力してください"),"")</f>
        <v/>
      </c>
    </row>
    <row r="1581" spans="2:13" ht="22.8" x14ac:dyDescent="0.45">
      <c r="B1581" s="31">
        <f t="shared" si="24"/>
        <v>1573</v>
      </c>
      <c r="C1581" s="82"/>
      <c r="D1581" s="83"/>
      <c r="E1581" s="84"/>
      <c r="F1581" s="32"/>
      <c r="G1581" s="34"/>
      <c r="H1581" s="82"/>
      <c r="I1581" s="36"/>
      <c r="J1581" s="52"/>
      <c r="K1581" s="35"/>
      <c r="L1581" s="29"/>
      <c r="M1581" s="20" t="str" cm="1">
        <f t="array" ref="M1581">IFERROR(_xlfn.IFS(COUNTBLANK(D1581:K1581)=8,"",D1581="","←D列に従業員名を姓名（フルネーム）で入力してください。誤変換にお気を付け下さい。",E1581="","←E列に都道府県を入力してください。",H1581="","←H列に1.月給～3.時間給の選択肢を入力してください",I1581="","←I列に金額を入力してください",H1581=3,"",J1581="","←J列に所定労働時間を入力してください"),"")</f>
        <v/>
      </c>
    </row>
    <row r="1582" spans="2:13" ht="22.8" x14ac:dyDescent="0.45">
      <c r="B1582" s="31">
        <f t="shared" si="24"/>
        <v>1574</v>
      </c>
      <c r="C1582" s="82"/>
      <c r="D1582" s="83"/>
      <c r="E1582" s="84"/>
      <c r="F1582" s="32"/>
      <c r="G1582" s="34"/>
      <c r="H1582" s="82"/>
      <c r="I1582" s="36"/>
      <c r="J1582" s="52"/>
      <c r="K1582" s="35"/>
      <c r="L1582" s="29"/>
      <c r="M1582" s="20" t="str" cm="1">
        <f t="array" ref="M1582">IFERROR(_xlfn.IFS(COUNTBLANK(D1582:K1582)=8,"",D1582="","←D列に従業員名を姓名（フルネーム）で入力してください。誤変換にお気を付け下さい。",E1582="","←E列に都道府県を入力してください。",H1582="","←H列に1.月給～3.時間給の選択肢を入力してください",I1582="","←I列に金額を入力してください",H1582=3,"",J1582="","←J列に所定労働時間を入力してください"),"")</f>
        <v/>
      </c>
    </row>
    <row r="1583" spans="2:13" ht="22.8" x14ac:dyDescent="0.45">
      <c r="B1583" s="31">
        <f t="shared" si="24"/>
        <v>1575</v>
      </c>
      <c r="C1583" s="82"/>
      <c r="D1583" s="83"/>
      <c r="E1583" s="84"/>
      <c r="F1583" s="32"/>
      <c r="G1583" s="34"/>
      <c r="H1583" s="82"/>
      <c r="I1583" s="36"/>
      <c r="J1583" s="52"/>
      <c r="K1583" s="35"/>
      <c r="L1583" s="29"/>
      <c r="M1583" s="20" t="str" cm="1">
        <f t="array" ref="M1583">IFERROR(_xlfn.IFS(COUNTBLANK(D1583:K1583)=8,"",D1583="","←D列に従業員名を姓名（フルネーム）で入力してください。誤変換にお気を付け下さい。",E1583="","←E列に都道府県を入力してください。",H1583="","←H列に1.月給～3.時間給の選択肢を入力してください",I1583="","←I列に金額を入力してください",H1583=3,"",J1583="","←J列に所定労働時間を入力してください"),"")</f>
        <v/>
      </c>
    </row>
    <row r="1584" spans="2:13" ht="22.8" x14ac:dyDescent="0.45">
      <c r="B1584" s="31">
        <f t="shared" si="24"/>
        <v>1576</v>
      </c>
      <c r="C1584" s="82"/>
      <c r="D1584" s="83"/>
      <c r="E1584" s="84"/>
      <c r="F1584" s="32"/>
      <c r="G1584" s="34"/>
      <c r="H1584" s="82"/>
      <c r="I1584" s="36"/>
      <c r="J1584" s="52"/>
      <c r="K1584" s="35"/>
      <c r="L1584" s="29"/>
      <c r="M1584" s="20" t="str" cm="1">
        <f t="array" ref="M1584">IFERROR(_xlfn.IFS(COUNTBLANK(D1584:K1584)=8,"",D1584="","←D列に従業員名を姓名（フルネーム）で入力してください。誤変換にお気を付け下さい。",E1584="","←E列に都道府県を入力してください。",H1584="","←H列に1.月給～3.時間給の選択肢を入力してください",I1584="","←I列に金額を入力してください",H1584=3,"",J1584="","←J列に所定労働時間を入力してください"),"")</f>
        <v/>
      </c>
    </row>
    <row r="1585" spans="2:13" ht="22.8" x14ac:dyDescent="0.45">
      <c r="B1585" s="31">
        <f t="shared" si="24"/>
        <v>1577</v>
      </c>
      <c r="C1585" s="82"/>
      <c r="D1585" s="83"/>
      <c r="E1585" s="84"/>
      <c r="F1585" s="32"/>
      <c r="G1585" s="34"/>
      <c r="H1585" s="82"/>
      <c r="I1585" s="36"/>
      <c r="J1585" s="52"/>
      <c r="K1585" s="35"/>
      <c r="L1585" s="29"/>
      <c r="M1585" s="20" t="str" cm="1">
        <f t="array" ref="M1585">IFERROR(_xlfn.IFS(COUNTBLANK(D1585:K1585)=8,"",D1585="","←D列に従業員名を姓名（フルネーム）で入力してください。誤変換にお気を付け下さい。",E1585="","←E列に都道府県を入力してください。",H1585="","←H列に1.月給～3.時間給の選択肢を入力してください",I1585="","←I列に金額を入力してください",H1585=3,"",J1585="","←J列に所定労働時間を入力してください"),"")</f>
        <v/>
      </c>
    </row>
    <row r="1586" spans="2:13" ht="22.8" x14ac:dyDescent="0.45">
      <c r="B1586" s="31">
        <f t="shared" si="24"/>
        <v>1578</v>
      </c>
      <c r="C1586" s="82"/>
      <c r="D1586" s="83"/>
      <c r="E1586" s="84"/>
      <c r="F1586" s="32"/>
      <c r="G1586" s="34"/>
      <c r="H1586" s="82"/>
      <c r="I1586" s="36"/>
      <c r="J1586" s="52"/>
      <c r="K1586" s="35"/>
      <c r="L1586" s="29"/>
      <c r="M1586" s="20" t="str" cm="1">
        <f t="array" ref="M1586">IFERROR(_xlfn.IFS(COUNTBLANK(D1586:K1586)=8,"",D1586="","←D列に従業員名を姓名（フルネーム）で入力してください。誤変換にお気を付け下さい。",E1586="","←E列に都道府県を入力してください。",H1586="","←H列に1.月給～3.時間給の選択肢を入力してください",I1586="","←I列に金額を入力してください",H1586=3,"",J1586="","←J列に所定労働時間を入力してください"),"")</f>
        <v/>
      </c>
    </row>
    <row r="1587" spans="2:13" ht="22.8" x14ac:dyDescent="0.45">
      <c r="B1587" s="31">
        <f t="shared" si="24"/>
        <v>1579</v>
      </c>
      <c r="C1587" s="82"/>
      <c r="D1587" s="83"/>
      <c r="E1587" s="84"/>
      <c r="F1587" s="32"/>
      <c r="G1587" s="34"/>
      <c r="H1587" s="82"/>
      <c r="I1587" s="36"/>
      <c r="J1587" s="52"/>
      <c r="K1587" s="35"/>
      <c r="L1587" s="29"/>
      <c r="M1587" s="20" t="str" cm="1">
        <f t="array" ref="M1587">IFERROR(_xlfn.IFS(COUNTBLANK(D1587:K1587)=8,"",D1587="","←D列に従業員名を姓名（フルネーム）で入力してください。誤変換にお気を付け下さい。",E1587="","←E列に都道府県を入力してください。",H1587="","←H列に1.月給～3.時間給の選択肢を入力してください",I1587="","←I列に金額を入力してください",H1587=3,"",J1587="","←J列に所定労働時間を入力してください"),"")</f>
        <v/>
      </c>
    </row>
    <row r="1588" spans="2:13" ht="22.8" x14ac:dyDescent="0.45">
      <c r="B1588" s="31">
        <f t="shared" si="24"/>
        <v>1580</v>
      </c>
      <c r="C1588" s="82"/>
      <c r="D1588" s="83"/>
      <c r="E1588" s="84"/>
      <c r="F1588" s="32"/>
      <c r="G1588" s="34"/>
      <c r="H1588" s="82"/>
      <c r="I1588" s="36"/>
      <c r="J1588" s="52"/>
      <c r="K1588" s="35"/>
      <c r="L1588" s="29"/>
      <c r="M1588" s="20" t="str" cm="1">
        <f t="array" ref="M1588">IFERROR(_xlfn.IFS(COUNTBLANK(D1588:K1588)=8,"",D1588="","←D列に従業員名を姓名（フルネーム）で入力してください。誤変換にお気を付け下さい。",E1588="","←E列に都道府県を入力してください。",H1588="","←H列に1.月給～3.時間給の選択肢を入力してください",I1588="","←I列に金額を入力してください",H1588=3,"",J1588="","←J列に所定労働時間を入力してください"),"")</f>
        <v/>
      </c>
    </row>
    <row r="1589" spans="2:13" ht="22.8" x14ac:dyDescent="0.45">
      <c r="B1589" s="31">
        <f t="shared" si="24"/>
        <v>1581</v>
      </c>
      <c r="C1589" s="82"/>
      <c r="D1589" s="83"/>
      <c r="E1589" s="84"/>
      <c r="F1589" s="32"/>
      <c r="G1589" s="34"/>
      <c r="H1589" s="82"/>
      <c r="I1589" s="36"/>
      <c r="J1589" s="52"/>
      <c r="K1589" s="35"/>
      <c r="L1589" s="29"/>
      <c r="M1589" s="20" t="str" cm="1">
        <f t="array" ref="M1589">IFERROR(_xlfn.IFS(COUNTBLANK(D1589:K1589)=8,"",D1589="","←D列に従業員名を姓名（フルネーム）で入力してください。誤変換にお気を付け下さい。",E1589="","←E列に都道府県を入力してください。",H1589="","←H列に1.月給～3.時間給の選択肢を入力してください",I1589="","←I列に金額を入力してください",H1589=3,"",J1589="","←J列に所定労働時間を入力してください"),"")</f>
        <v/>
      </c>
    </row>
    <row r="1590" spans="2:13" ht="22.8" x14ac:dyDescent="0.45">
      <c r="B1590" s="31">
        <f t="shared" si="24"/>
        <v>1582</v>
      </c>
      <c r="C1590" s="82"/>
      <c r="D1590" s="83"/>
      <c r="E1590" s="84"/>
      <c r="F1590" s="32"/>
      <c r="G1590" s="34"/>
      <c r="H1590" s="82"/>
      <c r="I1590" s="36"/>
      <c r="J1590" s="52"/>
      <c r="K1590" s="35"/>
      <c r="L1590" s="29"/>
      <c r="M1590" s="20" t="str" cm="1">
        <f t="array" ref="M1590">IFERROR(_xlfn.IFS(COUNTBLANK(D1590:K1590)=8,"",D1590="","←D列に従業員名を姓名（フルネーム）で入力してください。誤変換にお気を付け下さい。",E1590="","←E列に都道府県を入力してください。",H1590="","←H列に1.月給～3.時間給の選択肢を入力してください",I1590="","←I列に金額を入力してください",H1590=3,"",J1590="","←J列に所定労働時間を入力してください"),"")</f>
        <v/>
      </c>
    </row>
    <row r="1591" spans="2:13" ht="22.8" x14ac:dyDescent="0.45">
      <c r="B1591" s="31">
        <f t="shared" si="24"/>
        <v>1583</v>
      </c>
      <c r="C1591" s="82"/>
      <c r="D1591" s="83"/>
      <c r="E1591" s="84"/>
      <c r="F1591" s="32"/>
      <c r="G1591" s="34"/>
      <c r="H1591" s="82"/>
      <c r="I1591" s="36"/>
      <c r="J1591" s="52"/>
      <c r="K1591" s="35"/>
      <c r="L1591" s="29"/>
      <c r="M1591" s="20" t="str" cm="1">
        <f t="array" ref="M1591">IFERROR(_xlfn.IFS(COUNTBLANK(D1591:K1591)=8,"",D1591="","←D列に従業員名を姓名（フルネーム）で入力してください。誤変換にお気を付け下さい。",E1591="","←E列に都道府県を入力してください。",H1591="","←H列に1.月給～3.時間給の選択肢を入力してください",I1591="","←I列に金額を入力してください",H1591=3,"",J1591="","←J列に所定労働時間を入力してください"),"")</f>
        <v/>
      </c>
    </row>
    <row r="1592" spans="2:13" ht="22.8" x14ac:dyDescent="0.45">
      <c r="B1592" s="31">
        <f t="shared" si="24"/>
        <v>1584</v>
      </c>
      <c r="C1592" s="82"/>
      <c r="D1592" s="83"/>
      <c r="E1592" s="84"/>
      <c r="F1592" s="32"/>
      <c r="G1592" s="34"/>
      <c r="H1592" s="82"/>
      <c r="I1592" s="36"/>
      <c r="J1592" s="52"/>
      <c r="K1592" s="35"/>
      <c r="L1592" s="29"/>
      <c r="M1592" s="20" t="str" cm="1">
        <f t="array" ref="M1592">IFERROR(_xlfn.IFS(COUNTBLANK(D1592:K1592)=8,"",D1592="","←D列に従業員名を姓名（フルネーム）で入力してください。誤変換にお気を付け下さい。",E1592="","←E列に都道府県を入力してください。",H1592="","←H列に1.月給～3.時間給の選択肢を入力してください",I1592="","←I列に金額を入力してください",H1592=3,"",J1592="","←J列に所定労働時間を入力してください"),"")</f>
        <v/>
      </c>
    </row>
    <row r="1593" spans="2:13" ht="22.8" x14ac:dyDescent="0.45">
      <c r="B1593" s="31">
        <f t="shared" si="24"/>
        <v>1585</v>
      </c>
      <c r="C1593" s="82"/>
      <c r="D1593" s="83"/>
      <c r="E1593" s="84"/>
      <c r="F1593" s="32"/>
      <c r="G1593" s="34"/>
      <c r="H1593" s="82"/>
      <c r="I1593" s="36"/>
      <c r="J1593" s="52"/>
      <c r="K1593" s="35"/>
      <c r="L1593" s="29"/>
      <c r="M1593" s="20" t="str" cm="1">
        <f t="array" ref="M1593">IFERROR(_xlfn.IFS(COUNTBLANK(D1593:K1593)=8,"",D1593="","←D列に従業員名を姓名（フルネーム）で入力してください。誤変換にお気を付け下さい。",E1593="","←E列に都道府県を入力してください。",H1593="","←H列に1.月給～3.時間給の選択肢を入力してください",I1593="","←I列に金額を入力してください",H1593=3,"",J1593="","←J列に所定労働時間を入力してください"),"")</f>
        <v/>
      </c>
    </row>
    <row r="1594" spans="2:13" ht="22.8" x14ac:dyDescent="0.45">
      <c r="B1594" s="31">
        <f t="shared" si="24"/>
        <v>1586</v>
      </c>
      <c r="C1594" s="82"/>
      <c r="D1594" s="83"/>
      <c r="E1594" s="84"/>
      <c r="F1594" s="32"/>
      <c r="G1594" s="34"/>
      <c r="H1594" s="82"/>
      <c r="I1594" s="36"/>
      <c r="J1594" s="52"/>
      <c r="K1594" s="35"/>
      <c r="L1594" s="29"/>
      <c r="M1594" s="20" t="str" cm="1">
        <f t="array" ref="M1594">IFERROR(_xlfn.IFS(COUNTBLANK(D1594:K1594)=8,"",D1594="","←D列に従業員名を姓名（フルネーム）で入力してください。誤変換にお気を付け下さい。",E1594="","←E列に都道府県を入力してください。",H1594="","←H列に1.月給～3.時間給の選択肢を入力してください",I1594="","←I列に金額を入力してください",H1594=3,"",J1594="","←J列に所定労働時間を入力してください"),"")</f>
        <v/>
      </c>
    </row>
    <row r="1595" spans="2:13" ht="22.8" x14ac:dyDescent="0.45">
      <c r="B1595" s="31">
        <f t="shared" si="24"/>
        <v>1587</v>
      </c>
      <c r="C1595" s="82"/>
      <c r="D1595" s="83"/>
      <c r="E1595" s="84"/>
      <c r="F1595" s="32"/>
      <c r="G1595" s="34"/>
      <c r="H1595" s="82"/>
      <c r="I1595" s="36"/>
      <c r="J1595" s="52"/>
      <c r="K1595" s="35"/>
      <c r="L1595" s="29"/>
      <c r="M1595" s="20" t="str" cm="1">
        <f t="array" ref="M1595">IFERROR(_xlfn.IFS(COUNTBLANK(D1595:K1595)=8,"",D1595="","←D列に従業員名を姓名（フルネーム）で入力してください。誤変換にお気を付け下さい。",E1595="","←E列に都道府県を入力してください。",H1595="","←H列に1.月給～3.時間給の選択肢を入力してください",I1595="","←I列に金額を入力してください",H1595=3,"",J1595="","←J列に所定労働時間を入力してください"),"")</f>
        <v/>
      </c>
    </row>
    <row r="1596" spans="2:13" ht="22.8" x14ac:dyDescent="0.45">
      <c r="B1596" s="31">
        <f t="shared" si="24"/>
        <v>1588</v>
      </c>
      <c r="C1596" s="82"/>
      <c r="D1596" s="83"/>
      <c r="E1596" s="84"/>
      <c r="F1596" s="32"/>
      <c r="G1596" s="34"/>
      <c r="H1596" s="82"/>
      <c r="I1596" s="36"/>
      <c r="J1596" s="52"/>
      <c r="K1596" s="35"/>
      <c r="L1596" s="29"/>
      <c r="M1596" s="20" t="str" cm="1">
        <f t="array" ref="M1596">IFERROR(_xlfn.IFS(COUNTBLANK(D1596:K1596)=8,"",D1596="","←D列に従業員名を姓名（フルネーム）で入力してください。誤変換にお気を付け下さい。",E1596="","←E列に都道府県を入力してください。",H1596="","←H列に1.月給～3.時間給の選択肢を入力してください",I1596="","←I列に金額を入力してください",H1596=3,"",J1596="","←J列に所定労働時間を入力してください"),"")</f>
        <v/>
      </c>
    </row>
    <row r="1597" spans="2:13" ht="22.8" x14ac:dyDescent="0.45">
      <c r="B1597" s="31">
        <f t="shared" si="24"/>
        <v>1589</v>
      </c>
      <c r="C1597" s="82"/>
      <c r="D1597" s="83"/>
      <c r="E1597" s="84"/>
      <c r="F1597" s="32"/>
      <c r="G1597" s="34"/>
      <c r="H1597" s="82"/>
      <c r="I1597" s="36"/>
      <c r="J1597" s="52"/>
      <c r="K1597" s="35"/>
      <c r="L1597" s="29"/>
      <c r="M1597" s="20" t="str" cm="1">
        <f t="array" ref="M1597">IFERROR(_xlfn.IFS(COUNTBLANK(D1597:K1597)=8,"",D1597="","←D列に従業員名を姓名（フルネーム）で入力してください。誤変換にお気を付け下さい。",E1597="","←E列に都道府県を入力してください。",H1597="","←H列に1.月給～3.時間給の選択肢を入力してください",I1597="","←I列に金額を入力してください",H1597=3,"",J1597="","←J列に所定労働時間を入力してください"),"")</f>
        <v/>
      </c>
    </row>
    <row r="1598" spans="2:13" ht="22.8" x14ac:dyDescent="0.45">
      <c r="B1598" s="31">
        <f t="shared" si="24"/>
        <v>1590</v>
      </c>
      <c r="C1598" s="82"/>
      <c r="D1598" s="83"/>
      <c r="E1598" s="84"/>
      <c r="F1598" s="32"/>
      <c r="G1598" s="34"/>
      <c r="H1598" s="82"/>
      <c r="I1598" s="36"/>
      <c r="J1598" s="52"/>
      <c r="K1598" s="35"/>
      <c r="L1598" s="29"/>
      <c r="M1598" s="20" t="str" cm="1">
        <f t="array" ref="M1598">IFERROR(_xlfn.IFS(COUNTBLANK(D1598:K1598)=8,"",D1598="","←D列に従業員名を姓名（フルネーム）で入力してください。誤変換にお気を付け下さい。",E1598="","←E列に都道府県を入力してください。",H1598="","←H列に1.月給～3.時間給の選択肢を入力してください",I1598="","←I列に金額を入力してください",H1598=3,"",J1598="","←J列に所定労働時間を入力してください"),"")</f>
        <v/>
      </c>
    </row>
    <row r="1599" spans="2:13" ht="22.8" x14ac:dyDescent="0.45">
      <c r="B1599" s="31">
        <f t="shared" si="24"/>
        <v>1591</v>
      </c>
      <c r="C1599" s="82"/>
      <c r="D1599" s="83"/>
      <c r="E1599" s="84"/>
      <c r="F1599" s="32"/>
      <c r="G1599" s="34"/>
      <c r="H1599" s="82"/>
      <c r="I1599" s="36"/>
      <c r="J1599" s="52"/>
      <c r="K1599" s="35"/>
      <c r="L1599" s="29"/>
      <c r="M1599" s="20" t="str" cm="1">
        <f t="array" ref="M1599">IFERROR(_xlfn.IFS(COUNTBLANK(D1599:K1599)=8,"",D1599="","←D列に従業員名を姓名（フルネーム）で入力してください。誤変換にお気を付け下さい。",E1599="","←E列に都道府県を入力してください。",H1599="","←H列に1.月給～3.時間給の選択肢を入力してください",I1599="","←I列に金額を入力してください",H1599=3,"",J1599="","←J列に所定労働時間を入力してください"),"")</f>
        <v/>
      </c>
    </row>
    <row r="1600" spans="2:13" ht="22.8" x14ac:dyDescent="0.45">
      <c r="B1600" s="31">
        <f t="shared" si="24"/>
        <v>1592</v>
      </c>
      <c r="C1600" s="82"/>
      <c r="D1600" s="83"/>
      <c r="E1600" s="84"/>
      <c r="F1600" s="32"/>
      <c r="G1600" s="34"/>
      <c r="H1600" s="82"/>
      <c r="I1600" s="36"/>
      <c r="J1600" s="52"/>
      <c r="K1600" s="35"/>
      <c r="L1600" s="29"/>
      <c r="M1600" s="20" t="str" cm="1">
        <f t="array" ref="M1600">IFERROR(_xlfn.IFS(COUNTBLANK(D1600:K1600)=8,"",D1600="","←D列に従業員名を姓名（フルネーム）で入力してください。誤変換にお気を付け下さい。",E1600="","←E列に都道府県を入力してください。",H1600="","←H列に1.月給～3.時間給の選択肢を入力してください",I1600="","←I列に金額を入力してください",H1600=3,"",J1600="","←J列に所定労働時間を入力してください"),"")</f>
        <v/>
      </c>
    </row>
    <row r="1601" spans="2:13" ht="22.8" x14ac:dyDescent="0.45">
      <c r="B1601" s="31">
        <f t="shared" si="24"/>
        <v>1593</v>
      </c>
      <c r="C1601" s="82"/>
      <c r="D1601" s="83"/>
      <c r="E1601" s="84"/>
      <c r="F1601" s="32"/>
      <c r="G1601" s="34"/>
      <c r="H1601" s="82"/>
      <c r="I1601" s="36"/>
      <c r="J1601" s="52"/>
      <c r="K1601" s="35"/>
      <c r="L1601" s="29"/>
      <c r="M1601" s="20" t="str" cm="1">
        <f t="array" ref="M1601">IFERROR(_xlfn.IFS(COUNTBLANK(D1601:K1601)=8,"",D1601="","←D列に従業員名を姓名（フルネーム）で入力してください。誤変換にお気を付け下さい。",E1601="","←E列に都道府県を入力してください。",H1601="","←H列に1.月給～3.時間給の選択肢を入力してください",I1601="","←I列に金額を入力してください",H1601=3,"",J1601="","←J列に所定労働時間を入力してください"),"")</f>
        <v/>
      </c>
    </row>
    <row r="1602" spans="2:13" ht="22.8" x14ac:dyDescent="0.45">
      <c r="B1602" s="31">
        <f t="shared" si="24"/>
        <v>1594</v>
      </c>
      <c r="C1602" s="82"/>
      <c r="D1602" s="83"/>
      <c r="E1602" s="84"/>
      <c r="F1602" s="32"/>
      <c r="G1602" s="34"/>
      <c r="H1602" s="82"/>
      <c r="I1602" s="36"/>
      <c r="J1602" s="52"/>
      <c r="K1602" s="35"/>
      <c r="L1602" s="29"/>
      <c r="M1602" s="20" t="str" cm="1">
        <f t="array" ref="M1602">IFERROR(_xlfn.IFS(COUNTBLANK(D1602:K1602)=8,"",D1602="","←D列に従業員名を姓名（フルネーム）で入力してください。誤変換にお気を付け下さい。",E1602="","←E列に都道府県を入力してください。",H1602="","←H列に1.月給～3.時間給の選択肢を入力してください",I1602="","←I列に金額を入力してください",H1602=3,"",J1602="","←J列に所定労働時間を入力してください"),"")</f>
        <v/>
      </c>
    </row>
    <row r="1603" spans="2:13" ht="22.8" x14ac:dyDescent="0.45">
      <c r="B1603" s="31">
        <f t="shared" si="24"/>
        <v>1595</v>
      </c>
      <c r="C1603" s="82"/>
      <c r="D1603" s="83"/>
      <c r="E1603" s="84"/>
      <c r="F1603" s="32"/>
      <c r="G1603" s="34"/>
      <c r="H1603" s="82"/>
      <c r="I1603" s="36"/>
      <c r="J1603" s="52"/>
      <c r="K1603" s="35"/>
      <c r="L1603" s="29"/>
      <c r="M1603" s="20" t="str" cm="1">
        <f t="array" ref="M1603">IFERROR(_xlfn.IFS(COUNTBLANK(D1603:K1603)=8,"",D1603="","←D列に従業員名を姓名（フルネーム）で入力してください。誤変換にお気を付け下さい。",E1603="","←E列に都道府県を入力してください。",H1603="","←H列に1.月給～3.時間給の選択肢を入力してください",I1603="","←I列に金額を入力してください",H1603=3,"",J1603="","←J列に所定労働時間を入力してください"),"")</f>
        <v/>
      </c>
    </row>
    <row r="1604" spans="2:13" ht="22.8" x14ac:dyDescent="0.45">
      <c r="B1604" s="31">
        <f t="shared" si="24"/>
        <v>1596</v>
      </c>
      <c r="C1604" s="82"/>
      <c r="D1604" s="83"/>
      <c r="E1604" s="84"/>
      <c r="F1604" s="32"/>
      <c r="G1604" s="34"/>
      <c r="H1604" s="82"/>
      <c r="I1604" s="36"/>
      <c r="J1604" s="52"/>
      <c r="K1604" s="35"/>
      <c r="L1604" s="29"/>
      <c r="M1604" s="20" t="str" cm="1">
        <f t="array" ref="M1604">IFERROR(_xlfn.IFS(COUNTBLANK(D1604:K1604)=8,"",D1604="","←D列に従業員名を姓名（フルネーム）で入力してください。誤変換にお気を付け下さい。",E1604="","←E列に都道府県を入力してください。",H1604="","←H列に1.月給～3.時間給の選択肢を入力してください",I1604="","←I列に金額を入力してください",H1604=3,"",J1604="","←J列に所定労働時間を入力してください"),"")</f>
        <v/>
      </c>
    </row>
    <row r="1605" spans="2:13" ht="22.8" x14ac:dyDescent="0.45">
      <c r="B1605" s="31">
        <f t="shared" si="24"/>
        <v>1597</v>
      </c>
      <c r="C1605" s="82"/>
      <c r="D1605" s="83"/>
      <c r="E1605" s="84"/>
      <c r="F1605" s="32"/>
      <c r="G1605" s="34"/>
      <c r="H1605" s="82"/>
      <c r="I1605" s="36"/>
      <c r="J1605" s="52"/>
      <c r="K1605" s="35"/>
      <c r="L1605" s="29"/>
      <c r="M1605" s="20" t="str" cm="1">
        <f t="array" ref="M1605">IFERROR(_xlfn.IFS(COUNTBLANK(D1605:K1605)=8,"",D1605="","←D列に従業員名を姓名（フルネーム）で入力してください。誤変換にお気を付け下さい。",E1605="","←E列に都道府県を入力してください。",H1605="","←H列に1.月給～3.時間給の選択肢を入力してください",I1605="","←I列に金額を入力してください",H1605=3,"",J1605="","←J列に所定労働時間を入力してください"),"")</f>
        <v/>
      </c>
    </row>
    <row r="1606" spans="2:13" ht="22.8" x14ac:dyDescent="0.45">
      <c r="B1606" s="31">
        <f t="shared" si="24"/>
        <v>1598</v>
      </c>
      <c r="C1606" s="82"/>
      <c r="D1606" s="83"/>
      <c r="E1606" s="84"/>
      <c r="F1606" s="32"/>
      <c r="G1606" s="34"/>
      <c r="H1606" s="82"/>
      <c r="I1606" s="36"/>
      <c r="J1606" s="52"/>
      <c r="K1606" s="35"/>
      <c r="L1606" s="29"/>
      <c r="M1606" s="20" t="str" cm="1">
        <f t="array" ref="M1606">IFERROR(_xlfn.IFS(COUNTBLANK(D1606:K1606)=8,"",D1606="","←D列に従業員名を姓名（フルネーム）で入力してください。誤変換にお気を付け下さい。",E1606="","←E列に都道府県を入力してください。",H1606="","←H列に1.月給～3.時間給の選択肢を入力してください",I1606="","←I列に金額を入力してください",H1606=3,"",J1606="","←J列に所定労働時間を入力してください"),"")</f>
        <v/>
      </c>
    </row>
    <row r="1607" spans="2:13" ht="22.8" x14ac:dyDescent="0.45">
      <c r="B1607" s="31">
        <f t="shared" si="24"/>
        <v>1599</v>
      </c>
      <c r="C1607" s="82"/>
      <c r="D1607" s="83"/>
      <c r="E1607" s="84"/>
      <c r="F1607" s="32"/>
      <c r="G1607" s="34"/>
      <c r="H1607" s="82"/>
      <c r="I1607" s="36"/>
      <c r="J1607" s="52"/>
      <c r="K1607" s="35"/>
      <c r="L1607" s="29"/>
      <c r="M1607" s="20" t="str" cm="1">
        <f t="array" ref="M1607">IFERROR(_xlfn.IFS(COUNTBLANK(D1607:K1607)=8,"",D1607="","←D列に従業員名を姓名（フルネーム）で入力してください。誤変換にお気を付け下さい。",E1607="","←E列に都道府県を入力してください。",H1607="","←H列に1.月給～3.時間給の選択肢を入力してください",I1607="","←I列に金額を入力してください",H1607=3,"",J1607="","←J列に所定労働時間を入力してください"),"")</f>
        <v/>
      </c>
    </row>
    <row r="1608" spans="2:13" ht="22.8" x14ac:dyDescent="0.45">
      <c r="B1608" s="31">
        <f t="shared" si="24"/>
        <v>1600</v>
      </c>
      <c r="C1608" s="82"/>
      <c r="D1608" s="83"/>
      <c r="E1608" s="84"/>
      <c r="F1608" s="32"/>
      <c r="G1608" s="34"/>
      <c r="H1608" s="82"/>
      <c r="I1608" s="36"/>
      <c r="J1608" s="52"/>
      <c r="K1608" s="35"/>
      <c r="L1608" s="29"/>
      <c r="M1608" s="20" t="str" cm="1">
        <f t="array" ref="M1608">IFERROR(_xlfn.IFS(COUNTBLANK(D1608:K1608)=8,"",D1608="","←D列に従業員名を姓名（フルネーム）で入力してください。誤変換にお気を付け下さい。",E1608="","←E列に都道府県を入力してください。",H1608="","←H列に1.月給～3.時間給の選択肢を入力してください",I1608="","←I列に金額を入力してください",H1608=3,"",J1608="","←J列に所定労働時間を入力してください"),"")</f>
        <v/>
      </c>
    </row>
    <row r="1609" spans="2:13" ht="22.8" x14ac:dyDescent="0.45">
      <c r="B1609" s="31">
        <f t="shared" si="24"/>
        <v>1601</v>
      </c>
      <c r="C1609" s="82"/>
      <c r="D1609" s="83"/>
      <c r="E1609" s="84"/>
      <c r="F1609" s="32"/>
      <c r="G1609" s="34"/>
      <c r="H1609" s="82"/>
      <c r="I1609" s="36"/>
      <c r="J1609" s="52"/>
      <c r="K1609" s="35"/>
      <c r="L1609" s="29"/>
      <c r="M1609" s="20" t="str" cm="1">
        <f t="array" ref="M1609">IFERROR(_xlfn.IFS(COUNTBLANK(D1609:K1609)=8,"",D1609="","←D列に従業員名を姓名（フルネーム）で入力してください。誤変換にお気を付け下さい。",E1609="","←E列に都道府県を入力してください。",H1609="","←H列に1.月給～3.時間給の選択肢を入力してください",I1609="","←I列に金額を入力してください",H1609=3,"",J1609="","←J列に所定労働時間を入力してください"),"")</f>
        <v/>
      </c>
    </row>
    <row r="1610" spans="2:13" ht="22.8" x14ac:dyDescent="0.45">
      <c r="B1610" s="31">
        <f t="shared" ref="B1610:B1673" si="25">ROW()-8</f>
        <v>1602</v>
      </c>
      <c r="C1610" s="82"/>
      <c r="D1610" s="83"/>
      <c r="E1610" s="84"/>
      <c r="F1610" s="32"/>
      <c r="G1610" s="34"/>
      <c r="H1610" s="82"/>
      <c r="I1610" s="36"/>
      <c r="J1610" s="52"/>
      <c r="K1610" s="35"/>
      <c r="L1610" s="29"/>
      <c r="M1610" s="20" t="str" cm="1">
        <f t="array" ref="M1610">IFERROR(_xlfn.IFS(COUNTBLANK(D1610:K1610)=8,"",D1610="","←D列に従業員名を姓名（フルネーム）で入力してください。誤変換にお気を付け下さい。",E1610="","←E列に都道府県を入力してください。",H1610="","←H列に1.月給～3.時間給の選択肢を入力してください",I1610="","←I列に金額を入力してください",H1610=3,"",J1610="","←J列に所定労働時間を入力してください"),"")</f>
        <v/>
      </c>
    </row>
    <row r="1611" spans="2:13" ht="22.8" x14ac:dyDescent="0.45">
      <c r="B1611" s="31">
        <f t="shared" si="25"/>
        <v>1603</v>
      </c>
      <c r="C1611" s="82"/>
      <c r="D1611" s="83"/>
      <c r="E1611" s="84"/>
      <c r="F1611" s="32"/>
      <c r="G1611" s="34"/>
      <c r="H1611" s="82"/>
      <c r="I1611" s="36"/>
      <c r="J1611" s="52"/>
      <c r="K1611" s="35"/>
      <c r="L1611" s="29"/>
      <c r="M1611" s="20" t="str" cm="1">
        <f t="array" ref="M1611">IFERROR(_xlfn.IFS(COUNTBLANK(D1611:K1611)=8,"",D1611="","←D列に従業員名を姓名（フルネーム）で入力してください。誤変換にお気を付け下さい。",E1611="","←E列に都道府県を入力してください。",H1611="","←H列に1.月給～3.時間給の選択肢を入力してください",I1611="","←I列に金額を入力してください",H1611=3,"",J1611="","←J列に所定労働時間を入力してください"),"")</f>
        <v/>
      </c>
    </row>
    <row r="1612" spans="2:13" ht="22.8" x14ac:dyDescent="0.45">
      <c r="B1612" s="31">
        <f t="shared" si="25"/>
        <v>1604</v>
      </c>
      <c r="C1612" s="82"/>
      <c r="D1612" s="83"/>
      <c r="E1612" s="84"/>
      <c r="F1612" s="32"/>
      <c r="G1612" s="34"/>
      <c r="H1612" s="82"/>
      <c r="I1612" s="36"/>
      <c r="J1612" s="52"/>
      <c r="K1612" s="35"/>
      <c r="L1612" s="29"/>
      <c r="M1612" s="20" t="str" cm="1">
        <f t="array" ref="M1612">IFERROR(_xlfn.IFS(COUNTBLANK(D1612:K1612)=8,"",D1612="","←D列に従業員名を姓名（フルネーム）で入力してください。誤変換にお気を付け下さい。",E1612="","←E列に都道府県を入力してください。",H1612="","←H列に1.月給～3.時間給の選択肢を入力してください",I1612="","←I列に金額を入力してください",H1612=3,"",J1612="","←J列に所定労働時間を入力してください"),"")</f>
        <v/>
      </c>
    </row>
    <row r="1613" spans="2:13" ht="22.8" x14ac:dyDescent="0.45">
      <c r="B1613" s="31">
        <f t="shared" si="25"/>
        <v>1605</v>
      </c>
      <c r="C1613" s="82"/>
      <c r="D1613" s="83"/>
      <c r="E1613" s="84"/>
      <c r="F1613" s="32"/>
      <c r="G1613" s="34"/>
      <c r="H1613" s="82"/>
      <c r="I1613" s="36"/>
      <c r="J1613" s="52"/>
      <c r="K1613" s="35"/>
      <c r="L1613" s="29"/>
      <c r="M1613" s="20" t="str" cm="1">
        <f t="array" ref="M1613">IFERROR(_xlfn.IFS(COUNTBLANK(D1613:K1613)=8,"",D1613="","←D列に従業員名を姓名（フルネーム）で入力してください。誤変換にお気を付け下さい。",E1613="","←E列に都道府県を入力してください。",H1613="","←H列に1.月給～3.時間給の選択肢を入力してください",I1613="","←I列に金額を入力してください",H1613=3,"",J1613="","←J列に所定労働時間を入力してください"),"")</f>
        <v/>
      </c>
    </row>
    <row r="1614" spans="2:13" ht="22.8" x14ac:dyDescent="0.45">
      <c r="B1614" s="31">
        <f t="shared" si="25"/>
        <v>1606</v>
      </c>
      <c r="C1614" s="82"/>
      <c r="D1614" s="83"/>
      <c r="E1614" s="84"/>
      <c r="F1614" s="32"/>
      <c r="G1614" s="34"/>
      <c r="H1614" s="82"/>
      <c r="I1614" s="36"/>
      <c r="J1614" s="52"/>
      <c r="K1614" s="35"/>
      <c r="L1614" s="29"/>
      <c r="M1614" s="20" t="str" cm="1">
        <f t="array" ref="M1614">IFERROR(_xlfn.IFS(COUNTBLANK(D1614:K1614)=8,"",D1614="","←D列に従業員名を姓名（フルネーム）で入力してください。誤変換にお気を付け下さい。",E1614="","←E列に都道府県を入力してください。",H1614="","←H列に1.月給～3.時間給の選択肢を入力してください",I1614="","←I列に金額を入力してください",H1614=3,"",J1614="","←J列に所定労働時間を入力してください"),"")</f>
        <v/>
      </c>
    </row>
    <row r="1615" spans="2:13" ht="22.8" x14ac:dyDescent="0.45">
      <c r="B1615" s="31">
        <f t="shared" si="25"/>
        <v>1607</v>
      </c>
      <c r="C1615" s="82"/>
      <c r="D1615" s="83"/>
      <c r="E1615" s="84"/>
      <c r="F1615" s="32"/>
      <c r="G1615" s="34"/>
      <c r="H1615" s="82"/>
      <c r="I1615" s="36"/>
      <c r="J1615" s="52"/>
      <c r="K1615" s="35"/>
      <c r="L1615" s="29"/>
      <c r="M1615" s="20" t="str" cm="1">
        <f t="array" ref="M1615">IFERROR(_xlfn.IFS(COUNTBLANK(D1615:K1615)=8,"",D1615="","←D列に従業員名を姓名（フルネーム）で入力してください。誤変換にお気を付け下さい。",E1615="","←E列に都道府県を入力してください。",H1615="","←H列に1.月給～3.時間給の選択肢を入力してください",I1615="","←I列に金額を入力してください",H1615=3,"",J1615="","←J列に所定労働時間を入力してください"),"")</f>
        <v/>
      </c>
    </row>
    <row r="1616" spans="2:13" ht="22.8" x14ac:dyDescent="0.45">
      <c r="B1616" s="31">
        <f t="shared" si="25"/>
        <v>1608</v>
      </c>
      <c r="C1616" s="82"/>
      <c r="D1616" s="83"/>
      <c r="E1616" s="84"/>
      <c r="F1616" s="32"/>
      <c r="G1616" s="34"/>
      <c r="H1616" s="82"/>
      <c r="I1616" s="36"/>
      <c r="J1616" s="52"/>
      <c r="K1616" s="35"/>
      <c r="L1616" s="29"/>
      <c r="M1616" s="20" t="str" cm="1">
        <f t="array" ref="M1616">IFERROR(_xlfn.IFS(COUNTBLANK(D1616:K1616)=8,"",D1616="","←D列に従業員名を姓名（フルネーム）で入力してください。誤変換にお気を付け下さい。",E1616="","←E列に都道府県を入力してください。",H1616="","←H列に1.月給～3.時間給の選択肢を入力してください",I1616="","←I列に金額を入力してください",H1616=3,"",J1616="","←J列に所定労働時間を入力してください"),"")</f>
        <v/>
      </c>
    </row>
    <row r="1617" spans="2:13" ht="22.8" x14ac:dyDescent="0.45">
      <c r="B1617" s="31">
        <f t="shared" si="25"/>
        <v>1609</v>
      </c>
      <c r="C1617" s="82"/>
      <c r="D1617" s="83"/>
      <c r="E1617" s="84"/>
      <c r="F1617" s="32"/>
      <c r="G1617" s="34"/>
      <c r="H1617" s="82"/>
      <c r="I1617" s="36"/>
      <c r="J1617" s="52"/>
      <c r="K1617" s="35"/>
      <c r="L1617" s="29"/>
      <c r="M1617" s="20" t="str" cm="1">
        <f t="array" ref="M1617">IFERROR(_xlfn.IFS(COUNTBLANK(D1617:K1617)=8,"",D1617="","←D列に従業員名を姓名（フルネーム）で入力してください。誤変換にお気を付け下さい。",E1617="","←E列に都道府県を入力してください。",H1617="","←H列に1.月給～3.時間給の選択肢を入力してください",I1617="","←I列に金額を入力してください",H1617=3,"",J1617="","←J列に所定労働時間を入力してください"),"")</f>
        <v/>
      </c>
    </row>
    <row r="1618" spans="2:13" ht="22.8" x14ac:dyDescent="0.45">
      <c r="B1618" s="31">
        <f t="shared" si="25"/>
        <v>1610</v>
      </c>
      <c r="C1618" s="82"/>
      <c r="D1618" s="83"/>
      <c r="E1618" s="84"/>
      <c r="F1618" s="32"/>
      <c r="G1618" s="34"/>
      <c r="H1618" s="82"/>
      <c r="I1618" s="36"/>
      <c r="J1618" s="52"/>
      <c r="K1618" s="35"/>
      <c r="L1618" s="29"/>
      <c r="M1618" s="20" t="str" cm="1">
        <f t="array" ref="M1618">IFERROR(_xlfn.IFS(COUNTBLANK(D1618:K1618)=8,"",D1618="","←D列に従業員名を姓名（フルネーム）で入力してください。誤変換にお気を付け下さい。",E1618="","←E列に都道府県を入力してください。",H1618="","←H列に1.月給～3.時間給の選択肢を入力してください",I1618="","←I列に金額を入力してください",H1618=3,"",J1618="","←J列に所定労働時間を入力してください"),"")</f>
        <v/>
      </c>
    </row>
    <row r="1619" spans="2:13" ht="22.8" x14ac:dyDescent="0.45">
      <c r="B1619" s="31">
        <f t="shared" si="25"/>
        <v>1611</v>
      </c>
      <c r="C1619" s="82"/>
      <c r="D1619" s="83"/>
      <c r="E1619" s="84"/>
      <c r="F1619" s="32"/>
      <c r="G1619" s="34"/>
      <c r="H1619" s="82"/>
      <c r="I1619" s="36"/>
      <c r="J1619" s="52"/>
      <c r="K1619" s="35"/>
      <c r="L1619" s="29"/>
      <c r="M1619" s="20" t="str" cm="1">
        <f t="array" ref="M1619">IFERROR(_xlfn.IFS(COUNTBLANK(D1619:K1619)=8,"",D1619="","←D列に従業員名を姓名（フルネーム）で入力してください。誤変換にお気を付け下さい。",E1619="","←E列に都道府県を入力してください。",H1619="","←H列に1.月給～3.時間給の選択肢を入力してください",I1619="","←I列に金額を入力してください",H1619=3,"",J1619="","←J列に所定労働時間を入力してください"),"")</f>
        <v/>
      </c>
    </row>
    <row r="1620" spans="2:13" ht="22.8" x14ac:dyDescent="0.45">
      <c r="B1620" s="31">
        <f t="shared" si="25"/>
        <v>1612</v>
      </c>
      <c r="C1620" s="82"/>
      <c r="D1620" s="83"/>
      <c r="E1620" s="84"/>
      <c r="F1620" s="32"/>
      <c r="G1620" s="34"/>
      <c r="H1620" s="82"/>
      <c r="I1620" s="36"/>
      <c r="J1620" s="52"/>
      <c r="K1620" s="35"/>
      <c r="L1620" s="29"/>
      <c r="M1620" s="20" t="str" cm="1">
        <f t="array" ref="M1620">IFERROR(_xlfn.IFS(COUNTBLANK(D1620:K1620)=8,"",D1620="","←D列に従業員名を姓名（フルネーム）で入力してください。誤変換にお気を付け下さい。",E1620="","←E列に都道府県を入力してください。",H1620="","←H列に1.月給～3.時間給の選択肢を入力してください",I1620="","←I列に金額を入力してください",H1620=3,"",J1620="","←J列に所定労働時間を入力してください"),"")</f>
        <v/>
      </c>
    </row>
    <row r="1621" spans="2:13" ht="22.8" x14ac:dyDescent="0.45">
      <c r="B1621" s="31">
        <f t="shared" si="25"/>
        <v>1613</v>
      </c>
      <c r="C1621" s="82"/>
      <c r="D1621" s="83"/>
      <c r="E1621" s="84"/>
      <c r="F1621" s="32"/>
      <c r="G1621" s="34"/>
      <c r="H1621" s="82"/>
      <c r="I1621" s="36"/>
      <c r="J1621" s="52"/>
      <c r="K1621" s="35"/>
      <c r="L1621" s="29"/>
      <c r="M1621" s="20" t="str" cm="1">
        <f t="array" ref="M1621">IFERROR(_xlfn.IFS(COUNTBLANK(D1621:K1621)=8,"",D1621="","←D列に従業員名を姓名（フルネーム）で入力してください。誤変換にお気を付け下さい。",E1621="","←E列に都道府県を入力してください。",H1621="","←H列に1.月給～3.時間給の選択肢を入力してください",I1621="","←I列に金額を入力してください",H1621=3,"",J1621="","←J列に所定労働時間を入力してください"),"")</f>
        <v/>
      </c>
    </row>
    <row r="1622" spans="2:13" ht="22.8" x14ac:dyDescent="0.45">
      <c r="B1622" s="31">
        <f t="shared" si="25"/>
        <v>1614</v>
      </c>
      <c r="C1622" s="82"/>
      <c r="D1622" s="83"/>
      <c r="E1622" s="84"/>
      <c r="F1622" s="32"/>
      <c r="G1622" s="34"/>
      <c r="H1622" s="82"/>
      <c r="I1622" s="36"/>
      <c r="J1622" s="52"/>
      <c r="K1622" s="35"/>
      <c r="L1622" s="29"/>
      <c r="M1622" s="20" t="str" cm="1">
        <f t="array" ref="M1622">IFERROR(_xlfn.IFS(COUNTBLANK(D1622:K1622)=8,"",D1622="","←D列に従業員名を姓名（フルネーム）で入力してください。誤変換にお気を付け下さい。",E1622="","←E列に都道府県を入力してください。",H1622="","←H列に1.月給～3.時間給の選択肢を入力してください",I1622="","←I列に金額を入力してください",H1622=3,"",J1622="","←J列に所定労働時間を入力してください"),"")</f>
        <v/>
      </c>
    </row>
    <row r="1623" spans="2:13" ht="22.8" x14ac:dyDescent="0.45">
      <c r="B1623" s="31">
        <f t="shared" si="25"/>
        <v>1615</v>
      </c>
      <c r="C1623" s="82"/>
      <c r="D1623" s="83"/>
      <c r="E1623" s="84"/>
      <c r="F1623" s="32"/>
      <c r="G1623" s="34"/>
      <c r="H1623" s="82"/>
      <c r="I1623" s="36"/>
      <c r="J1623" s="52"/>
      <c r="K1623" s="35"/>
      <c r="L1623" s="29"/>
      <c r="M1623" s="20" t="str" cm="1">
        <f t="array" ref="M1623">IFERROR(_xlfn.IFS(COUNTBLANK(D1623:K1623)=8,"",D1623="","←D列に従業員名を姓名（フルネーム）で入力してください。誤変換にお気を付け下さい。",E1623="","←E列に都道府県を入力してください。",H1623="","←H列に1.月給～3.時間給の選択肢を入力してください",I1623="","←I列に金額を入力してください",H1623=3,"",J1623="","←J列に所定労働時間を入力してください"),"")</f>
        <v/>
      </c>
    </row>
    <row r="1624" spans="2:13" ht="22.8" x14ac:dyDescent="0.45">
      <c r="B1624" s="31">
        <f t="shared" si="25"/>
        <v>1616</v>
      </c>
      <c r="C1624" s="82"/>
      <c r="D1624" s="83"/>
      <c r="E1624" s="84"/>
      <c r="F1624" s="32"/>
      <c r="G1624" s="34"/>
      <c r="H1624" s="82"/>
      <c r="I1624" s="36"/>
      <c r="J1624" s="52"/>
      <c r="K1624" s="35"/>
      <c r="L1624" s="29"/>
      <c r="M1624" s="20" t="str" cm="1">
        <f t="array" ref="M1624">IFERROR(_xlfn.IFS(COUNTBLANK(D1624:K1624)=8,"",D1624="","←D列に従業員名を姓名（フルネーム）で入力してください。誤変換にお気を付け下さい。",E1624="","←E列に都道府県を入力してください。",H1624="","←H列に1.月給～3.時間給の選択肢を入力してください",I1624="","←I列に金額を入力してください",H1624=3,"",J1624="","←J列に所定労働時間を入力してください"),"")</f>
        <v/>
      </c>
    </row>
    <row r="1625" spans="2:13" ht="22.8" x14ac:dyDescent="0.45">
      <c r="B1625" s="31">
        <f t="shared" si="25"/>
        <v>1617</v>
      </c>
      <c r="C1625" s="82"/>
      <c r="D1625" s="83"/>
      <c r="E1625" s="84"/>
      <c r="F1625" s="32"/>
      <c r="G1625" s="34"/>
      <c r="H1625" s="82"/>
      <c r="I1625" s="36"/>
      <c r="J1625" s="52"/>
      <c r="K1625" s="35"/>
      <c r="L1625" s="29"/>
      <c r="M1625" s="20" t="str" cm="1">
        <f t="array" ref="M1625">IFERROR(_xlfn.IFS(COUNTBLANK(D1625:K1625)=8,"",D1625="","←D列に従業員名を姓名（フルネーム）で入力してください。誤変換にお気を付け下さい。",E1625="","←E列に都道府県を入力してください。",H1625="","←H列に1.月給～3.時間給の選択肢を入力してください",I1625="","←I列に金額を入力してください",H1625=3,"",J1625="","←J列に所定労働時間を入力してください"),"")</f>
        <v/>
      </c>
    </row>
    <row r="1626" spans="2:13" ht="22.8" x14ac:dyDescent="0.45">
      <c r="B1626" s="31">
        <f t="shared" si="25"/>
        <v>1618</v>
      </c>
      <c r="C1626" s="82"/>
      <c r="D1626" s="83"/>
      <c r="E1626" s="84"/>
      <c r="F1626" s="32"/>
      <c r="G1626" s="34"/>
      <c r="H1626" s="82"/>
      <c r="I1626" s="36"/>
      <c r="J1626" s="52"/>
      <c r="K1626" s="35"/>
      <c r="L1626" s="29"/>
      <c r="M1626" s="20" t="str" cm="1">
        <f t="array" ref="M1626">IFERROR(_xlfn.IFS(COUNTBLANK(D1626:K1626)=8,"",D1626="","←D列に従業員名を姓名（フルネーム）で入力してください。誤変換にお気を付け下さい。",E1626="","←E列に都道府県を入力してください。",H1626="","←H列に1.月給～3.時間給の選択肢を入力してください",I1626="","←I列に金額を入力してください",H1626=3,"",J1626="","←J列に所定労働時間を入力してください"),"")</f>
        <v/>
      </c>
    </row>
    <row r="1627" spans="2:13" ht="22.8" x14ac:dyDescent="0.45">
      <c r="B1627" s="31">
        <f t="shared" si="25"/>
        <v>1619</v>
      </c>
      <c r="C1627" s="82"/>
      <c r="D1627" s="83"/>
      <c r="E1627" s="84"/>
      <c r="F1627" s="32"/>
      <c r="G1627" s="34"/>
      <c r="H1627" s="82"/>
      <c r="I1627" s="36"/>
      <c r="J1627" s="52"/>
      <c r="K1627" s="35"/>
      <c r="L1627" s="29"/>
      <c r="M1627" s="20" t="str" cm="1">
        <f t="array" ref="M1627">IFERROR(_xlfn.IFS(COUNTBLANK(D1627:K1627)=8,"",D1627="","←D列に従業員名を姓名（フルネーム）で入力してください。誤変換にお気を付け下さい。",E1627="","←E列に都道府県を入力してください。",H1627="","←H列に1.月給～3.時間給の選択肢を入力してください",I1627="","←I列に金額を入力してください",H1627=3,"",J1627="","←J列に所定労働時間を入力してください"),"")</f>
        <v/>
      </c>
    </row>
    <row r="1628" spans="2:13" ht="22.8" x14ac:dyDescent="0.45">
      <c r="B1628" s="31">
        <f t="shared" si="25"/>
        <v>1620</v>
      </c>
      <c r="C1628" s="82"/>
      <c r="D1628" s="83"/>
      <c r="E1628" s="84"/>
      <c r="F1628" s="32"/>
      <c r="G1628" s="34"/>
      <c r="H1628" s="82"/>
      <c r="I1628" s="36"/>
      <c r="J1628" s="52"/>
      <c r="K1628" s="35"/>
      <c r="L1628" s="29"/>
      <c r="M1628" s="20" t="str" cm="1">
        <f t="array" ref="M1628">IFERROR(_xlfn.IFS(COUNTBLANK(D1628:K1628)=8,"",D1628="","←D列に従業員名を姓名（フルネーム）で入力してください。誤変換にお気を付け下さい。",E1628="","←E列に都道府県を入力してください。",H1628="","←H列に1.月給～3.時間給の選択肢を入力してください",I1628="","←I列に金額を入力してください",H1628=3,"",J1628="","←J列に所定労働時間を入力してください"),"")</f>
        <v/>
      </c>
    </row>
    <row r="1629" spans="2:13" ht="22.8" x14ac:dyDescent="0.45">
      <c r="B1629" s="31">
        <f t="shared" si="25"/>
        <v>1621</v>
      </c>
      <c r="C1629" s="82"/>
      <c r="D1629" s="83"/>
      <c r="E1629" s="84"/>
      <c r="F1629" s="32"/>
      <c r="G1629" s="34"/>
      <c r="H1629" s="82"/>
      <c r="I1629" s="36"/>
      <c r="J1629" s="52"/>
      <c r="K1629" s="35"/>
      <c r="L1629" s="29"/>
      <c r="M1629" s="20" t="str" cm="1">
        <f t="array" ref="M1629">IFERROR(_xlfn.IFS(COUNTBLANK(D1629:K1629)=8,"",D1629="","←D列に従業員名を姓名（フルネーム）で入力してください。誤変換にお気を付け下さい。",E1629="","←E列に都道府県を入力してください。",H1629="","←H列に1.月給～3.時間給の選択肢を入力してください",I1629="","←I列に金額を入力してください",H1629=3,"",J1629="","←J列に所定労働時間を入力してください"),"")</f>
        <v/>
      </c>
    </row>
    <row r="1630" spans="2:13" ht="22.8" x14ac:dyDescent="0.45">
      <c r="B1630" s="31">
        <f t="shared" si="25"/>
        <v>1622</v>
      </c>
      <c r="C1630" s="82"/>
      <c r="D1630" s="83"/>
      <c r="E1630" s="84"/>
      <c r="F1630" s="32"/>
      <c r="G1630" s="34"/>
      <c r="H1630" s="82"/>
      <c r="I1630" s="36"/>
      <c r="J1630" s="52"/>
      <c r="K1630" s="35"/>
      <c r="L1630" s="29"/>
      <c r="M1630" s="20" t="str" cm="1">
        <f t="array" ref="M1630">IFERROR(_xlfn.IFS(COUNTBLANK(D1630:K1630)=8,"",D1630="","←D列に従業員名を姓名（フルネーム）で入力してください。誤変換にお気を付け下さい。",E1630="","←E列に都道府県を入力してください。",H1630="","←H列に1.月給～3.時間給の選択肢を入力してください",I1630="","←I列に金額を入力してください",H1630=3,"",J1630="","←J列に所定労働時間を入力してください"),"")</f>
        <v/>
      </c>
    </row>
    <row r="1631" spans="2:13" ht="22.8" x14ac:dyDescent="0.45">
      <c r="B1631" s="31">
        <f t="shared" si="25"/>
        <v>1623</v>
      </c>
      <c r="C1631" s="82"/>
      <c r="D1631" s="83"/>
      <c r="E1631" s="84"/>
      <c r="F1631" s="32"/>
      <c r="G1631" s="34"/>
      <c r="H1631" s="82"/>
      <c r="I1631" s="36"/>
      <c r="J1631" s="52"/>
      <c r="K1631" s="35"/>
      <c r="L1631" s="29"/>
      <c r="M1631" s="20" t="str" cm="1">
        <f t="array" ref="M1631">IFERROR(_xlfn.IFS(COUNTBLANK(D1631:K1631)=8,"",D1631="","←D列に従業員名を姓名（フルネーム）で入力してください。誤変換にお気を付け下さい。",E1631="","←E列に都道府県を入力してください。",H1631="","←H列に1.月給～3.時間給の選択肢を入力してください",I1631="","←I列に金額を入力してください",H1631=3,"",J1631="","←J列に所定労働時間を入力してください"),"")</f>
        <v/>
      </c>
    </row>
    <row r="1632" spans="2:13" ht="22.8" x14ac:dyDescent="0.45">
      <c r="B1632" s="31">
        <f t="shared" si="25"/>
        <v>1624</v>
      </c>
      <c r="C1632" s="82"/>
      <c r="D1632" s="83"/>
      <c r="E1632" s="84"/>
      <c r="F1632" s="32"/>
      <c r="G1632" s="34"/>
      <c r="H1632" s="82"/>
      <c r="I1632" s="36"/>
      <c r="J1632" s="52"/>
      <c r="K1632" s="35"/>
      <c r="L1632" s="29"/>
      <c r="M1632" s="20" t="str" cm="1">
        <f t="array" ref="M1632">IFERROR(_xlfn.IFS(COUNTBLANK(D1632:K1632)=8,"",D1632="","←D列に従業員名を姓名（フルネーム）で入力してください。誤変換にお気を付け下さい。",E1632="","←E列に都道府県を入力してください。",H1632="","←H列に1.月給～3.時間給の選択肢を入力してください",I1632="","←I列に金額を入力してください",H1632=3,"",J1632="","←J列に所定労働時間を入力してください"),"")</f>
        <v/>
      </c>
    </row>
    <row r="1633" spans="2:13" ht="22.8" x14ac:dyDescent="0.45">
      <c r="B1633" s="31">
        <f t="shared" si="25"/>
        <v>1625</v>
      </c>
      <c r="C1633" s="82"/>
      <c r="D1633" s="83"/>
      <c r="E1633" s="84"/>
      <c r="F1633" s="32"/>
      <c r="G1633" s="34"/>
      <c r="H1633" s="82"/>
      <c r="I1633" s="36"/>
      <c r="J1633" s="52"/>
      <c r="K1633" s="35"/>
      <c r="L1633" s="29"/>
      <c r="M1633" s="20" t="str" cm="1">
        <f t="array" ref="M1633">IFERROR(_xlfn.IFS(COUNTBLANK(D1633:K1633)=8,"",D1633="","←D列に従業員名を姓名（フルネーム）で入力してください。誤変換にお気を付け下さい。",E1633="","←E列に都道府県を入力してください。",H1633="","←H列に1.月給～3.時間給の選択肢を入力してください",I1633="","←I列に金額を入力してください",H1633=3,"",J1633="","←J列に所定労働時間を入力してください"),"")</f>
        <v/>
      </c>
    </row>
    <row r="1634" spans="2:13" ht="22.8" x14ac:dyDescent="0.45">
      <c r="B1634" s="31">
        <f t="shared" si="25"/>
        <v>1626</v>
      </c>
      <c r="C1634" s="82"/>
      <c r="D1634" s="83"/>
      <c r="E1634" s="84"/>
      <c r="F1634" s="32"/>
      <c r="G1634" s="34"/>
      <c r="H1634" s="82"/>
      <c r="I1634" s="36"/>
      <c r="J1634" s="52"/>
      <c r="K1634" s="35"/>
      <c r="L1634" s="29"/>
      <c r="M1634" s="20" t="str" cm="1">
        <f t="array" ref="M1634">IFERROR(_xlfn.IFS(COUNTBLANK(D1634:K1634)=8,"",D1634="","←D列に従業員名を姓名（フルネーム）で入力してください。誤変換にお気を付け下さい。",E1634="","←E列に都道府県を入力してください。",H1634="","←H列に1.月給～3.時間給の選択肢を入力してください",I1634="","←I列に金額を入力してください",H1634=3,"",J1634="","←J列に所定労働時間を入力してください"),"")</f>
        <v/>
      </c>
    </row>
    <row r="1635" spans="2:13" ht="22.8" x14ac:dyDescent="0.45">
      <c r="B1635" s="31">
        <f t="shared" si="25"/>
        <v>1627</v>
      </c>
      <c r="C1635" s="82"/>
      <c r="D1635" s="83"/>
      <c r="E1635" s="84"/>
      <c r="F1635" s="32"/>
      <c r="G1635" s="34"/>
      <c r="H1635" s="82"/>
      <c r="I1635" s="36"/>
      <c r="J1635" s="52"/>
      <c r="K1635" s="35"/>
      <c r="L1635" s="29"/>
      <c r="M1635" s="20" t="str" cm="1">
        <f t="array" ref="M1635">IFERROR(_xlfn.IFS(COUNTBLANK(D1635:K1635)=8,"",D1635="","←D列に従業員名を姓名（フルネーム）で入力してください。誤変換にお気を付け下さい。",E1635="","←E列に都道府県を入力してください。",H1635="","←H列に1.月給～3.時間給の選択肢を入力してください",I1635="","←I列に金額を入力してください",H1635=3,"",J1635="","←J列に所定労働時間を入力してください"),"")</f>
        <v/>
      </c>
    </row>
    <row r="1636" spans="2:13" ht="22.8" x14ac:dyDescent="0.45">
      <c r="B1636" s="31">
        <f t="shared" si="25"/>
        <v>1628</v>
      </c>
      <c r="C1636" s="82"/>
      <c r="D1636" s="83"/>
      <c r="E1636" s="84"/>
      <c r="F1636" s="32"/>
      <c r="G1636" s="34"/>
      <c r="H1636" s="82"/>
      <c r="I1636" s="36"/>
      <c r="J1636" s="52"/>
      <c r="K1636" s="35"/>
      <c r="L1636" s="29"/>
      <c r="M1636" s="20" t="str" cm="1">
        <f t="array" ref="M1636">IFERROR(_xlfn.IFS(COUNTBLANK(D1636:K1636)=8,"",D1636="","←D列に従業員名を姓名（フルネーム）で入力してください。誤変換にお気を付け下さい。",E1636="","←E列に都道府県を入力してください。",H1636="","←H列に1.月給～3.時間給の選択肢を入力してください",I1636="","←I列に金額を入力してください",H1636=3,"",J1636="","←J列に所定労働時間を入力してください"),"")</f>
        <v/>
      </c>
    </row>
    <row r="1637" spans="2:13" ht="22.8" x14ac:dyDescent="0.45">
      <c r="B1637" s="31">
        <f t="shared" si="25"/>
        <v>1629</v>
      </c>
      <c r="C1637" s="82"/>
      <c r="D1637" s="83"/>
      <c r="E1637" s="84"/>
      <c r="F1637" s="32"/>
      <c r="G1637" s="34"/>
      <c r="H1637" s="82"/>
      <c r="I1637" s="36"/>
      <c r="J1637" s="52"/>
      <c r="K1637" s="35"/>
      <c r="L1637" s="29"/>
      <c r="M1637" s="20" t="str" cm="1">
        <f t="array" ref="M1637">IFERROR(_xlfn.IFS(COUNTBLANK(D1637:K1637)=8,"",D1637="","←D列に従業員名を姓名（フルネーム）で入力してください。誤変換にお気を付け下さい。",E1637="","←E列に都道府県を入力してください。",H1637="","←H列に1.月給～3.時間給の選択肢を入力してください",I1637="","←I列に金額を入力してください",H1637=3,"",J1637="","←J列に所定労働時間を入力してください"),"")</f>
        <v/>
      </c>
    </row>
    <row r="1638" spans="2:13" ht="22.8" x14ac:dyDescent="0.45">
      <c r="B1638" s="31">
        <f t="shared" si="25"/>
        <v>1630</v>
      </c>
      <c r="C1638" s="82"/>
      <c r="D1638" s="83"/>
      <c r="E1638" s="84"/>
      <c r="F1638" s="32"/>
      <c r="G1638" s="34"/>
      <c r="H1638" s="82"/>
      <c r="I1638" s="36"/>
      <c r="J1638" s="52"/>
      <c r="K1638" s="35"/>
      <c r="L1638" s="29"/>
      <c r="M1638" s="20" t="str" cm="1">
        <f t="array" ref="M1638">IFERROR(_xlfn.IFS(COUNTBLANK(D1638:K1638)=8,"",D1638="","←D列に従業員名を姓名（フルネーム）で入力してください。誤変換にお気を付け下さい。",E1638="","←E列に都道府県を入力してください。",H1638="","←H列に1.月給～3.時間給の選択肢を入力してください",I1638="","←I列に金額を入力してください",H1638=3,"",J1638="","←J列に所定労働時間を入力してください"),"")</f>
        <v/>
      </c>
    </row>
    <row r="1639" spans="2:13" ht="22.8" x14ac:dyDescent="0.45">
      <c r="B1639" s="31">
        <f t="shared" si="25"/>
        <v>1631</v>
      </c>
      <c r="C1639" s="82"/>
      <c r="D1639" s="83"/>
      <c r="E1639" s="84"/>
      <c r="F1639" s="32"/>
      <c r="G1639" s="34"/>
      <c r="H1639" s="82"/>
      <c r="I1639" s="36"/>
      <c r="J1639" s="52"/>
      <c r="K1639" s="35"/>
      <c r="L1639" s="29"/>
      <c r="M1639" s="20" t="str" cm="1">
        <f t="array" ref="M1639">IFERROR(_xlfn.IFS(COUNTBLANK(D1639:K1639)=8,"",D1639="","←D列に従業員名を姓名（フルネーム）で入力してください。誤変換にお気を付け下さい。",E1639="","←E列に都道府県を入力してください。",H1639="","←H列に1.月給～3.時間給の選択肢を入力してください",I1639="","←I列に金額を入力してください",H1639=3,"",J1639="","←J列に所定労働時間を入力してください"),"")</f>
        <v/>
      </c>
    </row>
    <row r="1640" spans="2:13" ht="22.8" x14ac:dyDescent="0.45">
      <c r="B1640" s="31">
        <f t="shared" si="25"/>
        <v>1632</v>
      </c>
      <c r="C1640" s="82"/>
      <c r="D1640" s="83"/>
      <c r="E1640" s="84"/>
      <c r="F1640" s="32"/>
      <c r="G1640" s="34"/>
      <c r="H1640" s="82"/>
      <c r="I1640" s="36"/>
      <c r="J1640" s="52"/>
      <c r="K1640" s="35"/>
      <c r="L1640" s="29"/>
      <c r="M1640" s="20" t="str" cm="1">
        <f t="array" ref="M1640">IFERROR(_xlfn.IFS(COUNTBLANK(D1640:K1640)=8,"",D1640="","←D列に従業員名を姓名（フルネーム）で入力してください。誤変換にお気を付け下さい。",E1640="","←E列に都道府県を入力してください。",H1640="","←H列に1.月給～3.時間給の選択肢を入力してください",I1640="","←I列に金額を入力してください",H1640=3,"",J1640="","←J列に所定労働時間を入力してください"),"")</f>
        <v/>
      </c>
    </row>
    <row r="1641" spans="2:13" ht="22.8" x14ac:dyDescent="0.45">
      <c r="B1641" s="31">
        <f t="shared" si="25"/>
        <v>1633</v>
      </c>
      <c r="C1641" s="82"/>
      <c r="D1641" s="83"/>
      <c r="E1641" s="84"/>
      <c r="F1641" s="32"/>
      <c r="G1641" s="34"/>
      <c r="H1641" s="82"/>
      <c r="I1641" s="36"/>
      <c r="J1641" s="52"/>
      <c r="K1641" s="35"/>
      <c r="L1641" s="29"/>
      <c r="M1641" s="20" t="str" cm="1">
        <f t="array" ref="M1641">IFERROR(_xlfn.IFS(COUNTBLANK(D1641:K1641)=8,"",D1641="","←D列に従業員名を姓名（フルネーム）で入力してください。誤変換にお気を付け下さい。",E1641="","←E列に都道府県を入力してください。",H1641="","←H列に1.月給～3.時間給の選択肢を入力してください",I1641="","←I列に金額を入力してください",H1641=3,"",J1641="","←J列に所定労働時間を入力してください"),"")</f>
        <v/>
      </c>
    </row>
    <row r="1642" spans="2:13" ht="22.8" x14ac:dyDescent="0.45">
      <c r="B1642" s="31">
        <f t="shared" si="25"/>
        <v>1634</v>
      </c>
      <c r="C1642" s="82"/>
      <c r="D1642" s="83"/>
      <c r="E1642" s="84"/>
      <c r="F1642" s="32"/>
      <c r="G1642" s="34"/>
      <c r="H1642" s="82"/>
      <c r="I1642" s="36"/>
      <c r="J1642" s="52"/>
      <c r="K1642" s="35"/>
      <c r="L1642" s="29"/>
      <c r="M1642" s="20" t="str" cm="1">
        <f t="array" ref="M1642">IFERROR(_xlfn.IFS(COUNTBLANK(D1642:K1642)=8,"",D1642="","←D列に従業員名を姓名（フルネーム）で入力してください。誤変換にお気を付け下さい。",E1642="","←E列に都道府県を入力してください。",H1642="","←H列に1.月給～3.時間給の選択肢を入力してください",I1642="","←I列に金額を入力してください",H1642=3,"",J1642="","←J列に所定労働時間を入力してください"),"")</f>
        <v/>
      </c>
    </row>
    <row r="1643" spans="2:13" ht="22.8" x14ac:dyDescent="0.45">
      <c r="B1643" s="31">
        <f t="shared" si="25"/>
        <v>1635</v>
      </c>
      <c r="C1643" s="82"/>
      <c r="D1643" s="83"/>
      <c r="E1643" s="84"/>
      <c r="F1643" s="32"/>
      <c r="G1643" s="34"/>
      <c r="H1643" s="82"/>
      <c r="I1643" s="36"/>
      <c r="J1643" s="52"/>
      <c r="K1643" s="35"/>
      <c r="L1643" s="29"/>
      <c r="M1643" s="20" t="str" cm="1">
        <f t="array" ref="M1643">IFERROR(_xlfn.IFS(COUNTBLANK(D1643:K1643)=8,"",D1643="","←D列に従業員名を姓名（フルネーム）で入力してください。誤変換にお気を付け下さい。",E1643="","←E列に都道府県を入力してください。",H1643="","←H列に1.月給～3.時間給の選択肢を入力してください",I1643="","←I列に金額を入力してください",H1643=3,"",J1643="","←J列に所定労働時間を入力してください"),"")</f>
        <v/>
      </c>
    </row>
    <row r="1644" spans="2:13" ht="22.8" x14ac:dyDescent="0.45">
      <c r="B1644" s="31">
        <f t="shared" si="25"/>
        <v>1636</v>
      </c>
      <c r="C1644" s="82"/>
      <c r="D1644" s="83"/>
      <c r="E1644" s="84"/>
      <c r="F1644" s="32"/>
      <c r="G1644" s="34"/>
      <c r="H1644" s="82"/>
      <c r="I1644" s="36"/>
      <c r="J1644" s="52"/>
      <c r="K1644" s="35"/>
      <c r="L1644" s="29"/>
      <c r="M1644" s="20" t="str" cm="1">
        <f t="array" ref="M1644">IFERROR(_xlfn.IFS(COUNTBLANK(D1644:K1644)=8,"",D1644="","←D列に従業員名を姓名（フルネーム）で入力してください。誤変換にお気を付け下さい。",E1644="","←E列に都道府県を入力してください。",H1644="","←H列に1.月給～3.時間給の選択肢を入力してください",I1644="","←I列に金額を入力してください",H1644=3,"",J1644="","←J列に所定労働時間を入力してください"),"")</f>
        <v/>
      </c>
    </row>
    <row r="1645" spans="2:13" ht="22.8" x14ac:dyDescent="0.45">
      <c r="B1645" s="31">
        <f t="shared" si="25"/>
        <v>1637</v>
      </c>
      <c r="C1645" s="82"/>
      <c r="D1645" s="83"/>
      <c r="E1645" s="84"/>
      <c r="F1645" s="32"/>
      <c r="G1645" s="34"/>
      <c r="H1645" s="82"/>
      <c r="I1645" s="36"/>
      <c r="J1645" s="52"/>
      <c r="K1645" s="35"/>
      <c r="L1645" s="29"/>
      <c r="M1645" s="20" t="str" cm="1">
        <f t="array" ref="M1645">IFERROR(_xlfn.IFS(COUNTBLANK(D1645:K1645)=8,"",D1645="","←D列に従業員名を姓名（フルネーム）で入力してください。誤変換にお気を付け下さい。",E1645="","←E列に都道府県を入力してください。",H1645="","←H列に1.月給～3.時間給の選択肢を入力してください",I1645="","←I列に金額を入力してください",H1645=3,"",J1645="","←J列に所定労働時間を入力してください"),"")</f>
        <v/>
      </c>
    </row>
    <row r="1646" spans="2:13" ht="22.8" x14ac:dyDescent="0.45">
      <c r="B1646" s="31">
        <f t="shared" si="25"/>
        <v>1638</v>
      </c>
      <c r="C1646" s="82"/>
      <c r="D1646" s="83"/>
      <c r="E1646" s="84"/>
      <c r="F1646" s="32"/>
      <c r="G1646" s="34"/>
      <c r="H1646" s="82"/>
      <c r="I1646" s="36"/>
      <c r="J1646" s="52"/>
      <c r="K1646" s="35"/>
      <c r="L1646" s="29"/>
      <c r="M1646" s="20" t="str" cm="1">
        <f t="array" ref="M1646">IFERROR(_xlfn.IFS(COUNTBLANK(D1646:K1646)=8,"",D1646="","←D列に従業員名を姓名（フルネーム）で入力してください。誤変換にお気を付け下さい。",E1646="","←E列に都道府県を入力してください。",H1646="","←H列に1.月給～3.時間給の選択肢を入力してください",I1646="","←I列に金額を入力してください",H1646=3,"",J1646="","←J列に所定労働時間を入力してください"),"")</f>
        <v/>
      </c>
    </row>
    <row r="1647" spans="2:13" ht="22.8" x14ac:dyDescent="0.45">
      <c r="B1647" s="31">
        <f t="shared" si="25"/>
        <v>1639</v>
      </c>
      <c r="C1647" s="82"/>
      <c r="D1647" s="83"/>
      <c r="E1647" s="84"/>
      <c r="F1647" s="32"/>
      <c r="G1647" s="34"/>
      <c r="H1647" s="82"/>
      <c r="I1647" s="36"/>
      <c r="J1647" s="52"/>
      <c r="K1647" s="35"/>
      <c r="L1647" s="29"/>
      <c r="M1647" s="20" t="str" cm="1">
        <f t="array" ref="M1647">IFERROR(_xlfn.IFS(COUNTBLANK(D1647:K1647)=8,"",D1647="","←D列に従業員名を姓名（フルネーム）で入力してください。誤変換にお気を付け下さい。",E1647="","←E列に都道府県を入力してください。",H1647="","←H列に1.月給～3.時間給の選択肢を入力してください",I1647="","←I列に金額を入力してください",H1647=3,"",J1647="","←J列に所定労働時間を入力してください"),"")</f>
        <v/>
      </c>
    </row>
    <row r="1648" spans="2:13" ht="22.8" x14ac:dyDescent="0.45">
      <c r="B1648" s="31">
        <f t="shared" si="25"/>
        <v>1640</v>
      </c>
      <c r="C1648" s="82"/>
      <c r="D1648" s="83"/>
      <c r="E1648" s="84"/>
      <c r="F1648" s="32"/>
      <c r="G1648" s="34"/>
      <c r="H1648" s="82"/>
      <c r="I1648" s="36"/>
      <c r="J1648" s="52"/>
      <c r="K1648" s="35"/>
      <c r="L1648" s="29"/>
      <c r="M1648" s="20" t="str" cm="1">
        <f t="array" ref="M1648">IFERROR(_xlfn.IFS(COUNTBLANK(D1648:K1648)=8,"",D1648="","←D列に従業員名を姓名（フルネーム）で入力してください。誤変換にお気を付け下さい。",E1648="","←E列に都道府県を入力してください。",H1648="","←H列に1.月給～3.時間給の選択肢を入力してください",I1648="","←I列に金額を入力してください",H1648=3,"",J1648="","←J列に所定労働時間を入力してください"),"")</f>
        <v/>
      </c>
    </row>
    <row r="1649" spans="2:13" ht="22.8" x14ac:dyDescent="0.45">
      <c r="B1649" s="31">
        <f t="shared" si="25"/>
        <v>1641</v>
      </c>
      <c r="C1649" s="82"/>
      <c r="D1649" s="83"/>
      <c r="E1649" s="84"/>
      <c r="F1649" s="32"/>
      <c r="G1649" s="34"/>
      <c r="H1649" s="82"/>
      <c r="I1649" s="36"/>
      <c r="J1649" s="52"/>
      <c r="K1649" s="35"/>
      <c r="L1649" s="29"/>
      <c r="M1649" s="20" t="str" cm="1">
        <f t="array" ref="M1649">IFERROR(_xlfn.IFS(COUNTBLANK(D1649:K1649)=8,"",D1649="","←D列に従業員名を姓名（フルネーム）で入力してください。誤変換にお気を付け下さい。",E1649="","←E列に都道府県を入力してください。",H1649="","←H列に1.月給～3.時間給の選択肢を入力してください",I1649="","←I列に金額を入力してください",H1649=3,"",J1649="","←J列に所定労働時間を入力してください"),"")</f>
        <v/>
      </c>
    </row>
    <row r="1650" spans="2:13" ht="22.8" x14ac:dyDescent="0.45">
      <c r="B1650" s="31">
        <f t="shared" si="25"/>
        <v>1642</v>
      </c>
      <c r="C1650" s="82"/>
      <c r="D1650" s="83"/>
      <c r="E1650" s="84"/>
      <c r="F1650" s="32"/>
      <c r="G1650" s="34"/>
      <c r="H1650" s="82"/>
      <c r="I1650" s="36"/>
      <c r="J1650" s="52"/>
      <c r="K1650" s="35"/>
      <c r="L1650" s="29"/>
      <c r="M1650" s="20" t="str" cm="1">
        <f t="array" ref="M1650">IFERROR(_xlfn.IFS(COUNTBLANK(D1650:K1650)=8,"",D1650="","←D列に従業員名を姓名（フルネーム）で入力してください。誤変換にお気を付け下さい。",E1650="","←E列に都道府県を入力してください。",H1650="","←H列に1.月給～3.時間給の選択肢を入力してください",I1650="","←I列に金額を入力してください",H1650=3,"",J1650="","←J列に所定労働時間を入力してください"),"")</f>
        <v/>
      </c>
    </row>
    <row r="1651" spans="2:13" ht="22.8" x14ac:dyDescent="0.45">
      <c r="B1651" s="31">
        <f t="shared" si="25"/>
        <v>1643</v>
      </c>
      <c r="C1651" s="82"/>
      <c r="D1651" s="83"/>
      <c r="E1651" s="84"/>
      <c r="F1651" s="32"/>
      <c r="G1651" s="34"/>
      <c r="H1651" s="82"/>
      <c r="I1651" s="36"/>
      <c r="J1651" s="52"/>
      <c r="K1651" s="35"/>
      <c r="L1651" s="29"/>
      <c r="M1651" s="20" t="str" cm="1">
        <f t="array" ref="M1651">IFERROR(_xlfn.IFS(COUNTBLANK(D1651:K1651)=8,"",D1651="","←D列に従業員名を姓名（フルネーム）で入力してください。誤変換にお気を付け下さい。",E1651="","←E列に都道府県を入力してください。",H1651="","←H列に1.月給～3.時間給の選択肢を入力してください",I1651="","←I列に金額を入力してください",H1651=3,"",J1651="","←J列に所定労働時間を入力してください"),"")</f>
        <v/>
      </c>
    </row>
    <row r="1652" spans="2:13" ht="22.8" x14ac:dyDescent="0.45">
      <c r="B1652" s="31">
        <f t="shared" si="25"/>
        <v>1644</v>
      </c>
      <c r="C1652" s="82"/>
      <c r="D1652" s="83"/>
      <c r="E1652" s="84"/>
      <c r="F1652" s="32"/>
      <c r="G1652" s="34"/>
      <c r="H1652" s="82"/>
      <c r="I1652" s="36"/>
      <c r="J1652" s="52"/>
      <c r="K1652" s="35"/>
      <c r="L1652" s="29"/>
      <c r="M1652" s="20" t="str" cm="1">
        <f t="array" ref="M1652">IFERROR(_xlfn.IFS(COUNTBLANK(D1652:K1652)=8,"",D1652="","←D列に従業員名を姓名（フルネーム）で入力してください。誤変換にお気を付け下さい。",E1652="","←E列に都道府県を入力してください。",H1652="","←H列に1.月給～3.時間給の選択肢を入力してください",I1652="","←I列に金額を入力してください",H1652=3,"",J1652="","←J列に所定労働時間を入力してください"),"")</f>
        <v/>
      </c>
    </row>
    <row r="1653" spans="2:13" ht="22.8" x14ac:dyDescent="0.45">
      <c r="B1653" s="31">
        <f t="shared" si="25"/>
        <v>1645</v>
      </c>
      <c r="C1653" s="82"/>
      <c r="D1653" s="83"/>
      <c r="E1653" s="84"/>
      <c r="F1653" s="32"/>
      <c r="G1653" s="34"/>
      <c r="H1653" s="82"/>
      <c r="I1653" s="36"/>
      <c r="J1653" s="52"/>
      <c r="K1653" s="35"/>
      <c r="L1653" s="29"/>
      <c r="M1653" s="20" t="str" cm="1">
        <f t="array" ref="M1653">IFERROR(_xlfn.IFS(COUNTBLANK(D1653:K1653)=8,"",D1653="","←D列に従業員名を姓名（フルネーム）で入力してください。誤変換にお気を付け下さい。",E1653="","←E列に都道府県を入力してください。",H1653="","←H列に1.月給～3.時間給の選択肢を入力してください",I1653="","←I列に金額を入力してください",H1653=3,"",J1653="","←J列に所定労働時間を入力してください"),"")</f>
        <v/>
      </c>
    </row>
    <row r="1654" spans="2:13" ht="22.8" x14ac:dyDescent="0.45">
      <c r="B1654" s="31">
        <f t="shared" si="25"/>
        <v>1646</v>
      </c>
      <c r="C1654" s="82"/>
      <c r="D1654" s="83"/>
      <c r="E1654" s="84"/>
      <c r="F1654" s="32"/>
      <c r="G1654" s="34"/>
      <c r="H1654" s="82"/>
      <c r="I1654" s="36"/>
      <c r="J1654" s="52"/>
      <c r="K1654" s="35"/>
      <c r="L1654" s="29"/>
      <c r="M1654" s="20" t="str" cm="1">
        <f t="array" ref="M1654">IFERROR(_xlfn.IFS(COUNTBLANK(D1654:K1654)=8,"",D1654="","←D列に従業員名を姓名（フルネーム）で入力してください。誤変換にお気を付け下さい。",E1654="","←E列に都道府県を入力してください。",H1654="","←H列に1.月給～3.時間給の選択肢を入力してください",I1654="","←I列に金額を入力してください",H1654=3,"",J1654="","←J列に所定労働時間を入力してください"),"")</f>
        <v/>
      </c>
    </row>
    <row r="1655" spans="2:13" ht="22.8" x14ac:dyDescent="0.45">
      <c r="B1655" s="31">
        <f t="shared" si="25"/>
        <v>1647</v>
      </c>
      <c r="C1655" s="82"/>
      <c r="D1655" s="83"/>
      <c r="E1655" s="84"/>
      <c r="F1655" s="32"/>
      <c r="G1655" s="34"/>
      <c r="H1655" s="82"/>
      <c r="I1655" s="36"/>
      <c r="J1655" s="52"/>
      <c r="K1655" s="35"/>
      <c r="L1655" s="29"/>
      <c r="M1655" s="20" t="str" cm="1">
        <f t="array" ref="M1655">IFERROR(_xlfn.IFS(COUNTBLANK(D1655:K1655)=8,"",D1655="","←D列に従業員名を姓名（フルネーム）で入力してください。誤変換にお気を付け下さい。",E1655="","←E列に都道府県を入力してください。",H1655="","←H列に1.月給～3.時間給の選択肢を入力してください",I1655="","←I列に金額を入力してください",H1655=3,"",J1655="","←J列に所定労働時間を入力してください"),"")</f>
        <v/>
      </c>
    </row>
    <row r="1656" spans="2:13" ht="22.8" x14ac:dyDescent="0.45">
      <c r="B1656" s="31">
        <f t="shared" si="25"/>
        <v>1648</v>
      </c>
      <c r="C1656" s="82"/>
      <c r="D1656" s="83"/>
      <c r="E1656" s="84"/>
      <c r="F1656" s="32"/>
      <c r="G1656" s="34"/>
      <c r="H1656" s="82"/>
      <c r="I1656" s="36"/>
      <c r="J1656" s="52"/>
      <c r="K1656" s="35"/>
      <c r="L1656" s="29"/>
      <c r="M1656" s="20" t="str" cm="1">
        <f t="array" ref="M1656">IFERROR(_xlfn.IFS(COUNTBLANK(D1656:K1656)=8,"",D1656="","←D列に従業員名を姓名（フルネーム）で入力してください。誤変換にお気を付け下さい。",E1656="","←E列に都道府県を入力してください。",H1656="","←H列に1.月給～3.時間給の選択肢を入力してください",I1656="","←I列に金額を入力してください",H1656=3,"",J1656="","←J列に所定労働時間を入力してください"),"")</f>
        <v/>
      </c>
    </row>
    <row r="1657" spans="2:13" ht="22.8" x14ac:dyDescent="0.45">
      <c r="B1657" s="31">
        <f t="shared" si="25"/>
        <v>1649</v>
      </c>
      <c r="C1657" s="82"/>
      <c r="D1657" s="83"/>
      <c r="E1657" s="84"/>
      <c r="F1657" s="32"/>
      <c r="G1657" s="34"/>
      <c r="H1657" s="82"/>
      <c r="I1657" s="36"/>
      <c r="J1657" s="52"/>
      <c r="K1657" s="35"/>
      <c r="L1657" s="29"/>
      <c r="M1657" s="20" t="str" cm="1">
        <f t="array" ref="M1657">IFERROR(_xlfn.IFS(COUNTBLANK(D1657:K1657)=8,"",D1657="","←D列に従業員名を姓名（フルネーム）で入力してください。誤変換にお気を付け下さい。",E1657="","←E列に都道府県を入力してください。",H1657="","←H列に1.月給～3.時間給の選択肢を入力してください",I1657="","←I列に金額を入力してください",H1657=3,"",J1657="","←J列に所定労働時間を入力してください"),"")</f>
        <v/>
      </c>
    </row>
    <row r="1658" spans="2:13" ht="22.8" x14ac:dyDescent="0.45">
      <c r="B1658" s="31">
        <f t="shared" si="25"/>
        <v>1650</v>
      </c>
      <c r="C1658" s="82"/>
      <c r="D1658" s="83"/>
      <c r="E1658" s="84"/>
      <c r="F1658" s="32"/>
      <c r="G1658" s="34"/>
      <c r="H1658" s="82"/>
      <c r="I1658" s="36"/>
      <c r="J1658" s="52"/>
      <c r="K1658" s="35"/>
      <c r="L1658" s="29"/>
      <c r="M1658" s="20" t="str" cm="1">
        <f t="array" ref="M1658">IFERROR(_xlfn.IFS(COUNTBLANK(D1658:K1658)=8,"",D1658="","←D列に従業員名を姓名（フルネーム）で入力してください。誤変換にお気を付け下さい。",E1658="","←E列に都道府県を入力してください。",H1658="","←H列に1.月給～3.時間給の選択肢を入力してください",I1658="","←I列に金額を入力してください",H1658=3,"",J1658="","←J列に所定労働時間を入力してください"),"")</f>
        <v/>
      </c>
    </row>
    <row r="1659" spans="2:13" ht="22.8" x14ac:dyDescent="0.45">
      <c r="B1659" s="31">
        <f t="shared" si="25"/>
        <v>1651</v>
      </c>
      <c r="C1659" s="82"/>
      <c r="D1659" s="83"/>
      <c r="E1659" s="84"/>
      <c r="F1659" s="32"/>
      <c r="G1659" s="34"/>
      <c r="H1659" s="82"/>
      <c r="I1659" s="36"/>
      <c r="J1659" s="52"/>
      <c r="K1659" s="35"/>
      <c r="L1659" s="29"/>
      <c r="M1659" s="20" t="str" cm="1">
        <f t="array" ref="M1659">IFERROR(_xlfn.IFS(COUNTBLANK(D1659:K1659)=8,"",D1659="","←D列に従業員名を姓名（フルネーム）で入力してください。誤変換にお気を付け下さい。",E1659="","←E列に都道府県を入力してください。",H1659="","←H列に1.月給～3.時間給の選択肢を入力してください",I1659="","←I列に金額を入力してください",H1659=3,"",J1659="","←J列に所定労働時間を入力してください"),"")</f>
        <v/>
      </c>
    </row>
    <row r="1660" spans="2:13" ht="22.8" x14ac:dyDescent="0.45">
      <c r="B1660" s="31">
        <f t="shared" si="25"/>
        <v>1652</v>
      </c>
      <c r="C1660" s="82"/>
      <c r="D1660" s="83"/>
      <c r="E1660" s="84"/>
      <c r="F1660" s="32"/>
      <c r="G1660" s="34"/>
      <c r="H1660" s="82"/>
      <c r="I1660" s="36"/>
      <c r="J1660" s="52"/>
      <c r="K1660" s="35"/>
      <c r="L1660" s="29"/>
      <c r="M1660" s="20" t="str" cm="1">
        <f t="array" ref="M1660">IFERROR(_xlfn.IFS(COUNTBLANK(D1660:K1660)=8,"",D1660="","←D列に従業員名を姓名（フルネーム）で入力してください。誤変換にお気を付け下さい。",E1660="","←E列に都道府県を入力してください。",H1660="","←H列に1.月給～3.時間給の選択肢を入力してください",I1660="","←I列に金額を入力してください",H1660=3,"",J1660="","←J列に所定労働時間を入力してください"),"")</f>
        <v/>
      </c>
    </row>
    <row r="1661" spans="2:13" ht="22.8" x14ac:dyDescent="0.45">
      <c r="B1661" s="31">
        <f t="shared" si="25"/>
        <v>1653</v>
      </c>
      <c r="C1661" s="82"/>
      <c r="D1661" s="83"/>
      <c r="E1661" s="84"/>
      <c r="F1661" s="32"/>
      <c r="G1661" s="34"/>
      <c r="H1661" s="82"/>
      <c r="I1661" s="36"/>
      <c r="J1661" s="52"/>
      <c r="K1661" s="35"/>
      <c r="L1661" s="29"/>
      <c r="M1661" s="20" t="str" cm="1">
        <f t="array" ref="M1661">IFERROR(_xlfn.IFS(COUNTBLANK(D1661:K1661)=8,"",D1661="","←D列に従業員名を姓名（フルネーム）で入力してください。誤変換にお気を付け下さい。",E1661="","←E列に都道府県を入力してください。",H1661="","←H列に1.月給～3.時間給の選択肢を入力してください",I1661="","←I列に金額を入力してください",H1661=3,"",J1661="","←J列に所定労働時間を入力してください"),"")</f>
        <v/>
      </c>
    </row>
    <row r="1662" spans="2:13" ht="22.8" x14ac:dyDescent="0.45">
      <c r="B1662" s="31">
        <f t="shared" si="25"/>
        <v>1654</v>
      </c>
      <c r="C1662" s="82"/>
      <c r="D1662" s="83"/>
      <c r="E1662" s="84"/>
      <c r="F1662" s="32"/>
      <c r="G1662" s="34"/>
      <c r="H1662" s="82"/>
      <c r="I1662" s="36"/>
      <c r="J1662" s="52"/>
      <c r="K1662" s="35"/>
      <c r="L1662" s="29"/>
      <c r="M1662" s="20" t="str" cm="1">
        <f t="array" ref="M1662">IFERROR(_xlfn.IFS(COUNTBLANK(D1662:K1662)=8,"",D1662="","←D列に従業員名を姓名（フルネーム）で入力してください。誤変換にお気を付け下さい。",E1662="","←E列に都道府県を入力してください。",H1662="","←H列に1.月給～3.時間給の選択肢を入力してください",I1662="","←I列に金額を入力してください",H1662=3,"",J1662="","←J列に所定労働時間を入力してください"),"")</f>
        <v/>
      </c>
    </row>
    <row r="1663" spans="2:13" ht="22.8" x14ac:dyDescent="0.45">
      <c r="B1663" s="31">
        <f t="shared" si="25"/>
        <v>1655</v>
      </c>
      <c r="C1663" s="82"/>
      <c r="D1663" s="83"/>
      <c r="E1663" s="84"/>
      <c r="F1663" s="32"/>
      <c r="G1663" s="34"/>
      <c r="H1663" s="82"/>
      <c r="I1663" s="36"/>
      <c r="J1663" s="52"/>
      <c r="K1663" s="35"/>
      <c r="L1663" s="29"/>
      <c r="M1663" s="20" t="str" cm="1">
        <f t="array" ref="M1663">IFERROR(_xlfn.IFS(COUNTBLANK(D1663:K1663)=8,"",D1663="","←D列に従業員名を姓名（フルネーム）で入力してください。誤変換にお気を付け下さい。",E1663="","←E列に都道府県を入力してください。",H1663="","←H列に1.月給～3.時間給の選択肢を入力してください",I1663="","←I列に金額を入力してください",H1663=3,"",J1663="","←J列に所定労働時間を入力してください"),"")</f>
        <v/>
      </c>
    </row>
    <row r="1664" spans="2:13" ht="22.8" x14ac:dyDescent="0.45">
      <c r="B1664" s="31">
        <f t="shared" si="25"/>
        <v>1656</v>
      </c>
      <c r="C1664" s="82"/>
      <c r="D1664" s="83"/>
      <c r="E1664" s="84"/>
      <c r="F1664" s="32"/>
      <c r="G1664" s="34"/>
      <c r="H1664" s="82"/>
      <c r="I1664" s="36"/>
      <c r="J1664" s="52"/>
      <c r="K1664" s="35"/>
      <c r="L1664" s="29"/>
      <c r="M1664" s="20" t="str" cm="1">
        <f t="array" ref="M1664">IFERROR(_xlfn.IFS(COUNTBLANK(D1664:K1664)=8,"",D1664="","←D列に従業員名を姓名（フルネーム）で入力してください。誤変換にお気を付け下さい。",E1664="","←E列に都道府県を入力してください。",H1664="","←H列に1.月給～3.時間給の選択肢を入力してください",I1664="","←I列に金額を入力してください",H1664=3,"",J1664="","←J列に所定労働時間を入力してください"),"")</f>
        <v/>
      </c>
    </row>
    <row r="1665" spans="2:13" ht="22.8" x14ac:dyDescent="0.45">
      <c r="B1665" s="31">
        <f t="shared" si="25"/>
        <v>1657</v>
      </c>
      <c r="C1665" s="82"/>
      <c r="D1665" s="83"/>
      <c r="E1665" s="84"/>
      <c r="F1665" s="32"/>
      <c r="G1665" s="34"/>
      <c r="H1665" s="82"/>
      <c r="I1665" s="36"/>
      <c r="J1665" s="52"/>
      <c r="K1665" s="35"/>
      <c r="L1665" s="29"/>
      <c r="M1665" s="20" t="str" cm="1">
        <f t="array" ref="M1665">IFERROR(_xlfn.IFS(COUNTBLANK(D1665:K1665)=8,"",D1665="","←D列に従業員名を姓名（フルネーム）で入力してください。誤変換にお気を付け下さい。",E1665="","←E列に都道府県を入力してください。",H1665="","←H列に1.月給～3.時間給の選択肢を入力してください",I1665="","←I列に金額を入力してください",H1665=3,"",J1665="","←J列に所定労働時間を入力してください"),"")</f>
        <v/>
      </c>
    </row>
    <row r="1666" spans="2:13" ht="22.8" x14ac:dyDescent="0.45">
      <c r="B1666" s="31">
        <f t="shared" si="25"/>
        <v>1658</v>
      </c>
      <c r="C1666" s="82"/>
      <c r="D1666" s="83"/>
      <c r="E1666" s="84"/>
      <c r="F1666" s="32"/>
      <c r="G1666" s="34"/>
      <c r="H1666" s="82"/>
      <c r="I1666" s="36"/>
      <c r="J1666" s="52"/>
      <c r="K1666" s="35"/>
      <c r="L1666" s="29"/>
      <c r="M1666" s="20" t="str" cm="1">
        <f t="array" ref="M1666">IFERROR(_xlfn.IFS(COUNTBLANK(D1666:K1666)=8,"",D1666="","←D列に従業員名を姓名（フルネーム）で入力してください。誤変換にお気を付け下さい。",E1666="","←E列に都道府県を入力してください。",H1666="","←H列に1.月給～3.時間給の選択肢を入力してください",I1666="","←I列に金額を入力してください",H1666=3,"",J1666="","←J列に所定労働時間を入力してください"),"")</f>
        <v/>
      </c>
    </row>
    <row r="1667" spans="2:13" ht="22.8" x14ac:dyDescent="0.45">
      <c r="B1667" s="31">
        <f t="shared" si="25"/>
        <v>1659</v>
      </c>
      <c r="C1667" s="82"/>
      <c r="D1667" s="83"/>
      <c r="E1667" s="84"/>
      <c r="F1667" s="32"/>
      <c r="G1667" s="34"/>
      <c r="H1667" s="82"/>
      <c r="I1667" s="36"/>
      <c r="J1667" s="52"/>
      <c r="K1667" s="35"/>
      <c r="L1667" s="29"/>
      <c r="M1667" s="20" t="str" cm="1">
        <f t="array" ref="M1667">IFERROR(_xlfn.IFS(COUNTBLANK(D1667:K1667)=8,"",D1667="","←D列に従業員名を姓名（フルネーム）で入力してください。誤変換にお気を付け下さい。",E1667="","←E列に都道府県を入力してください。",H1667="","←H列に1.月給～3.時間給の選択肢を入力してください",I1667="","←I列に金額を入力してください",H1667=3,"",J1667="","←J列に所定労働時間を入力してください"),"")</f>
        <v/>
      </c>
    </row>
    <row r="1668" spans="2:13" ht="22.8" x14ac:dyDescent="0.45">
      <c r="B1668" s="31">
        <f t="shared" si="25"/>
        <v>1660</v>
      </c>
      <c r="C1668" s="82"/>
      <c r="D1668" s="83"/>
      <c r="E1668" s="84"/>
      <c r="F1668" s="32"/>
      <c r="G1668" s="34"/>
      <c r="H1668" s="82"/>
      <c r="I1668" s="36"/>
      <c r="J1668" s="52"/>
      <c r="K1668" s="35"/>
      <c r="L1668" s="29"/>
      <c r="M1668" s="20" t="str" cm="1">
        <f t="array" ref="M1668">IFERROR(_xlfn.IFS(COUNTBLANK(D1668:K1668)=8,"",D1668="","←D列に従業員名を姓名（フルネーム）で入力してください。誤変換にお気を付け下さい。",E1668="","←E列に都道府県を入力してください。",H1668="","←H列に1.月給～3.時間給の選択肢を入力してください",I1668="","←I列に金額を入力してください",H1668=3,"",J1668="","←J列に所定労働時間を入力してください"),"")</f>
        <v/>
      </c>
    </row>
    <row r="1669" spans="2:13" ht="22.8" x14ac:dyDescent="0.45">
      <c r="B1669" s="31">
        <f t="shared" si="25"/>
        <v>1661</v>
      </c>
      <c r="C1669" s="82"/>
      <c r="D1669" s="83"/>
      <c r="E1669" s="84"/>
      <c r="F1669" s="32"/>
      <c r="G1669" s="34"/>
      <c r="H1669" s="82"/>
      <c r="I1669" s="36"/>
      <c r="J1669" s="52"/>
      <c r="K1669" s="35"/>
      <c r="L1669" s="29"/>
      <c r="M1669" s="20" t="str" cm="1">
        <f t="array" ref="M1669">IFERROR(_xlfn.IFS(COUNTBLANK(D1669:K1669)=8,"",D1669="","←D列に従業員名を姓名（フルネーム）で入力してください。誤変換にお気を付け下さい。",E1669="","←E列に都道府県を入力してください。",H1669="","←H列に1.月給～3.時間給の選択肢を入力してください",I1669="","←I列に金額を入力してください",H1669=3,"",J1669="","←J列に所定労働時間を入力してください"),"")</f>
        <v/>
      </c>
    </row>
    <row r="1670" spans="2:13" ht="22.8" x14ac:dyDescent="0.45">
      <c r="B1670" s="31">
        <f t="shared" si="25"/>
        <v>1662</v>
      </c>
      <c r="C1670" s="82"/>
      <c r="D1670" s="83"/>
      <c r="E1670" s="84"/>
      <c r="F1670" s="32"/>
      <c r="G1670" s="34"/>
      <c r="H1670" s="82"/>
      <c r="I1670" s="36"/>
      <c r="J1670" s="52"/>
      <c r="K1670" s="35"/>
      <c r="L1670" s="29"/>
      <c r="M1670" s="20" t="str" cm="1">
        <f t="array" ref="M1670">IFERROR(_xlfn.IFS(COUNTBLANK(D1670:K1670)=8,"",D1670="","←D列に従業員名を姓名（フルネーム）で入力してください。誤変換にお気を付け下さい。",E1670="","←E列に都道府県を入力してください。",H1670="","←H列に1.月給～3.時間給の選択肢を入力してください",I1670="","←I列に金額を入力してください",H1670=3,"",J1670="","←J列に所定労働時間を入力してください"),"")</f>
        <v/>
      </c>
    </row>
    <row r="1671" spans="2:13" ht="22.8" x14ac:dyDescent="0.45">
      <c r="B1671" s="31">
        <f t="shared" si="25"/>
        <v>1663</v>
      </c>
      <c r="C1671" s="82"/>
      <c r="D1671" s="83"/>
      <c r="E1671" s="84"/>
      <c r="F1671" s="32"/>
      <c r="G1671" s="34"/>
      <c r="H1671" s="82"/>
      <c r="I1671" s="36"/>
      <c r="J1671" s="52"/>
      <c r="K1671" s="35"/>
      <c r="L1671" s="29"/>
      <c r="M1671" s="20" t="str" cm="1">
        <f t="array" ref="M1671">IFERROR(_xlfn.IFS(COUNTBLANK(D1671:K1671)=8,"",D1671="","←D列に従業員名を姓名（フルネーム）で入力してください。誤変換にお気を付け下さい。",E1671="","←E列に都道府県を入力してください。",H1671="","←H列に1.月給～3.時間給の選択肢を入力してください",I1671="","←I列に金額を入力してください",H1671=3,"",J1671="","←J列に所定労働時間を入力してください"),"")</f>
        <v/>
      </c>
    </row>
    <row r="1672" spans="2:13" ht="22.8" x14ac:dyDescent="0.45">
      <c r="B1672" s="31">
        <f t="shared" si="25"/>
        <v>1664</v>
      </c>
      <c r="C1672" s="82"/>
      <c r="D1672" s="83"/>
      <c r="E1672" s="84"/>
      <c r="F1672" s="32"/>
      <c r="G1672" s="34"/>
      <c r="H1672" s="82"/>
      <c r="I1672" s="36"/>
      <c r="J1672" s="52"/>
      <c r="K1672" s="35"/>
      <c r="L1672" s="29"/>
      <c r="M1672" s="20" t="str" cm="1">
        <f t="array" ref="M1672">IFERROR(_xlfn.IFS(COUNTBLANK(D1672:K1672)=8,"",D1672="","←D列に従業員名を姓名（フルネーム）で入力してください。誤変換にお気を付け下さい。",E1672="","←E列に都道府県を入力してください。",H1672="","←H列に1.月給～3.時間給の選択肢を入力してください",I1672="","←I列に金額を入力してください",H1672=3,"",J1672="","←J列に所定労働時間を入力してください"),"")</f>
        <v/>
      </c>
    </row>
    <row r="1673" spans="2:13" ht="22.8" x14ac:dyDescent="0.45">
      <c r="B1673" s="31">
        <f t="shared" si="25"/>
        <v>1665</v>
      </c>
      <c r="C1673" s="82"/>
      <c r="D1673" s="83"/>
      <c r="E1673" s="84"/>
      <c r="F1673" s="32"/>
      <c r="G1673" s="34"/>
      <c r="H1673" s="82"/>
      <c r="I1673" s="36"/>
      <c r="J1673" s="52"/>
      <c r="K1673" s="35"/>
      <c r="L1673" s="29"/>
      <c r="M1673" s="20" t="str" cm="1">
        <f t="array" ref="M1673">IFERROR(_xlfn.IFS(COUNTBLANK(D1673:K1673)=8,"",D1673="","←D列に従業員名を姓名（フルネーム）で入力してください。誤変換にお気を付け下さい。",E1673="","←E列に都道府県を入力してください。",H1673="","←H列に1.月給～3.時間給の選択肢を入力してください",I1673="","←I列に金額を入力してください",H1673=3,"",J1673="","←J列に所定労働時間を入力してください"),"")</f>
        <v/>
      </c>
    </row>
    <row r="1674" spans="2:13" ht="22.8" x14ac:dyDescent="0.45">
      <c r="B1674" s="31">
        <f t="shared" ref="B1674:B1737" si="26">ROW()-8</f>
        <v>1666</v>
      </c>
      <c r="C1674" s="82"/>
      <c r="D1674" s="83"/>
      <c r="E1674" s="84"/>
      <c r="F1674" s="32"/>
      <c r="G1674" s="34"/>
      <c r="H1674" s="82"/>
      <c r="I1674" s="36"/>
      <c r="J1674" s="52"/>
      <c r="K1674" s="35"/>
      <c r="L1674" s="29"/>
      <c r="M1674" s="20" t="str" cm="1">
        <f t="array" ref="M1674">IFERROR(_xlfn.IFS(COUNTBLANK(D1674:K1674)=8,"",D1674="","←D列に従業員名を姓名（フルネーム）で入力してください。誤変換にお気を付け下さい。",E1674="","←E列に都道府県を入力してください。",H1674="","←H列に1.月給～3.時間給の選択肢を入力してください",I1674="","←I列に金額を入力してください",H1674=3,"",J1674="","←J列に所定労働時間を入力してください"),"")</f>
        <v/>
      </c>
    </row>
    <row r="1675" spans="2:13" ht="22.8" x14ac:dyDescent="0.45">
      <c r="B1675" s="31">
        <f t="shared" si="26"/>
        <v>1667</v>
      </c>
      <c r="C1675" s="82"/>
      <c r="D1675" s="83"/>
      <c r="E1675" s="84"/>
      <c r="F1675" s="32"/>
      <c r="G1675" s="34"/>
      <c r="H1675" s="82"/>
      <c r="I1675" s="36"/>
      <c r="J1675" s="52"/>
      <c r="K1675" s="35"/>
      <c r="L1675" s="29"/>
      <c r="M1675" s="20" t="str" cm="1">
        <f t="array" ref="M1675">IFERROR(_xlfn.IFS(COUNTBLANK(D1675:K1675)=8,"",D1675="","←D列に従業員名を姓名（フルネーム）で入力してください。誤変換にお気を付け下さい。",E1675="","←E列に都道府県を入力してください。",H1675="","←H列に1.月給～3.時間給の選択肢を入力してください",I1675="","←I列に金額を入力してください",H1675=3,"",J1675="","←J列に所定労働時間を入力してください"),"")</f>
        <v/>
      </c>
    </row>
    <row r="1676" spans="2:13" ht="22.8" x14ac:dyDescent="0.45">
      <c r="B1676" s="31">
        <f t="shared" si="26"/>
        <v>1668</v>
      </c>
      <c r="C1676" s="82"/>
      <c r="D1676" s="83"/>
      <c r="E1676" s="84"/>
      <c r="F1676" s="32"/>
      <c r="G1676" s="34"/>
      <c r="H1676" s="82"/>
      <c r="I1676" s="36"/>
      <c r="J1676" s="52"/>
      <c r="K1676" s="35"/>
      <c r="L1676" s="29"/>
      <c r="M1676" s="20" t="str" cm="1">
        <f t="array" ref="M1676">IFERROR(_xlfn.IFS(COUNTBLANK(D1676:K1676)=8,"",D1676="","←D列に従業員名を姓名（フルネーム）で入力してください。誤変換にお気を付け下さい。",E1676="","←E列に都道府県を入力してください。",H1676="","←H列に1.月給～3.時間給の選択肢を入力してください",I1676="","←I列に金額を入力してください",H1676=3,"",J1676="","←J列に所定労働時間を入力してください"),"")</f>
        <v/>
      </c>
    </row>
    <row r="1677" spans="2:13" ht="22.8" x14ac:dyDescent="0.45">
      <c r="B1677" s="31">
        <f t="shared" si="26"/>
        <v>1669</v>
      </c>
      <c r="C1677" s="82"/>
      <c r="D1677" s="83"/>
      <c r="E1677" s="84"/>
      <c r="F1677" s="32"/>
      <c r="G1677" s="34"/>
      <c r="H1677" s="82"/>
      <c r="I1677" s="36"/>
      <c r="J1677" s="52"/>
      <c r="K1677" s="35"/>
      <c r="L1677" s="29"/>
      <c r="M1677" s="20" t="str" cm="1">
        <f t="array" ref="M1677">IFERROR(_xlfn.IFS(COUNTBLANK(D1677:K1677)=8,"",D1677="","←D列に従業員名を姓名（フルネーム）で入力してください。誤変換にお気を付け下さい。",E1677="","←E列に都道府県を入力してください。",H1677="","←H列に1.月給～3.時間給の選択肢を入力してください",I1677="","←I列に金額を入力してください",H1677=3,"",J1677="","←J列に所定労働時間を入力してください"),"")</f>
        <v/>
      </c>
    </row>
    <row r="1678" spans="2:13" ht="22.8" x14ac:dyDescent="0.45">
      <c r="B1678" s="31">
        <f t="shared" si="26"/>
        <v>1670</v>
      </c>
      <c r="C1678" s="82"/>
      <c r="D1678" s="83"/>
      <c r="E1678" s="84"/>
      <c r="F1678" s="32"/>
      <c r="G1678" s="34"/>
      <c r="H1678" s="82"/>
      <c r="I1678" s="36"/>
      <c r="J1678" s="52"/>
      <c r="K1678" s="35"/>
      <c r="L1678" s="29"/>
      <c r="M1678" s="20" t="str" cm="1">
        <f t="array" ref="M1678">IFERROR(_xlfn.IFS(COUNTBLANK(D1678:K1678)=8,"",D1678="","←D列に従業員名を姓名（フルネーム）で入力してください。誤変換にお気を付け下さい。",E1678="","←E列に都道府県を入力してください。",H1678="","←H列に1.月給～3.時間給の選択肢を入力してください",I1678="","←I列に金額を入力してください",H1678=3,"",J1678="","←J列に所定労働時間を入力してください"),"")</f>
        <v/>
      </c>
    </row>
    <row r="1679" spans="2:13" ht="22.8" x14ac:dyDescent="0.45">
      <c r="B1679" s="31">
        <f t="shared" si="26"/>
        <v>1671</v>
      </c>
      <c r="C1679" s="82"/>
      <c r="D1679" s="83"/>
      <c r="E1679" s="84"/>
      <c r="F1679" s="32"/>
      <c r="G1679" s="34"/>
      <c r="H1679" s="82"/>
      <c r="I1679" s="36"/>
      <c r="J1679" s="52"/>
      <c r="K1679" s="35"/>
      <c r="L1679" s="29"/>
      <c r="M1679" s="20" t="str" cm="1">
        <f t="array" ref="M1679">IFERROR(_xlfn.IFS(COUNTBLANK(D1679:K1679)=8,"",D1679="","←D列に従業員名を姓名（フルネーム）で入力してください。誤変換にお気を付け下さい。",E1679="","←E列に都道府県を入力してください。",H1679="","←H列に1.月給～3.時間給の選択肢を入力してください",I1679="","←I列に金額を入力してください",H1679=3,"",J1679="","←J列に所定労働時間を入力してください"),"")</f>
        <v/>
      </c>
    </row>
    <row r="1680" spans="2:13" ht="22.8" x14ac:dyDescent="0.45">
      <c r="B1680" s="31">
        <f t="shared" si="26"/>
        <v>1672</v>
      </c>
      <c r="C1680" s="82"/>
      <c r="D1680" s="83"/>
      <c r="E1680" s="84"/>
      <c r="F1680" s="32"/>
      <c r="G1680" s="34"/>
      <c r="H1680" s="82"/>
      <c r="I1680" s="36"/>
      <c r="J1680" s="52"/>
      <c r="K1680" s="35"/>
      <c r="L1680" s="29"/>
      <c r="M1680" s="20" t="str" cm="1">
        <f t="array" ref="M1680">IFERROR(_xlfn.IFS(COUNTBLANK(D1680:K1680)=8,"",D1680="","←D列に従業員名を姓名（フルネーム）で入力してください。誤変換にお気を付け下さい。",E1680="","←E列に都道府県を入力してください。",H1680="","←H列に1.月給～3.時間給の選択肢を入力してください",I1680="","←I列に金額を入力してください",H1680=3,"",J1680="","←J列に所定労働時間を入力してください"),"")</f>
        <v/>
      </c>
    </row>
    <row r="1681" spans="2:13" ht="22.8" x14ac:dyDescent="0.45">
      <c r="B1681" s="31">
        <f t="shared" si="26"/>
        <v>1673</v>
      </c>
      <c r="C1681" s="82"/>
      <c r="D1681" s="83"/>
      <c r="E1681" s="84"/>
      <c r="F1681" s="32"/>
      <c r="G1681" s="34"/>
      <c r="H1681" s="82"/>
      <c r="I1681" s="36"/>
      <c r="J1681" s="52"/>
      <c r="K1681" s="35"/>
      <c r="L1681" s="29"/>
      <c r="M1681" s="20" t="str" cm="1">
        <f t="array" ref="M1681">IFERROR(_xlfn.IFS(COUNTBLANK(D1681:K1681)=8,"",D1681="","←D列に従業員名を姓名（フルネーム）で入力してください。誤変換にお気を付け下さい。",E1681="","←E列に都道府県を入力してください。",H1681="","←H列に1.月給～3.時間給の選択肢を入力してください",I1681="","←I列に金額を入力してください",H1681=3,"",J1681="","←J列に所定労働時間を入力してください"),"")</f>
        <v/>
      </c>
    </row>
    <row r="1682" spans="2:13" ht="22.8" x14ac:dyDescent="0.45">
      <c r="B1682" s="31">
        <f t="shared" si="26"/>
        <v>1674</v>
      </c>
      <c r="C1682" s="82"/>
      <c r="D1682" s="83"/>
      <c r="E1682" s="84"/>
      <c r="F1682" s="32"/>
      <c r="G1682" s="34"/>
      <c r="H1682" s="82"/>
      <c r="I1682" s="36"/>
      <c r="J1682" s="52"/>
      <c r="K1682" s="35"/>
      <c r="L1682" s="29"/>
      <c r="M1682" s="20" t="str" cm="1">
        <f t="array" ref="M1682">IFERROR(_xlfn.IFS(COUNTBLANK(D1682:K1682)=8,"",D1682="","←D列に従業員名を姓名（フルネーム）で入力してください。誤変換にお気を付け下さい。",E1682="","←E列に都道府県を入力してください。",H1682="","←H列に1.月給～3.時間給の選択肢を入力してください",I1682="","←I列に金額を入力してください",H1682=3,"",J1682="","←J列に所定労働時間を入力してください"),"")</f>
        <v/>
      </c>
    </row>
    <row r="1683" spans="2:13" ht="22.8" x14ac:dyDescent="0.45">
      <c r="B1683" s="31">
        <f t="shared" si="26"/>
        <v>1675</v>
      </c>
      <c r="C1683" s="82"/>
      <c r="D1683" s="83"/>
      <c r="E1683" s="84"/>
      <c r="F1683" s="32"/>
      <c r="G1683" s="34"/>
      <c r="H1683" s="82"/>
      <c r="I1683" s="36"/>
      <c r="J1683" s="52"/>
      <c r="K1683" s="35"/>
      <c r="L1683" s="29"/>
      <c r="M1683" s="20" t="str" cm="1">
        <f t="array" ref="M1683">IFERROR(_xlfn.IFS(COUNTBLANK(D1683:K1683)=8,"",D1683="","←D列に従業員名を姓名（フルネーム）で入力してください。誤変換にお気を付け下さい。",E1683="","←E列に都道府県を入力してください。",H1683="","←H列に1.月給～3.時間給の選択肢を入力してください",I1683="","←I列に金額を入力してください",H1683=3,"",J1683="","←J列に所定労働時間を入力してください"),"")</f>
        <v/>
      </c>
    </row>
    <row r="1684" spans="2:13" ht="22.8" x14ac:dyDescent="0.45">
      <c r="B1684" s="31">
        <f t="shared" si="26"/>
        <v>1676</v>
      </c>
      <c r="C1684" s="82"/>
      <c r="D1684" s="83"/>
      <c r="E1684" s="84"/>
      <c r="F1684" s="32"/>
      <c r="G1684" s="34"/>
      <c r="H1684" s="82"/>
      <c r="I1684" s="36"/>
      <c r="J1684" s="52"/>
      <c r="K1684" s="35"/>
      <c r="L1684" s="29"/>
      <c r="M1684" s="20" t="str" cm="1">
        <f t="array" ref="M1684">IFERROR(_xlfn.IFS(COUNTBLANK(D1684:K1684)=8,"",D1684="","←D列に従業員名を姓名（フルネーム）で入力してください。誤変換にお気を付け下さい。",E1684="","←E列に都道府県を入力してください。",H1684="","←H列に1.月給～3.時間給の選択肢を入力してください",I1684="","←I列に金額を入力してください",H1684=3,"",J1684="","←J列に所定労働時間を入力してください"),"")</f>
        <v/>
      </c>
    </row>
    <row r="1685" spans="2:13" ht="22.8" x14ac:dyDescent="0.45">
      <c r="B1685" s="31">
        <f t="shared" si="26"/>
        <v>1677</v>
      </c>
      <c r="C1685" s="82"/>
      <c r="D1685" s="83"/>
      <c r="E1685" s="84"/>
      <c r="F1685" s="32"/>
      <c r="G1685" s="34"/>
      <c r="H1685" s="82"/>
      <c r="I1685" s="36"/>
      <c r="J1685" s="52"/>
      <c r="K1685" s="35"/>
      <c r="L1685" s="29"/>
      <c r="M1685" s="20" t="str" cm="1">
        <f t="array" ref="M1685">IFERROR(_xlfn.IFS(COUNTBLANK(D1685:K1685)=8,"",D1685="","←D列に従業員名を姓名（フルネーム）で入力してください。誤変換にお気を付け下さい。",E1685="","←E列に都道府県を入力してください。",H1685="","←H列に1.月給～3.時間給の選択肢を入力してください",I1685="","←I列に金額を入力してください",H1685=3,"",J1685="","←J列に所定労働時間を入力してください"),"")</f>
        <v/>
      </c>
    </row>
    <row r="1686" spans="2:13" ht="22.8" x14ac:dyDescent="0.45">
      <c r="B1686" s="31">
        <f t="shared" si="26"/>
        <v>1678</v>
      </c>
      <c r="C1686" s="82"/>
      <c r="D1686" s="83"/>
      <c r="E1686" s="84"/>
      <c r="F1686" s="32"/>
      <c r="G1686" s="34"/>
      <c r="H1686" s="82"/>
      <c r="I1686" s="36"/>
      <c r="J1686" s="52"/>
      <c r="K1686" s="35"/>
      <c r="L1686" s="29"/>
      <c r="M1686" s="20" t="str" cm="1">
        <f t="array" ref="M1686">IFERROR(_xlfn.IFS(COUNTBLANK(D1686:K1686)=8,"",D1686="","←D列に従業員名を姓名（フルネーム）で入力してください。誤変換にお気を付け下さい。",E1686="","←E列に都道府県を入力してください。",H1686="","←H列に1.月給～3.時間給の選択肢を入力してください",I1686="","←I列に金額を入力してください",H1686=3,"",J1686="","←J列に所定労働時間を入力してください"),"")</f>
        <v/>
      </c>
    </row>
    <row r="1687" spans="2:13" ht="22.8" x14ac:dyDescent="0.45">
      <c r="B1687" s="31">
        <f t="shared" si="26"/>
        <v>1679</v>
      </c>
      <c r="C1687" s="82"/>
      <c r="D1687" s="83"/>
      <c r="E1687" s="84"/>
      <c r="F1687" s="32"/>
      <c r="G1687" s="34"/>
      <c r="H1687" s="82"/>
      <c r="I1687" s="36"/>
      <c r="J1687" s="52"/>
      <c r="K1687" s="35"/>
      <c r="L1687" s="29"/>
      <c r="M1687" s="20" t="str" cm="1">
        <f t="array" ref="M1687">IFERROR(_xlfn.IFS(COUNTBLANK(D1687:K1687)=8,"",D1687="","←D列に従業員名を姓名（フルネーム）で入力してください。誤変換にお気を付け下さい。",E1687="","←E列に都道府県を入力してください。",H1687="","←H列に1.月給～3.時間給の選択肢を入力してください",I1687="","←I列に金額を入力してください",H1687=3,"",J1687="","←J列に所定労働時間を入力してください"),"")</f>
        <v/>
      </c>
    </row>
    <row r="1688" spans="2:13" ht="22.8" x14ac:dyDescent="0.45">
      <c r="B1688" s="31">
        <f t="shared" si="26"/>
        <v>1680</v>
      </c>
      <c r="C1688" s="82"/>
      <c r="D1688" s="83"/>
      <c r="E1688" s="84"/>
      <c r="F1688" s="32"/>
      <c r="G1688" s="34"/>
      <c r="H1688" s="82"/>
      <c r="I1688" s="36"/>
      <c r="J1688" s="52"/>
      <c r="K1688" s="35"/>
      <c r="L1688" s="29"/>
      <c r="M1688" s="20" t="str" cm="1">
        <f t="array" ref="M1688">IFERROR(_xlfn.IFS(COUNTBLANK(D1688:K1688)=8,"",D1688="","←D列に従業員名を姓名（フルネーム）で入力してください。誤変換にお気を付け下さい。",E1688="","←E列に都道府県を入力してください。",H1688="","←H列に1.月給～3.時間給の選択肢を入力してください",I1688="","←I列に金額を入力してください",H1688=3,"",J1688="","←J列に所定労働時間を入力してください"),"")</f>
        <v/>
      </c>
    </row>
    <row r="1689" spans="2:13" ht="22.8" x14ac:dyDescent="0.45">
      <c r="B1689" s="31">
        <f t="shared" si="26"/>
        <v>1681</v>
      </c>
      <c r="C1689" s="82"/>
      <c r="D1689" s="83"/>
      <c r="E1689" s="84"/>
      <c r="F1689" s="32"/>
      <c r="G1689" s="34"/>
      <c r="H1689" s="82"/>
      <c r="I1689" s="36"/>
      <c r="J1689" s="52"/>
      <c r="K1689" s="35"/>
      <c r="L1689" s="29"/>
      <c r="M1689" s="20" t="str" cm="1">
        <f t="array" ref="M1689">IFERROR(_xlfn.IFS(COUNTBLANK(D1689:K1689)=8,"",D1689="","←D列に従業員名を姓名（フルネーム）で入力してください。誤変換にお気を付け下さい。",E1689="","←E列に都道府県を入力してください。",H1689="","←H列に1.月給～3.時間給の選択肢を入力してください",I1689="","←I列に金額を入力してください",H1689=3,"",J1689="","←J列に所定労働時間を入力してください"),"")</f>
        <v/>
      </c>
    </row>
    <row r="1690" spans="2:13" ht="22.8" x14ac:dyDescent="0.45">
      <c r="B1690" s="31">
        <f t="shared" si="26"/>
        <v>1682</v>
      </c>
      <c r="C1690" s="82"/>
      <c r="D1690" s="83"/>
      <c r="E1690" s="84"/>
      <c r="F1690" s="32"/>
      <c r="G1690" s="34"/>
      <c r="H1690" s="82"/>
      <c r="I1690" s="36"/>
      <c r="J1690" s="52"/>
      <c r="K1690" s="35"/>
      <c r="L1690" s="29"/>
      <c r="M1690" s="20" t="str" cm="1">
        <f t="array" ref="M1690">IFERROR(_xlfn.IFS(COUNTBLANK(D1690:K1690)=8,"",D1690="","←D列に従業員名を姓名（フルネーム）で入力してください。誤変換にお気を付け下さい。",E1690="","←E列に都道府県を入力してください。",H1690="","←H列に1.月給～3.時間給の選択肢を入力してください",I1690="","←I列に金額を入力してください",H1690=3,"",J1690="","←J列に所定労働時間を入力してください"),"")</f>
        <v/>
      </c>
    </row>
    <row r="1691" spans="2:13" ht="22.8" x14ac:dyDescent="0.45">
      <c r="B1691" s="31">
        <f t="shared" si="26"/>
        <v>1683</v>
      </c>
      <c r="C1691" s="82"/>
      <c r="D1691" s="83"/>
      <c r="E1691" s="84"/>
      <c r="F1691" s="32"/>
      <c r="G1691" s="34"/>
      <c r="H1691" s="82"/>
      <c r="I1691" s="36"/>
      <c r="J1691" s="52"/>
      <c r="K1691" s="35"/>
      <c r="L1691" s="29"/>
      <c r="M1691" s="20" t="str" cm="1">
        <f t="array" ref="M1691">IFERROR(_xlfn.IFS(COUNTBLANK(D1691:K1691)=8,"",D1691="","←D列に従業員名を姓名（フルネーム）で入力してください。誤変換にお気を付け下さい。",E1691="","←E列に都道府県を入力してください。",H1691="","←H列に1.月給～3.時間給の選択肢を入力してください",I1691="","←I列に金額を入力してください",H1691=3,"",J1691="","←J列に所定労働時間を入力してください"),"")</f>
        <v/>
      </c>
    </row>
    <row r="1692" spans="2:13" ht="22.8" x14ac:dyDescent="0.45">
      <c r="B1692" s="31">
        <f t="shared" si="26"/>
        <v>1684</v>
      </c>
      <c r="C1692" s="82"/>
      <c r="D1692" s="83"/>
      <c r="E1692" s="84"/>
      <c r="F1692" s="32"/>
      <c r="G1692" s="34"/>
      <c r="H1692" s="82"/>
      <c r="I1692" s="36"/>
      <c r="J1692" s="52"/>
      <c r="K1692" s="35"/>
      <c r="L1692" s="29"/>
      <c r="M1692" s="20" t="str" cm="1">
        <f t="array" ref="M1692">IFERROR(_xlfn.IFS(COUNTBLANK(D1692:K1692)=8,"",D1692="","←D列に従業員名を姓名（フルネーム）で入力してください。誤変換にお気を付け下さい。",E1692="","←E列に都道府県を入力してください。",H1692="","←H列に1.月給～3.時間給の選択肢を入力してください",I1692="","←I列に金額を入力してください",H1692=3,"",J1692="","←J列に所定労働時間を入力してください"),"")</f>
        <v/>
      </c>
    </row>
    <row r="1693" spans="2:13" ht="22.8" x14ac:dyDescent="0.45">
      <c r="B1693" s="31">
        <f t="shared" si="26"/>
        <v>1685</v>
      </c>
      <c r="C1693" s="82"/>
      <c r="D1693" s="83"/>
      <c r="E1693" s="84"/>
      <c r="F1693" s="32"/>
      <c r="G1693" s="34"/>
      <c r="H1693" s="82"/>
      <c r="I1693" s="36"/>
      <c r="J1693" s="52"/>
      <c r="K1693" s="35"/>
      <c r="L1693" s="29"/>
      <c r="M1693" s="20" t="str" cm="1">
        <f t="array" ref="M1693">IFERROR(_xlfn.IFS(COUNTBLANK(D1693:K1693)=8,"",D1693="","←D列に従業員名を姓名（フルネーム）で入力してください。誤変換にお気を付け下さい。",E1693="","←E列に都道府県を入力してください。",H1693="","←H列に1.月給～3.時間給の選択肢を入力してください",I1693="","←I列に金額を入力してください",H1693=3,"",J1693="","←J列に所定労働時間を入力してください"),"")</f>
        <v/>
      </c>
    </row>
    <row r="1694" spans="2:13" ht="22.8" x14ac:dyDescent="0.45">
      <c r="B1694" s="31">
        <f t="shared" si="26"/>
        <v>1686</v>
      </c>
      <c r="C1694" s="82"/>
      <c r="D1694" s="83"/>
      <c r="E1694" s="84"/>
      <c r="F1694" s="32"/>
      <c r="G1694" s="34"/>
      <c r="H1694" s="82"/>
      <c r="I1694" s="36"/>
      <c r="J1694" s="52"/>
      <c r="K1694" s="35"/>
      <c r="L1694" s="29"/>
      <c r="M1694" s="20" t="str" cm="1">
        <f t="array" ref="M1694">IFERROR(_xlfn.IFS(COUNTBLANK(D1694:K1694)=8,"",D1694="","←D列に従業員名を姓名（フルネーム）で入力してください。誤変換にお気を付け下さい。",E1694="","←E列に都道府県を入力してください。",H1694="","←H列に1.月給～3.時間給の選択肢を入力してください",I1694="","←I列に金額を入力してください",H1694=3,"",J1694="","←J列に所定労働時間を入力してください"),"")</f>
        <v/>
      </c>
    </row>
    <row r="1695" spans="2:13" ht="22.8" x14ac:dyDescent="0.45">
      <c r="B1695" s="31">
        <f t="shared" si="26"/>
        <v>1687</v>
      </c>
      <c r="C1695" s="82"/>
      <c r="D1695" s="83"/>
      <c r="E1695" s="84"/>
      <c r="F1695" s="32"/>
      <c r="G1695" s="34"/>
      <c r="H1695" s="82"/>
      <c r="I1695" s="36"/>
      <c r="J1695" s="52"/>
      <c r="K1695" s="35"/>
      <c r="L1695" s="29"/>
      <c r="M1695" s="20" t="str" cm="1">
        <f t="array" ref="M1695">IFERROR(_xlfn.IFS(COUNTBLANK(D1695:K1695)=8,"",D1695="","←D列に従業員名を姓名（フルネーム）で入力してください。誤変換にお気を付け下さい。",E1695="","←E列に都道府県を入力してください。",H1695="","←H列に1.月給～3.時間給の選択肢を入力してください",I1695="","←I列に金額を入力してください",H1695=3,"",J1695="","←J列に所定労働時間を入力してください"),"")</f>
        <v/>
      </c>
    </row>
    <row r="1696" spans="2:13" ht="22.8" x14ac:dyDescent="0.45">
      <c r="B1696" s="31">
        <f t="shared" si="26"/>
        <v>1688</v>
      </c>
      <c r="C1696" s="82"/>
      <c r="D1696" s="83"/>
      <c r="E1696" s="84"/>
      <c r="F1696" s="32"/>
      <c r="G1696" s="34"/>
      <c r="H1696" s="82"/>
      <c r="I1696" s="36"/>
      <c r="J1696" s="52"/>
      <c r="K1696" s="35"/>
      <c r="L1696" s="29"/>
      <c r="M1696" s="20" t="str" cm="1">
        <f t="array" ref="M1696">IFERROR(_xlfn.IFS(COUNTBLANK(D1696:K1696)=8,"",D1696="","←D列に従業員名を姓名（フルネーム）で入力してください。誤変換にお気を付け下さい。",E1696="","←E列に都道府県を入力してください。",H1696="","←H列に1.月給～3.時間給の選択肢を入力してください",I1696="","←I列に金額を入力してください",H1696=3,"",J1696="","←J列に所定労働時間を入力してください"),"")</f>
        <v/>
      </c>
    </row>
    <row r="1697" spans="2:13" ht="22.8" x14ac:dyDescent="0.45">
      <c r="B1697" s="31">
        <f t="shared" si="26"/>
        <v>1689</v>
      </c>
      <c r="C1697" s="82"/>
      <c r="D1697" s="83"/>
      <c r="E1697" s="84"/>
      <c r="F1697" s="32"/>
      <c r="G1697" s="34"/>
      <c r="H1697" s="82"/>
      <c r="I1697" s="36"/>
      <c r="J1697" s="52"/>
      <c r="K1697" s="35"/>
      <c r="L1697" s="29"/>
      <c r="M1697" s="20" t="str" cm="1">
        <f t="array" ref="M1697">IFERROR(_xlfn.IFS(COUNTBLANK(D1697:K1697)=8,"",D1697="","←D列に従業員名を姓名（フルネーム）で入力してください。誤変換にお気を付け下さい。",E1697="","←E列に都道府県を入力してください。",H1697="","←H列に1.月給～3.時間給の選択肢を入力してください",I1697="","←I列に金額を入力してください",H1697=3,"",J1697="","←J列に所定労働時間を入力してください"),"")</f>
        <v/>
      </c>
    </row>
    <row r="1698" spans="2:13" ht="22.8" x14ac:dyDescent="0.45">
      <c r="B1698" s="31">
        <f t="shared" si="26"/>
        <v>1690</v>
      </c>
      <c r="C1698" s="82"/>
      <c r="D1698" s="83"/>
      <c r="E1698" s="84"/>
      <c r="F1698" s="32"/>
      <c r="G1698" s="34"/>
      <c r="H1698" s="82"/>
      <c r="I1698" s="36"/>
      <c r="J1698" s="52"/>
      <c r="K1698" s="35"/>
      <c r="L1698" s="29"/>
      <c r="M1698" s="20" t="str" cm="1">
        <f t="array" ref="M1698">IFERROR(_xlfn.IFS(COUNTBLANK(D1698:K1698)=8,"",D1698="","←D列に従業員名を姓名（フルネーム）で入力してください。誤変換にお気を付け下さい。",E1698="","←E列に都道府県を入力してください。",H1698="","←H列に1.月給～3.時間給の選択肢を入力してください",I1698="","←I列に金額を入力してください",H1698=3,"",J1698="","←J列に所定労働時間を入力してください"),"")</f>
        <v/>
      </c>
    </row>
    <row r="1699" spans="2:13" ht="22.8" x14ac:dyDescent="0.45">
      <c r="B1699" s="31">
        <f t="shared" si="26"/>
        <v>1691</v>
      </c>
      <c r="C1699" s="82"/>
      <c r="D1699" s="83"/>
      <c r="E1699" s="84"/>
      <c r="F1699" s="32"/>
      <c r="G1699" s="34"/>
      <c r="H1699" s="82"/>
      <c r="I1699" s="36"/>
      <c r="J1699" s="52"/>
      <c r="K1699" s="35"/>
      <c r="L1699" s="29"/>
      <c r="M1699" s="20" t="str" cm="1">
        <f t="array" ref="M1699">IFERROR(_xlfn.IFS(COUNTBLANK(D1699:K1699)=8,"",D1699="","←D列に従業員名を姓名（フルネーム）で入力してください。誤変換にお気を付け下さい。",E1699="","←E列に都道府県を入力してください。",H1699="","←H列に1.月給～3.時間給の選択肢を入力してください",I1699="","←I列に金額を入力してください",H1699=3,"",J1699="","←J列に所定労働時間を入力してください"),"")</f>
        <v/>
      </c>
    </row>
    <row r="1700" spans="2:13" ht="22.8" x14ac:dyDescent="0.45">
      <c r="B1700" s="31">
        <f t="shared" si="26"/>
        <v>1692</v>
      </c>
      <c r="C1700" s="82"/>
      <c r="D1700" s="83"/>
      <c r="E1700" s="84"/>
      <c r="F1700" s="32"/>
      <c r="G1700" s="34"/>
      <c r="H1700" s="82"/>
      <c r="I1700" s="36"/>
      <c r="J1700" s="52"/>
      <c r="K1700" s="35"/>
      <c r="L1700" s="29"/>
      <c r="M1700" s="20" t="str" cm="1">
        <f t="array" ref="M1700">IFERROR(_xlfn.IFS(COUNTBLANK(D1700:K1700)=8,"",D1700="","←D列に従業員名を姓名（フルネーム）で入力してください。誤変換にお気を付け下さい。",E1700="","←E列に都道府県を入力してください。",H1700="","←H列に1.月給～3.時間給の選択肢を入力してください",I1700="","←I列に金額を入力してください",H1700=3,"",J1700="","←J列に所定労働時間を入力してください"),"")</f>
        <v/>
      </c>
    </row>
    <row r="1701" spans="2:13" ht="22.8" x14ac:dyDescent="0.45">
      <c r="B1701" s="31">
        <f t="shared" si="26"/>
        <v>1693</v>
      </c>
      <c r="C1701" s="82"/>
      <c r="D1701" s="83"/>
      <c r="E1701" s="84"/>
      <c r="F1701" s="32"/>
      <c r="G1701" s="34"/>
      <c r="H1701" s="82"/>
      <c r="I1701" s="36"/>
      <c r="J1701" s="52"/>
      <c r="K1701" s="35"/>
      <c r="L1701" s="29"/>
      <c r="M1701" s="20" t="str" cm="1">
        <f t="array" ref="M1701">IFERROR(_xlfn.IFS(COUNTBLANK(D1701:K1701)=8,"",D1701="","←D列に従業員名を姓名（フルネーム）で入力してください。誤変換にお気を付け下さい。",E1701="","←E列に都道府県を入力してください。",H1701="","←H列に1.月給～3.時間給の選択肢を入力してください",I1701="","←I列に金額を入力してください",H1701=3,"",J1701="","←J列に所定労働時間を入力してください"),"")</f>
        <v/>
      </c>
    </row>
    <row r="1702" spans="2:13" ht="22.8" x14ac:dyDescent="0.45">
      <c r="B1702" s="31">
        <f t="shared" si="26"/>
        <v>1694</v>
      </c>
      <c r="C1702" s="82"/>
      <c r="D1702" s="83"/>
      <c r="E1702" s="84"/>
      <c r="F1702" s="32"/>
      <c r="G1702" s="34"/>
      <c r="H1702" s="82"/>
      <c r="I1702" s="36"/>
      <c r="J1702" s="52"/>
      <c r="K1702" s="35"/>
      <c r="L1702" s="29"/>
      <c r="M1702" s="20" t="str" cm="1">
        <f t="array" ref="M1702">IFERROR(_xlfn.IFS(COUNTBLANK(D1702:K1702)=8,"",D1702="","←D列に従業員名を姓名（フルネーム）で入力してください。誤変換にお気を付け下さい。",E1702="","←E列に都道府県を入力してください。",H1702="","←H列に1.月給～3.時間給の選択肢を入力してください",I1702="","←I列に金額を入力してください",H1702=3,"",J1702="","←J列に所定労働時間を入力してください"),"")</f>
        <v/>
      </c>
    </row>
    <row r="1703" spans="2:13" ht="22.8" x14ac:dyDescent="0.45">
      <c r="B1703" s="31">
        <f t="shared" si="26"/>
        <v>1695</v>
      </c>
      <c r="C1703" s="82"/>
      <c r="D1703" s="83"/>
      <c r="E1703" s="84"/>
      <c r="F1703" s="32"/>
      <c r="G1703" s="34"/>
      <c r="H1703" s="82"/>
      <c r="I1703" s="36"/>
      <c r="J1703" s="52"/>
      <c r="K1703" s="35"/>
      <c r="L1703" s="29"/>
      <c r="M1703" s="20" t="str" cm="1">
        <f t="array" ref="M1703">IFERROR(_xlfn.IFS(COUNTBLANK(D1703:K1703)=8,"",D1703="","←D列に従業員名を姓名（フルネーム）で入力してください。誤変換にお気を付け下さい。",E1703="","←E列に都道府県を入力してください。",H1703="","←H列に1.月給～3.時間給の選択肢を入力してください",I1703="","←I列に金額を入力してください",H1703=3,"",J1703="","←J列に所定労働時間を入力してください"),"")</f>
        <v/>
      </c>
    </row>
    <row r="1704" spans="2:13" ht="22.8" x14ac:dyDescent="0.45">
      <c r="B1704" s="31">
        <f t="shared" si="26"/>
        <v>1696</v>
      </c>
      <c r="C1704" s="82"/>
      <c r="D1704" s="83"/>
      <c r="E1704" s="84"/>
      <c r="F1704" s="32"/>
      <c r="G1704" s="34"/>
      <c r="H1704" s="82"/>
      <c r="I1704" s="36"/>
      <c r="J1704" s="52"/>
      <c r="K1704" s="35"/>
      <c r="L1704" s="29"/>
      <c r="M1704" s="20" t="str" cm="1">
        <f t="array" ref="M1704">IFERROR(_xlfn.IFS(COUNTBLANK(D1704:K1704)=8,"",D1704="","←D列に従業員名を姓名（フルネーム）で入力してください。誤変換にお気を付け下さい。",E1704="","←E列に都道府県を入力してください。",H1704="","←H列に1.月給～3.時間給の選択肢を入力してください",I1704="","←I列に金額を入力してください",H1704=3,"",J1704="","←J列に所定労働時間を入力してください"),"")</f>
        <v/>
      </c>
    </row>
    <row r="1705" spans="2:13" ht="22.8" x14ac:dyDescent="0.45">
      <c r="B1705" s="31">
        <f t="shared" si="26"/>
        <v>1697</v>
      </c>
      <c r="C1705" s="82"/>
      <c r="D1705" s="83"/>
      <c r="E1705" s="84"/>
      <c r="F1705" s="32"/>
      <c r="G1705" s="34"/>
      <c r="H1705" s="82"/>
      <c r="I1705" s="36"/>
      <c r="J1705" s="52"/>
      <c r="K1705" s="35"/>
      <c r="L1705" s="29"/>
      <c r="M1705" s="20" t="str" cm="1">
        <f t="array" ref="M1705">IFERROR(_xlfn.IFS(COUNTBLANK(D1705:K1705)=8,"",D1705="","←D列に従業員名を姓名（フルネーム）で入力してください。誤変換にお気を付け下さい。",E1705="","←E列に都道府県を入力してください。",H1705="","←H列に1.月給～3.時間給の選択肢を入力してください",I1705="","←I列に金額を入力してください",H1705=3,"",J1705="","←J列に所定労働時間を入力してください"),"")</f>
        <v/>
      </c>
    </row>
    <row r="1706" spans="2:13" ht="22.8" x14ac:dyDescent="0.45">
      <c r="B1706" s="31">
        <f t="shared" si="26"/>
        <v>1698</v>
      </c>
      <c r="C1706" s="82"/>
      <c r="D1706" s="83"/>
      <c r="E1706" s="84"/>
      <c r="F1706" s="32"/>
      <c r="G1706" s="34"/>
      <c r="H1706" s="82"/>
      <c r="I1706" s="36"/>
      <c r="J1706" s="52"/>
      <c r="K1706" s="35"/>
      <c r="L1706" s="29"/>
      <c r="M1706" s="20" t="str" cm="1">
        <f t="array" ref="M1706">IFERROR(_xlfn.IFS(COUNTBLANK(D1706:K1706)=8,"",D1706="","←D列に従業員名を姓名（フルネーム）で入力してください。誤変換にお気を付け下さい。",E1706="","←E列に都道府県を入力してください。",H1706="","←H列に1.月給～3.時間給の選択肢を入力してください",I1706="","←I列に金額を入力してください",H1706=3,"",J1706="","←J列に所定労働時間を入力してください"),"")</f>
        <v/>
      </c>
    </row>
    <row r="1707" spans="2:13" ht="22.8" x14ac:dyDescent="0.45">
      <c r="B1707" s="31">
        <f t="shared" si="26"/>
        <v>1699</v>
      </c>
      <c r="C1707" s="82"/>
      <c r="D1707" s="83"/>
      <c r="E1707" s="84"/>
      <c r="F1707" s="32"/>
      <c r="G1707" s="34"/>
      <c r="H1707" s="82"/>
      <c r="I1707" s="36"/>
      <c r="J1707" s="52"/>
      <c r="K1707" s="35"/>
      <c r="L1707" s="29"/>
      <c r="M1707" s="20" t="str" cm="1">
        <f t="array" ref="M1707">IFERROR(_xlfn.IFS(COUNTBLANK(D1707:K1707)=8,"",D1707="","←D列に従業員名を姓名（フルネーム）で入力してください。誤変換にお気を付け下さい。",E1707="","←E列に都道府県を入力してください。",H1707="","←H列に1.月給～3.時間給の選択肢を入力してください",I1707="","←I列に金額を入力してください",H1707=3,"",J1707="","←J列に所定労働時間を入力してください"),"")</f>
        <v/>
      </c>
    </row>
    <row r="1708" spans="2:13" ht="22.8" x14ac:dyDescent="0.45">
      <c r="B1708" s="31">
        <f t="shared" si="26"/>
        <v>1700</v>
      </c>
      <c r="C1708" s="82"/>
      <c r="D1708" s="83"/>
      <c r="E1708" s="84"/>
      <c r="F1708" s="32"/>
      <c r="G1708" s="34"/>
      <c r="H1708" s="82"/>
      <c r="I1708" s="36"/>
      <c r="J1708" s="52"/>
      <c r="K1708" s="35"/>
      <c r="L1708" s="29"/>
      <c r="M1708" s="20" t="str" cm="1">
        <f t="array" ref="M1708">IFERROR(_xlfn.IFS(COUNTBLANK(D1708:K1708)=8,"",D1708="","←D列に従業員名を姓名（フルネーム）で入力してください。誤変換にお気を付け下さい。",E1708="","←E列に都道府県を入力してください。",H1708="","←H列に1.月給～3.時間給の選択肢を入力してください",I1708="","←I列に金額を入力してください",H1708=3,"",J1708="","←J列に所定労働時間を入力してください"),"")</f>
        <v/>
      </c>
    </row>
    <row r="1709" spans="2:13" ht="22.8" x14ac:dyDescent="0.45">
      <c r="B1709" s="31">
        <f t="shared" si="26"/>
        <v>1701</v>
      </c>
      <c r="C1709" s="82"/>
      <c r="D1709" s="83"/>
      <c r="E1709" s="84"/>
      <c r="F1709" s="32"/>
      <c r="G1709" s="34"/>
      <c r="H1709" s="82"/>
      <c r="I1709" s="36"/>
      <c r="J1709" s="52"/>
      <c r="K1709" s="35"/>
      <c r="L1709" s="29"/>
      <c r="M1709" s="20" t="str" cm="1">
        <f t="array" ref="M1709">IFERROR(_xlfn.IFS(COUNTBLANK(D1709:K1709)=8,"",D1709="","←D列に従業員名を姓名（フルネーム）で入力してください。誤変換にお気を付け下さい。",E1709="","←E列に都道府県を入力してください。",H1709="","←H列に1.月給～3.時間給の選択肢を入力してください",I1709="","←I列に金額を入力してください",H1709=3,"",J1709="","←J列に所定労働時間を入力してください"),"")</f>
        <v/>
      </c>
    </row>
    <row r="1710" spans="2:13" ht="22.8" x14ac:dyDescent="0.45">
      <c r="B1710" s="31">
        <f t="shared" si="26"/>
        <v>1702</v>
      </c>
      <c r="C1710" s="82"/>
      <c r="D1710" s="83"/>
      <c r="E1710" s="84"/>
      <c r="F1710" s="32"/>
      <c r="G1710" s="34"/>
      <c r="H1710" s="82"/>
      <c r="I1710" s="36"/>
      <c r="J1710" s="52"/>
      <c r="K1710" s="35"/>
      <c r="L1710" s="29"/>
      <c r="M1710" s="20" t="str" cm="1">
        <f t="array" ref="M1710">IFERROR(_xlfn.IFS(COUNTBLANK(D1710:K1710)=8,"",D1710="","←D列に従業員名を姓名（フルネーム）で入力してください。誤変換にお気を付け下さい。",E1710="","←E列に都道府県を入力してください。",H1710="","←H列に1.月給～3.時間給の選択肢を入力してください",I1710="","←I列に金額を入力してください",H1710=3,"",J1710="","←J列に所定労働時間を入力してください"),"")</f>
        <v/>
      </c>
    </row>
    <row r="1711" spans="2:13" ht="22.8" x14ac:dyDescent="0.45">
      <c r="B1711" s="31">
        <f t="shared" si="26"/>
        <v>1703</v>
      </c>
      <c r="C1711" s="82"/>
      <c r="D1711" s="83"/>
      <c r="E1711" s="84"/>
      <c r="F1711" s="32"/>
      <c r="G1711" s="34"/>
      <c r="H1711" s="82"/>
      <c r="I1711" s="36"/>
      <c r="J1711" s="52"/>
      <c r="K1711" s="35"/>
      <c r="L1711" s="29"/>
      <c r="M1711" s="20" t="str" cm="1">
        <f t="array" ref="M1711">IFERROR(_xlfn.IFS(COUNTBLANK(D1711:K1711)=8,"",D1711="","←D列に従業員名を姓名（フルネーム）で入力してください。誤変換にお気を付け下さい。",E1711="","←E列に都道府県を入力してください。",H1711="","←H列に1.月給～3.時間給の選択肢を入力してください",I1711="","←I列に金額を入力してください",H1711=3,"",J1711="","←J列に所定労働時間を入力してください"),"")</f>
        <v/>
      </c>
    </row>
    <row r="1712" spans="2:13" ht="22.8" x14ac:dyDescent="0.45">
      <c r="B1712" s="31">
        <f t="shared" si="26"/>
        <v>1704</v>
      </c>
      <c r="C1712" s="82"/>
      <c r="D1712" s="83"/>
      <c r="E1712" s="84"/>
      <c r="F1712" s="32"/>
      <c r="G1712" s="34"/>
      <c r="H1712" s="82"/>
      <c r="I1712" s="36"/>
      <c r="J1712" s="52"/>
      <c r="K1712" s="35"/>
      <c r="L1712" s="29"/>
      <c r="M1712" s="20" t="str" cm="1">
        <f t="array" ref="M1712">IFERROR(_xlfn.IFS(COUNTBLANK(D1712:K1712)=8,"",D1712="","←D列に従業員名を姓名（フルネーム）で入力してください。誤変換にお気を付け下さい。",E1712="","←E列に都道府県を入力してください。",H1712="","←H列に1.月給～3.時間給の選択肢を入力してください",I1712="","←I列に金額を入力してください",H1712=3,"",J1712="","←J列に所定労働時間を入力してください"),"")</f>
        <v/>
      </c>
    </row>
    <row r="1713" spans="2:13" ht="22.8" x14ac:dyDescent="0.45">
      <c r="B1713" s="31">
        <f t="shared" si="26"/>
        <v>1705</v>
      </c>
      <c r="C1713" s="82"/>
      <c r="D1713" s="83"/>
      <c r="E1713" s="84"/>
      <c r="F1713" s="32"/>
      <c r="G1713" s="34"/>
      <c r="H1713" s="82"/>
      <c r="I1713" s="36"/>
      <c r="J1713" s="52"/>
      <c r="K1713" s="35"/>
      <c r="L1713" s="29"/>
      <c r="M1713" s="20" t="str" cm="1">
        <f t="array" ref="M1713">IFERROR(_xlfn.IFS(COUNTBLANK(D1713:K1713)=8,"",D1713="","←D列に従業員名を姓名（フルネーム）で入力してください。誤変換にお気を付け下さい。",E1713="","←E列に都道府県を入力してください。",H1713="","←H列に1.月給～3.時間給の選択肢を入力してください",I1713="","←I列に金額を入力してください",H1713=3,"",J1713="","←J列に所定労働時間を入力してください"),"")</f>
        <v/>
      </c>
    </row>
    <row r="1714" spans="2:13" ht="22.8" x14ac:dyDescent="0.45">
      <c r="B1714" s="31">
        <f t="shared" si="26"/>
        <v>1706</v>
      </c>
      <c r="C1714" s="82"/>
      <c r="D1714" s="83"/>
      <c r="E1714" s="84"/>
      <c r="F1714" s="32"/>
      <c r="G1714" s="34"/>
      <c r="H1714" s="82"/>
      <c r="I1714" s="36"/>
      <c r="J1714" s="52"/>
      <c r="K1714" s="35"/>
      <c r="L1714" s="29"/>
      <c r="M1714" s="20" t="str" cm="1">
        <f t="array" ref="M1714">IFERROR(_xlfn.IFS(COUNTBLANK(D1714:K1714)=8,"",D1714="","←D列に従業員名を姓名（フルネーム）で入力してください。誤変換にお気を付け下さい。",E1714="","←E列に都道府県を入力してください。",H1714="","←H列に1.月給～3.時間給の選択肢を入力してください",I1714="","←I列に金額を入力してください",H1714=3,"",J1714="","←J列に所定労働時間を入力してください"),"")</f>
        <v/>
      </c>
    </row>
    <row r="1715" spans="2:13" ht="22.8" x14ac:dyDescent="0.45">
      <c r="B1715" s="31">
        <f t="shared" si="26"/>
        <v>1707</v>
      </c>
      <c r="C1715" s="82"/>
      <c r="D1715" s="83"/>
      <c r="E1715" s="84"/>
      <c r="F1715" s="32"/>
      <c r="G1715" s="34"/>
      <c r="H1715" s="82"/>
      <c r="I1715" s="36"/>
      <c r="J1715" s="52"/>
      <c r="K1715" s="35"/>
      <c r="L1715" s="29"/>
      <c r="M1715" s="20" t="str" cm="1">
        <f t="array" ref="M1715">IFERROR(_xlfn.IFS(COUNTBLANK(D1715:K1715)=8,"",D1715="","←D列に従業員名を姓名（フルネーム）で入力してください。誤変換にお気を付け下さい。",E1715="","←E列に都道府県を入力してください。",H1715="","←H列に1.月給～3.時間給の選択肢を入力してください",I1715="","←I列に金額を入力してください",H1715=3,"",J1715="","←J列に所定労働時間を入力してください"),"")</f>
        <v/>
      </c>
    </row>
    <row r="1716" spans="2:13" ht="22.8" x14ac:dyDescent="0.45">
      <c r="B1716" s="31">
        <f t="shared" si="26"/>
        <v>1708</v>
      </c>
      <c r="C1716" s="82"/>
      <c r="D1716" s="83"/>
      <c r="E1716" s="84"/>
      <c r="F1716" s="32"/>
      <c r="G1716" s="34"/>
      <c r="H1716" s="82"/>
      <c r="I1716" s="36"/>
      <c r="J1716" s="52"/>
      <c r="K1716" s="35"/>
      <c r="L1716" s="29"/>
      <c r="M1716" s="20" t="str" cm="1">
        <f t="array" ref="M1716">IFERROR(_xlfn.IFS(COUNTBLANK(D1716:K1716)=8,"",D1716="","←D列に従業員名を姓名（フルネーム）で入力してください。誤変換にお気を付け下さい。",E1716="","←E列に都道府県を入力してください。",H1716="","←H列に1.月給～3.時間給の選択肢を入力してください",I1716="","←I列に金額を入力してください",H1716=3,"",J1716="","←J列に所定労働時間を入力してください"),"")</f>
        <v/>
      </c>
    </row>
    <row r="1717" spans="2:13" ht="22.8" x14ac:dyDescent="0.45">
      <c r="B1717" s="31">
        <f t="shared" si="26"/>
        <v>1709</v>
      </c>
      <c r="C1717" s="82"/>
      <c r="D1717" s="83"/>
      <c r="E1717" s="84"/>
      <c r="F1717" s="32"/>
      <c r="G1717" s="34"/>
      <c r="H1717" s="82"/>
      <c r="I1717" s="36"/>
      <c r="J1717" s="52"/>
      <c r="K1717" s="35"/>
      <c r="L1717" s="29"/>
      <c r="M1717" s="20" t="str" cm="1">
        <f t="array" ref="M1717">IFERROR(_xlfn.IFS(COUNTBLANK(D1717:K1717)=8,"",D1717="","←D列に従業員名を姓名（フルネーム）で入力してください。誤変換にお気を付け下さい。",E1717="","←E列に都道府県を入力してください。",H1717="","←H列に1.月給～3.時間給の選択肢を入力してください",I1717="","←I列に金額を入力してください",H1717=3,"",J1717="","←J列に所定労働時間を入力してください"),"")</f>
        <v/>
      </c>
    </row>
    <row r="1718" spans="2:13" ht="22.8" x14ac:dyDescent="0.45">
      <c r="B1718" s="31">
        <f t="shared" si="26"/>
        <v>1710</v>
      </c>
      <c r="C1718" s="82"/>
      <c r="D1718" s="83"/>
      <c r="E1718" s="84"/>
      <c r="F1718" s="32"/>
      <c r="G1718" s="34"/>
      <c r="H1718" s="82"/>
      <c r="I1718" s="36"/>
      <c r="J1718" s="52"/>
      <c r="K1718" s="35"/>
      <c r="L1718" s="29"/>
      <c r="M1718" s="20" t="str" cm="1">
        <f t="array" ref="M1718">IFERROR(_xlfn.IFS(COUNTBLANK(D1718:K1718)=8,"",D1718="","←D列に従業員名を姓名（フルネーム）で入力してください。誤変換にお気を付け下さい。",E1718="","←E列に都道府県を入力してください。",H1718="","←H列に1.月給～3.時間給の選択肢を入力してください",I1718="","←I列に金額を入力してください",H1718=3,"",J1718="","←J列に所定労働時間を入力してください"),"")</f>
        <v/>
      </c>
    </row>
    <row r="1719" spans="2:13" ht="22.8" x14ac:dyDescent="0.45">
      <c r="B1719" s="31">
        <f t="shared" si="26"/>
        <v>1711</v>
      </c>
      <c r="C1719" s="82"/>
      <c r="D1719" s="83"/>
      <c r="E1719" s="84"/>
      <c r="F1719" s="32"/>
      <c r="G1719" s="34"/>
      <c r="H1719" s="82"/>
      <c r="I1719" s="36"/>
      <c r="J1719" s="52"/>
      <c r="K1719" s="35"/>
      <c r="L1719" s="29"/>
      <c r="M1719" s="20" t="str" cm="1">
        <f t="array" ref="M1719">IFERROR(_xlfn.IFS(COUNTBLANK(D1719:K1719)=8,"",D1719="","←D列に従業員名を姓名（フルネーム）で入力してください。誤変換にお気を付け下さい。",E1719="","←E列に都道府県を入力してください。",H1719="","←H列に1.月給～3.時間給の選択肢を入力してください",I1719="","←I列に金額を入力してください",H1719=3,"",J1719="","←J列に所定労働時間を入力してください"),"")</f>
        <v/>
      </c>
    </row>
    <row r="1720" spans="2:13" ht="22.8" x14ac:dyDescent="0.45">
      <c r="B1720" s="31">
        <f t="shared" si="26"/>
        <v>1712</v>
      </c>
      <c r="C1720" s="82"/>
      <c r="D1720" s="83"/>
      <c r="E1720" s="84"/>
      <c r="F1720" s="32"/>
      <c r="G1720" s="34"/>
      <c r="H1720" s="82"/>
      <c r="I1720" s="36"/>
      <c r="J1720" s="52"/>
      <c r="K1720" s="35"/>
      <c r="L1720" s="29"/>
      <c r="M1720" s="20" t="str" cm="1">
        <f t="array" ref="M1720">IFERROR(_xlfn.IFS(COUNTBLANK(D1720:K1720)=8,"",D1720="","←D列に従業員名を姓名（フルネーム）で入力してください。誤変換にお気を付け下さい。",E1720="","←E列に都道府県を入力してください。",H1720="","←H列に1.月給～3.時間給の選択肢を入力してください",I1720="","←I列に金額を入力してください",H1720=3,"",J1720="","←J列に所定労働時間を入力してください"),"")</f>
        <v/>
      </c>
    </row>
    <row r="1721" spans="2:13" ht="22.8" x14ac:dyDescent="0.45">
      <c r="B1721" s="31">
        <f t="shared" si="26"/>
        <v>1713</v>
      </c>
      <c r="C1721" s="82"/>
      <c r="D1721" s="83"/>
      <c r="E1721" s="84"/>
      <c r="F1721" s="32"/>
      <c r="G1721" s="34"/>
      <c r="H1721" s="82"/>
      <c r="I1721" s="36"/>
      <c r="J1721" s="52"/>
      <c r="K1721" s="35"/>
      <c r="L1721" s="29"/>
      <c r="M1721" s="20" t="str" cm="1">
        <f t="array" ref="M1721">IFERROR(_xlfn.IFS(COUNTBLANK(D1721:K1721)=8,"",D1721="","←D列に従業員名を姓名（フルネーム）で入力してください。誤変換にお気を付け下さい。",E1721="","←E列に都道府県を入力してください。",H1721="","←H列に1.月給～3.時間給の選択肢を入力してください",I1721="","←I列に金額を入力してください",H1721=3,"",J1721="","←J列に所定労働時間を入力してください"),"")</f>
        <v/>
      </c>
    </row>
    <row r="1722" spans="2:13" ht="22.8" x14ac:dyDescent="0.45">
      <c r="B1722" s="31">
        <f t="shared" si="26"/>
        <v>1714</v>
      </c>
      <c r="C1722" s="82"/>
      <c r="D1722" s="83"/>
      <c r="E1722" s="84"/>
      <c r="F1722" s="32"/>
      <c r="G1722" s="34"/>
      <c r="H1722" s="82"/>
      <c r="I1722" s="36"/>
      <c r="J1722" s="52"/>
      <c r="K1722" s="35"/>
      <c r="L1722" s="29"/>
      <c r="M1722" s="20" t="str" cm="1">
        <f t="array" ref="M1722">IFERROR(_xlfn.IFS(COUNTBLANK(D1722:K1722)=8,"",D1722="","←D列に従業員名を姓名（フルネーム）で入力してください。誤変換にお気を付け下さい。",E1722="","←E列に都道府県を入力してください。",H1722="","←H列に1.月給～3.時間給の選択肢を入力してください",I1722="","←I列に金額を入力してください",H1722=3,"",J1722="","←J列に所定労働時間を入力してください"),"")</f>
        <v/>
      </c>
    </row>
    <row r="1723" spans="2:13" ht="22.8" x14ac:dyDescent="0.45">
      <c r="B1723" s="31">
        <f t="shared" si="26"/>
        <v>1715</v>
      </c>
      <c r="C1723" s="82"/>
      <c r="D1723" s="83"/>
      <c r="E1723" s="84"/>
      <c r="F1723" s="32"/>
      <c r="G1723" s="34"/>
      <c r="H1723" s="82"/>
      <c r="I1723" s="36"/>
      <c r="J1723" s="52"/>
      <c r="K1723" s="35"/>
      <c r="L1723" s="29"/>
      <c r="M1723" s="20" t="str" cm="1">
        <f t="array" ref="M1723">IFERROR(_xlfn.IFS(COUNTBLANK(D1723:K1723)=8,"",D1723="","←D列に従業員名を姓名（フルネーム）で入力してください。誤変換にお気を付け下さい。",E1723="","←E列に都道府県を入力してください。",H1723="","←H列に1.月給～3.時間給の選択肢を入力してください",I1723="","←I列に金額を入力してください",H1723=3,"",J1723="","←J列に所定労働時間を入力してください"),"")</f>
        <v/>
      </c>
    </row>
    <row r="1724" spans="2:13" ht="22.8" x14ac:dyDescent="0.45">
      <c r="B1724" s="31">
        <f t="shared" si="26"/>
        <v>1716</v>
      </c>
      <c r="C1724" s="82"/>
      <c r="D1724" s="83"/>
      <c r="E1724" s="84"/>
      <c r="F1724" s="32"/>
      <c r="G1724" s="34"/>
      <c r="H1724" s="82"/>
      <c r="I1724" s="36"/>
      <c r="J1724" s="52"/>
      <c r="K1724" s="35"/>
      <c r="L1724" s="29"/>
      <c r="M1724" s="20" t="str" cm="1">
        <f t="array" ref="M1724">IFERROR(_xlfn.IFS(COUNTBLANK(D1724:K1724)=8,"",D1724="","←D列に従業員名を姓名（フルネーム）で入力してください。誤変換にお気を付け下さい。",E1724="","←E列に都道府県を入力してください。",H1724="","←H列に1.月給～3.時間給の選択肢を入力してください",I1724="","←I列に金額を入力してください",H1724=3,"",J1724="","←J列に所定労働時間を入力してください"),"")</f>
        <v/>
      </c>
    </row>
    <row r="1725" spans="2:13" ht="22.8" x14ac:dyDescent="0.45">
      <c r="B1725" s="31">
        <f t="shared" si="26"/>
        <v>1717</v>
      </c>
      <c r="C1725" s="82"/>
      <c r="D1725" s="83"/>
      <c r="E1725" s="84"/>
      <c r="F1725" s="32"/>
      <c r="G1725" s="34"/>
      <c r="H1725" s="82"/>
      <c r="I1725" s="36"/>
      <c r="J1725" s="52"/>
      <c r="K1725" s="35"/>
      <c r="L1725" s="29"/>
      <c r="M1725" s="20" t="str" cm="1">
        <f t="array" ref="M1725">IFERROR(_xlfn.IFS(COUNTBLANK(D1725:K1725)=8,"",D1725="","←D列に従業員名を姓名（フルネーム）で入力してください。誤変換にお気を付け下さい。",E1725="","←E列に都道府県を入力してください。",H1725="","←H列に1.月給～3.時間給の選択肢を入力してください",I1725="","←I列に金額を入力してください",H1725=3,"",J1725="","←J列に所定労働時間を入力してください"),"")</f>
        <v/>
      </c>
    </row>
    <row r="1726" spans="2:13" ht="22.8" x14ac:dyDescent="0.45">
      <c r="B1726" s="31">
        <f t="shared" si="26"/>
        <v>1718</v>
      </c>
      <c r="C1726" s="82"/>
      <c r="D1726" s="83"/>
      <c r="E1726" s="84"/>
      <c r="F1726" s="32"/>
      <c r="G1726" s="34"/>
      <c r="H1726" s="82"/>
      <c r="I1726" s="36"/>
      <c r="J1726" s="52"/>
      <c r="K1726" s="35"/>
      <c r="L1726" s="29"/>
      <c r="M1726" s="20" t="str" cm="1">
        <f t="array" ref="M1726">IFERROR(_xlfn.IFS(COUNTBLANK(D1726:K1726)=8,"",D1726="","←D列に従業員名を姓名（フルネーム）で入力してください。誤変換にお気を付け下さい。",E1726="","←E列に都道府県を入力してください。",H1726="","←H列に1.月給～3.時間給の選択肢を入力してください",I1726="","←I列に金額を入力してください",H1726=3,"",J1726="","←J列に所定労働時間を入力してください"),"")</f>
        <v/>
      </c>
    </row>
    <row r="1727" spans="2:13" ht="22.8" x14ac:dyDescent="0.45">
      <c r="B1727" s="31">
        <f t="shared" si="26"/>
        <v>1719</v>
      </c>
      <c r="C1727" s="82"/>
      <c r="D1727" s="83"/>
      <c r="E1727" s="84"/>
      <c r="F1727" s="32"/>
      <c r="G1727" s="34"/>
      <c r="H1727" s="82"/>
      <c r="I1727" s="36"/>
      <c r="J1727" s="52"/>
      <c r="K1727" s="35"/>
      <c r="L1727" s="29"/>
      <c r="M1727" s="20" t="str" cm="1">
        <f t="array" ref="M1727">IFERROR(_xlfn.IFS(COUNTBLANK(D1727:K1727)=8,"",D1727="","←D列に従業員名を姓名（フルネーム）で入力してください。誤変換にお気を付け下さい。",E1727="","←E列に都道府県を入力してください。",H1727="","←H列に1.月給～3.時間給の選択肢を入力してください",I1727="","←I列に金額を入力してください",H1727=3,"",J1727="","←J列に所定労働時間を入力してください"),"")</f>
        <v/>
      </c>
    </row>
    <row r="1728" spans="2:13" ht="22.8" x14ac:dyDescent="0.45">
      <c r="B1728" s="31">
        <f t="shared" si="26"/>
        <v>1720</v>
      </c>
      <c r="C1728" s="82"/>
      <c r="D1728" s="83"/>
      <c r="E1728" s="84"/>
      <c r="F1728" s="32"/>
      <c r="G1728" s="34"/>
      <c r="H1728" s="82"/>
      <c r="I1728" s="36"/>
      <c r="J1728" s="52"/>
      <c r="K1728" s="35"/>
      <c r="L1728" s="29"/>
      <c r="M1728" s="20" t="str" cm="1">
        <f t="array" ref="M1728">IFERROR(_xlfn.IFS(COUNTBLANK(D1728:K1728)=8,"",D1728="","←D列に従業員名を姓名（フルネーム）で入力してください。誤変換にお気を付け下さい。",E1728="","←E列に都道府県を入力してください。",H1728="","←H列に1.月給～3.時間給の選択肢を入力してください",I1728="","←I列に金額を入力してください",H1728=3,"",J1728="","←J列に所定労働時間を入力してください"),"")</f>
        <v/>
      </c>
    </row>
    <row r="1729" spans="2:13" ht="22.8" x14ac:dyDescent="0.45">
      <c r="B1729" s="31">
        <f t="shared" si="26"/>
        <v>1721</v>
      </c>
      <c r="C1729" s="82"/>
      <c r="D1729" s="83"/>
      <c r="E1729" s="84"/>
      <c r="F1729" s="32"/>
      <c r="G1729" s="34"/>
      <c r="H1729" s="82"/>
      <c r="I1729" s="36"/>
      <c r="J1729" s="52"/>
      <c r="K1729" s="35"/>
      <c r="L1729" s="29"/>
      <c r="M1729" s="20" t="str" cm="1">
        <f t="array" ref="M1729">IFERROR(_xlfn.IFS(COUNTBLANK(D1729:K1729)=8,"",D1729="","←D列に従業員名を姓名（フルネーム）で入力してください。誤変換にお気を付け下さい。",E1729="","←E列に都道府県を入力してください。",H1729="","←H列に1.月給～3.時間給の選択肢を入力してください",I1729="","←I列に金額を入力してください",H1729=3,"",J1729="","←J列に所定労働時間を入力してください"),"")</f>
        <v/>
      </c>
    </row>
    <row r="1730" spans="2:13" ht="22.8" x14ac:dyDescent="0.45">
      <c r="B1730" s="31">
        <f t="shared" si="26"/>
        <v>1722</v>
      </c>
      <c r="C1730" s="82"/>
      <c r="D1730" s="83"/>
      <c r="E1730" s="84"/>
      <c r="F1730" s="32"/>
      <c r="G1730" s="34"/>
      <c r="H1730" s="82"/>
      <c r="I1730" s="36"/>
      <c r="J1730" s="52"/>
      <c r="K1730" s="35"/>
      <c r="L1730" s="29"/>
      <c r="M1730" s="20" t="str" cm="1">
        <f t="array" ref="M1730">IFERROR(_xlfn.IFS(COUNTBLANK(D1730:K1730)=8,"",D1730="","←D列に従業員名を姓名（フルネーム）で入力してください。誤変換にお気を付け下さい。",E1730="","←E列に都道府県を入力してください。",H1730="","←H列に1.月給～3.時間給の選択肢を入力してください",I1730="","←I列に金額を入力してください",H1730=3,"",J1730="","←J列に所定労働時間を入力してください"),"")</f>
        <v/>
      </c>
    </row>
    <row r="1731" spans="2:13" ht="22.8" x14ac:dyDescent="0.45">
      <c r="B1731" s="31">
        <f t="shared" si="26"/>
        <v>1723</v>
      </c>
      <c r="C1731" s="82"/>
      <c r="D1731" s="83"/>
      <c r="E1731" s="84"/>
      <c r="F1731" s="32"/>
      <c r="G1731" s="34"/>
      <c r="H1731" s="82"/>
      <c r="I1731" s="36"/>
      <c r="J1731" s="52"/>
      <c r="K1731" s="35"/>
      <c r="L1731" s="29"/>
      <c r="M1731" s="20" t="str" cm="1">
        <f t="array" ref="M1731">IFERROR(_xlfn.IFS(COUNTBLANK(D1731:K1731)=8,"",D1731="","←D列に従業員名を姓名（フルネーム）で入力してください。誤変換にお気を付け下さい。",E1731="","←E列に都道府県を入力してください。",H1731="","←H列に1.月給～3.時間給の選択肢を入力してください",I1731="","←I列に金額を入力してください",H1731=3,"",J1731="","←J列に所定労働時間を入力してください"),"")</f>
        <v/>
      </c>
    </row>
    <row r="1732" spans="2:13" ht="22.8" x14ac:dyDescent="0.45">
      <c r="B1732" s="31">
        <f t="shared" si="26"/>
        <v>1724</v>
      </c>
      <c r="C1732" s="82"/>
      <c r="D1732" s="83"/>
      <c r="E1732" s="84"/>
      <c r="F1732" s="32"/>
      <c r="G1732" s="34"/>
      <c r="H1732" s="82"/>
      <c r="I1732" s="36"/>
      <c r="J1732" s="52"/>
      <c r="K1732" s="35"/>
      <c r="L1732" s="29"/>
      <c r="M1732" s="20" t="str" cm="1">
        <f t="array" ref="M1732">IFERROR(_xlfn.IFS(COUNTBLANK(D1732:K1732)=8,"",D1732="","←D列に従業員名を姓名（フルネーム）で入力してください。誤変換にお気を付け下さい。",E1732="","←E列に都道府県を入力してください。",H1732="","←H列に1.月給～3.時間給の選択肢を入力してください",I1732="","←I列に金額を入力してください",H1732=3,"",J1732="","←J列に所定労働時間を入力してください"),"")</f>
        <v/>
      </c>
    </row>
    <row r="1733" spans="2:13" ht="22.8" x14ac:dyDescent="0.45">
      <c r="B1733" s="31">
        <f t="shared" si="26"/>
        <v>1725</v>
      </c>
      <c r="C1733" s="82"/>
      <c r="D1733" s="83"/>
      <c r="E1733" s="84"/>
      <c r="F1733" s="32"/>
      <c r="G1733" s="34"/>
      <c r="H1733" s="82"/>
      <c r="I1733" s="36"/>
      <c r="J1733" s="52"/>
      <c r="K1733" s="35"/>
      <c r="L1733" s="29"/>
      <c r="M1733" s="20" t="str" cm="1">
        <f t="array" ref="M1733">IFERROR(_xlfn.IFS(COUNTBLANK(D1733:K1733)=8,"",D1733="","←D列に従業員名を姓名（フルネーム）で入力してください。誤変換にお気を付け下さい。",E1733="","←E列に都道府県を入力してください。",H1733="","←H列に1.月給～3.時間給の選択肢を入力してください",I1733="","←I列に金額を入力してください",H1733=3,"",J1733="","←J列に所定労働時間を入力してください"),"")</f>
        <v/>
      </c>
    </row>
    <row r="1734" spans="2:13" ht="22.8" x14ac:dyDescent="0.45">
      <c r="B1734" s="31">
        <f t="shared" si="26"/>
        <v>1726</v>
      </c>
      <c r="C1734" s="82"/>
      <c r="D1734" s="83"/>
      <c r="E1734" s="84"/>
      <c r="F1734" s="32"/>
      <c r="G1734" s="34"/>
      <c r="H1734" s="82"/>
      <c r="I1734" s="36"/>
      <c r="J1734" s="52"/>
      <c r="K1734" s="35"/>
      <c r="L1734" s="29"/>
      <c r="M1734" s="20" t="str" cm="1">
        <f t="array" ref="M1734">IFERROR(_xlfn.IFS(COUNTBLANK(D1734:K1734)=8,"",D1734="","←D列に従業員名を姓名（フルネーム）で入力してください。誤変換にお気を付け下さい。",E1734="","←E列に都道府県を入力してください。",H1734="","←H列に1.月給～3.時間給の選択肢を入力してください",I1734="","←I列に金額を入力してください",H1734=3,"",J1734="","←J列に所定労働時間を入力してください"),"")</f>
        <v/>
      </c>
    </row>
    <row r="1735" spans="2:13" ht="22.8" x14ac:dyDescent="0.45">
      <c r="B1735" s="31">
        <f t="shared" si="26"/>
        <v>1727</v>
      </c>
      <c r="C1735" s="82"/>
      <c r="D1735" s="83"/>
      <c r="E1735" s="84"/>
      <c r="F1735" s="32"/>
      <c r="G1735" s="34"/>
      <c r="H1735" s="82"/>
      <c r="I1735" s="36"/>
      <c r="J1735" s="52"/>
      <c r="K1735" s="35"/>
      <c r="L1735" s="29"/>
      <c r="M1735" s="20" t="str" cm="1">
        <f t="array" ref="M1735">IFERROR(_xlfn.IFS(COUNTBLANK(D1735:K1735)=8,"",D1735="","←D列に従業員名を姓名（フルネーム）で入力してください。誤変換にお気を付け下さい。",E1735="","←E列に都道府県を入力してください。",H1735="","←H列に1.月給～3.時間給の選択肢を入力してください",I1735="","←I列に金額を入力してください",H1735=3,"",J1735="","←J列に所定労働時間を入力してください"),"")</f>
        <v/>
      </c>
    </row>
    <row r="1736" spans="2:13" ht="22.8" x14ac:dyDescent="0.45">
      <c r="B1736" s="31">
        <f t="shared" si="26"/>
        <v>1728</v>
      </c>
      <c r="C1736" s="82"/>
      <c r="D1736" s="83"/>
      <c r="E1736" s="84"/>
      <c r="F1736" s="32"/>
      <c r="G1736" s="34"/>
      <c r="H1736" s="82"/>
      <c r="I1736" s="36"/>
      <c r="J1736" s="52"/>
      <c r="K1736" s="35"/>
      <c r="L1736" s="29"/>
      <c r="M1736" s="20" t="str" cm="1">
        <f t="array" ref="M1736">IFERROR(_xlfn.IFS(COUNTBLANK(D1736:K1736)=8,"",D1736="","←D列に従業員名を姓名（フルネーム）で入力してください。誤変換にお気を付け下さい。",E1736="","←E列に都道府県を入力してください。",H1736="","←H列に1.月給～3.時間給の選択肢を入力してください",I1736="","←I列に金額を入力してください",H1736=3,"",J1736="","←J列に所定労働時間を入力してください"),"")</f>
        <v/>
      </c>
    </row>
    <row r="1737" spans="2:13" ht="22.8" x14ac:dyDescent="0.45">
      <c r="B1737" s="31">
        <f t="shared" si="26"/>
        <v>1729</v>
      </c>
      <c r="C1737" s="82"/>
      <c r="D1737" s="83"/>
      <c r="E1737" s="84"/>
      <c r="F1737" s="32"/>
      <c r="G1737" s="34"/>
      <c r="H1737" s="82"/>
      <c r="I1737" s="36"/>
      <c r="J1737" s="52"/>
      <c r="K1737" s="35"/>
      <c r="L1737" s="29"/>
      <c r="M1737" s="20" t="str" cm="1">
        <f t="array" ref="M1737">IFERROR(_xlfn.IFS(COUNTBLANK(D1737:K1737)=8,"",D1737="","←D列に従業員名を姓名（フルネーム）で入力してください。誤変換にお気を付け下さい。",E1737="","←E列に都道府県を入力してください。",H1737="","←H列に1.月給～3.時間給の選択肢を入力してください",I1737="","←I列に金額を入力してください",H1737=3,"",J1737="","←J列に所定労働時間を入力してください"),"")</f>
        <v/>
      </c>
    </row>
    <row r="1738" spans="2:13" ht="22.8" x14ac:dyDescent="0.45">
      <c r="B1738" s="31">
        <f t="shared" ref="B1738:B1801" si="27">ROW()-8</f>
        <v>1730</v>
      </c>
      <c r="C1738" s="82"/>
      <c r="D1738" s="83"/>
      <c r="E1738" s="84"/>
      <c r="F1738" s="32"/>
      <c r="G1738" s="34"/>
      <c r="H1738" s="82"/>
      <c r="I1738" s="36"/>
      <c r="J1738" s="52"/>
      <c r="K1738" s="35"/>
      <c r="L1738" s="29"/>
      <c r="M1738" s="20" t="str" cm="1">
        <f t="array" ref="M1738">IFERROR(_xlfn.IFS(COUNTBLANK(D1738:K1738)=8,"",D1738="","←D列に従業員名を姓名（フルネーム）で入力してください。誤変換にお気を付け下さい。",E1738="","←E列に都道府県を入力してください。",H1738="","←H列に1.月給～3.時間給の選択肢を入力してください",I1738="","←I列に金額を入力してください",H1738=3,"",J1738="","←J列に所定労働時間を入力してください"),"")</f>
        <v/>
      </c>
    </row>
    <row r="1739" spans="2:13" ht="22.8" x14ac:dyDescent="0.45">
      <c r="B1739" s="31">
        <f t="shared" si="27"/>
        <v>1731</v>
      </c>
      <c r="C1739" s="82"/>
      <c r="D1739" s="83"/>
      <c r="E1739" s="84"/>
      <c r="F1739" s="32"/>
      <c r="G1739" s="34"/>
      <c r="H1739" s="82"/>
      <c r="I1739" s="36"/>
      <c r="J1739" s="52"/>
      <c r="K1739" s="35"/>
      <c r="L1739" s="29"/>
      <c r="M1739" s="20" t="str" cm="1">
        <f t="array" ref="M1739">IFERROR(_xlfn.IFS(COUNTBLANK(D1739:K1739)=8,"",D1739="","←D列に従業員名を姓名（フルネーム）で入力してください。誤変換にお気を付け下さい。",E1739="","←E列に都道府県を入力してください。",H1739="","←H列に1.月給～3.時間給の選択肢を入力してください",I1739="","←I列に金額を入力してください",H1739=3,"",J1739="","←J列に所定労働時間を入力してください"),"")</f>
        <v/>
      </c>
    </row>
    <row r="1740" spans="2:13" ht="22.8" x14ac:dyDescent="0.45">
      <c r="B1740" s="31">
        <f t="shared" si="27"/>
        <v>1732</v>
      </c>
      <c r="C1740" s="82"/>
      <c r="D1740" s="83"/>
      <c r="E1740" s="84"/>
      <c r="F1740" s="32"/>
      <c r="G1740" s="34"/>
      <c r="H1740" s="82"/>
      <c r="I1740" s="36"/>
      <c r="J1740" s="52"/>
      <c r="K1740" s="35"/>
      <c r="L1740" s="29"/>
      <c r="M1740" s="20" t="str" cm="1">
        <f t="array" ref="M1740">IFERROR(_xlfn.IFS(COUNTBLANK(D1740:K1740)=8,"",D1740="","←D列に従業員名を姓名（フルネーム）で入力してください。誤変換にお気を付け下さい。",E1740="","←E列に都道府県を入力してください。",H1740="","←H列に1.月給～3.時間給の選択肢を入力してください",I1740="","←I列に金額を入力してください",H1740=3,"",J1740="","←J列に所定労働時間を入力してください"),"")</f>
        <v/>
      </c>
    </row>
    <row r="1741" spans="2:13" ht="22.8" x14ac:dyDescent="0.45">
      <c r="B1741" s="31">
        <f t="shared" si="27"/>
        <v>1733</v>
      </c>
      <c r="C1741" s="82"/>
      <c r="D1741" s="83"/>
      <c r="E1741" s="84"/>
      <c r="F1741" s="32"/>
      <c r="G1741" s="34"/>
      <c r="H1741" s="82"/>
      <c r="I1741" s="36"/>
      <c r="J1741" s="52"/>
      <c r="K1741" s="35"/>
      <c r="L1741" s="29"/>
      <c r="M1741" s="20" t="str" cm="1">
        <f t="array" ref="M1741">IFERROR(_xlfn.IFS(COUNTBLANK(D1741:K1741)=8,"",D1741="","←D列に従業員名を姓名（フルネーム）で入力してください。誤変換にお気を付け下さい。",E1741="","←E列に都道府県を入力してください。",H1741="","←H列に1.月給～3.時間給の選択肢を入力してください",I1741="","←I列に金額を入力してください",H1741=3,"",J1741="","←J列に所定労働時間を入力してください"),"")</f>
        <v/>
      </c>
    </row>
    <row r="1742" spans="2:13" ht="22.8" x14ac:dyDescent="0.45">
      <c r="B1742" s="31">
        <f t="shared" si="27"/>
        <v>1734</v>
      </c>
      <c r="C1742" s="82"/>
      <c r="D1742" s="83"/>
      <c r="E1742" s="84"/>
      <c r="F1742" s="32"/>
      <c r="G1742" s="34"/>
      <c r="H1742" s="82"/>
      <c r="I1742" s="36"/>
      <c r="J1742" s="52"/>
      <c r="K1742" s="35"/>
      <c r="L1742" s="29"/>
      <c r="M1742" s="20" t="str" cm="1">
        <f t="array" ref="M1742">IFERROR(_xlfn.IFS(COUNTBLANK(D1742:K1742)=8,"",D1742="","←D列に従業員名を姓名（フルネーム）で入力してください。誤変換にお気を付け下さい。",E1742="","←E列に都道府県を入力してください。",H1742="","←H列に1.月給～3.時間給の選択肢を入力してください",I1742="","←I列に金額を入力してください",H1742=3,"",J1742="","←J列に所定労働時間を入力してください"),"")</f>
        <v/>
      </c>
    </row>
    <row r="1743" spans="2:13" ht="22.8" x14ac:dyDescent="0.45">
      <c r="B1743" s="31">
        <f t="shared" si="27"/>
        <v>1735</v>
      </c>
      <c r="C1743" s="82"/>
      <c r="D1743" s="83"/>
      <c r="E1743" s="84"/>
      <c r="F1743" s="32"/>
      <c r="G1743" s="34"/>
      <c r="H1743" s="82"/>
      <c r="I1743" s="36"/>
      <c r="J1743" s="52"/>
      <c r="K1743" s="35"/>
      <c r="L1743" s="29"/>
      <c r="M1743" s="20" t="str" cm="1">
        <f t="array" ref="M1743">IFERROR(_xlfn.IFS(COUNTBLANK(D1743:K1743)=8,"",D1743="","←D列に従業員名を姓名（フルネーム）で入力してください。誤変換にお気を付け下さい。",E1743="","←E列に都道府県を入力してください。",H1743="","←H列に1.月給～3.時間給の選択肢を入力してください",I1743="","←I列に金額を入力してください",H1743=3,"",J1743="","←J列に所定労働時間を入力してください"),"")</f>
        <v/>
      </c>
    </row>
    <row r="1744" spans="2:13" ht="22.8" x14ac:dyDescent="0.45">
      <c r="B1744" s="31">
        <f t="shared" si="27"/>
        <v>1736</v>
      </c>
      <c r="C1744" s="82"/>
      <c r="D1744" s="83"/>
      <c r="E1744" s="84"/>
      <c r="F1744" s="32"/>
      <c r="G1744" s="34"/>
      <c r="H1744" s="82"/>
      <c r="I1744" s="36"/>
      <c r="J1744" s="52"/>
      <c r="K1744" s="35"/>
      <c r="L1744" s="29"/>
      <c r="M1744" s="20" t="str" cm="1">
        <f t="array" ref="M1744">IFERROR(_xlfn.IFS(COUNTBLANK(D1744:K1744)=8,"",D1744="","←D列に従業員名を姓名（フルネーム）で入力してください。誤変換にお気を付け下さい。",E1744="","←E列に都道府県を入力してください。",H1744="","←H列に1.月給～3.時間給の選択肢を入力してください",I1744="","←I列に金額を入力してください",H1744=3,"",J1744="","←J列に所定労働時間を入力してください"),"")</f>
        <v/>
      </c>
    </row>
    <row r="1745" spans="2:13" ht="22.8" x14ac:dyDescent="0.45">
      <c r="B1745" s="31">
        <f t="shared" si="27"/>
        <v>1737</v>
      </c>
      <c r="C1745" s="82"/>
      <c r="D1745" s="83"/>
      <c r="E1745" s="84"/>
      <c r="F1745" s="32"/>
      <c r="G1745" s="34"/>
      <c r="H1745" s="82"/>
      <c r="I1745" s="36"/>
      <c r="J1745" s="52"/>
      <c r="K1745" s="35"/>
      <c r="L1745" s="29"/>
      <c r="M1745" s="20" t="str" cm="1">
        <f t="array" ref="M1745">IFERROR(_xlfn.IFS(COUNTBLANK(D1745:K1745)=8,"",D1745="","←D列に従業員名を姓名（フルネーム）で入力してください。誤変換にお気を付け下さい。",E1745="","←E列に都道府県を入力してください。",H1745="","←H列に1.月給～3.時間給の選択肢を入力してください",I1745="","←I列に金額を入力してください",H1745=3,"",J1745="","←J列に所定労働時間を入力してください"),"")</f>
        <v/>
      </c>
    </row>
    <row r="1746" spans="2:13" ht="22.8" x14ac:dyDescent="0.45">
      <c r="B1746" s="31">
        <f t="shared" si="27"/>
        <v>1738</v>
      </c>
      <c r="C1746" s="82"/>
      <c r="D1746" s="83"/>
      <c r="E1746" s="84"/>
      <c r="F1746" s="32"/>
      <c r="G1746" s="34"/>
      <c r="H1746" s="82"/>
      <c r="I1746" s="36"/>
      <c r="J1746" s="52"/>
      <c r="K1746" s="35"/>
      <c r="L1746" s="29"/>
      <c r="M1746" s="20" t="str" cm="1">
        <f t="array" ref="M1746">IFERROR(_xlfn.IFS(COUNTBLANK(D1746:K1746)=8,"",D1746="","←D列に従業員名を姓名（フルネーム）で入力してください。誤変換にお気を付け下さい。",E1746="","←E列に都道府県を入力してください。",H1746="","←H列に1.月給～3.時間給の選択肢を入力してください",I1746="","←I列に金額を入力してください",H1746=3,"",J1746="","←J列に所定労働時間を入力してください"),"")</f>
        <v/>
      </c>
    </row>
    <row r="1747" spans="2:13" ht="22.8" x14ac:dyDescent="0.45">
      <c r="B1747" s="31">
        <f t="shared" si="27"/>
        <v>1739</v>
      </c>
      <c r="C1747" s="82"/>
      <c r="D1747" s="83"/>
      <c r="E1747" s="84"/>
      <c r="F1747" s="32"/>
      <c r="G1747" s="34"/>
      <c r="H1747" s="82"/>
      <c r="I1747" s="36"/>
      <c r="J1747" s="52"/>
      <c r="K1747" s="35"/>
      <c r="L1747" s="29"/>
      <c r="M1747" s="20" t="str" cm="1">
        <f t="array" ref="M1747">IFERROR(_xlfn.IFS(COUNTBLANK(D1747:K1747)=8,"",D1747="","←D列に従業員名を姓名（フルネーム）で入力してください。誤変換にお気を付け下さい。",E1747="","←E列に都道府県を入力してください。",H1747="","←H列に1.月給～3.時間給の選択肢を入力してください",I1747="","←I列に金額を入力してください",H1747=3,"",J1747="","←J列に所定労働時間を入力してください"),"")</f>
        <v/>
      </c>
    </row>
    <row r="1748" spans="2:13" ht="22.8" x14ac:dyDescent="0.45">
      <c r="B1748" s="31">
        <f t="shared" si="27"/>
        <v>1740</v>
      </c>
      <c r="C1748" s="82"/>
      <c r="D1748" s="83"/>
      <c r="E1748" s="84"/>
      <c r="F1748" s="32"/>
      <c r="G1748" s="34"/>
      <c r="H1748" s="82"/>
      <c r="I1748" s="36"/>
      <c r="J1748" s="52"/>
      <c r="K1748" s="35"/>
      <c r="L1748" s="29"/>
      <c r="M1748" s="20" t="str" cm="1">
        <f t="array" ref="M1748">IFERROR(_xlfn.IFS(COUNTBLANK(D1748:K1748)=8,"",D1748="","←D列に従業員名を姓名（フルネーム）で入力してください。誤変換にお気を付け下さい。",E1748="","←E列に都道府県を入力してください。",H1748="","←H列に1.月給～3.時間給の選択肢を入力してください",I1748="","←I列に金額を入力してください",H1748=3,"",J1748="","←J列に所定労働時間を入力してください"),"")</f>
        <v/>
      </c>
    </row>
    <row r="1749" spans="2:13" ht="22.8" x14ac:dyDescent="0.45">
      <c r="B1749" s="31">
        <f t="shared" si="27"/>
        <v>1741</v>
      </c>
      <c r="C1749" s="82"/>
      <c r="D1749" s="83"/>
      <c r="E1749" s="84"/>
      <c r="F1749" s="32"/>
      <c r="G1749" s="34"/>
      <c r="H1749" s="82"/>
      <c r="I1749" s="36"/>
      <c r="J1749" s="52"/>
      <c r="K1749" s="35"/>
      <c r="L1749" s="29"/>
      <c r="M1749" s="20" t="str" cm="1">
        <f t="array" ref="M1749">IFERROR(_xlfn.IFS(COUNTBLANK(D1749:K1749)=8,"",D1749="","←D列に従業員名を姓名（フルネーム）で入力してください。誤変換にお気を付け下さい。",E1749="","←E列に都道府県を入力してください。",H1749="","←H列に1.月給～3.時間給の選択肢を入力してください",I1749="","←I列に金額を入力してください",H1749=3,"",J1749="","←J列に所定労働時間を入力してください"),"")</f>
        <v/>
      </c>
    </row>
    <row r="1750" spans="2:13" ht="22.8" x14ac:dyDescent="0.45">
      <c r="B1750" s="31">
        <f t="shared" si="27"/>
        <v>1742</v>
      </c>
      <c r="C1750" s="82"/>
      <c r="D1750" s="83"/>
      <c r="E1750" s="84"/>
      <c r="F1750" s="32"/>
      <c r="G1750" s="34"/>
      <c r="H1750" s="82"/>
      <c r="I1750" s="36"/>
      <c r="J1750" s="52"/>
      <c r="K1750" s="35"/>
      <c r="L1750" s="29"/>
      <c r="M1750" s="20" t="str" cm="1">
        <f t="array" ref="M1750">IFERROR(_xlfn.IFS(COUNTBLANK(D1750:K1750)=8,"",D1750="","←D列に従業員名を姓名（フルネーム）で入力してください。誤変換にお気を付け下さい。",E1750="","←E列に都道府県を入力してください。",H1750="","←H列に1.月給～3.時間給の選択肢を入力してください",I1750="","←I列に金額を入力してください",H1750=3,"",J1750="","←J列に所定労働時間を入力してください"),"")</f>
        <v/>
      </c>
    </row>
    <row r="1751" spans="2:13" ht="22.8" x14ac:dyDescent="0.45">
      <c r="B1751" s="31">
        <f t="shared" si="27"/>
        <v>1743</v>
      </c>
      <c r="C1751" s="82"/>
      <c r="D1751" s="83"/>
      <c r="E1751" s="84"/>
      <c r="F1751" s="32"/>
      <c r="G1751" s="34"/>
      <c r="H1751" s="82"/>
      <c r="I1751" s="36"/>
      <c r="J1751" s="52"/>
      <c r="K1751" s="35"/>
      <c r="L1751" s="29"/>
      <c r="M1751" s="20" t="str" cm="1">
        <f t="array" ref="M1751">IFERROR(_xlfn.IFS(COUNTBLANK(D1751:K1751)=8,"",D1751="","←D列に従業員名を姓名（フルネーム）で入力してください。誤変換にお気を付け下さい。",E1751="","←E列に都道府県を入力してください。",H1751="","←H列に1.月給～3.時間給の選択肢を入力してください",I1751="","←I列に金額を入力してください",H1751=3,"",J1751="","←J列に所定労働時間を入力してください"),"")</f>
        <v/>
      </c>
    </row>
    <row r="1752" spans="2:13" ht="22.8" x14ac:dyDescent="0.45">
      <c r="B1752" s="31">
        <f t="shared" si="27"/>
        <v>1744</v>
      </c>
      <c r="C1752" s="82"/>
      <c r="D1752" s="83"/>
      <c r="E1752" s="84"/>
      <c r="F1752" s="32"/>
      <c r="G1752" s="34"/>
      <c r="H1752" s="82"/>
      <c r="I1752" s="36"/>
      <c r="J1752" s="52"/>
      <c r="K1752" s="35"/>
      <c r="L1752" s="29"/>
      <c r="M1752" s="20" t="str" cm="1">
        <f t="array" ref="M1752">IFERROR(_xlfn.IFS(COUNTBLANK(D1752:K1752)=8,"",D1752="","←D列に従業員名を姓名（フルネーム）で入力してください。誤変換にお気を付け下さい。",E1752="","←E列に都道府県を入力してください。",H1752="","←H列に1.月給～3.時間給の選択肢を入力してください",I1752="","←I列に金額を入力してください",H1752=3,"",J1752="","←J列に所定労働時間を入力してください"),"")</f>
        <v/>
      </c>
    </row>
    <row r="1753" spans="2:13" ht="22.8" x14ac:dyDescent="0.45">
      <c r="B1753" s="31">
        <f t="shared" si="27"/>
        <v>1745</v>
      </c>
      <c r="C1753" s="82"/>
      <c r="D1753" s="83"/>
      <c r="E1753" s="84"/>
      <c r="F1753" s="32"/>
      <c r="G1753" s="34"/>
      <c r="H1753" s="82"/>
      <c r="I1753" s="36"/>
      <c r="J1753" s="52"/>
      <c r="K1753" s="35"/>
      <c r="L1753" s="29"/>
      <c r="M1753" s="20" t="str" cm="1">
        <f t="array" ref="M1753">IFERROR(_xlfn.IFS(COUNTBLANK(D1753:K1753)=8,"",D1753="","←D列に従業員名を姓名（フルネーム）で入力してください。誤変換にお気を付け下さい。",E1753="","←E列に都道府県を入力してください。",H1753="","←H列に1.月給～3.時間給の選択肢を入力してください",I1753="","←I列に金額を入力してください",H1753=3,"",J1753="","←J列に所定労働時間を入力してください"),"")</f>
        <v/>
      </c>
    </row>
    <row r="1754" spans="2:13" ht="22.8" x14ac:dyDescent="0.45">
      <c r="B1754" s="31">
        <f t="shared" si="27"/>
        <v>1746</v>
      </c>
      <c r="C1754" s="82"/>
      <c r="D1754" s="83"/>
      <c r="E1754" s="84"/>
      <c r="F1754" s="32"/>
      <c r="G1754" s="34"/>
      <c r="H1754" s="82"/>
      <c r="I1754" s="36"/>
      <c r="J1754" s="52"/>
      <c r="K1754" s="35"/>
      <c r="L1754" s="29"/>
      <c r="M1754" s="20" t="str" cm="1">
        <f t="array" ref="M1754">IFERROR(_xlfn.IFS(COUNTBLANK(D1754:K1754)=8,"",D1754="","←D列に従業員名を姓名（フルネーム）で入力してください。誤変換にお気を付け下さい。",E1754="","←E列に都道府県を入力してください。",H1754="","←H列に1.月給～3.時間給の選択肢を入力してください",I1754="","←I列に金額を入力してください",H1754=3,"",J1754="","←J列に所定労働時間を入力してください"),"")</f>
        <v/>
      </c>
    </row>
    <row r="1755" spans="2:13" ht="22.8" x14ac:dyDescent="0.45">
      <c r="B1755" s="31">
        <f t="shared" si="27"/>
        <v>1747</v>
      </c>
      <c r="C1755" s="82"/>
      <c r="D1755" s="83"/>
      <c r="E1755" s="84"/>
      <c r="F1755" s="32"/>
      <c r="G1755" s="34"/>
      <c r="H1755" s="82"/>
      <c r="I1755" s="36"/>
      <c r="J1755" s="52"/>
      <c r="K1755" s="35"/>
      <c r="L1755" s="29"/>
      <c r="M1755" s="20" t="str" cm="1">
        <f t="array" ref="M1755">IFERROR(_xlfn.IFS(COUNTBLANK(D1755:K1755)=8,"",D1755="","←D列に従業員名を姓名（フルネーム）で入力してください。誤変換にお気を付け下さい。",E1755="","←E列に都道府県を入力してください。",H1755="","←H列に1.月給～3.時間給の選択肢を入力してください",I1755="","←I列に金額を入力してください",H1755=3,"",J1755="","←J列に所定労働時間を入力してください"),"")</f>
        <v/>
      </c>
    </row>
    <row r="1756" spans="2:13" ht="22.8" x14ac:dyDescent="0.45">
      <c r="B1756" s="31">
        <f t="shared" si="27"/>
        <v>1748</v>
      </c>
      <c r="C1756" s="82"/>
      <c r="D1756" s="83"/>
      <c r="E1756" s="84"/>
      <c r="F1756" s="32"/>
      <c r="G1756" s="34"/>
      <c r="H1756" s="82"/>
      <c r="I1756" s="36"/>
      <c r="J1756" s="52"/>
      <c r="K1756" s="35"/>
      <c r="L1756" s="29"/>
      <c r="M1756" s="20" t="str" cm="1">
        <f t="array" ref="M1756">IFERROR(_xlfn.IFS(COUNTBLANK(D1756:K1756)=8,"",D1756="","←D列に従業員名を姓名（フルネーム）で入力してください。誤変換にお気を付け下さい。",E1756="","←E列に都道府県を入力してください。",H1756="","←H列に1.月給～3.時間給の選択肢を入力してください",I1756="","←I列に金額を入力してください",H1756=3,"",J1756="","←J列に所定労働時間を入力してください"),"")</f>
        <v/>
      </c>
    </row>
    <row r="1757" spans="2:13" ht="22.8" x14ac:dyDescent="0.45">
      <c r="B1757" s="31">
        <f t="shared" si="27"/>
        <v>1749</v>
      </c>
      <c r="C1757" s="82"/>
      <c r="D1757" s="83"/>
      <c r="E1757" s="84"/>
      <c r="F1757" s="32"/>
      <c r="G1757" s="34"/>
      <c r="H1757" s="82"/>
      <c r="I1757" s="36"/>
      <c r="J1757" s="52"/>
      <c r="K1757" s="35"/>
      <c r="L1757" s="29"/>
      <c r="M1757" s="20" t="str" cm="1">
        <f t="array" ref="M1757">IFERROR(_xlfn.IFS(COUNTBLANK(D1757:K1757)=8,"",D1757="","←D列に従業員名を姓名（フルネーム）で入力してください。誤変換にお気を付け下さい。",E1757="","←E列に都道府県を入力してください。",H1757="","←H列に1.月給～3.時間給の選択肢を入力してください",I1757="","←I列に金額を入力してください",H1757=3,"",J1757="","←J列に所定労働時間を入力してください"),"")</f>
        <v/>
      </c>
    </row>
    <row r="1758" spans="2:13" ht="22.8" x14ac:dyDescent="0.45">
      <c r="B1758" s="31">
        <f t="shared" si="27"/>
        <v>1750</v>
      </c>
      <c r="C1758" s="82"/>
      <c r="D1758" s="83"/>
      <c r="E1758" s="84"/>
      <c r="F1758" s="32"/>
      <c r="G1758" s="34"/>
      <c r="H1758" s="82"/>
      <c r="I1758" s="36"/>
      <c r="J1758" s="52"/>
      <c r="K1758" s="35"/>
      <c r="L1758" s="29"/>
      <c r="M1758" s="20" t="str" cm="1">
        <f t="array" ref="M1758">IFERROR(_xlfn.IFS(COUNTBLANK(D1758:K1758)=8,"",D1758="","←D列に従業員名を姓名（フルネーム）で入力してください。誤変換にお気を付け下さい。",E1758="","←E列に都道府県を入力してください。",H1758="","←H列に1.月給～3.時間給の選択肢を入力してください",I1758="","←I列に金額を入力してください",H1758=3,"",J1758="","←J列に所定労働時間を入力してください"),"")</f>
        <v/>
      </c>
    </row>
    <row r="1759" spans="2:13" ht="22.8" x14ac:dyDescent="0.45">
      <c r="B1759" s="31">
        <f t="shared" si="27"/>
        <v>1751</v>
      </c>
      <c r="C1759" s="82"/>
      <c r="D1759" s="83"/>
      <c r="E1759" s="84"/>
      <c r="F1759" s="32"/>
      <c r="G1759" s="34"/>
      <c r="H1759" s="82"/>
      <c r="I1759" s="36"/>
      <c r="J1759" s="52"/>
      <c r="K1759" s="35"/>
      <c r="L1759" s="29"/>
      <c r="M1759" s="20" t="str" cm="1">
        <f t="array" ref="M1759">IFERROR(_xlfn.IFS(COUNTBLANK(D1759:K1759)=8,"",D1759="","←D列に従業員名を姓名（フルネーム）で入力してください。誤変換にお気を付け下さい。",E1759="","←E列に都道府県を入力してください。",H1759="","←H列に1.月給～3.時間給の選択肢を入力してください",I1759="","←I列に金額を入力してください",H1759=3,"",J1759="","←J列に所定労働時間を入力してください"),"")</f>
        <v/>
      </c>
    </row>
    <row r="1760" spans="2:13" ht="22.8" x14ac:dyDescent="0.45">
      <c r="B1760" s="31">
        <f t="shared" si="27"/>
        <v>1752</v>
      </c>
      <c r="C1760" s="82"/>
      <c r="D1760" s="83"/>
      <c r="E1760" s="84"/>
      <c r="F1760" s="32"/>
      <c r="G1760" s="34"/>
      <c r="H1760" s="82"/>
      <c r="I1760" s="36"/>
      <c r="J1760" s="52"/>
      <c r="K1760" s="35"/>
      <c r="L1760" s="29"/>
      <c r="M1760" s="20" t="str" cm="1">
        <f t="array" ref="M1760">IFERROR(_xlfn.IFS(COUNTBLANK(D1760:K1760)=8,"",D1760="","←D列に従業員名を姓名（フルネーム）で入力してください。誤変換にお気を付け下さい。",E1760="","←E列に都道府県を入力してください。",H1760="","←H列に1.月給～3.時間給の選択肢を入力してください",I1760="","←I列に金額を入力してください",H1760=3,"",J1760="","←J列に所定労働時間を入力してください"),"")</f>
        <v/>
      </c>
    </row>
    <row r="1761" spans="2:13" ht="22.8" x14ac:dyDescent="0.45">
      <c r="B1761" s="31">
        <f t="shared" si="27"/>
        <v>1753</v>
      </c>
      <c r="C1761" s="82"/>
      <c r="D1761" s="83"/>
      <c r="E1761" s="84"/>
      <c r="F1761" s="32"/>
      <c r="G1761" s="34"/>
      <c r="H1761" s="82"/>
      <c r="I1761" s="36"/>
      <c r="J1761" s="52"/>
      <c r="K1761" s="35"/>
      <c r="L1761" s="29"/>
      <c r="M1761" s="20" t="str" cm="1">
        <f t="array" ref="M1761">IFERROR(_xlfn.IFS(COUNTBLANK(D1761:K1761)=8,"",D1761="","←D列に従業員名を姓名（フルネーム）で入力してください。誤変換にお気を付け下さい。",E1761="","←E列に都道府県を入力してください。",H1761="","←H列に1.月給～3.時間給の選択肢を入力してください",I1761="","←I列に金額を入力してください",H1761=3,"",J1761="","←J列に所定労働時間を入力してください"),"")</f>
        <v/>
      </c>
    </row>
    <row r="1762" spans="2:13" ht="22.8" x14ac:dyDescent="0.45">
      <c r="B1762" s="31">
        <f t="shared" si="27"/>
        <v>1754</v>
      </c>
      <c r="C1762" s="82"/>
      <c r="D1762" s="83"/>
      <c r="E1762" s="84"/>
      <c r="F1762" s="32"/>
      <c r="G1762" s="34"/>
      <c r="H1762" s="82"/>
      <c r="I1762" s="36"/>
      <c r="J1762" s="52"/>
      <c r="K1762" s="35"/>
      <c r="L1762" s="29"/>
      <c r="M1762" s="20" t="str" cm="1">
        <f t="array" ref="M1762">IFERROR(_xlfn.IFS(COUNTBLANK(D1762:K1762)=8,"",D1762="","←D列に従業員名を姓名（フルネーム）で入力してください。誤変換にお気を付け下さい。",E1762="","←E列に都道府県を入力してください。",H1762="","←H列に1.月給～3.時間給の選択肢を入力してください",I1762="","←I列に金額を入力してください",H1762=3,"",J1762="","←J列に所定労働時間を入力してください"),"")</f>
        <v/>
      </c>
    </row>
    <row r="1763" spans="2:13" ht="22.8" x14ac:dyDescent="0.45">
      <c r="B1763" s="31">
        <f t="shared" si="27"/>
        <v>1755</v>
      </c>
      <c r="C1763" s="82"/>
      <c r="D1763" s="83"/>
      <c r="E1763" s="84"/>
      <c r="F1763" s="32"/>
      <c r="G1763" s="34"/>
      <c r="H1763" s="82"/>
      <c r="I1763" s="36"/>
      <c r="J1763" s="52"/>
      <c r="K1763" s="35"/>
      <c r="L1763" s="29"/>
      <c r="M1763" s="20" t="str" cm="1">
        <f t="array" ref="M1763">IFERROR(_xlfn.IFS(COUNTBLANK(D1763:K1763)=8,"",D1763="","←D列に従業員名を姓名（フルネーム）で入力してください。誤変換にお気を付け下さい。",E1763="","←E列に都道府県を入力してください。",H1763="","←H列に1.月給～3.時間給の選択肢を入力してください",I1763="","←I列に金額を入力してください",H1763=3,"",J1763="","←J列に所定労働時間を入力してください"),"")</f>
        <v/>
      </c>
    </row>
    <row r="1764" spans="2:13" ht="22.8" x14ac:dyDescent="0.45">
      <c r="B1764" s="31">
        <f t="shared" si="27"/>
        <v>1756</v>
      </c>
      <c r="C1764" s="82"/>
      <c r="D1764" s="83"/>
      <c r="E1764" s="84"/>
      <c r="F1764" s="32"/>
      <c r="G1764" s="34"/>
      <c r="H1764" s="82"/>
      <c r="I1764" s="36"/>
      <c r="J1764" s="52"/>
      <c r="K1764" s="35"/>
      <c r="L1764" s="29"/>
      <c r="M1764" s="20" t="str" cm="1">
        <f t="array" ref="M1764">IFERROR(_xlfn.IFS(COUNTBLANK(D1764:K1764)=8,"",D1764="","←D列に従業員名を姓名（フルネーム）で入力してください。誤変換にお気を付け下さい。",E1764="","←E列に都道府県を入力してください。",H1764="","←H列に1.月給～3.時間給の選択肢を入力してください",I1764="","←I列に金額を入力してください",H1764=3,"",J1764="","←J列に所定労働時間を入力してください"),"")</f>
        <v/>
      </c>
    </row>
    <row r="1765" spans="2:13" ht="22.8" x14ac:dyDescent="0.45">
      <c r="B1765" s="31">
        <f t="shared" si="27"/>
        <v>1757</v>
      </c>
      <c r="C1765" s="82"/>
      <c r="D1765" s="83"/>
      <c r="E1765" s="84"/>
      <c r="F1765" s="32"/>
      <c r="G1765" s="34"/>
      <c r="H1765" s="82"/>
      <c r="I1765" s="36"/>
      <c r="J1765" s="52"/>
      <c r="K1765" s="35"/>
      <c r="L1765" s="29"/>
      <c r="M1765" s="20" t="str" cm="1">
        <f t="array" ref="M1765">IFERROR(_xlfn.IFS(COUNTBLANK(D1765:K1765)=8,"",D1765="","←D列に従業員名を姓名（フルネーム）で入力してください。誤変換にお気を付け下さい。",E1765="","←E列に都道府県を入力してください。",H1765="","←H列に1.月給～3.時間給の選択肢を入力してください",I1765="","←I列に金額を入力してください",H1765=3,"",J1765="","←J列に所定労働時間を入力してください"),"")</f>
        <v/>
      </c>
    </row>
    <row r="1766" spans="2:13" ht="22.8" x14ac:dyDescent="0.45">
      <c r="B1766" s="31">
        <f t="shared" si="27"/>
        <v>1758</v>
      </c>
      <c r="C1766" s="82"/>
      <c r="D1766" s="83"/>
      <c r="E1766" s="84"/>
      <c r="F1766" s="32"/>
      <c r="G1766" s="34"/>
      <c r="H1766" s="82"/>
      <c r="I1766" s="36"/>
      <c r="J1766" s="52"/>
      <c r="K1766" s="35"/>
      <c r="L1766" s="29"/>
      <c r="M1766" s="20" t="str" cm="1">
        <f t="array" ref="M1766">IFERROR(_xlfn.IFS(COUNTBLANK(D1766:K1766)=8,"",D1766="","←D列に従業員名を姓名（フルネーム）で入力してください。誤変換にお気を付け下さい。",E1766="","←E列に都道府県を入力してください。",H1766="","←H列に1.月給～3.時間給の選択肢を入力してください",I1766="","←I列に金額を入力してください",H1766=3,"",J1766="","←J列に所定労働時間を入力してください"),"")</f>
        <v/>
      </c>
    </row>
    <row r="1767" spans="2:13" ht="22.8" x14ac:dyDescent="0.45">
      <c r="B1767" s="31">
        <f t="shared" si="27"/>
        <v>1759</v>
      </c>
      <c r="C1767" s="82"/>
      <c r="D1767" s="83"/>
      <c r="E1767" s="84"/>
      <c r="F1767" s="32"/>
      <c r="G1767" s="34"/>
      <c r="H1767" s="82"/>
      <c r="I1767" s="36"/>
      <c r="J1767" s="52"/>
      <c r="K1767" s="35"/>
      <c r="L1767" s="29"/>
      <c r="M1767" s="20" t="str" cm="1">
        <f t="array" ref="M1767">IFERROR(_xlfn.IFS(COUNTBLANK(D1767:K1767)=8,"",D1767="","←D列に従業員名を姓名（フルネーム）で入力してください。誤変換にお気を付け下さい。",E1767="","←E列に都道府県を入力してください。",H1767="","←H列に1.月給～3.時間給の選択肢を入力してください",I1767="","←I列に金額を入力してください",H1767=3,"",J1767="","←J列に所定労働時間を入力してください"),"")</f>
        <v/>
      </c>
    </row>
    <row r="1768" spans="2:13" ht="22.8" x14ac:dyDescent="0.45">
      <c r="B1768" s="31">
        <f t="shared" si="27"/>
        <v>1760</v>
      </c>
      <c r="C1768" s="82"/>
      <c r="D1768" s="83"/>
      <c r="E1768" s="84"/>
      <c r="F1768" s="32"/>
      <c r="G1768" s="34"/>
      <c r="H1768" s="82"/>
      <c r="I1768" s="36"/>
      <c r="J1768" s="52"/>
      <c r="K1768" s="35"/>
      <c r="L1768" s="29"/>
      <c r="M1768" s="20" t="str" cm="1">
        <f t="array" ref="M1768">IFERROR(_xlfn.IFS(COUNTBLANK(D1768:K1768)=8,"",D1768="","←D列に従業員名を姓名（フルネーム）で入力してください。誤変換にお気を付け下さい。",E1768="","←E列に都道府県を入力してください。",H1768="","←H列に1.月給～3.時間給の選択肢を入力してください",I1768="","←I列に金額を入力してください",H1768=3,"",J1768="","←J列に所定労働時間を入力してください"),"")</f>
        <v/>
      </c>
    </row>
    <row r="1769" spans="2:13" ht="22.8" x14ac:dyDescent="0.45">
      <c r="B1769" s="31">
        <f t="shared" si="27"/>
        <v>1761</v>
      </c>
      <c r="C1769" s="82"/>
      <c r="D1769" s="83"/>
      <c r="E1769" s="84"/>
      <c r="F1769" s="32"/>
      <c r="G1769" s="34"/>
      <c r="H1769" s="82"/>
      <c r="I1769" s="36"/>
      <c r="J1769" s="52"/>
      <c r="K1769" s="35"/>
      <c r="L1769" s="29"/>
      <c r="M1769" s="20" t="str" cm="1">
        <f t="array" ref="M1769">IFERROR(_xlfn.IFS(COUNTBLANK(D1769:K1769)=8,"",D1769="","←D列に従業員名を姓名（フルネーム）で入力してください。誤変換にお気を付け下さい。",E1769="","←E列に都道府県を入力してください。",H1769="","←H列に1.月給～3.時間給の選択肢を入力してください",I1769="","←I列に金額を入力してください",H1769=3,"",J1769="","←J列に所定労働時間を入力してください"),"")</f>
        <v/>
      </c>
    </row>
    <row r="1770" spans="2:13" ht="22.8" x14ac:dyDescent="0.45">
      <c r="B1770" s="31">
        <f t="shared" si="27"/>
        <v>1762</v>
      </c>
      <c r="C1770" s="82"/>
      <c r="D1770" s="83"/>
      <c r="E1770" s="84"/>
      <c r="F1770" s="32"/>
      <c r="G1770" s="34"/>
      <c r="H1770" s="82"/>
      <c r="I1770" s="36"/>
      <c r="J1770" s="52"/>
      <c r="K1770" s="35"/>
      <c r="L1770" s="29"/>
      <c r="M1770" s="20" t="str" cm="1">
        <f t="array" ref="M1770">IFERROR(_xlfn.IFS(COUNTBLANK(D1770:K1770)=8,"",D1770="","←D列に従業員名を姓名（フルネーム）で入力してください。誤変換にお気を付け下さい。",E1770="","←E列に都道府県を入力してください。",H1770="","←H列に1.月給～3.時間給の選択肢を入力してください",I1770="","←I列に金額を入力してください",H1770=3,"",J1770="","←J列に所定労働時間を入力してください"),"")</f>
        <v/>
      </c>
    </row>
    <row r="1771" spans="2:13" ht="22.8" x14ac:dyDescent="0.45">
      <c r="B1771" s="31">
        <f t="shared" si="27"/>
        <v>1763</v>
      </c>
      <c r="C1771" s="82"/>
      <c r="D1771" s="83"/>
      <c r="E1771" s="84"/>
      <c r="F1771" s="32"/>
      <c r="G1771" s="34"/>
      <c r="H1771" s="82"/>
      <c r="I1771" s="36"/>
      <c r="J1771" s="52"/>
      <c r="K1771" s="35"/>
      <c r="L1771" s="29"/>
      <c r="M1771" s="20" t="str" cm="1">
        <f t="array" ref="M1771">IFERROR(_xlfn.IFS(COUNTBLANK(D1771:K1771)=8,"",D1771="","←D列に従業員名を姓名（フルネーム）で入力してください。誤変換にお気を付け下さい。",E1771="","←E列に都道府県を入力してください。",H1771="","←H列に1.月給～3.時間給の選択肢を入力してください",I1771="","←I列に金額を入力してください",H1771=3,"",J1771="","←J列に所定労働時間を入力してください"),"")</f>
        <v/>
      </c>
    </row>
    <row r="1772" spans="2:13" ht="22.8" x14ac:dyDescent="0.45">
      <c r="B1772" s="31">
        <f t="shared" si="27"/>
        <v>1764</v>
      </c>
      <c r="C1772" s="82"/>
      <c r="D1772" s="83"/>
      <c r="E1772" s="84"/>
      <c r="F1772" s="32"/>
      <c r="G1772" s="34"/>
      <c r="H1772" s="82"/>
      <c r="I1772" s="36"/>
      <c r="J1772" s="52"/>
      <c r="K1772" s="35"/>
      <c r="L1772" s="29"/>
      <c r="M1772" s="20" t="str" cm="1">
        <f t="array" ref="M1772">IFERROR(_xlfn.IFS(COUNTBLANK(D1772:K1772)=8,"",D1772="","←D列に従業員名を姓名（フルネーム）で入力してください。誤変換にお気を付け下さい。",E1772="","←E列に都道府県を入力してください。",H1772="","←H列に1.月給～3.時間給の選択肢を入力してください",I1772="","←I列に金額を入力してください",H1772=3,"",J1772="","←J列に所定労働時間を入力してください"),"")</f>
        <v/>
      </c>
    </row>
    <row r="1773" spans="2:13" ht="22.8" x14ac:dyDescent="0.45">
      <c r="B1773" s="31">
        <f t="shared" si="27"/>
        <v>1765</v>
      </c>
      <c r="C1773" s="82"/>
      <c r="D1773" s="83"/>
      <c r="E1773" s="84"/>
      <c r="F1773" s="32"/>
      <c r="G1773" s="34"/>
      <c r="H1773" s="82"/>
      <c r="I1773" s="36"/>
      <c r="J1773" s="52"/>
      <c r="K1773" s="35"/>
      <c r="L1773" s="29"/>
      <c r="M1773" s="20" t="str" cm="1">
        <f t="array" ref="M1773">IFERROR(_xlfn.IFS(COUNTBLANK(D1773:K1773)=8,"",D1773="","←D列に従業員名を姓名（フルネーム）で入力してください。誤変換にお気を付け下さい。",E1773="","←E列に都道府県を入力してください。",H1773="","←H列に1.月給～3.時間給の選択肢を入力してください",I1773="","←I列に金額を入力してください",H1773=3,"",J1773="","←J列に所定労働時間を入力してください"),"")</f>
        <v/>
      </c>
    </row>
    <row r="1774" spans="2:13" ht="22.8" x14ac:dyDescent="0.45">
      <c r="B1774" s="31">
        <f t="shared" si="27"/>
        <v>1766</v>
      </c>
      <c r="C1774" s="82"/>
      <c r="D1774" s="83"/>
      <c r="E1774" s="84"/>
      <c r="F1774" s="32"/>
      <c r="G1774" s="34"/>
      <c r="H1774" s="82"/>
      <c r="I1774" s="36"/>
      <c r="J1774" s="52"/>
      <c r="K1774" s="35"/>
      <c r="L1774" s="29"/>
      <c r="M1774" s="20" t="str" cm="1">
        <f t="array" ref="M1774">IFERROR(_xlfn.IFS(COUNTBLANK(D1774:K1774)=8,"",D1774="","←D列に従業員名を姓名（フルネーム）で入力してください。誤変換にお気を付け下さい。",E1774="","←E列に都道府県を入力してください。",H1774="","←H列に1.月給～3.時間給の選択肢を入力してください",I1774="","←I列に金額を入力してください",H1774=3,"",J1774="","←J列に所定労働時間を入力してください"),"")</f>
        <v/>
      </c>
    </row>
    <row r="1775" spans="2:13" ht="22.8" x14ac:dyDescent="0.45">
      <c r="B1775" s="31">
        <f t="shared" si="27"/>
        <v>1767</v>
      </c>
      <c r="C1775" s="82"/>
      <c r="D1775" s="83"/>
      <c r="E1775" s="84"/>
      <c r="F1775" s="32"/>
      <c r="G1775" s="34"/>
      <c r="H1775" s="82"/>
      <c r="I1775" s="36"/>
      <c r="J1775" s="52"/>
      <c r="K1775" s="35"/>
      <c r="L1775" s="29"/>
      <c r="M1775" s="20" t="str" cm="1">
        <f t="array" ref="M1775">IFERROR(_xlfn.IFS(COUNTBLANK(D1775:K1775)=8,"",D1775="","←D列に従業員名を姓名（フルネーム）で入力してください。誤変換にお気を付け下さい。",E1775="","←E列に都道府県を入力してください。",H1775="","←H列に1.月給～3.時間給の選択肢を入力してください",I1775="","←I列に金額を入力してください",H1775=3,"",J1775="","←J列に所定労働時間を入力してください"),"")</f>
        <v/>
      </c>
    </row>
    <row r="1776" spans="2:13" ht="22.8" x14ac:dyDescent="0.45">
      <c r="B1776" s="31">
        <f t="shared" si="27"/>
        <v>1768</v>
      </c>
      <c r="C1776" s="82"/>
      <c r="D1776" s="83"/>
      <c r="E1776" s="84"/>
      <c r="F1776" s="32"/>
      <c r="G1776" s="34"/>
      <c r="H1776" s="82"/>
      <c r="I1776" s="36"/>
      <c r="J1776" s="52"/>
      <c r="K1776" s="35"/>
      <c r="L1776" s="29"/>
      <c r="M1776" s="20" t="str" cm="1">
        <f t="array" ref="M1776">IFERROR(_xlfn.IFS(COUNTBLANK(D1776:K1776)=8,"",D1776="","←D列に従業員名を姓名（フルネーム）で入力してください。誤変換にお気を付け下さい。",E1776="","←E列に都道府県を入力してください。",H1776="","←H列に1.月給～3.時間給の選択肢を入力してください",I1776="","←I列に金額を入力してください",H1776=3,"",J1776="","←J列に所定労働時間を入力してください"),"")</f>
        <v/>
      </c>
    </row>
    <row r="1777" spans="2:13" ht="22.8" x14ac:dyDescent="0.45">
      <c r="B1777" s="31">
        <f t="shared" si="27"/>
        <v>1769</v>
      </c>
      <c r="C1777" s="82"/>
      <c r="D1777" s="83"/>
      <c r="E1777" s="84"/>
      <c r="F1777" s="32"/>
      <c r="G1777" s="34"/>
      <c r="H1777" s="82"/>
      <c r="I1777" s="36"/>
      <c r="J1777" s="52"/>
      <c r="K1777" s="35"/>
      <c r="L1777" s="29"/>
      <c r="M1777" s="20" t="str" cm="1">
        <f t="array" ref="M1777">IFERROR(_xlfn.IFS(COUNTBLANK(D1777:K1777)=8,"",D1777="","←D列に従業員名を姓名（フルネーム）で入力してください。誤変換にお気を付け下さい。",E1777="","←E列に都道府県を入力してください。",H1777="","←H列に1.月給～3.時間給の選択肢を入力してください",I1777="","←I列に金額を入力してください",H1777=3,"",J1777="","←J列に所定労働時間を入力してください"),"")</f>
        <v/>
      </c>
    </row>
    <row r="1778" spans="2:13" ht="22.8" x14ac:dyDescent="0.45">
      <c r="B1778" s="31">
        <f t="shared" si="27"/>
        <v>1770</v>
      </c>
      <c r="C1778" s="82"/>
      <c r="D1778" s="83"/>
      <c r="E1778" s="84"/>
      <c r="F1778" s="32"/>
      <c r="G1778" s="34"/>
      <c r="H1778" s="82"/>
      <c r="I1778" s="36"/>
      <c r="J1778" s="52"/>
      <c r="K1778" s="35"/>
      <c r="L1778" s="29"/>
      <c r="M1778" s="20" t="str" cm="1">
        <f t="array" ref="M1778">IFERROR(_xlfn.IFS(COUNTBLANK(D1778:K1778)=8,"",D1778="","←D列に従業員名を姓名（フルネーム）で入力してください。誤変換にお気を付け下さい。",E1778="","←E列に都道府県を入力してください。",H1778="","←H列に1.月給～3.時間給の選択肢を入力してください",I1778="","←I列に金額を入力してください",H1778=3,"",J1778="","←J列に所定労働時間を入力してください"),"")</f>
        <v/>
      </c>
    </row>
    <row r="1779" spans="2:13" ht="22.8" x14ac:dyDescent="0.45">
      <c r="B1779" s="31">
        <f t="shared" si="27"/>
        <v>1771</v>
      </c>
      <c r="C1779" s="82"/>
      <c r="D1779" s="83"/>
      <c r="E1779" s="84"/>
      <c r="F1779" s="32"/>
      <c r="G1779" s="34"/>
      <c r="H1779" s="82"/>
      <c r="I1779" s="36"/>
      <c r="J1779" s="52"/>
      <c r="K1779" s="35"/>
      <c r="L1779" s="29"/>
      <c r="M1779" s="20" t="str" cm="1">
        <f t="array" ref="M1779">IFERROR(_xlfn.IFS(COUNTBLANK(D1779:K1779)=8,"",D1779="","←D列に従業員名を姓名（フルネーム）で入力してください。誤変換にお気を付け下さい。",E1779="","←E列に都道府県を入力してください。",H1779="","←H列に1.月給～3.時間給の選択肢を入力してください",I1779="","←I列に金額を入力してください",H1779=3,"",J1779="","←J列に所定労働時間を入力してください"),"")</f>
        <v/>
      </c>
    </row>
    <row r="1780" spans="2:13" ht="22.8" x14ac:dyDescent="0.45">
      <c r="B1780" s="31">
        <f t="shared" si="27"/>
        <v>1772</v>
      </c>
      <c r="C1780" s="82"/>
      <c r="D1780" s="83"/>
      <c r="E1780" s="84"/>
      <c r="F1780" s="32"/>
      <c r="G1780" s="34"/>
      <c r="H1780" s="82"/>
      <c r="I1780" s="36"/>
      <c r="J1780" s="52"/>
      <c r="K1780" s="35"/>
      <c r="L1780" s="29"/>
      <c r="M1780" s="20" t="str" cm="1">
        <f t="array" ref="M1780">IFERROR(_xlfn.IFS(COUNTBLANK(D1780:K1780)=8,"",D1780="","←D列に従業員名を姓名（フルネーム）で入力してください。誤変換にお気を付け下さい。",E1780="","←E列に都道府県を入力してください。",H1780="","←H列に1.月給～3.時間給の選択肢を入力してください",I1780="","←I列に金額を入力してください",H1780=3,"",J1780="","←J列に所定労働時間を入力してください"),"")</f>
        <v/>
      </c>
    </row>
    <row r="1781" spans="2:13" ht="22.8" x14ac:dyDescent="0.45">
      <c r="B1781" s="31">
        <f t="shared" si="27"/>
        <v>1773</v>
      </c>
      <c r="C1781" s="82"/>
      <c r="D1781" s="83"/>
      <c r="E1781" s="84"/>
      <c r="F1781" s="32"/>
      <c r="G1781" s="34"/>
      <c r="H1781" s="82"/>
      <c r="I1781" s="36"/>
      <c r="J1781" s="52"/>
      <c r="K1781" s="35"/>
      <c r="L1781" s="29"/>
      <c r="M1781" s="20" t="str" cm="1">
        <f t="array" ref="M1781">IFERROR(_xlfn.IFS(COUNTBLANK(D1781:K1781)=8,"",D1781="","←D列に従業員名を姓名（フルネーム）で入力してください。誤変換にお気を付け下さい。",E1781="","←E列に都道府県を入力してください。",H1781="","←H列に1.月給～3.時間給の選択肢を入力してください",I1781="","←I列に金額を入力してください",H1781=3,"",J1781="","←J列に所定労働時間を入力してください"),"")</f>
        <v/>
      </c>
    </row>
    <row r="1782" spans="2:13" ht="22.8" x14ac:dyDescent="0.45">
      <c r="B1782" s="31">
        <f t="shared" si="27"/>
        <v>1774</v>
      </c>
      <c r="C1782" s="82"/>
      <c r="D1782" s="83"/>
      <c r="E1782" s="84"/>
      <c r="F1782" s="32"/>
      <c r="G1782" s="34"/>
      <c r="H1782" s="82"/>
      <c r="I1782" s="36"/>
      <c r="J1782" s="52"/>
      <c r="K1782" s="35"/>
      <c r="L1782" s="29"/>
      <c r="M1782" s="20" t="str" cm="1">
        <f t="array" ref="M1782">IFERROR(_xlfn.IFS(COUNTBLANK(D1782:K1782)=8,"",D1782="","←D列に従業員名を姓名（フルネーム）で入力してください。誤変換にお気を付け下さい。",E1782="","←E列に都道府県を入力してください。",H1782="","←H列に1.月給～3.時間給の選択肢を入力してください",I1782="","←I列に金額を入力してください",H1782=3,"",J1782="","←J列に所定労働時間を入力してください"),"")</f>
        <v/>
      </c>
    </row>
    <row r="1783" spans="2:13" ht="22.8" x14ac:dyDescent="0.45">
      <c r="B1783" s="31">
        <f t="shared" si="27"/>
        <v>1775</v>
      </c>
      <c r="C1783" s="82"/>
      <c r="D1783" s="83"/>
      <c r="E1783" s="84"/>
      <c r="F1783" s="32"/>
      <c r="G1783" s="34"/>
      <c r="H1783" s="82"/>
      <c r="I1783" s="36"/>
      <c r="J1783" s="52"/>
      <c r="K1783" s="35"/>
      <c r="L1783" s="29"/>
      <c r="M1783" s="20" t="str" cm="1">
        <f t="array" ref="M1783">IFERROR(_xlfn.IFS(COUNTBLANK(D1783:K1783)=8,"",D1783="","←D列に従業員名を姓名（フルネーム）で入力してください。誤変換にお気を付け下さい。",E1783="","←E列に都道府県を入力してください。",H1783="","←H列に1.月給～3.時間給の選択肢を入力してください",I1783="","←I列に金額を入力してください",H1783=3,"",J1783="","←J列に所定労働時間を入力してください"),"")</f>
        <v/>
      </c>
    </row>
    <row r="1784" spans="2:13" ht="22.8" x14ac:dyDescent="0.45">
      <c r="B1784" s="31">
        <f t="shared" si="27"/>
        <v>1776</v>
      </c>
      <c r="C1784" s="82"/>
      <c r="D1784" s="83"/>
      <c r="E1784" s="84"/>
      <c r="F1784" s="32"/>
      <c r="G1784" s="34"/>
      <c r="H1784" s="82"/>
      <c r="I1784" s="36"/>
      <c r="J1784" s="52"/>
      <c r="K1784" s="35"/>
      <c r="L1784" s="29"/>
      <c r="M1784" s="20" t="str" cm="1">
        <f t="array" ref="M1784">IFERROR(_xlfn.IFS(COUNTBLANK(D1784:K1784)=8,"",D1784="","←D列に従業員名を姓名（フルネーム）で入力してください。誤変換にお気を付け下さい。",E1784="","←E列に都道府県を入力してください。",H1784="","←H列に1.月給～3.時間給の選択肢を入力してください",I1784="","←I列に金額を入力してください",H1784=3,"",J1784="","←J列に所定労働時間を入力してください"),"")</f>
        <v/>
      </c>
    </row>
    <row r="1785" spans="2:13" ht="22.8" x14ac:dyDescent="0.45">
      <c r="B1785" s="31">
        <f t="shared" si="27"/>
        <v>1777</v>
      </c>
      <c r="C1785" s="82"/>
      <c r="D1785" s="83"/>
      <c r="E1785" s="84"/>
      <c r="F1785" s="32"/>
      <c r="G1785" s="34"/>
      <c r="H1785" s="82"/>
      <c r="I1785" s="36"/>
      <c r="J1785" s="52"/>
      <c r="K1785" s="35"/>
      <c r="L1785" s="29"/>
      <c r="M1785" s="20" t="str" cm="1">
        <f t="array" ref="M1785">IFERROR(_xlfn.IFS(COUNTBLANK(D1785:K1785)=8,"",D1785="","←D列に従業員名を姓名（フルネーム）で入力してください。誤変換にお気を付け下さい。",E1785="","←E列に都道府県を入力してください。",H1785="","←H列に1.月給～3.時間給の選択肢を入力してください",I1785="","←I列に金額を入力してください",H1785=3,"",J1785="","←J列に所定労働時間を入力してください"),"")</f>
        <v/>
      </c>
    </row>
    <row r="1786" spans="2:13" ht="22.8" x14ac:dyDescent="0.45">
      <c r="B1786" s="31">
        <f t="shared" si="27"/>
        <v>1778</v>
      </c>
      <c r="C1786" s="82"/>
      <c r="D1786" s="83"/>
      <c r="E1786" s="84"/>
      <c r="F1786" s="32"/>
      <c r="G1786" s="34"/>
      <c r="H1786" s="82"/>
      <c r="I1786" s="36"/>
      <c r="J1786" s="52"/>
      <c r="K1786" s="35"/>
      <c r="L1786" s="29"/>
      <c r="M1786" s="20" t="str" cm="1">
        <f t="array" ref="M1786">IFERROR(_xlfn.IFS(COUNTBLANK(D1786:K1786)=8,"",D1786="","←D列に従業員名を姓名（フルネーム）で入力してください。誤変換にお気を付け下さい。",E1786="","←E列に都道府県を入力してください。",H1786="","←H列に1.月給～3.時間給の選択肢を入力してください",I1786="","←I列に金額を入力してください",H1786=3,"",J1786="","←J列に所定労働時間を入力してください"),"")</f>
        <v/>
      </c>
    </row>
    <row r="1787" spans="2:13" ht="22.8" x14ac:dyDescent="0.45">
      <c r="B1787" s="31">
        <f t="shared" si="27"/>
        <v>1779</v>
      </c>
      <c r="C1787" s="82"/>
      <c r="D1787" s="83"/>
      <c r="E1787" s="84"/>
      <c r="F1787" s="32"/>
      <c r="G1787" s="34"/>
      <c r="H1787" s="82"/>
      <c r="I1787" s="36"/>
      <c r="J1787" s="52"/>
      <c r="K1787" s="35"/>
      <c r="L1787" s="29"/>
      <c r="M1787" s="20" t="str" cm="1">
        <f t="array" ref="M1787">IFERROR(_xlfn.IFS(COUNTBLANK(D1787:K1787)=8,"",D1787="","←D列に従業員名を姓名（フルネーム）で入力してください。誤変換にお気を付け下さい。",E1787="","←E列に都道府県を入力してください。",H1787="","←H列に1.月給～3.時間給の選択肢を入力してください",I1787="","←I列に金額を入力してください",H1787=3,"",J1787="","←J列に所定労働時間を入力してください"),"")</f>
        <v/>
      </c>
    </row>
    <row r="1788" spans="2:13" ht="22.8" x14ac:dyDescent="0.45">
      <c r="B1788" s="31">
        <f t="shared" si="27"/>
        <v>1780</v>
      </c>
      <c r="C1788" s="82"/>
      <c r="D1788" s="83"/>
      <c r="E1788" s="84"/>
      <c r="F1788" s="32"/>
      <c r="G1788" s="34"/>
      <c r="H1788" s="82"/>
      <c r="I1788" s="36"/>
      <c r="J1788" s="52"/>
      <c r="K1788" s="35"/>
      <c r="L1788" s="29"/>
      <c r="M1788" s="20" t="str" cm="1">
        <f t="array" ref="M1788">IFERROR(_xlfn.IFS(COUNTBLANK(D1788:K1788)=8,"",D1788="","←D列に従業員名を姓名（フルネーム）で入力してください。誤変換にお気を付け下さい。",E1788="","←E列に都道府県を入力してください。",H1788="","←H列に1.月給～3.時間給の選択肢を入力してください",I1788="","←I列に金額を入力してください",H1788=3,"",J1788="","←J列に所定労働時間を入力してください"),"")</f>
        <v/>
      </c>
    </row>
    <row r="1789" spans="2:13" ht="22.8" x14ac:dyDescent="0.45">
      <c r="B1789" s="31">
        <f t="shared" si="27"/>
        <v>1781</v>
      </c>
      <c r="C1789" s="82"/>
      <c r="D1789" s="83"/>
      <c r="E1789" s="84"/>
      <c r="F1789" s="32"/>
      <c r="G1789" s="34"/>
      <c r="H1789" s="82"/>
      <c r="I1789" s="36"/>
      <c r="J1789" s="52"/>
      <c r="K1789" s="35"/>
      <c r="L1789" s="29"/>
      <c r="M1789" s="20" t="str" cm="1">
        <f t="array" ref="M1789">IFERROR(_xlfn.IFS(COUNTBLANK(D1789:K1789)=8,"",D1789="","←D列に従業員名を姓名（フルネーム）で入力してください。誤変換にお気を付け下さい。",E1789="","←E列に都道府県を入力してください。",H1789="","←H列に1.月給～3.時間給の選択肢を入力してください",I1789="","←I列に金額を入力してください",H1789=3,"",J1789="","←J列に所定労働時間を入力してください"),"")</f>
        <v/>
      </c>
    </row>
    <row r="1790" spans="2:13" ht="22.8" x14ac:dyDescent="0.45">
      <c r="B1790" s="31">
        <f t="shared" si="27"/>
        <v>1782</v>
      </c>
      <c r="C1790" s="82"/>
      <c r="D1790" s="83"/>
      <c r="E1790" s="84"/>
      <c r="F1790" s="32"/>
      <c r="G1790" s="34"/>
      <c r="H1790" s="82"/>
      <c r="I1790" s="36"/>
      <c r="J1790" s="52"/>
      <c r="K1790" s="35"/>
      <c r="L1790" s="29"/>
      <c r="M1790" s="20" t="str" cm="1">
        <f t="array" ref="M1790">IFERROR(_xlfn.IFS(COUNTBLANK(D1790:K1790)=8,"",D1790="","←D列に従業員名を姓名（フルネーム）で入力してください。誤変換にお気を付け下さい。",E1790="","←E列に都道府県を入力してください。",H1790="","←H列に1.月給～3.時間給の選択肢を入力してください",I1790="","←I列に金額を入力してください",H1790=3,"",J1790="","←J列に所定労働時間を入力してください"),"")</f>
        <v/>
      </c>
    </row>
    <row r="1791" spans="2:13" ht="22.8" x14ac:dyDescent="0.45">
      <c r="B1791" s="31">
        <f t="shared" si="27"/>
        <v>1783</v>
      </c>
      <c r="C1791" s="82"/>
      <c r="D1791" s="83"/>
      <c r="E1791" s="84"/>
      <c r="F1791" s="32"/>
      <c r="G1791" s="34"/>
      <c r="H1791" s="82"/>
      <c r="I1791" s="36"/>
      <c r="J1791" s="52"/>
      <c r="K1791" s="35"/>
      <c r="L1791" s="29"/>
      <c r="M1791" s="20" t="str" cm="1">
        <f t="array" ref="M1791">IFERROR(_xlfn.IFS(COUNTBLANK(D1791:K1791)=8,"",D1791="","←D列に従業員名を姓名（フルネーム）で入力してください。誤変換にお気を付け下さい。",E1791="","←E列に都道府県を入力してください。",H1791="","←H列に1.月給～3.時間給の選択肢を入力してください",I1791="","←I列に金額を入力してください",H1791=3,"",J1791="","←J列に所定労働時間を入力してください"),"")</f>
        <v/>
      </c>
    </row>
    <row r="1792" spans="2:13" ht="22.8" x14ac:dyDescent="0.45">
      <c r="B1792" s="31">
        <f t="shared" si="27"/>
        <v>1784</v>
      </c>
      <c r="C1792" s="82"/>
      <c r="D1792" s="83"/>
      <c r="E1792" s="84"/>
      <c r="F1792" s="32"/>
      <c r="G1792" s="34"/>
      <c r="H1792" s="82"/>
      <c r="I1792" s="36"/>
      <c r="J1792" s="52"/>
      <c r="K1792" s="35"/>
      <c r="L1792" s="29"/>
      <c r="M1792" s="20" t="str" cm="1">
        <f t="array" ref="M1792">IFERROR(_xlfn.IFS(COUNTBLANK(D1792:K1792)=8,"",D1792="","←D列に従業員名を姓名（フルネーム）で入力してください。誤変換にお気を付け下さい。",E1792="","←E列に都道府県を入力してください。",H1792="","←H列に1.月給～3.時間給の選択肢を入力してください",I1792="","←I列に金額を入力してください",H1792=3,"",J1792="","←J列に所定労働時間を入力してください"),"")</f>
        <v/>
      </c>
    </row>
    <row r="1793" spans="2:13" ht="22.8" x14ac:dyDescent="0.45">
      <c r="B1793" s="31">
        <f t="shared" si="27"/>
        <v>1785</v>
      </c>
      <c r="C1793" s="82"/>
      <c r="D1793" s="83"/>
      <c r="E1793" s="84"/>
      <c r="F1793" s="32"/>
      <c r="G1793" s="34"/>
      <c r="H1793" s="82"/>
      <c r="I1793" s="36"/>
      <c r="J1793" s="52"/>
      <c r="K1793" s="35"/>
      <c r="L1793" s="29"/>
      <c r="M1793" s="20" t="str" cm="1">
        <f t="array" ref="M1793">IFERROR(_xlfn.IFS(COUNTBLANK(D1793:K1793)=8,"",D1793="","←D列に従業員名を姓名（フルネーム）で入力してください。誤変換にお気を付け下さい。",E1793="","←E列に都道府県を入力してください。",H1793="","←H列に1.月給～3.時間給の選択肢を入力してください",I1793="","←I列に金額を入力してください",H1793=3,"",J1793="","←J列に所定労働時間を入力してください"),"")</f>
        <v/>
      </c>
    </row>
    <row r="1794" spans="2:13" ht="22.8" x14ac:dyDescent="0.45">
      <c r="B1794" s="31">
        <f t="shared" si="27"/>
        <v>1786</v>
      </c>
      <c r="C1794" s="82"/>
      <c r="D1794" s="83"/>
      <c r="E1794" s="84"/>
      <c r="F1794" s="32"/>
      <c r="G1794" s="34"/>
      <c r="H1794" s="82"/>
      <c r="I1794" s="36"/>
      <c r="J1794" s="52"/>
      <c r="K1794" s="35"/>
      <c r="L1794" s="29"/>
      <c r="M1794" s="20" t="str" cm="1">
        <f t="array" ref="M1794">IFERROR(_xlfn.IFS(COUNTBLANK(D1794:K1794)=8,"",D1794="","←D列に従業員名を姓名（フルネーム）で入力してください。誤変換にお気を付け下さい。",E1794="","←E列に都道府県を入力してください。",H1794="","←H列に1.月給～3.時間給の選択肢を入力してください",I1794="","←I列に金額を入力してください",H1794=3,"",J1794="","←J列に所定労働時間を入力してください"),"")</f>
        <v/>
      </c>
    </row>
    <row r="1795" spans="2:13" ht="22.8" x14ac:dyDescent="0.45">
      <c r="B1795" s="31">
        <f t="shared" si="27"/>
        <v>1787</v>
      </c>
      <c r="C1795" s="82"/>
      <c r="D1795" s="83"/>
      <c r="E1795" s="84"/>
      <c r="F1795" s="32"/>
      <c r="G1795" s="34"/>
      <c r="H1795" s="82"/>
      <c r="I1795" s="36"/>
      <c r="J1795" s="52"/>
      <c r="K1795" s="35"/>
      <c r="L1795" s="29"/>
      <c r="M1795" s="20" t="str" cm="1">
        <f t="array" ref="M1795">IFERROR(_xlfn.IFS(COUNTBLANK(D1795:K1795)=8,"",D1795="","←D列に従業員名を姓名（フルネーム）で入力してください。誤変換にお気を付け下さい。",E1795="","←E列に都道府県を入力してください。",H1795="","←H列に1.月給～3.時間給の選択肢を入力してください",I1795="","←I列に金額を入力してください",H1795=3,"",J1795="","←J列に所定労働時間を入力してください"),"")</f>
        <v/>
      </c>
    </row>
    <row r="1796" spans="2:13" ht="22.8" x14ac:dyDescent="0.45">
      <c r="B1796" s="31">
        <f t="shared" si="27"/>
        <v>1788</v>
      </c>
      <c r="C1796" s="82"/>
      <c r="D1796" s="83"/>
      <c r="E1796" s="84"/>
      <c r="F1796" s="32"/>
      <c r="G1796" s="34"/>
      <c r="H1796" s="82"/>
      <c r="I1796" s="36"/>
      <c r="J1796" s="52"/>
      <c r="K1796" s="35"/>
      <c r="L1796" s="29"/>
      <c r="M1796" s="20" t="str" cm="1">
        <f t="array" ref="M1796">IFERROR(_xlfn.IFS(COUNTBLANK(D1796:K1796)=8,"",D1796="","←D列に従業員名を姓名（フルネーム）で入力してください。誤変換にお気を付け下さい。",E1796="","←E列に都道府県を入力してください。",H1796="","←H列に1.月給～3.時間給の選択肢を入力してください",I1796="","←I列に金額を入力してください",H1796=3,"",J1796="","←J列に所定労働時間を入力してください"),"")</f>
        <v/>
      </c>
    </row>
    <row r="1797" spans="2:13" ht="22.8" x14ac:dyDescent="0.45">
      <c r="B1797" s="31">
        <f t="shared" si="27"/>
        <v>1789</v>
      </c>
      <c r="C1797" s="82"/>
      <c r="D1797" s="83"/>
      <c r="E1797" s="84"/>
      <c r="F1797" s="32"/>
      <c r="G1797" s="34"/>
      <c r="H1797" s="82"/>
      <c r="I1797" s="36"/>
      <c r="J1797" s="52"/>
      <c r="K1797" s="35"/>
      <c r="L1797" s="29"/>
      <c r="M1797" s="20" t="str" cm="1">
        <f t="array" ref="M1797">IFERROR(_xlfn.IFS(COUNTBLANK(D1797:K1797)=8,"",D1797="","←D列に従業員名を姓名（フルネーム）で入力してください。誤変換にお気を付け下さい。",E1797="","←E列に都道府県を入力してください。",H1797="","←H列に1.月給～3.時間給の選択肢を入力してください",I1797="","←I列に金額を入力してください",H1797=3,"",J1797="","←J列に所定労働時間を入力してください"),"")</f>
        <v/>
      </c>
    </row>
    <row r="1798" spans="2:13" ht="22.8" x14ac:dyDescent="0.45">
      <c r="B1798" s="31">
        <f t="shared" si="27"/>
        <v>1790</v>
      </c>
      <c r="C1798" s="82"/>
      <c r="D1798" s="83"/>
      <c r="E1798" s="84"/>
      <c r="F1798" s="32"/>
      <c r="G1798" s="34"/>
      <c r="H1798" s="82"/>
      <c r="I1798" s="36"/>
      <c r="J1798" s="52"/>
      <c r="K1798" s="35"/>
      <c r="L1798" s="29"/>
      <c r="M1798" s="20" t="str" cm="1">
        <f t="array" ref="M1798">IFERROR(_xlfn.IFS(COUNTBLANK(D1798:K1798)=8,"",D1798="","←D列に従業員名を姓名（フルネーム）で入力してください。誤変換にお気を付け下さい。",E1798="","←E列に都道府県を入力してください。",H1798="","←H列に1.月給～3.時間給の選択肢を入力してください",I1798="","←I列に金額を入力してください",H1798=3,"",J1798="","←J列に所定労働時間を入力してください"),"")</f>
        <v/>
      </c>
    </row>
    <row r="1799" spans="2:13" ht="22.8" x14ac:dyDescent="0.45">
      <c r="B1799" s="31">
        <f t="shared" si="27"/>
        <v>1791</v>
      </c>
      <c r="C1799" s="82"/>
      <c r="D1799" s="83"/>
      <c r="E1799" s="84"/>
      <c r="F1799" s="32"/>
      <c r="G1799" s="34"/>
      <c r="H1799" s="82"/>
      <c r="I1799" s="36"/>
      <c r="J1799" s="52"/>
      <c r="K1799" s="35"/>
      <c r="L1799" s="29"/>
      <c r="M1799" s="20" t="str" cm="1">
        <f t="array" ref="M1799">IFERROR(_xlfn.IFS(COUNTBLANK(D1799:K1799)=8,"",D1799="","←D列に従業員名を姓名（フルネーム）で入力してください。誤変換にお気を付け下さい。",E1799="","←E列に都道府県を入力してください。",H1799="","←H列に1.月給～3.時間給の選択肢を入力してください",I1799="","←I列に金額を入力してください",H1799=3,"",J1799="","←J列に所定労働時間を入力してください"),"")</f>
        <v/>
      </c>
    </row>
    <row r="1800" spans="2:13" ht="22.8" x14ac:dyDescent="0.45">
      <c r="B1800" s="31">
        <f t="shared" si="27"/>
        <v>1792</v>
      </c>
      <c r="C1800" s="82"/>
      <c r="D1800" s="83"/>
      <c r="E1800" s="84"/>
      <c r="F1800" s="32"/>
      <c r="G1800" s="34"/>
      <c r="H1800" s="82"/>
      <c r="I1800" s="36"/>
      <c r="J1800" s="52"/>
      <c r="K1800" s="35"/>
      <c r="L1800" s="29"/>
      <c r="M1800" s="20" t="str" cm="1">
        <f t="array" ref="M1800">IFERROR(_xlfn.IFS(COUNTBLANK(D1800:K1800)=8,"",D1800="","←D列に従業員名を姓名（フルネーム）で入力してください。誤変換にお気を付け下さい。",E1800="","←E列に都道府県を入力してください。",H1800="","←H列に1.月給～3.時間給の選択肢を入力してください",I1800="","←I列に金額を入力してください",H1800=3,"",J1800="","←J列に所定労働時間を入力してください"),"")</f>
        <v/>
      </c>
    </row>
    <row r="1801" spans="2:13" ht="22.8" x14ac:dyDescent="0.45">
      <c r="B1801" s="31">
        <f t="shared" si="27"/>
        <v>1793</v>
      </c>
      <c r="C1801" s="82"/>
      <c r="D1801" s="83"/>
      <c r="E1801" s="84"/>
      <c r="F1801" s="32"/>
      <c r="G1801" s="34"/>
      <c r="H1801" s="82"/>
      <c r="I1801" s="36"/>
      <c r="J1801" s="52"/>
      <c r="K1801" s="35"/>
      <c r="L1801" s="29"/>
      <c r="M1801" s="20" t="str" cm="1">
        <f t="array" ref="M1801">IFERROR(_xlfn.IFS(COUNTBLANK(D1801:K1801)=8,"",D1801="","←D列に従業員名を姓名（フルネーム）で入力してください。誤変換にお気を付け下さい。",E1801="","←E列に都道府県を入力してください。",H1801="","←H列に1.月給～3.時間給の選択肢を入力してください",I1801="","←I列に金額を入力してください",H1801=3,"",J1801="","←J列に所定労働時間を入力してください"),"")</f>
        <v/>
      </c>
    </row>
    <row r="1802" spans="2:13" ht="22.8" x14ac:dyDescent="0.45">
      <c r="B1802" s="31">
        <f t="shared" ref="B1802:B1865" si="28">ROW()-8</f>
        <v>1794</v>
      </c>
      <c r="C1802" s="82"/>
      <c r="D1802" s="83"/>
      <c r="E1802" s="84"/>
      <c r="F1802" s="32"/>
      <c r="G1802" s="34"/>
      <c r="H1802" s="82"/>
      <c r="I1802" s="36"/>
      <c r="J1802" s="52"/>
      <c r="K1802" s="35"/>
      <c r="L1802" s="29"/>
      <c r="M1802" s="20" t="str" cm="1">
        <f t="array" ref="M1802">IFERROR(_xlfn.IFS(COUNTBLANK(D1802:K1802)=8,"",D1802="","←D列に従業員名を姓名（フルネーム）で入力してください。誤変換にお気を付け下さい。",E1802="","←E列に都道府県を入力してください。",H1802="","←H列に1.月給～3.時間給の選択肢を入力してください",I1802="","←I列に金額を入力してください",H1802=3,"",J1802="","←J列に所定労働時間を入力してください"),"")</f>
        <v/>
      </c>
    </row>
    <row r="1803" spans="2:13" ht="22.8" x14ac:dyDescent="0.45">
      <c r="B1803" s="31">
        <f t="shared" si="28"/>
        <v>1795</v>
      </c>
      <c r="C1803" s="82"/>
      <c r="D1803" s="83"/>
      <c r="E1803" s="84"/>
      <c r="F1803" s="32"/>
      <c r="G1803" s="34"/>
      <c r="H1803" s="82"/>
      <c r="I1803" s="36"/>
      <c r="J1803" s="52"/>
      <c r="K1803" s="35"/>
      <c r="L1803" s="29"/>
      <c r="M1803" s="20" t="str" cm="1">
        <f t="array" ref="M1803">IFERROR(_xlfn.IFS(COUNTBLANK(D1803:K1803)=8,"",D1803="","←D列に従業員名を姓名（フルネーム）で入力してください。誤変換にお気を付け下さい。",E1803="","←E列に都道府県を入力してください。",H1803="","←H列に1.月給～3.時間給の選択肢を入力してください",I1803="","←I列に金額を入力してください",H1803=3,"",J1803="","←J列に所定労働時間を入力してください"),"")</f>
        <v/>
      </c>
    </row>
    <row r="1804" spans="2:13" ht="22.8" x14ac:dyDescent="0.45">
      <c r="B1804" s="31">
        <f t="shared" si="28"/>
        <v>1796</v>
      </c>
      <c r="C1804" s="82"/>
      <c r="D1804" s="83"/>
      <c r="E1804" s="84"/>
      <c r="F1804" s="32"/>
      <c r="G1804" s="34"/>
      <c r="H1804" s="82"/>
      <c r="I1804" s="36"/>
      <c r="J1804" s="52"/>
      <c r="K1804" s="35"/>
      <c r="L1804" s="29"/>
      <c r="M1804" s="20" t="str" cm="1">
        <f t="array" ref="M1804">IFERROR(_xlfn.IFS(COUNTBLANK(D1804:K1804)=8,"",D1804="","←D列に従業員名を姓名（フルネーム）で入力してください。誤変換にお気を付け下さい。",E1804="","←E列に都道府県を入力してください。",H1804="","←H列に1.月給～3.時間給の選択肢を入力してください",I1804="","←I列に金額を入力してください",H1804=3,"",J1804="","←J列に所定労働時間を入力してください"),"")</f>
        <v/>
      </c>
    </row>
    <row r="1805" spans="2:13" ht="22.8" x14ac:dyDescent="0.45">
      <c r="B1805" s="31">
        <f t="shared" si="28"/>
        <v>1797</v>
      </c>
      <c r="C1805" s="82"/>
      <c r="D1805" s="83"/>
      <c r="E1805" s="84"/>
      <c r="F1805" s="32"/>
      <c r="G1805" s="34"/>
      <c r="H1805" s="82"/>
      <c r="I1805" s="36"/>
      <c r="J1805" s="52"/>
      <c r="K1805" s="35"/>
      <c r="L1805" s="29"/>
      <c r="M1805" s="20" t="str" cm="1">
        <f t="array" ref="M1805">IFERROR(_xlfn.IFS(COUNTBLANK(D1805:K1805)=8,"",D1805="","←D列に従業員名を姓名（フルネーム）で入力してください。誤変換にお気を付け下さい。",E1805="","←E列に都道府県を入力してください。",H1805="","←H列に1.月給～3.時間給の選択肢を入力してください",I1805="","←I列に金額を入力してください",H1805=3,"",J1805="","←J列に所定労働時間を入力してください"),"")</f>
        <v/>
      </c>
    </row>
    <row r="1806" spans="2:13" ht="22.8" x14ac:dyDescent="0.45">
      <c r="B1806" s="31">
        <f t="shared" si="28"/>
        <v>1798</v>
      </c>
      <c r="C1806" s="82"/>
      <c r="D1806" s="83"/>
      <c r="E1806" s="84"/>
      <c r="F1806" s="32"/>
      <c r="G1806" s="34"/>
      <c r="H1806" s="82"/>
      <c r="I1806" s="36"/>
      <c r="J1806" s="52"/>
      <c r="K1806" s="35"/>
      <c r="L1806" s="29"/>
      <c r="M1806" s="20" t="str" cm="1">
        <f t="array" ref="M1806">IFERROR(_xlfn.IFS(COUNTBLANK(D1806:K1806)=8,"",D1806="","←D列に従業員名を姓名（フルネーム）で入力してください。誤変換にお気を付け下さい。",E1806="","←E列に都道府県を入力してください。",H1806="","←H列に1.月給～3.時間給の選択肢を入力してください",I1806="","←I列に金額を入力してください",H1806=3,"",J1806="","←J列に所定労働時間を入力してください"),"")</f>
        <v/>
      </c>
    </row>
    <row r="1807" spans="2:13" ht="22.8" x14ac:dyDescent="0.45">
      <c r="B1807" s="31">
        <f t="shared" si="28"/>
        <v>1799</v>
      </c>
      <c r="C1807" s="82"/>
      <c r="D1807" s="83"/>
      <c r="E1807" s="84"/>
      <c r="F1807" s="32"/>
      <c r="G1807" s="34"/>
      <c r="H1807" s="82"/>
      <c r="I1807" s="36"/>
      <c r="J1807" s="52"/>
      <c r="K1807" s="35"/>
      <c r="L1807" s="29"/>
      <c r="M1807" s="20" t="str" cm="1">
        <f t="array" ref="M1807">IFERROR(_xlfn.IFS(COUNTBLANK(D1807:K1807)=8,"",D1807="","←D列に従業員名を姓名（フルネーム）で入力してください。誤変換にお気を付け下さい。",E1807="","←E列に都道府県を入力してください。",H1807="","←H列に1.月給～3.時間給の選択肢を入力してください",I1807="","←I列に金額を入力してください",H1807=3,"",J1807="","←J列に所定労働時間を入力してください"),"")</f>
        <v/>
      </c>
    </row>
    <row r="1808" spans="2:13" ht="22.8" x14ac:dyDescent="0.45">
      <c r="B1808" s="31">
        <f t="shared" si="28"/>
        <v>1800</v>
      </c>
      <c r="C1808" s="82"/>
      <c r="D1808" s="83"/>
      <c r="E1808" s="84"/>
      <c r="F1808" s="32"/>
      <c r="G1808" s="34"/>
      <c r="H1808" s="82"/>
      <c r="I1808" s="36"/>
      <c r="J1808" s="52"/>
      <c r="K1808" s="35"/>
      <c r="L1808" s="29"/>
      <c r="M1808" s="20" t="str" cm="1">
        <f t="array" ref="M1808">IFERROR(_xlfn.IFS(COUNTBLANK(D1808:K1808)=8,"",D1808="","←D列に従業員名を姓名（フルネーム）で入力してください。誤変換にお気を付け下さい。",E1808="","←E列に都道府県を入力してください。",H1808="","←H列に1.月給～3.時間給の選択肢を入力してください",I1808="","←I列に金額を入力してください",H1808=3,"",J1808="","←J列に所定労働時間を入力してください"),"")</f>
        <v/>
      </c>
    </row>
    <row r="1809" spans="2:13" ht="22.8" x14ac:dyDescent="0.45">
      <c r="B1809" s="31">
        <f t="shared" si="28"/>
        <v>1801</v>
      </c>
      <c r="C1809" s="82"/>
      <c r="D1809" s="83"/>
      <c r="E1809" s="84"/>
      <c r="F1809" s="32"/>
      <c r="G1809" s="34"/>
      <c r="H1809" s="82"/>
      <c r="I1809" s="36"/>
      <c r="J1809" s="52"/>
      <c r="K1809" s="35"/>
      <c r="L1809" s="29"/>
      <c r="M1809" s="20" t="str" cm="1">
        <f t="array" ref="M1809">IFERROR(_xlfn.IFS(COUNTBLANK(D1809:K1809)=8,"",D1809="","←D列に従業員名を姓名（フルネーム）で入力してください。誤変換にお気を付け下さい。",E1809="","←E列に都道府県を入力してください。",H1809="","←H列に1.月給～3.時間給の選択肢を入力してください",I1809="","←I列に金額を入力してください",H1809=3,"",J1809="","←J列に所定労働時間を入力してください"),"")</f>
        <v/>
      </c>
    </row>
    <row r="1810" spans="2:13" ht="22.8" x14ac:dyDescent="0.45">
      <c r="B1810" s="31">
        <f t="shared" si="28"/>
        <v>1802</v>
      </c>
      <c r="C1810" s="82"/>
      <c r="D1810" s="83"/>
      <c r="E1810" s="84"/>
      <c r="F1810" s="32"/>
      <c r="G1810" s="34"/>
      <c r="H1810" s="82"/>
      <c r="I1810" s="36"/>
      <c r="J1810" s="52"/>
      <c r="K1810" s="35"/>
      <c r="L1810" s="29"/>
      <c r="M1810" s="20" t="str" cm="1">
        <f t="array" ref="M1810">IFERROR(_xlfn.IFS(COUNTBLANK(D1810:K1810)=8,"",D1810="","←D列に従業員名を姓名（フルネーム）で入力してください。誤変換にお気を付け下さい。",E1810="","←E列に都道府県を入力してください。",H1810="","←H列に1.月給～3.時間給の選択肢を入力してください",I1810="","←I列に金額を入力してください",H1810=3,"",J1810="","←J列に所定労働時間を入力してください"),"")</f>
        <v/>
      </c>
    </row>
    <row r="1811" spans="2:13" ht="22.8" x14ac:dyDescent="0.45">
      <c r="B1811" s="31">
        <f t="shared" si="28"/>
        <v>1803</v>
      </c>
      <c r="C1811" s="82"/>
      <c r="D1811" s="83"/>
      <c r="E1811" s="84"/>
      <c r="F1811" s="32"/>
      <c r="G1811" s="34"/>
      <c r="H1811" s="82"/>
      <c r="I1811" s="36"/>
      <c r="J1811" s="52"/>
      <c r="K1811" s="35"/>
      <c r="L1811" s="29"/>
      <c r="M1811" s="20" t="str" cm="1">
        <f t="array" ref="M1811">IFERROR(_xlfn.IFS(COUNTBLANK(D1811:K1811)=8,"",D1811="","←D列に従業員名を姓名（フルネーム）で入力してください。誤変換にお気を付け下さい。",E1811="","←E列に都道府県を入力してください。",H1811="","←H列に1.月給～3.時間給の選択肢を入力してください",I1811="","←I列に金額を入力してください",H1811=3,"",J1811="","←J列に所定労働時間を入力してください"),"")</f>
        <v/>
      </c>
    </row>
    <row r="1812" spans="2:13" ht="22.8" x14ac:dyDescent="0.45">
      <c r="B1812" s="31">
        <f t="shared" si="28"/>
        <v>1804</v>
      </c>
      <c r="C1812" s="82"/>
      <c r="D1812" s="83"/>
      <c r="E1812" s="84"/>
      <c r="F1812" s="32"/>
      <c r="G1812" s="34"/>
      <c r="H1812" s="82"/>
      <c r="I1812" s="36"/>
      <c r="J1812" s="52"/>
      <c r="K1812" s="35"/>
      <c r="L1812" s="29"/>
      <c r="M1812" s="20" t="str" cm="1">
        <f t="array" ref="M1812">IFERROR(_xlfn.IFS(COUNTBLANK(D1812:K1812)=8,"",D1812="","←D列に従業員名を姓名（フルネーム）で入力してください。誤変換にお気を付け下さい。",E1812="","←E列に都道府県を入力してください。",H1812="","←H列に1.月給～3.時間給の選択肢を入力してください",I1812="","←I列に金額を入力してください",H1812=3,"",J1812="","←J列に所定労働時間を入力してください"),"")</f>
        <v/>
      </c>
    </row>
    <row r="1813" spans="2:13" ht="22.8" x14ac:dyDescent="0.45">
      <c r="B1813" s="31">
        <f t="shared" si="28"/>
        <v>1805</v>
      </c>
      <c r="C1813" s="82"/>
      <c r="D1813" s="83"/>
      <c r="E1813" s="84"/>
      <c r="F1813" s="32"/>
      <c r="G1813" s="34"/>
      <c r="H1813" s="82"/>
      <c r="I1813" s="36"/>
      <c r="J1813" s="52"/>
      <c r="K1813" s="35"/>
      <c r="L1813" s="29"/>
      <c r="M1813" s="20" t="str" cm="1">
        <f t="array" ref="M1813">IFERROR(_xlfn.IFS(COUNTBLANK(D1813:K1813)=8,"",D1813="","←D列に従業員名を姓名（フルネーム）で入力してください。誤変換にお気を付け下さい。",E1813="","←E列に都道府県を入力してください。",H1813="","←H列に1.月給～3.時間給の選択肢を入力してください",I1813="","←I列に金額を入力してください",H1813=3,"",J1813="","←J列に所定労働時間を入力してください"),"")</f>
        <v/>
      </c>
    </row>
    <row r="1814" spans="2:13" ht="22.8" x14ac:dyDescent="0.45">
      <c r="B1814" s="31">
        <f t="shared" si="28"/>
        <v>1806</v>
      </c>
      <c r="C1814" s="82"/>
      <c r="D1814" s="83"/>
      <c r="E1814" s="84"/>
      <c r="F1814" s="32"/>
      <c r="G1814" s="34"/>
      <c r="H1814" s="82"/>
      <c r="I1814" s="36"/>
      <c r="J1814" s="52"/>
      <c r="K1814" s="35"/>
      <c r="L1814" s="29"/>
      <c r="M1814" s="20" t="str" cm="1">
        <f t="array" ref="M1814">IFERROR(_xlfn.IFS(COUNTBLANK(D1814:K1814)=8,"",D1814="","←D列に従業員名を姓名（フルネーム）で入力してください。誤変換にお気を付け下さい。",E1814="","←E列に都道府県を入力してください。",H1814="","←H列に1.月給～3.時間給の選択肢を入力してください",I1814="","←I列に金額を入力してください",H1814=3,"",J1814="","←J列に所定労働時間を入力してください"),"")</f>
        <v/>
      </c>
    </row>
    <row r="1815" spans="2:13" ht="22.8" x14ac:dyDescent="0.45">
      <c r="B1815" s="31">
        <f t="shared" si="28"/>
        <v>1807</v>
      </c>
      <c r="C1815" s="82"/>
      <c r="D1815" s="83"/>
      <c r="E1815" s="84"/>
      <c r="F1815" s="32"/>
      <c r="G1815" s="34"/>
      <c r="H1815" s="82"/>
      <c r="I1815" s="36"/>
      <c r="J1815" s="52"/>
      <c r="K1815" s="35"/>
      <c r="L1815" s="29"/>
      <c r="M1815" s="20" t="str" cm="1">
        <f t="array" ref="M1815">IFERROR(_xlfn.IFS(COUNTBLANK(D1815:K1815)=8,"",D1815="","←D列に従業員名を姓名（フルネーム）で入力してください。誤変換にお気を付け下さい。",E1815="","←E列に都道府県を入力してください。",H1815="","←H列に1.月給～3.時間給の選択肢を入力してください",I1815="","←I列に金額を入力してください",H1815=3,"",J1815="","←J列に所定労働時間を入力してください"),"")</f>
        <v/>
      </c>
    </row>
    <row r="1816" spans="2:13" ht="22.8" x14ac:dyDescent="0.45">
      <c r="B1816" s="31">
        <f t="shared" si="28"/>
        <v>1808</v>
      </c>
      <c r="C1816" s="82"/>
      <c r="D1816" s="83"/>
      <c r="E1816" s="84"/>
      <c r="F1816" s="32"/>
      <c r="G1816" s="34"/>
      <c r="H1816" s="82"/>
      <c r="I1816" s="36"/>
      <c r="J1816" s="52"/>
      <c r="K1816" s="35"/>
      <c r="L1816" s="29"/>
      <c r="M1816" s="20" t="str" cm="1">
        <f t="array" ref="M1816">IFERROR(_xlfn.IFS(COUNTBLANK(D1816:K1816)=8,"",D1816="","←D列に従業員名を姓名（フルネーム）で入力してください。誤変換にお気を付け下さい。",E1816="","←E列に都道府県を入力してください。",H1816="","←H列に1.月給～3.時間給の選択肢を入力してください",I1816="","←I列に金額を入力してください",H1816=3,"",J1816="","←J列に所定労働時間を入力してください"),"")</f>
        <v/>
      </c>
    </row>
    <row r="1817" spans="2:13" ht="22.8" x14ac:dyDescent="0.45">
      <c r="B1817" s="31">
        <f t="shared" si="28"/>
        <v>1809</v>
      </c>
      <c r="C1817" s="82"/>
      <c r="D1817" s="83"/>
      <c r="E1817" s="84"/>
      <c r="F1817" s="32"/>
      <c r="G1817" s="34"/>
      <c r="H1817" s="82"/>
      <c r="I1817" s="36"/>
      <c r="J1817" s="52"/>
      <c r="K1817" s="35"/>
      <c r="L1817" s="29"/>
      <c r="M1817" s="20" t="str" cm="1">
        <f t="array" ref="M1817">IFERROR(_xlfn.IFS(COUNTBLANK(D1817:K1817)=8,"",D1817="","←D列に従業員名を姓名（フルネーム）で入力してください。誤変換にお気を付け下さい。",E1817="","←E列に都道府県を入力してください。",H1817="","←H列に1.月給～3.時間給の選択肢を入力してください",I1817="","←I列に金額を入力してください",H1817=3,"",J1817="","←J列に所定労働時間を入力してください"),"")</f>
        <v/>
      </c>
    </row>
    <row r="1818" spans="2:13" ht="22.8" x14ac:dyDescent="0.45">
      <c r="B1818" s="31">
        <f t="shared" si="28"/>
        <v>1810</v>
      </c>
      <c r="C1818" s="82"/>
      <c r="D1818" s="83"/>
      <c r="E1818" s="84"/>
      <c r="F1818" s="32"/>
      <c r="G1818" s="34"/>
      <c r="H1818" s="82"/>
      <c r="I1818" s="36"/>
      <c r="J1818" s="52"/>
      <c r="K1818" s="35"/>
      <c r="L1818" s="29"/>
      <c r="M1818" s="20" t="str" cm="1">
        <f t="array" ref="M1818">IFERROR(_xlfn.IFS(COUNTBLANK(D1818:K1818)=8,"",D1818="","←D列に従業員名を姓名（フルネーム）で入力してください。誤変換にお気を付け下さい。",E1818="","←E列に都道府県を入力してください。",H1818="","←H列に1.月給～3.時間給の選択肢を入力してください",I1818="","←I列に金額を入力してください",H1818=3,"",J1818="","←J列に所定労働時間を入力してください"),"")</f>
        <v/>
      </c>
    </row>
    <row r="1819" spans="2:13" ht="22.8" x14ac:dyDescent="0.45">
      <c r="B1819" s="31">
        <f t="shared" si="28"/>
        <v>1811</v>
      </c>
      <c r="C1819" s="82"/>
      <c r="D1819" s="83"/>
      <c r="E1819" s="84"/>
      <c r="F1819" s="32"/>
      <c r="G1819" s="34"/>
      <c r="H1819" s="82"/>
      <c r="I1819" s="36"/>
      <c r="J1819" s="52"/>
      <c r="K1819" s="35"/>
      <c r="L1819" s="29"/>
      <c r="M1819" s="20" t="str" cm="1">
        <f t="array" ref="M1819">IFERROR(_xlfn.IFS(COUNTBLANK(D1819:K1819)=8,"",D1819="","←D列に従業員名を姓名（フルネーム）で入力してください。誤変換にお気を付け下さい。",E1819="","←E列に都道府県を入力してください。",H1819="","←H列に1.月給～3.時間給の選択肢を入力してください",I1819="","←I列に金額を入力してください",H1819=3,"",J1819="","←J列に所定労働時間を入力してください"),"")</f>
        <v/>
      </c>
    </row>
    <row r="1820" spans="2:13" ht="22.8" x14ac:dyDescent="0.45">
      <c r="B1820" s="31">
        <f t="shared" si="28"/>
        <v>1812</v>
      </c>
      <c r="C1820" s="82"/>
      <c r="D1820" s="83"/>
      <c r="E1820" s="84"/>
      <c r="F1820" s="32"/>
      <c r="G1820" s="34"/>
      <c r="H1820" s="82"/>
      <c r="I1820" s="36"/>
      <c r="J1820" s="52"/>
      <c r="K1820" s="35"/>
      <c r="L1820" s="29"/>
      <c r="M1820" s="20" t="str" cm="1">
        <f t="array" ref="M1820">IFERROR(_xlfn.IFS(COUNTBLANK(D1820:K1820)=8,"",D1820="","←D列に従業員名を姓名（フルネーム）で入力してください。誤変換にお気を付け下さい。",E1820="","←E列に都道府県を入力してください。",H1820="","←H列に1.月給～3.時間給の選択肢を入力してください",I1820="","←I列に金額を入力してください",H1820=3,"",J1820="","←J列に所定労働時間を入力してください"),"")</f>
        <v/>
      </c>
    </row>
    <row r="1821" spans="2:13" ht="22.8" x14ac:dyDescent="0.45">
      <c r="B1821" s="31">
        <f t="shared" si="28"/>
        <v>1813</v>
      </c>
      <c r="C1821" s="82"/>
      <c r="D1821" s="83"/>
      <c r="E1821" s="84"/>
      <c r="F1821" s="32"/>
      <c r="G1821" s="34"/>
      <c r="H1821" s="82"/>
      <c r="I1821" s="36"/>
      <c r="J1821" s="52"/>
      <c r="K1821" s="35"/>
      <c r="L1821" s="29"/>
      <c r="M1821" s="20" t="str" cm="1">
        <f t="array" ref="M1821">IFERROR(_xlfn.IFS(COUNTBLANK(D1821:K1821)=8,"",D1821="","←D列に従業員名を姓名（フルネーム）で入力してください。誤変換にお気を付け下さい。",E1821="","←E列に都道府県を入力してください。",H1821="","←H列に1.月給～3.時間給の選択肢を入力してください",I1821="","←I列に金額を入力してください",H1821=3,"",J1821="","←J列に所定労働時間を入力してください"),"")</f>
        <v/>
      </c>
    </row>
    <row r="1822" spans="2:13" ht="22.8" x14ac:dyDescent="0.45">
      <c r="B1822" s="31">
        <f t="shared" si="28"/>
        <v>1814</v>
      </c>
      <c r="C1822" s="82"/>
      <c r="D1822" s="83"/>
      <c r="E1822" s="84"/>
      <c r="F1822" s="32"/>
      <c r="G1822" s="34"/>
      <c r="H1822" s="82"/>
      <c r="I1822" s="36"/>
      <c r="J1822" s="52"/>
      <c r="K1822" s="35"/>
      <c r="L1822" s="29"/>
      <c r="M1822" s="20" t="str" cm="1">
        <f t="array" ref="M1822">IFERROR(_xlfn.IFS(COUNTBLANK(D1822:K1822)=8,"",D1822="","←D列に従業員名を姓名（フルネーム）で入力してください。誤変換にお気を付け下さい。",E1822="","←E列に都道府県を入力してください。",H1822="","←H列に1.月給～3.時間給の選択肢を入力してください",I1822="","←I列に金額を入力してください",H1822=3,"",J1822="","←J列に所定労働時間を入力してください"),"")</f>
        <v/>
      </c>
    </row>
    <row r="1823" spans="2:13" ht="22.8" x14ac:dyDescent="0.45">
      <c r="B1823" s="31">
        <f t="shared" si="28"/>
        <v>1815</v>
      </c>
      <c r="C1823" s="82"/>
      <c r="D1823" s="83"/>
      <c r="E1823" s="84"/>
      <c r="F1823" s="32"/>
      <c r="G1823" s="34"/>
      <c r="H1823" s="82"/>
      <c r="I1823" s="36"/>
      <c r="J1823" s="52"/>
      <c r="K1823" s="35"/>
      <c r="L1823" s="29"/>
      <c r="M1823" s="20" t="str" cm="1">
        <f t="array" ref="M1823">IFERROR(_xlfn.IFS(COUNTBLANK(D1823:K1823)=8,"",D1823="","←D列に従業員名を姓名（フルネーム）で入力してください。誤変換にお気を付け下さい。",E1823="","←E列に都道府県を入力してください。",H1823="","←H列に1.月給～3.時間給の選択肢を入力してください",I1823="","←I列に金額を入力してください",H1823=3,"",J1823="","←J列に所定労働時間を入力してください"),"")</f>
        <v/>
      </c>
    </row>
    <row r="1824" spans="2:13" ht="22.8" x14ac:dyDescent="0.45">
      <c r="B1824" s="31">
        <f t="shared" si="28"/>
        <v>1816</v>
      </c>
      <c r="C1824" s="82"/>
      <c r="D1824" s="83"/>
      <c r="E1824" s="84"/>
      <c r="F1824" s="32"/>
      <c r="G1824" s="34"/>
      <c r="H1824" s="82"/>
      <c r="I1824" s="36"/>
      <c r="J1824" s="52"/>
      <c r="K1824" s="35"/>
      <c r="L1824" s="29"/>
      <c r="M1824" s="20" t="str" cm="1">
        <f t="array" ref="M1824">IFERROR(_xlfn.IFS(COUNTBLANK(D1824:K1824)=8,"",D1824="","←D列に従業員名を姓名（フルネーム）で入力してください。誤変換にお気を付け下さい。",E1824="","←E列に都道府県を入力してください。",H1824="","←H列に1.月給～3.時間給の選択肢を入力してください",I1824="","←I列に金額を入力してください",H1824=3,"",J1824="","←J列に所定労働時間を入力してください"),"")</f>
        <v/>
      </c>
    </row>
    <row r="1825" spans="2:13" ht="22.8" x14ac:dyDescent="0.45">
      <c r="B1825" s="31">
        <f t="shared" si="28"/>
        <v>1817</v>
      </c>
      <c r="C1825" s="82"/>
      <c r="D1825" s="83"/>
      <c r="E1825" s="84"/>
      <c r="F1825" s="32"/>
      <c r="G1825" s="34"/>
      <c r="H1825" s="82"/>
      <c r="I1825" s="36"/>
      <c r="J1825" s="52"/>
      <c r="K1825" s="35"/>
      <c r="L1825" s="29"/>
      <c r="M1825" s="20" t="str" cm="1">
        <f t="array" ref="M1825">IFERROR(_xlfn.IFS(COUNTBLANK(D1825:K1825)=8,"",D1825="","←D列に従業員名を姓名（フルネーム）で入力してください。誤変換にお気を付け下さい。",E1825="","←E列に都道府県を入力してください。",H1825="","←H列に1.月給～3.時間給の選択肢を入力してください",I1825="","←I列に金額を入力してください",H1825=3,"",J1825="","←J列に所定労働時間を入力してください"),"")</f>
        <v/>
      </c>
    </row>
    <row r="1826" spans="2:13" ht="22.8" x14ac:dyDescent="0.45">
      <c r="B1826" s="31">
        <f t="shared" si="28"/>
        <v>1818</v>
      </c>
      <c r="C1826" s="82"/>
      <c r="D1826" s="83"/>
      <c r="E1826" s="84"/>
      <c r="F1826" s="32"/>
      <c r="G1826" s="34"/>
      <c r="H1826" s="82"/>
      <c r="I1826" s="36"/>
      <c r="J1826" s="52"/>
      <c r="K1826" s="35"/>
      <c r="L1826" s="29"/>
      <c r="M1826" s="20" t="str" cm="1">
        <f t="array" ref="M1826">IFERROR(_xlfn.IFS(COUNTBLANK(D1826:K1826)=8,"",D1826="","←D列に従業員名を姓名（フルネーム）で入力してください。誤変換にお気を付け下さい。",E1826="","←E列に都道府県を入力してください。",H1826="","←H列に1.月給～3.時間給の選択肢を入力してください",I1826="","←I列に金額を入力してください",H1826=3,"",J1826="","←J列に所定労働時間を入力してください"),"")</f>
        <v/>
      </c>
    </row>
    <row r="1827" spans="2:13" ht="22.8" x14ac:dyDescent="0.45">
      <c r="B1827" s="31">
        <f t="shared" si="28"/>
        <v>1819</v>
      </c>
      <c r="C1827" s="82"/>
      <c r="D1827" s="83"/>
      <c r="E1827" s="84"/>
      <c r="F1827" s="32"/>
      <c r="G1827" s="34"/>
      <c r="H1827" s="82"/>
      <c r="I1827" s="36"/>
      <c r="J1827" s="52"/>
      <c r="K1827" s="35"/>
      <c r="L1827" s="29"/>
      <c r="M1827" s="20" t="str" cm="1">
        <f t="array" ref="M1827">IFERROR(_xlfn.IFS(COUNTBLANK(D1827:K1827)=8,"",D1827="","←D列に従業員名を姓名（フルネーム）で入力してください。誤変換にお気を付け下さい。",E1827="","←E列に都道府県を入力してください。",H1827="","←H列に1.月給～3.時間給の選択肢を入力してください",I1827="","←I列に金額を入力してください",H1827=3,"",J1827="","←J列に所定労働時間を入力してください"),"")</f>
        <v/>
      </c>
    </row>
    <row r="1828" spans="2:13" ht="22.8" x14ac:dyDescent="0.45">
      <c r="B1828" s="31">
        <f t="shared" si="28"/>
        <v>1820</v>
      </c>
      <c r="C1828" s="82"/>
      <c r="D1828" s="83"/>
      <c r="E1828" s="84"/>
      <c r="F1828" s="32"/>
      <c r="G1828" s="34"/>
      <c r="H1828" s="82"/>
      <c r="I1828" s="36"/>
      <c r="J1828" s="52"/>
      <c r="K1828" s="35"/>
      <c r="L1828" s="29"/>
      <c r="M1828" s="20" t="str" cm="1">
        <f t="array" ref="M1828">IFERROR(_xlfn.IFS(COUNTBLANK(D1828:K1828)=8,"",D1828="","←D列に従業員名を姓名（フルネーム）で入力してください。誤変換にお気を付け下さい。",E1828="","←E列に都道府県を入力してください。",H1828="","←H列に1.月給～3.時間給の選択肢を入力してください",I1828="","←I列に金額を入力してください",H1828=3,"",J1828="","←J列に所定労働時間を入力してください"),"")</f>
        <v/>
      </c>
    </row>
    <row r="1829" spans="2:13" ht="22.8" x14ac:dyDescent="0.45">
      <c r="B1829" s="31">
        <f t="shared" si="28"/>
        <v>1821</v>
      </c>
      <c r="C1829" s="82"/>
      <c r="D1829" s="83"/>
      <c r="E1829" s="84"/>
      <c r="F1829" s="32"/>
      <c r="G1829" s="34"/>
      <c r="H1829" s="82"/>
      <c r="I1829" s="36"/>
      <c r="J1829" s="52"/>
      <c r="K1829" s="35"/>
      <c r="L1829" s="29"/>
      <c r="M1829" s="20" t="str" cm="1">
        <f t="array" ref="M1829">IFERROR(_xlfn.IFS(COUNTBLANK(D1829:K1829)=8,"",D1829="","←D列に従業員名を姓名（フルネーム）で入力してください。誤変換にお気を付け下さい。",E1829="","←E列に都道府県を入力してください。",H1829="","←H列に1.月給～3.時間給の選択肢を入力してください",I1829="","←I列に金額を入力してください",H1829=3,"",J1829="","←J列に所定労働時間を入力してください"),"")</f>
        <v/>
      </c>
    </row>
    <row r="1830" spans="2:13" ht="22.8" x14ac:dyDescent="0.45">
      <c r="B1830" s="31">
        <f t="shared" si="28"/>
        <v>1822</v>
      </c>
      <c r="C1830" s="82"/>
      <c r="D1830" s="83"/>
      <c r="E1830" s="84"/>
      <c r="F1830" s="32"/>
      <c r="G1830" s="34"/>
      <c r="H1830" s="82"/>
      <c r="I1830" s="36"/>
      <c r="J1830" s="52"/>
      <c r="K1830" s="35"/>
      <c r="L1830" s="29"/>
      <c r="M1830" s="20" t="str" cm="1">
        <f t="array" ref="M1830">IFERROR(_xlfn.IFS(COUNTBLANK(D1830:K1830)=8,"",D1830="","←D列に従業員名を姓名（フルネーム）で入力してください。誤変換にお気を付け下さい。",E1830="","←E列に都道府県を入力してください。",H1830="","←H列に1.月給～3.時間給の選択肢を入力してください",I1830="","←I列に金額を入力してください",H1830=3,"",J1830="","←J列に所定労働時間を入力してください"),"")</f>
        <v/>
      </c>
    </row>
    <row r="1831" spans="2:13" ht="22.8" x14ac:dyDescent="0.45">
      <c r="B1831" s="31">
        <f t="shared" si="28"/>
        <v>1823</v>
      </c>
      <c r="C1831" s="82"/>
      <c r="D1831" s="83"/>
      <c r="E1831" s="84"/>
      <c r="F1831" s="32"/>
      <c r="G1831" s="34"/>
      <c r="H1831" s="82"/>
      <c r="I1831" s="36"/>
      <c r="J1831" s="52"/>
      <c r="K1831" s="35"/>
      <c r="L1831" s="29"/>
      <c r="M1831" s="20" t="str" cm="1">
        <f t="array" ref="M1831">IFERROR(_xlfn.IFS(COUNTBLANK(D1831:K1831)=8,"",D1831="","←D列に従業員名を姓名（フルネーム）で入力してください。誤変換にお気を付け下さい。",E1831="","←E列に都道府県を入力してください。",H1831="","←H列に1.月給～3.時間給の選択肢を入力してください",I1831="","←I列に金額を入力してください",H1831=3,"",J1831="","←J列に所定労働時間を入力してください"),"")</f>
        <v/>
      </c>
    </row>
    <row r="1832" spans="2:13" ht="22.8" x14ac:dyDescent="0.45">
      <c r="B1832" s="31">
        <f t="shared" si="28"/>
        <v>1824</v>
      </c>
      <c r="C1832" s="82"/>
      <c r="D1832" s="83"/>
      <c r="E1832" s="84"/>
      <c r="F1832" s="32"/>
      <c r="G1832" s="34"/>
      <c r="H1832" s="82"/>
      <c r="I1832" s="36"/>
      <c r="J1832" s="52"/>
      <c r="K1832" s="35"/>
      <c r="L1832" s="29"/>
      <c r="M1832" s="20" t="str" cm="1">
        <f t="array" ref="M1832">IFERROR(_xlfn.IFS(COUNTBLANK(D1832:K1832)=8,"",D1832="","←D列に従業員名を姓名（フルネーム）で入力してください。誤変換にお気を付け下さい。",E1832="","←E列に都道府県を入力してください。",H1832="","←H列に1.月給～3.時間給の選択肢を入力してください",I1832="","←I列に金額を入力してください",H1832=3,"",J1832="","←J列に所定労働時間を入力してください"),"")</f>
        <v/>
      </c>
    </row>
    <row r="1833" spans="2:13" ht="22.8" x14ac:dyDescent="0.45">
      <c r="B1833" s="31">
        <f t="shared" si="28"/>
        <v>1825</v>
      </c>
      <c r="C1833" s="82"/>
      <c r="D1833" s="83"/>
      <c r="E1833" s="84"/>
      <c r="F1833" s="32"/>
      <c r="G1833" s="34"/>
      <c r="H1833" s="82"/>
      <c r="I1833" s="36"/>
      <c r="J1833" s="52"/>
      <c r="K1833" s="35"/>
      <c r="L1833" s="29"/>
      <c r="M1833" s="20" t="str" cm="1">
        <f t="array" ref="M1833">IFERROR(_xlfn.IFS(COUNTBLANK(D1833:K1833)=8,"",D1833="","←D列に従業員名を姓名（フルネーム）で入力してください。誤変換にお気を付け下さい。",E1833="","←E列に都道府県を入力してください。",H1833="","←H列に1.月給～3.時間給の選択肢を入力してください",I1833="","←I列に金額を入力してください",H1833=3,"",J1833="","←J列に所定労働時間を入力してください"),"")</f>
        <v/>
      </c>
    </row>
    <row r="1834" spans="2:13" ht="22.8" x14ac:dyDescent="0.45">
      <c r="B1834" s="31">
        <f t="shared" si="28"/>
        <v>1826</v>
      </c>
      <c r="C1834" s="82"/>
      <c r="D1834" s="83"/>
      <c r="E1834" s="84"/>
      <c r="F1834" s="32"/>
      <c r="G1834" s="34"/>
      <c r="H1834" s="82"/>
      <c r="I1834" s="36"/>
      <c r="J1834" s="52"/>
      <c r="K1834" s="35"/>
      <c r="L1834" s="29"/>
      <c r="M1834" s="20" t="str" cm="1">
        <f t="array" ref="M1834">IFERROR(_xlfn.IFS(COUNTBLANK(D1834:K1834)=8,"",D1834="","←D列に従業員名を姓名（フルネーム）で入力してください。誤変換にお気を付け下さい。",E1834="","←E列に都道府県を入力してください。",H1834="","←H列に1.月給～3.時間給の選択肢を入力してください",I1834="","←I列に金額を入力してください",H1834=3,"",J1834="","←J列に所定労働時間を入力してください"),"")</f>
        <v/>
      </c>
    </row>
    <row r="1835" spans="2:13" ht="22.8" x14ac:dyDescent="0.45">
      <c r="B1835" s="31">
        <f t="shared" si="28"/>
        <v>1827</v>
      </c>
      <c r="C1835" s="82"/>
      <c r="D1835" s="83"/>
      <c r="E1835" s="84"/>
      <c r="F1835" s="32"/>
      <c r="G1835" s="34"/>
      <c r="H1835" s="82"/>
      <c r="I1835" s="36"/>
      <c r="J1835" s="52"/>
      <c r="K1835" s="35"/>
      <c r="L1835" s="29"/>
      <c r="M1835" s="20" t="str" cm="1">
        <f t="array" ref="M1835">IFERROR(_xlfn.IFS(COUNTBLANK(D1835:K1835)=8,"",D1835="","←D列に従業員名を姓名（フルネーム）で入力してください。誤変換にお気を付け下さい。",E1835="","←E列に都道府県を入力してください。",H1835="","←H列に1.月給～3.時間給の選択肢を入力してください",I1835="","←I列に金額を入力してください",H1835=3,"",J1835="","←J列に所定労働時間を入力してください"),"")</f>
        <v/>
      </c>
    </row>
    <row r="1836" spans="2:13" ht="22.8" x14ac:dyDescent="0.45">
      <c r="B1836" s="31">
        <f t="shared" si="28"/>
        <v>1828</v>
      </c>
      <c r="C1836" s="82"/>
      <c r="D1836" s="83"/>
      <c r="E1836" s="84"/>
      <c r="F1836" s="32"/>
      <c r="G1836" s="34"/>
      <c r="H1836" s="82"/>
      <c r="I1836" s="36"/>
      <c r="J1836" s="52"/>
      <c r="K1836" s="35"/>
      <c r="L1836" s="29"/>
      <c r="M1836" s="20" t="str" cm="1">
        <f t="array" ref="M1836">IFERROR(_xlfn.IFS(COUNTBLANK(D1836:K1836)=8,"",D1836="","←D列に従業員名を姓名（フルネーム）で入力してください。誤変換にお気を付け下さい。",E1836="","←E列に都道府県を入力してください。",H1836="","←H列に1.月給～3.時間給の選択肢を入力してください",I1836="","←I列に金額を入力してください",H1836=3,"",J1836="","←J列に所定労働時間を入力してください"),"")</f>
        <v/>
      </c>
    </row>
    <row r="1837" spans="2:13" ht="22.8" x14ac:dyDescent="0.45">
      <c r="B1837" s="31">
        <f t="shared" si="28"/>
        <v>1829</v>
      </c>
      <c r="C1837" s="82"/>
      <c r="D1837" s="83"/>
      <c r="E1837" s="84"/>
      <c r="F1837" s="32"/>
      <c r="G1837" s="34"/>
      <c r="H1837" s="82"/>
      <c r="I1837" s="36"/>
      <c r="J1837" s="52"/>
      <c r="K1837" s="35"/>
      <c r="L1837" s="29"/>
      <c r="M1837" s="20" t="str" cm="1">
        <f t="array" ref="M1837">IFERROR(_xlfn.IFS(COUNTBLANK(D1837:K1837)=8,"",D1837="","←D列に従業員名を姓名（フルネーム）で入力してください。誤変換にお気を付け下さい。",E1837="","←E列に都道府県を入力してください。",H1837="","←H列に1.月給～3.時間給の選択肢を入力してください",I1837="","←I列に金額を入力してください",H1837=3,"",J1837="","←J列に所定労働時間を入力してください"),"")</f>
        <v/>
      </c>
    </row>
    <row r="1838" spans="2:13" ht="22.8" x14ac:dyDescent="0.45">
      <c r="B1838" s="31">
        <f t="shared" si="28"/>
        <v>1830</v>
      </c>
      <c r="C1838" s="82"/>
      <c r="D1838" s="83"/>
      <c r="E1838" s="84"/>
      <c r="F1838" s="32"/>
      <c r="G1838" s="34"/>
      <c r="H1838" s="82"/>
      <c r="I1838" s="36"/>
      <c r="J1838" s="52"/>
      <c r="K1838" s="35"/>
      <c r="L1838" s="29"/>
      <c r="M1838" s="20" t="str" cm="1">
        <f t="array" ref="M1838">IFERROR(_xlfn.IFS(COUNTBLANK(D1838:K1838)=8,"",D1838="","←D列に従業員名を姓名（フルネーム）で入力してください。誤変換にお気を付け下さい。",E1838="","←E列に都道府県を入力してください。",H1838="","←H列に1.月給～3.時間給の選択肢を入力してください",I1838="","←I列に金額を入力してください",H1838=3,"",J1838="","←J列に所定労働時間を入力してください"),"")</f>
        <v/>
      </c>
    </row>
    <row r="1839" spans="2:13" ht="22.8" x14ac:dyDescent="0.45">
      <c r="B1839" s="31">
        <f t="shared" si="28"/>
        <v>1831</v>
      </c>
      <c r="C1839" s="82"/>
      <c r="D1839" s="83"/>
      <c r="E1839" s="84"/>
      <c r="F1839" s="32"/>
      <c r="G1839" s="34"/>
      <c r="H1839" s="82"/>
      <c r="I1839" s="36"/>
      <c r="J1839" s="52"/>
      <c r="K1839" s="35"/>
      <c r="L1839" s="29"/>
      <c r="M1839" s="20" t="str" cm="1">
        <f t="array" ref="M1839">IFERROR(_xlfn.IFS(COUNTBLANK(D1839:K1839)=8,"",D1839="","←D列に従業員名を姓名（フルネーム）で入力してください。誤変換にお気を付け下さい。",E1839="","←E列に都道府県を入力してください。",H1839="","←H列に1.月給～3.時間給の選択肢を入力してください",I1839="","←I列に金額を入力してください",H1839=3,"",J1839="","←J列に所定労働時間を入力してください"),"")</f>
        <v/>
      </c>
    </row>
    <row r="1840" spans="2:13" ht="22.8" x14ac:dyDescent="0.45">
      <c r="B1840" s="31">
        <f t="shared" si="28"/>
        <v>1832</v>
      </c>
      <c r="C1840" s="82"/>
      <c r="D1840" s="83"/>
      <c r="E1840" s="84"/>
      <c r="F1840" s="32"/>
      <c r="G1840" s="34"/>
      <c r="H1840" s="82"/>
      <c r="I1840" s="36"/>
      <c r="J1840" s="52"/>
      <c r="K1840" s="35"/>
      <c r="L1840" s="29"/>
      <c r="M1840" s="20" t="str" cm="1">
        <f t="array" ref="M1840">IFERROR(_xlfn.IFS(COUNTBLANK(D1840:K1840)=8,"",D1840="","←D列に従業員名を姓名（フルネーム）で入力してください。誤変換にお気を付け下さい。",E1840="","←E列に都道府県を入力してください。",H1840="","←H列に1.月給～3.時間給の選択肢を入力してください",I1840="","←I列に金額を入力してください",H1840=3,"",J1840="","←J列に所定労働時間を入力してください"),"")</f>
        <v/>
      </c>
    </row>
    <row r="1841" spans="2:13" ht="22.8" x14ac:dyDescent="0.45">
      <c r="B1841" s="31">
        <f t="shared" si="28"/>
        <v>1833</v>
      </c>
      <c r="C1841" s="82"/>
      <c r="D1841" s="83"/>
      <c r="E1841" s="84"/>
      <c r="F1841" s="32"/>
      <c r="G1841" s="34"/>
      <c r="H1841" s="82"/>
      <c r="I1841" s="36"/>
      <c r="J1841" s="52"/>
      <c r="K1841" s="35"/>
      <c r="L1841" s="29"/>
      <c r="M1841" s="20" t="str" cm="1">
        <f t="array" ref="M1841">IFERROR(_xlfn.IFS(COUNTBLANK(D1841:K1841)=8,"",D1841="","←D列に従業員名を姓名（フルネーム）で入力してください。誤変換にお気を付け下さい。",E1841="","←E列に都道府県を入力してください。",H1841="","←H列に1.月給～3.時間給の選択肢を入力してください",I1841="","←I列に金額を入力してください",H1841=3,"",J1841="","←J列に所定労働時間を入力してください"),"")</f>
        <v/>
      </c>
    </row>
    <row r="1842" spans="2:13" ht="22.8" x14ac:dyDescent="0.45">
      <c r="B1842" s="31">
        <f t="shared" si="28"/>
        <v>1834</v>
      </c>
      <c r="C1842" s="82"/>
      <c r="D1842" s="83"/>
      <c r="E1842" s="84"/>
      <c r="F1842" s="32"/>
      <c r="G1842" s="34"/>
      <c r="H1842" s="82"/>
      <c r="I1842" s="36"/>
      <c r="J1842" s="52"/>
      <c r="K1842" s="35"/>
      <c r="L1842" s="29"/>
      <c r="M1842" s="20" t="str" cm="1">
        <f t="array" ref="M1842">IFERROR(_xlfn.IFS(COUNTBLANK(D1842:K1842)=8,"",D1842="","←D列に従業員名を姓名（フルネーム）で入力してください。誤変換にお気を付け下さい。",E1842="","←E列に都道府県を入力してください。",H1842="","←H列に1.月給～3.時間給の選択肢を入力してください",I1842="","←I列に金額を入力してください",H1842=3,"",J1842="","←J列に所定労働時間を入力してください"),"")</f>
        <v/>
      </c>
    </row>
    <row r="1843" spans="2:13" ht="22.8" x14ac:dyDescent="0.45">
      <c r="B1843" s="31">
        <f t="shared" si="28"/>
        <v>1835</v>
      </c>
      <c r="C1843" s="82"/>
      <c r="D1843" s="83"/>
      <c r="E1843" s="84"/>
      <c r="F1843" s="32"/>
      <c r="G1843" s="34"/>
      <c r="H1843" s="82"/>
      <c r="I1843" s="36"/>
      <c r="J1843" s="52"/>
      <c r="K1843" s="35"/>
      <c r="L1843" s="29"/>
      <c r="M1843" s="20" t="str" cm="1">
        <f t="array" ref="M1843">IFERROR(_xlfn.IFS(COUNTBLANK(D1843:K1843)=8,"",D1843="","←D列に従業員名を姓名（フルネーム）で入力してください。誤変換にお気を付け下さい。",E1843="","←E列に都道府県を入力してください。",H1843="","←H列に1.月給～3.時間給の選択肢を入力してください",I1843="","←I列に金額を入力してください",H1843=3,"",J1843="","←J列に所定労働時間を入力してください"),"")</f>
        <v/>
      </c>
    </row>
    <row r="1844" spans="2:13" ht="22.8" x14ac:dyDescent="0.45">
      <c r="B1844" s="31">
        <f t="shared" si="28"/>
        <v>1836</v>
      </c>
      <c r="C1844" s="82"/>
      <c r="D1844" s="83"/>
      <c r="E1844" s="84"/>
      <c r="F1844" s="32"/>
      <c r="G1844" s="34"/>
      <c r="H1844" s="82"/>
      <c r="I1844" s="36"/>
      <c r="J1844" s="52"/>
      <c r="K1844" s="35"/>
      <c r="L1844" s="29"/>
      <c r="M1844" s="20" t="str" cm="1">
        <f t="array" ref="M1844">IFERROR(_xlfn.IFS(COUNTBLANK(D1844:K1844)=8,"",D1844="","←D列に従業員名を姓名（フルネーム）で入力してください。誤変換にお気を付け下さい。",E1844="","←E列に都道府県を入力してください。",H1844="","←H列に1.月給～3.時間給の選択肢を入力してください",I1844="","←I列に金額を入力してください",H1844=3,"",J1844="","←J列に所定労働時間を入力してください"),"")</f>
        <v/>
      </c>
    </row>
    <row r="1845" spans="2:13" ht="22.8" x14ac:dyDescent="0.45">
      <c r="B1845" s="31">
        <f t="shared" si="28"/>
        <v>1837</v>
      </c>
      <c r="C1845" s="82"/>
      <c r="D1845" s="83"/>
      <c r="E1845" s="84"/>
      <c r="F1845" s="32"/>
      <c r="G1845" s="34"/>
      <c r="H1845" s="82"/>
      <c r="I1845" s="36"/>
      <c r="J1845" s="52"/>
      <c r="K1845" s="35"/>
      <c r="L1845" s="29"/>
      <c r="M1845" s="20" t="str" cm="1">
        <f t="array" ref="M1845">IFERROR(_xlfn.IFS(COUNTBLANK(D1845:K1845)=8,"",D1845="","←D列に従業員名を姓名（フルネーム）で入力してください。誤変換にお気を付け下さい。",E1845="","←E列に都道府県を入力してください。",H1845="","←H列に1.月給～3.時間給の選択肢を入力してください",I1845="","←I列に金額を入力してください",H1845=3,"",J1845="","←J列に所定労働時間を入力してください"),"")</f>
        <v/>
      </c>
    </row>
    <row r="1846" spans="2:13" ht="22.8" x14ac:dyDescent="0.45">
      <c r="B1846" s="31">
        <f t="shared" si="28"/>
        <v>1838</v>
      </c>
      <c r="C1846" s="82"/>
      <c r="D1846" s="83"/>
      <c r="E1846" s="84"/>
      <c r="F1846" s="32"/>
      <c r="G1846" s="34"/>
      <c r="H1846" s="82"/>
      <c r="I1846" s="36"/>
      <c r="J1846" s="52"/>
      <c r="K1846" s="35"/>
      <c r="L1846" s="29"/>
      <c r="M1846" s="20" t="str" cm="1">
        <f t="array" ref="M1846">IFERROR(_xlfn.IFS(COUNTBLANK(D1846:K1846)=8,"",D1846="","←D列に従業員名を姓名（フルネーム）で入力してください。誤変換にお気を付け下さい。",E1846="","←E列に都道府県を入力してください。",H1846="","←H列に1.月給～3.時間給の選択肢を入力してください",I1846="","←I列に金額を入力してください",H1846=3,"",J1846="","←J列に所定労働時間を入力してください"),"")</f>
        <v/>
      </c>
    </row>
    <row r="1847" spans="2:13" ht="22.8" x14ac:dyDescent="0.45">
      <c r="B1847" s="31">
        <f t="shared" si="28"/>
        <v>1839</v>
      </c>
      <c r="C1847" s="82"/>
      <c r="D1847" s="83"/>
      <c r="E1847" s="84"/>
      <c r="F1847" s="32"/>
      <c r="G1847" s="34"/>
      <c r="H1847" s="82"/>
      <c r="I1847" s="36"/>
      <c r="J1847" s="52"/>
      <c r="K1847" s="35"/>
      <c r="L1847" s="29"/>
      <c r="M1847" s="20" t="str" cm="1">
        <f t="array" ref="M1847">IFERROR(_xlfn.IFS(COUNTBLANK(D1847:K1847)=8,"",D1847="","←D列に従業員名を姓名（フルネーム）で入力してください。誤変換にお気を付け下さい。",E1847="","←E列に都道府県を入力してください。",H1847="","←H列に1.月給～3.時間給の選択肢を入力してください",I1847="","←I列に金額を入力してください",H1847=3,"",J1847="","←J列に所定労働時間を入力してください"),"")</f>
        <v/>
      </c>
    </row>
    <row r="1848" spans="2:13" ht="22.8" x14ac:dyDescent="0.45">
      <c r="B1848" s="31">
        <f t="shared" si="28"/>
        <v>1840</v>
      </c>
      <c r="C1848" s="82"/>
      <c r="D1848" s="83"/>
      <c r="E1848" s="84"/>
      <c r="F1848" s="32"/>
      <c r="G1848" s="34"/>
      <c r="H1848" s="82"/>
      <c r="I1848" s="36"/>
      <c r="J1848" s="52"/>
      <c r="K1848" s="35"/>
      <c r="L1848" s="29"/>
      <c r="M1848" s="20" t="str" cm="1">
        <f t="array" ref="M1848">IFERROR(_xlfn.IFS(COUNTBLANK(D1848:K1848)=8,"",D1848="","←D列に従業員名を姓名（フルネーム）で入力してください。誤変換にお気を付け下さい。",E1848="","←E列に都道府県を入力してください。",H1848="","←H列に1.月給～3.時間給の選択肢を入力してください",I1848="","←I列に金額を入力してください",H1848=3,"",J1848="","←J列に所定労働時間を入力してください"),"")</f>
        <v/>
      </c>
    </row>
    <row r="1849" spans="2:13" ht="22.8" x14ac:dyDescent="0.45">
      <c r="B1849" s="31">
        <f t="shared" si="28"/>
        <v>1841</v>
      </c>
      <c r="C1849" s="82"/>
      <c r="D1849" s="83"/>
      <c r="E1849" s="84"/>
      <c r="F1849" s="32"/>
      <c r="G1849" s="34"/>
      <c r="H1849" s="82"/>
      <c r="I1849" s="36"/>
      <c r="J1849" s="52"/>
      <c r="K1849" s="35"/>
      <c r="L1849" s="29"/>
      <c r="M1849" s="20" t="str" cm="1">
        <f t="array" ref="M1849">IFERROR(_xlfn.IFS(COUNTBLANK(D1849:K1849)=8,"",D1849="","←D列に従業員名を姓名（フルネーム）で入力してください。誤変換にお気を付け下さい。",E1849="","←E列に都道府県を入力してください。",H1849="","←H列に1.月給～3.時間給の選択肢を入力してください",I1849="","←I列に金額を入力してください",H1849=3,"",J1849="","←J列に所定労働時間を入力してください"),"")</f>
        <v/>
      </c>
    </row>
    <row r="1850" spans="2:13" ht="22.8" x14ac:dyDescent="0.45">
      <c r="B1850" s="31">
        <f t="shared" si="28"/>
        <v>1842</v>
      </c>
      <c r="C1850" s="82"/>
      <c r="D1850" s="83"/>
      <c r="E1850" s="84"/>
      <c r="F1850" s="32"/>
      <c r="G1850" s="34"/>
      <c r="H1850" s="82"/>
      <c r="I1850" s="36"/>
      <c r="J1850" s="52"/>
      <c r="K1850" s="35"/>
      <c r="L1850" s="29"/>
      <c r="M1850" s="20" t="str" cm="1">
        <f t="array" ref="M1850">IFERROR(_xlfn.IFS(COUNTBLANK(D1850:K1850)=8,"",D1850="","←D列に従業員名を姓名（フルネーム）で入力してください。誤変換にお気を付け下さい。",E1850="","←E列に都道府県を入力してください。",H1850="","←H列に1.月給～3.時間給の選択肢を入力してください",I1850="","←I列に金額を入力してください",H1850=3,"",J1850="","←J列に所定労働時間を入力してください"),"")</f>
        <v/>
      </c>
    </row>
    <row r="1851" spans="2:13" ht="22.8" x14ac:dyDescent="0.45">
      <c r="B1851" s="31">
        <f t="shared" si="28"/>
        <v>1843</v>
      </c>
      <c r="C1851" s="82"/>
      <c r="D1851" s="83"/>
      <c r="E1851" s="84"/>
      <c r="F1851" s="32"/>
      <c r="G1851" s="34"/>
      <c r="H1851" s="82"/>
      <c r="I1851" s="36"/>
      <c r="J1851" s="52"/>
      <c r="K1851" s="35"/>
      <c r="L1851" s="29"/>
      <c r="M1851" s="20" t="str" cm="1">
        <f t="array" ref="M1851">IFERROR(_xlfn.IFS(COUNTBLANK(D1851:K1851)=8,"",D1851="","←D列に従業員名を姓名（フルネーム）で入力してください。誤変換にお気を付け下さい。",E1851="","←E列に都道府県を入力してください。",H1851="","←H列に1.月給～3.時間給の選択肢を入力してください",I1851="","←I列に金額を入力してください",H1851=3,"",J1851="","←J列に所定労働時間を入力してください"),"")</f>
        <v/>
      </c>
    </row>
    <row r="1852" spans="2:13" ht="22.8" x14ac:dyDescent="0.45">
      <c r="B1852" s="31">
        <f t="shared" si="28"/>
        <v>1844</v>
      </c>
      <c r="C1852" s="82"/>
      <c r="D1852" s="83"/>
      <c r="E1852" s="84"/>
      <c r="F1852" s="32"/>
      <c r="G1852" s="34"/>
      <c r="H1852" s="82"/>
      <c r="I1852" s="36"/>
      <c r="J1852" s="52"/>
      <c r="K1852" s="35"/>
      <c r="L1852" s="29"/>
      <c r="M1852" s="20" t="str" cm="1">
        <f t="array" ref="M1852">IFERROR(_xlfn.IFS(COUNTBLANK(D1852:K1852)=8,"",D1852="","←D列に従業員名を姓名（フルネーム）で入力してください。誤変換にお気を付け下さい。",E1852="","←E列に都道府県を入力してください。",H1852="","←H列に1.月給～3.時間給の選択肢を入力してください",I1852="","←I列に金額を入力してください",H1852=3,"",J1852="","←J列に所定労働時間を入力してください"),"")</f>
        <v/>
      </c>
    </row>
    <row r="1853" spans="2:13" ht="22.8" x14ac:dyDescent="0.45">
      <c r="B1853" s="31">
        <f t="shared" si="28"/>
        <v>1845</v>
      </c>
      <c r="C1853" s="82"/>
      <c r="D1853" s="83"/>
      <c r="E1853" s="84"/>
      <c r="F1853" s="32"/>
      <c r="G1853" s="34"/>
      <c r="H1853" s="82"/>
      <c r="I1853" s="36"/>
      <c r="J1853" s="52"/>
      <c r="K1853" s="35"/>
      <c r="L1853" s="29"/>
      <c r="M1853" s="20" t="str" cm="1">
        <f t="array" ref="M1853">IFERROR(_xlfn.IFS(COUNTBLANK(D1853:K1853)=8,"",D1853="","←D列に従業員名を姓名（フルネーム）で入力してください。誤変換にお気を付け下さい。",E1853="","←E列に都道府県を入力してください。",H1853="","←H列に1.月給～3.時間給の選択肢を入力してください",I1853="","←I列に金額を入力してください",H1853=3,"",J1853="","←J列に所定労働時間を入力してください"),"")</f>
        <v/>
      </c>
    </row>
    <row r="1854" spans="2:13" ht="22.8" x14ac:dyDescent="0.45">
      <c r="B1854" s="31">
        <f t="shared" si="28"/>
        <v>1846</v>
      </c>
      <c r="C1854" s="82"/>
      <c r="D1854" s="83"/>
      <c r="E1854" s="84"/>
      <c r="F1854" s="32"/>
      <c r="G1854" s="34"/>
      <c r="H1854" s="82"/>
      <c r="I1854" s="36"/>
      <c r="J1854" s="52"/>
      <c r="K1854" s="35"/>
      <c r="L1854" s="29"/>
      <c r="M1854" s="20" t="str" cm="1">
        <f t="array" ref="M1854">IFERROR(_xlfn.IFS(COUNTBLANK(D1854:K1854)=8,"",D1854="","←D列に従業員名を姓名（フルネーム）で入力してください。誤変換にお気を付け下さい。",E1854="","←E列に都道府県を入力してください。",H1854="","←H列に1.月給～3.時間給の選択肢を入力してください",I1854="","←I列に金額を入力してください",H1854=3,"",J1854="","←J列に所定労働時間を入力してください"),"")</f>
        <v/>
      </c>
    </row>
    <row r="1855" spans="2:13" ht="22.8" x14ac:dyDescent="0.45">
      <c r="B1855" s="31">
        <f t="shared" si="28"/>
        <v>1847</v>
      </c>
      <c r="C1855" s="82"/>
      <c r="D1855" s="83"/>
      <c r="E1855" s="84"/>
      <c r="F1855" s="32"/>
      <c r="G1855" s="34"/>
      <c r="H1855" s="82"/>
      <c r="I1855" s="36"/>
      <c r="J1855" s="52"/>
      <c r="K1855" s="35"/>
      <c r="L1855" s="29"/>
      <c r="M1855" s="20" t="str" cm="1">
        <f t="array" ref="M1855">IFERROR(_xlfn.IFS(COUNTBLANK(D1855:K1855)=8,"",D1855="","←D列に従業員名を姓名（フルネーム）で入力してください。誤変換にお気を付け下さい。",E1855="","←E列に都道府県を入力してください。",H1855="","←H列に1.月給～3.時間給の選択肢を入力してください",I1855="","←I列に金額を入力してください",H1855=3,"",J1855="","←J列に所定労働時間を入力してください"),"")</f>
        <v/>
      </c>
    </row>
    <row r="1856" spans="2:13" ht="22.8" x14ac:dyDescent="0.45">
      <c r="B1856" s="31">
        <f t="shared" si="28"/>
        <v>1848</v>
      </c>
      <c r="C1856" s="82"/>
      <c r="D1856" s="83"/>
      <c r="E1856" s="84"/>
      <c r="F1856" s="32"/>
      <c r="G1856" s="34"/>
      <c r="H1856" s="82"/>
      <c r="I1856" s="36"/>
      <c r="J1856" s="52"/>
      <c r="K1856" s="35"/>
      <c r="L1856" s="29"/>
      <c r="M1856" s="20" t="str" cm="1">
        <f t="array" ref="M1856">IFERROR(_xlfn.IFS(COUNTBLANK(D1856:K1856)=8,"",D1856="","←D列に従業員名を姓名（フルネーム）で入力してください。誤変換にお気を付け下さい。",E1856="","←E列に都道府県を入力してください。",H1856="","←H列に1.月給～3.時間給の選択肢を入力してください",I1856="","←I列に金額を入力してください",H1856=3,"",J1856="","←J列に所定労働時間を入力してください"),"")</f>
        <v/>
      </c>
    </row>
    <row r="1857" spans="2:13" ht="22.8" x14ac:dyDescent="0.45">
      <c r="B1857" s="31">
        <f t="shared" si="28"/>
        <v>1849</v>
      </c>
      <c r="C1857" s="82"/>
      <c r="D1857" s="83"/>
      <c r="E1857" s="84"/>
      <c r="F1857" s="32"/>
      <c r="G1857" s="34"/>
      <c r="H1857" s="82"/>
      <c r="I1857" s="36"/>
      <c r="J1857" s="52"/>
      <c r="K1857" s="35"/>
      <c r="L1857" s="29"/>
      <c r="M1857" s="20" t="str" cm="1">
        <f t="array" ref="M1857">IFERROR(_xlfn.IFS(COUNTBLANK(D1857:K1857)=8,"",D1857="","←D列に従業員名を姓名（フルネーム）で入力してください。誤変換にお気を付け下さい。",E1857="","←E列に都道府県を入力してください。",H1857="","←H列に1.月給～3.時間給の選択肢を入力してください",I1857="","←I列に金額を入力してください",H1857=3,"",J1857="","←J列に所定労働時間を入力してください"),"")</f>
        <v/>
      </c>
    </row>
    <row r="1858" spans="2:13" ht="22.8" x14ac:dyDescent="0.45">
      <c r="B1858" s="31">
        <f t="shared" si="28"/>
        <v>1850</v>
      </c>
      <c r="C1858" s="82"/>
      <c r="D1858" s="83"/>
      <c r="E1858" s="84"/>
      <c r="F1858" s="32"/>
      <c r="G1858" s="34"/>
      <c r="H1858" s="82"/>
      <c r="I1858" s="36"/>
      <c r="J1858" s="52"/>
      <c r="K1858" s="35"/>
      <c r="L1858" s="29"/>
      <c r="M1858" s="20" t="str" cm="1">
        <f t="array" ref="M1858">IFERROR(_xlfn.IFS(COUNTBLANK(D1858:K1858)=8,"",D1858="","←D列に従業員名を姓名（フルネーム）で入力してください。誤変換にお気を付け下さい。",E1858="","←E列に都道府県を入力してください。",H1858="","←H列に1.月給～3.時間給の選択肢を入力してください",I1858="","←I列に金額を入力してください",H1858=3,"",J1858="","←J列に所定労働時間を入力してください"),"")</f>
        <v/>
      </c>
    </row>
    <row r="1859" spans="2:13" ht="22.8" x14ac:dyDescent="0.45">
      <c r="B1859" s="31">
        <f t="shared" si="28"/>
        <v>1851</v>
      </c>
      <c r="C1859" s="82"/>
      <c r="D1859" s="83"/>
      <c r="E1859" s="84"/>
      <c r="F1859" s="32"/>
      <c r="G1859" s="34"/>
      <c r="H1859" s="82"/>
      <c r="I1859" s="36"/>
      <c r="J1859" s="52"/>
      <c r="K1859" s="35"/>
      <c r="L1859" s="29"/>
      <c r="M1859" s="20" t="str" cm="1">
        <f t="array" ref="M1859">IFERROR(_xlfn.IFS(COUNTBLANK(D1859:K1859)=8,"",D1859="","←D列に従業員名を姓名（フルネーム）で入力してください。誤変換にお気を付け下さい。",E1859="","←E列に都道府県を入力してください。",H1859="","←H列に1.月給～3.時間給の選択肢を入力してください",I1859="","←I列に金額を入力してください",H1859=3,"",J1859="","←J列に所定労働時間を入力してください"),"")</f>
        <v/>
      </c>
    </row>
    <row r="1860" spans="2:13" ht="22.8" x14ac:dyDescent="0.45">
      <c r="B1860" s="31">
        <f t="shared" si="28"/>
        <v>1852</v>
      </c>
      <c r="C1860" s="82"/>
      <c r="D1860" s="83"/>
      <c r="E1860" s="84"/>
      <c r="F1860" s="32"/>
      <c r="G1860" s="34"/>
      <c r="H1860" s="82"/>
      <c r="I1860" s="36"/>
      <c r="J1860" s="52"/>
      <c r="K1860" s="35"/>
      <c r="L1860" s="29"/>
      <c r="M1860" s="20" t="str" cm="1">
        <f t="array" ref="M1860">IFERROR(_xlfn.IFS(COUNTBLANK(D1860:K1860)=8,"",D1860="","←D列に従業員名を姓名（フルネーム）で入力してください。誤変換にお気を付け下さい。",E1860="","←E列に都道府県を入力してください。",H1860="","←H列に1.月給～3.時間給の選択肢を入力してください",I1860="","←I列に金額を入力してください",H1860=3,"",J1860="","←J列に所定労働時間を入力してください"),"")</f>
        <v/>
      </c>
    </row>
    <row r="1861" spans="2:13" ht="22.8" x14ac:dyDescent="0.45">
      <c r="B1861" s="31">
        <f t="shared" si="28"/>
        <v>1853</v>
      </c>
      <c r="C1861" s="82"/>
      <c r="D1861" s="83"/>
      <c r="E1861" s="84"/>
      <c r="F1861" s="32"/>
      <c r="G1861" s="34"/>
      <c r="H1861" s="82"/>
      <c r="I1861" s="36"/>
      <c r="J1861" s="52"/>
      <c r="K1861" s="35"/>
      <c r="L1861" s="29"/>
      <c r="M1861" s="20" t="str" cm="1">
        <f t="array" ref="M1861">IFERROR(_xlfn.IFS(COUNTBLANK(D1861:K1861)=8,"",D1861="","←D列に従業員名を姓名（フルネーム）で入力してください。誤変換にお気を付け下さい。",E1861="","←E列に都道府県を入力してください。",H1861="","←H列に1.月給～3.時間給の選択肢を入力してください",I1861="","←I列に金額を入力してください",H1861=3,"",J1861="","←J列に所定労働時間を入力してください"),"")</f>
        <v/>
      </c>
    </row>
    <row r="1862" spans="2:13" ht="22.8" x14ac:dyDescent="0.45">
      <c r="B1862" s="31">
        <f t="shared" si="28"/>
        <v>1854</v>
      </c>
      <c r="C1862" s="82"/>
      <c r="D1862" s="83"/>
      <c r="E1862" s="84"/>
      <c r="F1862" s="32"/>
      <c r="G1862" s="34"/>
      <c r="H1862" s="82"/>
      <c r="I1862" s="36"/>
      <c r="J1862" s="52"/>
      <c r="K1862" s="35"/>
      <c r="L1862" s="29"/>
      <c r="M1862" s="20" t="str" cm="1">
        <f t="array" ref="M1862">IFERROR(_xlfn.IFS(COUNTBLANK(D1862:K1862)=8,"",D1862="","←D列に従業員名を姓名（フルネーム）で入力してください。誤変換にお気を付け下さい。",E1862="","←E列に都道府県を入力してください。",H1862="","←H列に1.月給～3.時間給の選択肢を入力してください",I1862="","←I列に金額を入力してください",H1862=3,"",J1862="","←J列に所定労働時間を入力してください"),"")</f>
        <v/>
      </c>
    </row>
    <row r="1863" spans="2:13" ht="22.8" x14ac:dyDescent="0.45">
      <c r="B1863" s="31">
        <f t="shared" si="28"/>
        <v>1855</v>
      </c>
      <c r="C1863" s="82"/>
      <c r="D1863" s="83"/>
      <c r="E1863" s="84"/>
      <c r="F1863" s="32"/>
      <c r="G1863" s="34"/>
      <c r="H1863" s="82"/>
      <c r="I1863" s="36"/>
      <c r="J1863" s="52"/>
      <c r="K1863" s="35"/>
      <c r="L1863" s="29"/>
      <c r="M1863" s="20" t="str" cm="1">
        <f t="array" ref="M1863">IFERROR(_xlfn.IFS(COUNTBLANK(D1863:K1863)=8,"",D1863="","←D列に従業員名を姓名（フルネーム）で入力してください。誤変換にお気を付け下さい。",E1863="","←E列に都道府県を入力してください。",H1863="","←H列に1.月給～3.時間給の選択肢を入力してください",I1863="","←I列に金額を入力してください",H1863=3,"",J1863="","←J列に所定労働時間を入力してください"),"")</f>
        <v/>
      </c>
    </row>
    <row r="1864" spans="2:13" ht="22.8" x14ac:dyDescent="0.45">
      <c r="B1864" s="31">
        <f t="shared" si="28"/>
        <v>1856</v>
      </c>
      <c r="C1864" s="82"/>
      <c r="D1864" s="83"/>
      <c r="E1864" s="84"/>
      <c r="F1864" s="32"/>
      <c r="G1864" s="34"/>
      <c r="H1864" s="82"/>
      <c r="I1864" s="36"/>
      <c r="J1864" s="52"/>
      <c r="K1864" s="35"/>
      <c r="L1864" s="29"/>
      <c r="M1864" s="20" t="str" cm="1">
        <f t="array" ref="M1864">IFERROR(_xlfn.IFS(COUNTBLANK(D1864:K1864)=8,"",D1864="","←D列に従業員名を姓名（フルネーム）で入力してください。誤変換にお気を付け下さい。",E1864="","←E列に都道府県を入力してください。",H1864="","←H列に1.月給～3.時間給の選択肢を入力してください",I1864="","←I列に金額を入力してください",H1864=3,"",J1864="","←J列に所定労働時間を入力してください"),"")</f>
        <v/>
      </c>
    </row>
    <row r="1865" spans="2:13" ht="22.8" x14ac:dyDescent="0.45">
      <c r="B1865" s="31">
        <f t="shared" si="28"/>
        <v>1857</v>
      </c>
      <c r="C1865" s="82"/>
      <c r="D1865" s="83"/>
      <c r="E1865" s="84"/>
      <c r="F1865" s="32"/>
      <c r="G1865" s="34"/>
      <c r="H1865" s="82"/>
      <c r="I1865" s="36"/>
      <c r="J1865" s="52"/>
      <c r="K1865" s="35"/>
      <c r="L1865" s="29"/>
      <c r="M1865" s="20" t="str" cm="1">
        <f t="array" ref="M1865">IFERROR(_xlfn.IFS(COUNTBLANK(D1865:K1865)=8,"",D1865="","←D列に従業員名を姓名（フルネーム）で入力してください。誤変換にお気を付け下さい。",E1865="","←E列に都道府県を入力してください。",H1865="","←H列に1.月給～3.時間給の選択肢を入力してください",I1865="","←I列に金額を入力してください",H1865=3,"",J1865="","←J列に所定労働時間を入力してください"),"")</f>
        <v/>
      </c>
    </row>
    <row r="1866" spans="2:13" ht="22.8" x14ac:dyDescent="0.45">
      <c r="B1866" s="31">
        <f t="shared" ref="B1866:B1929" si="29">ROW()-8</f>
        <v>1858</v>
      </c>
      <c r="C1866" s="82"/>
      <c r="D1866" s="83"/>
      <c r="E1866" s="84"/>
      <c r="F1866" s="32"/>
      <c r="G1866" s="34"/>
      <c r="H1866" s="82"/>
      <c r="I1866" s="36"/>
      <c r="J1866" s="52"/>
      <c r="K1866" s="35"/>
      <c r="L1866" s="29"/>
      <c r="M1866" s="20" t="str" cm="1">
        <f t="array" ref="M1866">IFERROR(_xlfn.IFS(COUNTBLANK(D1866:K1866)=8,"",D1866="","←D列に従業員名を姓名（フルネーム）で入力してください。誤変換にお気を付け下さい。",E1866="","←E列に都道府県を入力してください。",H1866="","←H列に1.月給～3.時間給の選択肢を入力してください",I1866="","←I列に金額を入力してください",H1866=3,"",J1866="","←J列に所定労働時間を入力してください"),"")</f>
        <v/>
      </c>
    </row>
    <row r="1867" spans="2:13" ht="22.8" x14ac:dyDescent="0.45">
      <c r="B1867" s="31">
        <f t="shared" si="29"/>
        <v>1859</v>
      </c>
      <c r="C1867" s="82"/>
      <c r="D1867" s="83"/>
      <c r="E1867" s="84"/>
      <c r="F1867" s="32"/>
      <c r="G1867" s="34"/>
      <c r="H1867" s="82"/>
      <c r="I1867" s="36"/>
      <c r="J1867" s="52"/>
      <c r="K1867" s="35"/>
      <c r="L1867" s="29"/>
      <c r="M1867" s="20" t="str" cm="1">
        <f t="array" ref="M1867">IFERROR(_xlfn.IFS(COUNTBLANK(D1867:K1867)=8,"",D1867="","←D列に従業員名を姓名（フルネーム）で入力してください。誤変換にお気を付け下さい。",E1867="","←E列に都道府県を入力してください。",H1867="","←H列に1.月給～3.時間給の選択肢を入力してください",I1867="","←I列に金額を入力してください",H1867=3,"",J1867="","←J列に所定労働時間を入力してください"),"")</f>
        <v/>
      </c>
    </row>
    <row r="1868" spans="2:13" ht="22.8" x14ac:dyDescent="0.45">
      <c r="B1868" s="31">
        <f t="shared" si="29"/>
        <v>1860</v>
      </c>
      <c r="C1868" s="82"/>
      <c r="D1868" s="83"/>
      <c r="E1868" s="84"/>
      <c r="F1868" s="32"/>
      <c r="G1868" s="34"/>
      <c r="H1868" s="82"/>
      <c r="I1868" s="36"/>
      <c r="J1868" s="52"/>
      <c r="K1868" s="35"/>
      <c r="L1868" s="29"/>
      <c r="M1868" s="20" t="str" cm="1">
        <f t="array" ref="M1868">IFERROR(_xlfn.IFS(COUNTBLANK(D1868:K1868)=8,"",D1868="","←D列に従業員名を姓名（フルネーム）で入力してください。誤変換にお気を付け下さい。",E1868="","←E列に都道府県を入力してください。",H1868="","←H列に1.月給～3.時間給の選択肢を入力してください",I1868="","←I列に金額を入力してください",H1868=3,"",J1868="","←J列に所定労働時間を入力してください"),"")</f>
        <v/>
      </c>
    </row>
    <row r="1869" spans="2:13" ht="22.8" x14ac:dyDescent="0.45">
      <c r="B1869" s="31">
        <f t="shared" si="29"/>
        <v>1861</v>
      </c>
      <c r="C1869" s="82"/>
      <c r="D1869" s="83"/>
      <c r="E1869" s="84"/>
      <c r="F1869" s="32"/>
      <c r="G1869" s="34"/>
      <c r="H1869" s="82"/>
      <c r="I1869" s="36"/>
      <c r="J1869" s="52"/>
      <c r="K1869" s="35"/>
      <c r="L1869" s="29"/>
      <c r="M1869" s="20" t="str" cm="1">
        <f t="array" ref="M1869">IFERROR(_xlfn.IFS(COUNTBLANK(D1869:K1869)=8,"",D1869="","←D列に従業員名を姓名（フルネーム）で入力してください。誤変換にお気を付け下さい。",E1869="","←E列に都道府県を入力してください。",H1869="","←H列に1.月給～3.時間給の選択肢を入力してください",I1869="","←I列に金額を入力してください",H1869=3,"",J1869="","←J列に所定労働時間を入力してください"),"")</f>
        <v/>
      </c>
    </row>
    <row r="1870" spans="2:13" ht="22.8" x14ac:dyDescent="0.45">
      <c r="B1870" s="31">
        <f t="shared" si="29"/>
        <v>1862</v>
      </c>
      <c r="C1870" s="82"/>
      <c r="D1870" s="83"/>
      <c r="E1870" s="84"/>
      <c r="F1870" s="32"/>
      <c r="G1870" s="34"/>
      <c r="H1870" s="82"/>
      <c r="I1870" s="36"/>
      <c r="J1870" s="52"/>
      <c r="K1870" s="35"/>
      <c r="L1870" s="29"/>
      <c r="M1870" s="20" t="str" cm="1">
        <f t="array" ref="M1870">IFERROR(_xlfn.IFS(COUNTBLANK(D1870:K1870)=8,"",D1870="","←D列に従業員名を姓名（フルネーム）で入力してください。誤変換にお気を付け下さい。",E1870="","←E列に都道府県を入力してください。",H1870="","←H列に1.月給～3.時間給の選択肢を入力してください",I1870="","←I列に金額を入力してください",H1870=3,"",J1870="","←J列に所定労働時間を入力してください"),"")</f>
        <v/>
      </c>
    </row>
    <row r="1871" spans="2:13" ht="22.8" x14ac:dyDescent="0.45">
      <c r="B1871" s="31">
        <f t="shared" si="29"/>
        <v>1863</v>
      </c>
      <c r="C1871" s="82"/>
      <c r="D1871" s="83"/>
      <c r="E1871" s="84"/>
      <c r="F1871" s="32"/>
      <c r="G1871" s="34"/>
      <c r="H1871" s="82"/>
      <c r="I1871" s="36"/>
      <c r="J1871" s="52"/>
      <c r="K1871" s="35"/>
      <c r="L1871" s="29"/>
      <c r="M1871" s="20" t="str" cm="1">
        <f t="array" ref="M1871">IFERROR(_xlfn.IFS(COUNTBLANK(D1871:K1871)=8,"",D1871="","←D列に従業員名を姓名（フルネーム）で入力してください。誤変換にお気を付け下さい。",E1871="","←E列に都道府県を入力してください。",H1871="","←H列に1.月給～3.時間給の選択肢を入力してください",I1871="","←I列に金額を入力してください",H1871=3,"",J1871="","←J列に所定労働時間を入力してください"),"")</f>
        <v/>
      </c>
    </row>
    <row r="1872" spans="2:13" ht="22.8" x14ac:dyDescent="0.45">
      <c r="B1872" s="31">
        <f t="shared" si="29"/>
        <v>1864</v>
      </c>
      <c r="C1872" s="82"/>
      <c r="D1872" s="83"/>
      <c r="E1872" s="84"/>
      <c r="F1872" s="32"/>
      <c r="G1872" s="34"/>
      <c r="H1872" s="82"/>
      <c r="I1872" s="36"/>
      <c r="J1872" s="52"/>
      <c r="K1872" s="35"/>
      <c r="L1872" s="29"/>
      <c r="M1872" s="20" t="str" cm="1">
        <f t="array" ref="M1872">IFERROR(_xlfn.IFS(COUNTBLANK(D1872:K1872)=8,"",D1872="","←D列に従業員名を姓名（フルネーム）で入力してください。誤変換にお気を付け下さい。",E1872="","←E列に都道府県を入力してください。",H1872="","←H列に1.月給～3.時間給の選択肢を入力してください",I1872="","←I列に金額を入力してください",H1872=3,"",J1872="","←J列に所定労働時間を入力してください"),"")</f>
        <v/>
      </c>
    </row>
    <row r="1873" spans="2:13" ht="22.8" x14ac:dyDescent="0.45">
      <c r="B1873" s="31">
        <f t="shared" si="29"/>
        <v>1865</v>
      </c>
      <c r="C1873" s="82"/>
      <c r="D1873" s="83"/>
      <c r="E1873" s="84"/>
      <c r="F1873" s="32"/>
      <c r="G1873" s="34"/>
      <c r="H1873" s="82"/>
      <c r="I1873" s="36"/>
      <c r="J1873" s="52"/>
      <c r="K1873" s="35"/>
      <c r="L1873" s="29"/>
      <c r="M1873" s="20" t="str" cm="1">
        <f t="array" ref="M1873">IFERROR(_xlfn.IFS(COUNTBLANK(D1873:K1873)=8,"",D1873="","←D列に従業員名を姓名（フルネーム）で入力してください。誤変換にお気を付け下さい。",E1873="","←E列に都道府県を入力してください。",H1873="","←H列に1.月給～3.時間給の選択肢を入力してください",I1873="","←I列に金額を入力してください",H1873=3,"",J1873="","←J列に所定労働時間を入力してください"),"")</f>
        <v/>
      </c>
    </row>
    <row r="1874" spans="2:13" ht="22.8" x14ac:dyDescent="0.45">
      <c r="B1874" s="31">
        <f t="shared" si="29"/>
        <v>1866</v>
      </c>
      <c r="C1874" s="82"/>
      <c r="D1874" s="83"/>
      <c r="E1874" s="84"/>
      <c r="F1874" s="32"/>
      <c r="G1874" s="34"/>
      <c r="H1874" s="82"/>
      <c r="I1874" s="36"/>
      <c r="J1874" s="52"/>
      <c r="K1874" s="35"/>
      <c r="L1874" s="29"/>
      <c r="M1874" s="20" t="str" cm="1">
        <f t="array" ref="M1874">IFERROR(_xlfn.IFS(COUNTBLANK(D1874:K1874)=8,"",D1874="","←D列に従業員名を姓名（フルネーム）で入力してください。誤変換にお気を付け下さい。",E1874="","←E列に都道府県を入力してください。",H1874="","←H列に1.月給～3.時間給の選択肢を入力してください",I1874="","←I列に金額を入力してください",H1874=3,"",J1874="","←J列に所定労働時間を入力してください"),"")</f>
        <v/>
      </c>
    </row>
    <row r="1875" spans="2:13" ht="22.8" x14ac:dyDescent="0.45">
      <c r="B1875" s="31">
        <f t="shared" si="29"/>
        <v>1867</v>
      </c>
      <c r="C1875" s="82"/>
      <c r="D1875" s="83"/>
      <c r="E1875" s="84"/>
      <c r="F1875" s="32"/>
      <c r="G1875" s="34"/>
      <c r="H1875" s="82"/>
      <c r="I1875" s="36"/>
      <c r="J1875" s="52"/>
      <c r="K1875" s="35"/>
      <c r="L1875" s="29"/>
      <c r="M1875" s="20" t="str" cm="1">
        <f t="array" ref="M1875">IFERROR(_xlfn.IFS(COUNTBLANK(D1875:K1875)=8,"",D1875="","←D列に従業員名を姓名（フルネーム）で入力してください。誤変換にお気を付け下さい。",E1875="","←E列に都道府県を入力してください。",H1875="","←H列に1.月給～3.時間給の選択肢を入力してください",I1875="","←I列に金額を入力してください",H1875=3,"",J1875="","←J列に所定労働時間を入力してください"),"")</f>
        <v/>
      </c>
    </row>
    <row r="1876" spans="2:13" ht="22.8" x14ac:dyDescent="0.45">
      <c r="B1876" s="31">
        <f t="shared" si="29"/>
        <v>1868</v>
      </c>
      <c r="C1876" s="82"/>
      <c r="D1876" s="83"/>
      <c r="E1876" s="84"/>
      <c r="F1876" s="32"/>
      <c r="G1876" s="34"/>
      <c r="H1876" s="82"/>
      <c r="I1876" s="36"/>
      <c r="J1876" s="52"/>
      <c r="K1876" s="35"/>
      <c r="L1876" s="29"/>
      <c r="M1876" s="20" t="str" cm="1">
        <f t="array" ref="M1876">IFERROR(_xlfn.IFS(COUNTBLANK(D1876:K1876)=8,"",D1876="","←D列に従業員名を姓名（フルネーム）で入力してください。誤変換にお気を付け下さい。",E1876="","←E列に都道府県を入力してください。",H1876="","←H列に1.月給～3.時間給の選択肢を入力してください",I1876="","←I列に金額を入力してください",H1876=3,"",J1876="","←J列に所定労働時間を入力してください"),"")</f>
        <v/>
      </c>
    </row>
    <row r="1877" spans="2:13" ht="22.8" x14ac:dyDescent="0.45">
      <c r="B1877" s="31">
        <f t="shared" si="29"/>
        <v>1869</v>
      </c>
      <c r="C1877" s="82"/>
      <c r="D1877" s="83"/>
      <c r="E1877" s="84"/>
      <c r="F1877" s="32"/>
      <c r="G1877" s="34"/>
      <c r="H1877" s="82"/>
      <c r="I1877" s="36"/>
      <c r="J1877" s="52"/>
      <c r="K1877" s="35"/>
      <c r="L1877" s="29"/>
      <c r="M1877" s="20" t="str" cm="1">
        <f t="array" ref="M1877">IFERROR(_xlfn.IFS(COUNTBLANK(D1877:K1877)=8,"",D1877="","←D列に従業員名を姓名（フルネーム）で入力してください。誤変換にお気を付け下さい。",E1877="","←E列に都道府県を入力してください。",H1877="","←H列に1.月給～3.時間給の選択肢を入力してください",I1877="","←I列に金額を入力してください",H1877=3,"",J1877="","←J列に所定労働時間を入力してください"),"")</f>
        <v/>
      </c>
    </row>
    <row r="1878" spans="2:13" ht="22.8" x14ac:dyDescent="0.45">
      <c r="B1878" s="31">
        <f t="shared" si="29"/>
        <v>1870</v>
      </c>
      <c r="C1878" s="82"/>
      <c r="D1878" s="83"/>
      <c r="E1878" s="84"/>
      <c r="F1878" s="32"/>
      <c r="G1878" s="34"/>
      <c r="H1878" s="82"/>
      <c r="I1878" s="36"/>
      <c r="J1878" s="52"/>
      <c r="K1878" s="35"/>
      <c r="L1878" s="29"/>
      <c r="M1878" s="20" t="str" cm="1">
        <f t="array" ref="M1878">IFERROR(_xlfn.IFS(COUNTBLANK(D1878:K1878)=8,"",D1878="","←D列に従業員名を姓名（フルネーム）で入力してください。誤変換にお気を付け下さい。",E1878="","←E列に都道府県を入力してください。",H1878="","←H列に1.月給～3.時間給の選択肢を入力してください",I1878="","←I列に金額を入力してください",H1878=3,"",J1878="","←J列に所定労働時間を入力してください"),"")</f>
        <v/>
      </c>
    </row>
    <row r="1879" spans="2:13" ht="22.8" x14ac:dyDescent="0.45">
      <c r="B1879" s="31">
        <f t="shared" si="29"/>
        <v>1871</v>
      </c>
      <c r="C1879" s="82"/>
      <c r="D1879" s="83"/>
      <c r="E1879" s="84"/>
      <c r="F1879" s="32"/>
      <c r="G1879" s="34"/>
      <c r="H1879" s="82"/>
      <c r="I1879" s="36"/>
      <c r="J1879" s="52"/>
      <c r="K1879" s="35"/>
      <c r="L1879" s="29"/>
      <c r="M1879" s="20" t="str" cm="1">
        <f t="array" ref="M1879">IFERROR(_xlfn.IFS(COUNTBLANK(D1879:K1879)=8,"",D1879="","←D列に従業員名を姓名（フルネーム）で入力してください。誤変換にお気を付け下さい。",E1879="","←E列に都道府県を入力してください。",H1879="","←H列に1.月給～3.時間給の選択肢を入力してください",I1879="","←I列に金額を入力してください",H1879=3,"",J1879="","←J列に所定労働時間を入力してください"),"")</f>
        <v/>
      </c>
    </row>
    <row r="1880" spans="2:13" ht="22.8" x14ac:dyDescent="0.45">
      <c r="B1880" s="31">
        <f t="shared" si="29"/>
        <v>1872</v>
      </c>
      <c r="C1880" s="82"/>
      <c r="D1880" s="83"/>
      <c r="E1880" s="84"/>
      <c r="F1880" s="32"/>
      <c r="G1880" s="34"/>
      <c r="H1880" s="82"/>
      <c r="I1880" s="36"/>
      <c r="J1880" s="52"/>
      <c r="K1880" s="35"/>
      <c r="L1880" s="29"/>
      <c r="M1880" s="20" t="str" cm="1">
        <f t="array" ref="M1880">IFERROR(_xlfn.IFS(COUNTBLANK(D1880:K1880)=8,"",D1880="","←D列に従業員名を姓名（フルネーム）で入力してください。誤変換にお気を付け下さい。",E1880="","←E列に都道府県を入力してください。",H1880="","←H列に1.月給～3.時間給の選択肢を入力してください",I1880="","←I列に金額を入力してください",H1880=3,"",J1880="","←J列に所定労働時間を入力してください"),"")</f>
        <v/>
      </c>
    </row>
    <row r="1881" spans="2:13" ht="22.8" x14ac:dyDescent="0.45">
      <c r="B1881" s="31">
        <f t="shared" si="29"/>
        <v>1873</v>
      </c>
      <c r="C1881" s="82"/>
      <c r="D1881" s="83"/>
      <c r="E1881" s="84"/>
      <c r="F1881" s="32"/>
      <c r="G1881" s="34"/>
      <c r="H1881" s="82"/>
      <c r="I1881" s="36"/>
      <c r="J1881" s="52"/>
      <c r="K1881" s="35"/>
      <c r="L1881" s="29"/>
      <c r="M1881" s="20" t="str" cm="1">
        <f t="array" ref="M1881">IFERROR(_xlfn.IFS(COUNTBLANK(D1881:K1881)=8,"",D1881="","←D列に従業員名を姓名（フルネーム）で入力してください。誤変換にお気を付け下さい。",E1881="","←E列に都道府県を入力してください。",H1881="","←H列に1.月給～3.時間給の選択肢を入力してください",I1881="","←I列に金額を入力してください",H1881=3,"",J1881="","←J列に所定労働時間を入力してください"),"")</f>
        <v/>
      </c>
    </row>
    <row r="1882" spans="2:13" ht="22.8" x14ac:dyDescent="0.45">
      <c r="B1882" s="31">
        <f t="shared" si="29"/>
        <v>1874</v>
      </c>
      <c r="C1882" s="82"/>
      <c r="D1882" s="83"/>
      <c r="E1882" s="84"/>
      <c r="F1882" s="32"/>
      <c r="G1882" s="34"/>
      <c r="H1882" s="82"/>
      <c r="I1882" s="36"/>
      <c r="J1882" s="52"/>
      <c r="K1882" s="35"/>
      <c r="L1882" s="29"/>
      <c r="M1882" s="20" t="str" cm="1">
        <f t="array" ref="M1882">IFERROR(_xlfn.IFS(COUNTBLANK(D1882:K1882)=8,"",D1882="","←D列に従業員名を姓名（フルネーム）で入力してください。誤変換にお気を付け下さい。",E1882="","←E列に都道府県を入力してください。",H1882="","←H列に1.月給～3.時間給の選択肢を入力してください",I1882="","←I列に金額を入力してください",H1882=3,"",J1882="","←J列に所定労働時間を入力してください"),"")</f>
        <v/>
      </c>
    </row>
    <row r="1883" spans="2:13" ht="22.8" x14ac:dyDescent="0.45">
      <c r="B1883" s="31">
        <f t="shared" si="29"/>
        <v>1875</v>
      </c>
      <c r="C1883" s="82"/>
      <c r="D1883" s="83"/>
      <c r="E1883" s="84"/>
      <c r="F1883" s="32"/>
      <c r="G1883" s="34"/>
      <c r="H1883" s="82"/>
      <c r="I1883" s="36"/>
      <c r="J1883" s="52"/>
      <c r="K1883" s="35"/>
      <c r="L1883" s="29"/>
      <c r="M1883" s="20" t="str" cm="1">
        <f t="array" ref="M1883">IFERROR(_xlfn.IFS(COUNTBLANK(D1883:K1883)=8,"",D1883="","←D列に従業員名を姓名（フルネーム）で入力してください。誤変換にお気を付け下さい。",E1883="","←E列に都道府県を入力してください。",H1883="","←H列に1.月給～3.時間給の選択肢を入力してください",I1883="","←I列に金額を入力してください",H1883=3,"",J1883="","←J列に所定労働時間を入力してください"),"")</f>
        <v/>
      </c>
    </row>
    <row r="1884" spans="2:13" ht="22.8" x14ac:dyDescent="0.45">
      <c r="B1884" s="31">
        <f t="shared" si="29"/>
        <v>1876</v>
      </c>
      <c r="C1884" s="82"/>
      <c r="D1884" s="83"/>
      <c r="E1884" s="84"/>
      <c r="F1884" s="32"/>
      <c r="G1884" s="34"/>
      <c r="H1884" s="82"/>
      <c r="I1884" s="36"/>
      <c r="J1884" s="52"/>
      <c r="K1884" s="35"/>
      <c r="L1884" s="29"/>
      <c r="M1884" s="20" t="str" cm="1">
        <f t="array" ref="M1884">IFERROR(_xlfn.IFS(COUNTBLANK(D1884:K1884)=8,"",D1884="","←D列に従業員名を姓名（フルネーム）で入力してください。誤変換にお気を付け下さい。",E1884="","←E列に都道府県を入力してください。",H1884="","←H列に1.月給～3.時間給の選択肢を入力してください",I1884="","←I列に金額を入力してください",H1884=3,"",J1884="","←J列に所定労働時間を入力してください"),"")</f>
        <v/>
      </c>
    </row>
    <row r="1885" spans="2:13" ht="22.8" x14ac:dyDescent="0.45">
      <c r="B1885" s="31">
        <f t="shared" si="29"/>
        <v>1877</v>
      </c>
      <c r="C1885" s="82"/>
      <c r="D1885" s="83"/>
      <c r="E1885" s="84"/>
      <c r="F1885" s="32"/>
      <c r="G1885" s="34"/>
      <c r="H1885" s="82"/>
      <c r="I1885" s="36"/>
      <c r="J1885" s="52"/>
      <c r="K1885" s="35"/>
      <c r="L1885" s="29"/>
      <c r="M1885" s="20" t="str" cm="1">
        <f t="array" ref="M1885">IFERROR(_xlfn.IFS(COUNTBLANK(D1885:K1885)=8,"",D1885="","←D列に従業員名を姓名（フルネーム）で入力してください。誤変換にお気を付け下さい。",E1885="","←E列に都道府県を入力してください。",H1885="","←H列に1.月給～3.時間給の選択肢を入力してください",I1885="","←I列に金額を入力してください",H1885=3,"",J1885="","←J列に所定労働時間を入力してください"),"")</f>
        <v/>
      </c>
    </row>
    <row r="1886" spans="2:13" ht="22.8" x14ac:dyDescent="0.45">
      <c r="B1886" s="31">
        <f t="shared" si="29"/>
        <v>1878</v>
      </c>
      <c r="C1886" s="82"/>
      <c r="D1886" s="83"/>
      <c r="E1886" s="84"/>
      <c r="F1886" s="32"/>
      <c r="G1886" s="34"/>
      <c r="H1886" s="82"/>
      <c r="I1886" s="36"/>
      <c r="J1886" s="52"/>
      <c r="K1886" s="35"/>
      <c r="L1886" s="29"/>
      <c r="M1886" s="20" t="str" cm="1">
        <f t="array" ref="M1886">IFERROR(_xlfn.IFS(COUNTBLANK(D1886:K1886)=8,"",D1886="","←D列に従業員名を姓名（フルネーム）で入力してください。誤変換にお気を付け下さい。",E1886="","←E列に都道府県を入力してください。",H1886="","←H列に1.月給～3.時間給の選択肢を入力してください",I1886="","←I列に金額を入力してください",H1886=3,"",J1886="","←J列に所定労働時間を入力してください"),"")</f>
        <v/>
      </c>
    </row>
    <row r="1887" spans="2:13" ht="22.8" x14ac:dyDescent="0.45">
      <c r="B1887" s="31">
        <f t="shared" si="29"/>
        <v>1879</v>
      </c>
      <c r="C1887" s="82"/>
      <c r="D1887" s="83"/>
      <c r="E1887" s="84"/>
      <c r="F1887" s="32"/>
      <c r="G1887" s="34"/>
      <c r="H1887" s="82"/>
      <c r="I1887" s="36"/>
      <c r="J1887" s="52"/>
      <c r="K1887" s="35"/>
      <c r="L1887" s="29"/>
      <c r="M1887" s="20" t="str" cm="1">
        <f t="array" ref="M1887">IFERROR(_xlfn.IFS(COUNTBLANK(D1887:K1887)=8,"",D1887="","←D列に従業員名を姓名（フルネーム）で入力してください。誤変換にお気を付け下さい。",E1887="","←E列に都道府県を入力してください。",H1887="","←H列に1.月給～3.時間給の選択肢を入力してください",I1887="","←I列に金額を入力してください",H1887=3,"",J1887="","←J列に所定労働時間を入力してください"),"")</f>
        <v/>
      </c>
    </row>
    <row r="1888" spans="2:13" ht="22.8" x14ac:dyDescent="0.45">
      <c r="B1888" s="31">
        <f t="shared" si="29"/>
        <v>1880</v>
      </c>
      <c r="C1888" s="82"/>
      <c r="D1888" s="83"/>
      <c r="E1888" s="84"/>
      <c r="F1888" s="32"/>
      <c r="G1888" s="34"/>
      <c r="H1888" s="82"/>
      <c r="I1888" s="36"/>
      <c r="J1888" s="52"/>
      <c r="K1888" s="35"/>
      <c r="L1888" s="29"/>
      <c r="M1888" s="20" t="str" cm="1">
        <f t="array" ref="M1888">IFERROR(_xlfn.IFS(COUNTBLANK(D1888:K1888)=8,"",D1888="","←D列に従業員名を姓名（フルネーム）で入力してください。誤変換にお気を付け下さい。",E1888="","←E列に都道府県を入力してください。",H1888="","←H列に1.月給～3.時間給の選択肢を入力してください",I1888="","←I列に金額を入力してください",H1888=3,"",J1888="","←J列に所定労働時間を入力してください"),"")</f>
        <v/>
      </c>
    </row>
    <row r="1889" spans="2:13" ht="22.8" x14ac:dyDescent="0.45">
      <c r="B1889" s="31">
        <f t="shared" si="29"/>
        <v>1881</v>
      </c>
      <c r="C1889" s="82"/>
      <c r="D1889" s="83"/>
      <c r="E1889" s="84"/>
      <c r="F1889" s="32"/>
      <c r="G1889" s="34"/>
      <c r="H1889" s="82"/>
      <c r="I1889" s="36"/>
      <c r="J1889" s="52"/>
      <c r="K1889" s="35"/>
      <c r="L1889" s="29"/>
      <c r="M1889" s="20" t="str" cm="1">
        <f t="array" ref="M1889">IFERROR(_xlfn.IFS(COUNTBLANK(D1889:K1889)=8,"",D1889="","←D列に従業員名を姓名（フルネーム）で入力してください。誤変換にお気を付け下さい。",E1889="","←E列に都道府県を入力してください。",H1889="","←H列に1.月給～3.時間給の選択肢を入力してください",I1889="","←I列に金額を入力してください",H1889=3,"",J1889="","←J列に所定労働時間を入力してください"),"")</f>
        <v/>
      </c>
    </row>
    <row r="1890" spans="2:13" ht="22.8" x14ac:dyDescent="0.45">
      <c r="B1890" s="31">
        <f t="shared" si="29"/>
        <v>1882</v>
      </c>
      <c r="C1890" s="82"/>
      <c r="D1890" s="83"/>
      <c r="E1890" s="84"/>
      <c r="F1890" s="32"/>
      <c r="G1890" s="34"/>
      <c r="H1890" s="82"/>
      <c r="I1890" s="36"/>
      <c r="J1890" s="52"/>
      <c r="K1890" s="35"/>
      <c r="L1890" s="29"/>
      <c r="M1890" s="20" t="str" cm="1">
        <f t="array" ref="M1890">IFERROR(_xlfn.IFS(COUNTBLANK(D1890:K1890)=8,"",D1890="","←D列に従業員名を姓名（フルネーム）で入力してください。誤変換にお気を付け下さい。",E1890="","←E列に都道府県を入力してください。",H1890="","←H列に1.月給～3.時間給の選択肢を入力してください",I1890="","←I列に金額を入力してください",H1890=3,"",J1890="","←J列に所定労働時間を入力してください"),"")</f>
        <v/>
      </c>
    </row>
    <row r="1891" spans="2:13" ht="22.8" x14ac:dyDescent="0.45">
      <c r="B1891" s="31">
        <f t="shared" si="29"/>
        <v>1883</v>
      </c>
      <c r="C1891" s="82"/>
      <c r="D1891" s="83"/>
      <c r="E1891" s="84"/>
      <c r="F1891" s="32"/>
      <c r="G1891" s="34"/>
      <c r="H1891" s="82"/>
      <c r="I1891" s="36"/>
      <c r="J1891" s="52"/>
      <c r="K1891" s="35"/>
      <c r="L1891" s="29"/>
      <c r="M1891" s="20" t="str" cm="1">
        <f t="array" ref="M1891">IFERROR(_xlfn.IFS(COUNTBLANK(D1891:K1891)=8,"",D1891="","←D列に従業員名を姓名（フルネーム）で入力してください。誤変換にお気を付け下さい。",E1891="","←E列に都道府県を入力してください。",H1891="","←H列に1.月給～3.時間給の選択肢を入力してください",I1891="","←I列に金額を入力してください",H1891=3,"",J1891="","←J列に所定労働時間を入力してください"),"")</f>
        <v/>
      </c>
    </row>
    <row r="1892" spans="2:13" ht="22.8" x14ac:dyDescent="0.45">
      <c r="B1892" s="31">
        <f t="shared" si="29"/>
        <v>1884</v>
      </c>
      <c r="C1892" s="82"/>
      <c r="D1892" s="83"/>
      <c r="E1892" s="84"/>
      <c r="F1892" s="32"/>
      <c r="G1892" s="34"/>
      <c r="H1892" s="82"/>
      <c r="I1892" s="36"/>
      <c r="J1892" s="52"/>
      <c r="K1892" s="35"/>
      <c r="L1892" s="29"/>
      <c r="M1892" s="20" t="str" cm="1">
        <f t="array" ref="M1892">IFERROR(_xlfn.IFS(COUNTBLANK(D1892:K1892)=8,"",D1892="","←D列に従業員名を姓名（フルネーム）で入力してください。誤変換にお気を付け下さい。",E1892="","←E列に都道府県を入力してください。",H1892="","←H列に1.月給～3.時間給の選択肢を入力してください",I1892="","←I列に金額を入力してください",H1892=3,"",J1892="","←J列に所定労働時間を入力してください"),"")</f>
        <v/>
      </c>
    </row>
    <row r="1893" spans="2:13" ht="22.8" x14ac:dyDescent="0.45">
      <c r="B1893" s="31">
        <f t="shared" si="29"/>
        <v>1885</v>
      </c>
      <c r="C1893" s="82"/>
      <c r="D1893" s="83"/>
      <c r="E1893" s="84"/>
      <c r="F1893" s="32"/>
      <c r="G1893" s="34"/>
      <c r="H1893" s="82"/>
      <c r="I1893" s="36"/>
      <c r="J1893" s="52"/>
      <c r="K1893" s="35"/>
      <c r="L1893" s="29"/>
      <c r="M1893" s="20" t="str" cm="1">
        <f t="array" ref="M1893">IFERROR(_xlfn.IFS(COUNTBLANK(D1893:K1893)=8,"",D1893="","←D列に従業員名を姓名（フルネーム）で入力してください。誤変換にお気を付け下さい。",E1893="","←E列に都道府県を入力してください。",H1893="","←H列に1.月給～3.時間給の選択肢を入力してください",I1893="","←I列に金額を入力してください",H1893=3,"",J1893="","←J列に所定労働時間を入力してください"),"")</f>
        <v/>
      </c>
    </row>
    <row r="1894" spans="2:13" ht="22.8" x14ac:dyDescent="0.45">
      <c r="B1894" s="31">
        <f t="shared" si="29"/>
        <v>1886</v>
      </c>
      <c r="C1894" s="82"/>
      <c r="D1894" s="83"/>
      <c r="E1894" s="84"/>
      <c r="F1894" s="32"/>
      <c r="G1894" s="34"/>
      <c r="H1894" s="82"/>
      <c r="I1894" s="36"/>
      <c r="J1894" s="52"/>
      <c r="K1894" s="35"/>
      <c r="L1894" s="29"/>
      <c r="M1894" s="20" t="str" cm="1">
        <f t="array" ref="M1894">IFERROR(_xlfn.IFS(COUNTBLANK(D1894:K1894)=8,"",D1894="","←D列に従業員名を姓名（フルネーム）で入力してください。誤変換にお気を付け下さい。",E1894="","←E列に都道府県を入力してください。",H1894="","←H列に1.月給～3.時間給の選択肢を入力してください",I1894="","←I列に金額を入力してください",H1894=3,"",J1894="","←J列に所定労働時間を入力してください"),"")</f>
        <v/>
      </c>
    </row>
    <row r="1895" spans="2:13" ht="22.8" x14ac:dyDescent="0.45">
      <c r="B1895" s="31">
        <f t="shared" si="29"/>
        <v>1887</v>
      </c>
      <c r="C1895" s="82"/>
      <c r="D1895" s="83"/>
      <c r="E1895" s="84"/>
      <c r="F1895" s="32"/>
      <c r="G1895" s="34"/>
      <c r="H1895" s="82"/>
      <c r="I1895" s="36"/>
      <c r="J1895" s="52"/>
      <c r="K1895" s="35"/>
      <c r="L1895" s="29"/>
      <c r="M1895" s="20" t="str" cm="1">
        <f t="array" ref="M1895">IFERROR(_xlfn.IFS(COUNTBLANK(D1895:K1895)=8,"",D1895="","←D列に従業員名を姓名（フルネーム）で入力してください。誤変換にお気を付け下さい。",E1895="","←E列に都道府県を入力してください。",H1895="","←H列に1.月給～3.時間給の選択肢を入力してください",I1895="","←I列に金額を入力してください",H1895=3,"",J1895="","←J列に所定労働時間を入力してください"),"")</f>
        <v/>
      </c>
    </row>
    <row r="1896" spans="2:13" ht="22.8" x14ac:dyDescent="0.45">
      <c r="B1896" s="31">
        <f t="shared" si="29"/>
        <v>1888</v>
      </c>
      <c r="C1896" s="82"/>
      <c r="D1896" s="83"/>
      <c r="E1896" s="84"/>
      <c r="F1896" s="32"/>
      <c r="G1896" s="34"/>
      <c r="H1896" s="82"/>
      <c r="I1896" s="36"/>
      <c r="J1896" s="52"/>
      <c r="K1896" s="35"/>
      <c r="L1896" s="29"/>
      <c r="M1896" s="20" t="str" cm="1">
        <f t="array" ref="M1896">IFERROR(_xlfn.IFS(COUNTBLANK(D1896:K1896)=8,"",D1896="","←D列に従業員名を姓名（フルネーム）で入力してください。誤変換にお気を付け下さい。",E1896="","←E列に都道府県を入力してください。",H1896="","←H列に1.月給～3.時間給の選択肢を入力してください",I1896="","←I列に金額を入力してください",H1896=3,"",J1896="","←J列に所定労働時間を入力してください"),"")</f>
        <v/>
      </c>
    </row>
    <row r="1897" spans="2:13" ht="22.8" x14ac:dyDescent="0.45">
      <c r="B1897" s="31">
        <f t="shared" si="29"/>
        <v>1889</v>
      </c>
      <c r="C1897" s="82"/>
      <c r="D1897" s="83"/>
      <c r="E1897" s="84"/>
      <c r="F1897" s="32"/>
      <c r="G1897" s="34"/>
      <c r="H1897" s="82"/>
      <c r="I1897" s="36"/>
      <c r="J1897" s="52"/>
      <c r="K1897" s="35"/>
      <c r="L1897" s="29"/>
      <c r="M1897" s="20" t="str" cm="1">
        <f t="array" ref="M1897">IFERROR(_xlfn.IFS(COUNTBLANK(D1897:K1897)=8,"",D1897="","←D列に従業員名を姓名（フルネーム）で入力してください。誤変換にお気を付け下さい。",E1897="","←E列に都道府県を入力してください。",H1897="","←H列に1.月給～3.時間給の選択肢を入力してください",I1897="","←I列に金額を入力してください",H1897=3,"",J1897="","←J列に所定労働時間を入力してください"),"")</f>
        <v/>
      </c>
    </row>
    <row r="1898" spans="2:13" ht="22.8" x14ac:dyDescent="0.45">
      <c r="B1898" s="31">
        <f t="shared" si="29"/>
        <v>1890</v>
      </c>
      <c r="C1898" s="82"/>
      <c r="D1898" s="83"/>
      <c r="E1898" s="84"/>
      <c r="F1898" s="32"/>
      <c r="G1898" s="34"/>
      <c r="H1898" s="82"/>
      <c r="I1898" s="36"/>
      <c r="J1898" s="52"/>
      <c r="K1898" s="35"/>
      <c r="L1898" s="29"/>
      <c r="M1898" s="20" t="str" cm="1">
        <f t="array" ref="M1898">IFERROR(_xlfn.IFS(COUNTBLANK(D1898:K1898)=8,"",D1898="","←D列に従業員名を姓名（フルネーム）で入力してください。誤変換にお気を付け下さい。",E1898="","←E列に都道府県を入力してください。",H1898="","←H列に1.月給～3.時間給の選択肢を入力してください",I1898="","←I列に金額を入力してください",H1898=3,"",J1898="","←J列に所定労働時間を入力してください"),"")</f>
        <v/>
      </c>
    </row>
    <row r="1899" spans="2:13" ht="22.8" x14ac:dyDescent="0.45">
      <c r="B1899" s="31">
        <f t="shared" si="29"/>
        <v>1891</v>
      </c>
      <c r="C1899" s="82"/>
      <c r="D1899" s="83"/>
      <c r="E1899" s="84"/>
      <c r="F1899" s="32"/>
      <c r="G1899" s="34"/>
      <c r="H1899" s="82"/>
      <c r="I1899" s="36"/>
      <c r="J1899" s="52"/>
      <c r="K1899" s="35"/>
      <c r="L1899" s="29"/>
      <c r="M1899" s="20" t="str" cm="1">
        <f t="array" ref="M1899">IFERROR(_xlfn.IFS(COUNTBLANK(D1899:K1899)=8,"",D1899="","←D列に従業員名を姓名（フルネーム）で入力してください。誤変換にお気を付け下さい。",E1899="","←E列に都道府県を入力してください。",H1899="","←H列に1.月給～3.時間給の選択肢を入力してください",I1899="","←I列に金額を入力してください",H1899=3,"",J1899="","←J列に所定労働時間を入力してください"),"")</f>
        <v/>
      </c>
    </row>
    <row r="1900" spans="2:13" ht="22.8" x14ac:dyDescent="0.45">
      <c r="B1900" s="31">
        <f t="shared" si="29"/>
        <v>1892</v>
      </c>
      <c r="C1900" s="82"/>
      <c r="D1900" s="83"/>
      <c r="E1900" s="84"/>
      <c r="F1900" s="32"/>
      <c r="G1900" s="34"/>
      <c r="H1900" s="82"/>
      <c r="I1900" s="36"/>
      <c r="J1900" s="52"/>
      <c r="K1900" s="35"/>
      <c r="L1900" s="29"/>
      <c r="M1900" s="20" t="str" cm="1">
        <f t="array" ref="M1900">IFERROR(_xlfn.IFS(COUNTBLANK(D1900:K1900)=8,"",D1900="","←D列に従業員名を姓名（フルネーム）で入力してください。誤変換にお気を付け下さい。",E1900="","←E列に都道府県を入力してください。",H1900="","←H列に1.月給～3.時間給の選択肢を入力してください",I1900="","←I列に金額を入力してください",H1900=3,"",J1900="","←J列に所定労働時間を入力してください"),"")</f>
        <v/>
      </c>
    </row>
    <row r="1901" spans="2:13" ht="22.8" x14ac:dyDescent="0.45">
      <c r="B1901" s="31">
        <f t="shared" si="29"/>
        <v>1893</v>
      </c>
      <c r="C1901" s="82"/>
      <c r="D1901" s="83"/>
      <c r="E1901" s="84"/>
      <c r="F1901" s="32"/>
      <c r="G1901" s="34"/>
      <c r="H1901" s="82"/>
      <c r="I1901" s="36"/>
      <c r="J1901" s="52"/>
      <c r="K1901" s="35"/>
      <c r="L1901" s="29"/>
      <c r="M1901" s="20" t="str" cm="1">
        <f t="array" ref="M1901">IFERROR(_xlfn.IFS(COUNTBLANK(D1901:K1901)=8,"",D1901="","←D列に従業員名を姓名（フルネーム）で入力してください。誤変換にお気を付け下さい。",E1901="","←E列に都道府県を入力してください。",H1901="","←H列に1.月給～3.時間給の選択肢を入力してください",I1901="","←I列に金額を入力してください",H1901=3,"",J1901="","←J列に所定労働時間を入力してください"),"")</f>
        <v/>
      </c>
    </row>
    <row r="1902" spans="2:13" ht="22.8" x14ac:dyDescent="0.45">
      <c r="B1902" s="31">
        <f t="shared" si="29"/>
        <v>1894</v>
      </c>
      <c r="C1902" s="82"/>
      <c r="D1902" s="83"/>
      <c r="E1902" s="84"/>
      <c r="F1902" s="32"/>
      <c r="G1902" s="34"/>
      <c r="H1902" s="82"/>
      <c r="I1902" s="36"/>
      <c r="J1902" s="52"/>
      <c r="K1902" s="35"/>
      <c r="L1902" s="29"/>
      <c r="M1902" s="20" t="str" cm="1">
        <f t="array" ref="M1902">IFERROR(_xlfn.IFS(COUNTBLANK(D1902:K1902)=8,"",D1902="","←D列に従業員名を姓名（フルネーム）で入力してください。誤変換にお気を付け下さい。",E1902="","←E列に都道府県を入力してください。",H1902="","←H列に1.月給～3.時間給の選択肢を入力してください",I1902="","←I列に金額を入力してください",H1902=3,"",J1902="","←J列に所定労働時間を入力してください"),"")</f>
        <v/>
      </c>
    </row>
    <row r="1903" spans="2:13" ht="22.8" x14ac:dyDescent="0.45">
      <c r="B1903" s="31">
        <f t="shared" si="29"/>
        <v>1895</v>
      </c>
      <c r="C1903" s="82"/>
      <c r="D1903" s="83"/>
      <c r="E1903" s="84"/>
      <c r="F1903" s="32"/>
      <c r="G1903" s="34"/>
      <c r="H1903" s="82"/>
      <c r="I1903" s="36"/>
      <c r="J1903" s="52"/>
      <c r="K1903" s="35"/>
      <c r="L1903" s="29"/>
      <c r="M1903" s="20" t="str" cm="1">
        <f t="array" ref="M1903">IFERROR(_xlfn.IFS(COUNTBLANK(D1903:K1903)=8,"",D1903="","←D列に従業員名を姓名（フルネーム）で入力してください。誤変換にお気を付け下さい。",E1903="","←E列に都道府県を入力してください。",H1903="","←H列に1.月給～3.時間給の選択肢を入力してください",I1903="","←I列に金額を入力してください",H1903=3,"",J1903="","←J列に所定労働時間を入力してください"),"")</f>
        <v/>
      </c>
    </row>
    <row r="1904" spans="2:13" ht="22.8" x14ac:dyDescent="0.45">
      <c r="B1904" s="31">
        <f t="shared" si="29"/>
        <v>1896</v>
      </c>
      <c r="C1904" s="82"/>
      <c r="D1904" s="83"/>
      <c r="E1904" s="84"/>
      <c r="F1904" s="32"/>
      <c r="G1904" s="34"/>
      <c r="H1904" s="82"/>
      <c r="I1904" s="36"/>
      <c r="J1904" s="52"/>
      <c r="K1904" s="35"/>
      <c r="L1904" s="29"/>
      <c r="M1904" s="20" t="str" cm="1">
        <f t="array" ref="M1904">IFERROR(_xlfn.IFS(COUNTBLANK(D1904:K1904)=8,"",D1904="","←D列に従業員名を姓名（フルネーム）で入力してください。誤変換にお気を付け下さい。",E1904="","←E列に都道府県を入力してください。",H1904="","←H列に1.月給～3.時間給の選択肢を入力してください",I1904="","←I列に金額を入力してください",H1904=3,"",J1904="","←J列に所定労働時間を入力してください"),"")</f>
        <v/>
      </c>
    </row>
    <row r="1905" spans="2:13" ht="22.8" x14ac:dyDescent="0.45">
      <c r="B1905" s="31">
        <f t="shared" si="29"/>
        <v>1897</v>
      </c>
      <c r="C1905" s="82"/>
      <c r="D1905" s="83"/>
      <c r="E1905" s="84"/>
      <c r="F1905" s="32"/>
      <c r="G1905" s="34"/>
      <c r="H1905" s="82"/>
      <c r="I1905" s="36"/>
      <c r="J1905" s="52"/>
      <c r="K1905" s="35"/>
      <c r="L1905" s="29"/>
      <c r="M1905" s="20" t="str" cm="1">
        <f t="array" ref="M1905">IFERROR(_xlfn.IFS(COUNTBLANK(D1905:K1905)=8,"",D1905="","←D列に従業員名を姓名（フルネーム）で入力してください。誤変換にお気を付け下さい。",E1905="","←E列に都道府県を入力してください。",H1905="","←H列に1.月給～3.時間給の選択肢を入力してください",I1905="","←I列に金額を入力してください",H1905=3,"",J1905="","←J列に所定労働時間を入力してください"),"")</f>
        <v/>
      </c>
    </row>
    <row r="1906" spans="2:13" ht="22.8" x14ac:dyDescent="0.45">
      <c r="B1906" s="31">
        <f t="shared" si="29"/>
        <v>1898</v>
      </c>
      <c r="C1906" s="82"/>
      <c r="D1906" s="83"/>
      <c r="E1906" s="84"/>
      <c r="F1906" s="32"/>
      <c r="G1906" s="34"/>
      <c r="H1906" s="82"/>
      <c r="I1906" s="36"/>
      <c r="J1906" s="52"/>
      <c r="K1906" s="35"/>
      <c r="L1906" s="29"/>
      <c r="M1906" s="20" t="str" cm="1">
        <f t="array" ref="M1906">IFERROR(_xlfn.IFS(COUNTBLANK(D1906:K1906)=8,"",D1906="","←D列に従業員名を姓名（フルネーム）で入力してください。誤変換にお気を付け下さい。",E1906="","←E列に都道府県を入力してください。",H1906="","←H列に1.月給～3.時間給の選択肢を入力してください",I1906="","←I列に金額を入力してください",H1906=3,"",J1906="","←J列に所定労働時間を入力してください"),"")</f>
        <v/>
      </c>
    </row>
    <row r="1907" spans="2:13" ht="22.8" x14ac:dyDescent="0.45">
      <c r="B1907" s="31">
        <f t="shared" si="29"/>
        <v>1899</v>
      </c>
      <c r="C1907" s="82"/>
      <c r="D1907" s="83"/>
      <c r="E1907" s="84"/>
      <c r="F1907" s="32"/>
      <c r="G1907" s="34"/>
      <c r="H1907" s="82"/>
      <c r="I1907" s="36"/>
      <c r="J1907" s="52"/>
      <c r="K1907" s="35"/>
      <c r="L1907" s="29"/>
      <c r="M1907" s="20" t="str" cm="1">
        <f t="array" ref="M1907">IFERROR(_xlfn.IFS(COUNTBLANK(D1907:K1907)=8,"",D1907="","←D列に従業員名を姓名（フルネーム）で入力してください。誤変換にお気を付け下さい。",E1907="","←E列に都道府県を入力してください。",H1907="","←H列に1.月給～3.時間給の選択肢を入力してください",I1907="","←I列に金額を入力してください",H1907=3,"",J1907="","←J列に所定労働時間を入力してください"),"")</f>
        <v/>
      </c>
    </row>
    <row r="1908" spans="2:13" ht="22.8" x14ac:dyDescent="0.45">
      <c r="B1908" s="31">
        <f t="shared" si="29"/>
        <v>1900</v>
      </c>
      <c r="C1908" s="82"/>
      <c r="D1908" s="83"/>
      <c r="E1908" s="84"/>
      <c r="F1908" s="32"/>
      <c r="G1908" s="34"/>
      <c r="H1908" s="82"/>
      <c r="I1908" s="36"/>
      <c r="J1908" s="52"/>
      <c r="K1908" s="35"/>
      <c r="L1908" s="29"/>
      <c r="M1908" s="20" t="str" cm="1">
        <f t="array" ref="M1908">IFERROR(_xlfn.IFS(COUNTBLANK(D1908:K1908)=8,"",D1908="","←D列に従業員名を姓名（フルネーム）で入力してください。誤変換にお気を付け下さい。",E1908="","←E列に都道府県を入力してください。",H1908="","←H列に1.月給～3.時間給の選択肢を入力してください",I1908="","←I列に金額を入力してください",H1908=3,"",J1908="","←J列に所定労働時間を入力してください"),"")</f>
        <v/>
      </c>
    </row>
    <row r="1909" spans="2:13" ht="22.8" x14ac:dyDescent="0.45">
      <c r="B1909" s="31">
        <f t="shared" si="29"/>
        <v>1901</v>
      </c>
      <c r="C1909" s="82"/>
      <c r="D1909" s="83"/>
      <c r="E1909" s="84"/>
      <c r="F1909" s="32"/>
      <c r="G1909" s="34"/>
      <c r="H1909" s="82"/>
      <c r="I1909" s="36"/>
      <c r="J1909" s="52"/>
      <c r="K1909" s="35"/>
      <c r="L1909" s="29"/>
      <c r="M1909" s="20" t="str" cm="1">
        <f t="array" ref="M1909">IFERROR(_xlfn.IFS(COUNTBLANK(D1909:K1909)=8,"",D1909="","←D列に従業員名を姓名（フルネーム）で入力してください。誤変換にお気を付け下さい。",E1909="","←E列に都道府県を入力してください。",H1909="","←H列に1.月給～3.時間給の選択肢を入力してください",I1909="","←I列に金額を入力してください",H1909=3,"",J1909="","←J列に所定労働時間を入力してください"),"")</f>
        <v/>
      </c>
    </row>
    <row r="1910" spans="2:13" ht="22.8" x14ac:dyDescent="0.45">
      <c r="B1910" s="31">
        <f t="shared" si="29"/>
        <v>1902</v>
      </c>
      <c r="C1910" s="82"/>
      <c r="D1910" s="83"/>
      <c r="E1910" s="84"/>
      <c r="F1910" s="32"/>
      <c r="G1910" s="34"/>
      <c r="H1910" s="82"/>
      <c r="I1910" s="36"/>
      <c r="J1910" s="52"/>
      <c r="K1910" s="35"/>
      <c r="L1910" s="29"/>
      <c r="M1910" s="20" t="str" cm="1">
        <f t="array" ref="M1910">IFERROR(_xlfn.IFS(COUNTBLANK(D1910:K1910)=8,"",D1910="","←D列に従業員名を姓名（フルネーム）で入力してください。誤変換にお気を付け下さい。",E1910="","←E列に都道府県を入力してください。",H1910="","←H列に1.月給～3.時間給の選択肢を入力してください",I1910="","←I列に金額を入力してください",H1910=3,"",J1910="","←J列に所定労働時間を入力してください"),"")</f>
        <v/>
      </c>
    </row>
    <row r="1911" spans="2:13" ht="22.8" x14ac:dyDescent="0.45">
      <c r="B1911" s="31">
        <f t="shared" si="29"/>
        <v>1903</v>
      </c>
      <c r="C1911" s="82"/>
      <c r="D1911" s="83"/>
      <c r="E1911" s="84"/>
      <c r="F1911" s="32"/>
      <c r="G1911" s="34"/>
      <c r="H1911" s="82"/>
      <c r="I1911" s="36"/>
      <c r="J1911" s="52"/>
      <c r="K1911" s="35"/>
      <c r="L1911" s="29"/>
      <c r="M1911" s="20" t="str" cm="1">
        <f t="array" ref="M1911">IFERROR(_xlfn.IFS(COUNTBLANK(D1911:K1911)=8,"",D1911="","←D列に従業員名を姓名（フルネーム）で入力してください。誤変換にお気を付け下さい。",E1911="","←E列に都道府県を入力してください。",H1911="","←H列に1.月給～3.時間給の選択肢を入力してください",I1911="","←I列に金額を入力してください",H1911=3,"",J1911="","←J列に所定労働時間を入力してください"),"")</f>
        <v/>
      </c>
    </row>
    <row r="1912" spans="2:13" ht="22.8" x14ac:dyDescent="0.45">
      <c r="B1912" s="31">
        <f t="shared" si="29"/>
        <v>1904</v>
      </c>
      <c r="C1912" s="82"/>
      <c r="D1912" s="83"/>
      <c r="E1912" s="84"/>
      <c r="F1912" s="32"/>
      <c r="G1912" s="34"/>
      <c r="H1912" s="82"/>
      <c r="I1912" s="36"/>
      <c r="J1912" s="52"/>
      <c r="K1912" s="35"/>
      <c r="L1912" s="29"/>
      <c r="M1912" s="20" t="str" cm="1">
        <f t="array" ref="M1912">IFERROR(_xlfn.IFS(COUNTBLANK(D1912:K1912)=8,"",D1912="","←D列に従業員名を姓名（フルネーム）で入力してください。誤変換にお気を付け下さい。",E1912="","←E列に都道府県を入力してください。",H1912="","←H列に1.月給～3.時間給の選択肢を入力してください",I1912="","←I列に金額を入力してください",H1912=3,"",J1912="","←J列に所定労働時間を入力してください"),"")</f>
        <v/>
      </c>
    </row>
    <row r="1913" spans="2:13" ht="22.8" x14ac:dyDescent="0.45">
      <c r="B1913" s="31">
        <f t="shared" si="29"/>
        <v>1905</v>
      </c>
      <c r="C1913" s="82"/>
      <c r="D1913" s="83"/>
      <c r="E1913" s="84"/>
      <c r="F1913" s="32"/>
      <c r="G1913" s="34"/>
      <c r="H1913" s="82"/>
      <c r="I1913" s="36"/>
      <c r="J1913" s="52"/>
      <c r="K1913" s="35"/>
      <c r="L1913" s="29"/>
      <c r="M1913" s="20" t="str" cm="1">
        <f t="array" ref="M1913">IFERROR(_xlfn.IFS(COUNTBLANK(D1913:K1913)=8,"",D1913="","←D列に従業員名を姓名（フルネーム）で入力してください。誤変換にお気を付け下さい。",E1913="","←E列に都道府県を入力してください。",H1913="","←H列に1.月給～3.時間給の選択肢を入力してください",I1913="","←I列に金額を入力してください",H1913=3,"",J1913="","←J列に所定労働時間を入力してください"),"")</f>
        <v/>
      </c>
    </row>
    <row r="1914" spans="2:13" ht="22.8" x14ac:dyDescent="0.45">
      <c r="B1914" s="31">
        <f t="shared" si="29"/>
        <v>1906</v>
      </c>
      <c r="C1914" s="82"/>
      <c r="D1914" s="83"/>
      <c r="E1914" s="84"/>
      <c r="F1914" s="32"/>
      <c r="G1914" s="34"/>
      <c r="H1914" s="82"/>
      <c r="I1914" s="36"/>
      <c r="J1914" s="52"/>
      <c r="K1914" s="35"/>
      <c r="L1914" s="29"/>
      <c r="M1914" s="20" t="str" cm="1">
        <f t="array" ref="M1914">IFERROR(_xlfn.IFS(COUNTBLANK(D1914:K1914)=8,"",D1914="","←D列に従業員名を姓名（フルネーム）で入力してください。誤変換にお気を付け下さい。",E1914="","←E列に都道府県を入力してください。",H1914="","←H列に1.月給～3.時間給の選択肢を入力してください",I1914="","←I列に金額を入力してください",H1914=3,"",J1914="","←J列に所定労働時間を入力してください"),"")</f>
        <v/>
      </c>
    </row>
    <row r="1915" spans="2:13" ht="22.8" x14ac:dyDescent="0.45">
      <c r="B1915" s="31">
        <f t="shared" si="29"/>
        <v>1907</v>
      </c>
      <c r="C1915" s="82"/>
      <c r="D1915" s="83"/>
      <c r="E1915" s="84"/>
      <c r="F1915" s="32"/>
      <c r="G1915" s="34"/>
      <c r="H1915" s="82"/>
      <c r="I1915" s="36"/>
      <c r="J1915" s="52"/>
      <c r="K1915" s="35"/>
      <c r="L1915" s="29"/>
      <c r="M1915" s="20" t="str" cm="1">
        <f t="array" ref="M1915">IFERROR(_xlfn.IFS(COUNTBLANK(D1915:K1915)=8,"",D1915="","←D列に従業員名を姓名（フルネーム）で入力してください。誤変換にお気を付け下さい。",E1915="","←E列に都道府県を入力してください。",H1915="","←H列に1.月給～3.時間給の選択肢を入力してください",I1915="","←I列に金額を入力してください",H1915=3,"",J1915="","←J列に所定労働時間を入力してください"),"")</f>
        <v/>
      </c>
    </row>
    <row r="1916" spans="2:13" ht="22.8" x14ac:dyDescent="0.45">
      <c r="B1916" s="31">
        <f t="shared" si="29"/>
        <v>1908</v>
      </c>
      <c r="C1916" s="82"/>
      <c r="D1916" s="83"/>
      <c r="E1916" s="84"/>
      <c r="F1916" s="32"/>
      <c r="G1916" s="34"/>
      <c r="H1916" s="82"/>
      <c r="I1916" s="36"/>
      <c r="J1916" s="52"/>
      <c r="K1916" s="35"/>
      <c r="L1916" s="29"/>
      <c r="M1916" s="20" t="str" cm="1">
        <f t="array" ref="M1916">IFERROR(_xlfn.IFS(COUNTBLANK(D1916:K1916)=8,"",D1916="","←D列に従業員名を姓名（フルネーム）で入力してください。誤変換にお気を付け下さい。",E1916="","←E列に都道府県を入力してください。",H1916="","←H列に1.月給～3.時間給の選択肢を入力してください",I1916="","←I列に金額を入力してください",H1916=3,"",J1916="","←J列に所定労働時間を入力してください"),"")</f>
        <v/>
      </c>
    </row>
    <row r="1917" spans="2:13" ht="22.8" x14ac:dyDescent="0.45">
      <c r="B1917" s="31">
        <f t="shared" si="29"/>
        <v>1909</v>
      </c>
      <c r="C1917" s="82"/>
      <c r="D1917" s="83"/>
      <c r="E1917" s="84"/>
      <c r="F1917" s="32"/>
      <c r="G1917" s="34"/>
      <c r="H1917" s="82"/>
      <c r="I1917" s="36"/>
      <c r="J1917" s="52"/>
      <c r="K1917" s="35"/>
      <c r="L1917" s="29"/>
      <c r="M1917" s="20" t="str" cm="1">
        <f t="array" ref="M1917">IFERROR(_xlfn.IFS(COUNTBLANK(D1917:K1917)=8,"",D1917="","←D列に従業員名を姓名（フルネーム）で入力してください。誤変換にお気を付け下さい。",E1917="","←E列に都道府県を入力してください。",H1917="","←H列に1.月給～3.時間給の選択肢を入力してください",I1917="","←I列に金額を入力してください",H1917=3,"",J1917="","←J列に所定労働時間を入力してください"),"")</f>
        <v/>
      </c>
    </row>
    <row r="1918" spans="2:13" ht="22.8" x14ac:dyDescent="0.45">
      <c r="B1918" s="31">
        <f t="shared" si="29"/>
        <v>1910</v>
      </c>
      <c r="C1918" s="82"/>
      <c r="D1918" s="83"/>
      <c r="E1918" s="84"/>
      <c r="F1918" s="32"/>
      <c r="G1918" s="34"/>
      <c r="H1918" s="82"/>
      <c r="I1918" s="36"/>
      <c r="J1918" s="52"/>
      <c r="K1918" s="35"/>
      <c r="L1918" s="29"/>
      <c r="M1918" s="20" t="str" cm="1">
        <f t="array" ref="M1918">IFERROR(_xlfn.IFS(COUNTBLANK(D1918:K1918)=8,"",D1918="","←D列に従業員名を姓名（フルネーム）で入力してください。誤変換にお気を付け下さい。",E1918="","←E列に都道府県を入力してください。",H1918="","←H列に1.月給～3.時間給の選択肢を入力してください",I1918="","←I列に金額を入力してください",H1918=3,"",J1918="","←J列に所定労働時間を入力してください"),"")</f>
        <v/>
      </c>
    </row>
    <row r="1919" spans="2:13" ht="22.8" x14ac:dyDescent="0.45">
      <c r="B1919" s="31">
        <f t="shared" si="29"/>
        <v>1911</v>
      </c>
      <c r="C1919" s="82"/>
      <c r="D1919" s="83"/>
      <c r="E1919" s="84"/>
      <c r="F1919" s="32"/>
      <c r="G1919" s="34"/>
      <c r="H1919" s="82"/>
      <c r="I1919" s="36"/>
      <c r="J1919" s="52"/>
      <c r="K1919" s="35"/>
      <c r="L1919" s="29"/>
      <c r="M1919" s="20" t="str" cm="1">
        <f t="array" ref="M1919">IFERROR(_xlfn.IFS(COUNTBLANK(D1919:K1919)=8,"",D1919="","←D列に従業員名を姓名（フルネーム）で入力してください。誤変換にお気を付け下さい。",E1919="","←E列に都道府県を入力してください。",H1919="","←H列に1.月給～3.時間給の選択肢を入力してください",I1919="","←I列に金額を入力してください",H1919=3,"",J1919="","←J列に所定労働時間を入力してください"),"")</f>
        <v/>
      </c>
    </row>
    <row r="1920" spans="2:13" ht="22.8" x14ac:dyDescent="0.45">
      <c r="B1920" s="31">
        <f t="shared" si="29"/>
        <v>1912</v>
      </c>
      <c r="C1920" s="82"/>
      <c r="D1920" s="83"/>
      <c r="E1920" s="84"/>
      <c r="F1920" s="32"/>
      <c r="G1920" s="34"/>
      <c r="H1920" s="82"/>
      <c r="I1920" s="36"/>
      <c r="J1920" s="52"/>
      <c r="K1920" s="35"/>
      <c r="L1920" s="29"/>
      <c r="M1920" s="20" t="str" cm="1">
        <f t="array" ref="M1920">IFERROR(_xlfn.IFS(COUNTBLANK(D1920:K1920)=8,"",D1920="","←D列に従業員名を姓名（フルネーム）で入力してください。誤変換にお気を付け下さい。",E1920="","←E列に都道府県を入力してください。",H1920="","←H列に1.月給～3.時間給の選択肢を入力してください",I1920="","←I列に金額を入力してください",H1920=3,"",J1920="","←J列に所定労働時間を入力してください"),"")</f>
        <v/>
      </c>
    </row>
    <row r="1921" spans="2:13" ht="22.8" x14ac:dyDescent="0.45">
      <c r="B1921" s="31">
        <f t="shared" si="29"/>
        <v>1913</v>
      </c>
      <c r="C1921" s="82"/>
      <c r="D1921" s="83"/>
      <c r="E1921" s="84"/>
      <c r="F1921" s="32"/>
      <c r="G1921" s="34"/>
      <c r="H1921" s="82"/>
      <c r="I1921" s="36"/>
      <c r="J1921" s="52"/>
      <c r="K1921" s="35"/>
      <c r="L1921" s="29"/>
      <c r="M1921" s="20" t="str" cm="1">
        <f t="array" ref="M1921">IFERROR(_xlfn.IFS(COUNTBLANK(D1921:K1921)=8,"",D1921="","←D列に従業員名を姓名（フルネーム）で入力してください。誤変換にお気を付け下さい。",E1921="","←E列に都道府県を入力してください。",H1921="","←H列に1.月給～3.時間給の選択肢を入力してください",I1921="","←I列に金額を入力してください",H1921=3,"",J1921="","←J列に所定労働時間を入力してください"),"")</f>
        <v/>
      </c>
    </row>
    <row r="1922" spans="2:13" ht="22.8" x14ac:dyDescent="0.45">
      <c r="B1922" s="31">
        <f t="shared" si="29"/>
        <v>1914</v>
      </c>
      <c r="C1922" s="82"/>
      <c r="D1922" s="83"/>
      <c r="E1922" s="84"/>
      <c r="F1922" s="32"/>
      <c r="G1922" s="34"/>
      <c r="H1922" s="82"/>
      <c r="I1922" s="36"/>
      <c r="J1922" s="52"/>
      <c r="K1922" s="35"/>
      <c r="L1922" s="29"/>
      <c r="M1922" s="20" t="str" cm="1">
        <f t="array" ref="M1922">IFERROR(_xlfn.IFS(COUNTBLANK(D1922:K1922)=8,"",D1922="","←D列に従業員名を姓名（フルネーム）で入力してください。誤変換にお気を付け下さい。",E1922="","←E列に都道府県を入力してください。",H1922="","←H列に1.月給～3.時間給の選択肢を入力してください",I1922="","←I列に金額を入力してください",H1922=3,"",J1922="","←J列に所定労働時間を入力してください"),"")</f>
        <v/>
      </c>
    </row>
    <row r="1923" spans="2:13" ht="22.8" x14ac:dyDescent="0.45">
      <c r="B1923" s="31">
        <f t="shared" si="29"/>
        <v>1915</v>
      </c>
      <c r="C1923" s="82"/>
      <c r="D1923" s="83"/>
      <c r="E1923" s="84"/>
      <c r="F1923" s="32"/>
      <c r="G1923" s="34"/>
      <c r="H1923" s="82"/>
      <c r="I1923" s="36"/>
      <c r="J1923" s="52"/>
      <c r="K1923" s="35"/>
      <c r="L1923" s="29"/>
      <c r="M1923" s="20" t="str" cm="1">
        <f t="array" ref="M1923">IFERROR(_xlfn.IFS(COUNTBLANK(D1923:K1923)=8,"",D1923="","←D列に従業員名を姓名（フルネーム）で入力してください。誤変換にお気を付け下さい。",E1923="","←E列に都道府県を入力してください。",H1923="","←H列に1.月給～3.時間給の選択肢を入力してください",I1923="","←I列に金額を入力してください",H1923=3,"",J1923="","←J列に所定労働時間を入力してください"),"")</f>
        <v/>
      </c>
    </row>
    <row r="1924" spans="2:13" ht="22.8" x14ac:dyDescent="0.45">
      <c r="B1924" s="31">
        <f t="shared" si="29"/>
        <v>1916</v>
      </c>
      <c r="C1924" s="82"/>
      <c r="D1924" s="83"/>
      <c r="E1924" s="84"/>
      <c r="F1924" s="32"/>
      <c r="G1924" s="34"/>
      <c r="H1924" s="82"/>
      <c r="I1924" s="36"/>
      <c r="J1924" s="52"/>
      <c r="K1924" s="35"/>
      <c r="L1924" s="29"/>
      <c r="M1924" s="20" t="str" cm="1">
        <f t="array" ref="M1924">IFERROR(_xlfn.IFS(COUNTBLANK(D1924:K1924)=8,"",D1924="","←D列に従業員名を姓名（フルネーム）で入力してください。誤変換にお気を付け下さい。",E1924="","←E列に都道府県を入力してください。",H1924="","←H列に1.月給～3.時間給の選択肢を入力してください",I1924="","←I列に金額を入力してください",H1924=3,"",J1924="","←J列に所定労働時間を入力してください"),"")</f>
        <v/>
      </c>
    </row>
    <row r="1925" spans="2:13" ht="22.8" x14ac:dyDescent="0.45">
      <c r="B1925" s="31">
        <f t="shared" si="29"/>
        <v>1917</v>
      </c>
      <c r="C1925" s="82"/>
      <c r="D1925" s="83"/>
      <c r="E1925" s="84"/>
      <c r="F1925" s="32"/>
      <c r="G1925" s="34"/>
      <c r="H1925" s="82"/>
      <c r="I1925" s="36"/>
      <c r="J1925" s="52"/>
      <c r="K1925" s="35"/>
      <c r="L1925" s="29"/>
      <c r="M1925" s="20" t="str" cm="1">
        <f t="array" ref="M1925">IFERROR(_xlfn.IFS(COUNTBLANK(D1925:K1925)=8,"",D1925="","←D列に従業員名を姓名（フルネーム）で入力してください。誤変換にお気を付け下さい。",E1925="","←E列に都道府県を入力してください。",H1925="","←H列に1.月給～3.時間給の選択肢を入力してください",I1925="","←I列に金額を入力してください",H1925=3,"",J1925="","←J列に所定労働時間を入力してください"),"")</f>
        <v/>
      </c>
    </row>
    <row r="1926" spans="2:13" ht="22.8" x14ac:dyDescent="0.45">
      <c r="B1926" s="31">
        <f t="shared" si="29"/>
        <v>1918</v>
      </c>
      <c r="C1926" s="82"/>
      <c r="D1926" s="83"/>
      <c r="E1926" s="84"/>
      <c r="F1926" s="32"/>
      <c r="G1926" s="34"/>
      <c r="H1926" s="82"/>
      <c r="I1926" s="36"/>
      <c r="J1926" s="52"/>
      <c r="K1926" s="35"/>
      <c r="L1926" s="29"/>
      <c r="M1926" s="20" t="str" cm="1">
        <f t="array" ref="M1926">IFERROR(_xlfn.IFS(COUNTBLANK(D1926:K1926)=8,"",D1926="","←D列に従業員名を姓名（フルネーム）で入力してください。誤変換にお気を付け下さい。",E1926="","←E列に都道府県を入力してください。",H1926="","←H列に1.月給～3.時間給の選択肢を入力してください",I1926="","←I列に金額を入力してください",H1926=3,"",J1926="","←J列に所定労働時間を入力してください"),"")</f>
        <v/>
      </c>
    </row>
    <row r="1927" spans="2:13" ht="22.8" x14ac:dyDescent="0.45">
      <c r="B1927" s="31">
        <f t="shared" si="29"/>
        <v>1919</v>
      </c>
      <c r="C1927" s="82"/>
      <c r="D1927" s="83"/>
      <c r="E1927" s="84"/>
      <c r="F1927" s="32"/>
      <c r="G1927" s="34"/>
      <c r="H1927" s="82"/>
      <c r="I1927" s="36"/>
      <c r="J1927" s="52"/>
      <c r="K1927" s="35"/>
      <c r="L1927" s="29"/>
      <c r="M1927" s="20" t="str" cm="1">
        <f t="array" ref="M1927">IFERROR(_xlfn.IFS(COUNTBLANK(D1927:K1927)=8,"",D1927="","←D列に従業員名を姓名（フルネーム）で入力してください。誤変換にお気を付け下さい。",E1927="","←E列に都道府県を入力してください。",H1927="","←H列に1.月給～3.時間給の選択肢を入力してください",I1927="","←I列に金額を入力してください",H1927=3,"",J1927="","←J列に所定労働時間を入力してください"),"")</f>
        <v/>
      </c>
    </row>
    <row r="1928" spans="2:13" ht="22.8" x14ac:dyDescent="0.45">
      <c r="B1928" s="31">
        <f t="shared" si="29"/>
        <v>1920</v>
      </c>
      <c r="C1928" s="82"/>
      <c r="D1928" s="83"/>
      <c r="E1928" s="84"/>
      <c r="F1928" s="32"/>
      <c r="G1928" s="34"/>
      <c r="H1928" s="82"/>
      <c r="I1928" s="36"/>
      <c r="J1928" s="52"/>
      <c r="K1928" s="35"/>
      <c r="L1928" s="29"/>
      <c r="M1928" s="20" t="str" cm="1">
        <f t="array" ref="M1928">IFERROR(_xlfn.IFS(COUNTBLANK(D1928:K1928)=8,"",D1928="","←D列に従業員名を姓名（フルネーム）で入力してください。誤変換にお気を付け下さい。",E1928="","←E列に都道府県を入力してください。",H1928="","←H列に1.月給～3.時間給の選択肢を入力してください",I1928="","←I列に金額を入力してください",H1928=3,"",J1928="","←J列に所定労働時間を入力してください"),"")</f>
        <v/>
      </c>
    </row>
    <row r="1929" spans="2:13" ht="22.8" x14ac:dyDescent="0.45">
      <c r="B1929" s="31">
        <f t="shared" si="29"/>
        <v>1921</v>
      </c>
      <c r="C1929" s="82"/>
      <c r="D1929" s="83"/>
      <c r="E1929" s="84"/>
      <c r="F1929" s="32"/>
      <c r="G1929" s="34"/>
      <c r="H1929" s="82"/>
      <c r="I1929" s="36"/>
      <c r="J1929" s="52"/>
      <c r="K1929" s="35"/>
      <c r="L1929" s="29"/>
      <c r="M1929" s="20" t="str" cm="1">
        <f t="array" ref="M1929">IFERROR(_xlfn.IFS(COUNTBLANK(D1929:K1929)=8,"",D1929="","←D列に従業員名を姓名（フルネーム）で入力してください。誤変換にお気を付け下さい。",E1929="","←E列に都道府県を入力してください。",H1929="","←H列に1.月給～3.時間給の選択肢を入力してください",I1929="","←I列に金額を入力してください",H1929=3,"",J1929="","←J列に所定労働時間を入力してください"),"")</f>
        <v/>
      </c>
    </row>
    <row r="1930" spans="2:13" ht="22.8" x14ac:dyDescent="0.45">
      <c r="B1930" s="31">
        <f t="shared" ref="B1930:B1993" si="30">ROW()-8</f>
        <v>1922</v>
      </c>
      <c r="C1930" s="82"/>
      <c r="D1930" s="83"/>
      <c r="E1930" s="84"/>
      <c r="F1930" s="32"/>
      <c r="G1930" s="34"/>
      <c r="H1930" s="82"/>
      <c r="I1930" s="36"/>
      <c r="J1930" s="52"/>
      <c r="K1930" s="35"/>
      <c r="L1930" s="29"/>
      <c r="M1930" s="20" t="str" cm="1">
        <f t="array" ref="M1930">IFERROR(_xlfn.IFS(COUNTBLANK(D1930:K1930)=8,"",D1930="","←D列に従業員名を姓名（フルネーム）で入力してください。誤変換にお気を付け下さい。",E1930="","←E列に都道府県を入力してください。",H1930="","←H列に1.月給～3.時間給の選択肢を入力してください",I1930="","←I列に金額を入力してください",H1930=3,"",J1930="","←J列に所定労働時間を入力してください"),"")</f>
        <v/>
      </c>
    </row>
    <row r="1931" spans="2:13" ht="22.8" x14ac:dyDescent="0.45">
      <c r="B1931" s="31">
        <f t="shared" si="30"/>
        <v>1923</v>
      </c>
      <c r="C1931" s="82"/>
      <c r="D1931" s="83"/>
      <c r="E1931" s="84"/>
      <c r="F1931" s="32"/>
      <c r="G1931" s="34"/>
      <c r="H1931" s="82"/>
      <c r="I1931" s="36"/>
      <c r="J1931" s="52"/>
      <c r="K1931" s="35"/>
      <c r="L1931" s="29"/>
      <c r="M1931" s="20" t="str" cm="1">
        <f t="array" ref="M1931">IFERROR(_xlfn.IFS(COUNTBLANK(D1931:K1931)=8,"",D1931="","←D列に従業員名を姓名（フルネーム）で入力してください。誤変換にお気を付け下さい。",E1931="","←E列に都道府県を入力してください。",H1931="","←H列に1.月給～3.時間給の選択肢を入力してください",I1931="","←I列に金額を入力してください",H1931=3,"",J1931="","←J列に所定労働時間を入力してください"),"")</f>
        <v/>
      </c>
    </row>
    <row r="1932" spans="2:13" ht="22.8" x14ac:dyDescent="0.45">
      <c r="B1932" s="31">
        <f t="shared" si="30"/>
        <v>1924</v>
      </c>
      <c r="C1932" s="82"/>
      <c r="D1932" s="83"/>
      <c r="E1932" s="84"/>
      <c r="F1932" s="32"/>
      <c r="G1932" s="34"/>
      <c r="H1932" s="82"/>
      <c r="I1932" s="36"/>
      <c r="J1932" s="52"/>
      <c r="K1932" s="35"/>
      <c r="L1932" s="29"/>
      <c r="M1932" s="20" t="str" cm="1">
        <f t="array" ref="M1932">IFERROR(_xlfn.IFS(COUNTBLANK(D1932:K1932)=8,"",D1932="","←D列に従業員名を姓名（フルネーム）で入力してください。誤変換にお気を付け下さい。",E1932="","←E列に都道府県を入力してください。",H1932="","←H列に1.月給～3.時間給の選択肢を入力してください",I1932="","←I列に金額を入力してください",H1932=3,"",J1932="","←J列に所定労働時間を入力してください"),"")</f>
        <v/>
      </c>
    </row>
    <row r="1933" spans="2:13" ht="22.8" x14ac:dyDescent="0.45">
      <c r="B1933" s="31">
        <f t="shared" si="30"/>
        <v>1925</v>
      </c>
      <c r="C1933" s="82"/>
      <c r="D1933" s="83"/>
      <c r="E1933" s="84"/>
      <c r="F1933" s="32"/>
      <c r="G1933" s="34"/>
      <c r="H1933" s="82"/>
      <c r="I1933" s="36"/>
      <c r="J1933" s="52"/>
      <c r="K1933" s="35"/>
      <c r="L1933" s="29"/>
      <c r="M1933" s="20" t="str" cm="1">
        <f t="array" ref="M1933">IFERROR(_xlfn.IFS(COUNTBLANK(D1933:K1933)=8,"",D1933="","←D列に従業員名を姓名（フルネーム）で入力してください。誤変換にお気を付け下さい。",E1933="","←E列に都道府県を入力してください。",H1933="","←H列に1.月給～3.時間給の選択肢を入力してください",I1933="","←I列に金額を入力してください",H1933=3,"",J1933="","←J列に所定労働時間を入力してください"),"")</f>
        <v/>
      </c>
    </row>
    <row r="1934" spans="2:13" ht="22.8" x14ac:dyDescent="0.45">
      <c r="B1934" s="31">
        <f t="shared" si="30"/>
        <v>1926</v>
      </c>
      <c r="C1934" s="82"/>
      <c r="D1934" s="83"/>
      <c r="E1934" s="84"/>
      <c r="F1934" s="32"/>
      <c r="G1934" s="34"/>
      <c r="H1934" s="82"/>
      <c r="I1934" s="36"/>
      <c r="J1934" s="52"/>
      <c r="K1934" s="35"/>
      <c r="L1934" s="29"/>
      <c r="M1934" s="20" t="str" cm="1">
        <f t="array" ref="M1934">IFERROR(_xlfn.IFS(COUNTBLANK(D1934:K1934)=8,"",D1934="","←D列に従業員名を姓名（フルネーム）で入力してください。誤変換にお気を付け下さい。",E1934="","←E列に都道府県を入力してください。",H1934="","←H列に1.月給～3.時間給の選択肢を入力してください",I1934="","←I列に金額を入力してください",H1934=3,"",J1934="","←J列に所定労働時間を入力してください"),"")</f>
        <v/>
      </c>
    </row>
    <row r="1935" spans="2:13" ht="22.8" x14ac:dyDescent="0.45">
      <c r="B1935" s="31">
        <f t="shared" si="30"/>
        <v>1927</v>
      </c>
      <c r="C1935" s="82"/>
      <c r="D1935" s="83"/>
      <c r="E1935" s="84"/>
      <c r="F1935" s="32"/>
      <c r="G1935" s="34"/>
      <c r="H1935" s="82"/>
      <c r="I1935" s="36"/>
      <c r="J1935" s="52"/>
      <c r="K1935" s="35"/>
      <c r="L1935" s="29"/>
      <c r="M1935" s="20" t="str" cm="1">
        <f t="array" ref="M1935">IFERROR(_xlfn.IFS(COUNTBLANK(D1935:K1935)=8,"",D1935="","←D列に従業員名を姓名（フルネーム）で入力してください。誤変換にお気を付け下さい。",E1935="","←E列に都道府県を入力してください。",H1935="","←H列に1.月給～3.時間給の選択肢を入力してください",I1935="","←I列に金額を入力してください",H1935=3,"",J1935="","←J列に所定労働時間を入力してください"),"")</f>
        <v/>
      </c>
    </row>
    <row r="1936" spans="2:13" ht="22.8" x14ac:dyDescent="0.45">
      <c r="B1936" s="31">
        <f t="shared" si="30"/>
        <v>1928</v>
      </c>
      <c r="C1936" s="82"/>
      <c r="D1936" s="83"/>
      <c r="E1936" s="84"/>
      <c r="F1936" s="32"/>
      <c r="G1936" s="34"/>
      <c r="H1936" s="82"/>
      <c r="I1936" s="36"/>
      <c r="J1936" s="52"/>
      <c r="K1936" s="35"/>
      <c r="L1936" s="29"/>
      <c r="M1936" s="20" t="str" cm="1">
        <f t="array" ref="M1936">IFERROR(_xlfn.IFS(COUNTBLANK(D1936:K1936)=8,"",D1936="","←D列に従業員名を姓名（フルネーム）で入力してください。誤変換にお気を付け下さい。",E1936="","←E列に都道府県を入力してください。",H1936="","←H列に1.月給～3.時間給の選択肢を入力してください",I1936="","←I列に金額を入力してください",H1936=3,"",J1936="","←J列に所定労働時間を入力してください"),"")</f>
        <v/>
      </c>
    </row>
    <row r="1937" spans="2:13" ht="22.8" x14ac:dyDescent="0.45">
      <c r="B1937" s="31">
        <f t="shared" si="30"/>
        <v>1929</v>
      </c>
      <c r="C1937" s="82"/>
      <c r="D1937" s="83"/>
      <c r="E1937" s="84"/>
      <c r="F1937" s="32"/>
      <c r="G1937" s="34"/>
      <c r="H1937" s="82"/>
      <c r="I1937" s="36"/>
      <c r="J1937" s="52"/>
      <c r="K1937" s="35"/>
      <c r="L1937" s="29"/>
      <c r="M1937" s="20" t="str" cm="1">
        <f t="array" ref="M1937">IFERROR(_xlfn.IFS(COUNTBLANK(D1937:K1937)=8,"",D1937="","←D列に従業員名を姓名（フルネーム）で入力してください。誤変換にお気を付け下さい。",E1937="","←E列に都道府県を入力してください。",H1937="","←H列に1.月給～3.時間給の選択肢を入力してください",I1937="","←I列に金額を入力してください",H1937=3,"",J1937="","←J列に所定労働時間を入力してください"),"")</f>
        <v/>
      </c>
    </row>
    <row r="1938" spans="2:13" ht="22.8" x14ac:dyDescent="0.45">
      <c r="B1938" s="31">
        <f t="shared" si="30"/>
        <v>1930</v>
      </c>
      <c r="C1938" s="82"/>
      <c r="D1938" s="83"/>
      <c r="E1938" s="84"/>
      <c r="F1938" s="32"/>
      <c r="G1938" s="34"/>
      <c r="H1938" s="82"/>
      <c r="I1938" s="36"/>
      <c r="J1938" s="52"/>
      <c r="K1938" s="35"/>
      <c r="L1938" s="29"/>
      <c r="M1938" s="20" t="str" cm="1">
        <f t="array" ref="M1938">IFERROR(_xlfn.IFS(COUNTBLANK(D1938:K1938)=8,"",D1938="","←D列に従業員名を姓名（フルネーム）で入力してください。誤変換にお気を付け下さい。",E1938="","←E列に都道府県を入力してください。",H1938="","←H列に1.月給～3.時間給の選択肢を入力してください",I1938="","←I列に金額を入力してください",H1938=3,"",J1938="","←J列に所定労働時間を入力してください"),"")</f>
        <v/>
      </c>
    </row>
    <row r="1939" spans="2:13" ht="22.8" x14ac:dyDescent="0.45">
      <c r="B1939" s="31">
        <f t="shared" si="30"/>
        <v>1931</v>
      </c>
      <c r="C1939" s="82"/>
      <c r="D1939" s="83"/>
      <c r="E1939" s="84"/>
      <c r="F1939" s="32"/>
      <c r="G1939" s="34"/>
      <c r="H1939" s="82"/>
      <c r="I1939" s="36"/>
      <c r="J1939" s="52"/>
      <c r="K1939" s="35"/>
      <c r="L1939" s="29"/>
      <c r="M1939" s="20" t="str" cm="1">
        <f t="array" ref="M1939">IFERROR(_xlfn.IFS(COUNTBLANK(D1939:K1939)=8,"",D1939="","←D列に従業員名を姓名（フルネーム）で入力してください。誤変換にお気を付け下さい。",E1939="","←E列に都道府県を入力してください。",H1939="","←H列に1.月給～3.時間給の選択肢を入力してください",I1939="","←I列に金額を入力してください",H1939=3,"",J1939="","←J列に所定労働時間を入力してください"),"")</f>
        <v/>
      </c>
    </row>
    <row r="1940" spans="2:13" ht="22.8" x14ac:dyDescent="0.45">
      <c r="B1940" s="31">
        <f t="shared" si="30"/>
        <v>1932</v>
      </c>
      <c r="C1940" s="82"/>
      <c r="D1940" s="83"/>
      <c r="E1940" s="84"/>
      <c r="F1940" s="32"/>
      <c r="G1940" s="34"/>
      <c r="H1940" s="82"/>
      <c r="I1940" s="36"/>
      <c r="J1940" s="52"/>
      <c r="K1940" s="35"/>
      <c r="L1940" s="29"/>
      <c r="M1940" s="20" t="str" cm="1">
        <f t="array" ref="M1940">IFERROR(_xlfn.IFS(COUNTBLANK(D1940:K1940)=8,"",D1940="","←D列に従業員名を姓名（フルネーム）で入力してください。誤変換にお気を付け下さい。",E1940="","←E列に都道府県を入力してください。",H1940="","←H列に1.月給～3.時間給の選択肢を入力してください",I1940="","←I列に金額を入力してください",H1940=3,"",J1940="","←J列に所定労働時間を入力してください"),"")</f>
        <v/>
      </c>
    </row>
    <row r="1941" spans="2:13" ht="22.8" x14ac:dyDescent="0.45">
      <c r="B1941" s="31">
        <f t="shared" si="30"/>
        <v>1933</v>
      </c>
      <c r="C1941" s="82"/>
      <c r="D1941" s="83"/>
      <c r="E1941" s="84"/>
      <c r="F1941" s="32"/>
      <c r="G1941" s="34"/>
      <c r="H1941" s="82"/>
      <c r="I1941" s="36"/>
      <c r="J1941" s="52"/>
      <c r="K1941" s="35"/>
      <c r="L1941" s="29"/>
      <c r="M1941" s="20" t="str" cm="1">
        <f t="array" ref="M1941">IFERROR(_xlfn.IFS(COUNTBLANK(D1941:K1941)=8,"",D1941="","←D列に従業員名を姓名（フルネーム）で入力してください。誤変換にお気を付け下さい。",E1941="","←E列に都道府県を入力してください。",H1941="","←H列に1.月給～3.時間給の選択肢を入力してください",I1941="","←I列に金額を入力してください",H1941=3,"",J1941="","←J列に所定労働時間を入力してください"),"")</f>
        <v/>
      </c>
    </row>
    <row r="1942" spans="2:13" ht="22.8" x14ac:dyDescent="0.45">
      <c r="B1942" s="31">
        <f t="shared" si="30"/>
        <v>1934</v>
      </c>
      <c r="C1942" s="82"/>
      <c r="D1942" s="83"/>
      <c r="E1942" s="84"/>
      <c r="F1942" s="32"/>
      <c r="G1942" s="34"/>
      <c r="H1942" s="82"/>
      <c r="I1942" s="36"/>
      <c r="J1942" s="52"/>
      <c r="K1942" s="35"/>
      <c r="L1942" s="29"/>
      <c r="M1942" s="20" t="str" cm="1">
        <f t="array" ref="M1942">IFERROR(_xlfn.IFS(COUNTBLANK(D1942:K1942)=8,"",D1942="","←D列に従業員名を姓名（フルネーム）で入力してください。誤変換にお気を付け下さい。",E1942="","←E列に都道府県を入力してください。",H1942="","←H列に1.月給～3.時間給の選択肢を入力してください",I1942="","←I列に金額を入力してください",H1942=3,"",J1942="","←J列に所定労働時間を入力してください"),"")</f>
        <v/>
      </c>
    </row>
    <row r="1943" spans="2:13" ht="22.8" x14ac:dyDescent="0.45">
      <c r="B1943" s="31">
        <f t="shared" si="30"/>
        <v>1935</v>
      </c>
      <c r="C1943" s="82"/>
      <c r="D1943" s="83"/>
      <c r="E1943" s="84"/>
      <c r="F1943" s="32"/>
      <c r="G1943" s="34"/>
      <c r="H1943" s="82"/>
      <c r="I1943" s="36"/>
      <c r="J1943" s="52"/>
      <c r="K1943" s="35"/>
      <c r="L1943" s="29"/>
      <c r="M1943" s="20" t="str" cm="1">
        <f t="array" ref="M1943">IFERROR(_xlfn.IFS(COUNTBLANK(D1943:K1943)=8,"",D1943="","←D列に従業員名を姓名（フルネーム）で入力してください。誤変換にお気を付け下さい。",E1943="","←E列に都道府県を入力してください。",H1943="","←H列に1.月給～3.時間給の選択肢を入力してください",I1943="","←I列に金額を入力してください",H1943=3,"",J1943="","←J列に所定労働時間を入力してください"),"")</f>
        <v/>
      </c>
    </row>
    <row r="1944" spans="2:13" ht="22.8" x14ac:dyDescent="0.45">
      <c r="B1944" s="31">
        <f t="shared" si="30"/>
        <v>1936</v>
      </c>
      <c r="C1944" s="82"/>
      <c r="D1944" s="83"/>
      <c r="E1944" s="84"/>
      <c r="F1944" s="32"/>
      <c r="G1944" s="34"/>
      <c r="H1944" s="82"/>
      <c r="I1944" s="36"/>
      <c r="J1944" s="52"/>
      <c r="K1944" s="35"/>
      <c r="L1944" s="29"/>
      <c r="M1944" s="20" t="str" cm="1">
        <f t="array" ref="M1944">IFERROR(_xlfn.IFS(COUNTBLANK(D1944:K1944)=8,"",D1944="","←D列に従業員名を姓名（フルネーム）で入力してください。誤変換にお気を付け下さい。",E1944="","←E列に都道府県を入力してください。",H1944="","←H列に1.月給～3.時間給の選択肢を入力してください",I1944="","←I列に金額を入力してください",H1944=3,"",J1944="","←J列に所定労働時間を入力してください"),"")</f>
        <v/>
      </c>
    </row>
    <row r="1945" spans="2:13" ht="22.8" x14ac:dyDescent="0.45">
      <c r="B1945" s="31">
        <f t="shared" si="30"/>
        <v>1937</v>
      </c>
      <c r="C1945" s="82"/>
      <c r="D1945" s="83"/>
      <c r="E1945" s="84"/>
      <c r="F1945" s="32"/>
      <c r="G1945" s="34"/>
      <c r="H1945" s="82"/>
      <c r="I1945" s="36"/>
      <c r="J1945" s="52"/>
      <c r="K1945" s="35"/>
      <c r="L1945" s="29"/>
      <c r="M1945" s="20" t="str" cm="1">
        <f t="array" ref="M1945">IFERROR(_xlfn.IFS(COUNTBLANK(D1945:K1945)=8,"",D1945="","←D列に従業員名を姓名（フルネーム）で入力してください。誤変換にお気を付け下さい。",E1945="","←E列に都道府県を入力してください。",H1945="","←H列に1.月給～3.時間給の選択肢を入力してください",I1945="","←I列に金額を入力してください",H1945=3,"",J1945="","←J列に所定労働時間を入力してください"),"")</f>
        <v/>
      </c>
    </row>
    <row r="1946" spans="2:13" ht="22.8" x14ac:dyDescent="0.45">
      <c r="B1946" s="31">
        <f t="shared" si="30"/>
        <v>1938</v>
      </c>
      <c r="C1946" s="82"/>
      <c r="D1946" s="83"/>
      <c r="E1946" s="84"/>
      <c r="F1946" s="32"/>
      <c r="G1946" s="34"/>
      <c r="H1946" s="82"/>
      <c r="I1946" s="36"/>
      <c r="J1946" s="52"/>
      <c r="K1946" s="35"/>
      <c r="L1946" s="29"/>
      <c r="M1946" s="20" t="str" cm="1">
        <f t="array" ref="M1946">IFERROR(_xlfn.IFS(COUNTBLANK(D1946:K1946)=8,"",D1946="","←D列に従業員名を姓名（フルネーム）で入力してください。誤変換にお気を付け下さい。",E1946="","←E列に都道府県を入力してください。",H1946="","←H列に1.月給～3.時間給の選択肢を入力してください",I1946="","←I列に金額を入力してください",H1946=3,"",J1946="","←J列に所定労働時間を入力してください"),"")</f>
        <v/>
      </c>
    </row>
    <row r="1947" spans="2:13" ht="22.8" x14ac:dyDescent="0.45">
      <c r="B1947" s="31">
        <f t="shared" si="30"/>
        <v>1939</v>
      </c>
      <c r="C1947" s="82"/>
      <c r="D1947" s="83"/>
      <c r="E1947" s="84"/>
      <c r="F1947" s="32"/>
      <c r="G1947" s="34"/>
      <c r="H1947" s="82"/>
      <c r="I1947" s="36"/>
      <c r="J1947" s="52"/>
      <c r="K1947" s="35"/>
      <c r="L1947" s="29"/>
      <c r="M1947" s="20" t="str" cm="1">
        <f t="array" ref="M1947">IFERROR(_xlfn.IFS(COUNTBLANK(D1947:K1947)=8,"",D1947="","←D列に従業員名を姓名（フルネーム）で入力してください。誤変換にお気を付け下さい。",E1947="","←E列に都道府県を入力してください。",H1947="","←H列に1.月給～3.時間給の選択肢を入力してください",I1947="","←I列に金額を入力してください",H1947=3,"",J1947="","←J列に所定労働時間を入力してください"),"")</f>
        <v/>
      </c>
    </row>
    <row r="1948" spans="2:13" ht="22.8" x14ac:dyDescent="0.45">
      <c r="B1948" s="31">
        <f t="shared" si="30"/>
        <v>1940</v>
      </c>
      <c r="C1948" s="82"/>
      <c r="D1948" s="83"/>
      <c r="E1948" s="84"/>
      <c r="F1948" s="32"/>
      <c r="G1948" s="34"/>
      <c r="H1948" s="82"/>
      <c r="I1948" s="36"/>
      <c r="J1948" s="52"/>
      <c r="K1948" s="35"/>
      <c r="L1948" s="29"/>
      <c r="M1948" s="20" t="str" cm="1">
        <f t="array" ref="M1948">IFERROR(_xlfn.IFS(COUNTBLANK(D1948:K1948)=8,"",D1948="","←D列に従業員名を姓名（フルネーム）で入力してください。誤変換にお気を付け下さい。",E1948="","←E列に都道府県を入力してください。",H1948="","←H列に1.月給～3.時間給の選択肢を入力してください",I1948="","←I列に金額を入力してください",H1948=3,"",J1948="","←J列に所定労働時間を入力してください"),"")</f>
        <v/>
      </c>
    </row>
    <row r="1949" spans="2:13" ht="22.8" x14ac:dyDescent="0.45">
      <c r="B1949" s="31">
        <f t="shared" si="30"/>
        <v>1941</v>
      </c>
      <c r="C1949" s="82"/>
      <c r="D1949" s="83"/>
      <c r="E1949" s="84"/>
      <c r="F1949" s="32"/>
      <c r="G1949" s="34"/>
      <c r="H1949" s="82"/>
      <c r="I1949" s="36"/>
      <c r="J1949" s="52"/>
      <c r="K1949" s="35"/>
      <c r="L1949" s="29"/>
      <c r="M1949" s="20" t="str" cm="1">
        <f t="array" ref="M1949">IFERROR(_xlfn.IFS(COUNTBLANK(D1949:K1949)=8,"",D1949="","←D列に従業員名を姓名（フルネーム）で入力してください。誤変換にお気を付け下さい。",E1949="","←E列に都道府県を入力してください。",H1949="","←H列に1.月給～3.時間給の選択肢を入力してください",I1949="","←I列に金額を入力してください",H1949=3,"",J1949="","←J列に所定労働時間を入力してください"),"")</f>
        <v/>
      </c>
    </row>
    <row r="1950" spans="2:13" ht="22.8" x14ac:dyDescent="0.45">
      <c r="B1950" s="31">
        <f t="shared" si="30"/>
        <v>1942</v>
      </c>
      <c r="C1950" s="82"/>
      <c r="D1950" s="83"/>
      <c r="E1950" s="84"/>
      <c r="F1950" s="32"/>
      <c r="G1950" s="34"/>
      <c r="H1950" s="82"/>
      <c r="I1950" s="36"/>
      <c r="J1950" s="52"/>
      <c r="K1950" s="35"/>
      <c r="L1950" s="29"/>
      <c r="M1950" s="20" t="str" cm="1">
        <f t="array" ref="M1950">IFERROR(_xlfn.IFS(COUNTBLANK(D1950:K1950)=8,"",D1950="","←D列に従業員名を姓名（フルネーム）で入力してください。誤変換にお気を付け下さい。",E1950="","←E列に都道府県を入力してください。",H1950="","←H列に1.月給～3.時間給の選択肢を入力してください",I1950="","←I列に金額を入力してください",H1950=3,"",J1950="","←J列に所定労働時間を入力してください"),"")</f>
        <v/>
      </c>
    </row>
    <row r="1951" spans="2:13" ht="22.8" x14ac:dyDescent="0.45">
      <c r="B1951" s="31">
        <f t="shared" si="30"/>
        <v>1943</v>
      </c>
      <c r="C1951" s="82"/>
      <c r="D1951" s="83"/>
      <c r="E1951" s="84"/>
      <c r="F1951" s="32"/>
      <c r="G1951" s="34"/>
      <c r="H1951" s="82"/>
      <c r="I1951" s="36"/>
      <c r="J1951" s="52"/>
      <c r="K1951" s="35"/>
      <c r="L1951" s="29"/>
      <c r="M1951" s="20" t="str" cm="1">
        <f t="array" ref="M1951">IFERROR(_xlfn.IFS(COUNTBLANK(D1951:K1951)=8,"",D1951="","←D列に従業員名を姓名（フルネーム）で入力してください。誤変換にお気を付け下さい。",E1951="","←E列に都道府県を入力してください。",H1951="","←H列に1.月給～3.時間給の選択肢を入力してください",I1951="","←I列に金額を入力してください",H1951=3,"",J1951="","←J列に所定労働時間を入力してください"),"")</f>
        <v/>
      </c>
    </row>
    <row r="1952" spans="2:13" ht="22.8" x14ac:dyDescent="0.45">
      <c r="B1952" s="31">
        <f t="shared" si="30"/>
        <v>1944</v>
      </c>
      <c r="C1952" s="82"/>
      <c r="D1952" s="83"/>
      <c r="E1952" s="84"/>
      <c r="F1952" s="32"/>
      <c r="G1952" s="34"/>
      <c r="H1952" s="82"/>
      <c r="I1952" s="36"/>
      <c r="J1952" s="52"/>
      <c r="K1952" s="35"/>
      <c r="L1952" s="29"/>
      <c r="M1952" s="20" t="str" cm="1">
        <f t="array" ref="M1952">IFERROR(_xlfn.IFS(COUNTBLANK(D1952:K1952)=8,"",D1952="","←D列に従業員名を姓名（フルネーム）で入力してください。誤変換にお気を付け下さい。",E1952="","←E列に都道府県を入力してください。",H1952="","←H列に1.月給～3.時間給の選択肢を入力してください",I1952="","←I列に金額を入力してください",H1952=3,"",J1952="","←J列に所定労働時間を入力してください"),"")</f>
        <v/>
      </c>
    </row>
    <row r="1953" spans="2:13" ht="22.8" x14ac:dyDescent="0.45">
      <c r="B1953" s="31">
        <f t="shared" si="30"/>
        <v>1945</v>
      </c>
      <c r="C1953" s="82"/>
      <c r="D1953" s="83"/>
      <c r="E1953" s="84"/>
      <c r="F1953" s="32"/>
      <c r="G1953" s="34"/>
      <c r="H1953" s="82"/>
      <c r="I1953" s="36"/>
      <c r="J1953" s="52"/>
      <c r="K1953" s="35"/>
      <c r="L1953" s="29"/>
      <c r="M1953" s="20" t="str" cm="1">
        <f t="array" ref="M1953">IFERROR(_xlfn.IFS(COUNTBLANK(D1953:K1953)=8,"",D1953="","←D列に従業員名を姓名（フルネーム）で入力してください。誤変換にお気を付け下さい。",E1953="","←E列に都道府県を入力してください。",H1953="","←H列に1.月給～3.時間給の選択肢を入力してください",I1953="","←I列に金額を入力してください",H1953=3,"",J1953="","←J列に所定労働時間を入力してください"),"")</f>
        <v/>
      </c>
    </row>
    <row r="1954" spans="2:13" ht="22.8" x14ac:dyDescent="0.45">
      <c r="B1954" s="31">
        <f t="shared" si="30"/>
        <v>1946</v>
      </c>
      <c r="C1954" s="82"/>
      <c r="D1954" s="83"/>
      <c r="E1954" s="84"/>
      <c r="F1954" s="32"/>
      <c r="G1954" s="34"/>
      <c r="H1954" s="82"/>
      <c r="I1954" s="36"/>
      <c r="J1954" s="52"/>
      <c r="K1954" s="35"/>
      <c r="L1954" s="29"/>
      <c r="M1954" s="20" t="str" cm="1">
        <f t="array" ref="M1954">IFERROR(_xlfn.IFS(COUNTBLANK(D1954:K1954)=8,"",D1954="","←D列に従業員名を姓名（フルネーム）で入力してください。誤変換にお気を付け下さい。",E1954="","←E列に都道府県を入力してください。",H1954="","←H列に1.月給～3.時間給の選択肢を入力してください",I1954="","←I列に金額を入力してください",H1954=3,"",J1954="","←J列に所定労働時間を入力してください"),"")</f>
        <v/>
      </c>
    </row>
    <row r="1955" spans="2:13" ht="22.8" x14ac:dyDescent="0.45">
      <c r="B1955" s="31">
        <f t="shared" si="30"/>
        <v>1947</v>
      </c>
      <c r="C1955" s="82"/>
      <c r="D1955" s="83"/>
      <c r="E1955" s="84"/>
      <c r="F1955" s="32"/>
      <c r="G1955" s="34"/>
      <c r="H1955" s="82"/>
      <c r="I1955" s="36"/>
      <c r="J1955" s="52"/>
      <c r="K1955" s="35"/>
      <c r="L1955" s="29"/>
      <c r="M1955" s="20" t="str" cm="1">
        <f t="array" ref="M1955">IFERROR(_xlfn.IFS(COUNTBLANK(D1955:K1955)=8,"",D1955="","←D列に従業員名を姓名（フルネーム）で入力してください。誤変換にお気を付け下さい。",E1955="","←E列に都道府県を入力してください。",H1955="","←H列に1.月給～3.時間給の選択肢を入力してください",I1955="","←I列に金額を入力してください",H1955=3,"",J1955="","←J列に所定労働時間を入力してください"),"")</f>
        <v/>
      </c>
    </row>
    <row r="1956" spans="2:13" ht="22.8" x14ac:dyDescent="0.45">
      <c r="B1956" s="31">
        <f t="shared" si="30"/>
        <v>1948</v>
      </c>
      <c r="C1956" s="82"/>
      <c r="D1956" s="83"/>
      <c r="E1956" s="84"/>
      <c r="F1956" s="32"/>
      <c r="G1956" s="34"/>
      <c r="H1956" s="82"/>
      <c r="I1956" s="36"/>
      <c r="J1956" s="52"/>
      <c r="K1956" s="35"/>
      <c r="L1956" s="29"/>
      <c r="M1956" s="20" t="str" cm="1">
        <f t="array" ref="M1956">IFERROR(_xlfn.IFS(COUNTBLANK(D1956:K1956)=8,"",D1956="","←D列に従業員名を姓名（フルネーム）で入力してください。誤変換にお気を付け下さい。",E1956="","←E列に都道府県を入力してください。",H1956="","←H列に1.月給～3.時間給の選択肢を入力してください",I1956="","←I列に金額を入力してください",H1956=3,"",J1956="","←J列に所定労働時間を入力してください"),"")</f>
        <v/>
      </c>
    </row>
    <row r="1957" spans="2:13" ht="22.8" x14ac:dyDescent="0.45">
      <c r="B1957" s="31">
        <f t="shared" si="30"/>
        <v>1949</v>
      </c>
      <c r="C1957" s="82"/>
      <c r="D1957" s="83"/>
      <c r="E1957" s="84"/>
      <c r="F1957" s="32"/>
      <c r="G1957" s="34"/>
      <c r="H1957" s="82"/>
      <c r="I1957" s="36"/>
      <c r="J1957" s="52"/>
      <c r="K1957" s="35"/>
      <c r="L1957" s="29"/>
      <c r="M1957" s="20" t="str" cm="1">
        <f t="array" ref="M1957">IFERROR(_xlfn.IFS(COUNTBLANK(D1957:K1957)=8,"",D1957="","←D列に従業員名を姓名（フルネーム）で入力してください。誤変換にお気を付け下さい。",E1957="","←E列に都道府県を入力してください。",H1957="","←H列に1.月給～3.時間給の選択肢を入力してください",I1957="","←I列に金額を入力してください",H1957=3,"",J1957="","←J列に所定労働時間を入力してください"),"")</f>
        <v/>
      </c>
    </row>
    <row r="1958" spans="2:13" ht="22.8" x14ac:dyDescent="0.45">
      <c r="B1958" s="31">
        <f t="shared" si="30"/>
        <v>1950</v>
      </c>
      <c r="C1958" s="82"/>
      <c r="D1958" s="83"/>
      <c r="E1958" s="84"/>
      <c r="F1958" s="32"/>
      <c r="G1958" s="34"/>
      <c r="H1958" s="82"/>
      <c r="I1958" s="36"/>
      <c r="J1958" s="52"/>
      <c r="K1958" s="35"/>
      <c r="L1958" s="29"/>
      <c r="M1958" s="20" t="str" cm="1">
        <f t="array" ref="M1958">IFERROR(_xlfn.IFS(COUNTBLANK(D1958:K1958)=8,"",D1958="","←D列に従業員名を姓名（フルネーム）で入力してください。誤変換にお気を付け下さい。",E1958="","←E列に都道府県を入力してください。",H1958="","←H列に1.月給～3.時間給の選択肢を入力してください",I1958="","←I列に金額を入力してください",H1958=3,"",J1958="","←J列に所定労働時間を入力してください"),"")</f>
        <v/>
      </c>
    </row>
    <row r="1959" spans="2:13" ht="22.8" x14ac:dyDescent="0.45">
      <c r="B1959" s="31">
        <f t="shared" si="30"/>
        <v>1951</v>
      </c>
      <c r="C1959" s="82"/>
      <c r="D1959" s="83"/>
      <c r="E1959" s="84"/>
      <c r="F1959" s="32"/>
      <c r="G1959" s="34"/>
      <c r="H1959" s="82"/>
      <c r="I1959" s="36"/>
      <c r="J1959" s="52"/>
      <c r="K1959" s="35"/>
      <c r="L1959" s="29"/>
      <c r="M1959" s="20" t="str" cm="1">
        <f t="array" ref="M1959">IFERROR(_xlfn.IFS(COUNTBLANK(D1959:K1959)=8,"",D1959="","←D列に従業員名を姓名（フルネーム）で入力してください。誤変換にお気を付け下さい。",E1959="","←E列に都道府県を入力してください。",H1959="","←H列に1.月給～3.時間給の選択肢を入力してください",I1959="","←I列に金額を入力してください",H1959=3,"",J1959="","←J列に所定労働時間を入力してください"),"")</f>
        <v/>
      </c>
    </row>
    <row r="1960" spans="2:13" ht="22.8" x14ac:dyDescent="0.45">
      <c r="B1960" s="31">
        <f t="shared" si="30"/>
        <v>1952</v>
      </c>
      <c r="C1960" s="82"/>
      <c r="D1960" s="83"/>
      <c r="E1960" s="84"/>
      <c r="F1960" s="32"/>
      <c r="G1960" s="34"/>
      <c r="H1960" s="82"/>
      <c r="I1960" s="36"/>
      <c r="J1960" s="52"/>
      <c r="K1960" s="35"/>
      <c r="L1960" s="29"/>
      <c r="M1960" s="20" t="str" cm="1">
        <f t="array" ref="M1960">IFERROR(_xlfn.IFS(COUNTBLANK(D1960:K1960)=8,"",D1960="","←D列に従業員名を姓名（フルネーム）で入力してください。誤変換にお気を付け下さい。",E1960="","←E列に都道府県を入力してください。",H1960="","←H列に1.月給～3.時間給の選択肢を入力してください",I1960="","←I列に金額を入力してください",H1960=3,"",J1960="","←J列に所定労働時間を入力してください"),"")</f>
        <v/>
      </c>
    </row>
    <row r="1961" spans="2:13" ht="22.8" x14ac:dyDescent="0.45">
      <c r="B1961" s="31">
        <f t="shared" si="30"/>
        <v>1953</v>
      </c>
      <c r="C1961" s="82"/>
      <c r="D1961" s="83"/>
      <c r="E1961" s="84"/>
      <c r="F1961" s="32"/>
      <c r="G1961" s="34"/>
      <c r="H1961" s="82"/>
      <c r="I1961" s="36"/>
      <c r="J1961" s="52"/>
      <c r="K1961" s="35"/>
      <c r="L1961" s="29"/>
      <c r="M1961" s="20" t="str" cm="1">
        <f t="array" ref="M1961">IFERROR(_xlfn.IFS(COUNTBLANK(D1961:K1961)=8,"",D1961="","←D列に従業員名を姓名（フルネーム）で入力してください。誤変換にお気を付け下さい。",E1961="","←E列に都道府県を入力してください。",H1961="","←H列に1.月給～3.時間給の選択肢を入力してください",I1961="","←I列に金額を入力してください",H1961=3,"",J1961="","←J列に所定労働時間を入力してください"),"")</f>
        <v/>
      </c>
    </row>
    <row r="1962" spans="2:13" ht="22.8" x14ac:dyDescent="0.45">
      <c r="B1962" s="31">
        <f t="shared" si="30"/>
        <v>1954</v>
      </c>
      <c r="C1962" s="82"/>
      <c r="D1962" s="83"/>
      <c r="E1962" s="84"/>
      <c r="F1962" s="32"/>
      <c r="G1962" s="34"/>
      <c r="H1962" s="82"/>
      <c r="I1962" s="36"/>
      <c r="J1962" s="52"/>
      <c r="K1962" s="35"/>
      <c r="L1962" s="29"/>
      <c r="M1962" s="20" t="str" cm="1">
        <f t="array" ref="M1962">IFERROR(_xlfn.IFS(COUNTBLANK(D1962:K1962)=8,"",D1962="","←D列に従業員名を姓名（フルネーム）で入力してください。誤変換にお気を付け下さい。",E1962="","←E列に都道府県を入力してください。",H1962="","←H列に1.月給～3.時間給の選択肢を入力してください",I1962="","←I列に金額を入力してください",H1962=3,"",J1962="","←J列に所定労働時間を入力してください"),"")</f>
        <v/>
      </c>
    </row>
    <row r="1963" spans="2:13" ht="22.8" x14ac:dyDescent="0.45">
      <c r="B1963" s="31">
        <f t="shared" si="30"/>
        <v>1955</v>
      </c>
      <c r="C1963" s="82"/>
      <c r="D1963" s="83"/>
      <c r="E1963" s="84"/>
      <c r="F1963" s="32"/>
      <c r="G1963" s="34"/>
      <c r="H1963" s="82"/>
      <c r="I1963" s="36"/>
      <c r="J1963" s="52"/>
      <c r="K1963" s="35"/>
      <c r="L1963" s="29"/>
      <c r="M1963" s="20" t="str" cm="1">
        <f t="array" ref="M1963">IFERROR(_xlfn.IFS(COUNTBLANK(D1963:K1963)=8,"",D1963="","←D列に従業員名を姓名（フルネーム）で入力してください。誤変換にお気を付け下さい。",E1963="","←E列に都道府県を入力してください。",H1963="","←H列に1.月給～3.時間給の選択肢を入力してください",I1963="","←I列に金額を入力してください",H1963=3,"",J1963="","←J列に所定労働時間を入力してください"),"")</f>
        <v/>
      </c>
    </row>
    <row r="1964" spans="2:13" ht="22.8" x14ac:dyDescent="0.45">
      <c r="B1964" s="31">
        <f t="shared" si="30"/>
        <v>1956</v>
      </c>
      <c r="C1964" s="82"/>
      <c r="D1964" s="83"/>
      <c r="E1964" s="84"/>
      <c r="F1964" s="32"/>
      <c r="G1964" s="34"/>
      <c r="H1964" s="82"/>
      <c r="I1964" s="36"/>
      <c r="J1964" s="52"/>
      <c r="K1964" s="35"/>
      <c r="L1964" s="29"/>
      <c r="M1964" s="20" t="str" cm="1">
        <f t="array" ref="M1964">IFERROR(_xlfn.IFS(COUNTBLANK(D1964:K1964)=8,"",D1964="","←D列に従業員名を姓名（フルネーム）で入力してください。誤変換にお気を付け下さい。",E1964="","←E列に都道府県を入力してください。",H1964="","←H列に1.月給～3.時間給の選択肢を入力してください",I1964="","←I列に金額を入力してください",H1964=3,"",J1964="","←J列に所定労働時間を入力してください"),"")</f>
        <v/>
      </c>
    </row>
    <row r="1965" spans="2:13" ht="22.8" x14ac:dyDescent="0.45">
      <c r="B1965" s="31">
        <f t="shared" si="30"/>
        <v>1957</v>
      </c>
      <c r="C1965" s="82"/>
      <c r="D1965" s="83"/>
      <c r="E1965" s="84"/>
      <c r="F1965" s="32"/>
      <c r="G1965" s="34"/>
      <c r="H1965" s="82"/>
      <c r="I1965" s="36"/>
      <c r="J1965" s="52"/>
      <c r="K1965" s="35"/>
      <c r="L1965" s="29"/>
      <c r="M1965" s="20" t="str" cm="1">
        <f t="array" ref="M1965">IFERROR(_xlfn.IFS(COUNTBLANK(D1965:K1965)=8,"",D1965="","←D列に従業員名を姓名（フルネーム）で入力してください。誤変換にお気を付け下さい。",E1965="","←E列に都道府県を入力してください。",H1965="","←H列に1.月給～3.時間給の選択肢を入力してください",I1965="","←I列に金額を入力してください",H1965=3,"",J1965="","←J列に所定労働時間を入力してください"),"")</f>
        <v/>
      </c>
    </row>
    <row r="1966" spans="2:13" ht="22.8" x14ac:dyDescent="0.45">
      <c r="B1966" s="31">
        <f t="shared" si="30"/>
        <v>1958</v>
      </c>
      <c r="C1966" s="82"/>
      <c r="D1966" s="83"/>
      <c r="E1966" s="84"/>
      <c r="F1966" s="32"/>
      <c r="G1966" s="34"/>
      <c r="H1966" s="82"/>
      <c r="I1966" s="36"/>
      <c r="J1966" s="52"/>
      <c r="K1966" s="35"/>
      <c r="L1966" s="29"/>
      <c r="M1966" s="20" t="str" cm="1">
        <f t="array" ref="M1966">IFERROR(_xlfn.IFS(COUNTBLANK(D1966:K1966)=8,"",D1966="","←D列に従業員名を姓名（フルネーム）で入力してください。誤変換にお気を付け下さい。",E1966="","←E列に都道府県を入力してください。",H1966="","←H列に1.月給～3.時間給の選択肢を入力してください",I1966="","←I列に金額を入力してください",H1966=3,"",J1966="","←J列に所定労働時間を入力してください"),"")</f>
        <v/>
      </c>
    </row>
    <row r="1967" spans="2:13" ht="22.8" x14ac:dyDescent="0.45">
      <c r="B1967" s="31">
        <f t="shared" si="30"/>
        <v>1959</v>
      </c>
      <c r="C1967" s="82"/>
      <c r="D1967" s="83"/>
      <c r="E1967" s="84"/>
      <c r="F1967" s="32"/>
      <c r="G1967" s="34"/>
      <c r="H1967" s="82"/>
      <c r="I1967" s="36"/>
      <c r="J1967" s="52"/>
      <c r="K1967" s="35"/>
      <c r="L1967" s="29"/>
      <c r="M1967" s="20" t="str" cm="1">
        <f t="array" ref="M1967">IFERROR(_xlfn.IFS(COUNTBLANK(D1967:K1967)=8,"",D1967="","←D列に従業員名を姓名（フルネーム）で入力してください。誤変換にお気を付け下さい。",E1967="","←E列に都道府県を入力してください。",H1967="","←H列に1.月給～3.時間給の選択肢を入力してください",I1967="","←I列に金額を入力してください",H1967=3,"",J1967="","←J列に所定労働時間を入力してください"),"")</f>
        <v/>
      </c>
    </row>
    <row r="1968" spans="2:13" ht="22.8" x14ac:dyDescent="0.45">
      <c r="B1968" s="31">
        <f t="shared" si="30"/>
        <v>1960</v>
      </c>
      <c r="C1968" s="82"/>
      <c r="D1968" s="83"/>
      <c r="E1968" s="84"/>
      <c r="F1968" s="32"/>
      <c r="G1968" s="34"/>
      <c r="H1968" s="82"/>
      <c r="I1968" s="36"/>
      <c r="J1968" s="52"/>
      <c r="K1968" s="35"/>
      <c r="L1968" s="29"/>
      <c r="M1968" s="20" t="str" cm="1">
        <f t="array" ref="M1968">IFERROR(_xlfn.IFS(COUNTBLANK(D1968:K1968)=8,"",D1968="","←D列に従業員名を姓名（フルネーム）で入力してください。誤変換にお気を付け下さい。",E1968="","←E列に都道府県を入力してください。",H1968="","←H列に1.月給～3.時間給の選択肢を入力してください",I1968="","←I列に金額を入力してください",H1968=3,"",J1968="","←J列に所定労働時間を入力してください"),"")</f>
        <v/>
      </c>
    </row>
    <row r="1969" spans="2:13" ht="22.8" x14ac:dyDescent="0.45">
      <c r="B1969" s="31">
        <f t="shared" si="30"/>
        <v>1961</v>
      </c>
      <c r="C1969" s="82"/>
      <c r="D1969" s="83"/>
      <c r="E1969" s="84"/>
      <c r="F1969" s="32"/>
      <c r="G1969" s="34"/>
      <c r="H1969" s="82"/>
      <c r="I1969" s="36"/>
      <c r="J1969" s="52"/>
      <c r="K1969" s="35"/>
      <c r="L1969" s="29"/>
      <c r="M1969" s="20" t="str" cm="1">
        <f t="array" ref="M1969">IFERROR(_xlfn.IFS(COUNTBLANK(D1969:K1969)=8,"",D1969="","←D列に従業員名を姓名（フルネーム）で入力してください。誤変換にお気を付け下さい。",E1969="","←E列に都道府県を入力してください。",H1969="","←H列に1.月給～3.時間給の選択肢を入力してください",I1969="","←I列に金額を入力してください",H1969=3,"",J1969="","←J列に所定労働時間を入力してください"),"")</f>
        <v/>
      </c>
    </row>
    <row r="1970" spans="2:13" ht="22.8" x14ac:dyDescent="0.45">
      <c r="B1970" s="31">
        <f t="shared" si="30"/>
        <v>1962</v>
      </c>
      <c r="C1970" s="82"/>
      <c r="D1970" s="83"/>
      <c r="E1970" s="84"/>
      <c r="F1970" s="32"/>
      <c r="G1970" s="34"/>
      <c r="H1970" s="82"/>
      <c r="I1970" s="36"/>
      <c r="J1970" s="52"/>
      <c r="K1970" s="35"/>
      <c r="L1970" s="29"/>
      <c r="M1970" s="20" t="str" cm="1">
        <f t="array" ref="M1970">IFERROR(_xlfn.IFS(COUNTBLANK(D1970:K1970)=8,"",D1970="","←D列に従業員名を姓名（フルネーム）で入力してください。誤変換にお気を付け下さい。",E1970="","←E列に都道府県を入力してください。",H1970="","←H列に1.月給～3.時間給の選択肢を入力してください",I1970="","←I列に金額を入力してください",H1970=3,"",J1970="","←J列に所定労働時間を入力してください"),"")</f>
        <v/>
      </c>
    </row>
    <row r="1971" spans="2:13" ht="22.8" x14ac:dyDescent="0.45">
      <c r="B1971" s="31">
        <f t="shared" si="30"/>
        <v>1963</v>
      </c>
      <c r="C1971" s="82"/>
      <c r="D1971" s="83"/>
      <c r="E1971" s="84"/>
      <c r="F1971" s="32"/>
      <c r="G1971" s="34"/>
      <c r="H1971" s="82"/>
      <c r="I1971" s="36"/>
      <c r="J1971" s="52"/>
      <c r="K1971" s="35"/>
      <c r="L1971" s="29"/>
      <c r="M1971" s="20" t="str" cm="1">
        <f t="array" ref="M1971">IFERROR(_xlfn.IFS(COUNTBLANK(D1971:K1971)=8,"",D1971="","←D列に従業員名を姓名（フルネーム）で入力してください。誤変換にお気を付け下さい。",E1971="","←E列に都道府県を入力してください。",H1971="","←H列に1.月給～3.時間給の選択肢を入力してください",I1971="","←I列に金額を入力してください",H1971=3,"",J1971="","←J列に所定労働時間を入力してください"),"")</f>
        <v/>
      </c>
    </row>
    <row r="1972" spans="2:13" ht="22.8" x14ac:dyDescent="0.45">
      <c r="B1972" s="31">
        <f t="shared" si="30"/>
        <v>1964</v>
      </c>
      <c r="C1972" s="82"/>
      <c r="D1972" s="83"/>
      <c r="E1972" s="84"/>
      <c r="F1972" s="32"/>
      <c r="G1972" s="34"/>
      <c r="H1972" s="82"/>
      <c r="I1972" s="36"/>
      <c r="J1972" s="52"/>
      <c r="K1972" s="35"/>
      <c r="L1972" s="29"/>
      <c r="M1972" s="20" t="str" cm="1">
        <f t="array" ref="M1972">IFERROR(_xlfn.IFS(COUNTBLANK(D1972:K1972)=8,"",D1972="","←D列に従業員名を姓名（フルネーム）で入力してください。誤変換にお気を付け下さい。",E1972="","←E列に都道府県を入力してください。",H1972="","←H列に1.月給～3.時間給の選択肢を入力してください",I1972="","←I列に金額を入力してください",H1972=3,"",J1972="","←J列に所定労働時間を入力してください"),"")</f>
        <v/>
      </c>
    </row>
    <row r="1973" spans="2:13" ht="22.8" x14ac:dyDescent="0.45">
      <c r="B1973" s="31">
        <f t="shared" si="30"/>
        <v>1965</v>
      </c>
      <c r="C1973" s="82"/>
      <c r="D1973" s="83"/>
      <c r="E1973" s="84"/>
      <c r="F1973" s="32"/>
      <c r="G1973" s="34"/>
      <c r="H1973" s="82"/>
      <c r="I1973" s="36"/>
      <c r="J1973" s="52"/>
      <c r="K1973" s="35"/>
      <c r="L1973" s="29"/>
      <c r="M1973" s="20" t="str" cm="1">
        <f t="array" ref="M1973">IFERROR(_xlfn.IFS(COUNTBLANK(D1973:K1973)=8,"",D1973="","←D列に従業員名を姓名（フルネーム）で入力してください。誤変換にお気を付け下さい。",E1973="","←E列に都道府県を入力してください。",H1973="","←H列に1.月給～3.時間給の選択肢を入力してください",I1973="","←I列に金額を入力してください",H1973=3,"",J1973="","←J列に所定労働時間を入力してください"),"")</f>
        <v/>
      </c>
    </row>
    <row r="1974" spans="2:13" ht="22.8" x14ac:dyDescent="0.45">
      <c r="B1974" s="31">
        <f t="shared" si="30"/>
        <v>1966</v>
      </c>
      <c r="C1974" s="82"/>
      <c r="D1974" s="83"/>
      <c r="E1974" s="84"/>
      <c r="F1974" s="32"/>
      <c r="G1974" s="34"/>
      <c r="H1974" s="82"/>
      <c r="I1974" s="36"/>
      <c r="J1974" s="52"/>
      <c r="K1974" s="35"/>
      <c r="L1974" s="29"/>
      <c r="M1974" s="20" t="str" cm="1">
        <f t="array" ref="M1974">IFERROR(_xlfn.IFS(COUNTBLANK(D1974:K1974)=8,"",D1974="","←D列に従業員名を姓名（フルネーム）で入力してください。誤変換にお気を付け下さい。",E1974="","←E列に都道府県を入力してください。",H1974="","←H列に1.月給～3.時間給の選択肢を入力してください",I1974="","←I列に金額を入力してください",H1974=3,"",J1974="","←J列に所定労働時間を入力してください"),"")</f>
        <v/>
      </c>
    </row>
    <row r="1975" spans="2:13" ht="22.8" x14ac:dyDescent="0.45">
      <c r="B1975" s="31">
        <f t="shared" si="30"/>
        <v>1967</v>
      </c>
      <c r="C1975" s="82"/>
      <c r="D1975" s="83"/>
      <c r="E1975" s="84"/>
      <c r="F1975" s="32"/>
      <c r="G1975" s="34"/>
      <c r="H1975" s="82"/>
      <c r="I1975" s="36"/>
      <c r="J1975" s="52"/>
      <c r="K1975" s="35"/>
      <c r="L1975" s="29"/>
      <c r="M1975" s="20" t="str" cm="1">
        <f t="array" ref="M1975">IFERROR(_xlfn.IFS(COUNTBLANK(D1975:K1975)=8,"",D1975="","←D列に従業員名を姓名（フルネーム）で入力してください。誤変換にお気を付け下さい。",E1975="","←E列に都道府県を入力してください。",H1975="","←H列に1.月給～3.時間給の選択肢を入力してください",I1975="","←I列に金額を入力してください",H1975=3,"",J1975="","←J列に所定労働時間を入力してください"),"")</f>
        <v/>
      </c>
    </row>
    <row r="1976" spans="2:13" ht="22.8" x14ac:dyDescent="0.45">
      <c r="B1976" s="31">
        <f t="shared" si="30"/>
        <v>1968</v>
      </c>
      <c r="C1976" s="82"/>
      <c r="D1976" s="83"/>
      <c r="E1976" s="84"/>
      <c r="F1976" s="32"/>
      <c r="G1976" s="34"/>
      <c r="H1976" s="82"/>
      <c r="I1976" s="36"/>
      <c r="J1976" s="52"/>
      <c r="K1976" s="35"/>
      <c r="L1976" s="29"/>
      <c r="M1976" s="20" t="str" cm="1">
        <f t="array" ref="M1976">IFERROR(_xlfn.IFS(COUNTBLANK(D1976:K1976)=8,"",D1976="","←D列に従業員名を姓名（フルネーム）で入力してください。誤変換にお気を付け下さい。",E1976="","←E列に都道府県を入力してください。",H1976="","←H列に1.月給～3.時間給の選択肢を入力してください",I1976="","←I列に金額を入力してください",H1976=3,"",J1976="","←J列に所定労働時間を入力してください"),"")</f>
        <v/>
      </c>
    </row>
    <row r="1977" spans="2:13" ht="22.8" x14ac:dyDescent="0.45">
      <c r="B1977" s="31">
        <f t="shared" si="30"/>
        <v>1969</v>
      </c>
      <c r="C1977" s="82"/>
      <c r="D1977" s="83"/>
      <c r="E1977" s="84"/>
      <c r="F1977" s="32"/>
      <c r="G1977" s="34"/>
      <c r="H1977" s="82"/>
      <c r="I1977" s="36"/>
      <c r="J1977" s="52"/>
      <c r="K1977" s="35"/>
      <c r="L1977" s="29"/>
      <c r="M1977" s="20" t="str" cm="1">
        <f t="array" ref="M1977">IFERROR(_xlfn.IFS(COUNTBLANK(D1977:K1977)=8,"",D1977="","←D列に従業員名を姓名（フルネーム）で入力してください。誤変換にお気を付け下さい。",E1977="","←E列に都道府県を入力してください。",H1977="","←H列に1.月給～3.時間給の選択肢を入力してください",I1977="","←I列に金額を入力してください",H1977=3,"",J1977="","←J列に所定労働時間を入力してください"),"")</f>
        <v/>
      </c>
    </row>
    <row r="1978" spans="2:13" ht="22.8" x14ac:dyDescent="0.45">
      <c r="B1978" s="31">
        <f t="shared" si="30"/>
        <v>1970</v>
      </c>
      <c r="C1978" s="82"/>
      <c r="D1978" s="83"/>
      <c r="E1978" s="84"/>
      <c r="F1978" s="32"/>
      <c r="G1978" s="34"/>
      <c r="H1978" s="82"/>
      <c r="I1978" s="36"/>
      <c r="J1978" s="52"/>
      <c r="K1978" s="35"/>
      <c r="L1978" s="29"/>
      <c r="M1978" s="20" t="str" cm="1">
        <f t="array" ref="M1978">IFERROR(_xlfn.IFS(COUNTBLANK(D1978:K1978)=8,"",D1978="","←D列に従業員名を姓名（フルネーム）で入力してください。誤変換にお気を付け下さい。",E1978="","←E列に都道府県を入力してください。",H1978="","←H列に1.月給～3.時間給の選択肢を入力してください",I1978="","←I列に金額を入力してください",H1978=3,"",J1978="","←J列に所定労働時間を入力してください"),"")</f>
        <v/>
      </c>
    </row>
    <row r="1979" spans="2:13" ht="22.8" x14ac:dyDescent="0.45">
      <c r="B1979" s="31">
        <f t="shared" si="30"/>
        <v>1971</v>
      </c>
      <c r="C1979" s="82"/>
      <c r="D1979" s="83"/>
      <c r="E1979" s="84"/>
      <c r="F1979" s="32"/>
      <c r="G1979" s="34"/>
      <c r="H1979" s="82"/>
      <c r="I1979" s="36"/>
      <c r="J1979" s="52"/>
      <c r="K1979" s="35"/>
      <c r="L1979" s="29"/>
      <c r="M1979" s="20" t="str" cm="1">
        <f t="array" ref="M1979">IFERROR(_xlfn.IFS(COUNTBLANK(D1979:K1979)=8,"",D1979="","←D列に従業員名を姓名（フルネーム）で入力してください。誤変換にお気を付け下さい。",E1979="","←E列に都道府県を入力してください。",H1979="","←H列に1.月給～3.時間給の選択肢を入力してください",I1979="","←I列に金額を入力してください",H1979=3,"",J1979="","←J列に所定労働時間を入力してください"),"")</f>
        <v/>
      </c>
    </row>
    <row r="1980" spans="2:13" ht="22.8" x14ac:dyDescent="0.45">
      <c r="B1980" s="31">
        <f t="shared" si="30"/>
        <v>1972</v>
      </c>
      <c r="C1980" s="82"/>
      <c r="D1980" s="83"/>
      <c r="E1980" s="84"/>
      <c r="F1980" s="32"/>
      <c r="G1980" s="34"/>
      <c r="H1980" s="82"/>
      <c r="I1980" s="36"/>
      <c r="J1980" s="52"/>
      <c r="K1980" s="35"/>
      <c r="L1980" s="29"/>
      <c r="M1980" s="20" t="str" cm="1">
        <f t="array" ref="M1980">IFERROR(_xlfn.IFS(COUNTBLANK(D1980:K1980)=8,"",D1980="","←D列に従業員名を姓名（フルネーム）で入力してください。誤変換にお気を付け下さい。",E1980="","←E列に都道府県を入力してください。",H1980="","←H列に1.月給～3.時間給の選択肢を入力してください",I1980="","←I列に金額を入力してください",H1980=3,"",J1980="","←J列に所定労働時間を入力してください"),"")</f>
        <v/>
      </c>
    </row>
    <row r="1981" spans="2:13" ht="22.8" x14ac:dyDescent="0.45">
      <c r="B1981" s="31">
        <f t="shared" si="30"/>
        <v>1973</v>
      </c>
      <c r="C1981" s="82"/>
      <c r="D1981" s="83"/>
      <c r="E1981" s="84"/>
      <c r="F1981" s="32"/>
      <c r="G1981" s="34"/>
      <c r="H1981" s="82"/>
      <c r="I1981" s="36"/>
      <c r="J1981" s="52"/>
      <c r="K1981" s="35"/>
      <c r="L1981" s="29"/>
      <c r="M1981" s="20" t="str" cm="1">
        <f t="array" ref="M1981">IFERROR(_xlfn.IFS(COUNTBLANK(D1981:K1981)=8,"",D1981="","←D列に従業員名を姓名（フルネーム）で入力してください。誤変換にお気を付け下さい。",E1981="","←E列に都道府県を入力してください。",H1981="","←H列に1.月給～3.時間給の選択肢を入力してください",I1981="","←I列に金額を入力してください",H1981=3,"",J1981="","←J列に所定労働時間を入力してください"),"")</f>
        <v/>
      </c>
    </row>
    <row r="1982" spans="2:13" ht="22.8" x14ac:dyDescent="0.45">
      <c r="B1982" s="31">
        <f t="shared" si="30"/>
        <v>1974</v>
      </c>
      <c r="C1982" s="82"/>
      <c r="D1982" s="83"/>
      <c r="E1982" s="84"/>
      <c r="F1982" s="32"/>
      <c r="G1982" s="34"/>
      <c r="H1982" s="82"/>
      <c r="I1982" s="36"/>
      <c r="J1982" s="52"/>
      <c r="K1982" s="35"/>
      <c r="L1982" s="29"/>
      <c r="M1982" s="20" t="str" cm="1">
        <f t="array" ref="M1982">IFERROR(_xlfn.IFS(COUNTBLANK(D1982:K1982)=8,"",D1982="","←D列に従業員名を姓名（フルネーム）で入力してください。誤変換にお気を付け下さい。",E1982="","←E列に都道府県を入力してください。",H1982="","←H列に1.月給～3.時間給の選択肢を入力してください",I1982="","←I列に金額を入力してください",H1982=3,"",J1982="","←J列に所定労働時間を入力してください"),"")</f>
        <v/>
      </c>
    </row>
    <row r="1983" spans="2:13" ht="22.8" x14ac:dyDescent="0.45">
      <c r="B1983" s="31">
        <f t="shared" si="30"/>
        <v>1975</v>
      </c>
      <c r="C1983" s="82"/>
      <c r="D1983" s="83"/>
      <c r="E1983" s="84"/>
      <c r="F1983" s="32"/>
      <c r="G1983" s="34"/>
      <c r="H1983" s="82"/>
      <c r="I1983" s="36"/>
      <c r="J1983" s="52"/>
      <c r="K1983" s="35"/>
      <c r="L1983" s="29"/>
      <c r="M1983" s="20" t="str" cm="1">
        <f t="array" ref="M1983">IFERROR(_xlfn.IFS(COUNTBLANK(D1983:K1983)=8,"",D1983="","←D列に従業員名を姓名（フルネーム）で入力してください。誤変換にお気を付け下さい。",E1983="","←E列に都道府県を入力してください。",H1983="","←H列に1.月給～3.時間給の選択肢を入力してください",I1983="","←I列に金額を入力してください",H1983=3,"",J1983="","←J列に所定労働時間を入力してください"),"")</f>
        <v/>
      </c>
    </row>
    <row r="1984" spans="2:13" ht="22.8" x14ac:dyDescent="0.45">
      <c r="B1984" s="31">
        <f t="shared" si="30"/>
        <v>1976</v>
      </c>
      <c r="C1984" s="82"/>
      <c r="D1984" s="83"/>
      <c r="E1984" s="84"/>
      <c r="F1984" s="32"/>
      <c r="G1984" s="34"/>
      <c r="H1984" s="82"/>
      <c r="I1984" s="36"/>
      <c r="J1984" s="52"/>
      <c r="K1984" s="35"/>
      <c r="L1984" s="29"/>
      <c r="M1984" s="20" t="str" cm="1">
        <f t="array" ref="M1984">IFERROR(_xlfn.IFS(COUNTBLANK(D1984:K1984)=8,"",D1984="","←D列に従業員名を姓名（フルネーム）で入力してください。誤変換にお気を付け下さい。",E1984="","←E列に都道府県を入力してください。",H1984="","←H列に1.月給～3.時間給の選択肢を入力してください",I1984="","←I列に金額を入力してください",H1984=3,"",J1984="","←J列に所定労働時間を入力してください"),"")</f>
        <v/>
      </c>
    </row>
    <row r="1985" spans="2:13" ht="22.8" x14ac:dyDescent="0.45">
      <c r="B1985" s="31">
        <f t="shared" si="30"/>
        <v>1977</v>
      </c>
      <c r="C1985" s="82"/>
      <c r="D1985" s="83"/>
      <c r="E1985" s="84"/>
      <c r="F1985" s="32"/>
      <c r="G1985" s="34"/>
      <c r="H1985" s="82"/>
      <c r="I1985" s="36"/>
      <c r="J1985" s="52"/>
      <c r="K1985" s="35"/>
      <c r="L1985" s="29"/>
      <c r="M1985" s="20" t="str" cm="1">
        <f t="array" ref="M1985">IFERROR(_xlfn.IFS(COUNTBLANK(D1985:K1985)=8,"",D1985="","←D列に従業員名を姓名（フルネーム）で入力してください。誤変換にお気を付け下さい。",E1985="","←E列に都道府県を入力してください。",H1985="","←H列に1.月給～3.時間給の選択肢を入力してください",I1985="","←I列に金額を入力してください",H1985=3,"",J1985="","←J列に所定労働時間を入力してください"),"")</f>
        <v/>
      </c>
    </row>
    <row r="1986" spans="2:13" ht="22.8" x14ac:dyDescent="0.45">
      <c r="B1986" s="31">
        <f t="shared" si="30"/>
        <v>1978</v>
      </c>
      <c r="C1986" s="82"/>
      <c r="D1986" s="83"/>
      <c r="E1986" s="84"/>
      <c r="F1986" s="32"/>
      <c r="G1986" s="34"/>
      <c r="H1986" s="82"/>
      <c r="I1986" s="36"/>
      <c r="J1986" s="52"/>
      <c r="K1986" s="35"/>
      <c r="L1986" s="29"/>
      <c r="M1986" s="20" t="str" cm="1">
        <f t="array" ref="M1986">IFERROR(_xlfn.IFS(COUNTBLANK(D1986:K1986)=8,"",D1986="","←D列に従業員名を姓名（フルネーム）で入力してください。誤変換にお気を付け下さい。",E1986="","←E列に都道府県を入力してください。",H1986="","←H列に1.月給～3.時間給の選択肢を入力してください",I1986="","←I列に金額を入力してください",H1986=3,"",J1986="","←J列に所定労働時間を入力してください"),"")</f>
        <v/>
      </c>
    </row>
    <row r="1987" spans="2:13" ht="22.8" x14ac:dyDescent="0.45">
      <c r="B1987" s="31">
        <f t="shared" si="30"/>
        <v>1979</v>
      </c>
      <c r="C1987" s="82"/>
      <c r="D1987" s="83"/>
      <c r="E1987" s="84"/>
      <c r="F1987" s="32"/>
      <c r="G1987" s="34"/>
      <c r="H1987" s="82"/>
      <c r="I1987" s="36"/>
      <c r="J1987" s="52"/>
      <c r="K1987" s="35"/>
      <c r="L1987" s="29"/>
      <c r="M1987" s="20" t="str" cm="1">
        <f t="array" ref="M1987">IFERROR(_xlfn.IFS(COUNTBLANK(D1987:K1987)=8,"",D1987="","←D列に従業員名を姓名（フルネーム）で入力してください。誤変換にお気を付け下さい。",E1987="","←E列に都道府県を入力してください。",H1987="","←H列に1.月給～3.時間給の選択肢を入力してください",I1987="","←I列に金額を入力してください",H1987=3,"",J1987="","←J列に所定労働時間を入力してください"),"")</f>
        <v/>
      </c>
    </row>
    <row r="1988" spans="2:13" ht="22.8" x14ac:dyDescent="0.45">
      <c r="B1988" s="31">
        <f t="shared" si="30"/>
        <v>1980</v>
      </c>
      <c r="C1988" s="82"/>
      <c r="D1988" s="83"/>
      <c r="E1988" s="84"/>
      <c r="F1988" s="32"/>
      <c r="G1988" s="34"/>
      <c r="H1988" s="82"/>
      <c r="I1988" s="36"/>
      <c r="J1988" s="52"/>
      <c r="K1988" s="35"/>
      <c r="L1988" s="29"/>
      <c r="M1988" s="20" t="str" cm="1">
        <f t="array" ref="M1988">IFERROR(_xlfn.IFS(COUNTBLANK(D1988:K1988)=8,"",D1988="","←D列に従業員名を姓名（フルネーム）で入力してください。誤変換にお気を付け下さい。",E1988="","←E列に都道府県を入力してください。",H1988="","←H列に1.月給～3.時間給の選択肢を入力してください",I1988="","←I列に金額を入力してください",H1988=3,"",J1988="","←J列に所定労働時間を入力してください"),"")</f>
        <v/>
      </c>
    </row>
    <row r="1989" spans="2:13" ht="22.8" x14ac:dyDescent="0.45">
      <c r="B1989" s="31">
        <f t="shared" si="30"/>
        <v>1981</v>
      </c>
      <c r="C1989" s="82"/>
      <c r="D1989" s="83"/>
      <c r="E1989" s="84"/>
      <c r="F1989" s="32"/>
      <c r="G1989" s="34"/>
      <c r="H1989" s="82"/>
      <c r="I1989" s="36"/>
      <c r="J1989" s="52"/>
      <c r="K1989" s="35"/>
      <c r="L1989" s="29"/>
      <c r="M1989" s="20" t="str" cm="1">
        <f t="array" ref="M1989">IFERROR(_xlfn.IFS(COUNTBLANK(D1989:K1989)=8,"",D1989="","←D列に従業員名を姓名（フルネーム）で入力してください。誤変換にお気を付け下さい。",E1989="","←E列に都道府県を入力してください。",H1989="","←H列に1.月給～3.時間給の選択肢を入力してください",I1989="","←I列に金額を入力してください",H1989=3,"",J1989="","←J列に所定労働時間を入力してください"),"")</f>
        <v/>
      </c>
    </row>
    <row r="1990" spans="2:13" ht="22.8" x14ac:dyDescent="0.45">
      <c r="B1990" s="31">
        <f t="shared" si="30"/>
        <v>1982</v>
      </c>
      <c r="C1990" s="82"/>
      <c r="D1990" s="83"/>
      <c r="E1990" s="84"/>
      <c r="F1990" s="32"/>
      <c r="G1990" s="34"/>
      <c r="H1990" s="82"/>
      <c r="I1990" s="36"/>
      <c r="J1990" s="52"/>
      <c r="K1990" s="35"/>
      <c r="L1990" s="29"/>
      <c r="M1990" s="20" t="str" cm="1">
        <f t="array" ref="M1990">IFERROR(_xlfn.IFS(COUNTBLANK(D1990:K1990)=8,"",D1990="","←D列に従業員名を姓名（フルネーム）で入力してください。誤変換にお気を付け下さい。",E1990="","←E列に都道府県を入力してください。",H1990="","←H列に1.月給～3.時間給の選択肢を入力してください",I1990="","←I列に金額を入力してください",H1990=3,"",J1990="","←J列に所定労働時間を入力してください"),"")</f>
        <v/>
      </c>
    </row>
    <row r="1991" spans="2:13" ht="22.8" x14ac:dyDescent="0.45">
      <c r="B1991" s="31">
        <f t="shared" si="30"/>
        <v>1983</v>
      </c>
      <c r="C1991" s="82"/>
      <c r="D1991" s="83"/>
      <c r="E1991" s="84"/>
      <c r="F1991" s="32"/>
      <c r="G1991" s="34"/>
      <c r="H1991" s="82"/>
      <c r="I1991" s="36"/>
      <c r="J1991" s="52"/>
      <c r="K1991" s="35"/>
      <c r="L1991" s="29"/>
      <c r="M1991" s="20" t="str" cm="1">
        <f t="array" ref="M1991">IFERROR(_xlfn.IFS(COUNTBLANK(D1991:K1991)=8,"",D1991="","←D列に従業員名を姓名（フルネーム）で入力してください。誤変換にお気を付け下さい。",E1991="","←E列に都道府県を入力してください。",H1991="","←H列に1.月給～3.時間給の選択肢を入力してください",I1991="","←I列に金額を入力してください",H1991=3,"",J1991="","←J列に所定労働時間を入力してください"),"")</f>
        <v/>
      </c>
    </row>
    <row r="1992" spans="2:13" ht="22.8" x14ac:dyDescent="0.45">
      <c r="B1992" s="31">
        <f t="shared" si="30"/>
        <v>1984</v>
      </c>
      <c r="C1992" s="82"/>
      <c r="D1992" s="83"/>
      <c r="E1992" s="84"/>
      <c r="F1992" s="32"/>
      <c r="G1992" s="34"/>
      <c r="H1992" s="82"/>
      <c r="I1992" s="36"/>
      <c r="J1992" s="52"/>
      <c r="K1992" s="35"/>
      <c r="L1992" s="29"/>
      <c r="M1992" s="20" t="str" cm="1">
        <f t="array" ref="M1992">IFERROR(_xlfn.IFS(COUNTBLANK(D1992:K1992)=8,"",D1992="","←D列に従業員名を姓名（フルネーム）で入力してください。誤変換にお気を付け下さい。",E1992="","←E列に都道府県を入力してください。",H1992="","←H列に1.月給～3.時間給の選択肢を入力してください",I1992="","←I列に金額を入力してください",H1992=3,"",J1992="","←J列に所定労働時間を入力してください"),"")</f>
        <v/>
      </c>
    </row>
    <row r="1993" spans="2:13" ht="22.8" x14ac:dyDescent="0.45">
      <c r="B1993" s="31">
        <f t="shared" si="30"/>
        <v>1985</v>
      </c>
      <c r="C1993" s="82"/>
      <c r="D1993" s="83"/>
      <c r="E1993" s="84"/>
      <c r="F1993" s="32"/>
      <c r="G1993" s="34"/>
      <c r="H1993" s="82"/>
      <c r="I1993" s="36"/>
      <c r="J1993" s="52"/>
      <c r="K1993" s="35"/>
      <c r="L1993" s="29"/>
      <c r="M1993" s="20" t="str" cm="1">
        <f t="array" ref="M1993">IFERROR(_xlfn.IFS(COUNTBLANK(D1993:K1993)=8,"",D1993="","←D列に従業員名を姓名（フルネーム）で入力してください。誤変換にお気を付け下さい。",E1993="","←E列に都道府県を入力してください。",H1993="","←H列に1.月給～3.時間給の選択肢を入力してください",I1993="","←I列に金額を入力してください",H1993=3,"",J1993="","←J列に所定労働時間を入力してください"),"")</f>
        <v/>
      </c>
    </row>
    <row r="1994" spans="2:13" ht="22.8" x14ac:dyDescent="0.45">
      <c r="B1994" s="31">
        <f t="shared" ref="B1994:B2057" si="31">ROW()-8</f>
        <v>1986</v>
      </c>
      <c r="C1994" s="82"/>
      <c r="D1994" s="83"/>
      <c r="E1994" s="84"/>
      <c r="F1994" s="32"/>
      <c r="G1994" s="34"/>
      <c r="H1994" s="82"/>
      <c r="I1994" s="36"/>
      <c r="J1994" s="52"/>
      <c r="K1994" s="35"/>
      <c r="L1994" s="29"/>
      <c r="M1994" s="20" t="str" cm="1">
        <f t="array" ref="M1994">IFERROR(_xlfn.IFS(COUNTBLANK(D1994:K1994)=8,"",D1994="","←D列に従業員名を姓名（フルネーム）で入力してください。誤変換にお気を付け下さい。",E1994="","←E列に都道府県を入力してください。",H1994="","←H列に1.月給～3.時間給の選択肢を入力してください",I1994="","←I列に金額を入力してください",H1994=3,"",J1994="","←J列に所定労働時間を入力してください"),"")</f>
        <v/>
      </c>
    </row>
    <row r="1995" spans="2:13" ht="22.8" x14ac:dyDescent="0.45">
      <c r="B1995" s="31">
        <f t="shared" si="31"/>
        <v>1987</v>
      </c>
      <c r="C1995" s="82"/>
      <c r="D1995" s="83"/>
      <c r="E1995" s="84"/>
      <c r="F1995" s="32"/>
      <c r="G1995" s="34"/>
      <c r="H1995" s="82"/>
      <c r="I1995" s="36"/>
      <c r="J1995" s="52"/>
      <c r="K1995" s="35"/>
      <c r="L1995" s="29"/>
      <c r="M1995" s="20" t="str" cm="1">
        <f t="array" ref="M1995">IFERROR(_xlfn.IFS(COUNTBLANK(D1995:K1995)=8,"",D1995="","←D列に従業員名を姓名（フルネーム）で入力してください。誤変換にお気を付け下さい。",E1995="","←E列に都道府県を入力してください。",H1995="","←H列に1.月給～3.時間給の選択肢を入力してください",I1995="","←I列に金額を入力してください",H1995=3,"",J1995="","←J列に所定労働時間を入力してください"),"")</f>
        <v/>
      </c>
    </row>
    <row r="1996" spans="2:13" ht="22.8" x14ac:dyDescent="0.45">
      <c r="B1996" s="31">
        <f t="shared" si="31"/>
        <v>1988</v>
      </c>
      <c r="C1996" s="82"/>
      <c r="D1996" s="83"/>
      <c r="E1996" s="84"/>
      <c r="F1996" s="32"/>
      <c r="G1996" s="34"/>
      <c r="H1996" s="82"/>
      <c r="I1996" s="36"/>
      <c r="J1996" s="52"/>
      <c r="K1996" s="35"/>
      <c r="L1996" s="29"/>
      <c r="M1996" s="20" t="str" cm="1">
        <f t="array" ref="M1996">IFERROR(_xlfn.IFS(COUNTBLANK(D1996:K1996)=8,"",D1996="","←D列に従業員名を姓名（フルネーム）で入力してください。誤変換にお気を付け下さい。",E1996="","←E列に都道府県を入力してください。",H1996="","←H列に1.月給～3.時間給の選択肢を入力してください",I1996="","←I列に金額を入力してください",H1996=3,"",J1996="","←J列に所定労働時間を入力してください"),"")</f>
        <v/>
      </c>
    </row>
    <row r="1997" spans="2:13" ht="22.8" x14ac:dyDescent="0.45">
      <c r="B1997" s="31">
        <f t="shared" si="31"/>
        <v>1989</v>
      </c>
      <c r="C1997" s="82"/>
      <c r="D1997" s="83"/>
      <c r="E1997" s="84"/>
      <c r="F1997" s="32"/>
      <c r="G1997" s="34"/>
      <c r="H1997" s="82"/>
      <c r="I1997" s="36"/>
      <c r="J1997" s="52"/>
      <c r="K1997" s="35"/>
      <c r="L1997" s="29"/>
      <c r="M1997" s="20" t="str" cm="1">
        <f t="array" ref="M1997">IFERROR(_xlfn.IFS(COUNTBLANK(D1997:K1997)=8,"",D1997="","←D列に従業員名を姓名（フルネーム）で入力してください。誤変換にお気を付け下さい。",E1997="","←E列に都道府県を入力してください。",H1997="","←H列に1.月給～3.時間給の選択肢を入力してください",I1997="","←I列に金額を入力してください",H1997=3,"",J1997="","←J列に所定労働時間を入力してください"),"")</f>
        <v/>
      </c>
    </row>
    <row r="1998" spans="2:13" ht="22.8" x14ac:dyDescent="0.45">
      <c r="B1998" s="31">
        <f t="shared" si="31"/>
        <v>1990</v>
      </c>
      <c r="C1998" s="82"/>
      <c r="D1998" s="83"/>
      <c r="E1998" s="84"/>
      <c r="F1998" s="32"/>
      <c r="G1998" s="34"/>
      <c r="H1998" s="82"/>
      <c r="I1998" s="36"/>
      <c r="J1998" s="52"/>
      <c r="K1998" s="35"/>
      <c r="L1998" s="29"/>
      <c r="M1998" s="20" t="str" cm="1">
        <f t="array" ref="M1998">IFERROR(_xlfn.IFS(COUNTBLANK(D1998:K1998)=8,"",D1998="","←D列に従業員名を姓名（フルネーム）で入力してください。誤変換にお気を付け下さい。",E1998="","←E列に都道府県を入力してください。",H1998="","←H列に1.月給～3.時間給の選択肢を入力してください",I1998="","←I列に金額を入力してください",H1998=3,"",J1998="","←J列に所定労働時間を入力してください"),"")</f>
        <v/>
      </c>
    </row>
    <row r="1999" spans="2:13" ht="22.8" x14ac:dyDescent="0.45">
      <c r="B1999" s="31">
        <f t="shared" si="31"/>
        <v>1991</v>
      </c>
      <c r="C1999" s="82"/>
      <c r="D1999" s="83"/>
      <c r="E1999" s="84"/>
      <c r="F1999" s="32"/>
      <c r="G1999" s="34"/>
      <c r="H1999" s="82"/>
      <c r="I1999" s="36"/>
      <c r="J1999" s="52"/>
      <c r="K1999" s="35"/>
      <c r="L1999" s="29"/>
      <c r="M1999" s="20" t="str" cm="1">
        <f t="array" ref="M1999">IFERROR(_xlfn.IFS(COUNTBLANK(D1999:K1999)=8,"",D1999="","←D列に従業員名を姓名（フルネーム）で入力してください。誤変換にお気を付け下さい。",E1999="","←E列に都道府県を入力してください。",H1999="","←H列に1.月給～3.時間給の選択肢を入力してください",I1999="","←I列に金額を入力してください",H1999=3,"",J1999="","←J列に所定労働時間を入力してください"),"")</f>
        <v/>
      </c>
    </row>
    <row r="2000" spans="2:13" ht="22.8" x14ac:dyDescent="0.45">
      <c r="B2000" s="31">
        <f t="shared" si="31"/>
        <v>1992</v>
      </c>
      <c r="C2000" s="82"/>
      <c r="D2000" s="83"/>
      <c r="E2000" s="84"/>
      <c r="F2000" s="32"/>
      <c r="G2000" s="34"/>
      <c r="H2000" s="82"/>
      <c r="I2000" s="36"/>
      <c r="J2000" s="52"/>
      <c r="K2000" s="35"/>
      <c r="L2000" s="29"/>
      <c r="M2000" s="20" t="str" cm="1">
        <f t="array" ref="M2000">IFERROR(_xlfn.IFS(COUNTBLANK(D2000:K2000)=8,"",D2000="","←D列に従業員名を姓名（フルネーム）で入力してください。誤変換にお気を付け下さい。",E2000="","←E列に都道府県を入力してください。",H2000="","←H列に1.月給～3.時間給の選択肢を入力してください",I2000="","←I列に金額を入力してください",H2000=3,"",J2000="","←J列に所定労働時間を入力してください"),"")</f>
        <v/>
      </c>
    </row>
    <row r="2001" spans="2:13" ht="22.8" x14ac:dyDescent="0.45">
      <c r="B2001" s="31">
        <f t="shared" si="31"/>
        <v>1993</v>
      </c>
      <c r="C2001" s="82"/>
      <c r="D2001" s="83"/>
      <c r="E2001" s="84"/>
      <c r="F2001" s="32"/>
      <c r="G2001" s="34"/>
      <c r="H2001" s="82"/>
      <c r="I2001" s="36"/>
      <c r="J2001" s="52"/>
      <c r="K2001" s="35"/>
      <c r="L2001" s="29"/>
      <c r="M2001" s="20" t="str" cm="1">
        <f t="array" ref="M2001">IFERROR(_xlfn.IFS(COUNTBLANK(D2001:K2001)=8,"",D2001="","←D列に従業員名を姓名（フルネーム）で入力してください。誤変換にお気を付け下さい。",E2001="","←E列に都道府県を入力してください。",H2001="","←H列に1.月給～3.時間給の選択肢を入力してください",I2001="","←I列に金額を入力してください",H2001=3,"",J2001="","←J列に所定労働時間を入力してください"),"")</f>
        <v/>
      </c>
    </row>
    <row r="2002" spans="2:13" ht="22.8" x14ac:dyDescent="0.45">
      <c r="B2002" s="31">
        <f t="shared" si="31"/>
        <v>1994</v>
      </c>
      <c r="C2002" s="82"/>
      <c r="D2002" s="83"/>
      <c r="E2002" s="84"/>
      <c r="F2002" s="32"/>
      <c r="G2002" s="34"/>
      <c r="H2002" s="82"/>
      <c r="I2002" s="36"/>
      <c r="J2002" s="52"/>
      <c r="K2002" s="35"/>
      <c r="L2002" s="29"/>
      <c r="M2002" s="20" t="str" cm="1">
        <f t="array" ref="M2002">IFERROR(_xlfn.IFS(COUNTBLANK(D2002:K2002)=8,"",D2002="","←D列に従業員名を姓名（フルネーム）で入力してください。誤変換にお気を付け下さい。",E2002="","←E列に都道府県を入力してください。",H2002="","←H列に1.月給～3.時間給の選択肢を入力してください",I2002="","←I列に金額を入力してください",H2002=3,"",J2002="","←J列に所定労働時間を入力してください"),"")</f>
        <v/>
      </c>
    </row>
    <row r="2003" spans="2:13" ht="22.8" x14ac:dyDescent="0.45">
      <c r="B2003" s="31">
        <f t="shared" si="31"/>
        <v>1995</v>
      </c>
      <c r="C2003" s="82"/>
      <c r="D2003" s="83"/>
      <c r="E2003" s="84"/>
      <c r="F2003" s="32"/>
      <c r="G2003" s="34"/>
      <c r="H2003" s="82"/>
      <c r="I2003" s="36"/>
      <c r="J2003" s="52"/>
      <c r="K2003" s="35"/>
      <c r="L2003" s="29"/>
      <c r="M2003" s="20" t="str" cm="1">
        <f t="array" ref="M2003">IFERROR(_xlfn.IFS(COUNTBLANK(D2003:K2003)=8,"",D2003="","←D列に従業員名を姓名（フルネーム）で入力してください。誤変換にお気を付け下さい。",E2003="","←E列に都道府県を入力してください。",H2003="","←H列に1.月給～3.時間給の選択肢を入力してください",I2003="","←I列に金額を入力してください",H2003=3,"",J2003="","←J列に所定労働時間を入力してください"),"")</f>
        <v/>
      </c>
    </row>
    <row r="2004" spans="2:13" ht="22.8" x14ac:dyDescent="0.45">
      <c r="B2004" s="31">
        <f t="shared" si="31"/>
        <v>1996</v>
      </c>
      <c r="C2004" s="82"/>
      <c r="D2004" s="83"/>
      <c r="E2004" s="84"/>
      <c r="F2004" s="32"/>
      <c r="G2004" s="34"/>
      <c r="H2004" s="82"/>
      <c r="I2004" s="36"/>
      <c r="J2004" s="52"/>
      <c r="K2004" s="35"/>
      <c r="L2004" s="29"/>
      <c r="M2004" s="20" t="str" cm="1">
        <f t="array" ref="M2004">IFERROR(_xlfn.IFS(COUNTBLANK(D2004:K2004)=8,"",D2004="","←D列に従業員名を姓名（フルネーム）で入力してください。誤変換にお気を付け下さい。",E2004="","←E列に都道府県を入力してください。",H2004="","←H列に1.月給～3.時間給の選択肢を入力してください",I2004="","←I列に金額を入力してください",H2004=3,"",J2004="","←J列に所定労働時間を入力してください"),"")</f>
        <v/>
      </c>
    </row>
    <row r="2005" spans="2:13" ht="22.8" x14ac:dyDescent="0.45">
      <c r="B2005" s="31">
        <f t="shared" si="31"/>
        <v>1997</v>
      </c>
      <c r="C2005" s="82"/>
      <c r="D2005" s="83"/>
      <c r="E2005" s="84"/>
      <c r="F2005" s="32"/>
      <c r="G2005" s="34"/>
      <c r="H2005" s="82"/>
      <c r="I2005" s="36"/>
      <c r="J2005" s="52"/>
      <c r="K2005" s="35"/>
      <c r="L2005" s="29"/>
      <c r="M2005" s="20" t="str" cm="1">
        <f t="array" ref="M2005">IFERROR(_xlfn.IFS(COUNTBLANK(D2005:K2005)=8,"",D2005="","←D列に従業員名を姓名（フルネーム）で入力してください。誤変換にお気を付け下さい。",E2005="","←E列に都道府県を入力してください。",H2005="","←H列に1.月給～3.時間給の選択肢を入力してください",I2005="","←I列に金額を入力してください",H2005=3,"",J2005="","←J列に所定労働時間を入力してください"),"")</f>
        <v/>
      </c>
    </row>
    <row r="2006" spans="2:13" ht="22.8" x14ac:dyDescent="0.45">
      <c r="B2006" s="31">
        <f t="shared" si="31"/>
        <v>1998</v>
      </c>
      <c r="C2006" s="82"/>
      <c r="D2006" s="83"/>
      <c r="E2006" s="84"/>
      <c r="F2006" s="32"/>
      <c r="G2006" s="34"/>
      <c r="H2006" s="82"/>
      <c r="I2006" s="36"/>
      <c r="J2006" s="52"/>
      <c r="K2006" s="35"/>
      <c r="L2006" s="29"/>
      <c r="M2006" s="20" t="str" cm="1">
        <f t="array" ref="M2006">IFERROR(_xlfn.IFS(COUNTBLANK(D2006:K2006)=8,"",D2006="","←D列に従業員名を姓名（フルネーム）で入力してください。誤変換にお気を付け下さい。",E2006="","←E列に都道府県を入力してください。",H2006="","←H列に1.月給～3.時間給の選択肢を入力してください",I2006="","←I列に金額を入力してください",H2006=3,"",J2006="","←J列に所定労働時間を入力してください"),"")</f>
        <v/>
      </c>
    </row>
    <row r="2007" spans="2:13" ht="22.8" x14ac:dyDescent="0.45">
      <c r="B2007" s="31">
        <f t="shared" si="31"/>
        <v>1999</v>
      </c>
      <c r="C2007" s="82"/>
      <c r="D2007" s="83"/>
      <c r="E2007" s="84"/>
      <c r="F2007" s="32"/>
      <c r="G2007" s="34"/>
      <c r="H2007" s="82"/>
      <c r="I2007" s="36"/>
      <c r="J2007" s="52"/>
      <c r="K2007" s="35"/>
      <c r="L2007" s="29"/>
      <c r="M2007" s="20" t="str" cm="1">
        <f t="array" ref="M2007">IFERROR(_xlfn.IFS(COUNTBLANK(D2007:K2007)=8,"",D2007="","←D列に従業員名を姓名（フルネーム）で入力してください。誤変換にお気を付け下さい。",E2007="","←E列に都道府県を入力してください。",H2007="","←H列に1.月給～3.時間給の選択肢を入力してください",I2007="","←I列に金額を入力してください",H2007=3,"",J2007="","←J列に所定労働時間を入力してください"),"")</f>
        <v/>
      </c>
    </row>
    <row r="2008" spans="2:13" ht="22.8" x14ac:dyDescent="0.45">
      <c r="B2008" s="31">
        <f t="shared" si="31"/>
        <v>2000</v>
      </c>
      <c r="C2008" s="82"/>
      <c r="D2008" s="83"/>
      <c r="E2008" s="84"/>
      <c r="F2008" s="32"/>
      <c r="G2008" s="34"/>
      <c r="H2008" s="82"/>
      <c r="I2008" s="36"/>
      <c r="J2008" s="52"/>
      <c r="K2008" s="35"/>
      <c r="L2008" s="29"/>
      <c r="M2008" s="20" t="str" cm="1">
        <f t="array" ref="M2008">IFERROR(_xlfn.IFS(COUNTBLANK(D2008:K2008)=8,"",D2008="","←D列に従業員名を姓名（フルネーム）で入力してください。誤変換にお気を付け下さい。",E2008="","←E列に都道府県を入力してください。",H2008="","←H列に1.月給～3.時間給の選択肢を入力してください",I2008="","←I列に金額を入力してください",H2008=3,"",J2008="","←J列に所定労働時間を入力してください"),"")</f>
        <v/>
      </c>
    </row>
    <row r="2009" spans="2:13" ht="22.8" x14ac:dyDescent="0.45">
      <c r="B2009" s="31">
        <f t="shared" si="31"/>
        <v>2001</v>
      </c>
      <c r="C2009" s="82"/>
      <c r="D2009" s="83"/>
      <c r="E2009" s="84"/>
      <c r="F2009" s="32"/>
      <c r="G2009" s="34"/>
      <c r="H2009" s="82"/>
      <c r="I2009" s="36"/>
      <c r="J2009" s="52"/>
      <c r="K2009" s="35"/>
      <c r="L2009" s="29"/>
      <c r="M2009" s="20" t="str" cm="1">
        <f t="array" ref="M2009">IFERROR(_xlfn.IFS(COUNTBLANK(D2009:K2009)=8,"",D2009="","←D列に従業員名を姓名（フルネーム）で入力してください。誤変換にお気を付け下さい。",E2009="","←E列に都道府県を入力してください。",H2009="","←H列に1.月給～3.時間給の選択肢を入力してください",I2009="","←I列に金額を入力してください",H2009=3,"",J2009="","←J列に所定労働時間を入力してください"),"")</f>
        <v/>
      </c>
    </row>
    <row r="2010" spans="2:13" ht="22.8" x14ac:dyDescent="0.45">
      <c r="B2010" s="31">
        <f t="shared" si="31"/>
        <v>2002</v>
      </c>
      <c r="C2010" s="82"/>
      <c r="D2010" s="83"/>
      <c r="E2010" s="84"/>
      <c r="F2010" s="32"/>
      <c r="G2010" s="34"/>
      <c r="H2010" s="82"/>
      <c r="I2010" s="36"/>
      <c r="J2010" s="52"/>
      <c r="K2010" s="35"/>
      <c r="L2010" s="29"/>
      <c r="M2010" s="20" t="str" cm="1">
        <f t="array" ref="M2010">IFERROR(_xlfn.IFS(COUNTBLANK(D2010:K2010)=8,"",D2010="","←D列に従業員名を姓名（フルネーム）で入力してください。誤変換にお気を付け下さい。",E2010="","←E列に都道府県を入力してください。",H2010="","←H列に1.月給～3.時間給の選択肢を入力してください",I2010="","←I列に金額を入力してください",H2010=3,"",J2010="","←J列に所定労働時間を入力してください"),"")</f>
        <v/>
      </c>
    </row>
    <row r="2011" spans="2:13" ht="22.8" x14ac:dyDescent="0.45">
      <c r="B2011" s="31">
        <f t="shared" si="31"/>
        <v>2003</v>
      </c>
      <c r="C2011" s="82"/>
      <c r="D2011" s="83"/>
      <c r="E2011" s="84"/>
      <c r="F2011" s="32"/>
      <c r="G2011" s="34"/>
      <c r="H2011" s="82"/>
      <c r="I2011" s="36"/>
      <c r="J2011" s="52"/>
      <c r="K2011" s="35"/>
      <c r="L2011" s="29"/>
      <c r="M2011" s="20" t="str" cm="1">
        <f t="array" ref="M2011">IFERROR(_xlfn.IFS(COUNTBLANK(D2011:K2011)=8,"",D2011="","←D列に従業員名を姓名（フルネーム）で入力してください。誤変換にお気を付け下さい。",E2011="","←E列に都道府県を入力してください。",H2011="","←H列に1.月給～3.時間給の選択肢を入力してください",I2011="","←I列に金額を入力してください",H2011=3,"",J2011="","←J列に所定労働時間を入力してください"),"")</f>
        <v/>
      </c>
    </row>
    <row r="2012" spans="2:13" ht="22.8" x14ac:dyDescent="0.45">
      <c r="B2012" s="31">
        <f t="shared" si="31"/>
        <v>2004</v>
      </c>
      <c r="C2012" s="82"/>
      <c r="D2012" s="83"/>
      <c r="E2012" s="84"/>
      <c r="F2012" s="32"/>
      <c r="G2012" s="34"/>
      <c r="H2012" s="82"/>
      <c r="I2012" s="36"/>
      <c r="J2012" s="52"/>
      <c r="K2012" s="35"/>
      <c r="L2012" s="29"/>
      <c r="M2012" s="20" t="str" cm="1">
        <f t="array" ref="M2012">IFERROR(_xlfn.IFS(COUNTBLANK(D2012:K2012)=8,"",D2012="","←D列に従業員名を姓名（フルネーム）で入力してください。誤変換にお気を付け下さい。",E2012="","←E列に都道府県を入力してください。",H2012="","←H列に1.月給～3.時間給の選択肢を入力してください",I2012="","←I列に金額を入力してください",H2012=3,"",J2012="","←J列に所定労働時間を入力してください"),"")</f>
        <v/>
      </c>
    </row>
    <row r="2013" spans="2:13" ht="22.8" x14ac:dyDescent="0.45">
      <c r="B2013" s="31">
        <f t="shared" si="31"/>
        <v>2005</v>
      </c>
      <c r="C2013" s="82"/>
      <c r="D2013" s="83"/>
      <c r="E2013" s="84"/>
      <c r="F2013" s="32"/>
      <c r="G2013" s="34"/>
      <c r="H2013" s="82"/>
      <c r="I2013" s="36"/>
      <c r="J2013" s="52"/>
      <c r="K2013" s="35"/>
      <c r="L2013" s="29"/>
      <c r="M2013" s="20" t="str" cm="1">
        <f t="array" ref="M2013">IFERROR(_xlfn.IFS(COUNTBLANK(D2013:K2013)=8,"",D2013="","←D列に従業員名を姓名（フルネーム）で入力してください。誤変換にお気を付け下さい。",E2013="","←E列に都道府県を入力してください。",H2013="","←H列に1.月給～3.時間給の選択肢を入力してください",I2013="","←I列に金額を入力してください",H2013=3,"",J2013="","←J列に所定労働時間を入力してください"),"")</f>
        <v/>
      </c>
    </row>
    <row r="2014" spans="2:13" ht="22.8" x14ac:dyDescent="0.45">
      <c r="B2014" s="31">
        <f t="shared" si="31"/>
        <v>2006</v>
      </c>
      <c r="C2014" s="82"/>
      <c r="D2014" s="83"/>
      <c r="E2014" s="84"/>
      <c r="F2014" s="32"/>
      <c r="G2014" s="34"/>
      <c r="H2014" s="82"/>
      <c r="I2014" s="36"/>
      <c r="J2014" s="52"/>
      <c r="K2014" s="35"/>
      <c r="L2014" s="29"/>
      <c r="M2014" s="20" t="str" cm="1">
        <f t="array" ref="M2014">IFERROR(_xlfn.IFS(COUNTBLANK(D2014:K2014)=8,"",D2014="","←D列に従業員名を姓名（フルネーム）で入力してください。誤変換にお気を付け下さい。",E2014="","←E列に都道府県を入力してください。",H2014="","←H列に1.月給～3.時間給の選択肢を入力してください",I2014="","←I列に金額を入力してください",H2014=3,"",J2014="","←J列に所定労働時間を入力してください"),"")</f>
        <v/>
      </c>
    </row>
    <row r="2015" spans="2:13" ht="22.8" x14ac:dyDescent="0.45">
      <c r="B2015" s="31">
        <f t="shared" si="31"/>
        <v>2007</v>
      </c>
      <c r="C2015" s="82"/>
      <c r="D2015" s="83"/>
      <c r="E2015" s="84"/>
      <c r="F2015" s="32"/>
      <c r="G2015" s="34"/>
      <c r="H2015" s="82"/>
      <c r="I2015" s="36"/>
      <c r="J2015" s="52"/>
      <c r="K2015" s="35"/>
      <c r="L2015" s="29"/>
      <c r="M2015" s="20" t="str" cm="1">
        <f t="array" ref="M2015">IFERROR(_xlfn.IFS(COUNTBLANK(D2015:K2015)=8,"",D2015="","←D列に従業員名を姓名（フルネーム）で入力してください。誤変換にお気を付け下さい。",E2015="","←E列に都道府県を入力してください。",H2015="","←H列に1.月給～3.時間給の選択肢を入力してください",I2015="","←I列に金額を入力してください",H2015=3,"",J2015="","←J列に所定労働時間を入力してください"),"")</f>
        <v/>
      </c>
    </row>
    <row r="2016" spans="2:13" ht="22.8" x14ac:dyDescent="0.45">
      <c r="B2016" s="31">
        <f t="shared" si="31"/>
        <v>2008</v>
      </c>
      <c r="C2016" s="82"/>
      <c r="D2016" s="83"/>
      <c r="E2016" s="84"/>
      <c r="F2016" s="32"/>
      <c r="G2016" s="34"/>
      <c r="H2016" s="82"/>
      <c r="I2016" s="36"/>
      <c r="J2016" s="52"/>
      <c r="K2016" s="35"/>
      <c r="L2016" s="29"/>
      <c r="M2016" s="20" t="str" cm="1">
        <f t="array" ref="M2016">IFERROR(_xlfn.IFS(COUNTBLANK(D2016:K2016)=8,"",D2016="","←D列に従業員名を姓名（フルネーム）で入力してください。誤変換にお気を付け下さい。",E2016="","←E列に都道府県を入力してください。",H2016="","←H列に1.月給～3.時間給の選択肢を入力してください",I2016="","←I列に金額を入力してください",H2016=3,"",J2016="","←J列に所定労働時間を入力してください"),"")</f>
        <v/>
      </c>
    </row>
    <row r="2017" spans="2:13" ht="22.8" x14ac:dyDescent="0.45">
      <c r="B2017" s="31">
        <f t="shared" si="31"/>
        <v>2009</v>
      </c>
      <c r="C2017" s="82"/>
      <c r="D2017" s="83"/>
      <c r="E2017" s="84"/>
      <c r="F2017" s="32"/>
      <c r="G2017" s="34"/>
      <c r="H2017" s="82"/>
      <c r="I2017" s="36"/>
      <c r="J2017" s="52"/>
      <c r="K2017" s="35"/>
      <c r="L2017" s="29"/>
      <c r="M2017" s="20" t="str" cm="1">
        <f t="array" ref="M2017">IFERROR(_xlfn.IFS(COUNTBLANK(D2017:K2017)=8,"",D2017="","←D列に従業員名を姓名（フルネーム）で入力してください。誤変換にお気を付け下さい。",E2017="","←E列に都道府県を入力してください。",H2017="","←H列に1.月給～3.時間給の選択肢を入力してください",I2017="","←I列に金額を入力してください",H2017=3,"",J2017="","←J列に所定労働時間を入力してください"),"")</f>
        <v/>
      </c>
    </row>
    <row r="2018" spans="2:13" ht="22.8" x14ac:dyDescent="0.45">
      <c r="B2018" s="31">
        <f t="shared" si="31"/>
        <v>2010</v>
      </c>
      <c r="C2018" s="82"/>
      <c r="D2018" s="83"/>
      <c r="E2018" s="84"/>
      <c r="F2018" s="32"/>
      <c r="G2018" s="34"/>
      <c r="H2018" s="82"/>
      <c r="I2018" s="36"/>
      <c r="J2018" s="52"/>
      <c r="K2018" s="35"/>
      <c r="L2018" s="29"/>
      <c r="M2018" s="20" t="str" cm="1">
        <f t="array" ref="M2018">IFERROR(_xlfn.IFS(COUNTBLANK(D2018:K2018)=8,"",D2018="","←D列に従業員名を姓名（フルネーム）で入力してください。誤変換にお気を付け下さい。",E2018="","←E列に都道府県を入力してください。",H2018="","←H列に1.月給～3.時間給の選択肢を入力してください",I2018="","←I列に金額を入力してください",H2018=3,"",J2018="","←J列に所定労働時間を入力してください"),"")</f>
        <v/>
      </c>
    </row>
    <row r="2019" spans="2:13" ht="22.8" x14ac:dyDescent="0.45">
      <c r="B2019" s="31">
        <f t="shared" si="31"/>
        <v>2011</v>
      </c>
      <c r="C2019" s="82"/>
      <c r="D2019" s="83"/>
      <c r="E2019" s="84"/>
      <c r="F2019" s="32"/>
      <c r="G2019" s="34"/>
      <c r="H2019" s="82"/>
      <c r="I2019" s="36"/>
      <c r="J2019" s="52"/>
      <c r="K2019" s="35"/>
      <c r="L2019" s="29"/>
      <c r="M2019" s="20" t="str" cm="1">
        <f t="array" ref="M2019">IFERROR(_xlfn.IFS(COUNTBLANK(D2019:K2019)=8,"",D2019="","←D列に従業員名を姓名（フルネーム）で入力してください。誤変換にお気を付け下さい。",E2019="","←E列に都道府県を入力してください。",H2019="","←H列に1.月給～3.時間給の選択肢を入力してください",I2019="","←I列に金額を入力してください",H2019=3,"",J2019="","←J列に所定労働時間を入力してください"),"")</f>
        <v/>
      </c>
    </row>
    <row r="2020" spans="2:13" ht="22.8" x14ac:dyDescent="0.45">
      <c r="B2020" s="31">
        <f t="shared" si="31"/>
        <v>2012</v>
      </c>
      <c r="C2020" s="82"/>
      <c r="D2020" s="83"/>
      <c r="E2020" s="84"/>
      <c r="F2020" s="32"/>
      <c r="G2020" s="34"/>
      <c r="H2020" s="82"/>
      <c r="I2020" s="36"/>
      <c r="J2020" s="52"/>
      <c r="K2020" s="35"/>
      <c r="L2020" s="29"/>
      <c r="M2020" s="20" t="str" cm="1">
        <f t="array" ref="M2020">IFERROR(_xlfn.IFS(COUNTBLANK(D2020:K2020)=8,"",D2020="","←D列に従業員名を姓名（フルネーム）で入力してください。誤変換にお気を付け下さい。",E2020="","←E列に都道府県を入力してください。",H2020="","←H列に1.月給～3.時間給の選択肢を入力してください",I2020="","←I列に金額を入力してください",H2020=3,"",J2020="","←J列に所定労働時間を入力してください"),"")</f>
        <v/>
      </c>
    </row>
    <row r="2021" spans="2:13" ht="22.8" x14ac:dyDescent="0.45">
      <c r="B2021" s="31">
        <f t="shared" si="31"/>
        <v>2013</v>
      </c>
      <c r="C2021" s="82"/>
      <c r="D2021" s="83"/>
      <c r="E2021" s="84"/>
      <c r="F2021" s="32"/>
      <c r="G2021" s="34"/>
      <c r="H2021" s="82"/>
      <c r="I2021" s="36"/>
      <c r="J2021" s="52"/>
      <c r="K2021" s="35"/>
      <c r="L2021" s="29"/>
      <c r="M2021" s="20" t="str" cm="1">
        <f t="array" ref="M2021">IFERROR(_xlfn.IFS(COUNTBLANK(D2021:K2021)=8,"",D2021="","←D列に従業員名を姓名（フルネーム）で入力してください。誤変換にお気を付け下さい。",E2021="","←E列に都道府県を入力してください。",H2021="","←H列に1.月給～3.時間給の選択肢を入力してください",I2021="","←I列に金額を入力してください",H2021=3,"",J2021="","←J列に所定労働時間を入力してください"),"")</f>
        <v/>
      </c>
    </row>
    <row r="2022" spans="2:13" ht="22.8" x14ac:dyDescent="0.45">
      <c r="B2022" s="31">
        <f t="shared" si="31"/>
        <v>2014</v>
      </c>
      <c r="C2022" s="82"/>
      <c r="D2022" s="83"/>
      <c r="E2022" s="84"/>
      <c r="F2022" s="32"/>
      <c r="G2022" s="34"/>
      <c r="H2022" s="82"/>
      <c r="I2022" s="36"/>
      <c r="J2022" s="52"/>
      <c r="K2022" s="35"/>
      <c r="L2022" s="29"/>
      <c r="M2022" s="20" t="str" cm="1">
        <f t="array" ref="M2022">IFERROR(_xlfn.IFS(COUNTBLANK(D2022:K2022)=8,"",D2022="","←D列に従業員名を姓名（フルネーム）で入力してください。誤変換にお気を付け下さい。",E2022="","←E列に都道府県を入力してください。",H2022="","←H列に1.月給～3.時間給の選択肢を入力してください",I2022="","←I列に金額を入力してください",H2022=3,"",J2022="","←J列に所定労働時間を入力してください"),"")</f>
        <v/>
      </c>
    </row>
    <row r="2023" spans="2:13" ht="22.8" x14ac:dyDescent="0.45">
      <c r="B2023" s="31">
        <f t="shared" si="31"/>
        <v>2015</v>
      </c>
      <c r="C2023" s="82"/>
      <c r="D2023" s="83"/>
      <c r="E2023" s="84"/>
      <c r="F2023" s="32"/>
      <c r="G2023" s="34"/>
      <c r="H2023" s="82"/>
      <c r="I2023" s="36"/>
      <c r="J2023" s="52"/>
      <c r="K2023" s="35"/>
      <c r="L2023" s="29"/>
      <c r="M2023" s="20" t="str" cm="1">
        <f t="array" ref="M2023">IFERROR(_xlfn.IFS(COUNTBLANK(D2023:K2023)=8,"",D2023="","←D列に従業員名を姓名（フルネーム）で入力してください。誤変換にお気を付け下さい。",E2023="","←E列に都道府県を入力してください。",H2023="","←H列に1.月給～3.時間給の選択肢を入力してください",I2023="","←I列に金額を入力してください",H2023=3,"",J2023="","←J列に所定労働時間を入力してください"),"")</f>
        <v/>
      </c>
    </row>
    <row r="2024" spans="2:13" ht="22.8" x14ac:dyDescent="0.45">
      <c r="B2024" s="31">
        <f t="shared" si="31"/>
        <v>2016</v>
      </c>
      <c r="C2024" s="82"/>
      <c r="D2024" s="83"/>
      <c r="E2024" s="84"/>
      <c r="F2024" s="32"/>
      <c r="G2024" s="34"/>
      <c r="H2024" s="82"/>
      <c r="I2024" s="36"/>
      <c r="J2024" s="52"/>
      <c r="K2024" s="35"/>
      <c r="L2024" s="29"/>
      <c r="M2024" s="20" t="str" cm="1">
        <f t="array" ref="M2024">IFERROR(_xlfn.IFS(COUNTBLANK(D2024:K2024)=8,"",D2024="","←D列に従業員名を姓名（フルネーム）で入力してください。誤変換にお気を付け下さい。",E2024="","←E列に都道府県を入力してください。",H2024="","←H列に1.月給～3.時間給の選択肢を入力してください",I2024="","←I列に金額を入力してください",H2024=3,"",J2024="","←J列に所定労働時間を入力してください"),"")</f>
        <v/>
      </c>
    </row>
    <row r="2025" spans="2:13" ht="22.8" x14ac:dyDescent="0.45">
      <c r="B2025" s="31">
        <f t="shared" si="31"/>
        <v>2017</v>
      </c>
      <c r="C2025" s="82"/>
      <c r="D2025" s="83"/>
      <c r="E2025" s="84"/>
      <c r="F2025" s="32"/>
      <c r="G2025" s="34"/>
      <c r="H2025" s="82"/>
      <c r="I2025" s="36"/>
      <c r="J2025" s="52"/>
      <c r="K2025" s="35"/>
      <c r="L2025" s="29"/>
      <c r="M2025" s="20" t="str" cm="1">
        <f t="array" ref="M2025">IFERROR(_xlfn.IFS(COUNTBLANK(D2025:K2025)=8,"",D2025="","←D列に従業員名を姓名（フルネーム）で入力してください。誤変換にお気を付け下さい。",E2025="","←E列に都道府県を入力してください。",H2025="","←H列に1.月給～3.時間給の選択肢を入力してください",I2025="","←I列に金額を入力してください",H2025=3,"",J2025="","←J列に所定労働時間を入力してください"),"")</f>
        <v/>
      </c>
    </row>
    <row r="2026" spans="2:13" ht="22.8" x14ac:dyDescent="0.45">
      <c r="B2026" s="31">
        <f t="shared" si="31"/>
        <v>2018</v>
      </c>
      <c r="C2026" s="82"/>
      <c r="D2026" s="83"/>
      <c r="E2026" s="84"/>
      <c r="F2026" s="32"/>
      <c r="G2026" s="34"/>
      <c r="H2026" s="82"/>
      <c r="I2026" s="36"/>
      <c r="J2026" s="52"/>
      <c r="K2026" s="35"/>
      <c r="L2026" s="29"/>
      <c r="M2026" s="20" t="str" cm="1">
        <f t="array" ref="M2026">IFERROR(_xlfn.IFS(COUNTBLANK(D2026:K2026)=8,"",D2026="","←D列に従業員名を姓名（フルネーム）で入力してください。誤変換にお気を付け下さい。",E2026="","←E列に都道府県を入力してください。",H2026="","←H列に1.月給～3.時間給の選択肢を入力してください",I2026="","←I列に金額を入力してください",H2026=3,"",J2026="","←J列に所定労働時間を入力してください"),"")</f>
        <v/>
      </c>
    </row>
    <row r="2027" spans="2:13" ht="22.8" x14ac:dyDescent="0.45">
      <c r="B2027" s="31">
        <f t="shared" si="31"/>
        <v>2019</v>
      </c>
      <c r="C2027" s="82"/>
      <c r="D2027" s="83"/>
      <c r="E2027" s="84"/>
      <c r="F2027" s="32"/>
      <c r="G2027" s="34"/>
      <c r="H2027" s="82"/>
      <c r="I2027" s="36"/>
      <c r="J2027" s="52"/>
      <c r="K2027" s="35"/>
      <c r="L2027" s="29"/>
      <c r="M2027" s="20" t="str" cm="1">
        <f t="array" ref="M2027">IFERROR(_xlfn.IFS(COUNTBLANK(D2027:K2027)=8,"",D2027="","←D列に従業員名を姓名（フルネーム）で入力してください。誤変換にお気を付け下さい。",E2027="","←E列に都道府県を入力してください。",H2027="","←H列に1.月給～3.時間給の選択肢を入力してください",I2027="","←I列に金額を入力してください",H2027=3,"",J2027="","←J列に所定労働時間を入力してください"),"")</f>
        <v/>
      </c>
    </row>
    <row r="2028" spans="2:13" ht="22.8" x14ac:dyDescent="0.45">
      <c r="B2028" s="31">
        <f t="shared" si="31"/>
        <v>2020</v>
      </c>
      <c r="C2028" s="82"/>
      <c r="D2028" s="83"/>
      <c r="E2028" s="84"/>
      <c r="F2028" s="32"/>
      <c r="G2028" s="34"/>
      <c r="H2028" s="82"/>
      <c r="I2028" s="36"/>
      <c r="J2028" s="52"/>
      <c r="K2028" s="35"/>
      <c r="L2028" s="29"/>
      <c r="M2028" s="20" t="str" cm="1">
        <f t="array" ref="M2028">IFERROR(_xlfn.IFS(COUNTBLANK(D2028:K2028)=8,"",D2028="","←D列に従業員名を姓名（フルネーム）で入力してください。誤変換にお気を付け下さい。",E2028="","←E列に都道府県を入力してください。",H2028="","←H列に1.月給～3.時間給の選択肢を入力してください",I2028="","←I列に金額を入力してください",H2028=3,"",J2028="","←J列に所定労働時間を入力してください"),"")</f>
        <v/>
      </c>
    </row>
    <row r="2029" spans="2:13" ht="22.8" x14ac:dyDescent="0.45">
      <c r="B2029" s="31">
        <f t="shared" si="31"/>
        <v>2021</v>
      </c>
      <c r="C2029" s="82"/>
      <c r="D2029" s="83"/>
      <c r="E2029" s="84"/>
      <c r="F2029" s="32"/>
      <c r="G2029" s="34"/>
      <c r="H2029" s="82"/>
      <c r="I2029" s="36"/>
      <c r="J2029" s="52"/>
      <c r="K2029" s="35"/>
      <c r="L2029" s="29"/>
      <c r="M2029" s="20" t="str" cm="1">
        <f t="array" ref="M2029">IFERROR(_xlfn.IFS(COUNTBLANK(D2029:K2029)=8,"",D2029="","←D列に従業員名を姓名（フルネーム）で入力してください。誤変換にお気を付け下さい。",E2029="","←E列に都道府県を入力してください。",H2029="","←H列に1.月給～3.時間給の選択肢を入力してください",I2029="","←I列に金額を入力してください",H2029=3,"",J2029="","←J列に所定労働時間を入力してください"),"")</f>
        <v/>
      </c>
    </row>
    <row r="2030" spans="2:13" ht="22.8" x14ac:dyDescent="0.45">
      <c r="B2030" s="31">
        <f t="shared" si="31"/>
        <v>2022</v>
      </c>
      <c r="C2030" s="82"/>
      <c r="D2030" s="83"/>
      <c r="E2030" s="84"/>
      <c r="F2030" s="32"/>
      <c r="G2030" s="34"/>
      <c r="H2030" s="82"/>
      <c r="I2030" s="36"/>
      <c r="J2030" s="52"/>
      <c r="K2030" s="35"/>
      <c r="L2030" s="29"/>
      <c r="M2030" s="20" t="str" cm="1">
        <f t="array" ref="M2030">IFERROR(_xlfn.IFS(COUNTBLANK(D2030:K2030)=8,"",D2030="","←D列に従業員名を姓名（フルネーム）で入力してください。誤変換にお気を付け下さい。",E2030="","←E列に都道府県を入力してください。",H2030="","←H列に1.月給～3.時間給の選択肢を入力してください",I2030="","←I列に金額を入力してください",H2030=3,"",J2030="","←J列に所定労働時間を入力してください"),"")</f>
        <v/>
      </c>
    </row>
    <row r="2031" spans="2:13" ht="22.8" x14ac:dyDescent="0.45">
      <c r="B2031" s="31">
        <f t="shared" si="31"/>
        <v>2023</v>
      </c>
      <c r="C2031" s="82"/>
      <c r="D2031" s="83"/>
      <c r="E2031" s="84"/>
      <c r="F2031" s="32"/>
      <c r="G2031" s="34"/>
      <c r="H2031" s="82"/>
      <c r="I2031" s="36"/>
      <c r="J2031" s="52"/>
      <c r="K2031" s="35"/>
      <c r="L2031" s="29"/>
      <c r="M2031" s="20" t="str" cm="1">
        <f t="array" ref="M2031">IFERROR(_xlfn.IFS(COUNTBLANK(D2031:K2031)=8,"",D2031="","←D列に従業員名を姓名（フルネーム）で入力してください。誤変換にお気を付け下さい。",E2031="","←E列に都道府県を入力してください。",H2031="","←H列に1.月給～3.時間給の選択肢を入力してください",I2031="","←I列に金額を入力してください",H2031=3,"",J2031="","←J列に所定労働時間を入力してください"),"")</f>
        <v/>
      </c>
    </row>
    <row r="2032" spans="2:13" ht="22.8" x14ac:dyDescent="0.45">
      <c r="B2032" s="31">
        <f t="shared" si="31"/>
        <v>2024</v>
      </c>
      <c r="C2032" s="82"/>
      <c r="D2032" s="83"/>
      <c r="E2032" s="84"/>
      <c r="F2032" s="32"/>
      <c r="G2032" s="34"/>
      <c r="H2032" s="82"/>
      <c r="I2032" s="36"/>
      <c r="J2032" s="52"/>
      <c r="K2032" s="35"/>
      <c r="L2032" s="29"/>
      <c r="M2032" s="20" t="str" cm="1">
        <f t="array" ref="M2032">IFERROR(_xlfn.IFS(COUNTBLANK(D2032:K2032)=8,"",D2032="","←D列に従業員名を姓名（フルネーム）で入力してください。誤変換にお気を付け下さい。",E2032="","←E列に都道府県を入力してください。",H2032="","←H列に1.月給～3.時間給の選択肢を入力してください",I2032="","←I列に金額を入力してください",H2032=3,"",J2032="","←J列に所定労働時間を入力してください"),"")</f>
        <v/>
      </c>
    </row>
    <row r="2033" spans="2:13" ht="22.8" x14ac:dyDescent="0.45">
      <c r="B2033" s="31">
        <f t="shared" si="31"/>
        <v>2025</v>
      </c>
      <c r="C2033" s="82"/>
      <c r="D2033" s="83"/>
      <c r="E2033" s="84"/>
      <c r="F2033" s="32"/>
      <c r="G2033" s="34"/>
      <c r="H2033" s="82"/>
      <c r="I2033" s="36"/>
      <c r="J2033" s="52"/>
      <c r="K2033" s="35"/>
      <c r="L2033" s="29"/>
      <c r="M2033" s="20" t="str" cm="1">
        <f t="array" ref="M2033">IFERROR(_xlfn.IFS(COUNTBLANK(D2033:K2033)=8,"",D2033="","←D列に従業員名を姓名（フルネーム）で入力してください。誤変換にお気を付け下さい。",E2033="","←E列に都道府県を入力してください。",H2033="","←H列に1.月給～3.時間給の選択肢を入力してください",I2033="","←I列に金額を入力してください",H2033=3,"",J2033="","←J列に所定労働時間を入力してください"),"")</f>
        <v/>
      </c>
    </row>
    <row r="2034" spans="2:13" ht="22.8" x14ac:dyDescent="0.45">
      <c r="B2034" s="31">
        <f t="shared" si="31"/>
        <v>2026</v>
      </c>
      <c r="C2034" s="82"/>
      <c r="D2034" s="83"/>
      <c r="E2034" s="84"/>
      <c r="F2034" s="32"/>
      <c r="G2034" s="34"/>
      <c r="H2034" s="82"/>
      <c r="I2034" s="36"/>
      <c r="J2034" s="52"/>
      <c r="K2034" s="35"/>
      <c r="L2034" s="29"/>
      <c r="M2034" s="20" t="str" cm="1">
        <f t="array" ref="M2034">IFERROR(_xlfn.IFS(COUNTBLANK(D2034:K2034)=8,"",D2034="","←D列に従業員名を姓名（フルネーム）で入力してください。誤変換にお気を付け下さい。",E2034="","←E列に都道府県を入力してください。",H2034="","←H列に1.月給～3.時間給の選択肢を入力してください",I2034="","←I列に金額を入力してください",H2034=3,"",J2034="","←J列に所定労働時間を入力してください"),"")</f>
        <v/>
      </c>
    </row>
    <row r="2035" spans="2:13" ht="22.8" x14ac:dyDescent="0.45">
      <c r="B2035" s="31">
        <f t="shared" si="31"/>
        <v>2027</v>
      </c>
      <c r="C2035" s="82"/>
      <c r="D2035" s="83"/>
      <c r="E2035" s="84"/>
      <c r="F2035" s="32"/>
      <c r="G2035" s="34"/>
      <c r="H2035" s="82"/>
      <c r="I2035" s="36"/>
      <c r="J2035" s="52"/>
      <c r="K2035" s="35"/>
      <c r="L2035" s="29"/>
      <c r="M2035" s="20" t="str" cm="1">
        <f t="array" ref="M2035">IFERROR(_xlfn.IFS(COUNTBLANK(D2035:K2035)=8,"",D2035="","←D列に従業員名を姓名（フルネーム）で入力してください。誤変換にお気を付け下さい。",E2035="","←E列に都道府県を入力してください。",H2035="","←H列に1.月給～3.時間給の選択肢を入力してください",I2035="","←I列に金額を入力してください",H2035=3,"",J2035="","←J列に所定労働時間を入力してください"),"")</f>
        <v/>
      </c>
    </row>
    <row r="2036" spans="2:13" ht="22.8" x14ac:dyDescent="0.45">
      <c r="B2036" s="31">
        <f t="shared" si="31"/>
        <v>2028</v>
      </c>
      <c r="C2036" s="82"/>
      <c r="D2036" s="83"/>
      <c r="E2036" s="84"/>
      <c r="F2036" s="32"/>
      <c r="G2036" s="34"/>
      <c r="H2036" s="82"/>
      <c r="I2036" s="36"/>
      <c r="J2036" s="52"/>
      <c r="K2036" s="35"/>
      <c r="L2036" s="29"/>
      <c r="M2036" s="20" t="str" cm="1">
        <f t="array" ref="M2036">IFERROR(_xlfn.IFS(COUNTBLANK(D2036:K2036)=8,"",D2036="","←D列に従業員名を姓名（フルネーム）で入力してください。誤変換にお気を付け下さい。",E2036="","←E列に都道府県を入力してください。",H2036="","←H列に1.月給～3.時間給の選択肢を入力してください",I2036="","←I列に金額を入力してください",H2036=3,"",J2036="","←J列に所定労働時間を入力してください"),"")</f>
        <v/>
      </c>
    </row>
    <row r="2037" spans="2:13" ht="22.8" x14ac:dyDescent="0.45">
      <c r="B2037" s="31">
        <f t="shared" si="31"/>
        <v>2029</v>
      </c>
      <c r="C2037" s="82"/>
      <c r="D2037" s="83"/>
      <c r="E2037" s="84"/>
      <c r="F2037" s="32"/>
      <c r="G2037" s="34"/>
      <c r="H2037" s="82"/>
      <c r="I2037" s="36"/>
      <c r="J2037" s="52"/>
      <c r="K2037" s="35"/>
      <c r="L2037" s="29"/>
      <c r="M2037" s="20" t="str" cm="1">
        <f t="array" ref="M2037">IFERROR(_xlfn.IFS(COUNTBLANK(D2037:K2037)=8,"",D2037="","←D列に従業員名を姓名（フルネーム）で入力してください。誤変換にお気を付け下さい。",E2037="","←E列に都道府県を入力してください。",H2037="","←H列に1.月給～3.時間給の選択肢を入力してください",I2037="","←I列に金額を入力してください",H2037=3,"",J2037="","←J列に所定労働時間を入力してください"),"")</f>
        <v/>
      </c>
    </row>
    <row r="2038" spans="2:13" ht="22.8" x14ac:dyDescent="0.45">
      <c r="B2038" s="31">
        <f t="shared" si="31"/>
        <v>2030</v>
      </c>
      <c r="C2038" s="82"/>
      <c r="D2038" s="83"/>
      <c r="E2038" s="84"/>
      <c r="F2038" s="32"/>
      <c r="G2038" s="34"/>
      <c r="H2038" s="82"/>
      <c r="I2038" s="36"/>
      <c r="J2038" s="52"/>
      <c r="K2038" s="35"/>
      <c r="L2038" s="29"/>
      <c r="M2038" s="20" t="str" cm="1">
        <f t="array" ref="M2038">IFERROR(_xlfn.IFS(COUNTBLANK(D2038:K2038)=8,"",D2038="","←D列に従業員名を姓名（フルネーム）で入力してください。誤変換にお気を付け下さい。",E2038="","←E列に都道府県を入力してください。",H2038="","←H列に1.月給～3.時間給の選択肢を入力してください",I2038="","←I列に金額を入力してください",H2038=3,"",J2038="","←J列に所定労働時間を入力してください"),"")</f>
        <v/>
      </c>
    </row>
    <row r="2039" spans="2:13" ht="22.8" x14ac:dyDescent="0.45">
      <c r="B2039" s="31">
        <f t="shared" si="31"/>
        <v>2031</v>
      </c>
      <c r="C2039" s="82"/>
      <c r="D2039" s="83"/>
      <c r="E2039" s="84"/>
      <c r="F2039" s="32"/>
      <c r="G2039" s="34"/>
      <c r="H2039" s="82"/>
      <c r="I2039" s="36"/>
      <c r="J2039" s="52"/>
      <c r="K2039" s="35"/>
      <c r="L2039" s="29"/>
      <c r="M2039" s="20" t="str" cm="1">
        <f t="array" ref="M2039">IFERROR(_xlfn.IFS(COUNTBLANK(D2039:K2039)=8,"",D2039="","←D列に従業員名を姓名（フルネーム）で入力してください。誤変換にお気を付け下さい。",E2039="","←E列に都道府県を入力してください。",H2039="","←H列に1.月給～3.時間給の選択肢を入力してください",I2039="","←I列に金額を入力してください",H2039=3,"",J2039="","←J列に所定労働時間を入力してください"),"")</f>
        <v/>
      </c>
    </row>
    <row r="2040" spans="2:13" ht="22.8" x14ac:dyDescent="0.45">
      <c r="B2040" s="31">
        <f t="shared" si="31"/>
        <v>2032</v>
      </c>
      <c r="C2040" s="82"/>
      <c r="D2040" s="83"/>
      <c r="E2040" s="84"/>
      <c r="F2040" s="32"/>
      <c r="G2040" s="34"/>
      <c r="H2040" s="82"/>
      <c r="I2040" s="36"/>
      <c r="J2040" s="52"/>
      <c r="K2040" s="35"/>
      <c r="L2040" s="29"/>
      <c r="M2040" s="20" t="str" cm="1">
        <f t="array" ref="M2040">IFERROR(_xlfn.IFS(COUNTBLANK(D2040:K2040)=8,"",D2040="","←D列に従業員名を姓名（フルネーム）で入力してください。誤変換にお気を付け下さい。",E2040="","←E列に都道府県を入力してください。",H2040="","←H列に1.月給～3.時間給の選択肢を入力してください",I2040="","←I列に金額を入力してください",H2040=3,"",J2040="","←J列に所定労働時間を入力してください"),"")</f>
        <v/>
      </c>
    </row>
    <row r="2041" spans="2:13" ht="22.8" x14ac:dyDescent="0.45">
      <c r="B2041" s="31">
        <f t="shared" si="31"/>
        <v>2033</v>
      </c>
      <c r="C2041" s="82"/>
      <c r="D2041" s="83"/>
      <c r="E2041" s="84"/>
      <c r="F2041" s="32"/>
      <c r="G2041" s="34"/>
      <c r="H2041" s="82"/>
      <c r="I2041" s="36"/>
      <c r="J2041" s="52"/>
      <c r="K2041" s="35"/>
      <c r="L2041" s="29"/>
      <c r="M2041" s="20" t="str" cm="1">
        <f t="array" ref="M2041">IFERROR(_xlfn.IFS(COUNTBLANK(D2041:K2041)=8,"",D2041="","←D列に従業員名を姓名（フルネーム）で入力してください。誤変換にお気を付け下さい。",E2041="","←E列に都道府県を入力してください。",H2041="","←H列に1.月給～3.時間給の選択肢を入力してください",I2041="","←I列に金額を入力してください",H2041=3,"",J2041="","←J列に所定労働時間を入力してください"),"")</f>
        <v/>
      </c>
    </row>
    <row r="2042" spans="2:13" ht="22.8" x14ac:dyDescent="0.45">
      <c r="B2042" s="31">
        <f t="shared" si="31"/>
        <v>2034</v>
      </c>
      <c r="C2042" s="82"/>
      <c r="D2042" s="83"/>
      <c r="E2042" s="84"/>
      <c r="F2042" s="32"/>
      <c r="G2042" s="34"/>
      <c r="H2042" s="82"/>
      <c r="I2042" s="36"/>
      <c r="J2042" s="52"/>
      <c r="K2042" s="35"/>
      <c r="L2042" s="29"/>
      <c r="M2042" s="20" t="str" cm="1">
        <f t="array" ref="M2042">IFERROR(_xlfn.IFS(COUNTBLANK(D2042:K2042)=8,"",D2042="","←D列に従業員名を姓名（フルネーム）で入力してください。誤変換にお気を付け下さい。",E2042="","←E列に都道府県を入力してください。",H2042="","←H列に1.月給～3.時間給の選択肢を入力してください",I2042="","←I列に金額を入力してください",H2042=3,"",J2042="","←J列に所定労働時間を入力してください"),"")</f>
        <v/>
      </c>
    </row>
    <row r="2043" spans="2:13" ht="22.8" x14ac:dyDescent="0.45">
      <c r="B2043" s="31">
        <f t="shared" si="31"/>
        <v>2035</v>
      </c>
      <c r="C2043" s="82"/>
      <c r="D2043" s="83"/>
      <c r="E2043" s="84"/>
      <c r="F2043" s="32"/>
      <c r="G2043" s="34"/>
      <c r="H2043" s="82"/>
      <c r="I2043" s="36"/>
      <c r="J2043" s="52"/>
      <c r="K2043" s="35"/>
      <c r="L2043" s="29"/>
      <c r="M2043" s="20" t="str" cm="1">
        <f t="array" ref="M2043">IFERROR(_xlfn.IFS(COUNTBLANK(D2043:K2043)=8,"",D2043="","←D列に従業員名を姓名（フルネーム）で入力してください。誤変換にお気を付け下さい。",E2043="","←E列に都道府県を入力してください。",H2043="","←H列に1.月給～3.時間給の選択肢を入力してください",I2043="","←I列に金額を入力してください",H2043=3,"",J2043="","←J列に所定労働時間を入力してください"),"")</f>
        <v/>
      </c>
    </row>
    <row r="2044" spans="2:13" ht="22.8" x14ac:dyDescent="0.45">
      <c r="B2044" s="31">
        <f t="shared" si="31"/>
        <v>2036</v>
      </c>
      <c r="C2044" s="82"/>
      <c r="D2044" s="83"/>
      <c r="E2044" s="84"/>
      <c r="F2044" s="32"/>
      <c r="G2044" s="34"/>
      <c r="H2044" s="82"/>
      <c r="I2044" s="36"/>
      <c r="J2044" s="52"/>
      <c r="K2044" s="35"/>
      <c r="L2044" s="29"/>
      <c r="M2044" s="20" t="str" cm="1">
        <f t="array" ref="M2044">IFERROR(_xlfn.IFS(COUNTBLANK(D2044:K2044)=8,"",D2044="","←D列に従業員名を姓名（フルネーム）で入力してください。誤変換にお気を付け下さい。",E2044="","←E列に都道府県を入力してください。",H2044="","←H列に1.月給～3.時間給の選択肢を入力してください",I2044="","←I列に金額を入力してください",H2044=3,"",J2044="","←J列に所定労働時間を入力してください"),"")</f>
        <v/>
      </c>
    </row>
    <row r="2045" spans="2:13" ht="22.8" x14ac:dyDescent="0.45">
      <c r="B2045" s="31">
        <f t="shared" si="31"/>
        <v>2037</v>
      </c>
      <c r="C2045" s="82"/>
      <c r="D2045" s="83"/>
      <c r="E2045" s="84"/>
      <c r="F2045" s="32"/>
      <c r="G2045" s="34"/>
      <c r="H2045" s="82"/>
      <c r="I2045" s="36"/>
      <c r="J2045" s="52"/>
      <c r="K2045" s="35"/>
      <c r="L2045" s="29"/>
      <c r="M2045" s="20" t="str" cm="1">
        <f t="array" ref="M2045">IFERROR(_xlfn.IFS(COUNTBLANK(D2045:K2045)=8,"",D2045="","←D列に従業員名を姓名（フルネーム）で入力してください。誤変換にお気を付け下さい。",E2045="","←E列に都道府県を入力してください。",H2045="","←H列に1.月給～3.時間給の選択肢を入力してください",I2045="","←I列に金額を入力してください",H2045=3,"",J2045="","←J列に所定労働時間を入力してください"),"")</f>
        <v/>
      </c>
    </row>
    <row r="2046" spans="2:13" ht="22.8" x14ac:dyDescent="0.45">
      <c r="B2046" s="31">
        <f t="shared" si="31"/>
        <v>2038</v>
      </c>
      <c r="C2046" s="82"/>
      <c r="D2046" s="83"/>
      <c r="E2046" s="84"/>
      <c r="F2046" s="32"/>
      <c r="G2046" s="34"/>
      <c r="H2046" s="82"/>
      <c r="I2046" s="36"/>
      <c r="J2046" s="52"/>
      <c r="K2046" s="35"/>
      <c r="L2046" s="29"/>
      <c r="M2046" s="20" t="str" cm="1">
        <f t="array" ref="M2046">IFERROR(_xlfn.IFS(COUNTBLANK(D2046:K2046)=8,"",D2046="","←D列に従業員名を姓名（フルネーム）で入力してください。誤変換にお気を付け下さい。",E2046="","←E列に都道府県を入力してください。",H2046="","←H列に1.月給～3.時間給の選択肢を入力してください",I2046="","←I列に金額を入力してください",H2046=3,"",J2046="","←J列に所定労働時間を入力してください"),"")</f>
        <v/>
      </c>
    </row>
    <row r="2047" spans="2:13" ht="22.8" x14ac:dyDescent="0.45">
      <c r="B2047" s="31">
        <f t="shared" si="31"/>
        <v>2039</v>
      </c>
      <c r="C2047" s="82"/>
      <c r="D2047" s="83"/>
      <c r="E2047" s="84"/>
      <c r="F2047" s="32"/>
      <c r="G2047" s="34"/>
      <c r="H2047" s="82"/>
      <c r="I2047" s="36"/>
      <c r="J2047" s="52"/>
      <c r="K2047" s="35"/>
      <c r="L2047" s="29"/>
      <c r="M2047" s="20" t="str" cm="1">
        <f t="array" ref="M2047">IFERROR(_xlfn.IFS(COUNTBLANK(D2047:K2047)=8,"",D2047="","←D列に従業員名を姓名（フルネーム）で入力してください。誤変換にお気を付け下さい。",E2047="","←E列に都道府県を入力してください。",H2047="","←H列に1.月給～3.時間給の選択肢を入力してください",I2047="","←I列に金額を入力してください",H2047=3,"",J2047="","←J列に所定労働時間を入力してください"),"")</f>
        <v/>
      </c>
    </row>
    <row r="2048" spans="2:13" ht="22.8" x14ac:dyDescent="0.45">
      <c r="B2048" s="31">
        <f t="shared" si="31"/>
        <v>2040</v>
      </c>
      <c r="C2048" s="82"/>
      <c r="D2048" s="83"/>
      <c r="E2048" s="84"/>
      <c r="F2048" s="32"/>
      <c r="G2048" s="34"/>
      <c r="H2048" s="82"/>
      <c r="I2048" s="36"/>
      <c r="J2048" s="52"/>
      <c r="K2048" s="35"/>
      <c r="L2048" s="29"/>
      <c r="M2048" s="20" t="str" cm="1">
        <f t="array" ref="M2048">IFERROR(_xlfn.IFS(COUNTBLANK(D2048:K2048)=8,"",D2048="","←D列に従業員名を姓名（フルネーム）で入力してください。誤変換にお気を付け下さい。",E2048="","←E列に都道府県を入力してください。",H2048="","←H列に1.月給～3.時間給の選択肢を入力してください",I2048="","←I列に金額を入力してください",H2048=3,"",J2048="","←J列に所定労働時間を入力してください"),"")</f>
        <v/>
      </c>
    </row>
    <row r="2049" spans="2:13" ht="22.8" x14ac:dyDescent="0.45">
      <c r="B2049" s="31">
        <f t="shared" si="31"/>
        <v>2041</v>
      </c>
      <c r="C2049" s="82"/>
      <c r="D2049" s="83"/>
      <c r="E2049" s="84"/>
      <c r="F2049" s="32"/>
      <c r="G2049" s="34"/>
      <c r="H2049" s="82"/>
      <c r="I2049" s="36"/>
      <c r="J2049" s="52"/>
      <c r="K2049" s="35"/>
      <c r="L2049" s="29"/>
      <c r="M2049" s="20" t="str" cm="1">
        <f t="array" ref="M2049">IFERROR(_xlfn.IFS(COUNTBLANK(D2049:K2049)=8,"",D2049="","←D列に従業員名を姓名（フルネーム）で入力してください。誤変換にお気を付け下さい。",E2049="","←E列に都道府県を入力してください。",H2049="","←H列に1.月給～3.時間給の選択肢を入力してください",I2049="","←I列に金額を入力してください",H2049=3,"",J2049="","←J列に所定労働時間を入力してください"),"")</f>
        <v/>
      </c>
    </row>
    <row r="2050" spans="2:13" ht="22.8" x14ac:dyDescent="0.45">
      <c r="B2050" s="31">
        <f t="shared" si="31"/>
        <v>2042</v>
      </c>
      <c r="C2050" s="82"/>
      <c r="D2050" s="83"/>
      <c r="E2050" s="84"/>
      <c r="F2050" s="32"/>
      <c r="G2050" s="34"/>
      <c r="H2050" s="82"/>
      <c r="I2050" s="36"/>
      <c r="J2050" s="52"/>
      <c r="K2050" s="35"/>
      <c r="L2050" s="29"/>
      <c r="M2050" s="20" t="str" cm="1">
        <f t="array" ref="M2050">IFERROR(_xlfn.IFS(COUNTBLANK(D2050:K2050)=8,"",D2050="","←D列に従業員名を姓名（フルネーム）で入力してください。誤変換にお気を付け下さい。",E2050="","←E列に都道府県を入力してください。",H2050="","←H列に1.月給～3.時間給の選択肢を入力してください",I2050="","←I列に金額を入力してください",H2050=3,"",J2050="","←J列に所定労働時間を入力してください"),"")</f>
        <v/>
      </c>
    </row>
    <row r="2051" spans="2:13" ht="22.8" x14ac:dyDescent="0.45">
      <c r="B2051" s="31">
        <f t="shared" si="31"/>
        <v>2043</v>
      </c>
      <c r="C2051" s="82"/>
      <c r="D2051" s="83"/>
      <c r="E2051" s="84"/>
      <c r="F2051" s="32"/>
      <c r="G2051" s="34"/>
      <c r="H2051" s="82"/>
      <c r="I2051" s="36"/>
      <c r="J2051" s="52"/>
      <c r="K2051" s="35"/>
      <c r="L2051" s="29"/>
      <c r="M2051" s="20" t="str" cm="1">
        <f t="array" ref="M2051">IFERROR(_xlfn.IFS(COUNTBLANK(D2051:K2051)=8,"",D2051="","←D列に従業員名を姓名（フルネーム）で入力してください。誤変換にお気を付け下さい。",E2051="","←E列に都道府県を入力してください。",H2051="","←H列に1.月給～3.時間給の選択肢を入力してください",I2051="","←I列に金額を入力してください",H2051=3,"",J2051="","←J列に所定労働時間を入力してください"),"")</f>
        <v/>
      </c>
    </row>
    <row r="2052" spans="2:13" ht="22.8" x14ac:dyDescent="0.45">
      <c r="B2052" s="31">
        <f t="shared" si="31"/>
        <v>2044</v>
      </c>
      <c r="C2052" s="82"/>
      <c r="D2052" s="83"/>
      <c r="E2052" s="84"/>
      <c r="F2052" s="32"/>
      <c r="G2052" s="34"/>
      <c r="H2052" s="82"/>
      <c r="I2052" s="36"/>
      <c r="J2052" s="52"/>
      <c r="K2052" s="35"/>
      <c r="L2052" s="29"/>
      <c r="M2052" s="20" t="str" cm="1">
        <f t="array" ref="M2052">IFERROR(_xlfn.IFS(COUNTBLANK(D2052:K2052)=8,"",D2052="","←D列に従業員名を姓名（フルネーム）で入力してください。誤変換にお気を付け下さい。",E2052="","←E列に都道府県を入力してください。",H2052="","←H列に1.月給～3.時間給の選択肢を入力してください",I2052="","←I列に金額を入力してください",H2052=3,"",J2052="","←J列に所定労働時間を入力してください"),"")</f>
        <v/>
      </c>
    </row>
    <row r="2053" spans="2:13" ht="22.8" x14ac:dyDescent="0.45">
      <c r="B2053" s="31">
        <f t="shared" si="31"/>
        <v>2045</v>
      </c>
      <c r="C2053" s="82"/>
      <c r="D2053" s="83"/>
      <c r="E2053" s="84"/>
      <c r="F2053" s="32"/>
      <c r="G2053" s="34"/>
      <c r="H2053" s="82"/>
      <c r="I2053" s="36"/>
      <c r="J2053" s="52"/>
      <c r="K2053" s="35"/>
      <c r="L2053" s="29"/>
      <c r="M2053" s="20" t="str" cm="1">
        <f t="array" ref="M2053">IFERROR(_xlfn.IFS(COUNTBLANK(D2053:K2053)=8,"",D2053="","←D列に従業員名を姓名（フルネーム）で入力してください。誤変換にお気を付け下さい。",E2053="","←E列に都道府県を入力してください。",H2053="","←H列に1.月給～3.時間給の選択肢を入力してください",I2053="","←I列に金額を入力してください",H2053=3,"",J2053="","←J列に所定労働時間を入力してください"),"")</f>
        <v/>
      </c>
    </row>
    <row r="2054" spans="2:13" ht="22.8" x14ac:dyDescent="0.45">
      <c r="B2054" s="31">
        <f t="shared" si="31"/>
        <v>2046</v>
      </c>
      <c r="C2054" s="82"/>
      <c r="D2054" s="83"/>
      <c r="E2054" s="84"/>
      <c r="F2054" s="32"/>
      <c r="G2054" s="34"/>
      <c r="H2054" s="82"/>
      <c r="I2054" s="36"/>
      <c r="J2054" s="52"/>
      <c r="K2054" s="35"/>
      <c r="L2054" s="29"/>
      <c r="M2054" s="20" t="str" cm="1">
        <f t="array" ref="M2054">IFERROR(_xlfn.IFS(COUNTBLANK(D2054:K2054)=8,"",D2054="","←D列に従業員名を姓名（フルネーム）で入力してください。誤変換にお気を付け下さい。",E2054="","←E列に都道府県を入力してください。",H2054="","←H列に1.月給～3.時間給の選択肢を入力してください",I2054="","←I列に金額を入力してください",H2054=3,"",J2054="","←J列に所定労働時間を入力してください"),"")</f>
        <v/>
      </c>
    </row>
    <row r="2055" spans="2:13" ht="22.8" x14ac:dyDescent="0.45">
      <c r="B2055" s="31">
        <f t="shared" si="31"/>
        <v>2047</v>
      </c>
      <c r="C2055" s="82"/>
      <c r="D2055" s="83"/>
      <c r="E2055" s="84"/>
      <c r="F2055" s="32"/>
      <c r="G2055" s="34"/>
      <c r="H2055" s="82"/>
      <c r="I2055" s="36"/>
      <c r="J2055" s="52"/>
      <c r="K2055" s="35"/>
      <c r="L2055" s="29"/>
      <c r="M2055" s="20" t="str" cm="1">
        <f t="array" ref="M2055">IFERROR(_xlfn.IFS(COUNTBLANK(D2055:K2055)=8,"",D2055="","←D列に従業員名を姓名（フルネーム）で入力してください。誤変換にお気を付け下さい。",E2055="","←E列に都道府県を入力してください。",H2055="","←H列に1.月給～3.時間給の選択肢を入力してください",I2055="","←I列に金額を入力してください",H2055=3,"",J2055="","←J列に所定労働時間を入力してください"),"")</f>
        <v/>
      </c>
    </row>
    <row r="2056" spans="2:13" ht="22.8" x14ac:dyDescent="0.45">
      <c r="B2056" s="31">
        <f t="shared" si="31"/>
        <v>2048</v>
      </c>
      <c r="C2056" s="82"/>
      <c r="D2056" s="83"/>
      <c r="E2056" s="84"/>
      <c r="F2056" s="32"/>
      <c r="G2056" s="34"/>
      <c r="H2056" s="82"/>
      <c r="I2056" s="36"/>
      <c r="J2056" s="52"/>
      <c r="K2056" s="35"/>
      <c r="L2056" s="29"/>
      <c r="M2056" s="20" t="str" cm="1">
        <f t="array" ref="M2056">IFERROR(_xlfn.IFS(COUNTBLANK(D2056:K2056)=8,"",D2056="","←D列に従業員名を姓名（フルネーム）で入力してください。誤変換にお気を付け下さい。",E2056="","←E列に都道府県を入力してください。",H2056="","←H列に1.月給～3.時間給の選択肢を入力してください",I2056="","←I列に金額を入力してください",H2056=3,"",J2056="","←J列に所定労働時間を入力してください"),"")</f>
        <v/>
      </c>
    </row>
    <row r="2057" spans="2:13" ht="22.8" x14ac:dyDescent="0.45">
      <c r="B2057" s="31">
        <f t="shared" si="31"/>
        <v>2049</v>
      </c>
      <c r="C2057" s="82"/>
      <c r="D2057" s="83"/>
      <c r="E2057" s="84"/>
      <c r="F2057" s="32"/>
      <c r="G2057" s="34"/>
      <c r="H2057" s="82"/>
      <c r="I2057" s="36"/>
      <c r="J2057" s="52"/>
      <c r="K2057" s="35"/>
      <c r="L2057" s="29"/>
      <c r="M2057" s="20" t="str" cm="1">
        <f t="array" ref="M2057">IFERROR(_xlfn.IFS(COUNTBLANK(D2057:K2057)=8,"",D2057="","←D列に従業員名を姓名（フルネーム）で入力してください。誤変換にお気を付け下さい。",E2057="","←E列に都道府県を入力してください。",H2057="","←H列に1.月給～3.時間給の選択肢を入力してください",I2057="","←I列に金額を入力してください",H2057=3,"",J2057="","←J列に所定労働時間を入力してください"),"")</f>
        <v/>
      </c>
    </row>
    <row r="2058" spans="2:13" ht="22.8" x14ac:dyDescent="0.45">
      <c r="B2058" s="31">
        <f t="shared" ref="B2058:B2121" si="32">ROW()-8</f>
        <v>2050</v>
      </c>
      <c r="C2058" s="82"/>
      <c r="D2058" s="83"/>
      <c r="E2058" s="84"/>
      <c r="F2058" s="32"/>
      <c r="G2058" s="34"/>
      <c r="H2058" s="82"/>
      <c r="I2058" s="36"/>
      <c r="J2058" s="52"/>
      <c r="K2058" s="35"/>
      <c r="L2058" s="29"/>
      <c r="M2058" s="20" t="str" cm="1">
        <f t="array" ref="M2058">IFERROR(_xlfn.IFS(COUNTBLANK(D2058:K2058)=8,"",D2058="","←D列に従業員名を姓名（フルネーム）で入力してください。誤変換にお気を付け下さい。",E2058="","←E列に都道府県を入力してください。",H2058="","←H列に1.月給～3.時間給の選択肢を入力してください",I2058="","←I列に金額を入力してください",H2058=3,"",J2058="","←J列に所定労働時間を入力してください"),"")</f>
        <v/>
      </c>
    </row>
    <row r="2059" spans="2:13" ht="22.8" x14ac:dyDescent="0.45">
      <c r="B2059" s="31">
        <f t="shared" si="32"/>
        <v>2051</v>
      </c>
      <c r="C2059" s="82"/>
      <c r="D2059" s="83"/>
      <c r="E2059" s="84"/>
      <c r="F2059" s="32"/>
      <c r="G2059" s="34"/>
      <c r="H2059" s="82"/>
      <c r="I2059" s="36"/>
      <c r="J2059" s="52"/>
      <c r="K2059" s="35"/>
      <c r="L2059" s="29"/>
      <c r="M2059" s="20" t="str" cm="1">
        <f t="array" ref="M2059">IFERROR(_xlfn.IFS(COUNTBLANK(D2059:K2059)=8,"",D2059="","←D列に従業員名を姓名（フルネーム）で入力してください。誤変換にお気を付け下さい。",E2059="","←E列に都道府県を入力してください。",H2059="","←H列に1.月給～3.時間給の選択肢を入力してください",I2059="","←I列に金額を入力してください",H2059=3,"",J2059="","←J列に所定労働時間を入力してください"),"")</f>
        <v/>
      </c>
    </row>
    <row r="2060" spans="2:13" ht="22.8" x14ac:dyDescent="0.45">
      <c r="B2060" s="31">
        <f t="shared" si="32"/>
        <v>2052</v>
      </c>
      <c r="C2060" s="82"/>
      <c r="D2060" s="83"/>
      <c r="E2060" s="84"/>
      <c r="F2060" s="32"/>
      <c r="G2060" s="34"/>
      <c r="H2060" s="82"/>
      <c r="I2060" s="36"/>
      <c r="J2060" s="52"/>
      <c r="K2060" s="35"/>
      <c r="L2060" s="29"/>
      <c r="M2060" s="20" t="str" cm="1">
        <f t="array" ref="M2060">IFERROR(_xlfn.IFS(COUNTBLANK(D2060:K2060)=8,"",D2060="","←D列に従業員名を姓名（フルネーム）で入力してください。誤変換にお気を付け下さい。",E2060="","←E列に都道府県を入力してください。",H2060="","←H列に1.月給～3.時間給の選択肢を入力してください",I2060="","←I列に金額を入力してください",H2060=3,"",J2060="","←J列に所定労働時間を入力してください"),"")</f>
        <v/>
      </c>
    </row>
    <row r="2061" spans="2:13" ht="22.8" x14ac:dyDescent="0.45">
      <c r="B2061" s="31">
        <f t="shared" si="32"/>
        <v>2053</v>
      </c>
      <c r="C2061" s="82"/>
      <c r="D2061" s="83"/>
      <c r="E2061" s="84"/>
      <c r="F2061" s="32"/>
      <c r="G2061" s="34"/>
      <c r="H2061" s="82"/>
      <c r="I2061" s="36"/>
      <c r="J2061" s="52"/>
      <c r="K2061" s="35"/>
      <c r="L2061" s="29"/>
      <c r="M2061" s="20" t="str" cm="1">
        <f t="array" ref="M2061">IFERROR(_xlfn.IFS(COUNTBLANK(D2061:K2061)=8,"",D2061="","←D列に従業員名を姓名（フルネーム）で入力してください。誤変換にお気を付け下さい。",E2061="","←E列に都道府県を入力してください。",H2061="","←H列に1.月給～3.時間給の選択肢を入力してください",I2061="","←I列に金額を入力してください",H2061=3,"",J2061="","←J列に所定労働時間を入力してください"),"")</f>
        <v/>
      </c>
    </row>
    <row r="2062" spans="2:13" ht="22.8" x14ac:dyDescent="0.45">
      <c r="B2062" s="31">
        <f t="shared" si="32"/>
        <v>2054</v>
      </c>
      <c r="C2062" s="82"/>
      <c r="D2062" s="83"/>
      <c r="E2062" s="84"/>
      <c r="F2062" s="32"/>
      <c r="G2062" s="34"/>
      <c r="H2062" s="82"/>
      <c r="I2062" s="36"/>
      <c r="J2062" s="52"/>
      <c r="K2062" s="35"/>
      <c r="L2062" s="29"/>
      <c r="M2062" s="20" t="str" cm="1">
        <f t="array" ref="M2062">IFERROR(_xlfn.IFS(COUNTBLANK(D2062:K2062)=8,"",D2062="","←D列に従業員名を姓名（フルネーム）で入力してください。誤変換にお気を付け下さい。",E2062="","←E列に都道府県を入力してください。",H2062="","←H列に1.月給～3.時間給の選択肢を入力してください",I2062="","←I列に金額を入力してください",H2062=3,"",J2062="","←J列に所定労働時間を入力してください"),"")</f>
        <v/>
      </c>
    </row>
    <row r="2063" spans="2:13" ht="22.8" x14ac:dyDescent="0.45">
      <c r="B2063" s="31">
        <f t="shared" si="32"/>
        <v>2055</v>
      </c>
      <c r="C2063" s="82"/>
      <c r="D2063" s="83"/>
      <c r="E2063" s="84"/>
      <c r="F2063" s="32"/>
      <c r="G2063" s="34"/>
      <c r="H2063" s="82"/>
      <c r="I2063" s="36"/>
      <c r="J2063" s="52"/>
      <c r="K2063" s="35"/>
      <c r="L2063" s="29"/>
      <c r="M2063" s="20" t="str" cm="1">
        <f t="array" ref="M2063">IFERROR(_xlfn.IFS(COUNTBLANK(D2063:K2063)=8,"",D2063="","←D列に従業員名を姓名（フルネーム）で入力してください。誤変換にお気を付け下さい。",E2063="","←E列に都道府県を入力してください。",H2063="","←H列に1.月給～3.時間給の選択肢を入力してください",I2063="","←I列に金額を入力してください",H2063=3,"",J2063="","←J列に所定労働時間を入力してください"),"")</f>
        <v/>
      </c>
    </row>
    <row r="2064" spans="2:13" ht="22.8" x14ac:dyDescent="0.45">
      <c r="B2064" s="31">
        <f t="shared" si="32"/>
        <v>2056</v>
      </c>
      <c r="C2064" s="82"/>
      <c r="D2064" s="83"/>
      <c r="E2064" s="84"/>
      <c r="F2064" s="32"/>
      <c r="G2064" s="34"/>
      <c r="H2064" s="82"/>
      <c r="I2064" s="36"/>
      <c r="J2064" s="52"/>
      <c r="K2064" s="35"/>
      <c r="L2064" s="29"/>
      <c r="M2064" s="20" t="str" cm="1">
        <f t="array" ref="M2064">IFERROR(_xlfn.IFS(COUNTBLANK(D2064:K2064)=8,"",D2064="","←D列に従業員名を姓名（フルネーム）で入力してください。誤変換にお気を付け下さい。",E2064="","←E列に都道府県を入力してください。",H2064="","←H列に1.月給～3.時間給の選択肢を入力してください",I2064="","←I列に金額を入力してください",H2064=3,"",J2064="","←J列に所定労働時間を入力してください"),"")</f>
        <v/>
      </c>
    </row>
    <row r="2065" spans="2:13" ht="22.8" x14ac:dyDescent="0.45">
      <c r="B2065" s="31">
        <f t="shared" si="32"/>
        <v>2057</v>
      </c>
      <c r="C2065" s="82"/>
      <c r="D2065" s="83"/>
      <c r="E2065" s="84"/>
      <c r="F2065" s="32"/>
      <c r="G2065" s="34"/>
      <c r="H2065" s="82"/>
      <c r="I2065" s="36"/>
      <c r="J2065" s="52"/>
      <c r="K2065" s="35"/>
      <c r="L2065" s="29"/>
      <c r="M2065" s="20" t="str" cm="1">
        <f t="array" ref="M2065">IFERROR(_xlfn.IFS(COUNTBLANK(D2065:K2065)=8,"",D2065="","←D列に従業員名を姓名（フルネーム）で入力してください。誤変換にお気を付け下さい。",E2065="","←E列に都道府県を入力してください。",H2065="","←H列に1.月給～3.時間給の選択肢を入力してください",I2065="","←I列に金額を入力してください",H2065=3,"",J2065="","←J列に所定労働時間を入力してください"),"")</f>
        <v/>
      </c>
    </row>
    <row r="2066" spans="2:13" ht="22.8" x14ac:dyDescent="0.45">
      <c r="B2066" s="31">
        <f t="shared" si="32"/>
        <v>2058</v>
      </c>
      <c r="C2066" s="82"/>
      <c r="D2066" s="83"/>
      <c r="E2066" s="84"/>
      <c r="F2066" s="32"/>
      <c r="G2066" s="34"/>
      <c r="H2066" s="82"/>
      <c r="I2066" s="36"/>
      <c r="J2066" s="52"/>
      <c r="K2066" s="35"/>
      <c r="L2066" s="29"/>
      <c r="M2066" s="20" t="str" cm="1">
        <f t="array" ref="M2066">IFERROR(_xlfn.IFS(COUNTBLANK(D2066:K2066)=8,"",D2066="","←D列に従業員名を姓名（フルネーム）で入力してください。誤変換にお気を付け下さい。",E2066="","←E列に都道府県を入力してください。",H2066="","←H列に1.月給～3.時間給の選択肢を入力してください",I2066="","←I列に金額を入力してください",H2066=3,"",J2066="","←J列に所定労働時間を入力してください"),"")</f>
        <v/>
      </c>
    </row>
    <row r="2067" spans="2:13" ht="22.8" x14ac:dyDescent="0.45">
      <c r="B2067" s="31">
        <f t="shared" si="32"/>
        <v>2059</v>
      </c>
      <c r="C2067" s="82"/>
      <c r="D2067" s="83"/>
      <c r="E2067" s="84"/>
      <c r="F2067" s="32"/>
      <c r="G2067" s="34"/>
      <c r="H2067" s="82"/>
      <c r="I2067" s="36"/>
      <c r="J2067" s="52"/>
      <c r="K2067" s="35"/>
      <c r="L2067" s="29"/>
      <c r="M2067" s="20" t="str" cm="1">
        <f t="array" ref="M2067">IFERROR(_xlfn.IFS(COUNTBLANK(D2067:K2067)=8,"",D2067="","←D列に従業員名を姓名（フルネーム）で入力してください。誤変換にお気を付け下さい。",E2067="","←E列に都道府県を入力してください。",H2067="","←H列に1.月給～3.時間給の選択肢を入力してください",I2067="","←I列に金額を入力してください",H2067=3,"",J2067="","←J列に所定労働時間を入力してください"),"")</f>
        <v/>
      </c>
    </row>
    <row r="2068" spans="2:13" ht="22.8" x14ac:dyDescent="0.45">
      <c r="B2068" s="31">
        <f t="shared" si="32"/>
        <v>2060</v>
      </c>
      <c r="C2068" s="82"/>
      <c r="D2068" s="83"/>
      <c r="E2068" s="84"/>
      <c r="F2068" s="32"/>
      <c r="G2068" s="34"/>
      <c r="H2068" s="82"/>
      <c r="I2068" s="36"/>
      <c r="J2068" s="52"/>
      <c r="K2068" s="35"/>
      <c r="L2068" s="29"/>
      <c r="M2068" s="20" t="str" cm="1">
        <f t="array" ref="M2068">IFERROR(_xlfn.IFS(COUNTBLANK(D2068:K2068)=8,"",D2068="","←D列に従業員名を姓名（フルネーム）で入力してください。誤変換にお気を付け下さい。",E2068="","←E列に都道府県を入力してください。",H2068="","←H列に1.月給～3.時間給の選択肢を入力してください",I2068="","←I列に金額を入力してください",H2068=3,"",J2068="","←J列に所定労働時間を入力してください"),"")</f>
        <v/>
      </c>
    </row>
    <row r="2069" spans="2:13" ht="22.8" x14ac:dyDescent="0.45">
      <c r="B2069" s="31">
        <f t="shared" si="32"/>
        <v>2061</v>
      </c>
      <c r="C2069" s="82"/>
      <c r="D2069" s="83"/>
      <c r="E2069" s="84"/>
      <c r="F2069" s="32"/>
      <c r="G2069" s="34"/>
      <c r="H2069" s="82"/>
      <c r="I2069" s="36"/>
      <c r="J2069" s="52"/>
      <c r="K2069" s="35"/>
      <c r="L2069" s="29"/>
      <c r="M2069" s="20" t="str" cm="1">
        <f t="array" ref="M2069">IFERROR(_xlfn.IFS(COUNTBLANK(D2069:K2069)=8,"",D2069="","←D列に従業員名を姓名（フルネーム）で入力してください。誤変換にお気を付け下さい。",E2069="","←E列に都道府県を入力してください。",H2069="","←H列に1.月給～3.時間給の選択肢を入力してください",I2069="","←I列に金額を入力してください",H2069=3,"",J2069="","←J列に所定労働時間を入力してください"),"")</f>
        <v/>
      </c>
    </row>
    <row r="2070" spans="2:13" ht="22.8" x14ac:dyDescent="0.45">
      <c r="B2070" s="31">
        <f t="shared" si="32"/>
        <v>2062</v>
      </c>
      <c r="C2070" s="82"/>
      <c r="D2070" s="83"/>
      <c r="E2070" s="84"/>
      <c r="F2070" s="32"/>
      <c r="G2070" s="34"/>
      <c r="H2070" s="82"/>
      <c r="I2070" s="36"/>
      <c r="J2070" s="52"/>
      <c r="K2070" s="35"/>
      <c r="L2070" s="29"/>
      <c r="M2070" s="20" t="str" cm="1">
        <f t="array" ref="M2070">IFERROR(_xlfn.IFS(COUNTBLANK(D2070:K2070)=8,"",D2070="","←D列に従業員名を姓名（フルネーム）で入力してください。誤変換にお気を付け下さい。",E2070="","←E列に都道府県を入力してください。",H2070="","←H列に1.月給～3.時間給の選択肢を入力してください",I2070="","←I列に金額を入力してください",H2070=3,"",J2070="","←J列に所定労働時間を入力してください"),"")</f>
        <v/>
      </c>
    </row>
    <row r="2071" spans="2:13" ht="22.8" x14ac:dyDescent="0.45">
      <c r="B2071" s="31">
        <f t="shared" si="32"/>
        <v>2063</v>
      </c>
      <c r="C2071" s="82"/>
      <c r="D2071" s="83"/>
      <c r="E2071" s="84"/>
      <c r="F2071" s="32"/>
      <c r="G2071" s="34"/>
      <c r="H2071" s="82"/>
      <c r="I2071" s="36"/>
      <c r="J2071" s="52"/>
      <c r="K2071" s="35"/>
      <c r="L2071" s="29"/>
      <c r="M2071" s="20" t="str" cm="1">
        <f t="array" ref="M2071">IFERROR(_xlfn.IFS(COUNTBLANK(D2071:K2071)=8,"",D2071="","←D列に従業員名を姓名（フルネーム）で入力してください。誤変換にお気を付け下さい。",E2071="","←E列に都道府県を入力してください。",H2071="","←H列に1.月給～3.時間給の選択肢を入力してください",I2071="","←I列に金額を入力してください",H2071=3,"",J2071="","←J列に所定労働時間を入力してください"),"")</f>
        <v/>
      </c>
    </row>
    <row r="2072" spans="2:13" ht="22.8" x14ac:dyDescent="0.45">
      <c r="B2072" s="31">
        <f t="shared" si="32"/>
        <v>2064</v>
      </c>
      <c r="C2072" s="82"/>
      <c r="D2072" s="83"/>
      <c r="E2072" s="84"/>
      <c r="F2072" s="32"/>
      <c r="G2072" s="34"/>
      <c r="H2072" s="82"/>
      <c r="I2072" s="36"/>
      <c r="J2072" s="52"/>
      <c r="K2072" s="35"/>
      <c r="L2072" s="29"/>
      <c r="M2072" s="20" t="str" cm="1">
        <f t="array" ref="M2072">IFERROR(_xlfn.IFS(COUNTBLANK(D2072:K2072)=8,"",D2072="","←D列に従業員名を姓名（フルネーム）で入力してください。誤変換にお気を付け下さい。",E2072="","←E列に都道府県を入力してください。",H2072="","←H列に1.月給～3.時間給の選択肢を入力してください",I2072="","←I列に金額を入力してください",H2072=3,"",J2072="","←J列に所定労働時間を入力してください"),"")</f>
        <v/>
      </c>
    </row>
    <row r="2073" spans="2:13" ht="22.8" x14ac:dyDescent="0.45">
      <c r="B2073" s="31">
        <f t="shared" si="32"/>
        <v>2065</v>
      </c>
      <c r="C2073" s="82"/>
      <c r="D2073" s="83"/>
      <c r="E2073" s="84"/>
      <c r="F2073" s="32"/>
      <c r="G2073" s="34"/>
      <c r="H2073" s="82"/>
      <c r="I2073" s="36"/>
      <c r="J2073" s="52"/>
      <c r="K2073" s="35"/>
      <c r="L2073" s="29"/>
      <c r="M2073" s="20" t="str" cm="1">
        <f t="array" ref="M2073">IFERROR(_xlfn.IFS(COUNTBLANK(D2073:K2073)=8,"",D2073="","←D列に従業員名を姓名（フルネーム）で入力してください。誤変換にお気を付け下さい。",E2073="","←E列に都道府県を入力してください。",H2073="","←H列に1.月給～3.時間給の選択肢を入力してください",I2073="","←I列に金額を入力してください",H2073=3,"",J2073="","←J列に所定労働時間を入力してください"),"")</f>
        <v/>
      </c>
    </row>
    <row r="2074" spans="2:13" ht="22.8" x14ac:dyDescent="0.45">
      <c r="B2074" s="31">
        <f t="shared" si="32"/>
        <v>2066</v>
      </c>
      <c r="C2074" s="82"/>
      <c r="D2074" s="83"/>
      <c r="E2074" s="84"/>
      <c r="F2074" s="32"/>
      <c r="G2074" s="34"/>
      <c r="H2074" s="82"/>
      <c r="I2074" s="36"/>
      <c r="J2074" s="52"/>
      <c r="K2074" s="35"/>
      <c r="L2074" s="29"/>
      <c r="M2074" s="20" t="str" cm="1">
        <f t="array" ref="M2074">IFERROR(_xlfn.IFS(COUNTBLANK(D2074:K2074)=8,"",D2074="","←D列に従業員名を姓名（フルネーム）で入力してください。誤変換にお気を付け下さい。",E2074="","←E列に都道府県を入力してください。",H2074="","←H列に1.月給～3.時間給の選択肢を入力してください",I2074="","←I列に金額を入力してください",H2074=3,"",J2074="","←J列に所定労働時間を入力してください"),"")</f>
        <v/>
      </c>
    </row>
    <row r="2075" spans="2:13" ht="22.8" x14ac:dyDescent="0.45">
      <c r="B2075" s="31">
        <f t="shared" si="32"/>
        <v>2067</v>
      </c>
      <c r="C2075" s="82"/>
      <c r="D2075" s="83"/>
      <c r="E2075" s="84"/>
      <c r="F2075" s="32"/>
      <c r="G2075" s="34"/>
      <c r="H2075" s="82"/>
      <c r="I2075" s="36"/>
      <c r="J2075" s="52"/>
      <c r="K2075" s="35"/>
      <c r="L2075" s="29"/>
      <c r="M2075" s="20" t="str" cm="1">
        <f t="array" ref="M2075">IFERROR(_xlfn.IFS(COUNTBLANK(D2075:K2075)=8,"",D2075="","←D列に従業員名を姓名（フルネーム）で入力してください。誤変換にお気を付け下さい。",E2075="","←E列に都道府県を入力してください。",H2075="","←H列に1.月給～3.時間給の選択肢を入力してください",I2075="","←I列に金額を入力してください",H2075=3,"",J2075="","←J列に所定労働時間を入力してください"),"")</f>
        <v/>
      </c>
    </row>
    <row r="2076" spans="2:13" ht="22.8" x14ac:dyDescent="0.45">
      <c r="B2076" s="31">
        <f t="shared" si="32"/>
        <v>2068</v>
      </c>
      <c r="C2076" s="82"/>
      <c r="D2076" s="83"/>
      <c r="E2076" s="84"/>
      <c r="F2076" s="32"/>
      <c r="G2076" s="34"/>
      <c r="H2076" s="82"/>
      <c r="I2076" s="36"/>
      <c r="J2076" s="52"/>
      <c r="K2076" s="35"/>
      <c r="L2076" s="29"/>
      <c r="M2076" s="20" t="str" cm="1">
        <f t="array" ref="M2076">IFERROR(_xlfn.IFS(COUNTBLANK(D2076:K2076)=8,"",D2076="","←D列に従業員名を姓名（フルネーム）で入力してください。誤変換にお気を付け下さい。",E2076="","←E列に都道府県を入力してください。",H2076="","←H列に1.月給～3.時間給の選択肢を入力してください",I2076="","←I列に金額を入力してください",H2076=3,"",J2076="","←J列に所定労働時間を入力してください"),"")</f>
        <v/>
      </c>
    </row>
    <row r="2077" spans="2:13" ht="22.8" x14ac:dyDescent="0.45">
      <c r="B2077" s="31">
        <f t="shared" si="32"/>
        <v>2069</v>
      </c>
      <c r="C2077" s="82"/>
      <c r="D2077" s="83"/>
      <c r="E2077" s="84"/>
      <c r="F2077" s="32"/>
      <c r="G2077" s="34"/>
      <c r="H2077" s="82"/>
      <c r="I2077" s="36"/>
      <c r="J2077" s="52"/>
      <c r="K2077" s="35"/>
      <c r="L2077" s="29"/>
      <c r="M2077" s="20" t="str" cm="1">
        <f t="array" ref="M2077">IFERROR(_xlfn.IFS(COUNTBLANK(D2077:K2077)=8,"",D2077="","←D列に従業員名を姓名（フルネーム）で入力してください。誤変換にお気を付け下さい。",E2077="","←E列に都道府県を入力してください。",H2077="","←H列に1.月給～3.時間給の選択肢を入力してください",I2077="","←I列に金額を入力してください",H2077=3,"",J2077="","←J列に所定労働時間を入力してください"),"")</f>
        <v/>
      </c>
    </row>
    <row r="2078" spans="2:13" ht="22.8" x14ac:dyDescent="0.45">
      <c r="B2078" s="31">
        <f t="shared" si="32"/>
        <v>2070</v>
      </c>
      <c r="C2078" s="82"/>
      <c r="D2078" s="83"/>
      <c r="E2078" s="84"/>
      <c r="F2078" s="32"/>
      <c r="G2078" s="34"/>
      <c r="H2078" s="82"/>
      <c r="I2078" s="36"/>
      <c r="J2078" s="52"/>
      <c r="K2078" s="35"/>
      <c r="L2078" s="29"/>
      <c r="M2078" s="20" t="str" cm="1">
        <f t="array" ref="M2078">IFERROR(_xlfn.IFS(COUNTBLANK(D2078:K2078)=8,"",D2078="","←D列に従業員名を姓名（フルネーム）で入力してください。誤変換にお気を付け下さい。",E2078="","←E列に都道府県を入力してください。",H2078="","←H列に1.月給～3.時間給の選択肢を入力してください",I2078="","←I列に金額を入力してください",H2078=3,"",J2078="","←J列に所定労働時間を入力してください"),"")</f>
        <v/>
      </c>
    </row>
    <row r="2079" spans="2:13" ht="22.8" x14ac:dyDescent="0.45">
      <c r="B2079" s="31">
        <f t="shared" si="32"/>
        <v>2071</v>
      </c>
      <c r="C2079" s="82"/>
      <c r="D2079" s="83"/>
      <c r="E2079" s="84"/>
      <c r="F2079" s="32"/>
      <c r="G2079" s="34"/>
      <c r="H2079" s="82"/>
      <c r="I2079" s="36"/>
      <c r="J2079" s="52"/>
      <c r="K2079" s="35"/>
      <c r="L2079" s="29"/>
      <c r="M2079" s="20" t="str" cm="1">
        <f t="array" ref="M2079">IFERROR(_xlfn.IFS(COUNTBLANK(D2079:K2079)=8,"",D2079="","←D列に従業員名を姓名（フルネーム）で入力してください。誤変換にお気を付け下さい。",E2079="","←E列に都道府県を入力してください。",H2079="","←H列に1.月給～3.時間給の選択肢を入力してください",I2079="","←I列に金額を入力してください",H2079=3,"",J2079="","←J列に所定労働時間を入力してください"),"")</f>
        <v/>
      </c>
    </row>
    <row r="2080" spans="2:13" ht="22.8" x14ac:dyDescent="0.45">
      <c r="B2080" s="31">
        <f t="shared" si="32"/>
        <v>2072</v>
      </c>
      <c r="C2080" s="82"/>
      <c r="D2080" s="83"/>
      <c r="E2080" s="84"/>
      <c r="F2080" s="32"/>
      <c r="G2080" s="34"/>
      <c r="H2080" s="82"/>
      <c r="I2080" s="36"/>
      <c r="J2080" s="52"/>
      <c r="K2080" s="35"/>
      <c r="L2080" s="29"/>
      <c r="M2080" s="20" t="str" cm="1">
        <f t="array" ref="M2080">IFERROR(_xlfn.IFS(COUNTBLANK(D2080:K2080)=8,"",D2080="","←D列に従業員名を姓名（フルネーム）で入力してください。誤変換にお気を付け下さい。",E2080="","←E列に都道府県を入力してください。",H2080="","←H列に1.月給～3.時間給の選択肢を入力してください",I2080="","←I列に金額を入力してください",H2080=3,"",J2080="","←J列に所定労働時間を入力してください"),"")</f>
        <v/>
      </c>
    </row>
    <row r="2081" spans="2:13" ht="22.8" x14ac:dyDescent="0.45">
      <c r="B2081" s="31">
        <f t="shared" si="32"/>
        <v>2073</v>
      </c>
      <c r="C2081" s="82"/>
      <c r="D2081" s="83"/>
      <c r="E2081" s="84"/>
      <c r="F2081" s="32"/>
      <c r="G2081" s="34"/>
      <c r="H2081" s="82"/>
      <c r="I2081" s="36"/>
      <c r="J2081" s="52"/>
      <c r="K2081" s="35"/>
      <c r="L2081" s="29"/>
      <c r="M2081" s="20" t="str" cm="1">
        <f t="array" ref="M2081">IFERROR(_xlfn.IFS(COUNTBLANK(D2081:K2081)=8,"",D2081="","←D列に従業員名を姓名（フルネーム）で入力してください。誤変換にお気を付け下さい。",E2081="","←E列に都道府県を入力してください。",H2081="","←H列に1.月給～3.時間給の選択肢を入力してください",I2081="","←I列に金額を入力してください",H2081=3,"",J2081="","←J列に所定労働時間を入力してください"),"")</f>
        <v/>
      </c>
    </row>
    <row r="2082" spans="2:13" ht="22.8" x14ac:dyDescent="0.45">
      <c r="B2082" s="31">
        <f t="shared" si="32"/>
        <v>2074</v>
      </c>
      <c r="C2082" s="82"/>
      <c r="D2082" s="83"/>
      <c r="E2082" s="84"/>
      <c r="F2082" s="32"/>
      <c r="G2082" s="34"/>
      <c r="H2082" s="82"/>
      <c r="I2082" s="36"/>
      <c r="J2082" s="52"/>
      <c r="K2082" s="35"/>
      <c r="L2082" s="29"/>
      <c r="M2082" s="20" t="str" cm="1">
        <f t="array" ref="M2082">IFERROR(_xlfn.IFS(COUNTBLANK(D2082:K2082)=8,"",D2082="","←D列に従業員名を姓名（フルネーム）で入力してください。誤変換にお気を付け下さい。",E2082="","←E列に都道府県を入力してください。",H2082="","←H列に1.月給～3.時間給の選択肢を入力してください",I2082="","←I列に金額を入力してください",H2082=3,"",J2082="","←J列に所定労働時間を入力してください"),"")</f>
        <v/>
      </c>
    </row>
    <row r="2083" spans="2:13" ht="22.8" x14ac:dyDescent="0.45">
      <c r="B2083" s="31">
        <f t="shared" si="32"/>
        <v>2075</v>
      </c>
      <c r="C2083" s="82"/>
      <c r="D2083" s="83"/>
      <c r="E2083" s="84"/>
      <c r="F2083" s="32"/>
      <c r="G2083" s="34"/>
      <c r="H2083" s="82"/>
      <c r="I2083" s="36"/>
      <c r="J2083" s="52"/>
      <c r="K2083" s="35"/>
      <c r="L2083" s="29"/>
      <c r="M2083" s="20" t="str" cm="1">
        <f t="array" ref="M2083">IFERROR(_xlfn.IFS(COUNTBLANK(D2083:K2083)=8,"",D2083="","←D列に従業員名を姓名（フルネーム）で入力してください。誤変換にお気を付け下さい。",E2083="","←E列に都道府県を入力してください。",H2083="","←H列に1.月給～3.時間給の選択肢を入力してください",I2083="","←I列に金額を入力してください",H2083=3,"",J2083="","←J列に所定労働時間を入力してください"),"")</f>
        <v/>
      </c>
    </row>
    <row r="2084" spans="2:13" ht="22.8" x14ac:dyDescent="0.45">
      <c r="B2084" s="31">
        <f t="shared" si="32"/>
        <v>2076</v>
      </c>
      <c r="C2084" s="82"/>
      <c r="D2084" s="83"/>
      <c r="E2084" s="84"/>
      <c r="F2084" s="32"/>
      <c r="G2084" s="34"/>
      <c r="H2084" s="82"/>
      <c r="I2084" s="36"/>
      <c r="J2084" s="52"/>
      <c r="K2084" s="35"/>
      <c r="L2084" s="29"/>
      <c r="M2084" s="20" t="str" cm="1">
        <f t="array" ref="M2084">IFERROR(_xlfn.IFS(COUNTBLANK(D2084:K2084)=8,"",D2084="","←D列に従業員名を姓名（フルネーム）で入力してください。誤変換にお気を付け下さい。",E2084="","←E列に都道府県を入力してください。",H2084="","←H列に1.月給～3.時間給の選択肢を入力してください",I2084="","←I列に金額を入力してください",H2084=3,"",J2084="","←J列に所定労働時間を入力してください"),"")</f>
        <v/>
      </c>
    </row>
    <row r="2085" spans="2:13" ht="22.8" x14ac:dyDescent="0.45">
      <c r="B2085" s="31">
        <f t="shared" si="32"/>
        <v>2077</v>
      </c>
      <c r="C2085" s="82"/>
      <c r="D2085" s="83"/>
      <c r="E2085" s="84"/>
      <c r="F2085" s="32"/>
      <c r="G2085" s="34"/>
      <c r="H2085" s="82"/>
      <c r="I2085" s="36"/>
      <c r="J2085" s="52"/>
      <c r="K2085" s="35"/>
      <c r="L2085" s="29"/>
      <c r="M2085" s="20" t="str" cm="1">
        <f t="array" ref="M2085">IFERROR(_xlfn.IFS(COUNTBLANK(D2085:K2085)=8,"",D2085="","←D列に従業員名を姓名（フルネーム）で入力してください。誤変換にお気を付け下さい。",E2085="","←E列に都道府県を入力してください。",H2085="","←H列に1.月給～3.時間給の選択肢を入力してください",I2085="","←I列に金額を入力してください",H2085=3,"",J2085="","←J列に所定労働時間を入力してください"),"")</f>
        <v/>
      </c>
    </row>
    <row r="2086" spans="2:13" ht="22.8" x14ac:dyDescent="0.45">
      <c r="B2086" s="31">
        <f t="shared" si="32"/>
        <v>2078</v>
      </c>
      <c r="C2086" s="82"/>
      <c r="D2086" s="83"/>
      <c r="E2086" s="84"/>
      <c r="F2086" s="32"/>
      <c r="G2086" s="34"/>
      <c r="H2086" s="82"/>
      <c r="I2086" s="36"/>
      <c r="J2086" s="52"/>
      <c r="K2086" s="35"/>
      <c r="L2086" s="29"/>
      <c r="M2086" s="20" t="str" cm="1">
        <f t="array" ref="M2086">IFERROR(_xlfn.IFS(COUNTBLANK(D2086:K2086)=8,"",D2086="","←D列に従業員名を姓名（フルネーム）で入力してください。誤変換にお気を付け下さい。",E2086="","←E列に都道府県を入力してください。",H2086="","←H列に1.月給～3.時間給の選択肢を入力してください",I2086="","←I列に金額を入力してください",H2086=3,"",J2086="","←J列に所定労働時間を入力してください"),"")</f>
        <v/>
      </c>
    </row>
    <row r="2087" spans="2:13" ht="22.8" x14ac:dyDescent="0.45">
      <c r="B2087" s="31">
        <f t="shared" si="32"/>
        <v>2079</v>
      </c>
      <c r="C2087" s="82"/>
      <c r="D2087" s="83"/>
      <c r="E2087" s="84"/>
      <c r="F2087" s="32"/>
      <c r="G2087" s="34"/>
      <c r="H2087" s="82"/>
      <c r="I2087" s="36"/>
      <c r="J2087" s="52"/>
      <c r="K2087" s="35"/>
      <c r="L2087" s="29"/>
      <c r="M2087" s="20" t="str" cm="1">
        <f t="array" ref="M2087">IFERROR(_xlfn.IFS(COUNTBLANK(D2087:K2087)=8,"",D2087="","←D列に従業員名を姓名（フルネーム）で入力してください。誤変換にお気を付け下さい。",E2087="","←E列に都道府県を入力してください。",H2087="","←H列に1.月給～3.時間給の選択肢を入力してください",I2087="","←I列に金額を入力してください",H2087=3,"",J2087="","←J列に所定労働時間を入力してください"),"")</f>
        <v/>
      </c>
    </row>
    <row r="2088" spans="2:13" ht="22.8" x14ac:dyDescent="0.45">
      <c r="B2088" s="31">
        <f t="shared" si="32"/>
        <v>2080</v>
      </c>
      <c r="C2088" s="82"/>
      <c r="D2088" s="83"/>
      <c r="E2088" s="84"/>
      <c r="F2088" s="32"/>
      <c r="G2088" s="34"/>
      <c r="H2088" s="82"/>
      <c r="I2088" s="36"/>
      <c r="J2088" s="52"/>
      <c r="K2088" s="35"/>
      <c r="L2088" s="29"/>
      <c r="M2088" s="20" t="str" cm="1">
        <f t="array" ref="M2088">IFERROR(_xlfn.IFS(COUNTBLANK(D2088:K2088)=8,"",D2088="","←D列に従業員名を姓名（フルネーム）で入力してください。誤変換にお気を付け下さい。",E2088="","←E列に都道府県を入力してください。",H2088="","←H列に1.月給～3.時間給の選択肢を入力してください",I2088="","←I列に金額を入力してください",H2088=3,"",J2088="","←J列に所定労働時間を入力してください"),"")</f>
        <v/>
      </c>
    </row>
    <row r="2089" spans="2:13" ht="22.8" x14ac:dyDescent="0.45">
      <c r="B2089" s="31">
        <f t="shared" si="32"/>
        <v>2081</v>
      </c>
      <c r="C2089" s="82"/>
      <c r="D2089" s="83"/>
      <c r="E2089" s="84"/>
      <c r="F2089" s="32"/>
      <c r="G2089" s="34"/>
      <c r="H2089" s="82"/>
      <c r="I2089" s="36"/>
      <c r="J2089" s="52"/>
      <c r="K2089" s="35"/>
      <c r="L2089" s="29"/>
      <c r="M2089" s="20" t="str" cm="1">
        <f t="array" ref="M2089">IFERROR(_xlfn.IFS(COUNTBLANK(D2089:K2089)=8,"",D2089="","←D列に従業員名を姓名（フルネーム）で入力してください。誤変換にお気を付け下さい。",E2089="","←E列に都道府県を入力してください。",H2089="","←H列に1.月給～3.時間給の選択肢を入力してください",I2089="","←I列に金額を入力してください",H2089=3,"",J2089="","←J列に所定労働時間を入力してください"),"")</f>
        <v/>
      </c>
    </row>
    <row r="2090" spans="2:13" ht="22.8" x14ac:dyDescent="0.45">
      <c r="B2090" s="31">
        <f t="shared" si="32"/>
        <v>2082</v>
      </c>
      <c r="C2090" s="82"/>
      <c r="D2090" s="83"/>
      <c r="E2090" s="84"/>
      <c r="F2090" s="32"/>
      <c r="G2090" s="34"/>
      <c r="H2090" s="82"/>
      <c r="I2090" s="36"/>
      <c r="J2090" s="52"/>
      <c r="K2090" s="35"/>
      <c r="L2090" s="29"/>
      <c r="M2090" s="20" t="str" cm="1">
        <f t="array" ref="M2090">IFERROR(_xlfn.IFS(COUNTBLANK(D2090:K2090)=8,"",D2090="","←D列に従業員名を姓名（フルネーム）で入力してください。誤変換にお気を付け下さい。",E2090="","←E列に都道府県を入力してください。",H2090="","←H列に1.月給～3.時間給の選択肢を入力してください",I2090="","←I列に金額を入力してください",H2090=3,"",J2090="","←J列に所定労働時間を入力してください"),"")</f>
        <v/>
      </c>
    </row>
    <row r="2091" spans="2:13" ht="22.8" x14ac:dyDescent="0.45">
      <c r="B2091" s="31">
        <f t="shared" si="32"/>
        <v>2083</v>
      </c>
      <c r="C2091" s="82"/>
      <c r="D2091" s="83"/>
      <c r="E2091" s="84"/>
      <c r="F2091" s="32"/>
      <c r="G2091" s="34"/>
      <c r="H2091" s="82"/>
      <c r="I2091" s="36"/>
      <c r="J2091" s="52"/>
      <c r="K2091" s="35"/>
      <c r="L2091" s="29"/>
      <c r="M2091" s="20" t="str" cm="1">
        <f t="array" ref="M2091">IFERROR(_xlfn.IFS(COUNTBLANK(D2091:K2091)=8,"",D2091="","←D列に従業員名を姓名（フルネーム）で入力してください。誤変換にお気を付け下さい。",E2091="","←E列に都道府県を入力してください。",H2091="","←H列に1.月給～3.時間給の選択肢を入力してください",I2091="","←I列に金額を入力してください",H2091=3,"",J2091="","←J列に所定労働時間を入力してください"),"")</f>
        <v/>
      </c>
    </row>
    <row r="2092" spans="2:13" ht="22.8" x14ac:dyDescent="0.45">
      <c r="B2092" s="31">
        <f t="shared" si="32"/>
        <v>2084</v>
      </c>
      <c r="C2092" s="82"/>
      <c r="D2092" s="83"/>
      <c r="E2092" s="84"/>
      <c r="F2092" s="32"/>
      <c r="G2092" s="34"/>
      <c r="H2092" s="82"/>
      <c r="I2092" s="36"/>
      <c r="J2092" s="52"/>
      <c r="K2092" s="35"/>
      <c r="L2092" s="29"/>
      <c r="M2092" s="20" t="str" cm="1">
        <f t="array" ref="M2092">IFERROR(_xlfn.IFS(COUNTBLANK(D2092:K2092)=8,"",D2092="","←D列に従業員名を姓名（フルネーム）で入力してください。誤変換にお気を付け下さい。",E2092="","←E列に都道府県を入力してください。",H2092="","←H列に1.月給～3.時間給の選択肢を入力してください",I2092="","←I列に金額を入力してください",H2092=3,"",J2092="","←J列に所定労働時間を入力してください"),"")</f>
        <v/>
      </c>
    </row>
    <row r="2093" spans="2:13" ht="22.8" x14ac:dyDescent="0.45">
      <c r="B2093" s="31">
        <f t="shared" si="32"/>
        <v>2085</v>
      </c>
      <c r="C2093" s="82"/>
      <c r="D2093" s="83"/>
      <c r="E2093" s="84"/>
      <c r="F2093" s="32"/>
      <c r="G2093" s="34"/>
      <c r="H2093" s="82"/>
      <c r="I2093" s="36"/>
      <c r="J2093" s="52"/>
      <c r="K2093" s="35"/>
      <c r="L2093" s="29"/>
      <c r="M2093" s="20" t="str" cm="1">
        <f t="array" ref="M2093">IFERROR(_xlfn.IFS(COUNTBLANK(D2093:K2093)=8,"",D2093="","←D列に従業員名を姓名（フルネーム）で入力してください。誤変換にお気を付け下さい。",E2093="","←E列に都道府県を入力してください。",H2093="","←H列に1.月給～3.時間給の選択肢を入力してください",I2093="","←I列に金額を入力してください",H2093=3,"",J2093="","←J列に所定労働時間を入力してください"),"")</f>
        <v/>
      </c>
    </row>
    <row r="2094" spans="2:13" ht="22.8" x14ac:dyDescent="0.45">
      <c r="B2094" s="31">
        <f t="shared" si="32"/>
        <v>2086</v>
      </c>
      <c r="C2094" s="82"/>
      <c r="D2094" s="83"/>
      <c r="E2094" s="84"/>
      <c r="F2094" s="32"/>
      <c r="G2094" s="34"/>
      <c r="H2094" s="82"/>
      <c r="I2094" s="36"/>
      <c r="J2094" s="52"/>
      <c r="K2094" s="35"/>
      <c r="L2094" s="29"/>
      <c r="M2094" s="20" t="str" cm="1">
        <f t="array" ref="M2094">IFERROR(_xlfn.IFS(COUNTBLANK(D2094:K2094)=8,"",D2094="","←D列に従業員名を姓名（フルネーム）で入力してください。誤変換にお気を付け下さい。",E2094="","←E列に都道府県を入力してください。",H2094="","←H列に1.月給～3.時間給の選択肢を入力してください",I2094="","←I列に金額を入力してください",H2094=3,"",J2094="","←J列に所定労働時間を入力してください"),"")</f>
        <v/>
      </c>
    </row>
    <row r="2095" spans="2:13" ht="22.8" x14ac:dyDescent="0.45">
      <c r="B2095" s="31">
        <f t="shared" si="32"/>
        <v>2087</v>
      </c>
      <c r="C2095" s="82"/>
      <c r="D2095" s="83"/>
      <c r="E2095" s="84"/>
      <c r="F2095" s="32"/>
      <c r="G2095" s="34"/>
      <c r="H2095" s="82"/>
      <c r="I2095" s="36"/>
      <c r="J2095" s="52"/>
      <c r="K2095" s="35"/>
      <c r="L2095" s="29"/>
      <c r="M2095" s="20" t="str" cm="1">
        <f t="array" ref="M2095">IFERROR(_xlfn.IFS(COUNTBLANK(D2095:K2095)=8,"",D2095="","←D列に従業員名を姓名（フルネーム）で入力してください。誤変換にお気を付け下さい。",E2095="","←E列に都道府県を入力してください。",H2095="","←H列に1.月給～3.時間給の選択肢を入力してください",I2095="","←I列に金額を入力してください",H2095=3,"",J2095="","←J列に所定労働時間を入力してください"),"")</f>
        <v/>
      </c>
    </row>
    <row r="2096" spans="2:13" ht="22.8" x14ac:dyDescent="0.45">
      <c r="B2096" s="31">
        <f t="shared" si="32"/>
        <v>2088</v>
      </c>
      <c r="C2096" s="82"/>
      <c r="D2096" s="83"/>
      <c r="E2096" s="84"/>
      <c r="F2096" s="32"/>
      <c r="G2096" s="34"/>
      <c r="H2096" s="82"/>
      <c r="I2096" s="36"/>
      <c r="J2096" s="52"/>
      <c r="K2096" s="35"/>
      <c r="L2096" s="29"/>
      <c r="M2096" s="20" t="str" cm="1">
        <f t="array" ref="M2096">IFERROR(_xlfn.IFS(COUNTBLANK(D2096:K2096)=8,"",D2096="","←D列に従業員名を姓名（フルネーム）で入力してください。誤変換にお気を付け下さい。",E2096="","←E列に都道府県を入力してください。",H2096="","←H列に1.月給～3.時間給の選択肢を入力してください",I2096="","←I列に金額を入力してください",H2096=3,"",J2096="","←J列に所定労働時間を入力してください"),"")</f>
        <v/>
      </c>
    </row>
    <row r="2097" spans="2:13" ht="22.8" x14ac:dyDescent="0.45">
      <c r="B2097" s="31">
        <f t="shared" si="32"/>
        <v>2089</v>
      </c>
      <c r="C2097" s="82"/>
      <c r="D2097" s="83"/>
      <c r="E2097" s="84"/>
      <c r="F2097" s="32"/>
      <c r="G2097" s="34"/>
      <c r="H2097" s="82"/>
      <c r="I2097" s="36"/>
      <c r="J2097" s="52"/>
      <c r="K2097" s="35"/>
      <c r="L2097" s="29"/>
      <c r="M2097" s="20" t="str" cm="1">
        <f t="array" ref="M2097">IFERROR(_xlfn.IFS(COUNTBLANK(D2097:K2097)=8,"",D2097="","←D列に従業員名を姓名（フルネーム）で入力してください。誤変換にお気を付け下さい。",E2097="","←E列に都道府県を入力してください。",H2097="","←H列に1.月給～3.時間給の選択肢を入力してください",I2097="","←I列に金額を入力してください",H2097=3,"",J2097="","←J列に所定労働時間を入力してください"),"")</f>
        <v/>
      </c>
    </row>
    <row r="2098" spans="2:13" ht="22.8" x14ac:dyDescent="0.45">
      <c r="B2098" s="31">
        <f t="shared" si="32"/>
        <v>2090</v>
      </c>
      <c r="C2098" s="82"/>
      <c r="D2098" s="83"/>
      <c r="E2098" s="84"/>
      <c r="F2098" s="32"/>
      <c r="G2098" s="34"/>
      <c r="H2098" s="82"/>
      <c r="I2098" s="36"/>
      <c r="J2098" s="52"/>
      <c r="K2098" s="35"/>
      <c r="L2098" s="29"/>
      <c r="M2098" s="20" t="str" cm="1">
        <f t="array" ref="M2098">IFERROR(_xlfn.IFS(COUNTBLANK(D2098:K2098)=8,"",D2098="","←D列に従業員名を姓名（フルネーム）で入力してください。誤変換にお気を付け下さい。",E2098="","←E列に都道府県を入力してください。",H2098="","←H列に1.月給～3.時間給の選択肢を入力してください",I2098="","←I列に金額を入力してください",H2098=3,"",J2098="","←J列に所定労働時間を入力してください"),"")</f>
        <v/>
      </c>
    </row>
    <row r="2099" spans="2:13" ht="22.8" x14ac:dyDescent="0.45">
      <c r="B2099" s="31">
        <f t="shared" si="32"/>
        <v>2091</v>
      </c>
      <c r="C2099" s="82"/>
      <c r="D2099" s="83"/>
      <c r="E2099" s="84"/>
      <c r="F2099" s="32"/>
      <c r="G2099" s="34"/>
      <c r="H2099" s="82"/>
      <c r="I2099" s="36"/>
      <c r="J2099" s="52"/>
      <c r="K2099" s="35"/>
      <c r="L2099" s="29"/>
      <c r="M2099" s="20" t="str" cm="1">
        <f t="array" ref="M2099">IFERROR(_xlfn.IFS(COUNTBLANK(D2099:K2099)=8,"",D2099="","←D列に従業員名を姓名（フルネーム）で入力してください。誤変換にお気を付け下さい。",E2099="","←E列に都道府県を入力してください。",H2099="","←H列に1.月給～3.時間給の選択肢を入力してください",I2099="","←I列に金額を入力してください",H2099=3,"",J2099="","←J列に所定労働時間を入力してください"),"")</f>
        <v/>
      </c>
    </row>
    <row r="2100" spans="2:13" ht="22.8" x14ac:dyDescent="0.45">
      <c r="B2100" s="31">
        <f t="shared" si="32"/>
        <v>2092</v>
      </c>
      <c r="C2100" s="82"/>
      <c r="D2100" s="83"/>
      <c r="E2100" s="84"/>
      <c r="F2100" s="32"/>
      <c r="G2100" s="34"/>
      <c r="H2100" s="82"/>
      <c r="I2100" s="36"/>
      <c r="J2100" s="52"/>
      <c r="K2100" s="35"/>
      <c r="L2100" s="29"/>
      <c r="M2100" s="20" t="str" cm="1">
        <f t="array" ref="M2100">IFERROR(_xlfn.IFS(COUNTBLANK(D2100:K2100)=8,"",D2100="","←D列に従業員名を姓名（フルネーム）で入力してください。誤変換にお気を付け下さい。",E2100="","←E列に都道府県を入力してください。",H2100="","←H列に1.月給～3.時間給の選択肢を入力してください",I2100="","←I列に金額を入力してください",H2100=3,"",J2100="","←J列に所定労働時間を入力してください"),"")</f>
        <v/>
      </c>
    </row>
    <row r="2101" spans="2:13" ht="22.8" x14ac:dyDescent="0.45">
      <c r="B2101" s="31">
        <f t="shared" si="32"/>
        <v>2093</v>
      </c>
      <c r="C2101" s="82"/>
      <c r="D2101" s="83"/>
      <c r="E2101" s="84"/>
      <c r="F2101" s="32"/>
      <c r="G2101" s="34"/>
      <c r="H2101" s="82"/>
      <c r="I2101" s="36"/>
      <c r="J2101" s="52"/>
      <c r="K2101" s="35"/>
      <c r="L2101" s="29"/>
      <c r="M2101" s="20" t="str" cm="1">
        <f t="array" ref="M2101">IFERROR(_xlfn.IFS(COUNTBLANK(D2101:K2101)=8,"",D2101="","←D列に従業員名を姓名（フルネーム）で入力してください。誤変換にお気を付け下さい。",E2101="","←E列に都道府県を入力してください。",H2101="","←H列に1.月給～3.時間給の選択肢を入力してください",I2101="","←I列に金額を入力してください",H2101=3,"",J2101="","←J列に所定労働時間を入力してください"),"")</f>
        <v/>
      </c>
    </row>
    <row r="2102" spans="2:13" ht="22.8" x14ac:dyDescent="0.45">
      <c r="B2102" s="31">
        <f t="shared" si="32"/>
        <v>2094</v>
      </c>
      <c r="C2102" s="82"/>
      <c r="D2102" s="83"/>
      <c r="E2102" s="84"/>
      <c r="F2102" s="32"/>
      <c r="G2102" s="34"/>
      <c r="H2102" s="82"/>
      <c r="I2102" s="36"/>
      <c r="J2102" s="52"/>
      <c r="K2102" s="35"/>
      <c r="L2102" s="29"/>
      <c r="M2102" s="20" t="str" cm="1">
        <f t="array" ref="M2102">IFERROR(_xlfn.IFS(COUNTBLANK(D2102:K2102)=8,"",D2102="","←D列に従業員名を姓名（フルネーム）で入力してください。誤変換にお気を付け下さい。",E2102="","←E列に都道府県を入力してください。",H2102="","←H列に1.月給～3.時間給の選択肢を入力してください",I2102="","←I列に金額を入力してください",H2102=3,"",J2102="","←J列に所定労働時間を入力してください"),"")</f>
        <v/>
      </c>
    </row>
    <row r="2103" spans="2:13" ht="22.8" x14ac:dyDescent="0.45">
      <c r="B2103" s="31">
        <f t="shared" si="32"/>
        <v>2095</v>
      </c>
      <c r="C2103" s="82"/>
      <c r="D2103" s="83"/>
      <c r="E2103" s="84"/>
      <c r="F2103" s="32"/>
      <c r="G2103" s="34"/>
      <c r="H2103" s="82"/>
      <c r="I2103" s="36"/>
      <c r="J2103" s="52"/>
      <c r="K2103" s="35"/>
      <c r="L2103" s="29"/>
      <c r="M2103" s="20" t="str" cm="1">
        <f t="array" ref="M2103">IFERROR(_xlfn.IFS(COUNTBLANK(D2103:K2103)=8,"",D2103="","←D列に従業員名を姓名（フルネーム）で入力してください。誤変換にお気を付け下さい。",E2103="","←E列に都道府県を入力してください。",H2103="","←H列に1.月給～3.時間給の選択肢を入力してください",I2103="","←I列に金額を入力してください",H2103=3,"",J2103="","←J列に所定労働時間を入力してください"),"")</f>
        <v/>
      </c>
    </row>
    <row r="2104" spans="2:13" ht="22.8" x14ac:dyDescent="0.45">
      <c r="B2104" s="31">
        <f t="shared" si="32"/>
        <v>2096</v>
      </c>
      <c r="C2104" s="82"/>
      <c r="D2104" s="83"/>
      <c r="E2104" s="84"/>
      <c r="F2104" s="32"/>
      <c r="G2104" s="34"/>
      <c r="H2104" s="82"/>
      <c r="I2104" s="36"/>
      <c r="J2104" s="52"/>
      <c r="K2104" s="35"/>
      <c r="L2104" s="29"/>
      <c r="M2104" s="20" t="str" cm="1">
        <f t="array" ref="M2104">IFERROR(_xlfn.IFS(COUNTBLANK(D2104:K2104)=8,"",D2104="","←D列に従業員名を姓名（フルネーム）で入力してください。誤変換にお気を付け下さい。",E2104="","←E列に都道府県を入力してください。",H2104="","←H列に1.月給～3.時間給の選択肢を入力してください",I2104="","←I列に金額を入力してください",H2104=3,"",J2104="","←J列に所定労働時間を入力してください"),"")</f>
        <v/>
      </c>
    </row>
    <row r="2105" spans="2:13" ht="22.8" x14ac:dyDescent="0.45">
      <c r="B2105" s="31">
        <f t="shared" si="32"/>
        <v>2097</v>
      </c>
      <c r="C2105" s="82"/>
      <c r="D2105" s="83"/>
      <c r="E2105" s="84"/>
      <c r="F2105" s="32"/>
      <c r="G2105" s="34"/>
      <c r="H2105" s="82"/>
      <c r="I2105" s="36"/>
      <c r="J2105" s="52"/>
      <c r="K2105" s="35"/>
      <c r="L2105" s="29"/>
      <c r="M2105" s="20" t="str" cm="1">
        <f t="array" ref="M2105">IFERROR(_xlfn.IFS(COUNTBLANK(D2105:K2105)=8,"",D2105="","←D列に従業員名を姓名（フルネーム）で入力してください。誤変換にお気を付け下さい。",E2105="","←E列に都道府県を入力してください。",H2105="","←H列に1.月給～3.時間給の選択肢を入力してください",I2105="","←I列に金額を入力してください",H2105=3,"",J2105="","←J列に所定労働時間を入力してください"),"")</f>
        <v/>
      </c>
    </row>
    <row r="2106" spans="2:13" ht="22.8" x14ac:dyDescent="0.45">
      <c r="B2106" s="31">
        <f t="shared" si="32"/>
        <v>2098</v>
      </c>
      <c r="C2106" s="82"/>
      <c r="D2106" s="83"/>
      <c r="E2106" s="84"/>
      <c r="F2106" s="32"/>
      <c r="G2106" s="34"/>
      <c r="H2106" s="82"/>
      <c r="I2106" s="36"/>
      <c r="J2106" s="52"/>
      <c r="K2106" s="35"/>
      <c r="L2106" s="29"/>
      <c r="M2106" s="20" t="str" cm="1">
        <f t="array" ref="M2106">IFERROR(_xlfn.IFS(COUNTBLANK(D2106:K2106)=8,"",D2106="","←D列に従業員名を姓名（フルネーム）で入力してください。誤変換にお気を付け下さい。",E2106="","←E列に都道府県を入力してください。",H2106="","←H列に1.月給～3.時間給の選択肢を入力してください",I2106="","←I列に金額を入力してください",H2106=3,"",J2106="","←J列に所定労働時間を入力してください"),"")</f>
        <v/>
      </c>
    </row>
    <row r="2107" spans="2:13" ht="22.8" x14ac:dyDescent="0.45">
      <c r="B2107" s="31">
        <f t="shared" si="32"/>
        <v>2099</v>
      </c>
      <c r="C2107" s="82"/>
      <c r="D2107" s="83"/>
      <c r="E2107" s="84"/>
      <c r="F2107" s="32"/>
      <c r="G2107" s="34"/>
      <c r="H2107" s="82"/>
      <c r="I2107" s="36"/>
      <c r="J2107" s="52"/>
      <c r="K2107" s="35"/>
      <c r="L2107" s="29"/>
      <c r="M2107" s="20" t="str" cm="1">
        <f t="array" ref="M2107">IFERROR(_xlfn.IFS(COUNTBLANK(D2107:K2107)=8,"",D2107="","←D列に従業員名を姓名（フルネーム）で入力してください。誤変換にお気を付け下さい。",E2107="","←E列に都道府県を入力してください。",H2107="","←H列に1.月給～3.時間給の選択肢を入力してください",I2107="","←I列に金額を入力してください",H2107=3,"",J2107="","←J列に所定労働時間を入力してください"),"")</f>
        <v/>
      </c>
    </row>
    <row r="2108" spans="2:13" ht="22.8" x14ac:dyDescent="0.45">
      <c r="B2108" s="31">
        <f t="shared" si="32"/>
        <v>2100</v>
      </c>
      <c r="C2108" s="82"/>
      <c r="D2108" s="83"/>
      <c r="E2108" s="84"/>
      <c r="F2108" s="32"/>
      <c r="G2108" s="34"/>
      <c r="H2108" s="82"/>
      <c r="I2108" s="36"/>
      <c r="J2108" s="52"/>
      <c r="K2108" s="35"/>
      <c r="L2108" s="29"/>
      <c r="M2108" s="20" t="str" cm="1">
        <f t="array" ref="M2108">IFERROR(_xlfn.IFS(COUNTBLANK(D2108:K2108)=8,"",D2108="","←D列に従業員名を姓名（フルネーム）で入力してください。誤変換にお気を付け下さい。",E2108="","←E列に都道府県を入力してください。",H2108="","←H列に1.月給～3.時間給の選択肢を入力してください",I2108="","←I列に金額を入力してください",H2108=3,"",J2108="","←J列に所定労働時間を入力してください"),"")</f>
        <v/>
      </c>
    </row>
    <row r="2109" spans="2:13" ht="22.8" x14ac:dyDescent="0.45">
      <c r="B2109" s="31">
        <f t="shared" si="32"/>
        <v>2101</v>
      </c>
      <c r="C2109" s="82"/>
      <c r="D2109" s="83"/>
      <c r="E2109" s="84"/>
      <c r="F2109" s="32"/>
      <c r="G2109" s="34"/>
      <c r="H2109" s="82"/>
      <c r="I2109" s="36"/>
      <c r="J2109" s="52"/>
      <c r="K2109" s="35"/>
      <c r="L2109" s="29"/>
      <c r="M2109" s="20" t="str" cm="1">
        <f t="array" ref="M2109">IFERROR(_xlfn.IFS(COUNTBLANK(D2109:K2109)=8,"",D2109="","←D列に従業員名を姓名（フルネーム）で入力してください。誤変換にお気を付け下さい。",E2109="","←E列に都道府県を入力してください。",H2109="","←H列に1.月給～3.時間給の選択肢を入力してください",I2109="","←I列に金額を入力してください",H2109=3,"",J2109="","←J列に所定労働時間を入力してください"),"")</f>
        <v/>
      </c>
    </row>
    <row r="2110" spans="2:13" ht="22.8" x14ac:dyDescent="0.45">
      <c r="B2110" s="31">
        <f t="shared" si="32"/>
        <v>2102</v>
      </c>
      <c r="C2110" s="82"/>
      <c r="D2110" s="83"/>
      <c r="E2110" s="84"/>
      <c r="F2110" s="32"/>
      <c r="G2110" s="34"/>
      <c r="H2110" s="82"/>
      <c r="I2110" s="36"/>
      <c r="J2110" s="52"/>
      <c r="K2110" s="35"/>
      <c r="L2110" s="29"/>
      <c r="M2110" s="20" t="str" cm="1">
        <f t="array" ref="M2110">IFERROR(_xlfn.IFS(COUNTBLANK(D2110:K2110)=8,"",D2110="","←D列に従業員名を姓名（フルネーム）で入力してください。誤変換にお気を付け下さい。",E2110="","←E列に都道府県を入力してください。",H2110="","←H列に1.月給～3.時間給の選択肢を入力してください",I2110="","←I列に金額を入力してください",H2110=3,"",J2110="","←J列に所定労働時間を入力してください"),"")</f>
        <v/>
      </c>
    </row>
    <row r="2111" spans="2:13" ht="22.8" x14ac:dyDescent="0.45">
      <c r="B2111" s="31">
        <f t="shared" si="32"/>
        <v>2103</v>
      </c>
      <c r="C2111" s="82"/>
      <c r="D2111" s="83"/>
      <c r="E2111" s="84"/>
      <c r="F2111" s="32"/>
      <c r="G2111" s="34"/>
      <c r="H2111" s="82"/>
      <c r="I2111" s="36"/>
      <c r="J2111" s="52"/>
      <c r="K2111" s="35"/>
      <c r="L2111" s="29"/>
      <c r="M2111" s="20" t="str" cm="1">
        <f t="array" ref="M2111">IFERROR(_xlfn.IFS(COUNTBLANK(D2111:K2111)=8,"",D2111="","←D列に従業員名を姓名（フルネーム）で入力してください。誤変換にお気を付け下さい。",E2111="","←E列に都道府県を入力してください。",H2111="","←H列に1.月給～3.時間給の選択肢を入力してください",I2111="","←I列に金額を入力してください",H2111=3,"",J2111="","←J列に所定労働時間を入力してください"),"")</f>
        <v/>
      </c>
    </row>
    <row r="2112" spans="2:13" ht="22.8" x14ac:dyDescent="0.45">
      <c r="B2112" s="31">
        <f t="shared" si="32"/>
        <v>2104</v>
      </c>
      <c r="C2112" s="82"/>
      <c r="D2112" s="83"/>
      <c r="E2112" s="84"/>
      <c r="F2112" s="32"/>
      <c r="G2112" s="34"/>
      <c r="H2112" s="82"/>
      <c r="I2112" s="36"/>
      <c r="J2112" s="52"/>
      <c r="K2112" s="35"/>
      <c r="L2112" s="29"/>
      <c r="M2112" s="20" t="str" cm="1">
        <f t="array" ref="M2112">IFERROR(_xlfn.IFS(COUNTBLANK(D2112:K2112)=8,"",D2112="","←D列に従業員名を姓名（フルネーム）で入力してください。誤変換にお気を付け下さい。",E2112="","←E列に都道府県を入力してください。",H2112="","←H列に1.月給～3.時間給の選択肢を入力してください",I2112="","←I列に金額を入力してください",H2112=3,"",J2112="","←J列に所定労働時間を入力してください"),"")</f>
        <v/>
      </c>
    </row>
    <row r="2113" spans="2:13" ht="22.8" x14ac:dyDescent="0.45">
      <c r="B2113" s="31">
        <f t="shared" si="32"/>
        <v>2105</v>
      </c>
      <c r="C2113" s="82"/>
      <c r="D2113" s="83"/>
      <c r="E2113" s="84"/>
      <c r="F2113" s="32"/>
      <c r="G2113" s="34"/>
      <c r="H2113" s="82"/>
      <c r="I2113" s="36"/>
      <c r="J2113" s="52"/>
      <c r="K2113" s="35"/>
      <c r="L2113" s="29"/>
      <c r="M2113" s="20" t="str" cm="1">
        <f t="array" ref="M2113">IFERROR(_xlfn.IFS(COUNTBLANK(D2113:K2113)=8,"",D2113="","←D列に従業員名を姓名（フルネーム）で入力してください。誤変換にお気を付け下さい。",E2113="","←E列に都道府県を入力してください。",H2113="","←H列に1.月給～3.時間給の選択肢を入力してください",I2113="","←I列に金額を入力してください",H2113=3,"",J2113="","←J列に所定労働時間を入力してください"),"")</f>
        <v/>
      </c>
    </row>
    <row r="2114" spans="2:13" ht="22.8" x14ac:dyDescent="0.45">
      <c r="B2114" s="31">
        <f t="shared" si="32"/>
        <v>2106</v>
      </c>
      <c r="C2114" s="82"/>
      <c r="D2114" s="83"/>
      <c r="E2114" s="84"/>
      <c r="F2114" s="32"/>
      <c r="G2114" s="34"/>
      <c r="H2114" s="82"/>
      <c r="I2114" s="36"/>
      <c r="J2114" s="52"/>
      <c r="K2114" s="35"/>
      <c r="L2114" s="29"/>
      <c r="M2114" s="20" t="str" cm="1">
        <f t="array" ref="M2114">IFERROR(_xlfn.IFS(COUNTBLANK(D2114:K2114)=8,"",D2114="","←D列に従業員名を姓名（フルネーム）で入力してください。誤変換にお気を付け下さい。",E2114="","←E列に都道府県を入力してください。",H2114="","←H列に1.月給～3.時間給の選択肢を入力してください",I2114="","←I列に金額を入力してください",H2114=3,"",J2114="","←J列に所定労働時間を入力してください"),"")</f>
        <v/>
      </c>
    </row>
    <row r="2115" spans="2:13" ht="22.8" x14ac:dyDescent="0.45">
      <c r="B2115" s="31">
        <f t="shared" si="32"/>
        <v>2107</v>
      </c>
      <c r="C2115" s="82"/>
      <c r="D2115" s="83"/>
      <c r="E2115" s="84"/>
      <c r="F2115" s="32"/>
      <c r="G2115" s="34"/>
      <c r="H2115" s="82"/>
      <c r="I2115" s="36"/>
      <c r="J2115" s="52"/>
      <c r="K2115" s="35"/>
      <c r="L2115" s="29"/>
      <c r="M2115" s="20" t="str" cm="1">
        <f t="array" ref="M2115">IFERROR(_xlfn.IFS(COUNTBLANK(D2115:K2115)=8,"",D2115="","←D列に従業員名を姓名（フルネーム）で入力してください。誤変換にお気を付け下さい。",E2115="","←E列に都道府県を入力してください。",H2115="","←H列に1.月給～3.時間給の選択肢を入力してください",I2115="","←I列に金額を入力してください",H2115=3,"",J2115="","←J列に所定労働時間を入力してください"),"")</f>
        <v/>
      </c>
    </row>
    <row r="2116" spans="2:13" ht="22.8" x14ac:dyDescent="0.45">
      <c r="B2116" s="31">
        <f t="shared" si="32"/>
        <v>2108</v>
      </c>
      <c r="C2116" s="82"/>
      <c r="D2116" s="83"/>
      <c r="E2116" s="84"/>
      <c r="F2116" s="32"/>
      <c r="G2116" s="34"/>
      <c r="H2116" s="82"/>
      <c r="I2116" s="36"/>
      <c r="J2116" s="52"/>
      <c r="K2116" s="35"/>
      <c r="L2116" s="29"/>
      <c r="M2116" s="20" t="str" cm="1">
        <f t="array" ref="M2116">IFERROR(_xlfn.IFS(COUNTBLANK(D2116:K2116)=8,"",D2116="","←D列に従業員名を姓名（フルネーム）で入力してください。誤変換にお気を付け下さい。",E2116="","←E列に都道府県を入力してください。",H2116="","←H列に1.月給～3.時間給の選択肢を入力してください",I2116="","←I列に金額を入力してください",H2116=3,"",J2116="","←J列に所定労働時間を入力してください"),"")</f>
        <v/>
      </c>
    </row>
    <row r="2117" spans="2:13" ht="22.8" x14ac:dyDescent="0.45">
      <c r="B2117" s="31">
        <f t="shared" si="32"/>
        <v>2109</v>
      </c>
      <c r="C2117" s="82"/>
      <c r="D2117" s="83"/>
      <c r="E2117" s="84"/>
      <c r="F2117" s="32"/>
      <c r="G2117" s="34"/>
      <c r="H2117" s="82"/>
      <c r="I2117" s="36"/>
      <c r="J2117" s="52"/>
      <c r="K2117" s="35"/>
      <c r="L2117" s="29"/>
      <c r="M2117" s="20" t="str" cm="1">
        <f t="array" ref="M2117">IFERROR(_xlfn.IFS(COUNTBLANK(D2117:K2117)=8,"",D2117="","←D列に従業員名を姓名（フルネーム）で入力してください。誤変換にお気を付け下さい。",E2117="","←E列に都道府県を入力してください。",H2117="","←H列に1.月給～3.時間給の選択肢を入力してください",I2117="","←I列に金額を入力してください",H2117=3,"",J2117="","←J列に所定労働時間を入力してください"),"")</f>
        <v/>
      </c>
    </row>
    <row r="2118" spans="2:13" ht="22.8" x14ac:dyDescent="0.45">
      <c r="B2118" s="31">
        <f t="shared" si="32"/>
        <v>2110</v>
      </c>
      <c r="C2118" s="82"/>
      <c r="D2118" s="83"/>
      <c r="E2118" s="84"/>
      <c r="F2118" s="32"/>
      <c r="G2118" s="34"/>
      <c r="H2118" s="82"/>
      <c r="I2118" s="36"/>
      <c r="J2118" s="52"/>
      <c r="K2118" s="35"/>
      <c r="L2118" s="29"/>
      <c r="M2118" s="20" t="str" cm="1">
        <f t="array" ref="M2118">IFERROR(_xlfn.IFS(COUNTBLANK(D2118:K2118)=8,"",D2118="","←D列に従業員名を姓名（フルネーム）で入力してください。誤変換にお気を付け下さい。",E2118="","←E列に都道府県を入力してください。",H2118="","←H列に1.月給～3.時間給の選択肢を入力してください",I2118="","←I列に金額を入力してください",H2118=3,"",J2118="","←J列に所定労働時間を入力してください"),"")</f>
        <v/>
      </c>
    </row>
    <row r="2119" spans="2:13" ht="22.8" x14ac:dyDescent="0.45">
      <c r="B2119" s="31">
        <f t="shared" si="32"/>
        <v>2111</v>
      </c>
      <c r="C2119" s="82"/>
      <c r="D2119" s="83"/>
      <c r="E2119" s="84"/>
      <c r="F2119" s="32"/>
      <c r="G2119" s="34"/>
      <c r="H2119" s="82"/>
      <c r="I2119" s="36"/>
      <c r="J2119" s="52"/>
      <c r="K2119" s="35"/>
      <c r="L2119" s="29"/>
      <c r="M2119" s="20" t="str" cm="1">
        <f t="array" ref="M2119">IFERROR(_xlfn.IFS(COUNTBLANK(D2119:K2119)=8,"",D2119="","←D列に従業員名を姓名（フルネーム）で入力してください。誤変換にお気を付け下さい。",E2119="","←E列に都道府県を入力してください。",H2119="","←H列に1.月給～3.時間給の選択肢を入力してください",I2119="","←I列に金額を入力してください",H2119=3,"",J2119="","←J列に所定労働時間を入力してください"),"")</f>
        <v/>
      </c>
    </row>
    <row r="2120" spans="2:13" ht="22.8" x14ac:dyDescent="0.45">
      <c r="B2120" s="31">
        <f t="shared" si="32"/>
        <v>2112</v>
      </c>
      <c r="C2120" s="82"/>
      <c r="D2120" s="83"/>
      <c r="E2120" s="84"/>
      <c r="F2120" s="32"/>
      <c r="G2120" s="34"/>
      <c r="H2120" s="82"/>
      <c r="I2120" s="36"/>
      <c r="J2120" s="52"/>
      <c r="K2120" s="35"/>
      <c r="L2120" s="29"/>
      <c r="M2120" s="20" t="str" cm="1">
        <f t="array" ref="M2120">IFERROR(_xlfn.IFS(COUNTBLANK(D2120:K2120)=8,"",D2120="","←D列に従業員名を姓名（フルネーム）で入力してください。誤変換にお気を付け下さい。",E2120="","←E列に都道府県を入力してください。",H2120="","←H列に1.月給～3.時間給の選択肢を入力してください",I2120="","←I列に金額を入力してください",H2120=3,"",J2120="","←J列に所定労働時間を入力してください"),"")</f>
        <v/>
      </c>
    </row>
    <row r="2121" spans="2:13" ht="22.8" x14ac:dyDescent="0.45">
      <c r="B2121" s="31">
        <f t="shared" si="32"/>
        <v>2113</v>
      </c>
      <c r="C2121" s="82"/>
      <c r="D2121" s="83"/>
      <c r="E2121" s="84"/>
      <c r="F2121" s="32"/>
      <c r="G2121" s="34"/>
      <c r="H2121" s="82"/>
      <c r="I2121" s="36"/>
      <c r="J2121" s="52"/>
      <c r="K2121" s="35"/>
      <c r="L2121" s="29"/>
      <c r="M2121" s="20" t="str" cm="1">
        <f t="array" ref="M2121">IFERROR(_xlfn.IFS(COUNTBLANK(D2121:K2121)=8,"",D2121="","←D列に従業員名を姓名（フルネーム）で入力してください。誤変換にお気を付け下さい。",E2121="","←E列に都道府県を入力してください。",H2121="","←H列に1.月給～3.時間給の選択肢を入力してください",I2121="","←I列に金額を入力してください",H2121=3,"",J2121="","←J列に所定労働時間を入力してください"),"")</f>
        <v/>
      </c>
    </row>
    <row r="2122" spans="2:13" ht="22.8" x14ac:dyDescent="0.45">
      <c r="B2122" s="31">
        <f t="shared" ref="B2122:B2185" si="33">ROW()-8</f>
        <v>2114</v>
      </c>
      <c r="C2122" s="82"/>
      <c r="D2122" s="83"/>
      <c r="E2122" s="84"/>
      <c r="F2122" s="32"/>
      <c r="G2122" s="34"/>
      <c r="H2122" s="82"/>
      <c r="I2122" s="36"/>
      <c r="J2122" s="52"/>
      <c r="K2122" s="35"/>
      <c r="L2122" s="29"/>
      <c r="M2122" s="20" t="str" cm="1">
        <f t="array" ref="M2122">IFERROR(_xlfn.IFS(COUNTBLANK(D2122:K2122)=8,"",D2122="","←D列に従業員名を姓名（フルネーム）で入力してください。誤変換にお気を付け下さい。",E2122="","←E列に都道府県を入力してください。",H2122="","←H列に1.月給～3.時間給の選択肢を入力してください",I2122="","←I列に金額を入力してください",H2122=3,"",J2122="","←J列に所定労働時間を入力してください"),"")</f>
        <v/>
      </c>
    </row>
    <row r="2123" spans="2:13" ht="22.8" x14ac:dyDescent="0.45">
      <c r="B2123" s="31">
        <f t="shared" si="33"/>
        <v>2115</v>
      </c>
      <c r="C2123" s="82"/>
      <c r="D2123" s="83"/>
      <c r="E2123" s="84"/>
      <c r="F2123" s="32"/>
      <c r="G2123" s="34"/>
      <c r="H2123" s="82"/>
      <c r="I2123" s="36"/>
      <c r="J2123" s="52"/>
      <c r="K2123" s="35"/>
      <c r="L2123" s="29"/>
      <c r="M2123" s="20" t="str" cm="1">
        <f t="array" ref="M2123">IFERROR(_xlfn.IFS(COUNTBLANK(D2123:K2123)=8,"",D2123="","←D列に従業員名を姓名（フルネーム）で入力してください。誤変換にお気を付け下さい。",E2123="","←E列に都道府県を入力してください。",H2123="","←H列に1.月給～3.時間給の選択肢を入力してください",I2123="","←I列に金額を入力してください",H2123=3,"",J2123="","←J列に所定労働時間を入力してください"),"")</f>
        <v/>
      </c>
    </row>
    <row r="2124" spans="2:13" ht="22.8" x14ac:dyDescent="0.45">
      <c r="B2124" s="31">
        <f t="shared" si="33"/>
        <v>2116</v>
      </c>
      <c r="C2124" s="82"/>
      <c r="D2124" s="83"/>
      <c r="E2124" s="84"/>
      <c r="F2124" s="32"/>
      <c r="G2124" s="34"/>
      <c r="H2124" s="82"/>
      <c r="I2124" s="36"/>
      <c r="J2124" s="52"/>
      <c r="K2124" s="35"/>
      <c r="L2124" s="29"/>
      <c r="M2124" s="20" t="str" cm="1">
        <f t="array" ref="M2124">IFERROR(_xlfn.IFS(COUNTBLANK(D2124:K2124)=8,"",D2124="","←D列に従業員名を姓名（フルネーム）で入力してください。誤変換にお気を付け下さい。",E2124="","←E列に都道府県を入力してください。",H2124="","←H列に1.月給～3.時間給の選択肢を入力してください",I2124="","←I列に金額を入力してください",H2124=3,"",J2124="","←J列に所定労働時間を入力してください"),"")</f>
        <v/>
      </c>
    </row>
    <row r="2125" spans="2:13" ht="22.8" x14ac:dyDescent="0.45">
      <c r="B2125" s="31">
        <f t="shared" si="33"/>
        <v>2117</v>
      </c>
      <c r="C2125" s="82"/>
      <c r="D2125" s="83"/>
      <c r="E2125" s="84"/>
      <c r="F2125" s="32"/>
      <c r="G2125" s="34"/>
      <c r="H2125" s="82"/>
      <c r="I2125" s="36"/>
      <c r="J2125" s="52"/>
      <c r="K2125" s="35"/>
      <c r="L2125" s="29"/>
      <c r="M2125" s="20" t="str" cm="1">
        <f t="array" ref="M2125">IFERROR(_xlfn.IFS(COUNTBLANK(D2125:K2125)=8,"",D2125="","←D列に従業員名を姓名（フルネーム）で入力してください。誤変換にお気を付け下さい。",E2125="","←E列に都道府県を入力してください。",H2125="","←H列に1.月給～3.時間給の選択肢を入力してください",I2125="","←I列に金額を入力してください",H2125=3,"",J2125="","←J列に所定労働時間を入力してください"),"")</f>
        <v/>
      </c>
    </row>
    <row r="2126" spans="2:13" ht="22.8" x14ac:dyDescent="0.45">
      <c r="B2126" s="31">
        <f t="shared" si="33"/>
        <v>2118</v>
      </c>
      <c r="C2126" s="82"/>
      <c r="D2126" s="83"/>
      <c r="E2126" s="84"/>
      <c r="F2126" s="32"/>
      <c r="G2126" s="34"/>
      <c r="H2126" s="82"/>
      <c r="I2126" s="36"/>
      <c r="J2126" s="52"/>
      <c r="K2126" s="35"/>
      <c r="L2126" s="29"/>
      <c r="M2126" s="20" t="str" cm="1">
        <f t="array" ref="M2126">IFERROR(_xlfn.IFS(COUNTBLANK(D2126:K2126)=8,"",D2126="","←D列に従業員名を姓名（フルネーム）で入力してください。誤変換にお気を付け下さい。",E2126="","←E列に都道府県を入力してください。",H2126="","←H列に1.月給～3.時間給の選択肢を入力してください",I2126="","←I列に金額を入力してください",H2126=3,"",J2126="","←J列に所定労働時間を入力してください"),"")</f>
        <v/>
      </c>
    </row>
    <row r="2127" spans="2:13" ht="22.8" x14ac:dyDescent="0.45">
      <c r="B2127" s="31">
        <f t="shared" si="33"/>
        <v>2119</v>
      </c>
      <c r="C2127" s="82"/>
      <c r="D2127" s="83"/>
      <c r="E2127" s="84"/>
      <c r="F2127" s="32"/>
      <c r="G2127" s="34"/>
      <c r="H2127" s="82"/>
      <c r="I2127" s="36"/>
      <c r="J2127" s="52"/>
      <c r="K2127" s="35"/>
      <c r="L2127" s="29"/>
      <c r="M2127" s="20" t="str" cm="1">
        <f t="array" ref="M2127">IFERROR(_xlfn.IFS(COUNTBLANK(D2127:K2127)=8,"",D2127="","←D列に従業員名を姓名（フルネーム）で入力してください。誤変換にお気を付け下さい。",E2127="","←E列に都道府県を入力してください。",H2127="","←H列に1.月給～3.時間給の選択肢を入力してください",I2127="","←I列に金額を入力してください",H2127=3,"",J2127="","←J列に所定労働時間を入力してください"),"")</f>
        <v/>
      </c>
    </row>
    <row r="2128" spans="2:13" ht="22.8" x14ac:dyDescent="0.45">
      <c r="B2128" s="31">
        <f t="shared" si="33"/>
        <v>2120</v>
      </c>
      <c r="C2128" s="82"/>
      <c r="D2128" s="83"/>
      <c r="E2128" s="84"/>
      <c r="F2128" s="32"/>
      <c r="G2128" s="34"/>
      <c r="H2128" s="82"/>
      <c r="I2128" s="36"/>
      <c r="J2128" s="52"/>
      <c r="K2128" s="35"/>
      <c r="L2128" s="29"/>
      <c r="M2128" s="20" t="str" cm="1">
        <f t="array" ref="M2128">IFERROR(_xlfn.IFS(COUNTBLANK(D2128:K2128)=8,"",D2128="","←D列に従業員名を姓名（フルネーム）で入力してください。誤変換にお気を付け下さい。",E2128="","←E列に都道府県を入力してください。",H2128="","←H列に1.月給～3.時間給の選択肢を入力してください",I2128="","←I列に金額を入力してください",H2128=3,"",J2128="","←J列に所定労働時間を入力してください"),"")</f>
        <v/>
      </c>
    </row>
    <row r="2129" spans="2:13" ht="22.8" x14ac:dyDescent="0.45">
      <c r="B2129" s="31">
        <f t="shared" si="33"/>
        <v>2121</v>
      </c>
      <c r="C2129" s="82"/>
      <c r="D2129" s="83"/>
      <c r="E2129" s="84"/>
      <c r="F2129" s="32"/>
      <c r="G2129" s="34"/>
      <c r="H2129" s="82"/>
      <c r="I2129" s="36"/>
      <c r="J2129" s="52"/>
      <c r="K2129" s="35"/>
      <c r="L2129" s="29"/>
      <c r="M2129" s="20" t="str" cm="1">
        <f t="array" ref="M2129">IFERROR(_xlfn.IFS(COUNTBLANK(D2129:K2129)=8,"",D2129="","←D列に従業員名を姓名（フルネーム）で入力してください。誤変換にお気を付け下さい。",E2129="","←E列に都道府県を入力してください。",H2129="","←H列に1.月給～3.時間給の選択肢を入力してください",I2129="","←I列に金額を入力してください",H2129=3,"",J2129="","←J列に所定労働時間を入力してください"),"")</f>
        <v/>
      </c>
    </row>
    <row r="2130" spans="2:13" ht="22.8" x14ac:dyDescent="0.45">
      <c r="B2130" s="31">
        <f t="shared" si="33"/>
        <v>2122</v>
      </c>
      <c r="C2130" s="82"/>
      <c r="D2130" s="83"/>
      <c r="E2130" s="84"/>
      <c r="F2130" s="32"/>
      <c r="G2130" s="34"/>
      <c r="H2130" s="82"/>
      <c r="I2130" s="36"/>
      <c r="J2130" s="52"/>
      <c r="K2130" s="35"/>
      <c r="L2130" s="29"/>
      <c r="M2130" s="20" t="str" cm="1">
        <f t="array" ref="M2130">IFERROR(_xlfn.IFS(COUNTBLANK(D2130:K2130)=8,"",D2130="","←D列に従業員名を姓名（フルネーム）で入力してください。誤変換にお気を付け下さい。",E2130="","←E列に都道府県を入力してください。",H2130="","←H列に1.月給～3.時間給の選択肢を入力してください",I2130="","←I列に金額を入力してください",H2130=3,"",J2130="","←J列に所定労働時間を入力してください"),"")</f>
        <v/>
      </c>
    </row>
    <row r="2131" spans="2:13" ht="22.8" x14ac:dyDescent="0.45">
      <c r="B2131" s="31">
        <f t="shared" si="33"/>
        <v>2123</v>
      </c>
      <c r="C2131" s="82"/>
      <c r="D2131" s="83"/>
      <c r="E2131" s="84"/>
      <c r="F2131" s="32"/>
      <c r="G2131" s="34"/>
      <c r="H2131" s="82"/>
      <c r="I2131" s="36"/>
      <c r="J2131" s="52"/>
      <c r="K2131" s="35"/>
      <c r="L2131" s="29"/>
      <c r="M2131" s="20" t="str" cm="1">
        <f t="array" ref="M2131">IFERROR(_xlfn.IFS(COUNTBLANK(D2131:K2131)=8,"",D2131="","←D列に従業員名を姓名（フルネーム）で入力してください。誤変換にお気を付け下さい。",E2131="","←E列に都道府県を入力してください。",H2131="","←H列に1.月給～3.時間給の選択肢を入力してください",I2131="","←I列に金額を入力してください",H2131=3,"",J2131="","←J列に所定労働時間を入力してください"),"")</f>
        <v/>
      </c>
    </row>
    <row r="2132" spans="2:13" ht="22.8" x14ac:dyDescent="0.45">
      <c r="B2132" s="31">
        <f t="shared" si="33"/>
        <v>2124</v>
      </c>
      <c r="C2132" s="82"/>
      <c r="D2132" s="83"/>
      <c r="E2132" s="84"/>
      <c r="F2132" s="32"/>
      <c r="G2132" s="34"/>
      <c r="H2132" s="82"/>
      <c r="I2132" s="36"/>
      <c r="J2132" s="52"/>
      <c r="K2132" s="35"/>
      <c r="L2132" s="29"/>
      <c r="M2132" s="20" t="str" cm="1">
        <f t="array" ref="M2132">IFERROR(_xlfn.IFS(COUNTBLANK(D2132:K2132)=8,"",D2132="","←D列に従業員名を姓名（フルネーム）で入力してください。誤変換にお気を付け下さい。",E2132="","←E列に都道府県を入力してください。",H2132="","←H列に1.月給～3.時間給の選択肢を入力してください",I2132="","←I列に金額を入力してください",H2132=3,"",J2132="","←J列に所定労働時間を入力してください"),"")</f>
        <v/>
      </c>
    </row>
    <row r="2133" spans="2:13" ht="22.8" x14ac:dyDescent="0.45">
      <c r="B2133" s="31">
        <f t="shared" si="33"/>
        <v>2125</v>
      </c>
      <c r="C2133" s="82"/>
      <c r="D2133" s="83"/>
      <c r="E2133" s="84"/>
      <c r="F2133" s="32"/>
      <c r="G2133" s="34"/>
      <c r="H2133" s="82"/>
      <c r="I2133" s="36"/>
      <c r="J2133" s="52"/>
      <c r="K2133" s="35"/>
      <c r="L2133" s="29"/>
      <c r="M2133" s="20" t="str" cm="1">
        <f t="array" ref="M2133">IFERROR(_xlfn.IFS(COUNTBLANK(D2133:K2133)=8,"",D2133="","←D列に従業員名を姓名（フルネーム）で入力してください。誤変換にお気を付け下さい。",E2133="","←E列に都道府県を入力してください。",H2133="","←H列に1.月給～3.時間給の選択肢を入力してください",I2133="","←I列に金額を入力してください",H2133=3,"",J2133="","←J列に所定労働時間を入力してください"),"")</f>
        <v/>
      </c>
    </row>
    <row r="2134" spans="2:13" ht="22.8" x14ac:dyDescent="0.45">
      <c r="B2134" s="31">
        <f t="shared" si="33"/>
        <v>2126</v>
      </c>
      <c r="C2134" s="82"/>
      <c r="D2134" s="83"/>
      <c r="E2134" s="84"/>
      <c r="F2134" s="32"/>
      <c r="G2134" s="34"/>
      <c r="H2134" s="82"/>
      <c r="I2134" s="36"/>
      <c r="J2134" s="52"/>
      <c r="K2134" s="35"/>
      <c r="L2134" s="29"/>
      <c r="M2134" s="20" t="str" cm="1">
        <f t="array" ref="M2134">IFERROR(_xlfn.IFS(COUNTBLANK(D2134:K2134)=8,"",D2134="","←D列に従業員名を姓名（フルネーム）で入力してください。誤変換にお気を付け下さい。",E2134="","←E列に都道府県を入力してください。",H2134="","←H列に1.月給～3.時間給の選択肢を入力してください",I2134="","←I列に金額を入力してください",H2134=3,"",J2134="","←J列に所定労働時間を入力してください"),"")</f>
        <v/>
      </c>
    </row>
    <row r="2135" spans="2:13" ht="22.8" x14ac:dyDescent="0.45">
      <c r="B2135" s="31">
        <f t="shared" si="33"/>
        <v>2127</v>
      </c>
      <c r="C2135" s="82"/>
      <c r="D2135" s="83"/>
      <c r="E2135" s="84"/>
      <c r="F2135" s="32"/>
      <c r="G2135" s="34"/>
      <c r="H2135" s="82"/>
      <c r="I2135" s="36"/>
      <c r="J2135" s="52"/>
      <c r="K2135" s="35"/>
      <c r="L2135" s="29"/>
      <c r="M2135" s="20" t="str" cm="1">
        <f t="array" ref="M2135">IFERROR(_xlfn.IFS(COUNTBLANK(D2135:K2135)=8,"",D2135="","←D列に従業員名を姓名（フルネーム）で入力してください。誤変換にお気を付け下さい。",E2135="","←E列に都道府県を入力してください。",H2135="","←H列に1.月給～3.時間給の選択肢を入力してください",I2135="","←I列に金額を入力してください",H2135=3,"",J2135="","←J列に所定労働時間を入力してください"),"")</f>
        <v/>
      </c>
    </row>
    <row r="2136" spans="2:13" ht="22.8" x14ac:dyDescent="0.45">
      <c r="B2136" s="31">
        <f t="shared" si="33"/>
        <v>2128</v>
      </c>
      <c r="C2136" s="82"/>
      <c r="D2136" s="83"/>
      <c r="E2136" s="84"/>
      <c r="F2136" s="32"/>
      <c r="G2136" s="34"/>
      <c r="H2136" s="82"/>
      <c r="I2136" s="36"/>
      <c r="J2136" s="52"/>
      <c r="K2136" s="35"/>
      <c r="L2136" s="29"/>
      <c r="M2136" s="20" t="str" cm="1">
        <f t="array" ref="M2136">IFERROR(_xlfn.IFS(COUNTBLANK(D2136:K2136)=8,"",D2136="","←D列に従業員名を姓名（フルネーム）で入力してください。誤変換にお気を付け下さい。",E2136="","←E列に都道府県を入力してください。",H2136="","←H列に1.月給～3.時間給の選択肢を入力してください",I2136="","←I列に金額を入力してください",H2136=3,"",J2136="","←J列に所定労働時間を入力してください"),"")</f>
        <v/>
      </c>
    </row>
    <row r="2137" spans="2:13" ht="22.8" x14ac:dyDescent="0.45">
      <c r="B2137" s="31">
        <f t="shared" si="33"/>
        <v>2129</v>
      </c>
      <c r="C2137" s="82"/>
      <c r="D2137" s="83"/>
      <c r="E2137" s="84"/>
      <c r="F2137" s="32"/>
      <c r="G2137" s="34"/>
      <c r="H2137" s="82"/>
      <c r="I2137" s="36"/>
      <c r="J2137" s="52"/>
      <c r="K2137" s="35"/>
      <c r="L2137" s="29"/>
      <c r="M2137" s="20" t="str" cm="1">
        <f t="array" ref="M2137">IFERROR(_xlfn.IFS(COUNTBLANK(D2137:K2137)=8,"",D2137="","←D列に従業員名を姓名（フルネーム）で入力してください。誤変換にお気を付け下さい。",E2137="","←E列に都道府県を入力してください。",H2137="","←H列に1.月給～3.時間給の選択肢を入力してください",I2137="","←I列に金額を入力してください",H2137=3,"",J2137="","←J列に所定労働時間を入力してください"),"")</f>
        <v/>
      </c>
    </row>
    <row r="2138" spans="2:13" ht="22.8" x14ac:dyDescent="0.45">
      <c r="B2138" s="31">
        <f t="shared" si="33"/>
        <v>2130</v>
      </c>
      <c r="C2138" s="82"/>
      <c r="D2138" s="83"/>
      <c r="E2138" s="84"/>
      <c r="F2138" s="32"/>
      <c r="G2138" s="34"/>
      <c r="H2138" s="82"/>
      <c r="I2138" s="36"/>
      <c r="J2138" s="52"/>
      <c r="K2138" s="35"/>
      <c r="L2138" s="29"/>
      <c r="M2138" s="20" t="str" cm="1">
        <f t="array" ref="M2138">IFERROR(_xlfn.IFS(COUNTBLANK(D2138:K2138)=8,"",D2138="","←D列に従業員名を姓名（フルネーム）で入力してください。誤変換にお気を付け下さい。",E2138="","←E列に都道府県を入力してください。",H2138="","←H列に1.月給～3.時間給の選択肢を入力してください",I2138="","←I列に金額を入力してください",H2138=3,"",J2138="","←J列に所定労働時間を入力してください"),"")</f>
        <v/>
      </c>
    </row>
    <row r="2139" spans="2:13" ht="22.8" x14ac:dyDescent="0.45">
      <c r="B2139" s="31">
        <f t="shared" si="33"/>
        <v>2131</v>
      </c>
      <c r="C2139" s="82"/>
      <c r="D2139" s="83"/>
      <c r="E2139" s="84"/>
      <c r="F2139" s="32"/>
      <c r="G2139" s="34"/>
      <c r="H2139" s="82"/>
      <c r="I2139" s="36"/>
      <c r="J2139" s="52"/>
      <c r="K2139" s="35"/>
      <c r="L2139" s="29"/>
      <c r="M2139" s="20" t="str" cm="1">
        <f t="array" ref="M2139">IFERROR(_xlfn.IFS(COUNTBLANK(D2139:K2139)=8,"",D2139="","←D列に従業員名を姓名（フルネーム）で入力してください。誤変換にお気を付け下さい。",E2139="","←E列に都道府県を入力してください。",H2139="","←H列に1.月給～3.時間給の選択肢を入力してください",I2139="","←I列に金額を入力してください",H2139=3,"",J2139="","←J列に所定労働時間を入力してください"),"")</f>
        <v/>
      </c>
    </row>
    <row r="2140" spans="2:13" ht="22.8" x14ac:dyDescent="0.45">
      <c r="B2140" s="31">
        <f t="shared" si="33"/>
        <v>2132</v>
      </c>
      <c r="C2140" s="82"/>
      <c r="D2140" s="83"/>
      <c r="E2140" s="84"/>
      <c r="F2140" s="32"/>
      <c r="G2140" s="34"/>
      <c r="H2140" s="82"/>
      <c r="I2140" s="36"/>
      <c r="J2140" s="52"/>
      <c r="K2140" s="35"/>
      <c r="L2140" s="29"/>
      <c r="M2140" s="20" t="str" cm="1">
        <f t="array" ref="M2140">IFERROR(_xlfn.IFS(COUNTBLANK(D2140:K2140)=8,"",D2140="","←D列に従業員名を姓名（フルネーム）で入力してください。誤変換にお気を付け下さい。",E2140="","←E列に都道府県を入力してください。",H2140="","←H列に1.月給～3.時間給の選択肢を入力してください",I2140="","←I列に金額を入力してください",H2140=3,"",J2140="","←J列に所定労働時間を入力してください"),"")</f>
        <v/>
      </c>
    </row>
    <row r="2141" spans="2:13" ht="22.8" x14ac:dyDescent="0.45">
      <c r="B2141" s="31">
        <f t="shared" si="33"/>
        <v>2133</v>
      </c>
      <c r="C2141" s="82"/>
      <c r="D2141" s="83"/>
      <c r="E2141" s="84"/>
      <c r="F2141" s="32"/>
      <c r="G2141" s="34"/>
      <c r="H2141" s="82"/>
      <c r="I2141" s="36"/>
      <c r="J2141" s="52"/>
      <c r="K2141" s="35"/>
      <c r="L2141" s="29"/>
      <c r="M2141" s="20" t="str" cm="1">
        <f t="array" ref="M2141">IFERROR(_xlfn.IFS(COUNTBLANK(D2141:K2141)=8,"",D2141="","←D列に従業員名を姓名（フルネーム）で入力してください。誤変換にお気を付け下さい。",E2141="","←E列に都道府県を入力してください。",H2141="","←H列に1.月給～3.時間給の選択肢を入力してください",I2141="","←I列に金額を入力してください",H2141=3,"",J2141="","←J列に所定労働時間を入力してください"),"")</f>
        <v/>
      </c>
    </row>
    <row r="2142" spans="2:13" ht="22.8" x14ac:dyDescent="0.45">
      <c r="B2142" s="31">
        <f t="shared" si="33"/>
        <v>2134</v>
      </c>
      <c r="C2142" s="82"/>
      <c r="D2142" s="83"/>
      <c r="E2142" s="84"/>
      <c r="F2142" s="32"/>
      <c r="G2142" s="34"/>
      <c r="H2142" s="82"/>
      <c r="I2142" s="36"/>
      <c r="J2142" s="52"/>
      <c r="K2142" s="35"/>
      <c r="L2142" s="29"/>
      <c r="M2142" s="20" t="str" cm="1">
        <f t="array" ref="M2142">IFERROR(_xlfn.IFS(COUNTBLANK(D2142:K2142)=8,"",D2142="","←D列に従業員名を姓名（フルネーム）で入力してください。誤変換にお気を付け下さい。",E2142="","←E列に都道府県を入力してください。",H2142="","←H列に1.月給～3.時間給の選択肢を入力してください",I2142="","←I列に金額を入力してください",H2142=3,"",J2142="","←J列に所定労働時間を入力してください"),"")</f>
        <v/>
      </c>
    </row>
    <row r="2143" spans="2:13" ht="22.8" x14ac:dyDescent="0.45">
      <c r="B2143" s="31">
        <f t="shared" si="33"/>
        <v>2135</v>
      </c>
      <c r="C2143" s="82"/>
      <c r="D2143" s="83"/>
      <c r="E2143" s="84"/>
      <c r="F2143" s="32"/>
      <c r="G2143" s="34"/>
      <c r="H2143" s="82"/>
      <c r="I2143" s="36"/>
      <c r="J2143" s="52"/>
      <c r="K2143" s="35"/>
      <c r="L2143" s="29"/>
      <c r="M2143" s="20" t="str" cm="1">
        <f t="array" ref="M2143">IFERROR(_xlfn.IFS(COUNTBLANK(D2143:K2143)=8,"",D2143="","←D列に従業員名を姓名（フルネーム）で入力してください。誤変換にお気を付け下さい。",E2143="","←E列に都道府県を入力してください。",H2143="","←H列に1.月給～3.時間給の選択肢を入力してください",I2143="","←I列に金額を入力してください",H2143=3,"",J2143="","←J列に所定労働時間を入力してください"),"")</f>
        <v/>
      </c>
    </row>
    <row r="2144" spans="2:13" ht="22.8" x14ac:dyDescent="0.45">
      <c r="B2144" s="31">
        <f t="shared" si="33"/>
        <v>2136</v>
      </c>
      <c r="C2144" s="82"/>
      <c r="D2144" s="83"/>
      <c r="E2144" s="84"/>
      <c r="F2144" s="32"/>
      <c r="G2144" s="34"/>
      <c r="H2144" s="82"/>
      <c r="I2144" s="36"/>
      <c r="J2144" s="52"/>
      <c r="K2144" s="35"/>
      <c r="L2144" s="29"/>
      <c r="M2144" s="20" t="str" cm="1">
        <f t="array" ref="M2144">IFERROR(_xlfn.IFS(COUNTBLANK(D2144:K2144)=8,"",D2144="","←D列に従業員名を姓名（フルネーム）で入力してください。誤変換にお気を付け下さい。",E2144="","←E列に都道府県を入力してください。",H2144="","←H列に1.月給～3.時間給の選択肢を入力してください",I2144="","←I列に金額を入力してください",H2144=3,"",J2144="","←J列に所定労働時間を入力してください"),"")</f>
        <v/>
      </c>
    </row>
    <row r="2145" spans="2:13" ht="22.8" x14ac:dyDescent="0.45">
      <c r="B2145" s="31">
        <f t="shared" si="33"/>
        <v>2137</v>
      </c>
      <c r="C2145" s="82"/>
      <c r="D2145" s="83"/>
      <c r="E2145" s="84"/>
      <c r="F2145" s="32"/>
      <c r="G2145" s="34"/>
      <c r="H2145" s="82"/>
      <c r="I2145" s="36"/>
      <c r="J2145" s="52"/>
      <c r="K2145" s="35"/>
      <c r="L2145" s="29"/>
      <c r="M2145" s="20" t="str" cm="1">
        <f t="array" ref="M2145">IFERROR(_xlfn.IFS(COUNTBLANK(D2145:K2145)=8,"",D2145="","←D列に従業員名を姓名（フルネーム）で入力してください。誤変換にお気を付け下さい。",E2145="","←E列に都道府県を入力してください。",H2145="","←H列に1.月給～3.時間給の選択肢を入力してください",I2145="","←I列に金額を入力してください",H2145=3,"",J2145="","←J列に所定労働時間を入力してください"),"")</f>
        <v/>
      </c>
    </row>
    <row r="2146" spans="2:13" ht="22.8" x14ac:dyDescent="0.45">
      <c r="B2146" s="31">
        <f t="shared" si="33"/>
        <v>2138</v>
      </c>
      <c r="C2146" s="82"/>
      <c r="D2146" s="83"/>
      <c r="E2146" s="84"/>
      <c r="F2146" s="32"/>
      <c r="G2146" s="34"/>
      <c r="H2146" s="82"/>
      <c r="I2146" s="36"/>
      <c r="J2146" s="52"/>
      <c r="K2146" s="35"/>
      <c r="L2146" s="29"/>
      <c r="M2146" s="20" t="str" cm="1">
        <f t="array" ref="M2146">IFERROR(_xlfn.IFS(COUNTBLANK(D2146:K2146)=8,"",D2146="","←D列に従業員名を姓名（フルネーム）で入力してください。誤変換にお気を付け下さい。",E2146="","←E列に都道府県を入力してください。",H2146="","←H列に1.月給～3.時間給の選択肢を入力してください",I2146="","←I列に金額を入力してください",H2146=3,"",J2146="","←J列に所定労働時間を入力してください"),"")</f>
        <v/>
      </c>
    </row>
    <row r="2147" spans="2:13" ht="22.8" x14ac:dyDescent="0.45">
      <c r="B2147" s="31">
        <f t="shared" si="33"/>
        <v>2139</v>
      </c>
      <c r="C2147" s="82"/>
      <c r="D2147" s="83"/>
      <c r="E2147" s="84"/>
      <c r="F2147" s="32"/>
      <c r="G2147" s="34"/>
      <c r="H2147" s="82"/>
      <c r="I2147" s="36"/>
      <c r="J2147" s="52"/>
      <c r="K2147" s="35"/>
      <c r="L2147" s="29"/>
      <c r="M2147" s="20" t="str" cm="1">
        <f t="array" ref="M2147">IFERROR(_xlfn.IFS(COUNTBLANK(D2147:K2147)=8,"",D2147="","←D列に従業員名を姓名（フルネーム）で入力してください。誤変換にお気を付け下さい。",E2147="","←E列に都道府県を入力してください。",H2147="","←H列に1.月給～3.時間給の選択肢を入力してください",I2147="","←I列に金額を入力してください",H2147=3,"",J2147="","←J列に所定労働時間を入力してください"),"")</f>
        <v/>
      </c>
    </row>
    <row r="2148" spans="2:13" ht="22.8" x14ac:dyDescent="0.45">
      <c r="B2148" s="31">
        <f t="shared" si="33"/>
        <v>2140</v>
      </c>
      <c r="C2148" s="82"/>
      <c r="D2148" s="83"/>
      <c r="E2148" s="84"/>
      <c r="F2148" s="32"/>
      <c r="G2148" s="34"/>
      <c r="H2148" s="82"/>
      <c r="I2148" s="36"/>
      <c r="J2148" s="52"/>
      <c r="K2148" s="35"/>
      <c r="L2148" s="29"/>
      <c r="M2148" s="20" t="str" cm="1">
        <f t="array" ref="M2148">IFERROR(_xlfn.IFS(COUNTBLANK(D2148:K2148)=8,"",D2148="","←D列に従業員名を姓名（フルネーム）で入力してください。誤変換にお気を付け下さい。",E2148="","←E列に都道府県を入力してください。",H2148="","←H列に1.月給～3.時間給の選択肢を入力してください",I2148="","←I列に金額を入力してください",H2148=3,"",J2148="","←J列に所定労働時間を入力してください"),"")</f>
        <v/>
      </c>
    </row>
    <row r="2149" spans="2:13" ht="22.8" x14ac:dyDescent="0.45">
      <c r="B2149" s="31">
        <f t="shared" si="33"/>
        <v>2141</v>
      </c>
      <c r="C2149" s="82"/>
      <c r="D2149" s="83"/>
      <c r="E2149" s="84"/>
      <c r="F2149" s="32"/>
      <c r="G2149" s="34"/>
      <c r="H2149" s="82"/>
      <c r="I2149" s="36"/>
      <c r="J2149" s="52"/>
      <c r="K2149" s="35"/>
      <c r="L2149" s="29"/>
      <c r="M2149" s="20" t="str" cm="1">
        <f t="array" ref="M2149">IFERROR(_xlfn.IFS(COUNTBLANK(D2149:K2149)=8,"",D2149="","←D列に従業員名を姓名（フルネーム）で入力してください。誤変換にお気を付け下さい。",E2149="","←E列に都道府県を入力してください。",H2149="","←H列に1.月給～3.時間給の選択肢を入力してください",I2149="","←I列に金額を入力してください",H2149=3,"",J2149="","←J列に所定労働時間を入力してください"),"")</f>
        <v/>
      </c>
    </row>
    <row r="2150" spans="2:13" ht="22.8" x14ac:dyDescent="0.45">
      <c r="B2150" s="31">
        <f t="shared" si="33"/>
        <v>2142</v>
      </c>
      <c r="C2150" s="82"/>
      <c r="D2150" s="83"/>
      <c r="E2150" s="84"/>
      <c r="F2150" s="32"/>
      <c r="G2150" s="34"/>
      <c r="H2150" s="82"/>
      <c r="I2150" s="36"/>
      <c r="J2150" s="52"/>
      <c r="K2150" s="35"/>
      <c r="L2150" s="29"/>
      <c r="M2150" s="20" t="str" cm="1">
        <f t="array" ref="M2150">IFERROR(_xlfn.IFS(COUNTBLANK(D2150:K2150)=8,"",D2150="","←D列に従業員名を姓名（フルネーム）で入力してください。誤変換にお気を付け下さい。",E2150="","←E列に都道府県を入力してください。",H2150="","←H列に1.月給～3.時間給の選択肢を入力してください",I2150="","←I列に金額を入力してください",H2150=3,"",J2150="","←J列に所定労働時間を入力してください"),"")</f>
        <v/>
      </c>
    </row>
    <row r="2151" spans="2:13" ht="22.8" x14ac:dyDescent="0.45">
      <c r="B2151" s="31">
        <f t="shared" si="33"/>
        <v>2143</v>
      </c>
      <c r="C2151" s="82"/>
      <c r="D2151" s="83"/>
      <c r="E2151" s="84"/>
      <c r="F2151" s="32"/>
      <c r="G2151" s="34"/>
      <c r="H2151" s="82"/>
      <c r="I2151" s="36"/>
      <c r="J2151" s="52"/>
      <c r="K2151" s="35"/>
      <c r="L2151" s="29"/>
      <c r="M2151" s="20" t="str" cm="1">
        <f t="array" ref="M2151">IFERROR(_xlfn.IFS(COUNTBLANK(D2151:K2151)=8,"",D2151="","←D列に従業員名を姓名（フルネーム）で入力してください。誤変換にお気を付け下さい。",E2151="","←E列に都道府県を入力してください。",H2151="","←H列に1.月給～3.時間給の選択肢を入力してください",I2151="","←I列に金額を入力してください",H2151=3,"",J2151="","←J列に所定労働時間を入力してください"),"")</f>
        <v/>
      </c>
    </row>
    <row r="2152" spans="2:13" ht="22.8" x14ac:dyDescent="0.45">
      <c r="B2152" s="31">
        <f t="shared" si="33"/>
        <v>2144</v>
      </c>
      <c r="C2152" s="82"/>
      <c r="D2152" s="83"/>
      <c r="E2152" s="84"/>
      <c r="F2152" s="32"/>
      <c r="G2152" s="34"/>
      <c r="H2152" s="82"/>
      <c r="I2152" s="36"/>
      <c r="J2152" s="52"/>
      <c r="K2152" s="35"/>
      <c r="L2152" s="29"/>
      <c r="M2152" s="20" t="str" cm="1">
        <f t="array" ref="M2152">IFERROR(_xlfn.IFS(COUNTBLANK(D2152:K2152)=8,"",D2152="","←D列に従業員名を姓名（フルネーム）で入力してください。誤変換にお気を付け下さい。",E2152="","←E列に都道府県を入力してください。",H2152="","←H列に1.月給～3.時間給の選択肢を入力してください",I2152="","←I列に金額を入力してください",H2152=3,"",J2152="","←J列に所定労働時間を入力してください"),"")</f>
        <v/>
      </c>
    </row>
    <row r="2153" spans="2:13" ht="22.8" x14ac:dyDescent="0.45">
      <c r="B2153" s="31">
        <f t="shared" si="33"/>
        <v>2145</v>
      </c>
      <c r="C2153" s="82"/>
      <c r="D2153" s="83"/>
      <c r="E2153" s="84"/>
      <c r="F2153" s="32"/>
      <c r="G2153" s="34"/>
      <c r="H2153" s="82"/>
      <c r="I2153" s="36"/>
      <c r="J2153" s="52"/>
      <c r="K2153" s="35"/>
      <c r="L2153" s="29"/>
      <c r="M2153" s="20" t="str" cm="1">
        <f t="array" ref="M2153">IFERROR(_xlfn.IFS(COUNTBLANK(D2153:K2153)=8,"",D2153="","←D列に従業員名を姓名（フルネーム）で入力してください。誤変換にお気を付け下さい。",E2153="","←E列に都道府県を入力してください。",H2153="","←H列に1.月給～3.時間給の選択肢を入力してください",I2153="","←I列に金額を入力してください",H2153=3,"",J2153="","←J列に所定労働時間を入力してください"),"")</f>
        <v/>
      </c>
    </row>
    <row r="2154" spans="2:13" ht="22.8" x14ac:dyDescent="0.45">
      <c r="B2154" s="31">
        <f t="shared" si="33"/>
        <v>2146</v>
      </c>
      <c r="C2154" s="82"/>
      <c r="D2154" s="83"/>
      <c r="E2154" s="84"/>
      <c r="F2154" s="32"/>
      <c r="G2154" s="34"/>
      <c r="H2154" s="82"/>
      <c r="I2154" s="36"/>
      <c r="J2154" s="52"/>
      <c r="K2154" s="35"/>
      <c r="L2154" s="29"/>
      <c r="M2154" s="20" t="str" cm="1">
        <f t="array" ref="M2154">IFERROR(_xlfn.IFS(COUNTBLANK(D2154:K2154)=8,"",D2154="","←D列に従業員名を姓名（フルネーム）で入力してください。誤変換にお気を付け下さい。",E2154="","←E列に都道府県を入力してください。",H2154="","←H列に1.月給～3.時間給の選択肢を入力してください",I2154="","←I列に金額を入力してください",H2154=3,"",J2154="","←J列に所定労働時間を入力してください"),"")</f>
        <v/>
      </c>
    </row>
    <row r="2155" spans="2:13" ht="22.8" x14ac:dyDescent="0.45">
      <c r="B2155" s="31">
        <f t="shared" si="33"/>
        <v>2147</v>
      </c>
      <c r="C2155" s="82"/>
      <c r="D2155" s="83"/>
      <c r="E2155" s="84"/>
      <c r="F2155" s="32"/>
      <c r="G2155" s="34"/>
      <c r="H2155" s="82"/>
      <c r="I2155" s="36"/>
      <c r="J2155" s="52"/>
      <c r="K2155" s="35"/>
      <c r="L2155" s="29"/>
      <c r="M2155" s="20" t="str" cm="1">
        <f t="array" ref="M2155">IFERROR(_xlfn.IFS(COUNTBLANK(D2155:K2155)=8,"",D2155="","←D列に従業員名を姓名（フルネーム）で入力してください。誤変換にお気を付け下さい。",E2155="","←E列に都道府県を入力してください。",H2155="","←H列に1.月給～3.時間給の選択肢を入力してください",I2155="","←I列に金額を入力してください",H2155=3,"",J2155="","←J列に所定労働時間を入力してください"),"")</f>
        <v/>
      </c>
    </row>
    <row r="2156" spans="2:13" ht="22.8" x14ac:dyDescent="0.45">
      <c r="B2156" s="31">
        <f t="shared" si="33"/>
        <v>2148</v>
      </c>
      <c r="C2156" s="82"/>
      <c r="D2156" s="83"/>
      <c r="E2156" s="84"/>
      <c r="F2156" s="32"/>
      <c r="G2156" s="34"/>
      <c r="H2156" s="82"/>
      <c r="I2156" s="36"/>
      <c r="J2156" s="52"/>
      <c r="K2156" s="35"/>
      <c r="L2156" s="29"/>
      <c r="M2156" s="20" t="str" cm="1">
        <f t="array" ref="M2156">IFERROR(_xlfn.IFS(COUNTBLANK(D2156:K2156)=8,"",D2156="","←D列に従業員名を姓名（フルネーム）で入力してください。誤変換にお気を付け下さい。",E2156="","←E列に都道府県を入力してください。",H2156="","←H列に1.月給～3.時間給の選択肢を入力してください",I2156="","←I列に金額を入力してください",H2156=3,"",J2156="","←J列に所定労働時間を入力してください"),"")</f>
        <v/>
      </c>
    </row>
    <row r="2157" spans="2:13" ht="22.8" x14ac:dyDescent="0.45">
      <c r="B2157" s="31">
        <f t="shared" si="33"/>
        <v>2149</v>
      </c>
      <c r="C2157" s="82"/>
      <c r="D2157" s="83"/>
      <c r="E2157" s="84"/>
      <c r="F2157" s="32"/>
      <c r="G2157" s="34"/>
      <c r="H2157" s="82"/>
      <c r="I2157" s="36"/>
      <c r="J2157" s="52"/>
      <c r="K2157" s="35"/>
      <c r="L2157" s="29"/>
      <c r="M2157" s="20" t="str" cm="1">
        <f t="array" ref="M2157">IFERROR(_xlfn.IFS(COUNTBLANK(D2157:K2157)=8,"",D2157="","←D列に従業員名を姓名（フルネーム）で入力してください。誤変換にお気を付け下さい。",E2157="","←E列に都道府県を入力してください。",H2157="","←H列に1.月給～3.時間給の選択肢を入力してください",I2157="","←I列に金額を入力してください",H2157=3,"",J2157="","←J列に所定労働時間を入力してください"),"")</f>
        <v/>
      </c>
    </row>
    <row r="2158" spans="2:13" ht="22.8" x14ac:dyDescent="0.45">
      <c r="B2158" s="31">
        <f t="shared" si="33"/>
        <v>2150</v>
      </c>
      <c r="C2158" s="82"/>
      <c r="D2158" s="83"/>
      <c r="E2158" s="84"/>
      <c r="F2158" s="32"/>
      <c r="G2158" s="34"/>
      <c r="H2158" s="82"/>
      <c r="I2158" s="36"/>
      <c r="J2158" s="52"/>
      <c r="K2158" s="35"/>
      <c r="L2158" s="29"/>
      <c r="M2158" s="20" t="str" cm="1">
        <f t="array" ref="M2158">IFERROR(_xlfn.IFS(COUNTBLANK(D2158:K2158)=8,"",D2158="","←D列に従業員名を姓名（フルネーム）で入力してください。誤変換にお気を付け下さい。",E2158="","←E列に都道府県を入力してください。",H2158="","←H列に1.月給～3.時間給の選択肢を入力してください",I2158="","←I列に金額を入力してください",H2158=3,"",J2158="","←J列に所定労働時間を入力してください"),"")</f>
        <v/>
      </c>
    </row>
    <row r="2159" spans="2:13" ht="22.8" x14ac:dyDescent="0.45">
      <c r="B2159" s="31">
        <f t="shared" si="33"/>
        <v>2151</v>
      </c>
      <c r="C2159" s="82"/>
      <c r="D2159" s="83"/>
      <c r="E2159" s="84"/>
      <c r="F2159" s="32"/>
      <c r="G2159" s="34"/>
      <c r="H2159" s="82"/>
      <c r="I2159" s="36"/>
      <c r="J2159" s="52"/>
      <c r="K2159" s="35"/>
      <c r="L2159" s="29"/>
      <c r="M2159" s="20" t="str" cm="1">
        <f t="array" ref="M2159">IFERROR(_xlfn.IFS(COUNTBLANK(D2159:K2159)=8,"",D2159="","←D列に従業員名を姓名（フルネーム）で入力してください。誤変換にお気を付け下さい。",E2159="","←E列に都道府県を入力してください。",H2159="","←H列に1.月給～3.時間給の選択肢を入力してください",I2159="","←I列に金額を入力してください",H2159=3,"",J2159="","←J列に所定労働時間を入力してください"),"")</f>
        <v/>
      </c>
    </row>
    <row r="2160" spans="2:13" ht="22.8" x14ac:dyDescent="0.45">
      <c r="B2160" s="31">
        <f t="shared" si="33"/>
        <v>2152</v>
      </c>
      <c r="C2160" s="82"/>
      <c r="D2160" s="83"/>
      <c r="E2160" s="84"/>
      <c r="F2160" s="32"/>
      <c r="G2160" s="34"/>
      <c r="H2160" s="82"/>
      <c r="I2160" s="36"/>
      <c r="J2160" s="52"/>
      <c r="K2160" s="35"/>
      <c r="L2160" s="29"/>
      <c r="M2160" s="20" t="str" cm="1">
        <f t="array" ref="M2160">IFERROR(_xlfn.IFS(COUNTBLANK(D2160:K2160)=8,"",D2160="","←D列に従業員名を姓名（フルネーム）で入力してください。誤変換にお気を付け下さい。",E2160="","←E列に都道府県を入力してください。",H2160="","←H列に1.月給～3.時間給の選択肢を入力してください",I2160="","←I列に金額を入力してください",H2160=3,"",J2160="","←J列に所定労働時間を入力してください"),"")</f>
        <v/>
      </c>
    </row>
    <row r="2161" spans="2:13" ht="22.8" x14ac:dyDescent="0.45">
      <c r="B2161" s="31">
        <f t="shared" si="33"/>
        <v>2153</v>
      </c>
      <c r="C2161" s="82"/>
      <c r="D2161" s="83"/>
      <c r="E2161" s="84"/>
      <c r="F2161" s="32"/>
      <c r="G2161" s="34"/>
      <c r="H2161" s="82"/>
      <c r="I2161" s="36"/>
      <c r="J2161" s="52"/>
      <c r="K2161" s="35"/>
      <c r="L2161" s="29"/>
      <c r="M2161" s="20" t="str" cm="1">
        <f t="array" ref="M2161">IFERROR(_xlfn.IFS(COUNTBLANK(D2161:K2161)=8,"",D2161="","←D列に従業員名を姓名（フルネーム）で入力してください。誤変換にお気を付け下さい。",E2161="","←E列に都道府県を入力してください。",H2161="","←H列に1.月給～3.時間給の選択肢を入力してください",I2161="","←I列に金額を入力してください",H2161=3,"",J2161="","←J列に所定労働時間を入力してください"),"")</f>
        <v/>
      </c>
    </row>
    <row r="2162" spans="2:13" ht="22.8" x14ac:dyDescent="0.45">
      <c r="B2162" s="31">
        <f t="shared" si="33"/>
        <v>2154</v>
      </c>
      <c r="C2162" s="82"/>
      <c r="D2162" s="83"/>
      <c r="E2162" s="84"/>
      <c r="F2162" s="32"/>
      <c r="G2162" s="34"/>
      <c r="H2162" s="82"/>
      <c r="I2162" s="36"/>
      <c r="J2162" s="52"/>
      <c r="K2162" s="35"/>
      <c r="L2162" s="29"/>
      <c r="M2162" s="20" t="str" cm="1">
        <f t="array" ref="M2162">IFERROR(_xlfn.IFS(COUNTBLANK(D2162:K2162)=8,"",D2162="","←D列に従業員名を姓名（フルネーム）で入力してください。誤変換にお気を付け下さい。",E2162="","←E列に都道府県を入力してください。",H2162="","←H列に1.月給～3.時間給の選択肢を入力してください",I2162="","←I列に金額を入力してください",H2162=3,"",J2162="","←J列に所定労働時間を入力してください"),"")</f>
        <v/>
      </c>
    </row>
    <row r="2163" spans="2:13" ht="22.8" x14ac:dyDescent="0.45">
      <c r="B2163" s="31">
        <f t="shared" si="33"/>
        <v>2155</v>
      </c>
      <c r="C2163" s="82"/>
      <c r="D2163" s="83"/>
      <c r="E2163" s="84"/>
      <c r="F2163" s="32"/>
      <c r="G2163" s="34"/>
      <c r="H2163" s="82"/>
      <c r="I2163" s="36"/>
      <c r="J2163" s="52"/>
      <c r="K2163" s="35"/>
      <c r="L2163" s="29"/>
      <c r="M2163" s="20" t="str" cm="1">
        <f t="array" ref="M2163">IFERROR(_xlfn.IFS(COUNTBLANK(D2163:K2163)=8,"",D2163="","←D列に従業員名を姓名（フルネーム）で入力してください。誤変換にお気を付け下さい。",E2163="","←E列に都道府県を入力してください。",H2163="","←H列に1.月給～3.時間給の選択肢を入力してください",I2163="","←I列に金額を入力してください",H2163=3,"",J2163="","←J列に所定労働時間を入力してください"),"")</f>
        <v/>
      </c>
    </row>
    <row r="2164" spans="2:13" ht="22.8" x14ac:dyDescent="0.45">
      <c r="B2164" s="31">
        <f t="shared" si="33"/>
        <v>2156</v>
      </c>
      <c r="C2164" s="82"/>
      <c r="D2164" s="83"/>
      <c r="E2164" s="84"/>
      <c r="F2164" s="32"/>
      <c r="G2164" s="34"/>
      <c r="H2164" s="82"/>
      <c r="I2164" s="36"/>
      <c r="J2164" s="52"/>
      <c r="K2164" s="35"/>
      <c r="L2164" s="29"/>
      <c r="M2164" s="20" t="str" cm="1">
        <f t="array" ref="M2164">IFERROR(_xlfn.IFS(COUNTBLANK(D2164:K2164)=8,"",D2164="","←D列に従業員名を姓名（フルネーム）で入力してください。誤変換にお気を付け下さい。",E2164="","←E列に都道府県を入力してください。",H2164="","←H列に1.月給～3.時間給の選択肢を入力してください",I2164="","←I列に金額を入力してください",H2164=3,"",J2164="","←J列に所定労働時間を入力してください"),"")</f>
        <v/>
      </c>
    </row>
    <row r="2165" spans="2:13" ht="22.8" x14ac:dyDescent="0.45">
      <c r="B2165" s="31">
        <f t="shared" si="33"/>
        <v>2157</v>
      </c>
      <c r="C2165" s="82"/>
      <c r="D2165" s="83"/>
      <c r="E2165" s="84"/>
      <c r="F2165" s="32"/>
      <c r="G2165" s="34"/>
      <c r="H2165" s="82"/>
      <c r="I2165" s="36"/>
      <c r="J2165" s="52"/>
      <c r="K2165" s="35"/>
      <c r="L2165" s="29"/>
      <c r="M2165" s="20" t="str" cm="1">
        <f t="array" ref="M2165">IFERROR(_xlfn.IFS(COUNTBLANK(D2165:K2165)=8,"",D2165="","←D列に従業員名を姓名（フルネーム）で入力してください。誤変換にお気を付け下さい。",E2165="","←E列に都道府県を入力してください。",H2165="","←H列に1.月給～3.時間給の選択肢を入力してください",I2165="","←I列に金額を入力してください",H2165=3,"",J2165="","←J列に所定労働時間を入力してください"),"")</f>
        <v/>
      </c>
    </row>
    <row r="2166" spans="2:13" ht="22.8" x14ac:dyDescent="0.45">
      <c r="B2166" s="31">
        <f t="shared" si="33"/>
        <v>2158</v>
      </c>
      <c r="C2166" s="82"/>
      <c r="D2166" s="83"/>
      <c r="E2166" s="84"/>
      <c r="F2166" s="32"/>
      <c r="G2166" s="34"/>
      <c r="H2166" s="82"/>
      <c r="I2166" s="36"/>
      <c r="J2166" s="52"/>
      <c r="K2166" s="35"/>
      <c r="L2166" s="29"/>
      <c r="M2166" s="20" t="str" cm="1">
        <f t="array" ref="M2166">IFERROR(_xlfn.IFS(COUNTBLANK(D2166:K2166)=8,"",D2166="","←D列に従業員名を姓名（フルネーム）で入力してください。誤変換にお気を付け下さい。",E2166="","←E列に都道府県を入力してください。",H2166="","←H列に1.月給～3.時間給の選択肢を入力してください",I2166="","←I列に金額を入力してください",H2166=3,"",J2166="","←J列に所定労働時間を入力してください"),"")</f>
        <v/>
      </c>
    </row>
    <row r="2167" spans="2:13" ht="22.8" x14ac:dyDescent="0.45">
      <c r="B2167" s="31">
        <f t="shared" si="33"/>
        <v>2159</v>
      </c>
      <c r="C2167" s="82"/>
      <c r="D2167" s="83"/>
      <c r="E2167" s="84"/>
      <c r="F2167" s="32"/>
      <c r="G2167" s="34"/>
      <c r="H2167" s="82"/>
      <c r="I2167" s="36"/>
      <c r="J2167" s="52"/>
      <c r="K2167" s="35"/>
      <c r="L2167" s="29"/>
      <c r="M2167" s="20" t="str" cm="1">
        <f t="array" ref="M2167">IFERROR(_xlfn.IFS(COUNTBLANK(D2167:K2167)=8,"",D2167="","←D列に従業員名を姓名（フルネーム）で入力してください。誤変換にお気を付け下さい。",E2167="","←E列に都道府県を入力してください。",H2167="","←H列に1.月給～3.時間給の選択肢を入力してください",I2167="","←I列に金額を入力してください",H2167=3,"",J2167="","←J列に所定労働時間を入力してください"),"")</f>
        <v/>
      </c>
    </row>
    <row r="2168" spans="2:13" ht="22.8" x14ac:dyDescent="0.45">
      <c r="B2168" s="31">
        <f t="shared" si="33"/>
        <v>2160</v>
      </c>
      <c r="C2168" s="82"/>
      <c r="D2168" s="83"/>
      <c r="E2168" s="84"/>
      <c r="F2168" s="32"/>
      <c r="G2168" s="34"/>
      <c r="H2168" s="82"/>
      <c r="I2168" s="36"/>
      <c r="J2168" s="52"/>
      <c r="K2168" s="35"/>
      <c r="L2168" s="29"/>
      <c r="M2168" s="20" t="str" cm="1">
        <f t="array" ref="M2168">IFERROR(_xlfn.IFS(COUNTBLANK(D2168:K2168)=8,"",D2168="","←D列に従業員名を姓名（フルネーム）で入力してください。誤変換にお気を付け下さい。",E2168="","←E列に都道府県を入力してください。",H2168="","←H列に1.月給～3.時間給の選択肢を入力してください",I2168="","←I列に金額を入力してください",H2168=3,"",J2168="","←J列に所定労働時間を入力してください"),"")</f>
        <v/>
      </c>
    </row>
    <row r="2169" spans="2:13" ht="22.8" x14ac:dyDescent="0.45">
      <c r="B2169" s="31">
        <f t="shared" si="33"/>
        <v>2161</v>
      </c>
      <c r="C2169" s="82"/>
      <c r="D2169" s="83"/>
      <c r="E2169" s="84"/>
      <c r="F2169" s="32"/>
      <c r="G2169" s="34"/>
      <c r="H2169" s="82"/>
      <c r="I2169" s="36"/>
      <c r="J2169" s="52"/>
      <c r="K2169" s="35"/>
      <c r="L2169" s="29"/>
      <c r="M2169" s="20" t="str" cm="1">
        <f t="array" ref="M2169">IFERROR(_xlfn.IFS(COUNTBLANK(D2169:K2169)=8,"",D2169="","←D列に従業員名を姓名（フルネーム）で入力してください。誤変換にお気を付け下さい。",E2169="","←E列に都道府県を入力してください。",H2169="","←H列に1.月給～3.時間給の選択肢を入力してください",I2169="","←I列に金額を入力してください",H2169=3,"",J2169="","←J列に所定労働時間を入力してください"),"")</f>
        <v/>
      </c>
    </row>
    <row r="2170" spans="2:13" ht="22.8" x14ac:dyDescent="0.45">
      <c r="B2170" s="31">
        <f t="shared" si="33"/>
        <v>2162</v>
      </c>
      <c r="C2170" s="82"/>
      <c r="D2170" s="83"/>
      <c r="E2170" s="84"/>
      <c r="F2170" s="32"/>
      <c r="G2170" s="34"/>
      <c r="H2170" s="82"/>
      <c r="I2170" s="36"/>
      <c r="J2170" s="52"/>
      <c r="K2170" s="35"/>
      <c r="L2170" s="29"/>
      <c r="M2170" s="20" t="str" cm="1">
        <f t="array" ref="M2170">IFERROR(_xlfn.IFS(COUNTBLANK(D2170:K2170)=8,"",D2170="","←D列に従業員名を姓名（フルネーム）で入力してください。誤変換にお気を付け下さい。",E2170="","←E列に都道府県を入力してください。",H2170="","←H列に1.月給～3.時間給の選択肢を入力してください",I2170="","←I列に金額を入力してください",H2170=3,"",J2170="","←J列に所定労働時間を入力してください"),"")</f>
        <v/>
      </c>
    </row>
    <row r="2171" spans="2:13" ht="22.8" x14ac:dyDescent="0.45">
      <c r="B2171" s="31">
        <f t="shared" si="33"/>
        <v>2163</v>
      </c>
      <c r="C2171" s="82"/>
      <c r="D2171" s="83"/>
      <c r="E2171" s="84"/>
      <c r="F2171" s="32"/>
      <c r="G2171" s="34"/>
      <c r="H2171" s="82"/>
      <c r="I2171" s="36"/>
      <c r="J2171" s="52"/>
      <c r="K2171" s="35"/>
      <c r="L2171" s="29"/>
      <c r="M2171" s="20" t="str" cm="1">
        <f t="array" ref="M2171">IFERROR(_xlfn.IFS(COUNTBLANK(D2171:K2171)=8,"",D2171="","←D列に従業員名を姓名（フルネーム）で入力してください。誤変換にお気を付け下さい。",E2171="","←E列に都道府県を入力してください。",H2171="","←H列に1.月給～3.時間給の選択肢を入力してください",I2171="","←I列に金額を入力してください",H2171=3,"",J2171="","←J列に所定労働時間を入力してください"),"")</f>
        <v/>
      </c>
    </row>
    <row r="2172" spans="2:13" ht="22.8" x14ac:dyDescent="0.45">
      <c r="B2172" s="31">
        <f t="shared" si="33"/>
        <v>2164</v>
      </c>
      <c r="C2172" s="82"/>
      <c r="D2172" s="83"/>
      <c r="E2172" s="84"/>
      <c r="F2172" s="32"/>
      <c r="G2172" s="34"/>
      <c r="H2172" s="82"/>
      <c r="I2172" s="36"/>
      <c r="J2172" s="52"/>
      <c r="K2172" s="35"/>
      <c r="L2172" s="29"/>
      <c r="M2172" s="20" t="str" cm="1">
        <f t="array" ref="M2172">IFERROR(_xlfn.IFS(COUNTBLANK(D2172:K2172)=8,"",D2172="","←D列に従業員名を姓名（フルネーム）で入力してください。誤変換にお気を付け下さい。",E2172="","←E列に都道府県を入力してください。",H2172="","←H列に1.月給～3.時間給の選択肢を入力してください",I2172="","←I列に金額を入力してください",H2172=3,"",J2172="","←J列に所定労働時間を入力してください"),"")</f>
        <v/>
      </c>
    </row>
    <row r="2173" spans="2:13" ht="22.8" x14ac:dyDescent="0.45">
      <c r="B2173" s="31">
        <f t="shared" si="33"/>
        <v>2165</v>
      </c>
      <c r="C2173" s="82"/>
      <c r="D2173" s="83"/>
      <c r="E2173" s="84"/>
      <c r="F2173" s="32"/>
      <c r="G2173" s="34"/>
      <c r="H2173" s="82"/>
      <c r="I2173" s="36"/>
      <c r="J2173" s="52"/>
      <c r="K2173" s="35"/>
      <c r="L2173" s="29"/>
      <c r="M2173" s="20" t="str" cm="1">
        <f t="array" ref="M2173">IFERROR(_xlfn.IFS(COUNTBLANK(D2173:K2173)=8,"",D2173="","←D列に従業員名を姓名（フルネーム）で入力してください。誤変換にお気を付け下さい。",E2173="","←E列に都道府県を入力してください。",H2173="","←H列に1.月給～3.時間給の選択肢を入力してください",I2173="","←I列に金額を入力してください",H2173=3,"",J2173="","←J列に所定労働時間を入力してください"),"")</f>
        <v/>
      </c>
    </row>
    <row r="2174" spans="2:13" ht="22.8" x14ac:dyDescent="0.45">
      <c r="B2174" s="31">
        <f t="shared" si="33"/>
        <v>2166</v>
      </c>
      <c r="C2174" s="82"/>
      <c r="D2174" s="83"/>
      <c r="E2174" s="84"/>
      <c r="F2174" s="32"/>
      <c r="G2174" s="34"/>
      <c r="H2174" s="82"/>
      <c r="I2174" s="36"/>
      <c r="J2174" s="52"/>
      <c r="K2174" s="35"/>
      <c r="L2174" s="29"/>
      <c r="M2174" s="20" t="str" cm="1">
        <f t="array" ref="M2174">IFERROR(_xlfn.IFS(COUNTBLANK(D2174:K2174)=8,"",D2174="","←D列に従業員名を姓名（フルネーム）で入力してください。誤変換にお気を付け下さい。",E2174="","←E列に都道府県を入力してください。",H2174="","←H列に1.月給～3.時間給の選択肢を入力してください",I2174="","←I列に金額を入力してください",H2174=3,"",J2174="","←J列に所定労働時間を入力してください"),"")</f>
        <v/>
      </c>
    </row>
    <row r="2175" spans="2:13" ht="22.8" x14ac:dyDescent="0.45">
      <c r="B2175" s="31">
        <f t="shared" si="33"/>
        <v>2167</v>
      </c>
      <c r="C2175" s="82"/>
      <c r="D2175" s="83"/>
      <c r="E2175" s="84"/>
      <c r="F2175" s="32"/>
      <c r="G2175" s="34"/>
      <c r="H2175" s="82"/>
      <c r="I2175" s="36"/>
      <c r="J2175" s="52"/>
      <c r="K2175" s="35"/>
      <c r="L2175" s="29"/>
      <c r="M2175" s="20" t="str" cm="1">
        <f t="array" ref="M2175">IFERROR(_xlfn.IFS(COUNTBLANK(D2175:K2175)=8,"",D2175="","←D列に従業員名を姓名（フルネーム）で入力してください。誤変換にお気を付け下さい。",E2175="","←E列に都道府県を入力してください。",H2175="","←H列に1.月給～3.時間給の選択肢を入力してください",I2175="","←I列に金額を入力してください",H2175=3,"",J2175="","←J列に所定労働時間を入力してください"),"")</f>
        <v/>
      </c>
    </row>
    <row r="2176" spans="2:13" ht="22.8" x14ac:dyDescent="0.45">
      <c r="B2176" s="31">
        <f t="shared" si="33"/>
        <v>2168</v>
      </c>
      <c r="C2176" s="82"/>
      <c r="D2176" s="83"/>
      <c r="E2176" s="84"/>
      <c r="F2176" s="32"/>
      <c r="G2176" s="34"/>
      <c r="H2176" s="82"/>
      <c r="I2176" s="36"/>
      <c r="J2176" s="52"/>
      <c r="K2176" s="35"/>
      <c r="L2176" s="29"/>
      <c r="M2176" s="20" t="str" cm="1">
        <f t="array" ref="M2176">IFERROR(_xlfn.IFS(COUNTBLANK(D2176:K2176)=8,"",D2176="","←D列に従業員名を姓名（フルネーム）で入力してください。誤変換にお気を付け下さい。",E2176="","←E列に都道府県を入力してください。",H2176="","←H列に1.月給～3.時間給の選択肢を入力してください",I2176="","←I列に金額を入力してください",H2176=3,"",J2176="","←J列に所定労働時間を入力してください"),"")</f>
        <v/>
      </c>
    </row>
    <row r="2177" spans="2:13" ht="22.8" x14ac:dyDescent="0.45">
      <c r="B2177" s="31">
        <f t="shared" si="33"/>
        <v>2169</v>
      </c>
      <c r="C2177" s="82"/>
      <c r="D2177" s="83"/>
      <c r="E2177" s="84"/>
      <c r="F2177" s="32"/>
      <c r="G2177" s="34"/>
      <c r="H2177" s="82"/>
      <c r="I2177" s="36"/>
      <c r="J2177" s="52"/>
      <c r="K2177" s="35"/>
      <c r="L2177" s="29"/>
      <c r="M2177" s="20" t="str" cm="1">
        <f t="array" ref="M2177">IFERROR(_xlfn.IFS(COUNTBLANK(D2177:K2177)=8,"",D2177="","←D列に従業員名を姓名（フルネーム）で入力してください。誤変換にお気を付け下さい。",E2177="","←E列に都道府県を入力してください。",H2177="","←H列に1.月給～3.時間給の選択肢を入力してください",I2177="","←I列に金額を入力してください",H2177=3,"",J2177="","←J列に所定労働時間を入力してください"),"")</f>
        <v/>
      </c>
    </row>
    <row r="2178" spans="2:13" ht="22.8" x14ac:dyDescent="0.45">
      <c r="B2178" s="31">
        <f t="shared" si="33"/>
        <v>2170</v>
      </c>
      <c r="C2178" s="82"/>
      <c r="D2178" s="83"/>
      <c r="E2178" s="84"/>
      <c r="F2178" s="32"/>
      <c r="G2178" s="34"/>
      <c r="H2178" s="82"/>
      <c r="I2178" s="36"/>
      <c r="J2178" s="52"/>
      <c r="K2178" s="35"/>
      <c r="L2178" s="29"/>
      <c r="M2178" s="20" t="str" cm="1">
        <f t="array" ref="M2178">IFERROR(_xlfn.IFS(COUNTBLANK(D2178:K2178)=8,"",D2178="","←D列に従業員名を姓名（フルネーム）で入力してください。誤変換にお気を付け下さい。",E2178="","←E列に都道府県を入力してください。",H2178="","←H列に1.月給～3.時間給の選択肢を入力してください",I2178="","←I列に金額を入力してください",H2178=3,"",J2178="","←J列に所定労働時間を入力してください"),"")</f>
        <v/>
      </c>
    </row>
    <row r="2179" spans="2:13" ht="22.8" x14ac:dyDescent="0.45">
      <c r="B2179" s="31">
        <f t="shared" si="33"/>
        <v>2171</v>
      </c>
      <c r="C2179" s="82"/>
      <c r="D2179" s="83"/>
      <c r="E2179" s="84"/>
      <c r="F2179" s="32"/>
      <c r="G2179" s="34"/>
      <c r="H2179" s="82"/>
      <c r="I2179" s="36"/>
      <c r="J2179" s="52"/>
      <c r="K2179" s="35"/>
      <c r="L2179" s="29"/>
      <c r="M2179" s="20" t="str" cm="1">
        <f t="array" ref="M2179">IFERROR(_xlfn.IFS(COUNTBLANK(D2179:K2179)=8,"",D2179="","←D列に従業員名を姓名（フルネーム）で入力してください。誤変換にお気を付け下さい。",E2179="","←E列に都道府県を入力してください。",H2179="","←H列に1.月給～3.時間給の選択肢を入力してください",I2179="","←I列に金額を入力してください",H2179=3,"",J2179="","←J列に所定労働時間を入力してください"),"")</f>
        <v/>
      </c>
    </row>
    <row r="2180" spans="2:13" ht="22.8" x14ac:dyDescent="0.45">
      <c r="B2180" s="31">
        <f t="shared" si="33"/>
        <v>2172</v>
      </c>
      <c r="C2180" s="82"/>
      <c r="D2180" s="83"/>
      <c r="E2180" s="84"/>
      <c r="F2180" s="32"/>
      <c r="G2180" s="34"/>
      <c r="H2180" s="82"/>
      <c r="I2180" s="36"/>
      <c r="J2180" s="52"/>
      <c r="K2180" s="35"/>
      <c r="L2180" s="29"/>
      <c r="M2180" s="20" t="str" cm="1">
        <f t="array" ref="M2180">IFERROR(_xlfn.IFS(COUNTBLANK(D2180:K2180)=8,"",D2180="","←D列に従業員名を姓名（フルネーム）で入力してください。誤変換にお気を付け下さい。",E2180="","←E列に都道府県を入力してください。",H2180="","←H列に1.月給～3.時間給の選択肢を入力してください",I2180="","←I列に金額を入力してください",H2180=3,"",J2180="","←J列に所定労働時間を入力してください"),"")</f>
        <v/>
      </c>
    </row>
    <row r="2181" spans="2:13" ht="22.8" x14ac:dyDescent="0.45">
      <c r="B2181" s="31">
        <f t="shared" si="33"/>
        <v>2173</v>
      </c>
      <c r="C2181" s="82"/>
      <c r="D2181" s="83"/>
      <c r="E2181" s="84"/>
      <c r="F2181" s="32"/>
      <c r="G2181" s="34"/>
      <c r="H2181" s="82"/>
      <c r="I2181" s="36"/>
      <c r="J2181" s="52"/>
      <c r="K2181" s="35"/>
      <c r="L2181" s="29"/>
      <c r="M2181" s="20" t="str" cm="1">
        <f t="array" ref="M2181">IFERROR(_xlfn.IFS(COUNTBLANK(D2181:K2181)=8,"",D2181="","←D列に従業員名を姓名（フルネーム）で入力してください。誤変換にお気を付け下さい。",E2181="","←E列に都道府県を入力してください。",H2181="","←H列に1.月給～3.時間給の選択肢を入力してください",I2181="","←I列に金額を入力してください",H2181=3,"",J2181="","←J列に所定労働時間を入力してください"),"")</f>
        <v/>
      </c>
    </row>
    <row r="2182" spans="2:13" ht="22.8" x14ac:dyDescent="0.45">
      <c r="B2182" s="31">
        <f t="shared" si="33"/>
        <v>2174</v>
      </c>
      <c r="C2182" s="82"/>
      <c r="D2182" s="83"/>
      <c r="E2182" s="84"/>
      <c r="F2182" s="32"/>
      <c r="G2182" s="34"/>
      <c r="H2182" s="82"/>
      <c r="I2182" s="36"/>
      <c r="J2182" s="52"/>
      <c r="K2182" s="35"/>
      <c r="L2182" s="29"/>
      <c r="M2182" s="20" t="str" cm="1">
        <f t="array" ref="M2182">IFERROR(_xlfn.IFS(COUNTBLANK(D2182:K2182)=8,"",D2182="","←D列に従業員名を姓名（フルネーム）で入力してください。誤変換にお気を付け下さい。",E2182="","←E列に都道府県を入力してください。",H2182="","←H列に1.月給～3.時間給の選択肢を入力してください",I2182="","←I列に金額を入力してください",H2182=3,"",J2182="","←J列に所定労働時間を入力してください"),"")</f>
        <v/>
      </c>
    </row>
    <row r="2183" spans="2:13" ht="22.8" x14ac:dyDescent="0.45">
      <c r="B2183" s="31">
        <f t="shared" si="33"/>
        <v>2175</v>
      </c>
      <c r="C2183" s="82"/>
      <c r="D2183" s="83"/>
      <c r="E2183" s="84"/>
      <c r="F2183" s="32"/>
      <c r="G2183" s="34"/>
      <c r="H2183" s="82"/>
      <c r="I2183" s="36"/>
      <c r="J2183" s="52"/>
      <c r="K2183" s="35"/>
      <c r="L2183" s="29"/>
      <c r="M2183" s="20" t="str" cm="1">
        <f t="array" ref="M2183">IFERROR(_xlfn.IFS(COUNTBLANK(D2183:K2183)=8,"",D2183="","←D列に従業員名を姓名（フルネーム）で入力してください。誤変換にお気を付け下さい。",E2183="","←E列に都道府県を入力してください。",H2183="","←H列に1.月給～3.時間給の選択肢を入力してください",I2183="","←I列に金額を入力してください",H2183=3,"",J2183="","←J列に所定労働時間を入力してください"),"")</f>
        <v/>
      </c>
    </row>
    <row r="2184" spans="2:13" ht="22.8" x14ac:dyDescent="0.45">
      <c r="B2184" s="31">
        <f t="shared" si="33"/>
        <v>2176</v>
      </c>
      <c r="C2184" s="82"/>
      <c r="D2184" s="83"/>
      <c r="E2184" s="84"/>
      <c r="F2184" s="32"/>
      <c r="G2184" s="34"/>
      <c r="H2184" s="82"/>
      <c r="I2184" s="36"/>
      <c r="J2184" s="52"/>
      <c r="K2184" s="35"/>
      <c r="L2184" s="29"/>
      <c r="M2184" s="20" t="str" cm="1">
        <f t="array" ref="M2184">IFERROR(_xlfn.IFS(COUNTBLANK(D2184:K2184)=8,"",D2184="","←D列に従業員名を姓名（フルネーム）で入力してください。誤変換にお気を付け下さい。",E2184="","←E列に都道府県を入力してください。",H2184="","←H列に1.月給～3.時間給の選択肢を入力してください",I2184="","←I列に金額を入力してください",H2184=3,"",J2184="","←J列に所定労働時間を入力してください"),"")</f>
        <v/>
      </c>
    </row>
    <row r="2185" spans="2:13" ht="22.8" x14ac:dyDescent="0.45">
      <c r="B2185" s="31">
        <f t="shared" si="33"/>
        <v>2177</v>
      </c>
      <c r="C2185" s="82"/>
      <c r="D2185" s="83"/>
      <c r="E2185" s="84"/>
      <c r="F2185" s="32"/>
      <c r="G2185" s="34"/>
      <c r="H2185" s="82"/>
      <c r="I2185" s="36"/>
      <c r="J2185" s="52"/>
      <c r="K2185" s="35"/>
      <c r="L2185" s="29"/>
      <c r="M2185" s="20" t="str" cm="1">
        <f t="array" ref="M2185">IFERROR(_xlfn.IFS(COUNTBLANK(D2185:K2185)=8,"",D2185="","←D列に従業員名を姓名（フルネーム）で入力してください。誤変換にお気を付け下さい。",E2185="","←E列に都道府県を入力してください。",H2185="","←H列に1.月給～3.時間給の選択肢を入力してください",I2185="","←I列に金額を入力してください",H2185=3,"",J2185="","←J列に所定労働時間を入力してください"),"")</f>
        <v/>
      </c>
    </row>
    <row r="2186" spans="2:13" ht="22.8" x14ac:dyDescent="0.45">
      <c r="B2186" s="31">
        <f t="shared" ref="B2186:B2249" si="34">ROW()-8</f>
        <v>2178</v>
      </c>
      <c r="C2186" s="82"/>
      <c r="D2186" s="83"/>
      <c r="E2186" s="84"/>
      <c r="F2186" s="32"/>
      <c r="G2186" s="34"/>
      <c r="H2186" s="82"/>
      <c r="I2186" s="36"/>
      <c r="J2186" s="52"/>
      <c r="K2186" s="35"/>
      <c r="L2186" s="29"/>
      <c r="M2186" s="20" t="str" cm="1">
        <f t="array" ref="M2186">IFERROR(_xlfn.IFS(COUNTBLANK(D2186:K2186)=8,"",D2186="","←D列に従業員名を姓名（フルネーム）で入力してください。誤変換にお気を付け下さい。",E2186="","←E列に都道府県を入力してください。",H2186="","←H列に1.月給～3.時間給の選択肢を入力してください",I2186="","←I列に金額を入力してください",H2186=3,"",J2186="","←J列に所定労働時間を入力してください"),"")</f>
        <v/>
      </c>
    </row>
    <row r="2187" spans="2:13" ht="22.8" x14ac:dyDescent="0.45">
      <c r="B2187" s="31">
        <f t="shared" si="34"/>
        <v>2179</v>
      </c>
      <c r="C2187" s="82"/>
      <c r="D2187" s="83"/>
      <c r="E2187" s="84"/>
      <c r="F2187" s="32"/>
      <c r="G2187" s="34"/>
      <c r="H2187" s="82"/>
      <c r="I2187" s="36"/>
      <c r="J2187" s="52"/>
      <c r="K2187" s="35"/>
      <c r="L2187" s="29"/>
      <c r="M2187" s="20" t="str" cm="1">
        <f t="array" ref="M2187">IFERROR(_xlfn.IFS(COUNTBLANK(D2187:K2187)=8,"",D2187="","←D列に従業員名を姓名（フルネーム）で入力してください。誤変換にお気を付け下さい。",E2187="","←E列に都道府県を入力してください。",H2187="","←H列に1.月給～3.時間給の選択肢を入力してください",I2187="","←I列に金額を入力してください",H2187=3,"",J2187="","←J列に所定労働時間を入力してください"),"")</f>
        <v/>
      </c>
    </row>
    <row r="2188" spans="2:13" ht="22.8" x14ac:dyDescent="0.45">
      <c r="B2188" s="31">
        <f t="shared" si="34"/>
        <v>2180</v>
      </c>
      <c r="C2188" s="82"/>
      <c r="D2188" s="83"/>
      <c r="E2188" s="84"/>
      <c r="F2188" s="32"/>
      <c r="G2188" s="34"/>
      <c r="H2188" s="82"/>
      <c r="I2188" s="36"/>
      <c r="J2188" s="52"/>
      <c r="K2188" s="35"/>
      <c r="L2188" s="29"/>
      <c r="M2188" s="20" t="str" cm="1">
        <f t="array" ref="M2188">IFERROR(_xlfn.IFS(COUNTBLANK(D2188:K2188)=8,"",D2188="","←D列に従業員名を姓名（フルネーム）で入力してください。誤変換にお気を付け下さい。",E2188="","←E列に都道府県を入力してください。",H2188="","←H列に1.月給～3.時間給の選択肢を入力してください",I2188="","←I列に金額を入力してください",H2188=3,"",J2188="","←J列に所定労働時間を入力してください"),"")</f>
        <v/>
      </c>
    </row>
    <row r="2189" spans="2:13" ht="22.8" x14ac:dyDescent="0.45">
      <c r="B2189" s="31">
        <f t="shared" si="34"/>
        <v>2181</v>
      </c>
      <c r="C2189" s="82"/>
      <c r="D2189" s="83"/>
      <c r="E2189" s="84"/>
      <c r="F2189" s="32"/>
      <c r="G2189" s="34"/>
      <c r="H2189" s="82"/>
      <c r="I2189" s="36"/>
      <c r="J2189" s="52"/>
      <c r="K2189" s="35"/>
      <c r="L2189" s="29"/>
      <c r="M2189" s="20" t="str" cm="1">
        <f t="array" ref="M2189">IFERROR(_xlfn.IFS(COUNTBLANK(D2189:K2189)=8,"",D2189="","←D列に従業員名を姓名（フルネーム）で入力してください。誤変換にお気を付け下さい。",E2189="","←E列に都道府県を入力してください。",H2189="","←H列に1.月給～3.時間給の選択肢を入力してください",I2189="","←I列に金額を入力してください",H2189=3,"",J2189="","←J列に所定労働時間を入力してください"),"")</f>
        <v/>
      </c>
    </row>
    <row r="2190" spans="2:13" ht="22.8" x14ac:dyDescent="0.45">
      <c r="B2190" s="31">
        <f t="shared" si="34"/>
        <v>2182</v>
      </c>
      <c r="C2190" s="82"/>
      <c r="D2190" s="83"/>
      <c r="E2190" s="84"/>
      <c r="F2190" s="32"/>
      <c r="G2190" s="34"/>
      <c r="H2190" s="82"/>
      <c r="I2190" s="36"/>
      <c r="J2190" s="52"/>
      <c r="K2190" s="35"/>
      <c r="L2190" s="29"/>
      <c r="M2190" s="20" t="str" cm="1">
        <f t="array" ref="M2190">IFERROR(_xlfn.IFS(COUNTBLANK(D2190:K2190)=8,"",D2190="","←D列に従業員名を姓名（フルネーム）で入力してください。誤変換にお気を付け下さい。",E2190="","←E列に都道府県を入力してください。",H2190="","←H列に1.月給～3.時間給の選択肢を入力してください",I2190="","←I列に金額を入力してください",H2190=3,"",J2190="","←J列に所定労働時間を入力してください"),"")</f>
        <v/>
      </c>
    </row>
    <row r="2191" spans="2:13" ht="22.8" x14ac:dyDescent="0.45">
      <c r="B2191" s="31">
        <f t="shared" si="34"/>
        <v>2183</v>
      </c>
      <c r="C2191" s="82"/>
      <c r="D2191" s="83"/>
      <c r="E2191" s="84"/>
      <c r="F2191" s="32"/>
      <c r="G2191" s="34"/>
      <c r="H2191" s="82"/>
      <c r="I2191" s="36"/>
      <c r="J2191" s="52"/>
      <c r="K2191" s="35"/>
      <c r="L2191" s="29"/>
      <c r="M2191" s="20" t="str" cm="1">
        <f t="array" ref="M2191">IFERROR(_xlfn.IFS(COUNTBLANK(D2191:K2191)=8,"",D2191="","←D列に従業員名を姓名（フルネーム）で入力してください。誤変換にお気を付け下さい。",E2191="","←E列に都道府県を入力してください。",H2191="","←H列に1.月給～3.時間給の選択肢を入力してください",I2191="","←I列に金額を入力してください",H2191=3,"",J2191="","←J列に所定労働時間を入力してください"),"")</f>
        <v/>
      </c>
    </row>
    <row r="2192" spans="2:13" ht="22.8" x14ac:dyDescent="0.45">
      <c r="B2192" s="31">
        <f t="shared" si="34"/>
        <v>2184</v>
      </c>
      <c r="C2192" s="82"/>
      <c r="D2192" s="83"/>
      <c r="E2192" s="84"/>
      <c r="F2192" s="32"/>
      <c r="G2192" s="34"/>
      <c r="H2192" s="82"/>
      <c r="I2192" s="36"/>
      <c r="J2192" s="52"/>
      <c r="K2192" s="35"/>
      <c r="L2192" s="29"/>
      <c r="M2192" s="20" t="str" cm="1">
        <f t="array" ref="M2192">IFERROR(_xlfn.IFS(COUNTBLANK(D2192:K2192)=8,"",D2192="","←D列に従業員名を姓名（フルネーム）で入力してください。誤変換にお気を付け下さい。",E2192="","←E列に都道府県を入力してください。",H2192="","←H列に1.月給～3.時間給の選択肢を入力してください",I2192="","←I列に金額を入力してください",H2192=3,"",J2192="","←J列に所定労働時間を入力してください"),"")</f>
        <v/>
      </c>
    </row>
    <row r="2193" spans="2:13" ht="22.8" x14ac:dyDescent="0.45">
      <c r="B2193" s="31">
        <f t="shared" si="34"/>
        <v>2185</v>
      </c>
      <c r="C2193" s="82"/>
      <c r="D2193" s="83"/>
      <c r="E2193" s="84"/>
      <c r="F2193" s="32"/>
      <c r="G2193" s="34"/>
      <c r="H2193" s="82"/>
      <c r="I2193" s="36"/>
      <c r="J2193" s="52"/>
      <c r="K2193" s="35"/>
      <c r="L2193" s="29"/>
      <c r="M2193" s="20" t="str" cm="1">
        <f t="array" ref="M2193">IFERROR(_xlfn.IFS(COUNTBLANK(D2193:K2193)=8,"",D2193="","←D列に従業員名を姓名（フルネーム）で入力してください。誤変換にお気を付け下さい。",E2193="","←E列に都道府県を入力してください。",H2193="","←H列に1.月給～3.時間給の選択肢を入力してください",I2193="","←I列に金額を入力してください",H2193=3,"",J2193="","←J列に所定労働時間を入力してください"),"")</f>
        <v/>
      </c>
    </row>
    <row r="2194" spans="2:13" ht="22.8" x14ac:dyDescent="0.45">
      <c r="B2194" s="31">
        <f t="shared" si="34"/>
        <v>2186</v>
      </c>
      <c r="C2194" s="82"/>
      <c r="D2194" s="83"/>
      <c r="E2194" s="84"/>
      <c r="F2194" s="32"/>
      <c r="G2194" s="34"/>
      <c r="H2194" s="82"/>
      <c r="I2194" s="36"/>
      <c r="J2194" s="52"/>
      <c r="K2194" s="35"/>
      <c r="L2194" s="29"/>
      <c r="M2194" s="20" t="str" cm="1">
        <f t="array" ref="M2194">IFERROR(_xlfn.IFS(COUNTBLANK(D2194:K2194)=8,"",D2194="","←D列に従業員名を姓名（フルネーム）で入力してください。誤変換にお気を付け下さい。",E2194="","←E列に都道府県を入力してください。",H2194="","←H列に1.月給～3.時間給の選択肢を入力してください",I2194="","←I列に金額を入力してください",H2194=3,"",J2194="","←J列に所定労働時間を入力してください"),"")</f>
        <v/>
      </c>
    </row>
    <row r="2195" spans="2:13" ht="22.8" x14ac:dyDescent="0.45">
      <c r="B2195" s="31">
        <f t="shared" si="34"/>
        <v>2187</v>
      </c>
      <c r="C2195" s="82"/>
      <c r="D2195" s="83"/>
      <c r="E2195" s="84"/>
      <c r="F2195" s="32"/>
      <c r="G2195" s="34"/>
      <c r="H2195" s="82"/>
      <c r="I2195" s="36"/>
      <c r="J2195" s="52"/>
      <c r="K2195" s="35"/>
      <c r="L2195" s="29"/>
      <c r="M2195" s="20" t="str" cm="1">
        <f t="array" ref="M2195">IFERROR(_xlfn.IFS(COUNTBLANK(D2195:K2195)=8,"",D2195="","←D列に従業員名を姓名（フルネーム）で入力してください。誤変換にお気を付け下さい。",E2195="","←E列に都道府県を入力してください。",H2195="","←H列に1.月給～3.時間給の選択肢を入力してください",I2195="","←I列に金額を入力してください",H2195=3,"",J2195="","←J列に所定労働時間を入力してください"),"")</f>
        <v/>
      </c>
    </row>
    <row r="2196" spans="2:13" ht="22.8" x14ac:dyDescent="0.45">
      <c r="B2196" s="31">
        <f t="shared" si="34"/>
        <v>2188</v>
      </c>
      <c r="C2196" s="82"/>
      <c r="D2196" s="83"/>
      <c r="E2196" s="84"/>
      <c r="F2196" s="32"/>
      <c r="G2196" s="34"/>
      <c r="H2196" s="82"/>
      <c r="I2196" s="36"/>
      <c r="J2196" s="52"/>
      <c r="K2196" s="35"/>
      <c r="L2196" s="29"/>
      <c r="M2196" s="20" t="str" cm="1">
        <f t="array" ref="M2196">IFERROR(_xlfn.IFS(COUNTBLANK(D2196:K2196)=8,"",D2196="","←D列に従業員名を姓名（フルネーム）で入力してください。誤変換にお気を付け下さい。",E2196="","←E列に都道府県を入力してください。",H2196="","←H列に1.月給～3.時間給の選択肢を入力してください",I2196="","←I列に金額を入力してください",H2196=3,"",J2196="","←J列に所定労働時間を入力してください"),"")</f>
        <v/>
      </c>
    </row>
    <row r="2197" spans="2:13" ht="22.8" x14ac:dyDescent="0.45">
      <c r="B2197" s="31">
        <f t="shared" si="34"/>
        <v>2189</v>
      </c>
      <c r="C2197" s="82"/>
      <c r="D2197" s="83"/>
      <c r="E2197" s="84"/>
      <c r="F2197" s="32"/>
      <c r="G2197" s="34"/>
      <c r="H2197" s="82"/>
      <c r="I2197" s="36"/>
      <c r="J2197" s="52"/>
      <c r="K2197" s="35"/>
      <c r="L2197" s="29"/>
      <c r="M2197" s="20" t="str" cm="1">
        <f t="array" ref="M2197">IFERROR(_xlfn.IFS(COUNTBLANK(D2197:K2197)=8,"",D2197="","←D列に従業員名を姓名（フルネーム）で入力してください。誤変換にお気を付け下さい。",E2197="","←E列に都道府県を入力してください。",H2197="","←H列に1.月給～3.時間給の選択肢を入力してください",I2197="","←I列に金額を入力してください",H2197=3,"",J2197="","←J列に所定労働時間を入力してください"),"")</f>
        <v/>
      </c>
    </row>
    <row r="2198" spans="2:13" ht="22.8" x14ac:dyDescent="0.45">
      <c r="B2198" s="31">
        <f t="shared" si="34"/>
        <v>2190</v>
      </c>
      <c r="C2198" s="82"/>
      <c r="D2198" s="83"/>
      <c r="E2198" s="84"/>
      <c r="F2198" s="32"/>
      <c r="G2198" s="34"/>
      <c r="H2198" s="82"/>
      <c r="I2198" s="36"/>
      <c r="J2198" s="52"/>
      <c r="K2198" s="35"/>
      <c r="L2198" s="29"/>
      <c r="M2198" s="20" t="str" cm="1">
        <f t="array" ref="M2198">IFERROR(_xlfn.IFS(COUNTBLANK(D2198:K2198)=8,"",D2198="","←D列に従業員名を姓名（フルネーム）で入力してください。誤変換にお気を付け下さい。",E2198="","←E列に都道府県を入力してください。",H2198="","←H列に1.月給～3.時間給の選択肢を入力してください",I2198="","←I列に金額を入力してください",H2198=3,"",J2198="","←J列に所定労働時間を入力してください"),"")</f>
        <v/>
      </c>
    </row>
    <row r="2199" spans="2:13" ht="22.8" x14ac:dyDescent="0.45">
      <c r="B2199" s="31">
        <f t="shared" si="34"/>
        <v>2191</v>
      </c>
      <c r="C2199" s="82"/>
      <c r="D2199" s="83"/>
      <c r="E2199" s="84"/>
      <c r="F2199" s="32"/>
      <c r="G2199" s="34"/>
      <c r="H2199" s="82"/>
      <c r="I2199" s="36"/>
      <c r="J2199" s="52"/>
      <c r="K2199" s="35"/>
      <c r="L2199" s="29"/>
      <c r="M2199" s="20" t="str" cm="1">
        <f t="array" ref="M2199">IFERROR(_xlfn.IFS(COUNTBLANK(D2199:K2199)=8,"",D2199="","←D列に従業員名を姓名（フルネーム）で入力してください。誤変換にお気を付け下さい。",E2199="","←E列に都道府県を入力してください。",H2199="","←H列に1.月給～3.時間給の選択肢を入力してください",I2199="","←I列に金額を入力してください",H2199=3,"",J2199="","←J列に所定労働時間を入力してください"),"")</f>
        <v/>
      </c>
    </row>
    <row r="2200" spans="2:13" ht="22.8" x14ac:dyDescent="0.45">
      <c r="B2200" s="31">
        <f t="shared" si="34"/>
        <v>2192</v>
      </c>
      <c r="C2200" s="82"/>
      <c r="D2200" s="83"/>
      <c r="E2200" s="84"/>
      <c r="F2200" s="32"/>
      <c r="G2200" s="34"/>
      <c r="H2200" s="82"/>
      <c r="I2200" s="36"/>
      <c r="J2200" s="52"/>
      <c r="K2200" s="35"/>
      <c r="L2200" s="29"/>
      <c r="M2200" s="20" t="str" cm="1">
        <f t="array" ref="M2200">IFERROR(_xlfn.IFS(COUNTBLANK(D2200:K2200)=8,"",D2200="","←D列に従業員名を姓名（フルネーム）で入力してください。誤変換にお気を付け下さい。",E2200="","←E列に都道府県を入力してください。",H2200="","←H列に1.月給～3.時間給の選択肢を入力してください",I2200="","←I列に金額を入力してください",H2200=3,"",J2200="","←J列に所定労働時間を入力してください"),"")</f>
        <v/>
      </c>
    </row>
    <row r="2201" spans="2:13" ht="22.8" x14ac:dyDescent="0.45">
      <c r="B2201" s="31">
        <f t="shared" si="34"/>
        <v>2193</v>
      </c>
      <c r="C2201" s="82"/>
      <c r="D2201" s="83"/>
      <c r="E2201" s="84"/>
      <c r="F2201" s="32"/>
      <c r="G2201" s="34"/>
      <c r="H2201" s="82"/>
      <c r="I2201" s="36"/>
      <c r="J2201" s="52"/>
      <c r="K2201" s="35"/>
      <c r="L2201" s="29"/>
      <c r="M2201" s="20" t="str" cm="1">
        <f t="array" ref="M2201">IFERROR(_xlfn.IFS(COUNTBLANK(D2201:K2201)=8,"",D2201="","←D列に従業員名を姓名（フルネーム）で入力してください。誤変換にお気を付け下さい。",E2201="","←E列に都道府県を入力してください。",H2201="","←H列に1.月給～3.時間給の選択肢を入力してください",I2201="","←I列に金額を入力してください",H2201=3,"",J2201="","←J列に所定労働時間を入力してください"),"")</f>
        <v/>
      </c>
    </row>
    <row r="2202" spans="2:13" ht="22.8" x14ac:dyDescent="0.45">
      <c r="B2202" s="31">
        <f t="shared" si="34"/>
        <v>2194</v>
      </c>
      <c r="C2202" s="82"/>
      <c r="D2202" s="83"/>
      <c r="E2202" s="84"/>
      <c r="F2202" s="32"/>
      <c r="G2202" s="34"/>
      <c r="H2202" s="82"/>
      <c r="I2202" s="36"/>
      <c r="J2202" s="52"/>
      <c r="K2202" s="35"/>
      <c r="L2202" s="29"/>
      <c r="M2202" s="20" t="str" cm="1">
        <f t="array" ref="M2202">IFERROR(_xlfn.IFS(COUNTBLANK(D2202:K2202)=8,"",D2202="","←D列に従業員名を姓名（フルネーム）で入力してください。誤変換にお気を付け下さい。",E2202="","←E列に都道府県を入力してください。",H2202="","←H列に1.月給～3.時間給の選択肢を入力してください",I2202="","←I列に金額を入力してください",H2202=3,"",J2202="","←J列に所定労働時間を入力してください"),"")</f>
        <v/>
      </c>
    </row>
    <row r="2203" spans="2:13" ht="22.8" x14ac:dyDescent="0.45">
      <c r="B2203" s="31">
        <f t="shared" si="34"/>
        <v>2195</v>
      </c>
      <c r="C2203" s="82"/>
      <c r="D2203" s="83"/>
      <c r="E2203" s="84"/>
      <c r="F2203" s="32"/>
      <c r="G2203" s="34"/>
      <c r="H2203" s="82"/>
      <c r="I2203" s="36"/>
      <c r="J2203" s="52"/>
      <c r="K2203" s="35"/>
      <c r="L2203" s="29"/>
      <c r="M2203" s="20" t="str" cm="1">
        <f t="array" ref="M2203">IFERROR(_xlfn.IFS(COUNTBLANK(D2203:K2203)=8,"",D2203="","←D列に従業員名を姓名（フルネーム）で入力してください。誤変換にお気を付け下さい。",E2203="","←E列に都道府県を入力してください。",H2203="","←H列に1.月給～3.時間給の選択肢を入力してください",I2203="","←I列に金額を入力してください",H2203=3,"",J2203="","←J列に所定労働時間を入力してください"),"")</f>
        <v/>
      </c>
    </row>
    <row r="2204" spans="2:13" ht="22.8" x14ac:dyDescent="0.45">
      <c r="B2204" s="31">
        <f t="shared" si="34"/>
        <v>2196</v>
      </c>
      <c r="C2204" s="82"/>
      <c r="D2204" s="83"/>
      <c r="E2204" s="84"/>
      <c r="F2204" s="32"/>
      <c r="G2204" s="34"/>
      <c r="H2204" s="82"/>
      <c r="I2204" s="36"/>
      <c r="J2204" s="52"/>
      <c r="K2204" s="35"/>
      <c r="L2204" s="29"/>
      <c r="M2204" s="20" t="str" cm="1">
        <f t="array" ref="M2204">IFERROR(_xlfn.IFS(COUNTBLANK(D2204:K2204)=8,"",D2204="","←D列に従業員名を姓名（フルネーム）で入力してください。誤変換にお気を付け下さい。",E2204="","←E列に都道府県を入力してください。",H2204="","←H列に1.月給～3.時間給の選択肢を入力してください",I2204="","←I列に金額を入力してください",H2204=3,"",J2204="","←J列に所定労働時間を入力してください"),"")</f>
        <v/>
      </c>
    </row>
    <row r="2205" spans="2:13" ht="22.8" x14ac:dyDescent="0.45">
      <c r="B2205" s="31">
        <f t="shared" si="34"/>
        <v>2197</v>
      </c>
      <c r="C2205" s="82"/>
      <c r="D2205" s="83"/>
      <c r="E2205" s="84"/>
      <c r="F2205" s="32"/>
      <c r="G2205" s="34"/>
      <c r="H2205" s="82"/>
      <c r="I2205" s="36"/>
      <c r="J2205" s="52"/>
      <c r="K2205" s="35"/>
      <c r="L2205" s="29"/>
      <c r="M2205" s="20" t="str" cm="1">
        <f t="array" ref="M2205">IFERROR(_xlfn.IFS(COUNTBLANK(D2205:K2205)=8,"",D2205="","←D列に従業員名を姓名（フルネーム）で入力してください。誤変換にお気を付け下さい。",E2205="","←E列に都道府県を入力してください。",H2205="","←H列に1.月給～3.時間給の選択肢を入力してください",I2205="","←I列に金額を入力してください",H2205=3,"",J2205="","←J列に所定労働時間を入力してください"),"")</f>
        <v/>
      </c>
    </row>
    <row r="2206" spans="2:13" ht="22.8" x14ac:dyDescent="0.45">
      <c r="B2206" s="31">
        <f t="shared" si="34"/>
        <v>2198</v>
      </c>
      <c r="C2206" s="82"/>
      <c r="D2206" s="83"/>
      <c r="E2206" s="84"/>
      <c r="F2206" s="32"/>
      <c r="G2206" s="34"/>
      <c r="H2206" s="82"/>
      <c r="I2206" s="36"/>
      <c r="J2206" s="52"/>
      <c r="K2206" s="35"/>
      <c r="L2206" s="29"/>
      <c r="M2206" s="20" t="str" cm="1">
        <f t="array" ref="M2206">IFERROR(_xlfn.IFS(COUNTBLANK(D2206:K2206)=8,"",D2206="","←D列に従業員名を姓名（フルネーム）で入力してください。誤変換にお気を付け下さい。",E2206="","←E列に都道府県を入力してください。",H2206="","←H列に1.月給～3.時間給の選択肢を入力してください",I2206="","←I列に金額を入力してください",H2206=3,"",J2206="","←J列に所定労働時間を入力してください"),"")</f>
        <v/>
      </c>
    </row>
    <row r="2207" spans="2:13" ht="22.8" x14ac:dyDescent="0.45">
      <c r="B2207" s="31">
        <f t="shared" si="34"/>
        <v>2199</v>
      </c>
      <c r="C2207" s="82"/>
      <c r="D2207" s="83"/>
      <c r="E2207" s="84"/>
      <c r="F2207" s="32"/>
      <c r="G2207" s="34"/>
      <c r="H2207" s="82"/>
      <c r="I2207" s="36"/>
      <c r="J2207" s="52"/>
      <c r="K2207" s="35"/>
      <c r="L2207" s="29"/>
      <c r="M2207" s="20" t="str" cm="1">
        <f t="array" ref="M2207">IFERROR(_xlfn.IFS(COUNTBLANK(D2207:K2207)=8,"",D2207="","←D列に従業員名を姓名（フルネーム）で入力してください。誤変換にお気を付け下さい。",E2207="","←E列に都道府県を入力してください。",H2207="","←H列に1.月給～3.時間給の選択肢を入力してください",I2207="","←I列に金額を入力してください",H2207=3,"",J2207="","←J列に所定労働時間を入力してください"),"")</f>
        <v/>
      </c>
    </row>
    <row r="2208" spans="2:13" ht="22.8" x14ac:dyDescent="0.45">
      <c r="B2208" s="31">
        <f t="shared" si="34"/>
        <v>2200</v>
      </c>
      <c r="C2208" s="82"/>
      <c r="D2208" s="83"/>
      <c r="E2208" s="84"/>
      <c r="F2208" s="32"/>
      <c r="G2208" s="34"/>
      <c r="H2208" s="82"/>
      <c r="I2208" s="36"/>
      <c r="J2208" s="52"/>
      <c r="K2208" s="35"/>
      <c r="L2208" s="29"/>
      <c r="M2208" s="20" t="str" cm="1">
        <f t="array" ref="M2208">IFERROR(_xlfn.IFS(COUNTBLANK(D2208:K2208)=8,"",D2208="","←D列に従業員名を姓名（フルネーム）で入力してください。誤変換にお気を付け下さい。",E2208="","←E列に都道府県を入力してください。",H2208="","←H列に1.月給～3.時間給の選択肢を入力してください",I2208="","←I列に金額を入力してください",H2208=3,"",J2208="","←J列に所定労働時間を入力してください"),"")</f>
        <v/>
      </c>
    </row>
    <row r="2209" spans="2:13" ht="22.8" x14ac:dyDescent="0.45">
      <c r="B2209" s="31">
        <f t="shared" si="34"/>
        <v>2201</v>
      </c>
      <c r="C2209" s="82"/>
      <c r="D2209" s="83"/>
      <c r="E2209" s="84"/>
      <c r="F2209" s="32"/>
      <c r="G2209" s="34"/>
      <c r="H2209" s="82"/>
      <c r="I2209" s="36"/>
      <c r="J2209" s="52"/>
      <c r="K2209" s="35"/>
      <c r="L2209" s="29"/>
      <c r="M2209" s="20" t="str" cm="1">
        <f t="array" ref="M2209">IFERROR(_xlfn.IFS(COUNTBLANK(D2209:K2209)=8,"",D2209="","←D列に従業員名を姓名（フルネーム）で入力してください。誤変換にお気を付け下さい。",E2209="","←E列に都道府県を入力してください。",H2209="","←H列に1.月給～3.時間給の選択肢を入力してください",I2209="","←I列に金額を入力してください",H2209=3,"",J2209="","←J列に所定労働時間を入力してください"),"")</f>
        <v/>
      </c>
    </row>
    <row r="2210" spans="2:13" ht="22.8" x14ac:dyDescent="0.45">
      <c r="B2210" s="31">
        <f t="shared" si="34"/>
        <v>2202</v>
      </c>
      <c r="C2210" s="82"/>
      <c r="D2210" s="83"/>
      <c r="E2210" s="84"/>
      <c r="F2210" s="32"/>
      <c r="G2210" s="34"/>
      <c r="H2210" s="82"/>
      <c r="I2210" s="36"/>
      <c r="J2210" s="52"/>
      <c r="K2210" s="35"/>
      <c r="L2210" s="29"/>
      <c r="M2210" s="20" t="str" cm="1">
        <f t="array" ref="M2210">IFERROR(_xlfn.IFS(COUNTBLANK(D2210:K2210)=8,"",D2210="","←D列に従業員名を姓名（フルネーム）で入力してください。誤変換にお気を付け下さい。",E2210="","←E列に都道府県を入力してください。",H2210="","←H列に1.月給～3.時間給の選択肢を入力してください",I2210="","←I列に金額を入力してください",H2210=3,"",J2210="","←J列に所定労働時間を入力してください"),"")</f>
        <v/>
      </c>
    </row>
    <row r="2211" spans="2:13" ht="22.8" x14ac:dyDescent="0.45">
      <c r="B2211" s="31">
        <f t="shared" si="34"/>
        <v>2203</v>
      </c>
      <c r="C2211" s="82"/>
      <c r="D2211" s="83"/>
      <c r="E2211" s="84"/>
      <c r="F2211" s="32"/>
      <c r="G2211" s="34"/>
      <c r="H2211" s="82"/>
      <c r="I2211" s="36"/>
      <c r="J2211" s="52"/>
      <c r="K2211" s="35"/>
      <c r="L2211" s="29"/>
      <c r="M2211" s="20" t="str" cm="1">
        <f t="array" ref="M2211">IFERROR(_xlfn.IFS(COUNTBLANK(D2211:K2211)=8,"",D2211="","←D列に従業員名を姓名（フルネーム）で入力してください。誤変換にお気を付け下さい。",E2211="","←E列に都道府県を入力してください。",H2211="","←H列に1.月給～3.時間給の選択肢を入力してください",I2211="","←I列に金額を入力してください",H2211=3,"",J2211="","←J列に所定労働時間を入力してください"),"")</f>
        <v/>
      </c>
    </row>
    <row r="2212" spans="2:13" ht="22.8" x14ac:dyDescent="0.45">
      <c r="B2212" s="31">
        <f t="shared" si="34"/>
        <v>2204</v>
      </c>
      <c r="C2212" s="82"/>
      <c r="D2212" s="83"/>
      <c r="E2212" s="84"/>
      <c r="F2212" s="32"/>
      <c r="G2212" s="34"/>
      <c r="H2212" s="82"/>
      <c r="I2212" s="36"/>
      <c r="J2212" s="52"/>
      <c r="K2212" s="35"/>
      <c r="L2212" s="29"/>
      <c r="M2212" s="20" t="str" cm="1">
        <f t="array" ref="M2212">IFERROR(_xlfn.IFS(COUNTBLANK(D2212:K2212)=8,"",D2212="","←D列に従業員名を姓名（フルネーム）で入力してください。誤変換にお気を付け下さい。",E2212="","←E列に都道府県を入力してください。",H2212="","←H列に1.月給～3.時間給の選択肢を入力してください",I2212="","←I列に金額を入力してください",H2212=3,"",J2212="","←J列に所定労働時間を入力してください"),"")</f>
        <v/>
      </c>
    </row>
    <row r="2213" spans="2:13" ht="22.8" x14ac:dyDescent="0.45">
      <c r="B2213" s="31">
        <f t="shared" si="34"/>
        <v>2205</v>
      </c>
      <c r="C2213" s="82"/>
      <c r="D2213" s="83"/>
      <c r="E2213" s="84"/>
      <c r="F2213" s="32"/>
      <c r="G2213" s="34"/>
      <c r="H2213" s="82"/>
      <c r="I2213" s="36"/>
      <c r="J2213" s="52"/>
      <c r="K2213" s="35"/>
      <c r="L2213" s="29"/>
      <c r="M2213" s="20" t="str" cm="1">
        <f t="array" ref="M2213">IFERROR(_xlfn.IFS(COUNTBLANK(D2213:K2213)=8,"",D2213="","←D列に従業員名を姓名（フルネーム）で入力してください。誤変換にお気を付け下さい。",E2213="","←E列に都道府県を入力してください。",H2213="","←H列に1.月給～3.時間給の選択肢を入力してください",I2213="","←I列に金額を入力してください",H2213=3,"",J2213="","←J列に所定労働時間を入力してください"),"")</f>
        <v/>
      </c>
    </row>
    <row r="2214" spans="2:13" ht="22.8" x14ac:dyDescent="0.45">
      <c r="B2214" s="31">
        <f t="shared" si="34"/>
        <v>2206</v>
      </c>
      <c r="C2214" s="82"/>
      <c r="D2214" s="83"/>
      <c r="E2214" s="84"/>
      <c r="F2214" s="32"/>
      <c r="G2214" s="34"/>
      <c r="H2214" s="82"/>
      <c r="I2214" s="36"/>
      <c r="J2214" s="52"/>
      <c r="K2214" s="35"/>
      <c r="L2214" s="29"/>
      <c r="M2214" s="20" t="str" cm="1">
        <f t="array" ref="M2214">IFERROR(_xlfn.IFS(COUNTBLANK(D2214:K2214)=8,"",D2214="","←D列に従業員名を姓名（フルネーム）で入力してください。誤変換にお気を付け下さい。",E2214="","←E列に都道府県を入力してください。",H2214="","←H列に1.月給～3.時間給の選択肢を入力してください",I2214="","←I列に金額を入力してください",H2214=3,"",J2214="","←J列に所定労働時間を入力してください"),"")</f>
        <v/>
      </c>
    </row>
    <row r="2215" spans="2:13" ht="22.8" x14ac:dyDescent="0.45">
      <c r="B2215" s="31">
        <f t="shared" si="34"/>
        <v>2207</v>
      </c>
      <c r="C2215" s="82"/>
      <c r="D2215" s="83"/>
      <c r="E2215" s="84"/>
      <c r="F2215" s="32"/>
      <c r="G2215" s="34"/>
      <c r="H2215" s="82"/>
      <c r="I2215" s="36"/>
      <c r="J2215" s="52"/>
      <c r="K2215" s="35"/>
      <c r="L2215" s="29"/>
      <c r="M2215" s="20" t="str" cm="1">
        <f t="array" ref="M2215">IFERROR(_xlfn.IFS(COUNTBLANK(D2215:K2215)=8,"",D2215="","←D列に従業員名を姓名（フルネーム）で入力してください。誤変換にお気を付け下さい。",E2215="","←E列に都道府県を入力してください。",H2215="","←H列に1.月給～3.時間給の選択肢を入力してください",I2215="","←I列に金額を入力してください",H2215=3,"",J2215="","←J列に所定労働時間を入力してください"),"")</f>
        <v/>
      </c>
    </row>
    <row r="2216" spans="2:13" ht="22.8" x14ac:dyDescent="0.45">
      <c r="B2216" s="31">
        <f t="shared" si="34"/>
        <v>2208</v>
      </c>
      <c r="C2216" s="82"/>
      <c r="D2216" s="83"/>
      <c r="E2216" s="84"/>
      <c r="F2216" s="32"/>
      <c r="G2216" s="34"/>
      <c r="H2216" s="82"/>
      <c r="I2216" s="36"/>
      <c r="J2216" s="52"/>
      <c r="K2216" s="35"/>
      <c r="L2216" s="29"/>
      <c r="M2216" s="20" t="str" cm="1">
        <f t="array" ref="M2216">IFERROR(_xlfn.IFS(COUNTBLANK(D2216:K2216)=8,"",D2216="","←D列に従業員名を姓名（フルネーム）で入力してください。誤変換にお気を付け下さい。",E2216="","←E列に都道府県を入力してください。",H2216="","←H列に1.月給～3.時間給の選択肢を入力してください",I2216="","←I列に金額を入力してください",H2216=3,"",J2216="","←J列に所定労働時間を入力してください"),"")</f>
        <v/>
      </c>
    </row>
    <row r="2217" spans="2:13" ht="22.8" x14ac:dyDescent="0.45">
      <c r="B2217" s="31">
        <f t="shared" si="34"/>
        <v>2209</v>
      </c>
      <c r="C2217" s="82"/>
      <c r="D2217" s="83"/>
      <c r="E2217" s="84"/>
      <c r="F2217" s="32"/>
      <c r="G2217" s="34"/>
      <c r="H2217" s="82"/>
      <c r="I2217" s="36"/>
      <c r="J2217" s="52"/>
      <c r="K2217" s="35"/>
      <c r="L2217" s="29"/>
      <c r="M2217" s="20" t="str" cm="1">
        <f t="array" ref="M2217">IFERROR(_xlfn.IFS(COUNTBLANK(D2217:K2217)=8,"",D2217="","←D列に従業員名を姓名（フルネーム）で入力してください。誤変換にお気を付け下さい。",E2217="","←E列に都道府県を入力してください。",H2217="","←H列に1.月給～3.時間給の選択肢を入力してください",I2217="","←I列に金額を入力してください",H2217=3,"",J2217="","←J列に所定労働時間を入力してください"),"")</f>
        <v/>
      </c>
    </row>
    <row r="2218" spans="2:13" ht="22.8" x14ac:dyDescent="0.45">
      <c r="B2218" s="31">
        <f t="shared" si="34"/>
        <v>2210</v>
      </c>
      <c r="C2218" s="82"/>
      <c r="D2218" s="83"/>
      <c r="E2218" s="84"/>
      <c r="F2218" s="32"/>
      <c r="G2218" s="34"/>
      <c r="H2218" s="82"/>
      <c r="I2218" s="36"/>
      <c r="J2218" s="52"/>
      <c r="K2218" s="35"/>
      <c r="L2218" s="29"/>
      <c r="M2218" s="20" t="str" cm="1">
        <f t="array" ref="M2218">IFERROR(_xlfn.IFS(COUNTBLANK(D2218:K2218)=8,"",D2218="","←D列に従業員名を姓名（フルネーム）で入力してください。誤変換にお気を付け下さい。",E2218="","←E列に都道府県を入力してください。",H2218="","←H列に1.月給～3.時間給の選択肢を入力してください",I2218="","←I列に金額を入力してください",H2218=3,"",J2218="","←J列に所定労働時間を入力してください"),"")</f>
        <v/>
      </c>
    </row>
    <row r="2219" spans="2:13" ht="22.8" x14ac:dyDescent="0.45">
      <c r="B2219" s="31">
        <f t="shared" si="34"/>
        <v>2211</v>
      </c>
      <c r="C2219" s="82"/>
      <c r="D2219" s="83"/>
      <c r="E2219" s="84"/>
      <c r="F2219" s="32"/>
      <c r="G2219" s="34"/>
      <c r="H2219" s="82"/>
      <c r="I2219" s="36"/>
      <c r="J2219" s="52"/>
      <c r="K2219" s="35"/>
      <c r="L2219" s="29"/>
      <c r="M2219" s="20" t="str" cm="1">
        <f t="array" ref="M2219">IFERROR(_xlfn.IFS(COUNTBLANK(D2219:K2219)=8,"",D2219="","←D列に従業員名を姓名（フルネーム）で入力してください。誤変換にお気を付け下さい。",E2219="","←E列に都道府県を入力してください。",H2219="","←H列に1.月給～3.時間給の選択肢を入力してください",I2219="","←I列に金額を入力してください",H2219=3,"",J2219="","←J列に所定労働時間を入力してください"),"")</f>
        <v/>
      </c>
    </row>
    <row r="2220" spans="2:13" ht="22.8" x14ac:dyDescent="0.45">
      <c r="B2220" s="31">
        <f t="shared" si="34"/>
        <v>2212</v>
      </c>
      <c r="C2220" s="82"/>
      <c r="D2220" s="83"/>
      <c r="E2220" s="84"/>
      <c r="F2220" s="32"/>
      <c r="G2220" s="34"/>
      <c r="H2220" s="82"/>
      <c r="I2220" s="36"/>
      <c r="J2220" s="52"/>
      <c r="K2220" s="35"/>
      <c r="L2220" s="29"/>
      <c r="M2220" s="20" t="str" cm="1">
        <f t="array" ref="M2220">IFERROR(_xlfn.IFS(COUNTBLANK(D2220:K2220)=8,"",D2220="","←D列に従業員名を姓名（フルネーム）で入力してください。誤変換にお気を付け下さい。",E2220="","←E列に都道府県を入力してください。",H2220="","←H列に1.月給～3.時間給の選択肢を入力してください",I2220="","←I列に金額を入力してください",H2220=3,"",J2220="","←J列に所定労働時間を入力してください"),"")</f>
        <v/>
      </c>
    </row>
    <row r="2221" spans="2:13" ht="22.8" x14ac:dyDescent="0.45">
      <c r="B2221" s="31">
        <f t="shared" si="34"/>
        <v>2213</v>
      </c>
      <c r="C2221" s="82"/>
      <c r="D2221" s="83"/>
      <c r="E2221" s="84"/>
      <c r="F2221" s="32"/>
      <c r="G2221" s="34"/>
      <c r="H2221" s="82"/>
      <c r="I2221" s="36"/>
      <c r="J2221" s="52"/>
      <c r="K2221" s="35"/>
      <c r="L2221" s="29"/>
      <c r="M2221" s="20" t="str" cm="1">
        <f t="array" ref="M2221">IFERROR(_xlfn.IFS(COUNTBLANK(D2221:K2221)=8,"",D2221="","←D列に従業員名を姓名（フルネーム）で入力してください。誤変換にお気を付け下さい。",E2221="","←E列に都道府県を入力してください。",H2221="","←H列に1.月給～3.時間給の選択肢を入力してください",I2221="","←I列に金額を入力してください",H2221=3,"",J2221="","←J列に所定労働時間を入力してください"),"")</f>
        <v/>
      </c>
    </row>
    <row r="2222" spans="2:13" ht="22.8" x14ac:dyDescent="0.45">
      <c r="B2222" s="31">
        <f t="shared" si="34"/>
        <v>2214</v>
      </c>
      <c r="C2222" s="82"/>
      <c r="D2222" s="83"/>
      <c r="E2222" s="84"/>
      <c r="F2222" s="32"/>
      <c r="G2222" s="34"/>
      <c r="H2222" s="82"/>
      <c r="I2222" s="36"/>
      <c r="J2222" s="52"/>
      <c r="K2222" s="35"/>
      <c r="L2222" s="29"/>
      <c r="M2222" s="20" t="str" cm="1">
        <f t="array" ref="M2222">IFERROR(_xlfn.IFS(COUNTBLANK(D2222:K2222)=8,"",D2222="","←D列に従業員名を姓名（フルネーム）で入力してください。誤変換にお気を付け下さい。",E2222="","←E列に都道府県を入力してください。",H2222="","←H列に1.月給～3.時間給の選択肢を入力してください",I2222="","←I列に金額を入力してください",H2222=3,"",J2222="","←J列に所定労働時間を入力してください"),"")</f>
        <v/>
      </c>
    </row>
    <row r="2223" spans="2:13" ht="22.8" x14ac:dyDescent="0.45">
      <c r="B2223" s="31">
        <f t="shared" si="34"/>
        <v>2215</v>
      </c>
      <c r="C2223" s="82"/>
      <c r="D2223" s="83"/>
      <c r="E2223" s="84"/>
      <c r="F2223" s="32"/>
      <c r="G2223" s="34"/>
      <c r="H2223" s="82"/>
      <c r="I2223" s="36"/>
      <c r="J2223" s="52"/>
      <c r="K2223" s="35"/>
      <c r="L2223" s="29"/>
      <c r="M2223" s="20" t="str" cm="1">
        <f t="array" ref="M2223">IFERROR(_xlfn.IFS(COUNTBLANK(D2223:K2223)=8,"",D2223="","←D列に従業員名を姓名（フルネーム）で入力してください。誤変換にお気を付け下さい。",E2223="","←E列に都道府県を入力してください。",H2223="","←H列に1.月給～3.時間給の選択肢を入力してください",I2223="","←I列に金額を入力してください",H2223=3,"",J2223="","←J列に所定労働時間を入力してください"),"")</f>
        <v/>
      </c>
    </row>
    <row r="2224" spans="2:13" ht="22.8" x14ac:dyDescent="0.45">
      <c r="B2224" s="31">
        <f t="shared" si="34"/>
        <v>2216</v>
      </c>
      <c r="C2224" s="82"/>
      <c r="D2224" s="83"/>
      <c r="E2224" s="84"/>
      <c r="F2224" s="32"/>
      <c r="G2224" s="34"/>
      <c r="H2224" s="82"/>
      <c r="I2224" s="36"/>
      <c r="J2224" s="52"/>
      <c r="K2224" s="35"/>
      <c r="L2224" s="29"/>
      <c r="M2224" s="20" t="str" cm="1">
        <f t="array" ref="M2224">IFERROR(_xlfn.IFS(COUNTBLANK(D2224:K2224)=8,"",D2224="","←D列に従業員名を姓名（フルネーム）で入力してください。誤変換にお気を付け下さい。",E2224="","←E列に都道府県を入力してください。",H2224="","←H列に1.月給～3.時間給の選択肢を入力してください",I2224="","←I列に金額を入力してください",H2224=3,"",J2224="","←J列に所定労働時間を入力してください"),"")</f>
        <v/>
      </c>
    </row>
    <row r="2225" spans="2:13" ht="22.8" x14ac:dyDescent="0.45">
      <c r="B2225" s="31">
        <f t="shared" si="34"/>
        <v>2217</v>
      </c>
      <c r="C2225" s="82"/>
      <c r="D2225" s="83"/>
      <c r="E2225" s="84"/>
      <c r="F2225" s="32"/>
      <c r="G2225" s="34"/>
      <c r="H2225" s="82"/>
      <c r="I2225" s="36"/>
      <c r="J2225" s="52"/>
      <c r="K2225" s="35"/>
      <c r="L2225" s="29"/>
      <c r="M2225" s="20" t="str" cm="1">
        <f t="array" ref="M2225">IFERROR(_xlfn.IFS(COUNTBLANK(D2225:K2225)=8,"",D2225="","←D列に従業員名を姓名（フルネーム）で入力してください。誤変換にお気を付け下さい。",E2225="","←E列に都道府県を入力してください。",H2225="","←H列に1.月給～3.時間給の選択肢を入力してください",I2225="","←I列に金額を入力してください",H2225=3,"",J2225="","←J列に所定労働時間を入力してください"),"")</f>
        <v/>
      </c>
    </row>
    <row r="2226" spans="2:13" ht="22.8" x14ac:dyDescent="0.45">
      <c r="B2226" s="31">
        <f t="shared" si="34"/>
        <v>2218</v>
      </c>
      <c r="C2226" s="82"/>
      <c r="D2226" s="83"/>
      <c r="E2226" s="84"/>
      <c r="F2226" s="32"/>
      <c r="G2226" s="34"/>
      <c r="H2226" s="82"/>
      <c r="I2226" s="36"/>
      <c r="J2226" s="52"/>
      <c r="K2226" s="35"/>
      <c r="L2226" s="29"/>
      <c r="M2226" s="20" t="str" cm="1">
        <f t="array" ref="M2226">IFERROR(_xlfn.IFS(COUNTBLANK(D2226:K2226)=8,"",D2226="","←D列に従業員名を姓名（フルネーム）で入力してください。誤変換にお気を付け下さい。",E2226="","←E列に都道府県を入力してください。",H2226="","←H列に1.月給～3.時間給の選択肢を入力してください",I2226="","←I列に金額を入力してください",H2226=3,"",J2226="","←J列に所定労働時間を入力してください"),"")</f>
        <v/>
      </c>
    </row>
    <row r="2227" spans="2:13" ht="22.8" x14ac:dyDescent="0.45">
      <c r="B2227" s="31">
        <f t="shared" si="34"/>
        <v>2219</v>
      </c>
      <c r="C2227" s="82"/>
      <c r="D2227" s="83"/>
      <c r="E2227" s="84"/>
      <c r="F2227" s="32"/>
      <c r="G2227" s="34"/>
      <c r="H2227" s="82"/>
      <c r="I2227" s="36"/>
      <c r="J2227" s="52"/>
      <c r="K2227" s="35"/>
      <c r="L2227" s="29"/>
      <c r="M2227" s="20" t="str" cm="1">
        <f t="array" ref="M2227">IFERROR(_xlfn.IFS(COUNTBLANK(D2227:K2227)=8,"",D2227="","←D列に従業員名を姓名（フルネーム）で入力してください。誤変換にお気を付け下さい。",E2227="","←E列に都道府県を入力してください。",H2227="","←H列に1.月給～3.時間給の選択肢を入力してください",I2227="","←I列に金額を入力してください",H2227=3,"",J2227="","←J列に所定労働時間を入力してください"),"")</f>
        <v/>
      </c>
    </row>
    <row r="2228" spans="2:13" ht="22.8" x14ac:dyDescent="0.45">
      <c r="B2228" s="31">
        <f t="shared" si="34"/>
        <v>2220</v>
      </c>
      <c r="C2228" s="82"/>
      <c r="D2228" s="83"/>
      <c r="E2228" s="84"/>
      <c r="F2228" s="32"/>
      <c r="G2228" s="34"/>
      <c r="H2228" s="82"/>
      <c r="I2228" s="36"/>
      <c r="J2228" s="52"/>
      <c r="K2228" s="35"/>
      <c r="L2228" s="29"/>
      <c r="M2228" s="20" t="str" cm="1">
        <f t="array" ref="M2228">IFERROR(_xlfn.IFS(COUNTBLANK(D2228:K2228)=8,"",D2228="","←D列に従業員名を姓名（フルネーム）で入力してください。誤変換にお気を付け下さい。",E2228="","←E列に都道府県を入力してください。",H2228="","←H列に1.月給～3.時間給の選択肢を入力してください",I2228="","←I列に金額を入力してください",H2228=3,"",J2228="","←J列に所定労働時間を入力してください"),"")</f>
        <v/>
      </c>
    </row>
    <row r="2229" spans="2:13" ht="22.8" x14ac:dyDescent="0.45">
      <c r="B2229" s="31">
        <f t="shared" si="34"/>
        <v>2221</v>
      </c>
      <c r="C2229" s="82"/>
      <c r="D2229" s="83"/>
      <c r="E2229" s="84"/>
      <c r="F2229" s="32"/>
      <c r="G2229" s="34"/>
      <c r="H2229" s="82"/>
      <c r="I2229" s="36"/>
      <c r="J2229" s="52"/>
      <c r="K2229" s="35"/>
      <c r="L2229" s="29"/>
      <c r="M2229" s="20" t="str" cm="1">
        <f t="array" ref="M2229">IFERROR(_xlfn.IFS(COUNTBLANK(D2229:K2229)=8,"",D2229="","←D列に従業員名を姓名（フルネーム）で入力してください。誤変換にお気を付け下さい。",E2229="","←E列に都道府県を入力してください。",H2229="","←H列に1.月給～3.時間給の選択肢を入力してください",I2229="","←I列に金額を入力してください",H2229=3,"",J2229="","←J列に所定労働時間を入力してください"),"")</f>
        <v/>
      </c>
    </row>
    <row r="2230" spans="2:13" ht="22.8" x14ac:dyDescent="0.45">
      <c r="B2230" s="31">
        <f t="shared" si="34"/>
        <v>2222</v>
      </c>
      <c r="C2230" s="82"/>
      <c r="D2230" s="83"/>
      <c r="E2230" s="84"/>
      <c r="F2230" s="32"/>
      <c r="G2230" s="34"/>
      <c r="H2230" s="82"/>
      <c r="I2230" s="36"/>
      <c r="J2230" s="52"/>
      <c r="K2230" s="35"/>
      <c r="L2230" s="29"/>
      <c r="M2230" s="20" t="str" cm="1">
        <f t="array" ref="M2230">IFERROR(_xlfn.IFS(COUNTBLANK(D2230:K2230)=8,"",D2230="","←D列に従業員名を姓名（フルネーム）で入力してください。誤変換にお気を付け下さい。",E2230="","←E列に都道府県を入力してください。",H2230="","←H列に1.月給～3.時間給の選択肢を入力してください",I2230="","←I列に金額を入力してください",H2230=3,"",J2230="","←J列に所定労働時間を入力してください"),"")</f>
        <v/>
      </c>
    </row>
    <row r="2231" spans="2:13" ht="22.8" x14ac:dyDescent="0.45">
      <c r="B2231" s="31">
        <f t="shared" si="34"/>
        <v>2223</v>
      </c>
      <c r="C2231" s="82"/>
      <c r="D2231" s="83"/>
      <c r="E2231" s="84"/>
      <c r="F2231" s="32"/>
      <c r="G2231" s="34"/>
      <c r="H2231" s="82"/>
      <c r="I2231" s="36"/>
      <c r="J2231" s="52"/>
      <c r="K2231" s="35"/>
      <c r="L2231" s="29"/>
      <c r="M2231" s="20" t="str" cm="1">
        <f t="array" ref="M2231">IFERROR(_xlfn.IFS(COUNTBLANK(D2231:K2231)=8,"",D2231="","←D列に従業員名を姓名（フルネーム）で入力してください。誤変換にお気を付け下さい。",E2231="","←E列に都道府県を入力してください。",H2231="","←H列に1.月給～3.時間給の選択肢を入力してください",I2231="","←I列に金額を入力してください",H2231=3,"",J2231="","←J列に所定労働時間を入力してください"),"")</f>
        <v/>
      </c>
    </row>
    <row r="2232" spans="2:13" ht="22.8" x14ac:dyDescent="0.45">
      <c r="B2232" s="31">
        <f t="shared" si="34"/>
        <v>2224</v>
      </c>
      <c r="C2232" s="82"/>
      <c r="D2232" s="83"/>
      <c r="E2232" s="84"/>
      <c r="F2232" s="32"/>
      <c r="G2232" s="34"/>
      <c r="H2232" s="82"/>
      <c r="I2232" s="36"/>
      <c r="J2232" s="52"/>
      <c r="K2232" s="35"/>
      <c r="L2232" s="29"/>
      <c r="M2232" s="20" t="str" cm="1">
        <f t="array" ref="M2232">IFERROR(_xlfn.IFS(COUNTBLANK(D2232:K2232)=8,"",D2232="","←D列に従業員名を姓名（フルネーム）で入力してください。誤変換にお気を付け下さい。",E2232="","←E列に都道府県を入力してください。",H2232="","←H列に1.月給～3.時間給の選択肢を入力してください",I2232="","←I列に金額を入力してください",H2232=3,"",J2232="","←J列に所定労働時間を入力してください"),"")</f>
        <v/>
      </c>
    </row>
    <row r="2233" spans="2:13" ht="22.8" x14ac:dyDescent="0.45">
      <c r="B2233" s="31">
        <f t="shared" si="34"/>
        <v>2225</v>
      </c>
      <c r="C2233" s="82"/>
      <c r="D2233" s="83"/>
      <c r="E2233" s="84"/>
      <c r="F2233" s="32"/>
      <c r="G2233" s="34"/>
      <c r="H2233" s="82"/>
      <c r="I2233" s="36"/>
      <c r="J2233" s="52"/>
      <c r="K2233" s="35"/>
      <c r="L2233" s="29"/>
      <c r="M2233" s="20" t="str" cm="1">
        <f t="array" ref="M2233">IFERROR(_xlfn.IFS(COUNTBLANK(D2233:K2233)=8,"",D2233="","←D列に従業員名を姓名（フルネーム）で入力してください。誤変換にお気を付け下さい。",E2233="","←E列に都道府県を入力してください。",H2233="","←H列に1.月給～3.時間給の選択肢を入力してください",I2233="","←I列に金額を入力してください",H2233=3,"",J2233="","←J列に所定労働時間を入力してください"),"")</f>
        <v/>
      </c>
    </row>
    <row r="2234" spans="2:13" ht="22.8" x14ac:dyDescent="0.45">
      <c r="B2234" s="31">
        <f t="shared" si="34"/>
        <v>2226</v>
      </c>
      <c r="C2234" s="82"/>
      <c r="D2234" s="83"/>
      <c r="E2234" s="84"/>
      <c r="F2234" s="32"/>
      <c r="G2234" s="34"/>
      <c r="H2234" s="82"/>
      <c r="I2234" s="36"/>
      <c r="J2234" s="52"/>
      <c r="K2234" s="35"/>
      <c r="L2234" s="29"/>
      <c r="M2234" s="20" t="str" cm="1">
        <f t="array" ref="M2234">IFERROR(_xlfn.IFS(COUNTBLANK(D2234:K2234)=8,"",D2234="","←D列に従業員名を姓名（フルネーム）で入力してください。誤変換にお気を付け下さい。",E2234="","←E列に都道府県を入力してください。",H2234="","←H列に1.月給～3.時間給の選択肢を入力してください",I2234="","←I列に金額を入力してください",H2234=3,"",J2234="","←J列に所定労働時間を入力してください"),"")</f>
        <v/>
      </c>
    </row>
    <row r="2235" spans="2:13" ht="22.8" x14ac:dyDescent="0.45">
      <c r="B2235" s="31">
        <f t="shared" si="34"/>
        <v>2227</v>
      </c>
      <c r="C2235" s="82"/>
      <c r="D2235" s="83"/>
      <c r="E2235" s="84"/>
      <c r="F2235" s="32"/>
      <c r="G2235" s="34"/>
      <c r="H2235" s="82"/>
      <c r="I2235" s="36"/>
      <c r="J2235" s="52"/>
      <c r="K2235" s="35"/>
      <c r="L2235" s="29"/>
      <c r="M2235" s="20" t="str" cm="1">
        <f t="array" ref="M2235">IFERROR(_xlfn.IFS(COUNTBLANK(D2235:K2235)=8,"",D2235="","←D列に従業員名を姓名（フルネーム）で入力してください。誤変換にお気を付け下さい。",E2235="","←E列に都道府県を入力してください。",H2235="","←H列に1.月給～3.時間給の選択肢を入力してください",I2235="","←I列に金額を入力してください",H2235=3,"",J2235="","←J列に所定労働時間を入力してください"),"")</f>
        <v/>
      </c>
    </row>
    <row r="2236" spans="2:13" ht="22.8" x14ac:dyDescent="0.45">
      <c r="B2236" s="31">
        <f t="shared" si="34"/>
        <v>2228</v>
      </c>
      <c r="C2236" s="82"/>
      <c r="D2236" s="83"/>
      <c r="E2236" s="84"/>
      <c r="F2236" s="32"/>
      <c r="G2236" s="34"/>
      <c r="H2236" s="82"/>
      <c r="I2236" s="36"/>
      <c r="J2236" s="52"/>
      <c r="K2236" s="35"/>
      <c r="L2236" s="29"/>
      <c r="M2236" s="20" t="str" cm="1">
        <f t="array" ref="M2236">IFERROR(_xlfn.IFS(COUNTBLANK(D2236:K2236)=8,"",D2236="","←D列に従業員名を姓名（フルネーム）で入力してください。誤変換にお気を付け下さい。",E2236="","←E列に都道府県を入力してください。",H2236="","←H列に1.月給～3.時間給の選択肢を入力してください",I2236="","←I列に金額を入力してください",H2236=3,"",J2236="","←J列に所定労働時間を入力してください"),"")</f>
        <v/>
      </c>
    </row>
    <row r="2237" spans="2:13" ht="22.8" x14ac:dyDescent="0.45">
      <c r="B2237" s="31">
        <f t="shared" si="34"/>
        <v>2229</v>
      </c>
      <c r="C2237" s="82"/>
      <c r="D2237" s="83"/>
      <c r="E2237" s="84"/>
      <c r="F2237" s="32"/>
      <c r="G2237" s="34"/>
      <c r="H2237" s="82"/>
      <c r="I2237" s="36"/>
      <c r="J2237" s="52"/>
      <c r="K2237" s="35"/>
      <c r="L2237" s="29"/>
      <c r="M2237" s="20" t="str" cm="1">
        <f t="array" ref="M2237">IFERROR(_xlfn.IFS(COUNTBLANK(D2237:K2237)=8,"",D2237="","←D列に従業員名を姓名（フルネーム）で入力してください。誤変換にお気を付け下さい。",E2237="","←E列に都道府県を入力してください。",H2237="","←H列に1.月給～3.時間給の選択肢を入力してください",I2237="","←I列に金額を入力してください",H2237=3,"",J2237="","←J列に所定労働時間を入力してください"),"")</f>
        <v/>
      </c>
    </row>
    <row r="2238" spans="2:13" ht="22.8" x14ac:dyDescent="0.45">
      <c r="B2238" s="31">
        <f t="shared" si="34"/>
        <v>2230</v>
      </c>
      <c r="C2238" s="82"/>
      <c r="D2238" s="83"/>
      <c r="E2238" s="84"/>
      <c r="F2238" s="32"/>
      <c r="G2238" s="34"/>
      <c r="H2238" s="82"/>
      <c r="I2238" s="36"/>
      <c r="J2238" s="52"/>
      <c r="K2238" s="35"/>
      <c r="L2238" s="29"/>
      <c r="M2238" s="20" t="str" cm="1">
        <f t="array" ref="M2238">IFERROR(_xlfn.IFS(COUNTBLANK(D2238:K2238)=8,"",D2238="","←D列に従業員名を姓名（フルネーム）で入力してください。誤変換にお気を付け下さい。",E2238="","←E列に都道府県を入力してください。",H2238="","←H列に1.月給～3.時間給の選択肢を入力してください",I2238="","←I列に金額を入力してください",H2238=3,"",J2238="","←J列に所定労働時間を入力してください"),"")</f>
        <v/>
      </c>
    </row>
    <row r="2239" spans="2:13" ht="22.8" x14ac:dyDescent="0.45">
      <c r="B2239" s="31">
        <f t="shared" si="34"/>
        <v>2231</v>
      </c>
      <c r="C2239" s="82"/>
      <c r="D2239" s="83"/>
      <c r="E2239" s="84"/>
      <c r="F2239" s="32"/>
      <c r="G2239" s="34"/>
      <c r="H2239" s="82"/>
      <c r="I2239" s="36"/>
      <c r="J2239" s="52"/>
      <c r="K2239" s="35"/>
      <c r="L2239" s="29"/>
      <c r="M2239" s="20" t="str" cm="1">
        <f t="array" ref="M2239">IFERROR(_xlfn.IFS(COUNTBLANK(D2239:K2239)=8,"",D2239="","←D列に従業員名を姓名（フルネーム）で入力してください。誤変換にお気を付け下さい。",E2239="","←E列に都道府県を入力してください。",H2239="","←H列に1.月給～3.時間給の選択肢を入力してください",I2239="","←I列に金額を入力してください",H2239=3,"",J2239="","←J列に所定労働時間を入力してください"),"")</f>
        <v/>
      </c>
    </row>
    <row r="2240" spans="2:13" ht="22.8" x14ac:dyDescent="0.45">
      <c r="B2240" s="31">
        <f t="shared" si="34"/>
        <v>2232</v>
      </c>
      <c r="C2240" s="82"/>
      <c r="D2240" s="83"/>
      <c r="E2240" s="84"/>
      <c r="F2240" s="32"/>
      <c r="G2240" s="34"/>
      <c r="H2240" s="82"/>
      <c r="I2240" s="36"/>
      <c r="J2240" s="52"/>
      <c r="K2240" s="35"/>
      <c r="L2240" s="29"/>
      <c r="M2240" s="20" t="str" cm="1">
        <f t="array" ref="M2240">IFERROR(_xlfn.IFS(COUNTBLANK(D2240:K2240)=8,"",D2240="","←D列に従業員名を姓名（フルネーム）で入力してください。誤変換にお気を付け下さい。",E2240="","←E列に都道府県を入力してください。",H2240="","←H列に1.月給～3.時間給の選択肢を入力してください",I2240="","←I列に金額を入力してください",H2240=3,"",J2240="","←J列に所定労働時間を入力してください"),"")</f>
        <v/>
      </c>
    </row>
    <row r="2241" spans="2:13" ht="22.8" x14ac:dyDescent="0.45">
      <c r="B2241" s="31">
        <f t="shared" si="34"/>
        <v>2233</v>
      </c>
      <c r="C2241" s="82"/>
      <c r="D2241" s="83"/>
      <c r="E2241" s="84"/>
      <c r="F2241" s="32"/>
      <c r="G2241" s="34"/>
      <c r="H2241" s="82"/>
      <c r="I2241" s="36"/>
      <c r="J2241" s="52"/>
      <c r="K2241" s="35"/>
      <c r="L2241" s="29"/>
      <c r="M2241" s="20" t="str" cm="1">
        <f t="array" ref="M2241">IFERROR(_xlfn.IFS(COUNTBLANK(D2241:K2241)=8,"",D2241="","←D列に従業員名を姓名（フルネーム）で入力してください。誤変換にお気を付け下さい。",E2241="","←E列に都道府県を入力してください。",H2241="","←H列に1.月給～3.時間給の選択肢を入力してください",I2241="","←I列に金額を入力してください",H2241=3,"",J2241="","←J列に所定労働時間を入力してください"),"")</f>
        <v/>
      </c>
    </row>
    <row r="2242" spans="2:13" ht="22.8" x14ac:dyDescent="0.45">
      <c r="B2242" s="31">
        <f t="shared" si="34"/>
        <v>2234</v>
      </c>
      <c r="C2242" s="82"/>
      <c r="D2242" s="83"/>
      <c r="E2242" s="84"/>
      <c r="F2242" s="32"/>
      <c r="G2242" s="34"/>
      <c r="H2242" s="82"/>
      <c r="I2242" s="36"/>
      <c r="J2242" s="52"/>
      <c r="K2242" s="35"/>
      <c r="L2242" s="29"/>
      <c r="M2242" s="20" t="str" cm="1">
        <f t="array" ref="M2242">IFERROR(_xlfn.IFS(COUNTBLANK(D2242:K2242)=8,"",D2242="","←D列に従業員名を姓名（フルネーム）で入力してください。誤変換にお気を付け下さい。",E2242="","←E列に都道府県を入力してください。",H2242="","←H列に1.月給～3.時間給の選択肢を入力してください",I2242="","←I列に金額を入力してください",H2242=3,"",J2242="","←J列に所定労働時間を入力してください"),"")</f>
        <v/>
      </c>
    </row>
    <row r="2243" spans="2:13" ht="22.8" x14ac:dyDescent="0.45">
      <c r="B2243" s="31">
        <f t="shared" si="34"/>
        <v>2235</v>
      </c>
      <c r="C2243" s="82"/>
      <c r="D2243" s="83"/>
      <c r="E2243" s="84"/>
      <c r="F2243" s="32"/>
      <c r="G2243" s="34"/>
      <c r="H2243" s="82"/>
      <c r="I2243" s="36"/>
      <c r="J2243" s="52"/>
      <c r="K2243" s="35"/>
      <c r="L2243" s="29"/>
      <c r="M2243" s="20" t="str" cm="1">
        <f t="array" ref="M2243">IFERROR(_xlfn.IFS(COUNTBLANK(D2243:K2243)=8,"",D2243="","←D列に従業員名を姓名（フルネーム）で入力してください。誤変換にお気を付け下さい。",E2243="","←E列に都道府県を入力してください。",H2243="","←H列に1.月給～3.時間給の選択肢を入力してください",I2243="","←I列に金額を入力してください",H2243=3,"",J2243="","←J列に所定労働時間を入力してください"),"")</f>
        <v/>
      </c>
    </row>
    <row r="2244" spans="2:13" ht="22.8" x14ac:dyDescent="0.45">
      <c r="B2244" s="31">
        <f t="shared" si="34"/>
        <v>2236</v>
      </c>
      <c r="C2244" s="82"/>
      <c r="D2244" s="83"/>
      <c r="E2244" s="84"/>
      <c r="F2244" s="32"/>
      <c r="G2244" s="34"/>
      <c r="H2244" s="82"/>
      <c r="I2244" s="36"/>
      <c r="J2244" s="52"/>
      <c r="K2244" s="35"/>
      <c r="L2244" s="29"/>
      <c r="M2244" s="20" t="str" cm="1">
        <f t="array" ref="M2244">IFERROR(_xlfn.IFS(COUNTBLANK(D2244:K2244)=8,"",D2244="","←D列に従業員名を姓名（フルネーム）で入力してください。誤変換にお気を付け下さい。",E2244="","←E列に都道府県を入力してください。",H2244="","←H列に1.月給～3.時間給の選択肢を入力してください",I2244="","←I列に金額を入力してください",H2244=3,"",J2244="","←J列に所定労働時間を入力してください"),"")</f>
        <v/>
      </c>
    </row>
    <row r="2245" spans="2:13" ht="22.8" x14ac:dyDescent="0.45">
      <c r="B2245" s="31">
        <f t="shared" si="34"/>
        <v>2237</v>
      </c>
      <c r="C2245" s="82"/>
      <c r="D2245" s="83"/>
      <c r="E2245" s="84"/>
      <c r="F2245" s="32"/>
      <c r="G2245" s="34"/>
      <c r="H2245" s="82"/>
      <c r="I2245" s="36"/>
      <c r="J2245" s="52"/>
      <c r="K2245" s="35"/>
      <c r="L2245" s="29"/>
      <c r="M2245" s="20" t="str" cm="1">
        <f t="array" ref="M2245">IFERROR(_xlfn.IFS(COUNTBLANK(D2245:K2245)=8,"",D2245="","←D列に従業員名を姓名（フルネーム）で入力してください。誤変換にお気を付け下さい。",E2245="","←E列に都道府県を入力してください。",H2245="","←H列に1.月給～3.時間給の選択肢を入力してください",I2245="","←I列に金額を入力してください",H2245=3,"",J2245="","←J列に所定労働時間を入力してください"),"")</f>
        <v/>
      </c>
    </row>
    <row r="2246" spans="2:13" ht="22.8" x14ac:dyDescent="0.45">
      <c r="B2246" s="31">
        <f t="shared" si="34"/>
        <v>2238</v>
      </c>
      <c r="C2246" s="82"/>
      <c r="D2246" s="83"/>
      <c r="E2246" s="84"/>
      <c r="F2246" s="32"/>
      <c r="G2246" s="34"/>
      <c r="H2246" s="82"/>
      <c r="I2246" s="36"/>
      <c r="J2246" s="52"/>
      <c r="K2246" s="35"/>
      <c r="L2246" s="29"/>
      <c r="M2246" s="20" t="str" cm="1">
        <f t="array" ref="M2246">IFERROR(_xlfn.IFS(COUNTBLANK(D2246:K2246)=8,"",D2246="","←D列に従業員名を姓名（フルネーム）で入力してください。誤変換にお気を付け下さい。",E2246="","←E列に都道府県を入力してください。",H2246="","←H列に1.月給～3.時間給の選択肢を入力してください",I2246="","←I列に金額を入力してください",H2246=3,"",J2246="","←J列に所定労働時間を入力してください"),"")</f>
        <v/>
      </c>
    </row>
    <row r="2247" spans="2:13" ht="22.8" x14ac:dyDescent="0.45">
      <c r="B2247" s="31">
        <f t="shared" si="34"/>
        <v>2239</v>
      </c>
      <c r="C2247" s="82"/>
      <c r="D2247" s="83"/>
      <c r="E2247" s="84"/>
      <c r="F2247" s="32"/>
      <c r="G2247" s="34"/>
      <c r="H2247" s="82"/>
      <c r="I2247" s="36"/>
      <c r="J2247" s="52"/>
      <c r="K2247" s="35"/>
      <c r="L2247" s="29"/>
      <c r="M2247" s="20" t="str" cm="1">
        <f t="array" ref="M2247">IFERROR(_xlfn.IFS(COUNTBLANK(D2247:K2247)=8,"",D2247="","←D列に従業員名を姓名（フルネーム）で入力してください。誤変換にお気を付け下さい。",E2247="","←E列に都道府県を入力してください。",H2247="","←H列に1.月給～3.時間給の選択肢を入力してください",I2247="","←I列に金額を入力してください",H2247=3,"",J2247="","←J列に所定労働時間を入力してください"),"")</f>
        <v/>
      </c>
    </row>
    <row r="2248" spans="2:13" ht="22.8" x14ac:dyDescent="0.45">
      <c r="B2248" s="31">
        <f t="shared" si="34"/>
        <v>2240</v>
      </c>
      <c r="C2248" s="82"/>
      <c r="D2248" s="83"/>
      <c r="E2248" s="84"/>
      <c r="F2248" s="32"/>
      <c r="G2248" s="34"/>
      <c r="H2248" s="82"/>
      <c r="I2248" s="36"/>
      <c r="J2248" s="52"/>
      <c r="K2248" s="35"/>
      <c r="L2248" s="29"/>
      <c r="M2248" s="20" t="str" cm="1">
        <f t="array" ref="M2248">IFERROR(_xlfn.IFS(COUNTBLANK(D2248:K2248)=8,"",D2248="","←D列に従業員名を姓名（フルネーム）で入力してください。誤変換にお気を付け下さい。",E2248="","←E列に都道府県を入力してください。",H2248="","←H列に1.月給～3.時間給の選択肢を入力してください",I2248="","←I列に金額を入力してください",H2248=3,"",J2248="","←J列に所定労働時間を入力してください"),"")</f>
        <v/>
      </c>
    </row>
    <row r="2249" spans="2:13" ht="22.8" x14ac:dyDescent="0.45">
      <c r="B2249" s="31">
        <f t="shared" si="34"/>
        <v>2241</v>
      </c>
      <c r="C2249" s="82"/>
      <c r="D2249" s="83"/>
      <c r="E2249" s="84"/>
      <c r="F2249" s="32"/>
      <c r="G2249" s="34"/>
      <c r="H2249" s="82"/>
      <c r="I2249" s="36"/>
      <c r="J2249" s="52"/>
      <c r="K2249" s="35"/>
      <c r="L2249" s="29"/>
      <c r="M2249" s="20" t="str" cm="1">
        <f t="array" ref="M2249">IFERROR(_xlfn.IFS(COUNTBLANK(D2249:K2249)=8,"",D2249="","←D列に従業員名を姓名（フルネーム）で入力してください。誤変換にお気を付け下さい。",E2249="","←E列に都道府県を入力してください。",H2249="","←H列に1.月給～3.時間給の選択肢を入力してください",I2249="","←I列に金額を入力してください",H2249=3,"",J2249="","←J列に所定労働時間を入力してください"),"")</f>
        <v/>
      </c>
    </row>
    <row r="2250" spans="2:13" ht="22.8" x14ac:dyDescent="0.45">
      <c r="B2250" s="31">
        <f t="shared" ref="B2250:B2313" si="35">ROW()-8</f>
        <v>2242</v>
      </c>
      <c r="C2250" s="82"/>
      <c r="D2250" s="83"/>
      <c r="E2250" s="84"/>
      <c r="F2250" s="32"/>
      <c r="G2250" s="34"/>
      <c r="H2250" s="82"/>
      <c r="I2250" s="36"/>
      <c r="J2250" s="52"/>
      <c r="K2250" s="35"/>
      <c r="L2250" s="29"/>
      <c r="M2250" s="20" t="str" cm="1">
        <f t="array" ref="M2250">IFERROR(_xlfn.IFS(COUNTBLANK(D2250:K2250)=8,"",D2250="","←D列に従業員名を姓名（フルネーム）で入力してください。誤変換にお気を付け下さい。",E2250="","←E列に都道府県を入力してください。",H2250="","←H列に1.月給～3.時間給の選択肢を入力してください",I2250="","←I列に金額を入力してください",H2250=3,"",J2250="","←J列に所定労働時間を入力してください"),"")</f>
        <v/>
      </c>
    </row>
    <row r="2251" spans="2:13" ht="22.8" x14ac:dyDescent="0.45">
      <c r="B2251" s="31">
        <f t="shared" si="35"/>
        <v>2243</v>
      </c>
      <c r="C2251" s="82"/>
      <c r="D2251" s="83"/>
      <c r="E2251" s="84"/>
      <c r="F2251" s="32"/>
      <c r="G2251" s="34"/>
      <c r="H2251" s="82"/>
      <c r="I2251" s="36"/>
      <c r="J2251" s="52"/>
      <c r="K2251" s="35"/>
      <c r="L2251" s="29"/>
      <c r="M2251" s="20" t="str" cm="1">
        <f t="array" ref="M2251">IFERROR(_xlfn.IFS(COUNTBLANK(D2251:K2251)=8,"",D2251="","←D列に従業員名を姓名（フルネーム）で入力してください。誤変換にお気を付け下さい。",E2251="","←E列に都道府県を入力してください。",H2251="","←H列に1.月給～3.時間給の選択肢を入力してください",I2251="","←I列に金額を入力してください",H2251=3,"",J2251="","←J列に所定労働時間を入力してください"),"")</f>
        <v/>
      </c>
    </row>
    <row r="2252" spans="2:13" ht="22.8" x14ac:dyDescent="0.45">
      <c r="B2252" s="31">
        <f t="shared" si="35"/>
        <v>2244</v>
      </c>
      <c r="C2252" s="82"/>
      <c r="D2252" s="83"/>
      <c r="E2252" s="84"/>
      <c r="F2252" s="32"/>
      <c r="G2252" s="34"/>
      <c r="H2252" s="82"/>
      <c r="I2252" s="36"/>
      <c r="J2252" s="52"/>
      <c r="K2252" s="35"/>
      <c r="L2252" s="29"/>
      <c r="M2252" s="20" t="str" cm="1">
        <f t="array" ref="M2252">IFERROR(_xlfn.IFS(COUNTBLANK(D2252:K2252)=8,"",D2252="","←D列に従業員名を姓名（フルネーム）で入力してください。誤変換にお気を付け下さい。",E2252="","←E列に都道府県を入力してください。",H2252="","←H列に1.月給～3.時間給の選択肢を入力してください",I2252="","←I列に金額を入力してください",H2252=3,"",J2252="","←J列に所定労働時間を入力してください"),"")</f>
        <v/>
      </c>
    </row>
    <row r="2253" spans="2:13" ht="22.8" x14ac:dyDescent="0.45">
      <c r="B2253" s="31">
        <f t="shared" si="35"/>
        <v>2245</v>
      </c>
      <c r="C2253" s="82"/>
      <c r="D2253" s="83"/>
      <c r="E2253" s="84"/>
      <c r="F2253" s="32"/>
      <c r="G2253" s="34"/>
      <c r="H2253" s="82"/>
      <c r="I2253" s="36"/>
      <c r="J2253" s="52"/>
      <c r="K2253" s="35"/>
      <c r="L2253" s="29"/>
      <c r="M2253" s="20" t="str" cm="1">
        <f t="array" ref="M2253">IFERROR(_xlfn.IFS(COUNTBLANK(D2253:K2253)=8,"",D2253="","←D列に従業員名を姓名（フルネーム）で入力してください。誤変換にお気を付け下さい。",E2253="","←E列に都道府県を入力してください。",H2253="","←H列に1.月給～3.時間給の選択肢を入力してください",I2253="","←I列に金額を入力してください",H2253=3,"",J2253="","←J列に所定労働時間を入力してください"),"")</f>
        <v/>
      </c>
    </row>
    <row r="2254" spans="2:13" ht="22.8" x14ac:dyDescent="0.45">
      <c r="B2254" s="31">
        <f t="shared" si="35"/>
        <v>2246</v>
      </c>
      <c r="C2254" s="82"/>
      <c r="D2254" s="83"/>
      <c r="E2254" s="84"/>
      <c r="F2254" s="32"/>
      <c r="G2254" s="34"/>
      <c r="H2254" s="82"/>
      <c r="I2254" s="36"/>
      <c r="J2254" s="52"/>
      <c r="K2254" s="35"/>
      <c r="L2254" s="29"/>
      <c r="M2254" s="20" t="str" cm="1">
        <f t="array" ref="M2254">IFERROR(_xlfn.IFS(COUNTBLANK(D2254:K2254)=8,"",D2254="","←D列に従業員名を姓名（フルネーム）で入力してください。誤変換にお気を付け下さい。",E2254="","←E列に都道府県を入力してください。",H2254="","←H列に1.月給～3.時間給の選択肢を入力してください",I2254="","←I列に金額を入力してください",H2254=3,"",J2254="","←J列に所定労働時間を入力してください"),"")</f>
        <v/>
      </c>
    </row>
    <row r="2255" spans="2:13" ht="22.8" x14ac:dyDescent="0.45">
      <c r="B2255" s="31">
        <f t="shared" si="35"/>
        <v>2247</v>
      </c>
      <c r="C2255" s="82"/>
      <c r="D2255" s="83"/>
      <c r="E2255" s="84"/>
      <c r="F2255" s="32"/>
      <c r="G2255" s="34"/>
      <c r="H2255" s="82"/>
      <c r="I2255" s="36"/>
      <c r="J2255" s="52"/>
      <c r="K2255" s="35"/>
      <c r="L2255" s="29"/>
      <c r="M2255" s="20" t="str" cm="1">
        <f t="array" ref="M2255">IFERROR(_xlfn.IFS(COUNTBLANK(D2255:K2255)=8,"",D2255="","←D列に従業員名を姓名（フルネーム）で入力してください。誤変換にお気を付け下さい。",E2255="","←E列に都道府県を入力してください。",H2255="","←H列に1.月給～3.時間給の選択肢を入力してください",I2255="","←I列に金額を入力してください",H2255=3,"",J2255="","←J列に所定労働時間を入力してください"),"")</f>
        <v/>
      </c>
    </row>
    <row r="2256" spans="2:13" ht="22.8" x14ac:dyDescent="0.45">
      <c r="B2256" s="31">
        <f t="shared" si="35"/>
        <v>2248</v>
      </c>
      <c r="C2256" s="82"/>
      <c r="D2256" s="83"/>
      <c r="E2256" s="84"/>
      <c r="F2256" s="32"/>
      <c r="G2256" s="34"/>
      <c r="H2256" s="82"/>
      <c r="I2256" s="36"/>
      <c r="J2256" s="52"/>
      <c r="K2256" s="35"/>
      <c r="L2256" s="29"/>
      <c r="M2256" s="20" t="str" cm="1">
        <f t="array" ref="M2256">IFERROR(_xlfn.IFS(COUNTBLANK(D2256:K2256)=8,"",D2256="","←D列に従業員名を姓名（フルネーム）で入力してください。誤変換にお気を付け下さい。",E2256="","←E列に都道府県を入力してください。",H2256="","←H列に1.月給～3.時間給の選択肢を入力してください",I2256="","←I列に金額を入力してください",H2256=3,"",J2256="","←J列に所定労働時間を入力してください"),"")</f>
        <v/>
      </c>
    </row>
    <row r="2257" spans="2:13" ht="22.8" x14ac:dyDescent="0.45">
      <c r="B2257" s="31">
        <f t="shared" si="35"/>
        <v>2249</v>
      </c>
      <c r="C2257" s="82"/>
      <c r="D2257" s="83"/>
      <c r="E2257" s="84"/>
      <c r="F2257" s="32"/>
      <c r="G2257" s="34"/>
      <c r="H2257" s="82"/>
      <c r="I2257" s="36"/>
      <c r="J2257" s="52"/>
      <c r="K2257" s="35"/>
      <c r="L2257" s="29"/>
      <c r="M2257" s="20" t="str" cm="1">
        <f t="array" ref="M2257">IFERROR(_xlfn.IFS(COUNTBLANK(D2257:K2257)=8,"",D2257="","←D列に従業員名を姓名（フルネーム）で入力してください。誤変換にお気を付け下さい。",E2257="","←E列に都道府県を入力してください。",H2257="","←H列に1.月給～3.時間給の選択肢を入力してください",I2257="","←I列に金額を入力してください",H2257=3,"",J2257="","←J列に所定労働時間を入力してください"),"")</f>
        <v/>
      </c>
    </row>
    <row r="2258" spans="2:13" ht="22.8" x14ac:dyDescent="0.45">
      <c r="B2258" s="31">
        <f t="shared" si="35"/>
        <v>2250</v>
      </c>
      <c r="C2258" s="82"/>
      <c r="D2258" s="83"/>
      <c r="E2258" s="84"/>
      <c r="F2258" s="32"/>
      <c r="G2258" s="34"/>
      <c r="H2258" s="82"/>
      <c r="I2258" s="36"/>
      <c r="J2258" s="52"/>
      <c r="K2258" s="35"/>
      <c r="L2258" s="29"/>
      <c r="M2258" s="20" t="str" cm="1">
        <f t="array" ref="M2258">IFERROR(_xlfn.IFS(COUNTBLANK(D2258:K2258)=8,"",D2258="","←D列に従業員名を姓名（フルネーム）で入力してください。誤変換にお気を付け下さい。",E2258="","←E列に都道府県を入力してください。",H2258="","←H列に1.月給～3.時間給の選択肢を入力してください",I2258="","←I列に金額を入力してください",H2258=3,"",J2258="","←J列に所定労働時間を入力してください"),"")</f>
        <v/>
      </c>
    </row>
    <row r="2259" spans="2:13" ht="22.8" x14ac:dyDescent="0.45">
      <c r="B2259" s="31">
        <f t="shared" si="35"/>
        <v>2251</v>
      </c>
      <c r="C2259" s="82"/>
      <c r="D2259" s="83"/>
      <c r="E2259" s="84"/>
      <c r="F2259" s="32"/>
      <c r="G2259" s="34"/>
      <c r="H2259" s="82"/>
      <c r="I2259" s="36"/>
      <c r="J2259" s="52"/>
      <c r="K2259" s="35"/>
      <c r="L2259" s="29"/>
      <c r="M2259" s="20" t="str" cm="1">
        <f t="array" ref="M2259">IFERROR(_xlfn.IFS(COUNTBLANK(D2259:K2259)=8,"",D2259="","←D列に従業員名を姓名（フルネーム）で入力してください。誤変換にお気を付け下さい。",E2259="","←E列に都道府県を入力してください。",H2259="","←H列に1.月給～3.時間給の選択肢を入力してください",I2259="","←I列に金額を入力してください",H2259=3,"",J2259="","←J列に所定労働時間を入力してください"),"")</f>
        <v/>
      </c>
    </row>
    <row r="2260" spans="2:13" ht="22.8" x14ac:dyDescent="0.45">
      <c r="B2260" s="31">
        <f t="shared" si="35"/>
        <v>2252</v>
      </c>
      <c r="C2260" s="82"/>
      <c r="D2260" s="83"/>
      <c r="E2260" s="84"/>
      <c r="F2260" s="32"/>
      <c r="G2260" s="34"/>
      <c r="H2260" s="82"/>
      <c r="I2260" s="36"/>
      <c r="J2260" s="52"/>
      <c r="K2260" s="35"/>
      <c r="L2260" s="29"/>
      <c r="M2260" s="20" t="str" cm="1">
        <f t="array" ref="M2260">IFERROR(_xlfn.IFS(COUNTBLANK(D2260:K2260)=8,"",D2260="","←D列に従業員名を姓名（フルネーム）で入力してください。誤変換にお気を付け下さい。",E2260="","←E列に都道府県を入力してください。",H2260="","←H列に1.月給～3.時間給の選択肢を入力してください",I2260="","←I列に金額を入力してください",H2260=3,"",J2260="","←J列に所定労働時間を入力してください"),"")</f>
        <v/>
      </c>
    </row>
    <row r="2261" spans="2:13" ht="22.8" x14ac:dyDescent="0.45">
      <c r="B2261" s="31">
        <f t="shared" si="35"/>
        <v>2253</v>
      </c>
      <c r="C2261" s="82"/>
      <c r="D2261" s="83"/>
      <c r="E2261" s="84"/>
      <c r="F2261" s="32"/>
      <c r="G2261" s="34"/>
      <c r="H2261" s="82"/>
      <c r="I2261" s="36"/>
      <c r="J2261" s="52"/>
      <c r="K2261" s="35"/>
      <c r="L2261" s="29"/>
      <c r="M2261" s="20" t="str" cm="1">
        <f t="array" ref="M2261">IFERROR(_xlfn.IFS(COUNTBLANK(D2261:K2261)=8,"",D2261="","←D列に従業員名を姓名（フルネーム）で入力してください。誤変換にお気を付け下さい。",E2261="","←E列に都道府県を入力してください。",H2261="","←H列に1.月給～3.時間給の選択肢を入力してください",I2261="","←I列に金額を入力してください",H2261=3,"",J2261="","←J列に所定労働時間を入力してください"),"")</f>
        <v/>
      </c>
    </row>
    <row r="2262" spans="2:13" ht="22.8" x14ac:dyDescent="0.45">
      <c r="B2262" s="31">
        <f t="shared" si="35"/>
        <v>2254</v>
      </c>
      <c r="C2262" s="82"/>
      <c r="D2262" s="83"/>
      <c r="E2262" s="84"/>
      <c r="F2262" s="32"/>
      <c r="G2262" s="34"/>
      <c r="H2262" s="82"/>
      <c r="I2262" s="36"/>
      <c r="J2262" s="52"/>
      <c r="K2262" s="35"/>
      <c r="L2262" s="29"/>
      <c r="M2262" s="20" t="str" cm="1">
        <f t="array" ref="M2262">IFERROR(_xlfn.IFS(COUNTBLANK(D2262:K2262)=8,"",D2262="","←D列に従業員名を姓名（フルネーム）で入力してください。誤変換にお気を付け下さい。",E2262="","←E列に都道府県を入力してください。",H2262="","←H列に1.月給～3.時間給の選択肢を入力してください",I2262="","←I列に金額を入力してください",H2262=3,"",J2262="","←J列に所定労働時間を入力してください"),"")</f>
        <v/>
      </c>
    </row>
    <row r="2263" spans="2:13" ht="22.8" x14ac:dyDescent="0.45">
      <c r="B2263" s="31">
        <f t="shared" si="35"/>
        <v>2255</v>
      </c>
      <c r="C2263" s="82"/>
      <c r="D2263" s="83"/>
      <c r="E2263" s="84"/>
      <c r="F2263" s="32"/>
      <c r="G2263" s="34"/>
      <c r="H2263" s="82"/>
      <c r="I2263" s="36"/>
      <c r="J2263" s="52"/>
      <c r="K2263" s="35"/>
      <c r="L2263" s="29"/>
      <c r="M2263" s="20" t="str" cm="1">
        <f t="array" ref="M2263">IFERROR(_xlfn.IFS(COUNTBLANK(D2263:K2263)=8,"",D2263="","←D列に従業員名を姓名（フルネーム）で入力してください。誤変換にお気を付け下さい。",E2263="","←E列に都道府県を入力してください。",H2263="","←H列に1.月給～3.時間給の選択肢を入力してください",I2263="","←I列に金額を入力してください",H2263=3,"",J2263="","←J列に所定労働時間を入力してください"),"")</f>
        <v/>
      </c>
    </row>
    <row r="2264" spans="2:13" ht="22.8" x14ac:dyDescent="0.45">
      <c r="B2264" s="31">
        <f t="shared" si="35"/>
        <v>2256</v>
      </c>
      <c r="C2264" s="82"/>
      <c r="D2264" s="83"/>
      <c r="E2264" s="84"/>
      <c r="F2264" s="32"/>
      <c r="G2264" s="34"/>
      <c r="H2264" s="82"/>
      <c r="I2264" s="36"/>
      <c r="J2264" s="52"/>
      <c r="K2264" s="35"/>
      <c r="L2264" s="29"/>
      <c r="M2264" s="20" t="str" cm="1">
        <f t="array" ref="M2264">IFERROR(_xlfn.IFS(COUNTBLANK(D2264:K2264)=8,"",D2264="","←D列に従業員名を姓名（フルネーム）で入力してください。誤変換にお気を付け下さい。",E2264="","←E列に都道府県を入力してください。",H2264="","←H列に1.月給～3.時間給の選択肢を入力してください",I2264="","←I列に金額を入力してください",H2264=3,"",J2264="","←J列に所定労働時間を入力してください"),"")</f>
        <v/>
      </c>
    </row>
    <row r="2265" spans="2:13" ht="22.8" x14ac:dyDescent="0.45">
      <c r="B2265" s="31">
        <f t="shared" si="35"/>
        <v>2257</v>
      </c>
      <c r="C2265" s="82"/>
      <c r="D2265" s="83"/>
      <c r="E2265" s="84"/>
      <c r="F2265" s="32"/>
      <c r="G2265" s="34"/>
      <c r="H2265" s="82"/>
      <c r="I2265" s="36"/>
      <c r="J2265" s="52"/>
      <c r="K2265" s="35"/>
      <c r="L2265" s="29"/>
      <c r="M2265" s="20" t="str" cm="1">
        <f t="array" ref="M2265">IFERROR(_xlfn.IFS(COUNTBLANK(D2265:K2265)=8,"",D2265="","←D列に従業員名を姓名（フルネーム）で入力してください。誤変換にお気を付け下さい。",E2265="","←E列に都道府県を入力してください。",H2265="","←H列に1.月給～3.時間給の選択肢を入力してください",I2265="","←I列に金額を入力してください",H2265=3,"",J2265="","←J列に所定労働時間を入力してください"),"")</f>
        <v/>
      </c>
    </row>
    <row r="2266" spans="2:13" ht="22.8" x14ac:dyDescent="0.45">
      <c r="B2266" s="31">
        <f t="shared" si="35"/>
        <v>2258</v>
      </c>
      <c r="C2266" s="82"/>
      <c r="D2266" s="83"/>
      <c r="E2266" s="84"/>
      <c r="F2266" s="32"/>
      <c r="G2266" s="34"/>
      <c r="H2266" s="82"/>
      <c r="I2266" s="36"/>
      <c r="J2266" s="52"/>
      <c r="K2266" s="35"/>
      <c r="L2266" s="29"/>
      <c r="M2266" s="20" t="str" cm="1">
        <f t="array" ref="M2266">IFERROR(_xlfn.IFS(COUNTBLANK(D2266:K2266)=8,"",D2266="","←D列に従業員名を姓名（フルネーム）で入力してください。誤変換にお気を付け下さい。",E2266="","←E列に都道府県を入力してください。",H2266="","←H列に1.月給～3.時間給の選択肢を入力してください",I2266="","←I列に金額を入力してください",H2266=3,"",J2266="","←J列に所定労働時間を入力してください"),"")</f>
        <v/>
      </c>
    </row>
    <row r="2267" spans="2:13" ht="22.8" x14ac:dyDescent="0.45">
      <c r="B2267" s="31">
        <f t="shared" si="35"/>
        <v>2259</v>
      </c>
      <c r="C2267" s="82"/>
      <c r="D2267" s="83"/>
      <c r="E2267" s="84"/>
      <c r="F2267" s="32"/>
      <c r="G2267" s="34"/>
      <c r="H2267" s="82"/>
      <c r="I2267" s="36"/>
      <c r="J2267" s="52"/>
      <c r="K2267" s="35"/>
      <c r="L2267" s="29"/>
      <c r="M2267" s="20" t="str" cm="1">
        <f t="array" ref="M2267">IFERROR(_xlfn.IFS(COUNTBLANK(D2267:K2267)=8,"",D2267="","←D列に従業員名を姓名（フルネーム）で入力してください。誤変換にお気を付け下さい。",E2267="","←E列に都道府県を入力してください。",H2267="","←H列に1.月給～3.時間給の選択肢を入力してください",I2267="","←I列に金額を入力してください",H2267=3,"",J2267="","←J列に所定労働時間を入力してください"),"")</f>
        <v/>
      </c>
    </row>
    <row r="2268" spans="2:13" ht="22.8" x14ac:dyDescent="0.45">
      <c r="B2268" s="31">
        <f t="shared" si="35"/>
        <v>2260</v>
      </c>
      <c r="C2268" s="82"/>
      <c r="D2268" s="83"/>
      <c r="E2268" s="84"/>
      <c r="F2268" s="32"/>
      <c r="G2268" s="34"/>
      <c r="H2268" s="82"/>
      <c r="I2268" s="36"/>
      <c r="J2268" s="52"/>
      <c r="K2268" s="35"/>
      <c r="L2268" s="29"/>
      <c r="M2268" s="20" t="str" cm="1">
        <f t="array" ref="M2268">IFERROR(_xlfn.IFS(COUNTBLANK(D2268:K2268)=8,"",D2268="","←D列に従業員名を姓名（フルネーム）で入力してください。誤変換にお気を付け下さい。",E2268="","←E列に都道府県を入力してください。",H2268="","←H列に1.月給～3.時間給の選択肢を入力してください",I2268="","←I列に金額を入力してください",H2268=3,"",J2268="","←J列に所定労働時間を入力してください"),"")</f>
        <v/>
      </c>
    </row>
    <row r="2269" spans="2:13" ht="22.8" x14ac:dyDescent="0.45">
      <c r="B2269" s="31">
        <f t="shared" si="35"/>
        <v>2261</v>
      </c>
      <c r="C2269" s="82"/>
      <c r="D2269" s="83"/>
      <c r="E2269" s="84"/>
      <c r="F2269" s="32"/>
      <c r="G2269" s="34"/>
      <c r="H2269" s="82"/>
      <c r="I2269" s="36"/>
      <c r="J2269" s="52"/>
      <c r="K2269" s="35"/>
      <c r="L2269" s="29"/>
      <c r="M2269" s="20" t="str" cm="1">
        <f t="array" ref="M2269">IFERROR(_xlfn.IFS(COUNTBLANK(D2269:K2269)=8,"",D2269="","←D列に従業員名を姓名（フルネーム）で入力してください。誤変換にお気を付け下さい。",E2269="","←E列に都道府県を入力してください。",H2269="","←H列に1.月給～3.時間給の選択肢を入力してください",I2269="","←I列に金額を入力してください",H2269=3,"",J2269="","←J列に所定労働時間を入力してください"),"")</f>
        <v/>
      </c>
    </row>
    <row r="2270" spans="2:13" ht="22.8" x14ac:dyDescent="0.45">
      <c r="B2270" s="31">
        <f t="shared" si="35"/>
        <v>2262</v>
      </c>
      <c r="C2270" s="82"/>
      <c r="D2270" s="83"/>
      <c r="E2270" s="84"/>
      <c r="F2270" s="32"/>
      <c r="G2270" s="34"/>
      <c r="H2270" s="82"/>
      <c r="I2270" s="36"/>
      <c r="J2270" s="52"/>
      <c r="K2270" s="35"/>
      <c r="L2270" s="29"/>
      <c r="M2270" s="20" t="str" cm="1">
        <f t="array" ref="M2270">IFERROR(_xlfn.IFS(COUNTBLANK(D2270:K2270)=8,"",D2270="","←D列に従業員名を姓名（フルネーム）で入力してください。誤変換にお気を付け下さい。",E2270="","←E列に都道府県を入力してください。",H2270="","←H列に1.月給～3.時間給の選択肢を入力してください",I2270="","←I列に金額を入力してください",H2270=3,"",J2270="","←J列に所定労働時間を入力してください"),"")</f>
        <v/>
      </c>
    </row>
    <row r="2271" spans="2:13" ht="22.8" x14ac:dyDescent="0.45">
      <c r="B2271" s="31">
        <f t="shared" si="35"/>
        <v>2263</v>
      </c>
      <c r="C2271" s="82"/>
      <c r="D2271" s="83"/>
      <c r="E2271" s="84"/>
      <c r="F2271" s="32"/>
      <c r="G2271" s="34"/>
      <c r="H2271" s="82"/>
      <c r="I2271" s="36"/>
      <c r="J2271" s="52"/>
      <c r="K2271" s="35"/>
      <c r="L2271" s="29"/>
      <c r="M2271" s="20" t="str" cm="1">
        <f t="array" ref="M2271">IFERROR(_xlfn.IFS(COUNTBLANK(D2271:K2271)=8,"",D2271="","←D列に従業員名を姓名（フルネーム）で入力してください。誤変換にお気を付け下さい。",E2271="","←E列に都道府県を入力してください。",H2271="","←H列に1.月給～3.時間給の選択肢を入力してください",I2271="","←I列に金額を入力してください",H2271=3,"",J2271="","←J列に所定労働時間を入力してください"),"")</f>
        <v/>
      </c>
    </row>
    <row r="2272" spans="2:13" ht="22.8" x14ac:dyDescent="0.45">
      <c r="B2272" s="31">
        <f t="shared" si="35"/>
        <v>2264</v>
      </c>
      <c r="C2272" s="82"/>
      <c r="D2272" s="83"/>
      <c r="E2272" s="84"/>
      <c r="F2272" s="32"/>
      <c r="G2272" s="34"/>
      <c r="H2272" s="82"/>
      <c r="I2272" s="36"/>
      <c r="J2272" s="52"/>
      <c r="K2272" s="35"/>
      <c r="L2272" s="29"/>
      <c r="M2272" s="20" t="str" cm="1">
        <f t="array" ref="M2272">IFERROR(_xlfn.IFS(COUNTBLANK(D2272:K2272)=8,"",D2272="","←D列に従業員名を姓名（フルネーム）で入力してください。誤変換にお気を付け下さい。",E2272="","←E列に都道府県を入力してください。",H2272="","←H列に1.月給～3.時間給の選択肢を入力してください",I2272="","←I列に金額を入力してください",H2272=3,"",J2272="","←J列に所定労働時間を入力してください"),"")</f>
        <v/>
      </c>
    </row>
    <row r="2273" spans="2:13" ht="22.8" x14ac:dyDescent="0.45">
      <c r="B2273" s="31">
        <f t="shared" si="35"/>
        <v>2265</v>
      </c>
      <c r="C2273" s="82"/>
      <c r="D2273" s="83"/>
      <c r="E2273" s="84"/>
      <c r="F2273" s="32"/>
      <c r="G2273" s="34"/>
      <c r="H2273" s="82"/>
      <c r="I2273" s="36"/>
      <c r="J2273" s="52"/>
      <c r="K2273" s="35"/>
      <c r="L2273" s="29"/>
      <c r="M2273" s="20" t="str" cm="1">
        <f t="array" ref="M2273">IFERROR(_xlfn.IFS(COUNTBLANK(D2273:K2273)=8,"",D2273="","←D列に従業員名を姓名（フルネーム）で入力してください。誤変換にお気を付け下さい。",E2273="","←E列に都道府県を入力してください。",H2273="","←H列に1.月給～3.時間給の選択肢を入力してください",I2273="","←I列に金額を入力してください",H2273=3,"",J2273="","←J列に所定労働時間を入力してください"),"")</f>
        <v/>
      </c>
    </row>
    <row r="2274" spans="2:13" ht="22.8" x14ac:dyDescent="0.45">
      <c r="B2274" s="31">
        <f t="shared" si="35"/>
        <v>2266</v>
      </c>
      <c r="C2274" s="82"/>
      <c r="D2274" s="83"/>
      <c r="E2274" s="84"/>
      <c r="F2274" s="32"/>
      <c r="G2274" s="34"/>
      <c r="H2274" s="82"/>
      <c r="I2274" s="36"/>
      <c r="J2274" s="52"/>
      <c r="K2274" s="35"/>
      <c r="L2274" s="29"/>
      <c r="M2274" s="20" t="str" cm="1">
        <f t="array" ref="M2274">IFERROR(_xlfn.IFS(COUNTBLANK(D2274:K2274)=8,"",D2274="","←D列に従業員名を姓名（フルネーム）で入力してください。誤変換にお気を付け下さい。",E2274="","←E列に都道府県を入力してください。",H2274="","←H列に1.月給～3.時間給の選択肢を入力してください",I2274="","←I列に金額を入力してください",H2274=3,"",J2274="","←J列に所定労働時間を入力してください"),"")</f>
        <v/>
      </c>
    </row>
    <row r="2275" spans="2:13" ht="22.8" x14ac:dyDescent="0.45">
      <c r="B2275" s="31">
        <f t="shared" si="35"/>
        <v>2267</v>
      </c>
      <c r="C2275" s="82"/>
      <c r="D2275" s="83"/>
      <c r="E2275" s="84"/>
      <c r="F2275" s="32"/>
      <c r="G2275" s="34"/>
      <c r="H2275" s="82"/>
      <c r="I2275" s="36"/>
      <c r="J2275" s="52"/>
      <c r="K2275" s="35"/>
      <c r="L2275" s="29"/>
      <c r="M2275" s="20" t="str" cm="1">
        <f t="array" ref="M2275">IFERROR(_xlfn.IFS(COUNTBLANK(D2275:K2275)=8,"",D2275="","←D列に従業員名を姓名（フルネーム）で入力してください。誤変換にお気を付け下さい。",E2275="","←E列に都道府県を入力してください。",H2275="","←H列に1.月給～3.時間給の選択肢を入力してください",I2275="","←I列に金額を入力してください",H2275=3,"",J2275="","←J列に所定労働時間を入力してください"),"")</f>
        <v/>
      </c>
    </row>
    <row r="2276" spans="2:13" ht="22.8" x14ac:dyDescent="0.45">
      <c r="B2276" s="31">
        <f t="shared" si="35"/>
        <v>2268</v>
      </c>
      <c r="C2276" s="82"/>
      <c r="D2276" s="83"/>
      <c r="E2276" s="84"/>
      <c r="F2276" s="32"/>
      <c r="G2276" s="34"/>
      <c r="H2276" s="82"/>
      <c r="I2276" s="36"/>
      <c r="J2276" s="52"/>
      <c r="K2276" s="35"/>
      <c r="L2276" s="29"/>
      <c r="M2276" s="20" t="str" cm="1">
        <f t="array" ref="M2276">IFERROR(_xlfn.IFS(COUNTBLANK(D2276:K2276)=8,"",D2276="","←D列に従業員名を姓名（フルネーム）で入力してください。誤変換にお気を付け下さい。",E2276="","←E列に都道府県を入力してください。",H2276="","←H列に1.月給～3.時間給の選択肢を入力してください",I2276="","←I列に金額を入力してください",H2276=3,"",J2276="","←J列に所定労働時間を入力してください"),"")</f>
        <v/>
      </c>
    </row>
    <row r="2277" spans="2:13" ht="22.8" x14ac:dyDescent="0.45">
      <c r="B2277" s="31">
        <f t="shared" si="35"/>
        <v>2269</v>
      </c>
      <c r="C2277" s="82"/>
      <c r="D2277" s="83"/>
      <c r="E2277" s="84"/>
      <c r="F2277" s="32"/>
      <c r="G2277" s="34"/>
      <c r="H2277" s="82"/>
      <c r="I2277" s="36"/>
      <c r="J2277" s="52"/>
      <c r="K2277" s="35"/>
      <c r="L2277" s="29"/>
      <c r="M2277" s="20" t="str" cm="1">
        <f t="array" ref="M2277">IFERROR(_xlfn.IFS(COUNTBLANK(D2277:K2277)=8,"",D2277="","←D列に従業員名を姓名（フルネーム）で入力してください。誤変換にお気を付け下さい。",E2277="","←E列に都道府県を入力してください。",H2277="","←H列に1.月給～3.時間給の選択肢を入力してください",I2277="","←I列に金額を入力してください",H2277=3,"",J2277="","←J列に所定労働時間を入力してください"),"")</f>
        <v/>
      </c>
    </row>
    <row r="2278" spans="2:13" ht="22.8" x14ac:dyDescent="0.45">
      <c r="B2278" s="31">
        <f t="shared" si="35"/>
        <v>2270</v>
      </c>
      <c r="C2278" s="82"/>
      <c r="D2278" s="83"/>
      <c r="E2278" s="84"/>
      <c r="F2278" s="32"/>
      <c r="G2278" s="34"/>
      <c r="H2278" s="82"/>
      <c r="I2278" s="36"/>
      <c r="J2278" s="52"/>
      <c r="K2278" s="35"/>
      <c r="L2278" s="29"/>
      <c r="M2278" s="20" t="str" cm="1">
        <f t="array" ref="M2278">IFERROR(_xlfn.IFS(COUNTBLANK(D2278:K2278)=8,"",D2278="","←D列に従業員名を姓名（フルネーム）で入力してください。誤変換にお気を付け下さい。",E2278="","←E列に都道府県を入力してください。",H2278="","←H列に1.月給～3.時間給の選択肢を入力してください",I2278="","←I列に金額を入力してください",H2278=3,"",J2278="","←J列に所定労働時間を入力してください"),"")</f>
        <v/>
      </c>
    </row>
    <row r="2279" spans="2:13" ht="22.8" x14ac:dyDescent="0.45">
      <c r="B2279" s="31">
        <f t="shared" si="35"/>
        <v>2271</v>
      </c>
      <c r="C2279" s="82"/>
      <c r="D2279" s="83"/>
      <c r="E2279" s="84"/>
      <c r="F2279" s="32"/>
      <c r="G2279" s="34"/>
      <c r="H2279" s="82"/>
      <c r="I2279" s="36"/>
      <c r="J2279" s="52"/>
      <c r="K2279" s="35"/>
      <c r="L2279" s="29"/>
      <c r="M2279" s="20" t="str" cm="1">
        <f t="array" ref="M2279">IFERROR(_xlfn.IFS(COUNTBLANK(D2279:K2279)=8,"",D2279="","←D列に従業員名を姓名（フルネーム）で入力してください。誤変換にお気を付け下さい。",E2279="","←E列に都道府県を入力してください。",H2279="","←H列に1.月給～3.時間給の選択肢を入力してください",I2279="","←I列に金額を入力してください",H2279=3,"",J2279="","←J列に所定労働時間を入力してください"),"")</f>
        <v/>
      </c>
    </row>
    <row r="2280" spans="2:13" ht="22.8" x14ac:dyDescent="0.45">
      <c r="B2280" s="31">
        <f t="shared" si="35"/>
        <v>2272</v>
      </c>
      <c r="C2280" s="82"/>
      <c r="D2280" s="83"/>
      <c r="E2280" s="84"/>
      <c r="F2280" s="32"/>
      <c r="G2280" s="34"/>
      <c r="H2280" s="82"/>
      <c r="I2280" s="36"/>
      <c r="J2280" s="52"/>
      <c r="K2280" s="35"/>
      <c r="L2280" s="29"/>
      <c r="M2280" s="20" t="str" cm="1">
        <f t="array" ref="M2280">IFERROR(_xlfn.IFS(COUNTBLANK(D2280:K2280)=8,"",D2280="","←D列に従業員名を姓名（フルネーム）で入力してください。誤変換にお気を付け下さい。",E2280="","←E列に都道府県を入力してください。",H2280="","←H列に1.月給～3.時間給の選択肢を入力してください",I2280="","←I列に金額を入力してください",H2280=3,"",J2280="","←J列に所定労働時間を入力してください"),"")</f>
        <v/>
      </c>
    </row>
    <row r="2281" spans="2:13" ht="22.8" x14ac:dyDescent="0.45">
      <c r="B2281" s="31">
        <f t="shared" si="35"/>
        <v>2273</v>
      </c>
      <c r="C2281" s="82"/>
      <c r="D2281" s="83"/>
      <c r="E2281" s="84"/>
      <c r="F2281" s="32"/>
      <c r="G2281" s="34"/>
      <c r="H2281" s="82"/>
      <c r="I2281" s="36"/>
      <c r="J2281" s="52"/>
      <c r="K2281" s="35"/>
      <c r="L2281" s="29"/>
      <c r="M2281" s="20" t="str" cm="1">
        <f t="array" ref="M2281">IFERROR(_xlfn.IFS(COUNTBLANK(D2281:K2281)=8,"",D2281="","←D列に従業員名を姓名（フルネーム）で入力してください。誤変換にお気を付け下さい。",E2281="","←E列に都道府県を入力してください。",H2281="","←H列に1.月給～3.時間給の選択肢を入力してください",I2281="","←I列に金額を入力してください",H2281=3,"",J2281="","←J列に所定労働時間を入力してください"),"")</f>
        <v/>
      </c>
    </row>
    <row r="2282" spans="2:13" ht="22.8" x14ac:dyDescent="0.45">
      <c r="B2282" s="31">
        <f t="shared" si="35"/>
        <v>2274</v>
      </c>
      <c r="C2282" s="82"/>
      <c r="D2282" s="83"/>
      <c r="E2282" s="84"/>
      <c r="F2282" s="32"/>
      <c r="G2282" s="34"/>
      <c r="H2282" s="82"/>
      <c r="I2282" s="36"/>
      <c r="J2282" s="52"/>
      <c r="K2282" s="35"/>
      <c r="L2282" s="29"/>
      <c r="M2282" s="20" t="str" cm="1">
        <f t="array" ref="M2282">IFERROR(_xlfn.IFS(COUNTBLANK(D2282:K2282)=8,"",D2282="","←D列に従業員名を姓名（フルネーム）で入力してください。誤変換にお気を付け下さい。",E2282="","←E列に都道府県を入力してください。",H2282="","←H列に1.月給～3.時間給の選択肢を入力してください",I2282="","←I列に金額を入力してください",H2282=3,"",J2282="","←J列に所定労働時間を入力してください"),"")</f>
        <v/>
      </c>
    </row>
    <row r="2283" spans="2:13" ht="22.8" x14ac:dyDescent="0.45">
      <c r="B2283" s="31">
        <f t="shared" si="35"/>
        <v>2275</v>
      </c>
      <c r="C2283" s="82"/>
      <c r="D2283" s="83"/>
      <c r="E2283" s="84"/>
      <c r="F2283" s="32"/>
      <c r="G2283" s="34"/>
      <c r="H2283" s="82"/>
      <c r="I2283" s="36"/>
      <c r="J2283" s="52"/>
      <c r="K2283" s="35"/>
      <c r="L2283" s="29"/>
      <c r="M2283" s="20" t="str" cm="1">
        <f t="array" ref="M2283">IFERROR(_xlfn.IFS(COUNTBLANK(D2283:K2283)=8,"",D2283="","←D列に従業員名を姓名（フルネーム）で入力してください。誤変換にお気を付け下さい。",E2283="","←E列に都道府県を入力してください。",H2283="","←H列に1.月給～3.時間給の選択肢を入力してください",I2283="","←I列に金額を入力してください",H2283=3,"",J2283="","←J列に所定労働時間を入力してください"),"")</f>
        <v/>
      </c>
    </row>
    <row r="2284" spans="2:13" ht="22.8" x14ac:dyDescent="0.45">
      <c r="B2284" s="31">
        <f t="shared" si="35"/>
        <v>2276</v>
      </c>
      <c r="C2284" s="82"/>
      <c r="D2284" s="83"/>
      <c r="E2284" s="84"/>
      <c r="F2284" s="32"/>
      <c r="G2284" s="34"/>
      <c r="H2284" s="82"/>
      <c r="I2284" s="36"/>
      <c r="J2284" s="52"/>
      <c r="K2284" s="35"/>
      <c r="L2284" s="29"/>
      <c r="M2284" s="20" t="str" cm="1">
        <f t="array" ref="M2284">IFERROR(_xlfn.IFS(COUNTBLANK(D2284:K2284)=8,"",D2284="","←D列に従業員名を姓名（フルネーム）で入力してください。誤変換にお気を付け下さい。",E2284="","←E列に都道府県を入力してください。",H2284="","←H列に1.月給～3.時間給の選択肢を入力してください",I2284="","←I列に金額を入力してください",H2284=3,"",J2284="","←J列に所定労働時間を入力してください"),"")</f>
        <v/>
      </c>
    </row>
    <row r="2285" spans="2:13" ht="22.8" x14ac:dyDescent="0.45">
      <c r="B2285" s="31">
        <f t="shared" si="35"/>
        <v>2277</v>
      </c>
      <c r="C2285" s="82"/>
      <c r="D2285" s="83"/>
      <c r="E2285" s="84"/>
      <c r="F2285" s="32"/>
      <c r="G2285" s="34"/>
      <c r="H2285" s="82"/>
      <c r="I2285" s="36"/>
      <c r="J2285" s="52"/>
      <c r="K2285" s="35"/>
      <c r="L2285" s="29"/>
      <c r="M2285" s="20" t="str" cm="1">
        <f t="array" ref="M2285">IFERROR(_xlfn.IFS(COUNTBLANK(D2285:K2285)=8,"",D2285="","←D列に従業員名を姓名（フルネーム）で入力してください。誤変換にお気を付け下さい。",E2285="","←E列に都道府県を入力してください。",H2285="","←H列に1.月給～3.時間給の選択肢を入力してください",I2285="","←I列に金額を入力してください",H2285=3,"",J2285="","←J列に所定労働時間を入力してください"),"")</f>
        <v/>
      </c>
    </row>
    <row r="2286" spans="2:13" ht="22.8" x14ac:dyDescent="0.45">
      <c r="B2286" s="31">
        <f t="shared" si="35"/>
        <v>2278</v>
      </c>
      <c r="C2286" s="82"/>
      <c r="D2286" s="83"/>
      <c r="E2286" s="84"/>
      <c r="F2286" s="32"/>
      <c r="G2286" s="34"/>
      <c r="H2286" s="82"/>
      <c r="I2286" s="36"/>
      <c r="J2286" s="52"/>
      <c r="K2286" s="35"/>
      <c r="L2286" s="29"/>
      <c r="M2286" s="20" t="str" cm="1">
        <f t="array" ref="M2286">IFERROR(_xlfn.IFS(COUNTBLANK(D2286:K2286)=8,"",D2286="","←D列に従業員名を姓名（フルネーム）で入力してください。誤変換にお気を付け下さい。",E2286="","←E列に都道府県を入力してください。",H2286="","←H列に1.月給～3.時間給の選択肢を入力してください",I2286="","←I列に金額を入力してください",H2286=3,"",J2286="","←J列に所定労働時間を入力してください"),"")</f>
        <v/>
      </c>
    </row>
    <row r="2287" spans="2:13" ht="22.8" x14ac:dyDescent="0.45">
      <c r="B2287" s="31">
        <f t="shared" si="35"/>
        <v>2279</v>
      </c>
      <c r="C2287" s="82"/>
      <c r="D2287" s="83"/>
      <c r="E2287" s="84"/>
      <c r="F2287" s="32"/>
      <c r="G2287" s="34"/>
      <c r="H2287" s="82"/>
      <c r="I2287" s="36"/>
      <c r="J2287" s="52"/>
      <c r="K2287" s="35"/>
      <c r="L2287" s="29"/>
      <c r="M2287" s="20" t="str" cm="1">
        <f t="array" ref="M2287">IFERROR(_xlfn.IFS(COUNTBLANK(D2287:K2287)=8,"",D2287="","←D列に従業員名を姓名（フルネーム）で入力してください。誤変換にお気を付け下さい。",E2287="","←E列に都道府県を入力してください。",H2287="","←H列に1.月給～3.時間給の選択肢を入力してください",I2287="","←I列に金額を入力してください",H2287=3,"",J2287="","←J列に所定労働時間を入力してください"),"")</f>
        <v/>
      </c>
    </row>
    <row r="2288" spans="2:13" ht="22.8" x14ac:dyDescent="0.45">
      <c r="B2288" s="31">
        <f t="shared" si="35"/>
        <v>2280</v>
      </c>
      <c r="C2288" s="82"/>
      <c r="D2288" s="83"/>
      <c r="E2288" s="84"/>
      <c r="F2288" s="32"/>
      <c r="G2288" s="34"/>
      <c r="H2288" s="82"/>
      <c r="I2288" s="36"/>
      <c r="J2288" s="52"/>
      <c r="K2288" s="35"/>
      <c r="L2288" s="29"/>
      <c r="M2288" s="20" t="str" cm="1">
        <f t="array" ref="M2288">IFERROR(_xlfn.IFS(COUNTBLANK(D2288:K2288)=8,"",D2288="","←D列に従業員名を姓名（フルネーム）で入力してください。誤変換にお気を付け下さい。",E2288="","←E列に都道府県を入力してください。",H2288="","←H列に1.月給～3.時間給の選択肢を入力してください",I2288="","←I列に金額を入力してください",H2288=3,"",J2288="","←J列に所定労働時間を入力してください"),"")</f>
        <v/>
      </c>
    </row>
    <row r="2289" spans="2:13" ht="22.8" x14ac:dyDescent="0.45">
      <c r="B2289" s="31">
        <f t="shared" si="35"/>
        <v>2281</v>
      </c>
      <c r="C2289" s="82"/>
      <c r="D2289" s="83"/>
      <c r="E2289" s="84"/>
      <c r="F2289" s="32"/>
      <c r="G2289" s="34"/>
      <c r="H2289" s="82"/>
      <c r="I2289" s="36"/>
      <c r="J2289" s="52"/>
      <c r="K2289" s="35"/>
      <c r="L2289" s="29"/>
      <c r="M2289" s="20" t="str" cm="1">
        <f t="array" ref="M2289">IFERROR(_xlfn.IFS(COUNTBLANK(D2289:K2289)=8,"",D2289="","←D列に従業員名を姓名（フルネーム）で入力してください。誤変換にお気を付け下さい。",E2289="","←E列に都道府県を入力してください。",H2289="","←H列に1.月給～3.時間給の選択肢を入力してください",I2289="","←I列に金額を入力してください",H2289=3,"",J2289="","←J列に所定労働時間を入力してください"),"")</f>
        <v/>
      </c>
    </row>
    <row r="2290" spans="2:13" ht="22.8" x14ac:dyDescent="0.45">
      <c r="B2290" s="31">
        <f t="shared" si="35"/>
        <v>2282</v>
      </c>
      <c r="C2290" s="82"/>
      <c r="D2290" s="83"/>
      <c r="E2290" s="84"/>
      <c r="F2290" s="32"/>
      <c r="G2290" s="34"/>
      <c r="H2290" s="82"/>
      <c r="I2290" s="36"/>
      <c r="J2290" s="52"/>
      <c r="K2290" s="35"/>
      <c r="L2290" s="29"/>
      <c r="M2290" s="20" t="str" cm="1">
        <f t="array" ref="M2290">IFERROR(_xlfn.IFS(COUNTBLANK(D2290:K2290)=8,"",D2290="","←D列に従業員名を姓名（フルネーム）で入力してください。誤変換にお気を付け下さい。",E2290="","←E列に都道府県を入力してください。",H2290="","←H列に1.月給～3.時間給の選択肢を入力してください",I2290="","←I列に金額を入力してください",H2290=3,"",J2290="","←J列に所定労働時間を入力してください"),"")</f>
        <v/>
      </c>
    </row>
    <row r="2291" spans="2:13" ht="22.8" x14ac:dyDescent="0.45">
      <c r="B2291" s="31">
        <f t="shared" si="35"/>
        <v>2283</v>
      </c>
      <c r="C2291" s="82"/>
      <c r="D2291" s="83"/>
      <c r="E2291" s="84"/>
      <c r="F2291" s="32"/>
      <c r="G2291" s="34"/>
      <c r="H2291" s="82"/>
      <c r="I2291" s="36"/>
      <c r="J2291" s="52"/>
      <c r="K2291" s="35"/>
      <c r="L2291" s="29"/>
      <c r="M2291" s="20" t="str" cm="1">
        <f t="array" ref="M2291">IFERROR(_xlfn.IFS(COUNTBLANK(D2291:K2291)=8,"",D2291="","←D列に従業員名を姓名（フルネーム）で入力してください。誤変換にお気を付け下さい。",E2291="","←E列に都道府県を入力してください。",H2291="","←H列に1.月給～3.時間給の選択肢を入力してください",I2291="","←I列に金額を入力してください",H2291=3,"",J2291="","←J列に所定労働時間を入力してください"),"")</f>
        <v/>
      </c>
    </row>
    <row r="2292" spans="2:13" ht="22.8" x14ac:dyDescent="0.45">
      <c r="B2292" s="31">
        <f t="shared" si="35"/>
        <v>2284</v>
      </c>
      <c r="C2292" s="82"/>
      <c r="D2292" s="83"/>
      <c r="E2292" s="84"/>
      <c r="F2292" s="32"/>
      <c r="G2292" s="34"/>
      <c r="H2292" s="82"/>
      <c r="I2292" s="36"/>
      <c r="J2292" s="52"/>
      <c r="K2292" s="35"/>
      <c r="L2292" s="29"/>
      <c r="M2292" s="20" t="str" cm="1">
        <f t="array" ref="M2292">IFERROR(_xlfn.IFS(COUNTBLANK(D2292:K2292)=8,"",D2292="","←D列に従業員名を姓名（フルネーム）で入力してください。誤変換にお気を付け下さい。",E2292="","←E列に都道府県を入力してください。",H2292="","←H列に1.月給～3.時間給の選択肢を入力してください",I2292="","←I列に金額を入力してください",H2292=3,"",J2292="","←J列に所定労働時間を入力してください"),"")</f>
        <v/>
      </c>
    </row>
    <row r="2293" spans="2:13" ht="22.8" x14ac:dyDescent="0.45">
      <c r="B2293" s="31">
        <f t="shared" si="35"/>
        <v>2285</v>
      </c>
      <c r="C2293" s="82"/>
      <c r="D2293" s="83"/>
      <c r="E2293" s="84"/>
      <c r="F2293" s="32"/>
      <c r="G2293" s="34"/>
      <c r="H2293" s="82"/>
      <c r="I2293" s="36"/>
      <c r="J2293" s="52"/>
      <c r="K2293" s="35"/>
      <c r="L2293" s="29"/>
      <c r="M2293" s="20" t="str" cm="1">
        <f t="array" ref="M2293">IFERROR(_xlfn.IFS(COUNTBLANK(D2293:K2293)=8,"",D2293="","←D列に従業員名を姓名（フルネーム）で入力してください。誤変換にお気を付け下さい。",E2293="","←E列に都道府県を入力してください。",H2293="","←H列に1.月給～3.時間給の選択肢を入力してください",I2293="","←I列に金額を入力してください",H2293=3,"",J2293="","←J列に所定労働時間を入力してください"),"")</f>
        <v/>
      </c>
    </row>
    <row r="2294" spans="2:13" ht="22.8" x14ac:dyDescent="0.45">
      <c r="B2294" s="31">
        <f t="shared" si="35"/>
        <v>2286</v>
      </c>
      <c r="C2294" s="82"/>
      <c r="D2294" s="83"/>
      <c r="E2294" s="84"/>
      <c r="F2294" s="32"/>
      <c r="G2294" s="34"/>
      <c r="H2294" s="82"/>
      <c r="I2294" s="36"/>
      <c r="J2294" s="52"/>
      <c r="K2294" s="35"/>
      <c r="L2294" s="29"/>
      <c r="M2294" s="20" t="str" cm="1">
        <f t="array" ref="M2294">IFERROR(_xlfn.IFS(COUNTBLANK(D2294:K2294)=8,"",D2294="","←D列に従業員名を姓名（フルネーム）で入力してください。誤変換にお気を付け下さい。",E2294="","←E列に都道府県を入力してください。",H2294="","←H列に1.月給～3.時間給の選択肢を入力してください",I2294="","←I列に金額を入力してください",H2294=3,"",J2294="","←J列に所定労働時間を入力してください"),"")</f>
        <v/>
      </c>
    </row>
    <row r="2295" spans="2:13" ht="22.8" x14ac:dyDescent="0.45">
      <c r="B2295" s="31">
        <f t="shared" si="35"/>
        <v>2287</v>
      </c>
      <c r="C2295" s="82"/>
      <c r="D2295" s="83"/>
      <c r="E2295" s="84"/>
      <c r="F2295" s="32"/>
      <c r="G2295" s="34"/>
      <c r="H2295" s="82"/>
      <c r="I2295" s="36"/>
      <c r="J2295" s="52"/>
      <c r="K2295" s="35"/>
      <c r="L2295" s="29"/>
      <c r="M2295" s="20" t="str" cm="1">
        <f t="array" ref="M2295">IFERROR(_xlfn.IFS(COUNTBLANK(D2295:K2295)=8,"",D2295="","←D列に従業員名を姓名（フルネーム）で入力してください。誤変換にお気を付け下さい。",E2295="","←E列に都道府県を入力してください。",H2295="","←H列に1.月給～3.時間給の選択肢を入力してください",I2295="","←I列に金額を入力してください",H2295=3,"",J2295="","←J列に所定労働時間を入力してください"),"")</f>
        <v/>
      </c>
    </row>
    <row r="2296" spans="2:13" ht="22.8" x14ac:dyDescent="0.45">
      <c r="B2296" s="31">
        <f t="shared" si="35"/>
        <v>2288</v>
      </c>
      <c r="C2296" s="82"/>
      <c r="D2296" s="83"/>
      <c r="E2296" s="84"/>
      <c r="F2296" s="32"/>
      <c r="G2296" s="34"/>
      <c r="H2296" s="82"/>
      <c r="I2296" s="36"/>
      <c r="J2296" s="52"/>
      <c r="K2296" s="35"/>
      <c r="L2296" s="29"/>
      <c r="M2296" s="20" t="str" cm="1">
        <f t="array" ref="M2296">IFERROR(_xlfn.IFS(COUNTBLANK(D2296:K2296)=8,"",D2296="","←D列に従業員名を姓名（フルネーム）で入力してください。誤変換にお気を付け下さい。",E2296="","←E列に都道府県を入力してください。",H2296="","←H列に1.月給～3.時間給の選択肢を入力してください",I2296="","←I列に金額を入力してください",H2296=3,"",J2296="","←J列に所定労働時間を入力してください"),"")</f>
        <v/>
      </c>
    </row>
    <row r="2297" spans="2:13" ht="22.8" x14ac:dyDescent="0.45">
      <c r="B2297" s="31">
        <f t="shared" si="35"/>
        <v>2289</v>
      </c>
      <c r="C2297" s="82"/>
      <c r="D2297" s="83"/>
      <c r="E2297" s="84"/>
      <c r="F2297" s="32"/>
      <c r="G2297" s="34"/>
      <c r="H2297" s="82"/>
      <c r="I2297" s="36"/>
      <c r="J2297" s="52"/>
      <c r="K2297" s="35"/>
      <c r="L2297" s="29"/>
      <c r="M2297" s="20" t="str" cm="1">
        <f t="array" ref="M2297">IFERROR(_xlfn.IFS(COUNTBLANK(D2297:K2297)=8,"",D2297="","←D列に従業員名を姓名（フルネーム）で入力してください。誤変換にお気を付け下さい。",E2297="","←E列に都道府県を入力してください。",H2297="","←H列に1.月給～3.時間給の選択肢を入力してください",I2297="","←I列に金額を入力してください",H2297=3,"",J2297="","←J列に所定労働時間を入力してください"),"")</f>
        <v/>
      </c>
    </row>
    <row r="2298" spans="2:13" ht="22.8" x14ac:dyDescent="0.45">
      <c r="B2298" s="31">
        <f t="shared" si="35"/>
        <v>2290</v>
      </c>
      <c r="C2298" s="82"/>
      <c r="D2298" s="83"/>
      <c r="E2298" s="84"/>
      <c r="F2298" s="32"/>
      <c r="G2298" s="34"/>
      <c r="H2298" s="82"/>
      <c r="I2298" s="36"/>
      <c r="J2298" s="52"/>
      <c r="K2298" s="35"/>
      <c r="L2298" s="29"/>
      <c r="M2298" s="20" t="str" cm="1">
        <f t="array" ref="M2298">IFERROR(_xlfn.IFS(COUNTBLANK(D2298:K2298)=8,"",D2298="","←D列に従業員名を姓名（フルネーム）で入力してください。誤変換にお気を付け下さい。",E2298="","←E列に都道府県を入力してください。",H2298="","←H列に1.月給～3.時間給の選択肢を入力してください",I2298="","←I列に金額を入力してください",H2298=3,"",J2298="","←J列に所定労働時間を入力してください"),"")</f>
        <v/>
      </c>
    </row>
    <row r="2299" spans="2:13" ht="22.8" x14ac:dyDescent="0.45">
      <c r="B2299" s="31">
        <f t="shared" si="35"/>
        <v>2291</v>
      </c>
      <c r="C2299" s="82"/>
      <c r="D2299" s="83"/>
      <c r="E2299" s="84"/>
      <c r="F2299" s="32"/>
      <c r="G2299" s="34"/>
      <c r="H2299" s="82"/>
      <c r="I2299" s="36"/>
      <c r="J2299" s="52"/>
      <c r="K2299" s="35"/>
      <c r="L2299" s="29"/>
      <c r="M2299" s="20" t="str" cm="1">
        <f t="array" ref="M2299">IFERROR(_xlfn.IFS(COUNTBLANK(D2299:K2299)=8,"",D2299="","←D列に従業員名を姓名（フルネーム）で入力してください。誤変換にお気を付け下さい。",E2299="","←E列に都道府県を入力してください。",H2299="","←H列に1.月給～3.時間給の選択肢を入力してください",I2299="","←I列に金額を入力してください",H2299=3,"",J2299="","←J列に所定労働時間を入力してください"),"")</f>
        <v/>
      </c>
    </row>
    <row r="2300" spans="2:13" ht="22.8" x14ac:dyDescent="0.45">
      <c r="B2300" s="31">
        <f t="shared" si="35"/>
        <v>2292</v>
      </c>
      <c r="C2300" s="82"/>
      <c r="D2300" s="83"/>
      <c r="E2300" s="84"/>
      <c r="F2300" s="32"/>
      <c r="G2300" s="34"/>
      <c r="H2300" s="82"/>
      <c r="I2300" s="36"/>
      <c r="J2300" s="52"/>
      <c r="K2300" s="35"/>
      <c r="L2300" s="29"/>
      <c r="M2300" s="20" t="str" cm="1">
        <f t="array" ref="M2300">IFERROR(_xlfn.IFS(COUNTBLANK(D2300:K2300)=8,"",D2300="","←D列に従業員名を姓名（フルネーム）で入力してください。誤変換にお気を付け下さい。",E2300="","←E列に都道府県を入力してください。",H2300="","←H列に1.月給～3.時間給の選択肢を入力してください",I2300="","←I列に金額を入力してください",H2300=3,"",J2300="","←J列に所定労働時間を入力してください"),"")</f>
        <v/>
      </c>
    </row>
    <row r="2301" spans="2:13" ht="22.8" x14ac:dyDescent="0.45">
      <c r="B2301" s="31">
        <f t="shared" si="35"/>
        <v>2293</v>
      </c>
      <c r="C2301" s="82"/>
      <c r="D2301" s="83"/>
      <c r="E2301" s="84"/>
      <c r="F2301" s="32"/>
      <c r="G2301" s="34"/>
      <c r="H2301" s="82"/>
      <c r="I2301" s="36"/>
      <c r="J2301" s="52"/>
      <c r="K2301" s="35"/>
      <c r="L2301" s="29"/>
      <c r="M2301" s="20" t="str" cm="1">
        <f t="array" ref="M2301">IFERROR(_xlfn.IFS(COUNTBLANK(D2301:K2301)=8,"",D2301="","←D列に従業員名を姓名（フルネーム）で入力してください。誤変換にお気を付け下さい。",E2301="","←E列に都道府県を入力してください。",H2301="","←H列に1.月給～3.時間給の選択肢を入力してください",I2301="","←I列に金額を入力してください",H2301=3,"",J2301="","←J列に所定労働時間を入力してください"),"")</f>
        <v/>
      </c>
    </row>
    <row r="2302" spans="2:13" ht="22.8" x14ac:dyDescent="0.45">
      <c r="B2302" s="31">
        <f t="shared" si="35"/>
        <v>2294</v>
      </c>
      <c r="C2302" s="82"/>
      <c r="D2302" s="83"/>
      <c r="E2302" s="84"/>
      <c r="F2302" s="32"/>
      <c r="G2302" s="34"/>
      <c r="H2302" s="82"/>
      <c r="I2302" s="36"/>
      <c r="J2302" s="52"/>
      <c r="K2302" s="35"/>
      <c r="L2302" s="29"/>
      <c r="M2302" s="20" t="str" cm="1">
        <f t="array" ref="M2302">IFERROR(_xlfn.IFS(COUNTBLANK(D2302:K2302)=8,"",D2302="","←D列に従業員名を姓名（フルネーム）で入力してください。誤変換にお気を付け下さい。",E2302="","←E列に都道府県を入力してください。",H2302="","←H列に1.月給～3.時間給の選択肢を入力してください",I2302="","←I列に金額を入力してください",H2302=3,"",J2302="","←J列に所定労働時間を入力してください"),"")</f>
        <v/>
      </c>
    </row>
    <row r="2303" spans="2:13" ht="22.8" x14ac:dyDescent="0.45">
      <c r="B2303" s="31">
        <f t="shared" si="35"/>
        <v>2295</v>
      </c>
      <c r="C2303" s="82"/>
      <c r="D2303" s="83"/>
      <c r="E2303" s="84"/>
      <c r="F2303" s="32"/>
      <c r="G2303" s="34"/>
      <c r="H2303" s="82"/>
      <c r="I2303" s="36"/>
      <c r="J2303" s="52"/>
      <c r="K2303" s="35"/>
      <c r="L2303" s="29"/>
      <c r="M2303" s="20" t="str" cm="1">
        <f t="array" ref="M2303">IFERROR(_xlfn.IFS(COUNTBLANK(D2303:K2303)=8,"",D2303="","←D列に従業員名を姓名（フルネーム）で入力してください。誤変換にお気を付け下さい。",E2303="","←E列に都道府県を入力してください。",H2303="","←H列に1.月給～3.時間給の選択肢を入力してください",I2303="","←I列に金額を入力してください",H2303=3,"",J2303="","←J列に所定労働時間を入力してください"),"")</f>
        <v/>
      </c>
    </row>
    <row r="2304" spans="2:13" ht="22.8" x14ac:dyDescent="0.45">
      <c r="B2304" s="31">
        <f t="shared" si="35"/>
        <v>2296</v>
      </c>
      <c r="C2304" s="82"/>
      <c r="D2304" s="83"/>
      <c r="E2304" s="84"/>
      <c r="F2304" s="32"/>
      <c r="G2304" s="34"/>
      <c r="H2304" s="82"/>
      <c r="I2304" s="36"/>
      <c r="J2304" s="52"/>
      <c r="K2304" s="35"/>
      <c r="L2304" s="29"/>
      <c r="M2304" s="20" t="str" cm="1">
        <f t="array" ref="M2304">IFERROR(_xlfn.IFS(COUNTBLANK(D2304:K2304)=8,"",D2304="","←D列に従業員名を姓名（フルネーム）で入力してください。誤変換にお気を付け下さい。",E2304="","←E列に都道府県を入力してください。",H2304="","←H列に1.月給～3.時間給の選択肢を入力してください",I2304="","←I列に金額を入力してください",H2304=3,"",J2304="","←J列に所定労働時間を入力してください"),"")</f>
        <v/>
      </c>
    </row>
    <row r="2305" spans="2:13" ht="22.8" x14ac:dyDescent="0.45">
      <c r="B2305" s="31">
        <f t="shared" si="35"/>
        <v>2297</v>
      </c>
      <c r="C2305" s="82"/>
      <c r="D2305" s="83"/>
      <c r="E2305" s="84"/>
      <c r="F2305" s="32"/>
      <c r="G2305" s="34"/>
      <c r="H2305" s="82"/>
      <c r="I2305" s="36"/>
      <c r="J2305" s="52"/>
      <c r="K2305" s="35"/>
      <c r="L2305" s="29"/>
      <c r="M2305" s="20" t="str" cm="1">
        <f t="array" ref="M2305">IFERROR(_xlfn.IFS(COUNTBLANK(D2305:K2305)=8,"",D2305="","←D列に従業員名を姓名（フルネーム）で入力してください。誤変換にお気を付け下さい。",E2305="","←E列に都道府県を入力してください。",H2305="","←H列に1.月給～3.時間給の選択肢を入力してください",I2305="","←I列に金額を入力してください",H2305=3,"",J2305="","←J列に所定労働時間を入力してください"),"")</f>
        <v/>
      </c>
    </row>
    <row r="2306" spans="2:13" ht="22.8" x14ac:dyDescent="0.45">
      <c r="B2306" s="31">
        <f t="shared" si="35"/>
        <v>2298</v>
      </c>
      <c r="C2306" s="82"/>
      <c r="D2306" s="83"/>
      <c r="E2306" s="84"/>
      <c r="F2306" s="32"/>
      <c r="G2306" s="34"/>
      <c r="H2306" s="82"/>
      <c r="I2306" s="36"/>
      <c r="J2306" s="52"/>
      <c r="K2306" s="35"/>
      <c r="L2306" s="29"/>
      <c r="M2306" s="20" t="str" cm="1">
        <f t="array" ref="M2306">IFERROR(_xlfn.IFS(COUNTBLANK(D2306:K2306)=8,"",D2306="","←D列に従業員名を姓名（フルネーム）で入力してください。誤変換にお気を付け下さい。",E2306="","←E列に都道府県を入力してください。",H2306="","←H列に1.月給～3.時間給の選択肢を入力してください",I2306="","←I列に金額を入力してください",H2306=3,"",J2306="","←J列に所定労働時間を入力してください"),"")</f>
        <v/>
      </c>
    </row>
    <row r="2307" spans="2:13" ht="22.8" x14ac:dyDescent="0.45">
      <c r="B2307" s="31">
        <f t="shared" si="35"/>
        <v>2299</v>
      </c>
      <c r="C2307" s="82"/>
      <c r="D2307" s="83"/>
      <c r="E2307" s="84"/>
      <c r="F2307" s="32"/>
      <c r="G2307" s="34"/>
      <c r="H2307" s="82"/>
      <c r="I2307" s="36"/>
      <c r="J2307" s="52"/>
      <c r="K2307" s="35"/>
      <c r="L2307" s="29"/>
      <c r="M2307" s="20" t="str" cm="1">
        <f t="array" ref="M2307">IFERROR(_xlfn.IFS(COUNTBLANK(D2307:K2307)=8,"",D2307="","←D列に従業員名を姓名（フルネーム）で入力してください。誤変換にお気を付け下さい。",E2307="","←E列に都道府県を入力してください。",H2307="","←H列に1.月給～3.時間給の選択肢を入力してください",I2307="","←I列に金額を入力してください",H2307=3,"",J2307="","←J列に所定労働時間を入力してください"),"")</f>
        <v/>
      </c>
    </row>
    <row r="2308" spans="2:13" ht="22.8" x14ac:dyDescent="0.45">
      <c r="B2308" s="31">
        <f t="shared" si="35"/>
        <v>2300</v>
      </c>
      <c r="C2308" s="82"/>
      <c r="D2308" s="83"/>
      <c r="E2308" s="84"/>
      <c r="F2308" s="32"/>
      <c r="G2308" s="34"/>
      <c r="H2308" s="82"/>
      <c r="I2308" s="36"/>
      <c r="J2308" s="52"/>
      <c r="K2308" s="35"/>
      <c r="L2308" s="29"/>
      <c r="M2308" s="20" t="str" cm="1">
        <f t="array" ref="M2308">IFERROR(_xlfn.IFS(COUNTBLANK(D2308:K2308)=8,"",D2308="","←D列に従業員名を姓名（フルネーム）で入力してください。誤変換にお気を付け下さい。",E2308="","←E列に都道府県を入力してください。",H2308="","←H列に1.月給～3.時間給の選択肢を入力してください",I2308="","←I列に金額を入力してください",H2308=3,"",J2308="","←J列に所定労働時間を入力してください"),"")</f>
        <v/>
      </c>
    </row>
    <row r="2309" spans="2:13" ht="22.8" x14ac:dyDescent="0.45">
      <c r="B2309" s="31">
        <f t="shared" si="35"/>
        <v>2301</v>
      </c>
      <c r="C2309" s="82"/>
      <c r="D2309" s="83"/>
      <c r="E2309" s="84"/>
      <c r="F2309" s="32"/>
      <c r="G2309" s="34"/>
      <c r="H2309" s="82"/>
      <c r="I2309" s="36"/>
      <c r="J2309" s="52"/>
      <c r="K2309" s="35"/>
      <c r="L2309" s="29"/>
      <c r="M2309" s="20" t="str" cm="1">
        <f t="array" ref="M2309">IFERROR(_xlfn.IFS(COUNTBLANK(D2309:K2309)=8,"",D2309="","←D列に従業員名を姓名（フルネーム）で入力してください。誤変換にお気を付け下さい。",E2309="","←E列に都道府県を入力してください。",H2309="","←H列に1.月給～3.時間給の選択肢を入力してください",I2309="","←I列に金額を入力してください",H2309=3,"",J2309="","←J列に所定労働時間を入力してください"),"")</f>
        <v/>
      </c>
    </row>
    <row r="2310" spans="2:13" ht="22.8" x14ac:dyDescent="0.45">
      <c r="B2310" s="31">
        <f t="shared" si="35"/>
        <v>2302</v>
      </c>
      <c r="C2310" s="82"/>
      <c r="D2310" s="83"/>
      <c r="E2310" s="84"/>
      <c r="F2310" s="32"/>
      <c r="G2310" s="34"/>
      <c r="H2310" s="82"/>
      <c r="I2310" s="36"/>
      <c r="J2310" s="52"/>
      <c r="K2310" s="35"/>
      <c r="L2310" s="29"/>
      <c r="M2310" s="20" t="str" cm="1">
        <f t="array" ref="M2310">IFERROR(_xlfn.IFS(COUNTBLANK(D2310:K2310)=8,"",D2310="","←D列に従業員名を姓名（フルネーム）で入力してください。誤変換にお気を付け下さい。",E2310="","←E列に都道府県を入力してください。",H2310="","←H列に1.月給～3.時間給の選択肢を入力してください",I2310="","←I列に金額を入力してください",H2310=3,"",J2310="","←J列に所定労働時間を入力してください"),"")</f>
        <v/>
      </c>
    </row>
    <row r="2311" spans="2:13" ht="22.8" x14ac:dyDescent="0.45">
      <c r="B2311" s="31">
        <f t="shared" si="35"/>
        <v>2303</v>
      </c>
      <c r="C2311" s="82"/>
      <c r="D2311" s="83"/>
      <c r="E2311" s="84"/>
      <c r="F2311" s="32"/>
      <c r="G2311" s="34"/>
      <c r="H2311" s="82"/>
      <c r="I2311" s="36"/>
      <c r="J2311" s="52"/>
      <c r="K2311" s="35"/>
      <c r="L2311" s="29"/>
      <c r="M2311" s="20" t="str" cm="1">
        <f t="array" ref="M2311">IFERROR(_xlfn.IFS(COUNTBLANK(D2311:K2311)=8,"",D2311="","←D列に従業員名を姓名（フルネーム）で入力してください。誤変換にお気を付け下さい。",E2311="","←E列に都道府県を入力してください。",H2311="","←H列に1.月給～3.時間給の選択肢を入力してください",I2311="","←I列に金額を入力してください",H2311=3,"",J2311="","←J列に所定労働時間を入力してください"),"")</f>
        <v/>
      </c>
    </row>
    <row r="2312" spans="2:13" ht="22.8" x14ac:dyDescent="0.45">
      <c r="B2312" s="31">
        <f t="shared" si="35"/>
        <v>2304</v>
      </c>
      <c r="C2312" s="82"/>
      <c r="D2312" s="83"/>
      <c r="E2312" s="84"/>
      <c r="F2312" s="32"/>
      <c r="G2312" s="34"/>
      <c r="H2312" s="82"/>
      <c r="I2312" s="36"/>
      <c r="J2312" s="52"/>
      <c r="K2312" s="35"/>
      <c r="L2312" s="29"/>
      <c r="M2312" s="20" t="str" cm="1">
        <f t="array" ref="M2312">IFERROR(_xlfn.IFS(COUNTBLANK(D2312:K2312)=8,"",D2312="","←D列に従業員名を姓名（フルネーム）で入力してください。誤変換にお気を付け下さい。",E2312="","←E列に都道府県を入力してください。",H2312="","←H列に1.月給～3.時間給の選択肢を入力してください",I2312="","←I列に金額を入力してください",H2312=3,"",J2312="","←J列に所定労働時間を入力してください"),"")</f>
        <v/>
      </c>
    </row>
    <row r="2313" spans="2:13" ht="22.8" x14ac:dyDescent="0.45">
      <c r="B2313" s="31">
        <f t="shared" si="35"/>
        <v>2305</v>
      </c>
      <c r="C2313" s="82"/>
      <c r="D2313" s="83"/>
      <c r="E2313" s="84"/>
      <c r="F2313" s="32"/>
      <c r="G2313" s="34"/>
      <c r="H2313" s="82"/>
      <c r="I2313" s="36"/>
      <c r="J2313" s="52"/>
      <c r="K2313" s="35"/>
      <c r="L2313" s="29"/>
      <c r="M2313" s="20" t="str" cm="1">
        <f t="array" ref="M2313">IFERROR(_xlfn.IFS(COUNTBLANK(D2313:K2313)=8,"",D2313="","←D列に従業員名を姓名（フルネーム）で入力してください。誤変換にお気を付け下さい。",E2313="","←E列に都道府県を入力してください。",H2313="","←H列に1.月給～3.時間給の選択肢を入力してください",I2313="","←I列に金額を入力してください",H2313=3,"",J2313="","←J列に所定労働時間を入力してください"),"")</f>
        <v/>
      </c>
    </row>
    <row r="2314" spans="2:13" ht="22.8" x14ac:dyDescent="0.45">
      <c r="B2314" s="31">
        <f t="shared" ref="B2314:B2377" si="36">ROW()-8</f>
        <v>2306</v>
      </c>
      <c r="C2314" s="82"/>
      <c r="D2314" s="83"/>
      <c r="E2314" s="84"/>
      <c r="F2314" s="32"/>
      <c r="G2314" s="34"/>
      <c r="H2314" s="82"/>
      <c r="I2314" s="36"/>
      <c r="J2314" s="52"/>
      <c r="K2314" s="35"/>
      <c r="L2314" s="29"/>
      <c r="M2314" s="20" t="str" cm="1">
        <f t="array" ref="M2314">IFERROR(_xlfn.IFS(COUNTBLANK(D2314:K2314)=8,"",D2314="","←D列に従業員名を姓名（フルネーム）で入力してください。誤変換にお気を付け下さい。",E2314="","←E列に都道府県を入力してください。",H2314="","←H列に1.月給～3.時間給の選択肢を入力してください",I2314="","←I列に金額を入力してください",H2314=3,"",J2314="","←J列に所定労働時間を入力してください"),"")</f>
        <v/>
      </c>
    </row>
    <row r="2315" spans="2:13" ht="22.8" x14ac:dyDescent="0.45">
      <c r="B2315" s="31">
        <f t="shared" si="36"/>
        <v>2307</v>
      </c>
      <c r="C2315" s="82"/>
      <c r="D2315" s="83"/>
      <c r="E2315" s="84"/>
      <c r="F2315" s="32"/>
      <c r="G2315" s="34"/>
      <c r="H2315" s="82"/>
      <c r="I2315" s="36"/>
      <c r="J2315" s="52"/>
      <c r="K2315" s="35"/>
      <c r="L2315" s="29"/>
      <c r="M2315" s="20" t="str" cm="1">
        <f t="array" ref="M2315">IFERROR(_xlfn.IFS(COUNTBLANK(D2315:K2315)=8,"",D2315="","←D列に従業員名を姓名（フルネーム）で入力してください。誤変換にお気を付け下さい。",E2315="","←E列に都道府県を入力してください。",H2315="","←H列に1.月給～3.時間給の選択肢を入力してください",I2315="","←I列に金額を入力してください",H2315=3,"",J2315="","←J列に所定労働時間を入力してください"),"")</f>
        <v/>
      </c>
    </row>
    <row r="2316" spans="2:13" ht="22.8" x14ac:dyDescent="0.45">
      <c r="B2316" s="31">
        <f t="shared" si="36"/>
        <v>2308</v>
      </c>
      <c r="C2316" s="82"/>
      <c r="D2316" s="83"/>
      <c r="E2316" s="84"/>
      <c r="F2316" s="32"/>
      <c r="G2316" s="34"/>
      <c r="H2316" s="82"/>
      <c r="I2316" s="36"/>
      <c r="J2316" s="52"/>
      <c r="K2316" s="35"/>
      <c r="L2316" s="29"/>
      <c r="M2316" s="20" t="str" cm="1">
        <f t="array" ref="M2316">IFERROR(_xlfn.IFS(COUNTBLANK(D2316:K2316)=8,"",D2316="","←D列に従業員名を姓名（フルネーム）で入力してください。誤変換にお気を付け下さい。",E2316="","←E列に都道府県を入力してください。",H2316="","←H列に1.月給～3.時間給の選択肢を入力してください",I2316="","←I列に金額を入力してください",H2316=3,"",J2316="","←J列に所定労働時間を入力してください"),"")</f>
        <v/>
      </c>
    </row>
    <row r="2317" spans="2:13" ht="22.8" x14ac:dyDescent="0.45">
      <c r="B2317" s="31">
        <f t="shared" si="36"/>
        <v>2309</v>
      </c>
      <c r="C2317" s="82"/>
      <c r="D2317" s="83"/>
      <c r="E2317" s="84"/>
      <c r="F2317" s="32"/>
      <c r="G2317" s="34"/>
      <c r="H2317" s="82"/>
      <c r="I2317" s="36"/>
      <c r="J2317" s="52"/>
      <c r="K2317" s="35"/>
      <c r="L2317" s="29"/>
      <c r="M2317" s="20" t="str" cm="1">
        <f t="array" ref="M2317">IFERROR(_xlfn.IFS(COUNTBLANK(D2317:K2317)=8,"",D2317="","←D列に従業員名を姓名（フルネーム）で入力してください。誤変換にお気を付け下さい。",E2317="","←E列に都道府県を入力してください。",H2317="","←H列に1.月給～3.時間給の選択肢を入力してください",I2317="","←I列に金額を入力してください",H2317=3,"",J2317="","←J列に所定労働時間を入力してください"),"")</f>
        <v/>
      </c>
    </row>
    <row r="2318" spans="2:13" ht="22.8" x14ac:dyDescent="0.45">
      <c r="B2318" s="31">
        <f t="shared" si="36"/>
        <v>2310</v>
      </c>
      <c r="C2318" s="82"/>
      <c r="D2318" s="83"/>
      <c r="E2318" s="84"/>
      <c r="F2318" s="32"/>
      <c r="G2318" s="34"/>
      <c r="H2318" s="82"/>
      <c r="I2318" s="36"/>
      <c r="J2318" s="52"/>
      <c r="K2318" s="35"/>
      <c r="L2318" s="29"/>
      <c r="M2318" s="20" t="str" cm="1">
        <f t="array" ref="M2318">IFERROR(_xlfn.IFS(COUNTBLANK(D2318:K2318)=8,"",D2318="","←D列に従業員名を姓名（フルネーム）で入力してください。誤変換にお気を付け下さい。",E2318="","←E列に都道府県を入力してください。",H2318="","←H列に1.月給～3.時間給の選択肢を入力してください",I2318="","←I列に金額を入力してください",H2318=3,"",J2318="","←J列に所定労働時間を入力してください"),"")</f>
        <v/>
      </c>
    </row>
    <row r="2319" spans="2:13" ht="22.8" x14ac:dyDescent="0.45">
      <c r="B2319" s="31">
        <f t="shared" si="36"/>
        <v>2311</v>
      </c>
      <c r="C2319" s="82"/>
      <c r="D2319" s="83"/>
      <c r="E2319" s="84"/>
      <c r="F2319" s="32"/>
      <c r="G2319" s="34"/>
      <c r="H2319" s="82"/>
      <c r="I2319" s="36"/>
      <c r="J2319" s="52"/>
      <c r="K2319" s="35"/>
      <c r="L2319" s="29"/>
      <c r="M2319" s="20" t="str" cm="1">
        <f t="array" ref="M2319">IFERROR(_xlfn.IFS(COUNTBLANK(D2319:K2319)=8,"",D2319="","←D列に従業員名を姓名（フルネーム）で入力してください。誤変換にお気を付け下さい。",E2319="","←E列に都道府県を入力してください。",H2319="","←H列に1.月給～3.時間給の選択肢を入力してください",I2319="","←I列に金額を入力してください",H2319=3,"",J2319="","←J列に所定労働時間を入力してください"),"")</f>
        <v/>
      </c>
    </row>
    <row r="2320" spans="2:13" ht="22.8" x14ac:dyDescent="0.45">
      <c r="B2320" s="31">
        <f t="shared" si="36"/>
        <v>2312</v>
      </c>
      <c r="C2320" s="82"/>
      <c r="D2320" s="83"/>
      <c r="E2320" s="84"/>
      <c r="F2320" s="32"/>
      <c r="G2320" s="34"/>
      <c r="H2320" s="82"/>
      <c r="I2320" s="36"/>
      <c r="J2320" s="52"/>
      <c r="K2320" s="35"/>
      <c r="L2320" s="29"/>
      <c r="M2320" s="20" t="str" cm="1">
        <f t="array" ref="M2320">IFERROR(_xlfn.IFS(COUNTBLANK(D2320:K2320)=8,"",D2320="","←D列に従業員名を姓名（フルネーム）で入力してください。誤変換にお気を付け下さい。",E2320="","←E列に都道府県を入力してください。",H2320="","←H列に1.月給～3.時間給の選択肢を入力してください",I2320="","←I列に金額を入力してください",H2320=3,"",J2320="","←J列に所定労働時間を入力してください"),"")</f>
        <v/>
      </c>
    </row>
    <row r="2321" spans="2:13" ht="22.8" x14ac:dyDescent="0.45">
      <c r="B2321" s="31">
        <f t="shared" si="36"/>
        <v>2313</v>
      </c>
      <c r="C2321" s="82"/>
      <c r="D2321" s="83"/>
      <c r="E2321" s="84"/>
      <c r="F2321" s="32"/>
      <c r="G2321" s="34"/>
      <c r="H2321" s="82"/>
      <c r="I2321" s="36"/>
      <c r="J2321" s="52"/>
      <c r="K2321" s="35"/>
      <c r="L2321" s="29"/>
      <c r="M2321" s="20" t="str" cm="1">
        <f t="array" ref="M2321">IFERROR(_xlfn.IFS(COUNTBLANK(D2321:K2321)=8,"",D2321="","←D列に従業員名を姓名（フルネーム）で入力してください。誤変換にお気を付け下さい。",E2321="","←E列に都道府県を入力してください。",H2321="","←H列に1.月給～3.時間給の選択肢を入力してください",I2321="","←I列に金額を入力してください",H2321=3,"",J2321="","←J列に所定労働時間を入力してください"),"")</f>
        <v/>
      </c>
    </row>
    <row r="2322" spans="2:13" ht="22.8" x14ac:dyDescent="0.45">
      <c r="B2322" s="31">
        <f t="shared" si="36"/>
        <v>2314</v>
      </c>
      <c r="C2322" s="82"/>
      <c r="D2322" s="83"/>
      <c r="E2322" s="84"/>
      <c r="F2322" s="32"/>
      <c r="G2322" s="34"/>
      <c r="H2322" s="82"/>
      <c r="I2322" s="36"/>
      <c r="J2322" s="52"/>
      <c r="K2322" s="35"/>
      <c r="L2322" s="29"/>
      <c r="M2322" s="20" t="str" cm="1">
        <f t="array" ref="M2322">IFERROR(_xlfn.IFS(COUNTBLANK(D2322:K2322)=8,"",D2322="","←D列に従業員名を姓名（フルネーム）で入力してください。誤変換にお気を付け下さい。",E2322="","←E列に都道府県を入力してください。",H2322="","←H列に1.月給～3.時間給の選択肢を入力してください",I2322="","←I列に金額を入力してください",H2322=3,"",J2322="","←J列に所定労働時間を入力してください"),"")</f>
        <v/>
      </c>
    </row>
    <row r="2323" spans="2:13" ht="22.8" x14ac:dyDescent="0.45">
      <c r="B2323" s="31">
        <f t="shared" si="36"/>
        <v>2315</v>
      </c>
      <c r="C2323" s="82"/>
      <c r="D2323" s="83"/>
      <c r="E2323" s="84"/>
      <c r="F2323" s="32"/>
      <c r="G2323" s="34"/>
      <c r="H2323" s="82"/>
      <c r="I2323" s="36"/>
      <c r="J2323" s="52"/>
      <c r="K2323" s="35"/>
      <c r="L2323" s="29"/>
      <c r="M2323" s="20" t="str" cm="1">
        <f t="array" ref="M2323">IFERROR(_xlfn.IFS(COUNTBLANK(D2323:K2323)=8,"",D2323="","←D列に従業員名を姓名（フルネーム）で入力してください。誤変換にお気を付け下さい。",E2323="","←E列に都道府県を入力してください。",H2323="","←H列に1.月給～3.時間給の選択肢を入力してください",I2323="","←I列に金額を入力してください",H2323=3,"",J2323="","←J列に所定労働時間を入力してください"),"")</f>
        <v/>
      </c>
    </row>
    <row r="2324" spans="2:13" ht="22.8" x14ac:dyDescent="0.45">
      <c r="B2324" s="31">
        <f t="shared" si="36"/>
        <v>2316</v>
      </c>
      <c r="C2324" s="82"/>
      <c r="D2324" s="83"/>
      <c r="E2324" s="84"/>
      <c r="F2324" s="32"/>
      <c r="G2324" s="34"/>
      <c r="H2324" s="82"/>
      <c r="I2324" s="36"/>
      <c r="J2324" s="52"/>
      <c r="K2324" s="35"/>
      <c r="L2324" s="29"/>
      <c r="M2324" s="20" t="str" cm="1">
        <f t="array" ref="M2324">IFERROR(_xlfn.IFS(COUNTBLANK(D2324:K2324)=8,"",D2324="","←D列に従業員名を姓名（フルネーム）で入力してください。誤変換にお気を付け下さい。",E2324="","←E列に都道府県を入力してください。",H2324="","←H列に1.月給～3.時間給の選択肢を入力してください",I2324="","←I列に金額を入力してください",H2324=3,"",J2324="","←J列に所定労働時間を入力してください"),"")</f>
        <v/>
      </c>
    </row>
    <row r="2325" spans="2:13" ht="22.8" x14ac:dyDescent="0.45">
      <c r="B2325" s="31">
        <f t="shared" si="36"/>
        <v>2317</v>
      </c>
      <c r="C2325" s="82"/>
      <c r="D2325" s="83"/>
      <c r="E2325" s="84"/>
      <c r="F2325" s="32"/>
      <c r="G2325" s="34"/>
      <c r="H2325" s="82"/>
      <c r="I2325" s="36"/>
      <c r="J2325" s="52"/>
      <c r="K2325" s="35"/>
      <c r="L2325" s="29"/>
      <c r="M2325" s="20" t="str" cm="1">
        <f t="array" ref="M2325">IFERROR(_xlfn.IFS(COUNTBLANK(D2325:K2325)=8,"",D2325="","←D列に従業員名を姓名（フルネーム）で入力してください。誤変換にお気を付け下さい。",E2325="","←E列に都道府県を入力してください。",H2325="","←H列に1.月給～3.時間給の選択肢を入力してください",I2325="","←I列に金額を入力してください",H2325=3,"",J2325="","←J列に所定労働時間を入力してください"),"")</f>
        <v/>
      </c>
    </row>
    <row r="2326" spans="2:13" ht="22.8" x14ac:dyDescent="0.45">
      <c r="B2326" s="31">
        <f t="shared" si="36"/>
        <v>2318</v>
      </c>
      <c r="C2326" s="82"/>
      <c r="D2326" s="83"/>
      <c r="E2326" s="84"/>
      <c r="F2326" s="32"/>
      <c r="G2326" s="34"/>
      <c r="H2326" s="82"/>
      <c r="I2326" s="36"/>
      <c r="J2326" s="52"/>
      <c r="K2326" s="35"/>
      <c r="L2326" s="29"/>
      <c r="M2326" s="20" t="str" cm="1">
        <f t="array" ref="M2326">IFERROR(_xlfn.IFS(COUNTBLANK(D2326:K2326)=8,"",D2326="","←D列に従業員名を姓名（フルネーム）で入力してください。誤変換にお気を付け下さい。",E2326="","←E列に都道府県を入力してください。",H2326="","←H列に1.月給～3.時間給の選択肢を入力してください",I2326="","←I列に金額を入力してください",H2326=3,"",J2326="","←J列に所定労働時間を入力してください"),"")</f>
        <v/>
      </c>
    </row>
    <row r="2327" spans="2:13" ht="22.8" x14ac:dyDescent="0.45">
      <c r="B2327" s="31">
        <f t="shared" si="36"/>
        <v>2319</v>
      </c>
      <c r="C2327" s="82"/>
      <c r="D2327" s="83"/>
      <c r="E2327" s="84"/>
      <c r="F2327" s="32"/>
      <c r="G2327" s="34"/>
      <c r="H2327" s="82"/>
      <c r="I2327" s="36"/>
      <c r="J2327" s="52"/>
      <c r="K2327" s="35"/>
      <c r="L2327" s="29"/>
      <c r="M2327" s="20" t="str" cm="1">
        <f t="array" ref="M2327">IFERROR(_xlfn.IFS(COUNTBLANK(D2327:K2327)=8,"",D2327="","←D列に従業員名を姓名（フルネーム）で入力してください。誤変換にお気を付け下さい。",E2327="","←E列に都道府県を入力してください。",H2327="","←H列に1.月給～3.時間給の選択肢を入力してください",I2327="","←I列に金額を入力してください",H2327=3,"",J2327="","←J列に所定労働時間を入力してください"),"")</f>
        <v/>
      </c>
    </row>
    <row r="2328" spans="2:13" ht="22.8" x14ac:dyDescent="0.45">
      <c r="B2328" s="31">
        <f t="shared" si="36"/>
        <v>2320</v>
      </c>
      <c r="C2328" s="82"/>
      <c r="D2328" s="83"/>
      <c r="E2328" s="84"/>
      <c r="F2328" s="32"/>
      <c r="G2328" s="34"/>
      <c r="H2328" s="82"/>
      <c r="I2328" s="36"/>
      <c r="J2328" s="52"/>
      <c r="K2328" s="35"/>
      <c r="L2328" s="29"/>
      <c r="M2328" s="20" t="str" cm="1">
        <f t="array" ref="M2328">IFERROR(_xlfn.IFS(COUNTBLANK(D2328:K2328)=8,"",D2328="","←D列に従業員名を姓名（フルネーム）で入力してください。誤変換にお気を付け下さい。",E2328="","←E列に都道府県を入力してください。",H2328="","←H列に1.月給～3.時間給の選択肢を入力してください",I2328="","←I列に金額を入力してください",H2328=3,"",J2328="","←J列に所定労働時間を入力してください"),"")</f>
        <v/>
      </c>
    </row>
    <row r="2329" spans="2:13" ht="22.8" x14ac:dyDescent="0.45">
      <c r="B2329" s="31">
        <f t="shared" si="36"/>
        <v>2321</v>
      </c>
      <c r="C2329" s="82"/>
      <c r="D2329" s="83"/>
      <c r="E2329" s="84"/>
      <c r="F2329" s="32"/>
      <c r="G2329" s="34"/>
      <c r="H2329" s="82"/>
      <c r="I2329" s="36"/>
      <c r="J2329" s="52"/>
      <c r="K2329" s="35"/>
      <c r="L2329" s="29"/>
      <c r="M2329" s="20" t="str" cm="1">
        <f t="array" ref="M2329">IFERROR(_xlfn.IFS(COUNTBLANK(D2329:K2329)=8,"",D2329="","←D列に従業員名を姓名（フルネーム）で入力してください。誤変換にお気を付け下さい。",E2329="","←E列に都道府県を入力してください。",H2329="","←H列に1.月給～3.時間給の選択肢を入力してください",I2329="","←I列に金額を入力してください",H2329=3,"",J2329="","←J列に所定労働時間を入力してください"),"")</f>
        <v/>
      </c>
    </row>
    <row r="2330" spans="2:13" ht="22.8" x14ac:dyDescent="0.45">
      <c r="B2330" s="31">
        <f t="shared" si="36"/>
        <v>2322</v>
      </c>
      <c r="C2330" s="82"/>
      <c r="D2330" s="83"/>
      <c r="E2330" s="84"/>
      <c r="F2330" s="32"/>
      <c r="G2330" s="34"/>
      <c r="H2330" s="82"/>
      <c r="I2330" s="36"/>
      <c r="J2330" s="52"/>
      <c r="K2330" s="35"/>
      <c r="L2330" s="29"/>
      <c r="M2330" s="20" t="str" cm="1">
        <f t="array" ref="M2330">IFERROR(_xlfn.IFS(COUNTBLANK(D2330:K2330)=8,"",D2330="","←D列に従業員名を姓名（フルネーム）で入力してください。誤変換にお気を付け下さい。",E2330="","←E列に都道府県を入力してください。",H2330="","←H列に1.月給～3.時間給の選択肢を入力してください",I2330="","←I列に金額を入力してください",H2330=3,"",J2330="","←J列に所定労働時間を入力してください"),"")</f>
        <v/>
      </c>
    </row>
    <row r="2331" spans="2:13" ht="22.8" x14ac:dyDescent="0.45">
      <c r="B2331" s="31">
        <f t="shared" si="36"/>
        <v>2323</v>
      </c>
      <c r="C2331" s="82"/>
      <c r="D2331" s="83"/>
      <c r="E2331" s="84"/>
      <c r="F2331" s="32"/>
      <c r="G2331" s="34"/>
      <c r="H2331" s="82"/>
      <c r="I2331" s="36"/>
      <c r="J2331" s="52"/>
      <c r="K2331" s="35"/>
      <c r="L2331" s="29"/>
      <c r="M2331" s="20" t="str" cm="1">
        <f t="array" ref="M2331">IFERROR(_xlfn.IFS(COUNTBLANK(D2331:K2331)=8,"",D2331="","←D列に従業員名を姓名（フルネーム）で入力してください。誤変換にお気を付け下さい。",E2331="","←E列に都道府県を入力してください。",H2331="","←H列に1.月給～3.時間給の選択肢を入力してください",I2331="","←I列に金額を入力してください",H2331=3,"",J2331="","←J列に所定労働時間を入力してください"),"")</f>
        <v/>
      </c>
    </row>
    <row r="2332" spans="2:13" ht="22.8" x14ac:dyDescent="0.45">
      <c r="B2332" s="31">
        <f t="shared" si="36"/>
        <v>2324</v>
      </c>
      <c r="C2332" s="82"/>
      <c r="D2332" s="83"/>
      <c r="E2332" s="84"/>
      <c r="F2332" s="32"/>
      <c r="G2332" s="34"/>
      <c r="H2332" s="82"/>
      <c r="I2332" s="36"/>
      <c r="J2332" s="52"/>
      <c r="K2332" s="35"/>
      <c r="L2332" s="29"/>
      <c r="M2332" s="20" t="str" cm="1">
        <f t="array" ref="M2332">IFERROR(_xlfn.IFS(COUNTBLANK(D2332:K2332)=8,"",D2332="","←D列に従業員名を姓名（フルネーム）で入力してください。誤変換にお気を付け下さい。",E2332="","←E列に都道府県を入力してください。",H2332="","←H列に1.月給～3.時間給の選択肢を入力してください",I2332="","←I列に金額を入力してください",H2332=3,"",J2332="","←J列に所定労働時間を入力してください"),"")</f>
        <v/>
      </c>
    </row>
    <row r="2333" spans="2:13" ht="22.8" x14ac:dyDescent="0.45">
      <c r="B2333" s="31">
        <f t="shared" si="36"/>
        <v>2325</v>
      </c>
      <c r="C2333" s="82"/>
      <c r="D2333" s="83"/>
      <c r="E2333" s="84"/>
      <c r="F2333" s="32"/>
      <c r="G2333" s="34"/>
      <c r="H2333" s="82"/>
      <c r="I2333" s="36"/>
      <c r="J2333" s="52"/>
      <c r="K2333" s="35"/>
      <c r="L2333" s="29"/>
      <c r="M2333" s="20" t="str" cm="1">
        <f t="array" ref="M2333">IFERROR(_xlfn.IFS(COUNTBLANK(D2333:K2333)=8,"",D2333="","←D列に従業員名を姓名（フルネーム）で入力してください。誤変換にお気を付け下さい。",E2333="","←E列に都道府県を入力してください。",H2333="","←H列に1.月給～3.時間給の選択肢を入力してください",I2333="","←I列に金額を入力してください",H2333=3,"",J2333="","←J列に所定労働時間を入力してください"),"")</f>
        <v/>
      </c>
    </row>
    <row r="2334" spans="2:13" ht="22.8" x14ac:dyDescent="0.45">
      <c r="B2334" s="31">
        <f t="shared" si="36"/>
        <v>2326</v>
      </c>
      <c r="C2334" s="82"/>
      <c r="D2334" s="83"/>
      <c r="E2334" s="84"/>
      <c r="F2334" s="32"/>
      <c r="G2334" s="34"/>
      <c r="H2334" s="82"/>
      <c r="I2334" s="36"/>
      <c r="J2334" s="52"/>
      <c r="K2334" s="35"/>
      <c r="L2334" s="29"/>
      <c r="M2334" s="20" t="str" cm="1">
        <f t="array" ref="M2334">IFERROR(_xlfn.IFS(COUNTBLANK(D2334:K2334)=8,"",D2334="","←D列に従業員名を姓名（フルネーム）で入力してください。誤変換にお気を付け下さい。",E2334="","←E列に都道府県を入力してください。",H2334="","←H列に1.月給～3.時間給の選択肢を入力してください",I2334="","←I列に金額を入力してください",H2334=3,"",J2334="","←J列に所定労働時間を入力してください"),"")</f>
        <v/>
      </c>
    </row>
    <row r="2335" spans="2:13" ht="22.8" x14ac:dyDescent="0.45">
      <c r="B2335" s="31">
        <f t="shared" si="36"/>
        <v>2327</v>
      </c>
      <c r="C2335" s="82"/>
      <c r="D2335" s="83"/>
      <c r="E2335" s="84"/>
      <c r="F2335" s="32"/>
      <c r="G2335" s="34"/>
      <c r="H2335" s="82"/>
      <c r="I2335" s="36"/>
      <c r="J2335" s="52"/>
      <c r="K2335" s="35"/>
      <c r="L2335" s="29"/>
      <c r="M2335" s="20" t="str" cm="1">
        <f t="array" ref="M2335">IFERROR(_xlfn.IFS(COUNTBLANK(D2335:K2335)=8,"",D2335="","←D列に従業員名を姓名（フルネーム）で入力してください。誤変換にお気を付け下さい。",E2335="","←E列に都道府県を入力してください。",H2335="","←H列に1.月給～3.時間給の選択肢を入力してください",I2335="","←I列に金額を入力してください",H2335=3,"",J2335="","←J列に所定労働時間を入力してください"),"")</f>
        <v/>
      </c>
    </row>
    <row r="2336" spans="2:13" ht="22.8" x14ac:dyDescent="0.45">
      <c r="B2336" s="31">
        <f t="shared" si="36"/>
        <v>2328</v>
      </c>
      <c r="C2336" s="82"/>
      <c r="D2336" s="83"/>
      <c r="E2336" s="84"/>
      <c r="F2336" s="32"/>
      <c r="G2336" s="34"/>
      <c r="H2336" s="82"/>
      <c r="I2336" s="36"/>
      <c r="J2336" s="52"/>
      <c r="K2336" s="35"/>
      <c r="L2336" s="29"/>
      <c r="M2336" s="20" t="str" cm="1">
        <f t="array" ref="M2336">IFERROR(_xlfn.IFS(COUNTBLANK(D2336:K2336)=8,"",D2336="","←D列に従業員名を姓名（フルネーム）で入力してください。誤変換にお気を付け下さい。",E2336="","←E列に都道府県を入力してください。",H2336="","←H列に1.月給～3.時間給の選択肢を入力してください",I2336="","←I列に金額を入力してください",H2336=3,"",J2336="","←J列に所定労働時間を入力してください"),"")</f>
        <v/>
      </c>
    </row>
    <row r="2337" spans="2:13" ht="22.8" x14ac:dyDescent="0.45">
      <c r="B2337" s="31">
        <f t="shared" si="36"/>
        <v>2329</v>
      </c>
      <c r="C2337" s="82"/>
      <c r="D2337" s="83"/>
      <c r="E2337" s="84"/>
      <c r="F2337" s="32"/>
      <c r="G2337" s="34"/>
      <c r="H2337" s="82"/>
      <c r="I2337" s="36"/>
      <c r="J2337" s="52"/>
      <c r="K2337" s="35"/>
      <c r="L2337" s="29"/>
      <c r="M2337" s="20" t="str" cm="1">
        <f t="array" ref="M2337">IFERROR(_xlfn.IFS(COUNTBLANK(D2337:K2337)=8,"",D2337="","←D列に従業員名を姓名（フルネーム）で入力してください。誤変換にお気を付け下さい。",E2337="","←E列に都道府県を入力してください。",H2337="","←H列に1.月給～3.時間給の選択肢を入力してください",I2337="","←I列に金額を入力してください",H2337=3,"",J2337="","←J列に所定労働時間を入力してください"),"")</f>
        <v/>
      </c>
    </row>
    <row r="2338" spans="2:13" ht="22.8" x14ac:dyDescent="0.45">
      <c r="B2338" s="31">
        <f t="shared" si="36"/>
        <v>2330</v>
      </c>
      <c r="C2338" s="82"/>
      <c r="D2338" s="83"/>
      <c r="E2338" s="84"/>
      <c r="F2338" s="32"/>
      <c r="G2338" s="34"/>
      <c r="H2338" s="82"/>
      <c r="I2338" s="36"/>
      <c r="J2338" s="52"/>
      <c r="K2338" s="35"/>
      <c r="L2338" s="29"/>
      <c r="M2338" s="20" t="str" cm="1">
        <f t="array" ref="M2338">IFERROR(_xlfn.IFS(COUNTBLANK(D2338:K2338)=8,"",D2338="","←D列に従業員名を姓名（フルネーム）で入力してください。誤変換にお気を付け下さい。",E2338="","←E列に都道府県を入力してください。",H2338="","←H列に1.月給～3.時間給の選択肢を入力してください",I2338="","←I列に金額を入力してください",H2338=3,"",J2338="","←J列に所定労働時間を入力してください"),"")</f>
        <v/>
      </c>
    </row>
    <row r="2339" spans="2:13" ht="22.8" x14ac:dyDescent="0.45">
      <c r="B2339" s="31">
        <f t="shared" si="36"/>
        <v>2331</v>
      </c>
      <c r="C2339" s="82"/>
      <c r="D2339" s="83"/>
      <c r="E2339" s="84"/>
      <c r="F2339" s="32"/>
      <c r="G2339" s="34"/>
      <c r="H2339" s="82"/>
      <c r="I2339" s="36"/>
      <c r="J2339" s="52"/>
      <c r="K2339" s="35"/>
      <c r="L2339" s="29"/>
      <c r="M2339" s="20" t="str" cm="1">
        <f t="array" ref="M2339">IFERROR(_xlfn.IFS(COUNTBLANK(D2339:K2339)=8,"",D2339="","←D列に従業員名を姓名（フルネーム）で入力してください。誤変換にお気を付け下さい。",E2339="","←E列に都道府県を入力してください。",H2339="","←H列に1.月給～3.時間給の選択肢を入力してください",I2339="","←I列に金額を入力してください",H2339=3,"",J2339="","←J列に所定労働時間を入力してください"),"")</f>
        <v/>
      </c>
    </row>
    <row r="2340" spans="2:13" ht="22.8" x14ac:dyDescent="0.45">
      <c r="B2340" s="31">
        <f t="shared" si="36"/>
        <v>2332</v>
      </c>
      <c r="C2340" s="82"/>
      <c r="D2340" s="83"/>
      <c r="E2340" s="84"/>
      <c r="F2340" s="32"/>
      <c r="G2340" s="34"/>
      <c r="H2340" s="82"/>
      <c r="I2340" s="36"/>
      <c r="J2340" s="52"/>
      <c r="K2340" s="35"/>
      <c r="L2340" s="29"/>
      <c r="M2340" s="20" t="str" cm="1">
        <f t="array" ref="M2340">IFERROR(_xlfn.IFS(COUNTBLANK(D2340:K2340)=8,"",D2340="","←D列に従業員名を姓名（フルネーム）で入力してください。誤変換にお気を付け下さい。",E2340="","←E列に都道府県を入力してください。",H2340="","←H列に1.月給～3.時間給の選択肢を入力してください",I2340="","←I列に金額を入力してください",H2340=3,"",J2340="","←J列に所定労働時間を入力してください"),"")</f>
        <v/>
      </c>
    </row>
    <row r="2341" spans="2:13" ht="22.8" x14ac:dyDescent="0.45">
      <c r="B2341" s="31">
        <f t="shared" si="36"/>
        <v>2333</v>
      </c>
      <c r="C2341" s="82"/>
      <c r="D2341" s="83"/>
      <c r="E2341" s="84"/>
      <c r="F2341" s="32"/>
      <c r="G2341" s="34"/>
      <c r="H2341" s="82"/>
      <c r="I2341" s="36"/>
      <c r="J2341" s="52"/>
      <c r="K2341" s="35"/>
      <c r="L2341" s="29"/>
      <c r="M2341" s="20" t="str" cm="1">
        <f t="array" ref="M2341">IFERROR(_xlfn.IFS(COUNTBLANK(D2341:K2341)=8,"",D2341="","←D列に従業員名を姓名（フルネーム）で入力してください。誤変換にお気を付け下さい。",E2341="","←E列に都道府県を入力してください。",H2341="","←H列に1.月給～3.時間給の選択肢を入力してください",I2341="","←I列に金額を入力してください",H2341=3,"",J2341="","←J列に所定労働時間を入力してください"),"")</f>
        <v/>
      </c>
    </row>
    <row r="2342" spans="2:13" ht="22.8" x14ac:dyDescent="0.45">
      <c r="B2342" s="31">
        <f t="shared" si="36"/>
        <v>2334</v>
      </c>
      <c r="C2342" s="82"/>
      <c r="D2342" s="83"/>
      <c r="E2342" s="84"/>
      <c r="F2342" s="32"/>
      <c r="G2342" s="34"/>
      <c r="H2342" s="82"/>
      <c r="I2342" s="36"/>
      <c r="J2342" s="52"/>
      <c r="K2342" s="35"/>
      <c r="L2342" s="29"/>
      <c r="M2342" s="20" t="str" cm="1">
        <f t="array" ref="M2342">IFERROR(_xlfn.IFS(COUNTBLANK(D2342:K2342)=8,"",D2342="","←D列に従業員名を姓名（フルネーム）で入力してください。誤変換にお気を付け下さい。",E2342="","←E列に都道府県を入力してください。",H2342="","←H列に1.月給～3.時間給の選択肢を入力してください",I2342="","←I列に金額を入力してください",H2342=3,"",J2342="","←J列に所定労働時間を入力してください"),"")</f>
        <v/>
      </c>
    </row>
    <row r="2343" spans="2:13" ht="22.8" x14ac:dyDescent="0.45">
      <c r="B2343" s="31">
        <f t="shared" si="36"/>
        <v>2335</v>
      </c>
      <c r="C2343" s="82"/>
      <c r="D2343" s="83"/>
      <c r="E2343" s="84"/>
      <c r="F2343" s="32"/>
      <c r="G2343" s="34"/>
      <c r="H2343" s="82"/>
      <c r="I2343" s="36"/>
      <c r="J2343" s="52"/>
      <c r="K2343" s="35"/>
      <c r="L2343" s="29"/>
      <c r="M2343" s="20" t="str" cm="1">
        <f t="array" ref="M2343">IFERROR(_xlfn.IFS(COUNTBLANK(D2343:K2343)=8,"",D2343="","←D列に従業員名を姓名（フルネーム）で入力してください。誤変換にお気を付け下さい。",E2343="","←E列に都道府県を入力してください。",H2343="","←H列に1.月給～3.時間給の選択肢を入力してください",I2343="","←I列に金額を入力してください",H2343=3,"",J2343="","←J列に所定労働時間を入力してください"),"")</f>
        <v/>
      </c>
    </row>
    <row r="2344" spans="2:13" ht="22.8" x14ac:dyDescent="0.45">
      <c r="B2344" s="31">
        <f t="shared" si="36"/>
        <v>2336</v>
      </c>
      <c r="C2344" s="82"/>
      <c r="D2344" s="83"/>
      <c r="E2344" s="84"/>
      <c r="F2344" s="32"/>
      <c r="G2344" s="34"/>
      <c r="H2344" s="82"/>
      <c r="I2344" s="36"/>
      <c r="J2344" s="52"/>
      <c r="K2344" s="35"/>
      <c r="L2344" s="29"/>
      <c r="M2344" s="20" t="str" cm="1">
        <f t="array" ref="M2344">IFERROR(_xlfn.IFS(COUNTBLANK(D2344:K2344)=8,"",D2344="","←D列に従業員名を姓名（フルネーム）で入力してください。誤変換にお気を付け下さい。",E2344="","←E列に都道府県を入力してください。",H2344="","←H列に1.月給～3.時間給の選択肢を入力してください",I2344="","←I列に金額を入力してください",H2344=3,"",J2344="","←J列に所定労働時間を入力してください"),"")</f>
        <v/>
      </c>
    </row>
    <row r="2345" spans="2:13" ht="22.8" x14ac:dyDescent="0.45">
      <c r="B2345" s="31">
        <f t="shared" si="36"/>
        <v>2337</v>
      </c>
      <c r="C2345" s="82"/>
      <c r="D2345" s="83"/>
      <c r="E2345" s="84"/>
      <c r="F2345" s="32"/>
      <c r="G2345" s="34"/>
      <c r="H2345" s="82"/>
      <c r="I2345" s="36"/>
      <c r="J2345" s="52"/>
      <c r="K2345" s="35"/>
      <c r="L2345" s="29"/>
      <c r="M2345" s="20" t="str" cm="1">
        <f t="array" ref="M2345">IFERROR(_xlfn.IFS(COUNTBLANK(D2345:K2345)=8,"",D2345="","←D列に従業員名を姓名（フルネーム）で入力してください。誤変換にお気を付け下さい。",E2345="","←E列に都道府県を入力してください。",H2345="","←H列に1.月給～3.時間給の選択肢を入力してください",I2345="","←I列に金額を入力してください",H2345=3,"",J2345="","←J列に所定労働時間を入力してください"),"")</f>
        <v/>
      </c>
    </row>
    <row r="2346" spans="2:13" ht="22.8" x14ac:dyDescent="0.45">
      <c r="B2346" s="31">
        <f t="shared" si="36"/>
        <v>2338</v>
      </c>
      <c r="C2346" s="82"/>
      <c r="D2346" s="83"/>
      <c r="E2346" s="84"/>
      <c r="F2346" s="32"/>
      <c r="G2346" s="34"/>
      <c r="H2346" s="82"/>
      <c r="I2346" s="36"/>
      <c r="J2346" s="52"/>
      <c r="K2346" s="35"/>
      <c r="L2346" s="29"/>
      <c r="M2346" s="20" t="str" cm="1">
        <f t="array" ref="M2346">IFERROR(_xlfn.IFS(COUNTBLANK(D2346:K2346)=8,"",D2346="","←D列に従業員名を姓名（フルネーム）で入力してください。誤変換にお気を付け下さい。",E2346="","←E列に都道府県を入力してください。",H2346="","←H列に1.月給～3.時間給の選択肢を入力してください",I2346="","←I列に金額を入力してください",H2346=3,"",J2346="","←J列に所定労働時間を入力してください"),"")</f>
        <v/>
      </c>
    </row>
    <row r="2347" spans="2:13" ht="22.8" x14ac:dyDescent="0.45">
      <c r="B2347" s="31">
        <f t="shared" si="36"/>
        <v>2339</v>
      </c>
      <c r="C2347" s="82"/>
      <c r="D2347" s="83"/>
      <c r="E2347" s="84"/>
      <c r="F2347" s="32"/>
      <c r="G2347" s="34"/>
      <c r="H2347" s="82"/>
      <c r="I2347" s="36"/>
      <c r="J2347" s="52"/>
      <c r="K2347" s="35"/>
      <c r="L2347" s="29"/>
      <c r="M2347" s="20" t="str" cm="1">
        <f t="array" ref="M2347">IFERROR(_xlfn.IFS(COUNTBLANK(D2347:K2347)=8,"",D2347="","←D列に従業員名を姓名（フルネーム）で入力してください。誤変換にお気を付け下さい。",E2347="","←E列に都道府県を入力してください。",H2347="","←H列に1.月給～3.時間給の選択肢を入力してください",I2347="","←I列に金額を入力してください",H2347=3,"",J2347="","←J列に所定労働時間を入力してください"),"")</f>
        <v/>
      </c>
    </row>
    <row r="2348" spans="2:13" ht="22.8" x14ac:dyDescent="0.45">
      <c r="B2348" s="31">
        <f t="shared" si="36"/>
        <v>2340</v>
      </c>
      <c r="C2348" s="82"/>
      <c r="D2348" s="83"/>
      <c r="E2348" s="84"/>
      <c r="F2348" s="32"/>
      <c r="G2348" s="34"/>
      <c r="H2348" s="82"/>
      <c r="I2348" s="36"/>
      <c r="J2348" s="52"/>
      <c r="K2348" s="35"/>
      <c r="L2348" s="29"/>
      <c r="M2348" s="20" t="str" cm="1">
        <f t="array" ref="M2348">IFERROR(_xlfn.IFS(COUNTBLANK(D2348:K2348)=8,"",D2348="","←D列に従業員名を姓名（フルネーム）で入力してください。誤変換にお気を付け下さい。",E2348="","←E列に都道府県を入力してください。",H2348="","←H列に1.月給～3.時間給の選択肢を入力してください",I2348="","←I列に金額を入力してください",H2348=3,"",J2348="","←J列に所定労働時間を入力してください"),"")</f>
        <v/>
      </c>
    </row>
    <row r="2349" spans="2:13" ht="22.8" x14ac:dyDescent="0.45">
      <c r="B2349" s="31">
        <f t="shared" si="36"/>
        <v>2341</v>
      </c>
      <c r="C2349" s="82"/>
      <c r="D2349" s="83"/>
      <c r="E2349" s="84"/>
      <c r="F2349" s="32"/>
      <c r="G2349" s="34"/>
      <c r="H2349" s="82"/>
      <c r="I2349" s="36"/>
      <c r="J2349" s="52"/>
      <c r="K2349" s="35"/>
      <c r="L2349" s="29"/>
      <c r="M2349" s="20" t="str" cm="1">
        <f t="array" ref="M2349">IFERROR(_xlfn.IFS(COUNTBLANK(D2349:K2349)=8,"",D2349="","←D列に従業員名を姓名（フルネーム）で入力してください。誤変換にお気を付け下さい。",E2349="","←E列に都道府県を入力してください。",H2349="","←H列に1.月給～3.時間給の選択肢を入力してください",I2349="","←I列に金額を入力してください",H2349=3,"",J2349="","←J列に所定労働時間を入力してください"),"")</f>
        <v/>
      </c>
    </row>
    <row r="2350" spans="2:13" ht="22.8" x14ac:dyDescent="0.45">
      <c r="B2350" s="31">
        <f t="shared" si="36"/>
        <v>2342</v>
      </c>
      <c r="C2350" s="82"/>
      <c r="D2350" s="83"/>
      <c r="E2350" s="84"/>
      <c r="F2350" s="32"/>
      <c r="G2350" s="34"/>
      <c r="H2350" s="82"/>
      <c r="I2350" s="36"/>
      <c r="J2350" s="52"/>
      <c r="K2350" s="35"/>
      <c r="L2350" s="29"/>
      <c r="M2350" s="20" t="str" cm="1">
        <f t="array" ref="M2350">IFERROR(_xlfn.IFS(COUNTBLANK(D2350:K2350)=8,"",D2350="","←D列に従業員名を姓名（フルネーム）で入力してください。誤変換にお気を付け下さい。",E2350="","←E列に都道府県を入力してください。",H2350="","←H列に1.月給～3.時間給の選択肢を入力してください",I2350="","←I列に金額を入力してください",H2350=3,"",J2350="","←J列に所定労働時間を入力してください"),"")</f>
        <v/>
      </c>
    </row>
    <row r="2351" spans="2:13" ht="22.8" x14ac:dyDescent="0.45">
      <c r="B2351" s="31">
        <f t="shared" si="36"/>
        <v>2343</v>
      </c>
      <c r="C2351" s="82"/>
      <c r="D2351" s="83"/>
      <c r="E2351" s="84"/>
      <c r="F2351" s="32"/>
      <c r="G2351" s="34"/>
      <c r="H2351" s="82"/>
      <c r="I2351" s="36"/>
      <c r="J2351" s="52"/>
      <c r="K2351" s="35"/>
      <c r="L2351" s="29"/>
      <c r="M2351" s="20" t="str" cm="1">
        <f t="array" ref="M2351">IFERROR(_xlfn.IFS(COUNTBLANK(D2351:K2351)=8,"",D2351="","←D列に従業員名を姓名（フルネーム）で入力してください。誤変換にお気を付け下さい。",E2351="","←E列に都道府県を入力してください。",H2351="","←H列に1.月給～3.時間給の選択肢を入力してください",I2351="","←I列に金額を入力してください",H2351=3,"",J2351="","←J列に所定労働時間を入力してください"),"")</f>
        <v/>
      </c>
    </row>
    <row r="2352" spans="2:13" ht="22.8" x14ac:dyDescent="0.45">
      <c r="B2352" s="31">
        <f t="shared" si="36"/>
        <v>2344</v>
      </c>
      <c r="C2352" s="82"/>
      <c r="D2352" s="83"/>
      <c r="E2352" s="84"/>
      <c r="F2352" s="32"/>
      <c r="G2352" s="34"/>
      <c r="H2352" s="82"/>
      <c r="I2352" s="36"/>
      <c r="J2352" s="52"/>
      <c r="K2352" s="35"/>
      <c r="L2352" s="29"/>
      <c r="M2352" s="20" t="str" cm="1">
        <f t="array" ref="M2352">IFERROR(_xlfn.IFS(COUNTBLANK(D2352:K2352)=8,"",D2352="","←D列に従業員名を姓名（フルネーム）で入力してください。誤変換にお気を付け下さい。",E2352="","←E列に都道府県を入力してください。",H2352="","←H列に1.月給～3.時間給の選択肢を入力してください",I2352="","←I列に金額を入力してください",H2352=3,"",J2352="","←J列に所定労働時間を入力してください"),"")</f>
        <v/>
      </c>
    </row>
    <row r="2353" spans="2:13" ht="22.8" x14ac:dyDescent="0.45">
      <c r="B2353" s="31">
        <f t="shared" si="36"/>
        <v>2345</v>
      </c>
      <c r="C2353" s="82"/>
      <c r="D2353" s="83"/>
      <c r="E2353" s="84"/>
      <c r="F2353" s="32"/>
      <c r="G2353" s="34"/>
      <c r="H2353" s="82"/>
      <c r="I2353" s="36"/>
      <c r="J2353" s="52"/>
      <c r="K2353" s="35"/>
      <c r="L2353" s="29"/>
      <c r="M2353" s="20" t="str" cm="1">
        <f t="array" ref="M2353">IFERROR(_xlfn.IFS(COUNTBLANK(D2353:K2353)=8,"",D2353="","←D列に従業員名を姓名（フルネーム）で入力してください。誤変換にお気を付け下さい。",E2353="","←E列に都道府県を入力してください。",H2353="","←H列に1.月給～3.時間給の選択肢を入力してください",I2353="","←I列に金額を入力してください",H2353=3,"",J2353="","←J列に所定労働時間を入力してください"),"")</f>
        <v/>
      </c>
    </row>
    <row r="2354" spans="2:13" ht="22.8" x14ac:dyDescent="0.45">
      <c r="B2354" s="31">
        <f t="shared" si="36"/>
        <v>2346</v>
      </c>
      <c r="C2354" s="82"/>
      <c r="D2354" s="83"/>
      <c r="E2354" s="84"/>
      <c r="F2354" s="32"/>
      <c r="G2354" s="34"/>
      <c r="H2354" s="82"/>
      <c r="I2354" s="36"/>
      <c r="J2354" s="52"/>
      <c r="K2354" s="35"/>
      <c r="L2354" s="29"/>
      <c r="M2354" s="20" t="str" cm="1">
        <f t="array" ref="M2354">IFERROR(_xlfn.IFS(COUNTBLANK(D2354:K2354)=8,"",D2354="","←D列に従業員名を姓名（フルネーム）で入力してください。誤変換にお気を付け下さい。",E2354="","←E列に都道府県を入力してください。",H2354="","←H列に1.月給～3.時間給の選択肢を入力してください",I2354="","←I列に金額を入力してください",H2354=3,"",J2354="","←J列に所定労働時間を入力してください"),"")</f>
        <v/>
      </c>
    </row>
    <row r="2355" spans="2:13" ht="22.8" x14ac:dyDescent="0.45">
      <c r="B2355" s="31">
        <f t="shared" si="36"/>
        <v>2347</v>
      </c>
      <c r="C2355" s="82"/>
      <c r="D2355" s="83"/>
      <c r="E2355" s="84"/>
      <c r="F2355" s="32"/>
      <c r="G2355" s="34"/>
      <c r="H2355" s="82"/>
      <c r="I2355" s="36"/>
      <c r="J2355" s="52"/>
      <c r="K2355" s="35"/>
      <c r="L2355" s="29"/>
      <c r="M2355" s="20" t="str" cm="1">
        <f t="array" ref="M2355">IFERROR(_xlfn.IFS(COUNTBLANK(D2355:K2355)=8,"",D2355="","←D列に従業員名を姓名（フルネーム）で入力してください。誤変換にお気を付け下さい。",E2355="","←E列に都道府県を入力してください。",H2355="","←H列に1.月給～3.時間給の選択肢を入力してください",I2355="","←I列に金額を入力してください",H2355=3,"",J2355="","←J列に所定労働時間を入力してください"),"")</f>
        <v/>
      </c>
    </row>
    <row r="2356" spans="2:13" ht="22.8" x14ac:dyDescent="0.45">
      <c r="B2356" s="31">
        <f t="shared" si="36"/>
        <v>2348</v>
      </c>
      <c r="C2356" s="82"/>
      <c r="D2356" s="83"/>
      <c r="E2356" s="84"/>
      <c r="F2356" s="32"/>
      <c r="G2356" s="34"/>
      <c r="H2356" s="82"/>
      <c r="I2356" s="36"/>
      <c r="J2356" s="52"/>
      <c r="K2356" s="35"/>
      <c r="L2356" s="29"/>
      <c r="M2356" s="20" t="str" cm="1">
        <f t="array" ref="M2356">IFERROR(_xlfn.IFS(COUNTBLANK(D2356:K2356)=8,"",D2356="","←D列に従業員名を姓名（フルネーム）で入力してください。誤変換にお気を付け下さい。",E2356="","←E列に都道府県を入力してください。",H2356="","←H列に1.月給～3.時間給の選択肢を入力してください",I2356="","←I列に金額を入力してください",H2356=3,"",J2356="","←J列に所定労働時間を入力してください"),"")</f>
        <v/>
      </c>
    </row>
    <row r="2357" spans="2:13" ht="22.8" x14ac:dyDescent="0.45">
      <c r="B2357" s="31">
        <f t="shared" si="36"/>
        <v>2349</v>
      </c>
      <c r="C2357" s="82"/>
      <c r="D2357" s="83"/>
      <c r="E2357" s="84"/>
      <c r="F2357" s="32"/>
      <c r="G2357" s="34"/>
      <c r="H2357" s="82"/>
      <c r="I2357" s="36"/>
      <c r="J2357" s="52"/>
      <c r="K2357" s="35"/>
      <c r="L2357" s="29"/>
      <c r="M2357" s="20" t="str" cm="1">
        <f t="array" ref="M2357">IFERROR(_xlfn.IFS(COUNTBLANK(D2357:K2357)=8,"",D2357="","←D列に従業員名を姓名（フルネーム）で入力してください。誤変換にお気を付け下さい。",E2357="","←E列に都道府県を入力してください。",H2357="","←H列に1.月給～3.時間給の選択肢を入力してください",I2357="","←I列に金額を入力してください",H2357=3,"",J2357="","←J列に所定労働時間を入力してください"),"")</f>
        <v/>
      </c>
    </row>
    <row r="2358" spans="2:13" ht="22.8" x14ac:dyDescent="0.45">
      <c r="B2358" s="31">
        <f t="shared" si="36"/>
        <v>2350</v>
      </c>
      <c r="C2358" s="82"/>
      <c r="D2358" s="83"/>
      <c r="E2358" s="84"/>
      <c r="F2358" s="32"/>
      <c r="G2358" s="34"/>
      <c r="H2358" s="82"/>
      <c r="I2358" s="36"/>
      <c r="J2358" s="52"/>
      <c r="K2358" s="35"/>
      <c r="L2358" s="29"/>
      <c r="M2358" s="20" t="str" cm="1">
        <f t="array" ref="M2358">IFERROR(_xlfn.IFS(COUNTBLANK(D2358:K2358)=8,"",D2358="","←D列に従業員名を姓名（フルネーム）で入力してください。誤変換にお気を付け下さい。",E2358="","←E列に都道府県を入力してください。",H2358="","←H列に1.月給～3.時間給の選択肢を入力してください",I2358="","←I列に金額を入力してください",H2358=3,"",J2358="","←J列に所定労働時間を入力してください"),"")</f>
        <v/>
      </c>
    </row>
    <row r="2359" spans="2:13" ht="22.8" x14ac:dyDescent="0.45">
      <c r="B2359" s="31">
        <f t="shared" si="36"/>
        <v>2351</v>
      </c>
      <c r="C2359" s="82"/>
      <c r="D2359" s="83"/>
      <c r="E2359" s="84"/>
      <c r="F2359" s="32"/>
      <c r="G2359" s="34"/>
      <c r="H2359" s="82"/>
      <c r="I2359" s="36"/>
      <c r="J2359" s="52"/>
      <c r="K2359" s="35"/>
      <c r="L2359" s="29"/>
      <c r="M2359" s="20" t="str" cm="1">
        <f t="array" ref="M2359">IFERROR(_xlfn.IFS(COUNTBLANK(D2359:K2359)=8,"",D2359="","←D列に従業員名を姓名（フルネーム）で入力してください。誤変換にお気を付け下さい。",E2359="","←E列に都道府県を入力してください。",H2359="","←H列に1.月給～3.時間給の選択肢を入力してください",I2359="","←I列に金額を入力してください",H2359=3,"",J2359="","←J列に所定労働時間を入力してください"),"")</f>
        <v/>
      </c>
    </row>
    <row r="2360" spans="2:13" ht="22.8" x14ac:dyDescent="0.45">
      <c r="B2360" s="31">
        <f t="shared" si="36"/>
        <v>2352</v>
      </c>
      <c r="C2360" s="82"/>
      <c r="D2360" s="83"/>
      <c r="E2360" s="84"/>
      <c r="F2360" s="32"/>
      <c r="G2360" s="34"/>
      <c r="H2360" s="82"/>
      <c r="I2360" s="36"/>
      <c r="J2360" s="52"/>
      <c r="K2360" s="35"/>
      <c r="L2360" s="29"/>
      <c r="M2360" s="20" t="str" cm="1">
        <f t="array" ref="M2360">IFERROR(_xlfn.IFS(COUNTBLANK(D2360:K2360)=8,"",D2360="","←D列に従業員名を姓名（フルネーム）で入力してください。誤変換にお気を付け下さい。",E2360="","←E列に都道府県を入力してください。",H2360="","←H列に1.月給～3.時間給の選択肢を入力してください",I2360="","←I列に金額を入力してください",H2360=3,"",J2360="","←J列に所定労働時間を入力してください"),"")</f>
        <v/>
      </c>
    </row>
    <row r="2361" spans="2:13" ht="22.8" x14ac:dyDescent="0.45">
      <c r="B2361" s="31">
        <f t="shared" si="36"/>
        <v>2353</v>
      </c>
      <c r="C2361" s="82"/>
      <c r="D2361" s="83"/>
      <c r="E2361" s="84"/>
      <c r="F2361" s="32"/>
      <c r="G2361" s="34"/>
      <c r="H2361" s="82"/>
      <c r="I2361" s="36"/>
      <c r="J2361" s="52"/>
      <c r="K2361" s="35"/>
      <c r="L2361" s="29"/>
      <c r="M2361" s="20" t="str" cm="1">
        <f t="array" ref="M2361">IFERROR(_xlfn.IFS(COUNTBLANK(D2361:K2361)=8,"",D2361="","←D列に従業員名を姓名（フルネーム）で入力してください。誤変換にお気を付け下さい。",E2361="","←E列に都道府県を入力してください。",H2361="","←H列に1.月給～3.時間給の選択肢を入力してください",I2361="","←I列に金額を入力してください",H2361=3,"",J2361="","←J列に所定労働時間を入力してください"),"")</f>
        <v/>
      </c>
    </row>
    <row r="2362" spans="2:13" ht="22.8" x14ac:dyDescent="0.45">
      <c r="B2362" s="31">
        <f t="shared" si="36"/>
        <v>2354</v>
      </c>
      <c r="C2362" s="82"/>
      <c r="D2362" s="83"/>
      <c r="E2362" s="84"/>
      <c r="F2362" s="32"/>
      <c r="G2362" s="34"/>
      <c r="H2362" s="82"/>
      <c r="I2362" s="36"/>
      <c r="J2362" s="52"/>
      <c r="K2362" s="35"/>
      <c r="L2362" s="29"/>
      <c r="M2362" s="20" t="str" cm="1">
        <f t="array" ref="M2362">IFERROR(_xlfn.IFS(COUNTBLANK(D2362:K2362)=8,"",D2362="","←D列に従業員名を姓名（フルネーム）で入力してください。誤変換にお気を付け下さい。",E2362="","←E列に都道府県を入力してください。",H2362="","←H列に1.月給～3.時間給の選択肢を入力してください",I2362="","←I列に金額を入力してください",H2362=3,"",J2362="","←J列に所定労働時間を入力してください"),"")</f>
        <v/>
      </c>
    </row>
    <row r="2363" spans="2:13" ht="22.8" x14ac:dyDescent="0.45">
      <c r="B2363" s="31">
        <f t="shared" si="36"/>
        <v>2355</v>
      </c>
      <c r="C2363" s="82"/>
      <c r="D2363" s="83"/>
      <c r="E2363" s="84"/>
      <c r="F2363" s="32"/>
      <c r="G2363" s="34"/>
      <c r="H2363" s="82"/>
      <c r="I2363" s="36"/>
      <c r="J2363" s="52"/>
      <c r="K2363" s="35"/>
      <c r="L2363" s="29"/>
      <c r="M2363" s="20" t="str" cm="1">
        <f t="array" ref="M2363">IFERROR(_xlfn.IFS(COUNTBLANK(D2363:K2363)=8,"",D2363="","←D列に従業員名を姓名（フルネーム）で入力してください。誤変換にお気を付け下さい。",E2363="","←E列に都道府県を入力してください。",H2363="","←H列に1.月給～3.時間給の選択肢を入力してください",I2363="","←I列に金額を入力してください",H2363=3,"",J2363="","←J列に所定労働時間を入力してください"),"")</f>
        <v/>
      </c>
    </row>
    <row r="2364" spans="2:13" ht="22.8" x14ac:dyDescent="0.45">
      <c r="B2364" s="31">
        <f t="shared" si="36"/>
        <v>2356</v>
      </c>
      <c r="C2364" s="82"/>
      <c r="D2364" s="83"/>
      <c r="E2364" s="84"/>
      <c r="F2364" s="32"/>
      <c r="G2364" s="34"/>
      <c r="H2364" s="82"/>
      <c r="I2364" s="36"/>
      <c r="J2364" s="52"/>
      <c r="K2364" s="35"/>
      <c r="L2364" s="29"/>
      <c r="M2364" s="20" t="str" cm="1">
        <f t="array" ref="M2364">IFERROR(_xlfn.IFS(COUNTBLANK(D2364:K2364)=8,"",D2364="","←D列に従業員名を姓名（フルネーム）で入力してください。誤変換にお気を付け下さい。",E2364="","←E列に都道府県を入力してください。",H2364="","←H列に1.月給～3.時間給の選択肢を入力してください",I2364="","←I列に金額を入力してください",H2364=3,"",J2364="","←J列に所定労働時間を入力してください"),"")</f>
        <v/>
      </c>
    </row>
    <row r="2365" spans="2:13" ht="22.8" x14ac:dyDescent="0.45">
      <c r="B2365" s="31">
        <f t="shared" si="36"/>
        <v>2357</v>
      </c>
      <c r="C2365" s="82"/>
      <c r="D2365" s="83"/>
      <c r="E2365" s="84"/>
      <c r="F2365" s="32"/>
      <c r="G2365" s="34"/>
      <c r="H2365" s="82"/>
      <c r="I2365" s="36"/>
      <c r="J2365" s="52"/>
      <c r="K2365" s="35"/>
      <c r="L2365" s="29"/>
      <c r="M2365" s="20" t="str" cm="1">
        <f t="array" ref="M2365">IFERROR(_xlfn.IFS(COUNTBLANK(D2365:K2365)=8,"",D2365="","←D列に従業員名を姓名（フルネーム）で入力してください。誤変換にお気を付け下さい。",E2365="","←E列に都道府県を入力してください。",H2365="","←H列に1.月給～3.時間給の選択肢を入力してください",I2365="","←I列に金額を入力してください",H2365=3,"",J2365="","←J列に所定労働時間を入力してください"),"")</f>
        <v/>
      </c>
    </row>
    <row r="2366" spans="2:13" ht="22.8" x14ac:dyDescent="0.45">
      <c r="B2366" s="31">
        <f t="shared" si="36"/>
        <v>2358</v>
      </c>
      <c r="C2366" s="82"/>
      <c r="D2366" s="83"/>
      <c r="E2366" s="84"/>
      <c r="F2366" s="32"/>
      <c r="G2366" s="34"/>
      <c r="H2366" s="82"/>
      <c r="I2366" s="36"/>
      <c r="J2366" s="52"/>
      <c r="K2366" s="35"/>
      <c r="L2366" s="29"/>
      <c r="M2366" s="20" t="str" cm="1">
        <f t="array" ref="M2366">IFERROR(_xlfn.IFS(COUNTBLANK(D2366:K2366)=8,"",D2366="","←D列に従業員名を姓名（フルネーム）で入力してください。誤変換にお気を付け下さい。",E2366="","←E列に都道府県を入力してください。",H2366="","←H列に1.月給～3.時間給の選択肢を入力してください",I2366="","←I列に金額を入力してください",H2366=3,"",J2366="","←J列に所定労働時間を入力してください"),"")</f>
        <v/>
      </c>
    </row>
    <row r="2367" spans="2:13" ht="22.8" x14ac:dyDescent="0.45">
      <c r="B2367" s="31">
        <f t="shared" si="36"/>
        <v>2359</v>
      </c>
      <c r="C2367" s="82"/>
      <c r="D2367" s="83"/>
      <c r="E2367" s="84"/>
      <c r="F2367" s="32"/>
      <c r="G2367" s="34"/>
      <c r="H2367" s="82"/>
      <c r="I2367" s="36"/>
      <c r="J2367" s="52"/>
      <c r="K2367" s="35"/>
      <c r="L2367" s="29"/>
      <c r="M2367" s="20" t="str" cm="1">
        <f t="array" ref="M2367">IFERROR(_xlfn.IFS(COUNTBLANK(D2367:K2367)=8,"",D2367="","←D列に従業員名を姓名（フルネーム）で入力してください。誤変換にお気を付け下さい。",E2367="","←E列に都道府県を入力してください。",H2367="","←H列に1.月給～3.時間給の選択肢を入力してください",I2367="","←I列に金額を入力してください",H2367=3,"",J2367="","←J列に所定労働時間を入力してください"),"")</f>
        <v/>
      </c>
    </row>
    <row r="2368" spans="2:13" ht="22.8" x14ac:dyDescent="0.45">
      <c r="B2368" s="31">
        <f t="shared" si="36"/>
        <v>2360</v>
      </c>
      <c r="C2368" s="82"/>
      <c r="D2368" s="83"/>
      <c r="E2368" s="84"/>
      <c r="F2368" s="32"/>
      <c r="G2368" s="34"/>
      <c r="H2368" s="82"/>
      <c r="I2368" s="36"/>
      <c r="J2368" s="52"/>
      <c r="K2368" s="35"/>
      <c r="L2368" s="29"/>
      <c r="M2368" s="20" t="str" cm="1">
        <f t="array" ref="M2368">IFERROR(_xlfn.IFS(COUNTBLANK(D2368:K2368)=8,"",D2368="","←D列に従業員名を姓名（フルネーム）で入力してください。誤変換にお気を付け下さい。",E2368="","←E列に都道府県を入力してください。",H2368="","←H列に1.月給～3.時間給の選択肢を入力してください",I2368="","←I列に金額を入力してください",H2368=3,"",J2368="","←J列に所定労働時間を入力してください"),"")</f>
        <v/>
      </c>
    </row>
    <row r="2369" spans="2:13" ht="22.8" x14ac:dyDescent="0.45">
      <c r="B2369" s="31">
        <f t="shared" si="36"/>
        <v>2361</v>
      </c>
      <c r="C2369" s="82"/>
      <c r="D2369" s="83"/>
      <c r="E2369" s="84"/>
      <c r="F2369" s="32"/>
      <c r="G2369" s="34"/>
      <c r="H2369" s="82"/>
      <c r="I2369" s="36"/>
      <c r="J2369" s="52"/>
      <c r="K2369" s="35"/>
      <c r="L2369" s="29"/>
      <c r="M2369" s="20" t="str" cm="1">
        <f t="array" ref="M2369">IFERROR(_xlfn.IFS(COUNTBLANK(D2369:K2369)=8,"",D2369="","←D列に従業員名を姓名（フルネーム）で入力してください。誤変換にお気を付け下さい。",E2369="","←E列に都道府県を入力してください。",H2369="","←H列に1.月給～3.時間給の選択肢を入力してください",I2369="","←I列に金額を入力してください",H2369=3,"",J2369="","←J列に所定労働時間を入力してください"),"")</f>
        <v/>
      </c>
    </row>
    <row r="2370" spans="2:13" ht="22.8" x14ac:dyDescent="0.45">
      <c r="B2370" s="31">
        <f t="shared" si="36"/>
        <v>2362</v>
      </c>
      <c r="C2370" s="82"/>
      <c r="D2370" s="83"/>
      <c r="E2370" s="84"/>
      <c r="F2370" s="32"/>
      <c r="G2370" s="34"/>
      <c r="H2370" s="82"/>
      <c r="I2370" s="36"/>
      <c r="J2370" s="52"/>
      <c r="K2370" s="35"/>
      <c r="L2370" s="29"/>
      <c r="M2370" s="20" t="str" cm="1">
        <f t="array" ref="M2370">IFERROR(_xlfn.IFS(COUNTBLANK(D2370:K2370)=8,"",D2370="","←D列に従業員名を姓名（フルネーム）で入力してください。誤変換にお気を付け下さい。",E2370="","←E列に都道府県を入力してください。",H2370="","←H列に1.月給～3.時間給の選択肢を入力してください",I2370="","←I列に金額を入力してください",H2370=3,"",J2370="","←J列に所定労働時間を入力してください"),"")</f>
        <v/>
      </c>
    </row>
    <row r="2371" spans="2:13" ht="22.8" x14ac:dyDescent="0.45">
      <c r="B2371" s="31">
        <f t="shared" si="36"/>
        <v>2363</v>
      </c>
      <c r="C2371" s="82"/>
      <c r="D2371" s="83"/>
      <c r="E2371" s="84"/>
      <c r="F2371" s="32"/>
      <c r="G2371" s="34"/>
      <c r="H2371" s="82"/>
      <c r="I2371" s="36"/>
      <c r="J2371" s="52"/>
      <c r="K2371" s="35"/>
      <c r="L2371" s="29"/>
      <c r="M2371" s="20" t="str" cm="1">
        <f t="array" ref="M2371">IFERROR(_xlfn.IFS(COUNTBLANK(D2371:K2371)=8,"",D2371="","←D列に従業員名を姓名（フルネーム）で入力してください。誤変換にお気を付け下さい。",E2371="","←E列に都道府県を入力してください。",H2371="","←H列に1.月給～3.時間給の選択肢を入力してください",I2371="","←I列に金額を入力してください",H2371=3,"",J2371="","←J列に所定労働時間を入力してください"),"")</f>
        <v/>
      </c>
    </row>
    <row r="2372" spans="2:13" ht="22.8" x14ac:dyDescent="0.45">
      <c r="B2372" s="31">
        <f t="shared" si="36"/>
        <v>2364</v>
      </c>
      <c r="C2372" s="82"/>
      <c r="D2372" s="83"/>
      <c r="E2372" s="84"/>
      <c r="F2372" s="32"/>
      <c r="G2372" s="34"/>
      <c r="H2372" s="82"/>
      <c r="I2372" s="36"/>
      <c r="J2372" s="52"/>
      <c r="K2372" s="35"/>
      <c r="L2372" s="29"/>
      <c r="M2372" s="20" t="str" cm="1">
        <f t="array" ref="M2372">IFERROR(_xlfn.IFS(COUNTBLANK(D2372:K2372)=8,"",D2372="","←D列に従業員名を姓名（フルネーム）で入力してください。誤変換にお気を付け下さい。",E2372="","←E列に都道府県を入力してください。",H2372="","←H列に1.月給～3.時間給の選択肢を入力してください",I2372="","←I列に金額を入力してください",H2372=3,"",J2372="","←J列に所定労働時間を入力してください"),"")</f>
        <v/>
      </c>
    </row>
    <row r="2373" spans="2:13" ht="22.8" x14ac:dyDescent="0.45">
      <c r="B2373" s="31">
        <f t="shared" si="36"/>
        <v>2365</v>
      </c>
      <c r="C2373" s="82"/>
      <c r="D2373" s="83"/>
      <c r="E2373" s="84"/>
      <c r="F2373" s="32"/>
      <c r="G2373" s="34"/>
      <c r="H2373" s="82"/>
      <c r="I2373" s="36"/>
      <c r="J2373" s="52"/>
      <c r="K2373" s="35"/>
      <c r="L2373" s="29"/>
      <c r="M2373" s="20" t="str" cm="1">
        <f t="array" ref="M2373">IFERROR(_xlfn.IFS(COUNTBLANK(D2373:K2373)=8,"",D2373="","←D列に従業員名を姓名（フルネーム）で入力してください。誤変換にお気を付け下さい。",E2373="","←E列に都道府県を入力してください。",H2373="","←H列に1.月給～3.時間給の選択肢を入力してください",I2373="","←I列に金額を入力してください",H2373=3,"",J2373="","←J列に所定労働時間を入力してください"),"")</f>
        <v/>
      </c>
    </row>
    <row r="2374" spans="2:13" ht="22.8" x14ac:dyDescent="0.45">
      <c r="B2374" s="31">
        <f t="shared" si="36"/>
        <v>2366</v>
      </c>
      <c r="C2374" s="82"/>
      <c r="D2374" s="83"/>
      <c r="E2374" s="84"/>
      <c r="F2374" s="32"/>
      <c r="G2374" s="34"/>
      <c r="H2374" s="82"/>
      <c r="I2374" s="36"/>
      <c r="J2374" s="52"/>
      <c r="K2374" s="35"/>
      <c r="L2374" s="29"/>
      <c r="M2374" s="20" t="str" cm="1">
        <f t="array" ref="M2374">IFERROR(_xlfn.IFS(COUNTBLANK(D2374:K2374)=8,"",D2374="","←D列に従業員名を姓名（フルネーム）で入力してください。誤変換にお気を付け下さい。",E2374="","←E列に都道府県を入力してください。",H2374="","←H列に1.月給～3.時間給の選択肢を入力してください",I2374="","←I列に金額を入力してください",H2374=3,"",J2374="","←J列に所定労働時間を入力してください"),"")</f>
        <v/>
      </c>
    </row>
    <row r="2375" spans="2:13" ht="22.8" x14ac:dyDescent="0.45">
      <c r="B2375" s="31">
        <f t="shared" si="36"/>
        <v>2367</v>
      </c>
      <c r="C2375" s="82"/>
      <c r="D2375" s="83"/>
      <c r="E2375" s="84"/>
      <c r="F2375" s="32"/>
      <c r="G2375" s="34"/>
      <c r="H2375" s="82"/>
      <c r="I2375" s="36"/>
      <c r="J2375" s="52"/>
      <c r="K2375" s="35"/>
      <c r="L2375" s="29"/>
      <c r="M2375" s="20" t="str" cm="1">
        <f t="array" ref="M2375">IFERROR(_xlfn.IFS(COUNTBLANK(D2375:K2375)=8,"",D2375="","←D列に従業員名を姓名（フルネーム）で入力してください。誤変換にお気を付け下さい。",E2375="","←E列に都道府県を入力してください。",H2375="","←H列に1.月給～3.時間給の選択肢を入力してください",I2375="","←I列に金額を入力してください",H2375=3,"",J2375="","←J列に所定労働時間を入力してください"),"")</f>
        <v/>
      </c>
    </row>
    <row r="2376" spans="2:13" ht="22.8" x14ac:dyDescent="0.45">
      <c r="B2376" s="31">
        <f t="shared" si="36"/>
        <v>2368</v>
      </c>
      <c r="C2376" s="82"/>
      <c r="D2376" s="83"/>
      <c r="E2376" s="84"/>
      <c r="F2376" s="32"/>
      <c r="G2376" s="34"/>
      <c r="H2376" s="82"/>
      <c r="I2376" s="36"/>
      <c r="J2376" s="52"/>
      <c r="K2376" s="35"/>
      <c r="L2376" s="29"/>
      <c r="M2376" s="20" t="str" cm="1">
        <f t="array" ref="M2376">IFERROR(_xlfn.IFS(COUNTBLANK(D2376:K2376)=8,"",D2376="","←D列に従業員名を姓名（フルネーム）で入力してください。誤変換にお気を付け下さい。",E2376="","←E列に都道府県を入力してください。",H2376="","←H列に1.月給～3.時間給の選択肢を入力してください",I2376="","←I列に金額を入力してください",H2376=3,"",J2376="","←J列に所定労働時間を入力してください"),"")</f>
        <v/>
      </c>
    </row>
    <row r="2377" spans="2:13" ht="22.8" x14ac:dyDescent="0.45">
      <c r="B2377" s="31">
        <f t="shared" si="36"/>
        <v>2369</v>
      </c>
      <c r="C2377" s="82"/>
      <c r="D2377" s="83"/>
      <c r="E2377" s="84"/>
      <c r="F2377" s="32"/>
      <c r="G2377" s="34"/>
      <c r="H2377" s="82"/>
      <c r="I2377" s="36"/>
      <c r="J2377" s="52"/>
      <c r="K2377" s="35"/>
      <c r="L2377" s="29"/>
      <c r="M2377" s="20" t="str" cm="1">
        <f t="array" ref="M2377">IFERROR(_xlfn.IFS(COUNTBLANK(D2377:K2377)=8,"",D2377="","←D列に従業員名を姓名（フルネーム）で入力してください。誤変換にお気を付け下さい。",E2377="","←E列に都道府県を入力してください。",H2377="","←H列に1.月給～3.時間給の選択肢を入力してください",I2377="","←I列に金額を入力してください",H2377=3,"",J2377="","←J列に所定労働時間を入力してください"),"")</f>
        <v/>
      </c>
    </row>
    <row r="2378" spans="2:13" ht="22.8" x14ac:dyDescent="0.45">
      <c r="B2378" s="31">
        <f t="shared" ref="B2378:B2441" si="37">ROW()-8</f>
        <v>2370</v>
      </c>
      <c r="C2378" s="82"/>
      <c r="D2378" s="83"/>
      <c r="E2378" s="84"/>
      <c r="F2378" s="32"/>
      <c r="G2378" s="34"/>
      <c r="H2378" s="82"/>
      <c r="I2378" s="36"/>
      <c r="J2378" s="52"/>
      <c r="K2378" s="35"/>
      <c r="L2378" s="29"/>
      <c r="M2378" s="20" t="str" cm="1">
        <f t="array" ref="M2378">IFERROR(_xlfn.IFS(COUNTBLANK(D2378:K2378)=8,"",D2378="","←D列に従業員名を姓名（フルネーム）で入力してください。誤変換にお気を付け下さい。",E2378="","←E列に都道府県を入力してください。",H2378="","←H列に1.月給～3.時間給の選択肢を入力してください",I2378="","←I列に金額を入力してください",H2378=3,"",J2378="","←J列に所定労働時間を入力してください"),"")</f>
        <v/>
      </c>
    </row>
    <row r="2379" spans="2:13" ht="22.8" x14ac:dyDescent="0.45">
      <c r="B2379" s="31">
        <f t="shared" si="37"/>
        <v>2371</v>
      </c>
      <c r="C2379" s="82"/>
      <c r="D2379" s="83"/>
      <c r="E2379" s="84"/>
      <c r="F2379" s="32"/>
      <c r="G2379" s="34"/>
      <c r="H2379" s="82"/>
      <c r="I2379" s="36"/>
      <c r="J2379" s="52"/>
      <c r="K2379" s="35"/>
      <c r="L2379" s="29"/>
      <c r="M2379" s="20" t="str" cm="1">
        <f t="array" ref="M2379">IFERROR(_xlfn.IFS(COUNTBLANK(D2379:K2379)=8,"",D2379="","←D列に従業員名を姓名（フルネーム）で入力してください。誤変換にお気を付け下さい。",E2379="","←E列に都道府県を入力してください。",H2379="","←H列に1.月給～3.時間給の選択肢を入力してください",I2379="","←I列に金額を入力してください",H2379=3,"",J2379="","←J列に所定労働時間を入力してください"),"")</f>
        <v/>
      </c>
    </row>
    <row r="2380" spans="2:13" ht="22.8" x14ac:dyDescent="0.45">
      <c r="B2380" s="31">
        <f t="shared" si="37"/>
        <v>2372</v>
      </c>
      <c r="C2380" s="82"/>
      <c r="D2380" s="83"/>
      <c r="E2380" s="84"/>
      <c r="F2380" s="32"/>
      <c r="G2380" s="34"/>
      <c r="H2380" s="82"/>
      <c r="I2380" s="36"/>
      <c r="J2380" s="52"/>
      <c r="K2380" s="35"/>
      <c r="L2380" s="29"/>
      <c r="M2380" s="20" t="str" cm="1">
        <f t="array" ref="M2380">IFERROR(_xlfn.IFS(COUNTBLANK(D2380:K2380)=8,"",D2380="","←D列に従業員名を姓名（フルネーム）で入力してください。誤変換にお気を付け下さい。",E2380="","←E列に都道府県を入力してください。",H2380="","←H列に1.月給～3.時間給の選択肢を入力してください",I2380="","←I列に金額を入力してください",H2380=3,"",J2380="","←J列に所定労働時間を入力してください"),"")</f>
        <v/>
      </c>
    </row>
    <row r="2381" spans="2:13" ht="22.8" x14ac:dyDescent="0.45">
      <c r="B2381" s="31">
        <f t="shared" si="37"/>
        <v>2373</v>
      </c>
      <c r="C2381" s="82"/>
      <c r="D2381" s="83"/>
      <c r="E2381" s="84"/>
      <c r="F2381" s="32"/>
      <c r="G2381" s="34"/>
      <c r="H2381" s="82"/>
      <c r="I2381" s="36"/>
      <c r="J2381" s="52"/>
      <c r="K2381" s="35"/>
      <c r="L2381" s="29"/>
      <c r="M2381" s="20" t="str" cm="1">
        <f t="array" ref="M2381">IFERROR(_xlfn.IFS(COUNTBLANK(D2381:K2381)=8,"",D2381="","←D列に従業員名を姓名（フルネーム）で入力してください。誤変換にお気を付け下さい。",E2381="","←E列に都道府県を入力してください。",H2381="","←H列に1.月給～3.時間給の選択肢を入力してください",I2381="","←I列に金額を入力してください",H2381=3,"",J2381="","←J列に所定労働時間を入力してください"),"")</f>
        <v/>
      </c>
    </row>
    <row r="2382" spans="2:13" ht="22.8" x14ac:dyDescent="0.45">
      <c r="B2382" s="31">
        <f t="shared" si="37"/>
        <v>2374</v>
      </c>
      <c r="C2382" s="82"/>
      <c r="D2382" s="83"/>
      <c r="E2382" s="84"/>
      <c r="F2382" s="32"/>
      <c r="G2382" s="34"/>
      <c r="H2382" s="82"/>
      <c r="I2382" s="36"/>
      <c r="J2382" s="52"/>
      <c r="K2382" s="35"/>
      <c r="L2382" s="29"/>
      <c r="M2382" s="20" t="str" cm="1">
        <f t="array" ref="M2382">IFERROR(_xlfn.IFS(COUNTBLANK(D2382:K2382)=8,"",D2382="","←D列に従業員名を姓名（フルネーム）で入力してください。誤変換にお気を付け下さい。",E2382="","←E列に都道府県を入力してください。",H2382="","←H列に1.月給～3.時間給の選択肢を入力してください",I2382="","←I列に金額を入力してください",H2382=3,"",J2382="","←J列に所定労働時間を入力してください"),"")</f>
        <v/>
      </c>
    </row>
    <row r="2383" spans="2:13" ht="22.8" x14ac:dyDescent="0.45">
      <c r="B2383" s="31">
        <f t="shared" si="37"/>
        <v>2375</v>
      </c>
      <c r="C2383" s="82"/>
      <c r="D2383" s="83"/>
      <c r="E2383" s="84"/>
      <c r="F2383" s="32"/>
      <c r="G2383" s="34"/>
      <c r="H2383" s="82"/>
      <c r="I2383" s="36"/>
      <c r="J2383" s="52"/>
      <c r="K2383" s="35"/>
      <c r="L2383" s="29"/>
      <c r="M2383" s="20" t="str" cm="1">
        <f t="array" ref="M2383">IFERROR(_xlfn.IFS(COUNTBLANK(D2383:K2383)=8,"",D2383="","←D列に従業員名を姓名（フルネーム）で入力してください。誤変換にお気を付け下さい。",E2383="","←E列に都道府県を入力してください。",H2383="","←H列に1.月給～3.時間給の選択肢を入力してください",I2383="","←I列に金額を入力してください",H2383=3,"",J2383="","←J列に所定労働時間を入力してください"),"")</f>
        <v/>
      </c>
    </row>
    <row r="2384" spans="2:13" ht="22.8" x14ac:dyDescent="0.45">
      <c r="B2384" s="31">
        <f t="shared" si="37"/>
        <v>2376</v>
      </c>
      <c r="C2384" s="82"/>
      <c r="D2384" s="83"/>
      <c r="E2384" s="84"/>
      <c r="F2384" s="32"/>
      <c r="G2384" s="34"/>
      <c r="H2384" s="82"/>
      <c r="I2384" s="36"/>
      <c r="J2384" s="52"/>
      <c r="K2384" s="35"/>
      <c r="L2384" s="29"/>
      <c r="M2384" s="20" t="str" cm="1">
        <f t="array" ref="M2384">IFERROR(_xlfn.IFS(COUNTBLANK(D2384:K2384)=8,"",D2384="","←D列に従業員名を姓名（フルネーム）で入力してください。誤変換にお気を付け下さい。",E2384="","←E列に都道府県を入力してください。",H2384="","←H列に1.月給～3.時間給の選択肢を入力してください",I2384="","←I列に金額を入力してください",H2384=3,"",J2384="","←J列に所定労働時間を入力してください"),"")</f>
        <v/>
      </c>
    </row>
    <row r="2385" spans="2:13" ht="22.8" x14ac:dyDescent="0.45">
      <c r="B2385" s="31">
        <f t="shared" si="37"/>
        <v>2377</v>
      </c>
      <c r="C2385" s="82"/>
      <c r="D2385" s="83"/>
      <c r="E2385" s="84"/>
      <c r="F2385" s="32"/>
      <c r="G2385" s="34"/>
      <c r="H2385" s="82"/>
      <c r="I2385" s="36"/>
      <c r="J2385" s="52"/>
      <c r="K2385" s="35"/>
      <c r="L2385" s="29"/>
      <c r="M2385" s="20" t="str" cm="1">
        <f t="array" ref="M2385">IFERROR(_xlfn.IFS(COUNTBLANK(D2385:K2385)=8,"",D2385="","←D列に従業員名を姓名（フルネーム）で入力してください。誤変換にお気を付け下さい。",E2385="","←E列に都道府県を入力してください。",H2385="","←H列に1.月給～3.時間給の選択肢を入力してください",I2385="","←I列に金額を入力してください",H2385=3,"",J2385="","←J列に所定労働時間を入力してください"),"")</f>
        <v/>
      </c>
    </row>
    <row r="2386" spans="2:13" ht="22.8" x14ac:dyDescent="0.45">
      <c r="B2386" s="31">
        <f t="shared" si="37"/>
        <v>2378</v>
      </c>
      <c r="C2386" s="82"/>
      <c r="D2386" s="83"/>
      <c r="E2386" s="84"/>
      <c r="F2386" s="32"/>
      <c r="G2386" s="34"/>
      <c r="H2386" s="82"/>
      <c r="I2386" s="36"/>
      <c r="J2386" s="52"/>
      <c r="K2386" s="35"/>
      <c r="L2386" s="29"/>
      <c r="M2386" s="20" t="str" cm="1">
        <f t="array" ref="M2386">IFERROR(_xlfn.IFS(COUNTBLANK(D2386:K2386)=8,"",D2386="","←D列に従業員名を姓名（フルネーム）で入力してください。誤変換にお気を付け下さい。",E2386="","←E列に都道府県を入力してください。",H2386="","←H列に1.月給～3.時間給の選択肢を入力してください",I2386="","←I列に金額を入力してください",H2386=3,"",J2386="","←J列に所定労働時間を入力してください"),"")</f>
        <v/>
      </c>
    </row>
    <row r="2387" spans="2:13" ht="22.8" x14ac:dyDescent="0.45">
      <c r="B2387" s="31">
        <f t="shared" si="37"/>
        <v>2379</v>
      </c>
      <c r="C2387" s="82"/>
      <c r="D2387" s="83"/>
      <c r="E2387" s="84"/>
      <c r="F2387" s="32"/>
      <c r="G2387" s="34"/>
      <c r="H2387" s="82"/>
      <c r="I2387" s="36"/>
      <c r="J2387" s="52"/>
      <c r="K2387" s="35"/>
      <c r="L2387" s="29"/>
      <c r="M2387" s="20" t="str" cm="1">
        <f t="array" ref="M2387">IFERROR(_xlfn.IFS(COUNTBLANK(D2387:K2387)=8,"",D2387="","←D列に従業員名を姓名（フルネーム）で入力してください。誤変換にお気を付け下さい。",E2387="","←E列に都道府県を入力してください。",H2387="","←H列に1.月給～3.時間給の選択肢を入力してください",I2387="","←I列に金額を入力してください",H2387=3,"",J2387="","←J列に所定労働時間を入力してください"),"")</f>
        <v/>
      </c>
    </row>
    <row r="2388" spans="2:13" ht="22.8" x14ac:dyDescent="0.45">
      <c r="B2388" s="31">
        <f t="shared" si="37"/>
        <v>2380</v>
      </c>
      <c r="C2388" s="82"/>
      <c r="D2388" s="83"/>
      <c r="E2388" s="84"/>
      <c r="F2388" s="32"/>
      <c r="G2388" s="34"/>
      <c r="H2388" s="82"/>
      <c r="I2388" s="36"/>
      <c r="J2388" s="52"/>
      <c r="K2388" s="35"/>
      <c r="L2388" s="29"/>
      <c r="M2388" s="20" t="str" cm="1">
        <f t="array" ref="M2388">IFERROR(_xlfn.IFS(COUNTBLANK(D2388:K2388)=8,"",D2388="","←D列に従業員名を姓名（フルネーム）で入力してください。誤変換にお気を付け下さい。",E2388="","←E列に都道府県を入力してください。",H2388="","←H列に1.月給～3.時間給の選択肢を入力してください",I2388="","←I列に金額を入力してください",H2388=3,"",J2388="","←J列に所定労働時間を入力してください"),"")</f>
        <v/>
      </c>
    </row>
    <row r="2389" spans="2:13" ht="22.8" x14ac:dyDescent="0.45">
      <c r="B2389" s="31">
        <f t="shared" si="37"/>
        <v>2381</v>
      </c>
      <c r="C2389" s="82"/>
      <c r="D2389" s="83"/>
      <c r="E2389" s="84"/>
      <c r="F2389" s="32"/>
      <c r="G2389" s="34"/>
      <c r="H2389" s="82"/>
      <c r="I2389" s="36"/>
      <c r="J2389" s="52"/>
      <c r="K2389" s="35"/>
      <c r="L2389" s="29"/>
      <c r="M2389" s="20" t="str" cm="1">
        <f t="array" ref="M2389">IFERROR(_xlfn.IFS(COUNTBLANK(D2389:K2389)=8,"",D2389="","←D列に従業員名を姓名（フルネーム）で入力してください。誤変換にお気を付け下さい。",E2389="","←E列に都道府県を入力してください。",H2389="","←H列に1.月給～3.時間給の選択肢を入力してください",I2389="","←I列に金額を入力してください",H2389=3,"",J2389="","←J列に所定労働時間を入力してください"),"")</f>
        <v/>
      </c>
    </row>
    <row r="2390" spans="2:13" ht="22.8" x14ac:dyDescent="0.45">
      <c r="B2390" s="31">
        <f t="shared" si="37"/>
        <v>2382</v>
      </c>
      <c r="C2390" s="82"/>
      <c r="D2390" s="83"/>
      <c r="E2390" s="84"/>
      <c r="F2390" s="32"/>
      <c r="G2390" s="34"/>
      <c r="H2390" s="82"/>
      <c r="I2390" s="36"/>
      <c r="J2390" s="52"/>
      <c r="K2390" s="35"/>
      <c r="L2390" s="29"/>
      <c r="M2390" s="20" t="str" cm="1">
        <f t="array" ref="M2390">IFERROR(_xlfn.IFS(COUNTBLANK(D2390:K2390)=8,"",D2390="","←D列に従業員名を姓名（フルネーム）で入力してください。誤変換にお気を付け下さい。",E2390="","←E列に都道府県を入力してください。",H2390="","←H列に1.月給～3.時間給の選択肢を入力してください",I2390="","←I列に金額を入力してください",H2390=3,"",J2390="","←J列に所定労働時間を入力してください"),"")</f>
        <v/>
      </c>
    </row>
    <row r="2391" spans="2:13" ht="22.8" x14ac:dyDescent="0.45">
      <c r="B2391" s="31">
        <f t="shared" si="37"/>
        <v>2383</v>
      </c>
      <c r="C2391" s="82"/>
      <c r="D2391" s="83"/>
      <c r="E2391" s="84"/>
      <c r="F2391" s="32"/>
      <c r="G2391" s="34"/>
      <c r="H2391" s="82"/>
      <c r="I2391" s="36"/>
      <c r="J2391" s="52"/>
      <c r="K2391" s="35"/>
      <c r="L2391" s="29"/>
      <c r="M2391" s="20" t="str" cm="1">
        <f t="array" ref="M2391">IFERROR(_xlfn.IFS(COUNTBLANK(D2391:K2391)=8,"",D2391="","←D列に従業員名を姓名（フルネーム）で入力してください。誤変換にお気を付け下さい。",E2391="","←E列に都道府県を入力してください。",H2391="","←H列に1.月給～3.時間給の選択肢を入力してください",I2391="","←I列に金額を入力してください",H2391=3,"",J2391="","←J列に所定労働時間を入力してください"),"")</f>
        <v/>
      </c>
    </row>
    <row r="2392" spans="2:13" ht="22.8" x14ac:dyDescent="0.45">
      <c r="B2392" s="31">
        <f t="shared" si="37"/>
        <v>2384</v>
      </c>
      <c r="C2392" s="82"/>
      <c r="D2392" s="83"/>
      <c r="E2392" s="84"/>
      <c r="F2392" s="32"/>
      <c r="G2392" s="34"/>
      <c r="H2392" s="82"/>
      <c r="I2392" s="36"/>
      <c r="J2392" s="52"/>
      <c r="K2392" s="35"/>
      <c r="L2392" s="29"/>
      <c r="M2392" s="20" t="str" cm="1">
        <f t="array" ref="M2392">IFERROR(_xlfn.IFS(COUNTBLANK(D2392:K2392)=8,"",D2392="","←D列に従業員名を姓名（フルネーム）で入力してください。誤変換にお気を付け下さい。",E2392="","←E列に都道府県を入力してください。",H2392="","←H列に1.月給～3.時間給の選択肢を入力してください",I2392="","←I列に金額を入力してください",H2392=3,"",J2392="","←J列に所定労働時間を入力してください"),"")</f>
        <v/>
      </c>
    </row>
    <row r="2393" spans="2:13" ht="22.8" x14ac:dyDescent="0.45">
      <c r="B2393" s="31">
        <f t="shared" si="37"/>
        <v>2385</v>
      </c>
      <c r="C2393" s="82"/>
      <c r="D2393" s="83"/>
      <c r="E2393" s="84"/>
      <c r="F2393" s="32"/>
      <c r="G2393" s="34"/>
      <c r="H2393" s="82"/>
      <c r="I2393" s="36"/>
      <c r="J2393" s="52"/>
      <c r="K2393" s="35"/>
      <c r="L2393" s="29"/>
      <c r="M2393" s="20" t="str" cm="1">
        <f t="array" ref="M2393">IFERROR(_xlfn.IFS(COUNTBLANK(D2393:K2393)=8,"",D2393="","←D列に従業員名を姓名（フルネーム）で入力してください。誤変換にお気を付け下さい。",E2393="","←E列に都道府県を入力してください。",H2393="","←H列に1.月給～3.時間給の選択肢を入力してください",I2393="","←I列に金額を入力してください",H2393=3,"",J2393="","←J列に所定労働時間を入力してください"),"")</f>
        <v/>
      </c>
    </row>
    <row r="2394" spans="2:13" ht="22.8" x14ac:dyDescent="0.45">
      <c r="B2394" s="31">
        <f t="shared" si="37"/>
        <v>2386</v>
      </c>
      <c r="C2394" s="82"/>
      <c r="D2394" s="83"/>
      <c r="E2394" s="84"/>
      <c r="F2394" s="32"/>
      <c r="G2394" s="34"/>
      <c r="H2394" s="82"/>
      <c r="I2394" s="36"/>
      <c r="J2394" s="52"/>
      <c r="K2394" s="35"/>
      <c r="L2394" s="29"/>
      <c r="M2394" s="20" t="str" cm="1">
        <f t="array" ref="M2394">IFERROR(_xlfn.IFS(COUNTBLANK(D2394:K2394)=8,"",D2394="","←D列に従業員名を姓名（フルネーム）で入力してください。誤変換にお気を付け下さい。",E2394="","←E列に都道府県を入力してください。",H2394="","←H列に1.月給～3.時間給の選択肢を入力してください",I2394="","←I列に金額を入力してください",H2394=3,"",J2394="","←J列に所定労働時間を入力してください"),"")</f>
        <v/>
      </c>
    </row>
    <row r="2395" spans="2:13" ht="22.8" x14ac:dyDescent="0.45">
      <c r="B2395" s="31">
        <f t="shared" si="37"/>
        <v>2387</v>
      </c>
      <c r="C2395" s="82"/>
      <c r="D2395" s="83"/>
      <c r="E2395" s="84"/>
      <c r="F2395" s="32"/>
      <c r="G2395" s="34"/>
      <c r="H2395" s="82"/>
      <c r="I2395" s="36"/>
      <c r="J2395" s="52"/>
      <c r="K2395" s="35"/>
      <c r="L2395" s="29"/>
      <c r="M2395" s="20" t="str" cm="1">
        <f t="array" ref="M2395">IFERROR(_xlfn.IFS(COUNTBLANK(D2395:K2395)=8,"",D2395="","←D列に従業員名を姓名（フルネーム）で入力してください。誤変換にお気を付け下さい。",E2395="","←E列に都道府県を入力してください。",H2395="","←H列に1.月給～3.時間給の選択肢を入力してください",I2395="","←I列に金額を入力してください",H2395=3,"",J2395="","←J列に所定労働時間を入力してください"),"")</f>
        <v/>
      </c>
    </row>
    <row r="2396" spans="2:13" ht="22.8" x14ac:dyDescent="0.45">
      <c r="B2396" s="31">
        <f t="shared" si="37"/>
        <v>2388</v>
      </c>
      <c r="C2396" s="82"/>
      <c r="D2396" s="83"/>
      <c r="E2396" s="84"/>
      <c r="F2396" s="32"/>
      <c r="G2396" s="34"/>
      <c r="H2396" s="82"/>
      <c r="I2396" s="36"/>
      <c r="J2396" s="52"/>
      <c r="K2396" s="35"/>
      <c r="L2396" s="29"/>
      <c r="M2396" s="20" t="str" cm="1">
        <f t="array" ref="M2396">IFERROR(_xlfn.IFS(COUNTBLANK(D2396:K2396)=8,"",D2396="","←D列に従業員名を姓名（フルネーム）で入力してください。誤変換にお気を付け下さい。",E2396="","←E列に都道府県を入力してください。",H2396="","←H列に1.月給～3.時間給の選択肢を入力してください",I2396="","←I列に金額を入力してください",H2396=3,"",J2396="","←J列に所定労働時間を入力してください"),"")</f>
        <v/>
      </c>
    </row>
    <row r="2397" spans="2:13" ht="22.8" x14ac:dyDescent="0.45">
      <c r="B2397" s="31">
        <f t="shared" si="37"/>
        <v>2389</v>
      </c>
      <c r="C2397" s="82"/>
      <c r="D2397" s="83"/>
      <c r="E2397" s="84"/>
      <c r="F2397" s="32"/>
      <c r="G2397" s="34"/>
      <c r="H2397" s="82"/>
      <c r="I2397" s="36"/>
      <c r="J2397" s="52"/>
      <c r="K2397" s="35"/>
      <c r="L2397" s="29"/>
      <c r="M2397" s="20" t="str" cm="1">
        <f t="array" ref="M2397">IFERROR(_xlfn.IFS(COUNTBLANK(D2397:K2397)=8,"",D2397="","←D列に従業員名を姓名（フルネーム）で入力してください。誤変換にお気を付け下さい。",E2397="","←E列に都道府県を入力してください。",H2397="","←H列に1.月給～3.時間給の選択肢を入力してください",I2397="","←I列に金額を入力してください",H2397=3,"",J2397="","←J列に所定労働時間を入力してください"),"")</f>
        <v/>
      </c>
    </row>
    <row r="2398" spans="2:13" ht="22.8" x14ac:dyDescent="0.45">
      <c r="B2398" s="31">
        <f t="shared" si="37"/>
        <v>2390</v>
      </c>
      <c r="C2398" s="82"/>
      <c r="D2398" s="83"/>
      <c r="E2398" s="84"/>
      <c r="F2398" s="32"/>
      <c r="G2398" s="34"/>
      <c r="H2398" s="82"/>
      <c r="I2398" s="36"/>
      <c r="J2398" s="52"/>
      <c r="K2398" s="35"/>
      <c r="L2398" s="29"/>
      <c r="M2398" s="20" t="str" cm="1">
        <f t="array" ref="M2398">IFERROR(_xlfn.IFS(COUNTBLANK(D2398:K2398)=8,"",D2398="","←D列に従業員名を姓名（フルネーム）で入力してください。誤変換にお気を付け下さい。",E2398="","←E列に都道府県を入力してください。",H2398="","←H列に1.月給～3.時間給の選択肢を入力してください",I2398="","←I列に金額を入力してください",H2398=3,"",J2398="","←J列に所定労働時間を入力してください"),"")</f>
        <v/>
      </c>
    </row>
    <row r="2399" spans="2:13" ht="22.8" x14ac:dyDescent="0.45">
      <c r="B2399" s="31">
        <f t="shared" si="37"/>
        <v>2391</v>
      </c>
      <c r="C2399" s="82"/>
      <c r="D2399" s="83"/>
      <c r="E2399" s="84"/>
      <c r="F2399" s="32"/>
      <c r="G2399" s="34"/>
      <c r="H2399" s="82"/>
      <c r="I2399" s="36"/>
      <c r="J2399" s="52"/>
      <c r="K2399" s="35"/>
      <c r="L2399" s="29"/>
      <c r="M2399" s="20" t="str" cm="1">
        <f t="array" ref="M2399">IFERROR(_xlfn.IFS(COUNTBLANK(D2399:K2399)=8,"",D2399="","←D列に従業員名を姓名（フルネーム）で入力してください。誤変換にお気を付け下さい。",E2399="","←E列に都道府県を入力してください。",H2399="","←H列に1.月給～3.時間給の選択肢を入力してください",I2399="","←I列に金額を入力してください",H2399=3,"",J2399="","←J列に所定労働時間を入力してください"),"")</f>
        <v/>
      </c>
    </row>
    <row r="2400" spans="2:13" ht="22.8" x14ac:dyDescent="0.45">
      <c r="B2400" s="31">
        <f t="shared" si="37"/>
        <v>2392</v>
      </c>
      <c r="C2400" s="82"/>
      <c r="D2400" s="83"/>
      <c r="E2400" s="84"/>
      <c r="F2400" s="32"/>
      <c r="G2400" s="34"/>
      <c r="H2400" s="82"/>
      <c r="I2400" s="36"/>
      <c r="J2400" s="52"/>
      <c r="K2400" s="35"/>
      <c r="L2400" s="29"/>
      <c r="M2400" s="20" t="str" cm="1">
        <f t="array" ref="M2400">IFERROR(_xlfn.IFS(COUNTBLANK(D2400:K2400)=8,"",D2400="","←D列に従業員名を姓名（フルネーム）で入力してください。誤変換にお気を付け下さい。",E2400="","←E列に都道府県を入力してください。",H2400="","←H列に1.月給～3.時間給の選択肢を入力してください",I2400="","←I列に金額を入力してください",H2400=3,"",J2400="","←J列に所定労働時間を入力してください"),"")</f>
        <v/>
      </c>
    </row>
    <row r="2401" spans="2:13" ht="22.8" x14ac:dyDescent="0.45">
      <c r="B2401" s="31">
        <f t="shared" si="37"/>
        <v>2393</v>
      </c>
      <c r="C2401" s="82"/>
      <c r="D2401" s="83"/>
      <c r="E2401" s="84"/>
      <c r="F2401" s="32"/>
      <c r="G2401" s="34"/>
      <c r="H2401" s="82"/>
      <c r="I2401" s="36"/>
      <c r="J2401" s="52"/>
      <c r="K2401" s="35"/>
      <c r="L2401" s="29"/>
      <c r="M2401" s="20" t="str" cm="1">
        <f t="array" ref="M2401">IFERROR(_xlfn.IFS(COUNTBLANK(D2401:K2401)=8,"",D2401="","←D列に従業員名を姓名（フルネーム）で入力してください。誤変換にお気を付け下さい。",E2401="","←E列に都道府県を入力してください。",H2401="","←H列に1.月給～3.時間給の選択肢を入力してください",I2401="","←I列に金額を入力してください",H2401=3,"",J2401="","←J列に所定労働時間を入力してください"),"")</f>
        <v/>
      </c>
    </row>
    <row r="2402" spans="2:13" ht="22.8" x14ac:dyDescent="0.45">
      <c r="B2402" s="31">
        <f t="shared" si="37"/>
        <v>2394</v>
      </c>
      <c r="C2402" s="82"/>
      <c r="D2402" s="83"/>
      <c r="E2402" s="84"/>
      <c r="F2402" s="32"/>
      <c r="G2402" s="34"/>
      <c r="H2402" s="82"/>
      <c r="I2402" s="36"/>
      <c r="J2402" s="52"/>
      <c r="K2402" s="35"/>
      <c r="L2402" s="29"/>
      <c r="M2402" s="20" t="str" cm="1">
        <f t="array" ref="M2402">IFERROR(_xlfn.IFS(COUNTBLANK(D2402:K2402)=8,"",D2402="","←D列に従業員名を姓名（フルネーム）で入力してください。誤変換にお気を付け下さい。",E2402="","←E列に都道府県を入力してください。",H2402="","←H列に1.月給～3.時間給の選択肢を入力してください",I2402="","←I列に金額を入力してください",H2402=3,"",J2402="","←J列に所定労働時間を入力してください"),"")</f>
        <v/>
      </c>
    </row>
    <row r="2403" spans="2:13" ht="22.8" x14ac:dyDescent="0.45">
      <c r="B2403" s="31">
        <f t="shared" si="37"/>
        <v>2395</v>
      </c>
      <c r="C2403" s="82"/>
      <c r="D2403" s="83"/>
      <c r="E2403" s="84"/>
      <c r="F2403" s="32"/>
      <c r="G2403" s="34"/>
      <c r="H2403" s="82"/>
      <c r="I2403" s="36"/>
      <c r="J2403" s="52"/>
      <c r="K2403" s="35"/>
      <c r="L2403" s="29"/>
      <c r="M2403" s="20" t="str" cm="1">
        <f t="array" ref="M2403">IFERROR(_xlfn.IFS(COUNTBLANK(D2403:K2403)=8,"",D2403="","←D列に従業員名を姓名（フルネーム）で入力してください。誤変換にお気を付け下さい。",E2403="","←E列に都道府県を入力してください。",H2403="","←H列に1.月給～3.時間給の選択肢を入力してください",I2403="","←I列に金額を入力してください",H2403=3,"",J2403="","←J列に所定労働時間を入力してください"),"")</f>
        <v/>
      </c>
    </row>
    <row r="2404" spans="2:13" ht="22.8" x14ac:dyDescent="0.45">
      <c r="B2404" s="31">
        <f t="shared" si="37"/>
        <v>2396</v>
      </c>
      <c r="C2404" s="82"/>
      <c r="D2404" s="83"/>
      <c r="E2404" s="84"/>
      <c r="F2404" s="32"/>
      <c r="G2404" s="34"/>
      <c r="H2404" s="82"/>
      <c r="I2404" s="36"/>
      <c r="J2404" s="52"/>
      <c r="K2404" s="35"/>
      <c r="L2404" s="29"/>
      <c r="M2404" s="20" t="str" cm="1">
        <f t="array" ref="M2404">IFERROR(_xlfn.IFS(COUNTBLANK(D2404:K2404)=8,"",D2404="","←D列に従業員名を姓名（フルネーム）で入力してください。誤変換にお気を付け下さい。",E2404="","←E列に都道府県を入力してください。",H2404="","←H列に1.月給～3.時間給の選択肢を入力してください",I2404="","←I列に金額を入力してください",H2404=3,"",J2404="","←J列に所定労働時間を入力してください"),"")</f>
        <v/>
      </c>
    </row>
    <row r="2405" spans="2:13" ht="22.8" x14ac:dyDescent="0.45">
      <c r="B2405" s="31">
        <f t="shared" si="37"/>
        <v>2397</v>
      </c>
      <c r="C2405" s="82"/>
      <c r="D2405" s="83"/>
      <c r="E2405" s="84"/>
      <c r="F2405" s="32"/>
      <c r="G2405" s="34"/>
      <c r="H2405" s="82"/>
      <c r="I2405" s="36"/>
      <c r="J2405" s="52"/>
      <c r="K2405" s="35"/>
      <c r="L2405" s="29"/>
      <c r="M2405" s="20" t="str" cm="1">
        <f t="array" ref="M2405">IFERROR(_xlfn.IFS(COUNTBLANK(D2405:K2405)=8,"",D2405="","←D列に従業員名を姓名（フルネーム）で入力してください。誤変換にお気を付け下さい。",E2405="","←E列に都道府県を入力してください。",H2405="","←H列に1.月給～3.時間給の選択肢を入力してください",I2405="","←I列に金額を入力してください",H2405=3,"",J2405="","←J列に所定労働時間を入力してください"),"")</f>
        <v/>
      </c>
    </row>
    <row r="2406" spans="2:13" ht="22.8" x14ac:dyDescent="0.45">
      <c r="B2406" s="31">
        <f t="shared" si="37"/>
        <v>2398</v>
      </c>
      <c r="C2406" s="82"/>
      <c r="D2406" s="83"/>
      <c r="E2406" s="84"/>
      <c r="F2406" s="32"/>
      <c r="G2406" s="34"/>
      <c r="H2406" s="82"/>
      <c r="I2406" s="36"/>
      <c r="J2406" s="52"/>
      <c r="K2406" s="35"/>
      <c r="L2406" s="29"/>
      <c r="M2406" s="20" t="str" cm="1">
        <f t="array" ref="M2406">IFERROR(_xlfn.IFS(COUNTBLANK(D2406:K2406)=8,"",D2406="","←D列に従業員名を姓名（フルネーム）で入力してください。誤変換にお気を付け下さい。",E2406="","←E列に都道府県を入力してください。",H2406="","←H列に1.月給～3.時間給の選択肢を入力してください",I2406="","←I列に金額を入力してください",H2406=3,"",J2406="","←J列に所定労働時間を入力してください"),"")</f>
        <v/>
      </c>
    </row>
    <row r="2407" spans="2:13" ht="22.8" x14ac:dyDescent="0.45">
      <c r="B2407" s="31">
        <f t="shared" si="37"/>
        <v>2399</v>
      </c>
      <c r="C2407" s="82"/>
      <c r="D2407" s="83"/>
      <c r="E2407" s="84"/>
      <c r="F2407" s="32"/>
      <c r="G2407" s="34"/>
      <c r="H2407" s="82"/>
      <c r="I2407" s="36"/>
      <c r="J2407" s="52"/>
      <c r="K2407" s="35"/>
      <c r="L2407" s="29"/>
      <c r="M2407" s="20" t="str" cm="1">
        <f t="array" ref="M2407">IFERROR(_xlfn.IFS(COUNTBLANK(D2407:K2407)=8,"",D2407="","←D列に従業員名を姓名（フルネーム）で入力してください。誤変換にお気を付け下さい。",E2407="","←E列に都道府県を入力してください。",H2407="","←H列に1.月給～3.時間給の選択肢を入力してください",I2407="","←I列に金額を入力してください",H2407=3,"",J2407="","←J列に所定労働時間を入力してください"),"")</f>
        <v/>
      </c>
    </row>
    <row r="2408" spans="2:13" ht="22.8" x14ac:dyDescent="0.45">
      <c r="B2408" s="31">
        <f t="shared" si="37"/>
        <v>2400</v>
      </c>
      <c r="C2408" s="82"/>
      <c r="D2408" s="83"/>
      <c r="E2408" s="84"/>
      <c r="F2408" s="32"/>
      <c r="G2408" s="34"/>
      <c r="H2408" s="82"/>
      <c r="I2408" s="36"/>
      <c r="J2408" s="52"/>
      <c r="K2408" s="35"/>
      <c r="L2408" s="29"/>
      <c r="M2408" s="20" t="str" cm="1">
        <f t="array" ref="M2408">IFERROR(_xlfn.IFS(COUNTBLANK(D2408:K2408)=8,"",D2408="","←D列に従業員名を姓名（フルネーム）で入力してください。誤変換にお気を付け下さい。",E2408="","←E列に都道府県を入力してください。",H2408="","←H列に1.月給～3.時間給の選択肢を入力してください",I2408="","←I列に金額を入力してください",H2408=3,"",J2408="","←J列に所定労働時間を入力してください"),"")</f>
        <v/>
      </c>
    </row>
    <row r="2409" spans="2:13" ht="22.8" x14ac:dyDescent="0.45">
      <c r="B2409" s="31">
        <f t="shared" si="37"/>
        <v>2401</v>
      </c>
      <c r="C2409" s="82"/>
      <c r="D2409" s="83"/>
      <c r="E2409" s="84"/>
      <c r="F2409" s="32"/>
      <c r="G2409" s="34"/>
      <c r="H2409" s="82"/>
      <c r="I2409" s="36"/>
      <c r="J2409" s="52"/>
      <c r="K2409" s="35"/>
      <c r="L2409" s="29"/>
      <c r="M2409" s="20" t="str" cm="1">
        <f t="array" ref="M2409">IFERROR(_xlfn.IFS(COUNTBLANK(D2409:K2409)=8,"",D2409="","←D列に従業員名を姓名（フルネーム）で入力してください。誤変換にお気を付け下さい。",E2409="","←E列に都道府県を入力してください。",H2409="","←H列に1.月給～3.時間給の選択肢を入力してください",I2409="","←I列に金額を入力してください",H2409=3,"",J2409="","←J列に所定労働時間を入力してください"),"")</f>
        <v/>
      </c>
    </row>
    <row r="2410" spans="2:13" ht="22.8" x14ac:dyDescent="0.45">
      <c r="B2410" s="31">
        <f t="shared" si="37"/>
        <v>2402</v>
      </c>
      <c r="C2410" s="82"/>
      <c r="D2410" s="83"/>
      <c r="E2410" s="84"/>
      <c r="F2410" s="32"/>
      <c r="G2410" s="34"/>
      <c r="H2410" s="82"/>
      <c r="I2410" s="36"/>
      <c r="J2410" s="52"/>
      <c r="K2410" s="35"/>
      <c r="L2410" s="29"/>
      <c r="M2410" s="20" t="str" cm="1">
        <f t="array" ref="M2410">IFERROR(_xlfn.IFS(COUNTBLANK(D2410:K2410)=8,"",D2410="","←D列に従業員名を姓名（フルネーム）で入力してください。誤変換にお気を付け下さい。",E2410="","←E列に都道府県を入力してください。",H2410="","←H列に1.月給～3.時間給の選択肢を入力してください",I2410="","←I列に金額を入力してください",H2410=3,"",J2410="","←J列に所定労働時間を入力してください"),"")</f>
        <v/>
      </c>
    </row>
    <row r="2411" spans="2:13" ht="22.8" x14ac:dyDescent="0.45">
      <c r="B2411" s="31">
        <f t="shared" si="37"/>
        <v>2403</v>
      </c>
      <c r="C2411" s="82"/>
      <c r="D2411" s="83"/>
      <c r="E2411" s="84"/>
      <c r="F2411" s="32"/>
      <c r="G2411" s="34"/>
      <c r="H2411" s="82"/>
      <c r="I2411" s="36"/>
      <c r="J2411" s="52"/>
      <c r="K2411" s="35"/>
      <c r="L2411" s="29"/>
      <c r="M2411" s="20" t="str" cm="1">
        <f t="array" ref="M2411">IFERROR(_xlfn.IFS(COUNTBLANK(D2411:K2411)=8,"",D2411="","←D列に従業員名を姓名（フルネーム）で入力してください。誤変換にお気を付け下さい。",E2411="","←E列に都道府県を入力してください。",H2411="","←H列に1.月給～3.時間給の選択肢を入力してください",I2411="","←I列に金額を入力してください",H2411=3,"",J2411="","←J列に所定労働時間を入力してください"),"")</f>
        <v/>
      </c>
    </row>
    <row r="2412" spans="2:13" ht="22.8" x14ac:dyDescent="0.45">
      <c r="B2412" s="31">
        <f t="shared" si="37"/>
        <v>2404</v>
      </c>
      <c r="C2412" s="82"/>
      <c r="D2412" s="83"/>
      <c r="E2412" s="84"/>
      <c r="F2412" s="32"/>
      <c r="G2412" s="34"/>
      <c r="H2412" s="82"/>
      <c r="I2412" s="36"/>
      <c r="J2412" s="52"/>
      <c r="K2412" s="35"/>
      <c r="L2412" s="29"/>
      <c r="M2412" s="20" t="str" cm="1">
        <f t="array" ref="M2412">IFERROR(_xlfn.IFS(COUNTBLANK(D2412:K2412)=8,"",D2412="","←D列に従業員名を姓名（フルネーム）で入力してください。誤変換にお気を付け下さい。",E2412="","←E列に都道府県を入力してください。",H2412="","←H列に1.月給～3.時間給の選択肢を入力してください",I2412="","←I列に金額を入力してください",H2412=3,"",J2412="","←J列に所定労働時間を入力してください"),"")</f>
        <v/>
      </c>
    </row>
    <row r="2413" spans="2:13" ht="22.8" x14ac:dyDescent="0.45">
      <c r="B2413" s="31">
        <f t="shared" si="37"/>
        <v>2405</v>
      </c>
      <c r="C2413" s="82"/>
      <c r="D2413" s="83"/>
      <c r="E2413" s="84"/>
      <c r="F2413" s="32"/>
      <c r="G2413" s="34"/>
      <c r="H2413" s="82"/>
      <c r="I2413" s="36"/>
      <c r="J2413" s="52"/>
      <c r="K2413" s="35"/>
      <c r="L2413" s="29"/>
      <c r="M2413" s="20" t="str" cm="1">
        <f t="array" ref="M2413">IFERROR(_xlfn.IFS(COUNTBLANK(D2413:K2413)=8,"",D2413="","←D列に従業員名を姓名（フルネーム）で入力してください。誤変換にお気を付け下さい。",E2413="","←E列に都道府県を入力してください。",H2413="","←H列に1.月給～3.時間給の選択肢を入力してください",I2413="","←I列に金額を入力してください",H2413=3,"",J2413="","←J列に所定労働時間を入力してください"),"")</f>
        <v/>
      </c>
    </row>
    <row r="2414" spans="2:13" ht="22.8" x14ac:dyDescent="0.45">
      <c r="B2414" s="31">
        <f t="shared" si="37"/>
        <v>2406</v>
      </c>
      <c r="C2414" s="82"/>
      <c r="D2414" s="83"/>
      <c r="E2414" s="84"/>
      <c r="F2414" s="32"/>
      <c r="G2414" s="34"/>
      <c r="H2414" s="82"/>
      <c r="I2414" s="36"/>
      <c r="J2414" s="52"/>
      <c r="K2414" s="35"/>
      <c r="L2414" s="29"/>
      <c r="M2414" s="20" t="str" cm="1">
        <f t="array" ref="M2414">IFERROR(_xlfn.IFS(COUNTBLANK(D2414:K2414)=8,"",D2414="","←D列に従業員名を姓名（フルネーム）で入力してください。誤変換にお気を付け下さい。",E2414="","←E列に都道府県を入力してください。",H2414="","←H列に1.月給～3.時間給の選択肢を入力してください",I2414="","←I列に金額を入力してください",H2414=3,"",J2414="","←J列に所定労働時間を入力してください"),"")</f>
        <v/>
      </c>
    </row>
    <row r="2415" spans="2:13" ht="22.8" x14ac:dyDescent="0.45">
      <c r="B2415" s="31">
        <f t="shared" si="37"/>
        <v>2407</v>
      </c>
      <c r="C2415" s="82"/>
      <c r="D2415" s="83"/>
      <c r="E2415" s="84"/>
      <c r="F2415" s="32"/>
      <c r="G2415" s="34"/>
      <c r="H2415" s="82"/>
      <c r="I2415" s="36"/>
      <c r="J2415" s="52"/>
      <c r="K2415" s="35"/>
      <c r="L2415" s="29"/>
      <c r="M2415" s="20" t="str" cm="1">
        <f t="array" ref="M2415">IFERROR(_xlfn.IFS(COUNTBLANK(D2415:K2415)=8,"",D2415="","←D列に従業員名を姓名（フルネーム）で入力してください。誤変換にお気を付け下さい。",E2415="","←E列に都道府県を入力してください。",H2415="","←H列に1.月給～3.時間給の選択肢を入力してください",I2415="","←I列に金額を入力してください",H2415=3,"",J2415="","←J列に所定労働時間を入力してください"),"")</f>
        <v/>
      </c>
    </row>
    <row r="2416" spans="2:13" ht="22.8" x14ac:dyDescent="0.45">
      <c r="B2416" s="31">
        <f t="shared" si="37"/>
        <v>2408</v>
      </c>
      <c r="C2416" s="82"/>
      <c r="D2416" s="83"/>
      <c r="E2416" s="84"/>
      <c r="F2416" s="32"/>
      <c r="G2416" s="34"/>
      <c r="H2416" s="82"/>
      <c r="I2416" s="36"/>
      <c r="J2416" s="52"/>
      <c r="K2416" s="35"/>
      <c r="L2416" s="29"/>
      <c r="M2416" s="20" t="str" cm="1">
        <f t="array" ref="M2416">IFERROR(_xlfn.IFS(COUNTBLANK(D2416:K2416)=8,"",D2416="","←D列に従業員名を姓名（フルネーム）で入力してください。誤変換にお気を付け下さい。",E2416="","←E列に都道府県を入力してください。",H2416="","←H列に1.月給～3.時間給の選択肢を入力してください",I2416="","←I列に金額を入力してください",H2416=3,"",J2416="","←J列に所定労働時間を入力してください"),"")</f>
        <v/>
      </c>
    </row>
    <row r="2417" spans="2:13" ht="22.8" x14ac:dyDescent="0.45">
      <c r="B2417" s="31">
        <f t="shared" si="37"/>
        <v>2409</v>
      </c>
      <c r="C2417" s="82"/>
      <c r="D2417" s="83"/>
      <c r="E2417" s="84"/>
      <c r="F2417" s="32"/>
      <c r="G2417" s="34"/>
      <c r="H2417" s="82"/>
      <c r="I2417" s="36"/>
      <c r="J2417" s="52"/>
      <c r="K2417" s="35"/>
      <c r="L2417" s="29"/>
      <c r="M2417" s="20" t="str" cm="1">
        <f t="array" ref="M2417">IFERROR(_xlfn.IFS(COUNTBLANK(D2417:K2417)=8,"",D2417="","←D列に従業員名を姓名（フルネーム）で入力してください。誤変換にお気を付け下さい。",E2417="","←E列に都道府県を入力してください。",H2417="","←H列に1.月給～3.時間給の選択肢を入力してください",I2417="","←I列に金額を入力してください",H2417=3,"",J2417="","←J列に所定労働時間を入力してください"),"")</f>
        <v/>
      </c>
    </row>
    <row r="2418" spans="2:13" ht="22.8" x14ac:dyDescent="0.45">
      <c r="B2418" s="31">
        <f t="shared" si="37"/>
        <v>2410</v>
      </c>
      <c r="C2418" s="82"/>
      <c r="D2418" s="83"/>
      <c r="E2418" s="84"/>
      <c r="F2418" s="32"/>
      <c r="G2418" s="34"/>
      <c r="H2418" s="82"/>
      <c r="I2418" s="36"/>
      <c r="J2418" s="52"/>
      <c r="K2418" s="35"/>
      <c r="L2418" s="29"/>
      <c r="M2418" s="20" t="str" cm="1">
        <f t="array" ref="M2418">IFERROR(_xlfn.IFS(COUNTBLANK(D2418:K2418)=8,"",D2418="","←D列に従業員名を姓名（フルネーム）で入力してください。誤変換にお気を付け下さい。",E2418="","←E列に都道府県を入力してください。",H2418="","←H列に1.月給～3.時間給の選択肢を入力してください",I2418="","←I列に金額を入力してください",H2418=3,"",J2418="","←J列に所定労働時間を入力してください"),"")</f>
        <v/>
      </c>
    </row>
    <row r="2419" spans="2:13" ht="22.8" x14ac:dyDescent="0.45">
      <c r="B2419" s="31">
        <f t="shared" si="37"/>
        <v>2411</v>
      </c>
      <c r="C2419" s="82"/>
      <c r="D2419" s="83"/>
      <c r="E2419" s="84"/>
      <c r="F2419" s="32"/>
      <c r="G2419" s="34"/>
      <c r="H2419" s="82"/>
      <c r="I2419" s="36"/>
      <c r="J2419" s="52"/>
      <c r="K2419" s="35"/>
      <c r="L2419" s="29"/>
      <c r="M2419" s="20" t="str" cm="1">
        <f t="array" ref="M2419">IFERROR(_xlfn.IFS(COUNTBLANK(D2419:K2419)=8,"",D2419="","←D列に従業員名を姓名（フルネーム）で入力してください。誤変換にお気を付け下さい。",E2419="","←E列に都道府県を入力してください。",H2419="","←H列に1.月給～3.時間給の選択肢を入力してください",I2419="","←I列に金額を入力してください",H2419=3,"",J2419="","←J列に所定労働時間を入力してください"),"")</f>
        <v/>
      </c>
    </row>
    <row r="2420" spans="2:13" ht="22.8" x14ac:dyDescent="0.45">
      <c r="B2420" s="31">
        <f t="shared" si="37"/>
        <v>2412</v>
      </c>
      <c r="C2420" s="82"/>
      <c r="D2420" s="83"/>
      <c r="E2420" s="84"/>
      <c r="F2420" s="32"/>
      <c r="G2420" s="34"/>
      <c r="H2420" s="82"/>
      <c r="I2420" s="36"/>
      <c r="J2420" s="52"/>
      <c r="K2420" s="35"/>
      <c r="L2420" s="29"/>
      <c r="M2420" s="20" t="str" cm="1">
        <f t="array" ref="M2420">IFERROR(_xlfn.IFS(COUNTBLANK(D2420:K2420)=8,"",D2420="","←D列に従業員名を姓名（フルネーム）で入力してください。誤変換にお気を付け下さい。",E2420="","←E列に都道府県を入力してください。",H2420="","←H列に1.月給～3.時間給の選択肢を入力してください",I2420="","←I列に金額を入力してください",H2420=3,"",J2420="","←J列に所定労働時間を入力してください"),"")</f>
        <v/>
      </c>
    </row>
    <row r="2421" spans="2:13" ht="22.8" x14ac:dyDescent="0.45">
      <c r="B2421" s="31">
        <f t="shared" si="37"/>
        <v>2413</v>
      </c>
      <c r="C2421" s="82"/>
      <c r="D2421" s="83"/>
      <c r="E2421" s="84"/>
      <c r="F2421" s="32"/>
      <c r="G2421" s="34"/>
      <c r="H2421" s="82"/>
      <c r="I2421" s="36"/>
      <c r="J2421" s="52"/>
      <c r="K2421" s="35"/>
      <c r="L2421" s="29"/>
      <c r="M2421" s="20" t="str" cm="1">
        <f t="array" ref="M2421">IFERROR(_xlfn.IFS(COUNTBLANK(D2421:K2421)=8,"",D2421="","←D列に従業員名を姓名（フルネーム）で入力してください。誤変換にお気を付け下さい。",E2421="","←E列に都道府県を入力してください。",H2421="","←H列に1.月給～3.時間給の選択肢を入力してください",I2421="","←I列に金額を入力してください",H2421=3,"",J2421="","←J列に所定労働時間を入力してください"),"")</f>
        <v/>
      </c>
    </row>
    <row r="2422" spans="2:13" ht="22.8" x14ac:dyDescent="0.45">
      <c r="B2422" s="31">
        <f t="shared" si="37"/>
        <v>2414</v>
      </c>
      <c r="C2422" s="82"/>
      <c r="D2422" s="83"/>
      <c r="E2422" s="84"/>
      <c r="F2422" s="32"/>
      <c r="G2422" s="34"/>
      <c r="H2422" s="82"/>
      <c r="I2422" s="36"/>
      <c r="J2422" s="52"/>
      <c r="K2422" s="35"/>
      <c r="L2422" s="29"/>
      <c r="M2422" s="20" t="str" cm="1">
        <f t="array" ref="M2422">IFERROR(_xlfn.IFS(COUNTBLANK(D2422:K2422)=8,"",D2422="","←D列に従業員名を姓名（フルネーム）で入力してください。誤変換にお気を付け下さい。",E2422="","←E列に都道府県を入力してください。",H2422="","←H列に1.月給～3.時間給の選択肢を入力してください",I2422="","←I列に金額を入力してください",H2422=3,"",J2422="","←J列に所定労働時間を入力してください"),"")</f>
        <v/>
      </c>
    </row>
    <row r="2423" spans="2:13" ht="22.8" x14ac:dyDescent="0.45">
      <c r="B2423" s="31">
        <f t="shared" si="37"/>
        <v>2415</v>
      </c>
      <c r="C2423" s="82"/>
      <c r="D2423" s="83"/>
      <c r="E2423" s="84"/>
      <c r="F2423" s="32"/>
      <c r="G2423" s="34"/>
      <c r="H2423" s="82"/>
      <c r="I2423" s="36"/>
      <c r="J2423" s="52"/>
      <c r="K2423" s="35"/>
      <c r="L2423" s="29"/>
      <c r="M2423" s="20" t="str" cm="1">
        <f t="array" ref="M2423">IFERROR(_xlfn.IFS(COUNTBLANK(D2423:K2423)=8,"",D2423="","←D列に従業員名を姓名（フルネーム）で入力してください。誤変換にお気を付け下さい。",E2423="","←E列に都道府県を入力してください。",H2423="","←H列に1.月給～3.時間給の選択肢を入力してください",I2423="","←I列に金額を入力してください",H2423=3,"",J2423="","←J列に所定労働時間を入力してください"),"")</f>
        <v/>
      </c>
    </row>
    <row r="2424" spans="2:13" ht="22.8" x14ac:dyDescent="0.45">
      <c r="B2424" s="31">
        <f t="shared" si="37"/>
        <v>2416</v>
      </c>
      <c r="C2424" s="82"/>
      <c r="D2424" s="83"/>
      <c r="E2424" s="84"/>
      <c r="F2424" s="32"/>
      <c r="G2424" s="34"/>
      <c r="H2424" s="82"/>
      <c r="I2424" s="36"/>
      <c r="J2424" s="52"/>
      <c r="K2424" s="35"/>
      <c r="L2424" s="29"/>
      <c r="M2424" s="20" t="str" cm="1">
        <f t="array" ref="M2424">IFERROR(_xlfn.IFS(COUNTBLANK(D2424:K2424)=8,"",D2424="","←D列に従業員名を姓名（フルネーム）で入力してください。誤変換にお気を付け下さい。",E2424="","←E列に都道府県を入力してください。",H2424="","←H列に1.月給～3.時間給の選択肢を入力してください",I2424="","←I列に金額を入力してください",H2424=3,"",J2424="","←J列に所定労働時間を入力してください"),"")</f>
        <v/>
      </c>
    </row>
    <row r="2425" spans="2:13" ht="22.8" x14ac:dyDescent="0.45">
      <c r="B2425" s="31">
        <f t="shared" si="37"/>
        <v>2417</v>
      </c>
      <c r="C2425" s="82"/>
      <c r="D2425" s="83"/>
      <c r="E2425" s="84"/>
      <c r="F2425" s="32"/>
      <c r="G2425" s="34"/>
      <c r="H2425" s="82"/>
      <c r="I2425" s="36"/>
      <c r="J2425" s="52"/>
      <c r="K2425" s="35"/>
      <c r="L2425" s="29"/>
      <c r="M2425" s="20" t="str" cm="1">
        <f t="array" ref="M2425">IFERROR(_xlfn.IFS(COUNTBLANK(D2425:K2425)=8,"",D2425="","←D列に従業員名を姓名（フルネーム）で入力してください。誤変換にお気を付け下さい。",E2425="","←E列に都道府県を入力してください。",H2425="","←H列に1.月給～3.時間給の選択肢を入力してください",I2425="","←I列に金額を入力してください",H2425=3,"",J2425="","←J列に所定労働時間を入力してください"),"")</f>
        <v/>
      </c>
    </row>
    <row r="2426" spans="2:13" ht="22.8" x14ac:dyDescent="0.45">
      <c r="B2426" s="31">
        <f t="shared" si="37"/>
        <v>2418</v>
      </c>
      <c r="C2426" s="82"/>
      <c r="D2426" s="83"/>
      <c r="E2426" s="84"/>
      <c r="F2426" s="32"/>
      <c r="G2426" s="34"/>
      <c r="H2426" s="82"/>
      <c r="I2426" s="36"/>
      <c r="J2426" s="52"/>
      <c r="K2426" s="35"/>
      <c r="L2426" s="29"/>
      <c r="M2426" s="20" t="str" cm="1">
        <f t="array" ref="M2426">IFERROR(_xlfn.IFS(COUNTBLANK(D2426:K2426)=8,"",D2426="","←D列に従業員名を姓名（フルネーム）で入力してください。誤変換にお気を付け下さい。",E2426="","←E列に都道府県を入力してください。",H2426="","←H列に1.月給～3.時間給の選択肢を入力してください",I2426="","←I列に金額を入力してください",H2426=3,"",J2426="","←J列に所定労働時間を入力してください"),"")</f>
        <v/>
      </c>
    </row>
    <row r="2427" spans="2:13" ht="22.8" x14ac:dyDescent="0.45">
      <c r="B2427" s="31">
        <f t="shared" si="37"/>
        <v>2419</v>
      </c>
      <c r="C2427" s="82"/>
      <c r="D2427" s="83"/>
      <c r="E2427" s="84"/>
      <c r="F2427" s="32"/>
      <c r="G2427" s="34"/>
      <c r="H2427" s="82"/>
      <c r="I2427" s="36"/>
      <c r="J2427" s="52"/>
      <c r="K2427" s="35"/>
      <c r="L2427" s="29"/>
      <c r="M2427" s="20" t="str" cm="1">
        <f t="array" ref="M2427">IFERROR(_xlfn.IFS(COUNTBLANK(D2427:K2427)=8,"",D2427="","←D列に従業員名を姓名（フルネーム）で入力してください。誤変換にお気を付け下さい。",E2427="","←E列に都道府県を入力してください。",H2427="","←H列に1.月給～3.時間給の選択肢を入力してください",I2427="","←I列に金額を入力してください",H2427=3,"",J2427="","←J列に所定労働時間を入力してください"),"")</f>
        <v/>
      </c>
    </row>
    <row r="2428" spans="2:13" ht="22.8" x14ac:dyDescent="0.45">
      <c r="B2428" s="31">
        <f t="shared" si="37"/>
        <v>2420</v>
      </c>
      <c r="C2428" s="82"/>
      <c r="D2428" s="83"/>
      <c r="E2428" s="84"/>
      <c r="F2428" s="32"/>
      <c r="G2428" s="34"/>
      <c r="H2428" s="82"/>
      <c r="I2428" s="36"/>
      <c r="J2428" s="52"/>
      <c r="K2428" s="35"/>
      <c r="L2428" s="29"/>
      <c r="M2428" s="20" t="str" cm="1">
        <f t="array" ref="M2428">IFERROR(_xlfn.IFS(COUNTBLANK(D2428:K2428)=8,"",D2428="","←D列に従業員名を姓名（フルネーム）で入力してください。誤変換にお気を付け下さい。",E2428="","←E列に都道府県を入力してください。",H2428="","←H列に1.月給～3.時間給の選択肢を入力してください",I2428="","←I列に金額を入力してください",H2428=3,"",J2428="","←J列に所定労働時間を入力してください"),"")</f>
        <v/>
      </c>
    </row>
    <row r="2429" spans="2:13" ht="22.8" x14ac:dyDescent="0.45">
      <c r="B2429" s="31">
        <f t="shared" si="37"/>
        <v>2421</v>
      </c>
      <c r="C2429" s="82"/>
      <c r="D2429" s="83"/>
      <c r="E2429" s="84"/>
      <c r="F2429" s="32"/>
      <c r="G2429" s="34"/>
      <c r="H2429" s="82"/>
      <c r="I2429" s="36"/>
      <c r="J2429" s="52"/>
      <c r="K2429" s="35"/>
      <c r="L2429" s="29"/>
      <c r="M2429" s="20" t="str" cm="1">
        <f t="array" ref="M2429">IFERROR(_xlfn.IFS(COUNTBLANK(D2429:K2429)=8,"",D2429="","←D列に従業員名を姓名（フルネーム）で入力してください。誤変換にお気を付け下さい。",E2429="","←E列に都道府県を入力してください。",H2429="","←H列に1.月給～3.時間給の選択肢を入力してください",I2429="","←I列に金額を入力してください",H2429=3,"",J2429="","←J列に所定労働時間を入力してください"),"")</f>
        <v/>
      </c>
    </row>
    <row r="2430" spans="2:13" ht="22.8" x14ac:dyDescent="0.45">
      <c r="B2430" s="31">
        <f t="shared" si="37"/>
        <v>2422</v>
      </c>
      <c r="C2430" s="82"/>
      <c r="D2430" s="83"/>
      <c r="E2430" s="84"/>
      <c r="F2430" s="32"/>
      <c r="G2430" s="34"/>
      <c r="H2430" s="82"/>
      <c r="I2430" s="36"/>
      <c r="J2430" s="52"/>
      <c r="K2430" s="35"/>
      <c r="L2430" s="29"/>
      <c r="M2430" s="20" t="str" cm="1">
        <f t="array" ref="M2430">IFERROR(_xlfn.IFS(COUNTBLANK(D2430:K2430)=8,"",D2430="","←D列に従業員名を姓名（フルネーム）で入力してください。誤変換にお気を付け下さい。",E2430="","←E列に都道府県を入力してください。",H2430="","←H列に1.月給～3.時間給の選択肢を入力してください",I2430="","←I列に金額を入力してください",H2430=3,"",J2430="","←J列に所定労働時間を入力してください"),"")</f>
        <v/>
      </c>
    </row>
    <row r="2431" spans="2:13" ht="22.8" x14ac:dyDescent="0.45">
      <c r="B2431" s="31">
        <f t="shared" si="37"/>
        <v>2423</v>
      </c>
      <c r="C2431" s="82"/>
      <c r="D2431" s="83"/>
      <c r="E2431" s="84"/>
      <c r="F2431" s="32"/>
      <c r="G2431" s="34"/>
      <c r="H2431" s="82"/>
      <c r="I2431" s="36"/>
      <c r="J2431" s="52"/>
      <c r="K2431" s="35"/>
      <c r="L2431" s="29"/>
      <c r="M2431" s="20" t="str" cm="1">
        <f t="array" ref="M2431">IFERROR(_xlfn.IFS(COUNTBLANK(D2431:K2431)=8,"",D2431="","←D列に従業員名を姓名（フルネーム）で入力してください。誤変換にお気を付け下さい。",E2431="","←E列に都道府県を入力してください。",H2431="","←H列に1.月給～3.時間給の選択肢を入力してください",I2431="","←I列に金額を入力してください",H2431=3,"",J2431="","←J列に所定労働時間を入力してください"),"")</f>
        <v/>
      </c>
    </row>
    <row r="2432" spans="2:13" ht="22.8" x14ac:dyDescent="0.45">
      <c r="B2432" s="31">
        <f t="shared" si="37"/>
        <v>2424</v>
      </c>
      <c r="C2432" s="82"/>
      <c r="D2432" s="83"/>
      <c r="E2432" s="84"/>
      <c r="F2432" s="32"/>
      <c r="G2432" s="34"/>
      <c r="H2432" s="82"/>
      <c r="I2432" s="36"/>
      <c r="J2432" s="52"/>
      <c r="K2432" s="35"/>
      <c r="L2432" s="29"/>
      <c r="M2432" s="20" t="str" cm="1">
        <f t="array" ref="M2432">IFERROR(_xlfn.IFS(COUNTBLANK(D2432:K2432)=8,"",D2432="","←D列に従業員名を姓名（フルネーム）で入力してください。誤変換にお気を付け下さい。",E2432="","←E列に都道府県を入力してください。",H2432="","←H列に1.月給～3.時間給の選択肢を入力してください",I2432="","←I列に金額を入力してください",H2432=3,"",J2432="","←J列に所定労働時間を入力してください"),"")</f>
        <v/>
      </c>
    </row>
    <row r="2433" spans="2:13" ht="22.8" x14ac:dyDescent="0.45">
      <c r="B2433" s="31">
        <f t="shared" si="37"/>
        <v>2425</v>
      </c>
      <c r="C2433" s="82"/>
      <c r="D2433" s="83"/>
      <c r="E2433" s="84"/>
      <c r="F2433" s="32"/>
      <c r="G2433" s="34"/>
      <c r="H2433" s="82"/>
      <c r="I2433" s="36"/>
      <c r="J2433" s="52"/>
      <c r="K2433" s="35"/>
      <c r="L2433" s="29"/>
      <c r="M2433" s="20" t="str" cm="1">
        <f t="array" ref="M2433">IFERROR(_xlfn.IFS(COUNTBLANK(D2433:K2433)=8,"",D2433="","←D列に従業員名を姓名（フルネーム）で入力してください。誤変換にお気を付け下さい。",E2433="","←E列に都道府県を入力してください。",H2433="","←H列に1.月給～3.時間給の選択肢を入力してください",I2433="","←I列に金額を入力してください",H2433=3,"",J2433="","←J列に所定労働時間を入力してください"),"")</f>
        <v/>
      </c>
    </row>
    <row r="2434" spans="2:13" ht="22.8" x14ac:dyDescent="0.45">
      <c r="B2434" s="31">
        <f t="shared" si="37"/>
        <v>2426</v>
      </c>
      <c r="C2434" s="82"/>
      <c r="D2434" s="83"/>
      <c r="E2434" s="84"/>
      <c r="F2434" s="32"/>
      <c r="G2434" s="34"/>
      <c r="H2434" s="82"/>
      <c r="I2434" s="36"/>
      <c r="J2434" s="52"/>
      <c r="K2434" s="35"/>
      <c r="L2434" s="29"/>
      <c r="M2434" s="20" t="str" cm="1">
        <f t="array" ref="M2434">IFERROR(_xlfn.IFS(COUNTBLANK(D2434:K2434)=8,"",D2434="","←D列に従業員名を姓名（フルネーム）で入力してください。誤変換にお気を付け下さい。",E2434="","←E列に都道府県を入力してください。",H2434="","←H列に1.月給～3.時間給の選択肢を入力してください",I2434="","←I列に金額を入力してください",H2434=3,"",J2434="","←J列に所定労働時間を入力してください"),"")</f>
        <v/>
      </c>
    </row>
    <row r="2435" spans="2:13" ht="22.8" x14ac:dyDescent="0.45">
      <c r="B2435" s="31">
        <f t="shared" si="37"/>
        <v>2427</v>
      </c>
      <c r="C2435" s="82"/>
      <c r="D2435" s="83"/>
      <c r="E2435" s="84"/>
      <c r="F2435" s="32"/>
      <c r="G2435" s="34"/>
      <c r="H2435" s="82"/>
      <c r="I2435" s="36"/>
      <c r="J2435" s="52"/>
      <c r="K2435" s="35"/>
      <c r="L2435" s="29"/>
      <c r="M2435" s="20" t="str" cm="1">
        <f t="array" ref="M2435">IFERROR(_xlfn.IFS(COUNTBLANK(D2435:K2435)=8,"",D2435="","←D列に従業員名を姓名（フルネーム）で入力してください。誤変換にお気を付け下さい。",E2435="","←E列に都道府県を入力してください。",H2435="","←H列に1.月給～3.時間給の選択肢を入力してください",I2435="","←I列に金額を入力してください",H2435=3,"",J2435="","←J列に所定労働時間を入力してください"),"")</f>
        <v/>
      </c>
    </row>
    <row r="2436" spans="2:13" ht="22.8" x14ac:dyDescent="0.45">
      <c r="B2436" s="31">
        <f t="shared" si="37"/>
        <v>2428</v>
      </c>
      <c r="C2436" s="82"/>
      <c r="D2436" s="83"/>
      <c r="E2436" s="84"/>
      <c r="F2436" s="32"/>
      <c r="G2436" s="34"/>
      <c r="H2436" s="82"/>
      <c r="I2436" s="36"/>
      <c r="J2436" s="52"/>
      <c r="K2436" s="35"/>
      <c r="L2436" s="29"/>
      <c r="M2436" s="20" t="str" cm="1">
        <f t="array" ref="M2436">IFERROR(_xlfn.IFS(COUNTBLANK(D2436:K2436)=8,"",D2436="","←D列に従業員名を姓名（フルネーム）で入力してください。誤変換にお気を付け下さい。",E2436="","←E列に都道府県を入力してください。",H2436="","←H列に1.月給～3.時間給の選択肢を入力してください",I2436="","←I列に金額を入力してください",H2436=3,"",J2436="","←J列に所定労働時間を入力してください"),"")</f>
        <v/>
      </c>
    </row>
    <row r="2437" spans="2:13" ht="22.8" x14ac:dyDescent="0.45">
      <c r="B2437" s="31">
        <f t="shared" si="37"/>
        <v>2429</v>
      </c>
      <c r="C2437" s="82"/>
      <c r="D2437" s="83"/>
      <c r="E2437" s="84"/>
      <c r="F2437" s="32"/>
      <c r="G2437" s="34"/>
      <c r="H2437" s="82"/>
      <c r="I2437" s="36"/>
      <c r="J2437" s="52"/>
      <c r="K2437" s="35"/>
      <c r="L2437" s="29"/>
      <c r="M2437" s="20" t="str" cm="1">
        <f t="array" ref="M2437">IFERROR(_xlfn.IFS(COUNTBLANK(D2437:K2437)=8,"",D2437="","←D列に従業員名を姓名（フルネーム）で入力してください。誤変換にお気を付け下さい。",E2437="","←E列に都道府県を入力してください。",H2437="","←H列に1.月給～3.時間給の選択肢を入力してください",I2437="","←I列に金額を入力してください",H2437=3,"",J2437="","←J列に所定労働時間を入力してください"),"")</f>
        <v/>
      </c>
    </row>
    <row r="2438" spans="2:13" ht="22.8" x14ac:dyDescent="0.45">
      <c r="B2438" s="31">
        <f t="shared" si="37"/>
        <v>2430</v>
      </c>
      <c r="C2438" s="82"/>
      <c r="D2438" s="83"/>
      <c r="E2438" s="84"/>
      <c r="F2438" s="32"/>
      <c r="G2438" s="34"/>
      <c r="H2438" s="82"/>
      <c r="I2438" s="36"/>
      <c r="J2438" s="52"/>
      <c r="K2438" s="35"/>
      <c r="L2438" s="29"/>
      <c r="M2438" s="20" t="str" cm="1">
        <f t="array" ref="M2438">IFERROR(_xlfn.IFS(COUNTBLANK(D2438:K2438)=8,"",D2438="","←D列に従業員名を姓名（フルネーム）で入力してください。誤変換にお気を付け下さい。",E2438="","←E列に都道府県を入力してください。",H2438="","←H列に1.月給～3.時間給の選択肢を入力してください",I2438="","←I列に金額を入力してください",H2438=3,"",J2438="","←J列に所定労働時間を入力してください"),"")</f>
        <v/>
      </c>
    </row>
    <row r="2439" spans="2:13" ht="22.8" x14ac:dyDescent="0.45">
      <c r="B2439" s="31">
        <f t="shared" si="37"/>
        <v>2431</v>
      </c>
      <c r="C2439" s="82"/>
      <c r="D2439" s="83"/>
      <c r="E2439" s="84"/>
      <c r="F2439" s="32"/>
      <c r="G2439" s="34"/>
      <c r="H2439" s="82"/>
      <c r="I2439" s="36"/>
      <c r="J2439" s="52"/>
      <c r="K2439" s="35"/>
      <c r="L2439" s="29"/>
      <c r="M2439" s="20" t="str" cm="1">
        <f t="array" ref="M2439">IFERROR(_xlfn.IFS(COUNTBLANK(D2439:K2439)=8,"",D2439="","←D列に従業員名を姓名（フルネーム）で入力してください。誤変換にお気を付け下さい。",E2439="","←E列に都道府県を入力してください。",H2439="","←H列に1.月給～3.時間給の選択肢を入力してください",I2439="","←I列に金額を入力してください",H2439=3,"",J2439="","←J列に所定労働時間を入力してください"),"")</f>
        <v/>
      </c>
    </row>
    <row r="2440" spans="2:13" ht="22.8" x14ac:dyDescent="0.45">
      <c r="B2440" s="31">
        <f t="shared" si="37"/>
        <v>2432</v>
      </c>
      <c r="C2440" s="82"/>
      <c r="D2440" s="83"/>
      <c r="E2440" s="84"/>
      <c r="F2440" s="32"/>
      <c r="G2440" s="34"/>
      <c r="H2440" s="82"/>
      <c r="I2440" s="36"/>
      <c r="J2440" s="52"/>
      <c r="K2440" s="35"/>
      <c r="L2440" s="29"/>
      <c r="M2440" s="20" t="str" cm="1">
        <f t="array" ref="M2440">IFERROR(_xlfn.IFS(COUNTBLANK(D2440:K2440)=8,"",D2440="","←D列に従業員名を姓名（フルネーム）で入力してください。誤変換にお気を付け下さい。",E2440="","←E列に都道府県を入力してください。",H2440="","←H列に1.月給～3.時間給の選択肢を入力してください",I2440="","←I列に金額を入力してください",H2440=3,"",J2440="","←J列に所定労働時間を入力してください"),"")</f>
        <v/>
      </c>
    </row>
    <row r="2441" spans="2:13" ht="22.8" x14ac:dyDescent="0.45">
      <c r="B2441" s="31">
        <f t="shared" si="37"/>
        <v>2433</v>
      </c>
      <c r="C2441" s="82"/>
      <c r="D2441" s="83"/>
      <c r="E2441" s="84"/>
      <c r="F2441" s="32"/>
      <c r="G2441" s="34"/>
      <c r="H2441" s="82"/>
      <c r="I2441" s="36"/>
      <c r="J2441" s="52"/>
      <c r="K2441" s="35"/>
      <c r="L2441" s="29"/>
      <c r="M2441" s="20" t="str" cm="1">
        <f t="array" ref="M2441">IFERROR(_xlfn.IFS(COUNTBLANK(D2441:K2441)=8,"",D2441="","←D列に従業員名を姓名（フルネーム）で入力してください。誤変換にお気を付け下さい。",E2441="","←E列に都道府県を入力してください。",H2441="","←H列に1.月給～3.時間給の選択肢を入力してください",I2441="","←I列に金額を入力してください",H2441=3,"",J2441="","←J列に所定労働時間を入力してください"),"")</f>
        <v/>
      </c>
    </row>
    <row r="2442" spans="2:13" ht="22.8" x14ac:dyDescent="0.45">
      <c r="B2442" s="31">
        <f t="shared" ref="B2442:B2505" si="38">ROW()-8</f>
        <v>2434</v>
      </c>
      <c r="C2442" s="82"/>
      <c r="D2442" s="83"/>
      <c r="E2442" s="84"/>
      <c r="F2442" s="32"/>
      <c r="G2442" s="34"/>
      <c r="H2442" s="82"/>
      <c r="I2442" s="36"/>
      <c r="J2442" s="52"/>
      <c r="K2442" s="35"/>
      <c r="L2442" s="29"/>
      <c r="M2442" s="20" t="str" cm="1">
        <f t="array" ref="M2442">IFERROR(_xlfn.IFS(COUNTBLANK(D2442:K2442)=8,"",D2442="","←D列に従業員名を姓名（フルネーム）で入力してください。誤変換にお気を付け下さい。",E2442="","←E列に都道府県を入力してください。",H2442="","←H列に1.月給～3.時間給の選択肢を入力してください",I2442="","←I列に金額を入力してください",H2442=3,"",J2442="","←J列に所定労働時間を入力してください"),"")</f>
        <v/>
      </c>
    </row>
    <row r="2443" spans="2:13" ht="22.8" x14ac:dyDescent="0.45">
      <c r="B2443" s="31">
        <f t="shared" si="38"/>
        <v>2435</v>
      </c>
      <c r="C2443" s="82"/>
      <c r="D2443" s="83"/>
      <c r="E2443" s="84"/>
      <c r="F2443" s="32"/>
      <c r="G2443" s="34"/>
      <c r="H2443" s="82"/>
      <c r="I2443" s="36"/>
      <c r="J2443" s="52"/>
      <c r="K2443" s="35"/>
      <c r="L2443" s="29"/>
      <c r="M2443" s="20" t="str" cm="1">
        <f t="array" ref="M2443">IFERROR(_xlfn.IFS(COUNTBLANK(D2443:K2443)=8,"",D2443="","←D列に従業員名を姓名（フルネーム）で入力してください。誤変換にお気を付け下さい。",E2443="","←E列に都道府県を入力してください。",H2443="","←H列に1.月給～3.時間給の選択肢を入力してください",I2443="","←I列に金額を入力してください",H2443=3,"",J2443="","←J列に所定労働時間を入力してください"),"")</f>
        <v/>
      </c>
    </row>
    <row r="2444" spans="2:13" ht="22.8" x14ac:dyDescent="0.45">
      <c r="B2444" s="31">
        <f t="shared" si="38"/>
        <v>2436</v>
      </c>
      <c r="C2444" s="82"/>
      <c r="D2444" s="83"/>
      <c r="E2444" s="84"/>
      <c r="F2444" s="32"/>
      <c r="G2444" s="34"/>
      <c r="H2444" s="82"/>
      <c r="I2444" s="36"/>
      <c r="J2444" s="52"/>
      <c r="K2444" s="35"/>
      <c r="L2444" s="29"/>
      <c r="M2444" s="20" t="str" cm="1">
        <f t="array" ref="M2444">IFERROR(_xlfn.IFS(COUNTBLANK(D2444:K2444)=8,"",D2444="","←D列に従業員名を姓名（フルネーム）で入力してください。誤変換にお気を付け下さい。",E2444="","←E列に都道府県を入力してください。",H2444="","←H列に1.月給～3.時間給の選択肢を入力してください",I2444="","←I列に金額を入力してください",H2444=3,"",J2444="","←J列に所定労働時間を入力してください"),"")</f>
        <v/>
      </c>
    </row>
    <row r="2445" spans="2:13" ht="22.8" x14ac:dyDescent="0.45">
      <c r="B2445" s="31">
        <f t="shared" si="38"/>
        <v>2437</v>
      </c>
      <c r="C2445" s="82"/>
      <c r="D2445" s="83"/>
      <c r="E2445" s="84"/>
      <c r="F2445" s="32"/>
      <c r="G2445" s="34"/>
      <c r="H2445" s="82"/>
      <c r="I2445" s="36"/>
      <c r="J2445" s="52"/>
      <c r="K2445" s="35"/>
      <c r="L2445" s="29"/>
      <c r="M2445" s="20" t="str" cm="1">
        <f t="array" ref="M2445">IFERROR(_xlfn.IFS(COUNTBLANK(D2445:K2445)=8,"",D2445="","←D列に従業員名を姓名（フルネーム）で入力してください。誤変換にお気を付け下さい。",E2445="","←E列に都道府県を入力してください。",H2445="","←H列に1.月給～3.時間給の選択肢を入力してください",I2445="","←I列に金額を入力してください",H2445=3,"",J2445="","←J列に所定労働時間を入力してください"),"")</f>
        <v/>
      </c>
    </row>
    <row r="2446" spans="2:13" ht="22.8" x14ac:dyDescent="0.45">
      <c r="B2446" s="31">
        <f t="shared" si="38"/>
        <v>2438</v>
      </c>
      <c r="C2446" s="82"/>
      <c r="D2446" s="83"/>
      <c r="E2446" s="84"/>
      <c r="F2446" s="32"/>
      <c r="G2446" s="34"/>
      <c r="H2446" s="82"/>
      <c r="I2446" s="36"/>
      <c r="J2446" s="52"/>
      <c r="K2446" s="35"/>
      <c r="L2446" s="29"/>
      <c r="M2446" s="20" t="str" cm="1">
        <f t="array" ref="M2446">IFERROR(_xlfn.IFS(COUNTBLANK(D2446:K2446)=8,"",D2446="","←D列に従業員名を姓名（フルネーム）で入力してください。誤変換にお気を付け下さい。",E2446="","←E列に都道府県を入力してください。",H2446="","←H列に1.月給～3.時間給の選択肢を入力してください",I2446="","←I列に金額を入力してください",H2446=3,"",J2446="","←J列に所定労働時間を入力してください"),"")</f>
        <v/>
      </c>
    </row>
    <row r="2447" spans="2:13" ht="22.8" x14ac:dyDescent="0.45">
      <c r="B2447" s="31">
        <f t="shared" si="38"/>
        <v>2439</v>
      </c>
      <c r="C2447" s="82"/>
      <c r="D2447" s="83"/>
      <c r="E2447" s="84"/>
      <c r="F2447" s="32"/>
      <c r="G2447" s="34"/>
      <c r="H2447" s="82"/>
      <c r="I2447" s="36"/>
      <c r="J2447" s="52"/>
      <c r="K2447" s="35"/>
      <c r="L2447" s="29"/>
      <c r="M2447" s="20" t="str" cm="1">
        <f t="array" ref="M2447">IFERROR(_xlfn.IFS(COUNTBLANK(D2447:K2447)=8,"",D2447="","←D列に従業員名を姓名（フルネーム）で入力してください。誤変換にお気を付け下さい。",E2447="","←E列に都道府県を入力してください。",H2447="","←H列に1.月給～3.時間給の選択肢を入力してください",I2447="","←I列に金額を入力してください",H2447=3,"",J2447="","←J列に所定労働時間を入力してください"),"")</f>
        <v/>
      </c>
    </row>
    <row r="2448" spans="2:13" ht="22.8" x14ac:dyDescent="0.45">
      <c r="B2448" s="31">
        <f t="shared" si="38"/>
        <v>2440</v>
      </c>
      <c r="C2448" s="82"/>
      <c r="D2448" s="83"/>
      <c r="E2448" s="84"/>
      <c r="F2448" s="32"/>
      <c r="G2448" s="34"/>
      <c r="H2448" s="82"/>
      <c r="I2448" s="36"/>
      <c r="J2448" s="52"/>
      <c r="K2448" s="35"/>
      <c r="L2448" s="29"/>
      <c r="M2448" s="20" t="str" cm="1">
        <f t="array" ref="M2448">IFERROR(_xlfn.IFS(COUNTBLANK(D2448:K2448)=8,"",D2448="","←D列に従業員名を姓名（フルネーム）で入力してください。誤変換にお気を付け下さい。",E2448="","←E列に都道府県を入力してください。",H2448="","←H列に1.月給～3.時間給の選択肢を入力してください",I2448="","←I列に金額を入力してください",H2448=3,"",J2448="","←J列に所定労働時間を入力してください"),"")</f>
        <v/>
      </c>
    </row>
    <row r="2449" spans="2:13" ht="22.8" x14ac:dyDescent="0.45">
      <c r="B2449" s="31">
        <f t="shared" si="38"/>
        <v>2441</v>
      </c>
      <c r="C2449" s="82"/>
      <c r="D2449" s="83"/>
      <c r="E2449" s="84"/>
      <c r="F2449" s="32"/>
      <c r="G2449" s="34"/>
      <c r="H2449" s="82"/>
      <c r="I2449" s="36"/>
      <c r="J2449" s="52"/>
      <c r="K2449" s="35"/>
      <c r="L2449" s="29"/>
      <c r="M2449" s="20" t="str" cm="1">
        <f t="array" ref="M2449">IFERROR(_xlfn.IFS(COUNTBLANK(D2449:K2449)=8,"",D2449="","←D列に従業員名を姓名（フルネーム）で入力してください。誤変換にお気を付け下さい。",E2449="","←E列に都道府県を入力してください。",H2449="","←H列に1.月給～3.時間給の選択肢を入力してください",I2449="","←I列に金額を入力してください",H2449=3,"",J2449="","←J列に所定労働時間を入力してください"),"")</f>
        <v/>
      </c>
    </row>
    <row r="2450" spans="2:13" ht="22.8" x14ac:dyDescent="0.45">
      <c r="B2450" s="31">
        <f t="shared" si="38"/>
        <v>2442</v>
      </c>
      <c r="C2450" s="82"/>
      <c r="D2450" s="83"/>
      <c r="E2450" s="84"/>
      <c r="F2450" s="32"/>
      <c r="G2450" s="34"/>
      <c r="H2450" s="82"/>
      <c r="I2450" s="36"/>
      <c r="J2450" s="52"/>
      <c r="K2450" s="35"/>
      <c r="L2450" s="29"/>
      <c r="M2450" s="20" t="str" cm="1">
        <f t="array" ref="M2450">IFERROR(_xlfn.IFS(COUNTBLANK(D2450:K2450)=8,"",D2450="","←D列に従業員名を姓名（フルネーム）で入力してください。誤変換にお気を付け下さい。",E2450="","←E列に都道府県を入力してください。",H2450="","←H列に1.月給～3.時間給の選択肢を入力してください",I2450="","←I列に金額を入力してください",H2450=3,"",J2450="","←J列に所定労働時間を入力してください"),"")</f>
        <v/>
      </c>
    </row>
    <row r="2451" spans="2:13" ht="22.8" x14ac:dyDescent="0.45">
      <c r="B2451" s="31">
        <f t="shared" si="38"/>
        <v>2443</v>
      </c>
      <c r="C2451" s="82"/>
      <c r="D2451" s="83"/>
      <c r="E2451" s="84"/>
      <c r="F2451" s="32"/>
      <c r="G2451" s="34"/>
      <c r="H2451" s="82"/>
      <c r="I2451" s="36"/>
      <c r="J2451" s="52"/>
      <c r="K2451" s="35"/>
      <c r="L2451" s="29"/>
      <c r="M2451" s="20" t="str" cm="1">
        <f t="array" ref="M2451">IFERROR(_xlfn.IFS(COUNTBLANK(D2451:K2451)=8,"",D2451="","←D列に従業員名を姓名（フルネーム）で入力してください。誤変換にお気を付け下さい。",E2451="","←E列に都道府県を入力してください。",H2451="","←H列に1.月給～3.時間給の選択肢を入力してください",I2451="","←I列に金額を入力してください",H2451=3,"",J2451="","←J列に所定労働時間を入力してください"),"")</f>
        <v/>
      </c>
    </row>
    <row r="2452" spans="2:13" ht="22.8" x14ac:dyDescent="0.45">
      <c r="B2452" s="31">
        <f t="shared" si="38"/>
        <v>2444</v>
      </c>
      <c r="C2452" s="82"/>
      <c r="D2452" s="83"/>
      <c r="E2452" s="84"/>
      <c r="F2452" s="32"/>
      <c r="G2452" s="34"/>
      <c r="H2452" s="82"/>
      <c r="I2452" s="36"/>
      <c r="J2452" s="52"/>
      <c r="K2452" s="35"/>
      <c r="L2452" s="29"/>
      <c r="M2452" s="20" t="str" cm="1">
        <f t="array" ref="M2452">IFERROR(_xlfn.IFS(COUNTBLANK(D2452:K2452)=8,"",D2452="","←D列に従業員名を姓名（フルネーム）で入力してください。誤変換にお気を付け下さい。",E2452="","←E列に都道府県を入力してください。",H2452="","←H列に1.月給～3.時間給の選択肢を入力してください",I2452="","←I列に金額を入力してください",H2452=3,"",J2452="","←J列に所定労働時間を入力してください"),"")</f>
        <v/>
      </c>
    </row>
    <row r="2453" spans="2:13" ht="22.8" x14ac:dyDescent="0.45">
      <c r="B2453" s="31">
        <f t="shared" si="38"/>
        <v>2445</v>
      </c>
      <c r="C2453" s="82"/>
      <c r="D2453" s="83"/>
      <c r="E2453" s="84"/>
      <c r="F2453" s="32"/>
      <c r="G2453" s="34"/>
      <c r="H2453" s="82"/>
      <c r="I2453" s="36"/>
      <c r="J2453" s="52"/>
      <c r="K2453" s="35"/>
      <c r="L2453" s="29"/>
      <c r="M2453" s="20" t="str" cm="1">
        <f t="array" ref="M2453">IFERROR(_xlfn.IFS(COUNTBLANK(D2453:K2453)=8,"",D2453="","←D列に従業員名を姓名（フルネーム）で入力してください。誤変換にお気を付け下さい。",E2453="","←E列に都道府県を入力してください。",H2453="","←H列に1.月給～3.時間給の選択肢を入力してください",I2453="","←I列に金額を入力してください",H2453=3,"",J2453="","←J列に所定労働時間を入力してください"),"")</f>
        <v/>
      </c>
    </row>
    <row r="2454" spans="2:13" ht="22.8" x14ac:dyDescent="0.45">
      <c r="B2454" s="31">
        <f t="shared" si="38"/>
        <v>2446</v>
      </c>
      <c r="C2454" s="82"/>
      <c r="D2454" s="83"/>
      <c r="E2454" s="84"/>
      <c r="F2454" s="32"/>
      <c r="G2454" s="34"/>
      <c r="H2454" s="82"/>
      <c r="I2454" s="36"/>
      <c r="J2454" s="52"/>
      <c r="K2454" s="35"/>
      <c r="L2454" s="29"/>
      <c r="M2454" s="20" t="str" cm="1">
        <f t="array" ref="M2454">IFERROR(_xlfn.IFS(COUNTBLANK(D2454:K2454)=8,"",D2454="","←D列に従業員名を姓名（フルネーム）で入力してください。誤変換にお気を付け下さい。",E2454="","←E列に都道府県を入力してください。",H2454="","←H列に1.月給～3.時間給の選択肢を入力してください",I2454="","←I列に金額を入力してください",H2454=3,"",J2454="","←J列に所定労働時間を入力してください"),"")</f>
        <v/>
      </c>
    </row>
    <row r="2455" spans="2:13" ht="22.8" x14ac:dyDescent="0.45">
      <c r="B2455" s="31">
        <f t="shared" si="38"/>
        <v>2447</v>
      </c>
      <c r="C2455" s="82"/>
      <c r="D2455" s="83"/>
      <c r="E2455" s="84"/>
      <c r="F2455" s="32"/>
      <c r="G2455" s="34"/>
      <c r="H2455" s="82"/>
      <c r="I2455" s="36"/>
      <c r="J2455" s="52"/>
      <c r="K2455" s="35"/>
      <c r="L2455" s="29"/>
      <c r="M2455" s="20" t="str" cm="1">
        <f t="array" ref="M2455">IFERROR(_xlfn.IFS(COUNTBLANK(D2455:K2455)=8,"",D2455="","←D列に従業員名を姓名（フルネーム）で入力してください。誤変換にお気を付け下さい。",E2455="","←E列に都道府県を入力してください。",H2455="","←H列に1.月給～3.時間給の選択肢を入力してください",I2455="","←I列に金額を入力してください",H2455=3,"",J2455="","←J列に所定労働時間を入力してください"),"")</f>
        <v/>
      </c>
    </row>
    <row r="2456" spans="2:13" ht="22.8" x14ac:dyDescent="0.45">
      <c r="B2456" s="31">
        <f t="shared" si="38"/>
        <v>2448</v>
      </c>
      <c r="C2456" s="82"/>
      <c r="D2456" s="83"/>
      <c r="E2456" s="84"/>
      <c r="F2456" s="32"/>
      <c r="G2456" s="34"/>
      <c r="H2456" s="82"/>
      <c r="I2456" s="36"/>
      <c r="J2456" s="52"/>
      <c r="K2456" s="35"/>
      <c r="L2456" s="29"/>
      <c r="M2456" s="20" t="str" cm="1">
        <f t="array" ref="M2456">IFERROR(_xlfn.IFS(COUNTBLANK(D2456:K2456)=8,"",D2456="","←D列に従業員名を姓名（フルネーム）で入力してください。誤変換にお気を付け下さい。",E2456="","←E列に都道府県を入力してください。",H2456="","←H列に1.月給～3.時間給の選択肢を入力してください",I2456="","←I列に金額を入力してください",H2456=3,"",J2456="","←J列に所定労働時間を入力してください"),"")</f>
        <v/>
      </c>
    </row>
    <row r="2457" spans="2:13" ht="22.8" x14ac:dyDescent="0.45">
      <c r="B2457" s="31">
        <f t="shared" si="38"/>
        <v>2449</v>
      </c>
      <c r="C2457" s="82"/>
      <c r="D2457" s="83"/>
      <c r="E2457" s="84"/>
      <c r="F2457" s="32"/>
      <c r="G2457" s="34"/>
      <c r="H2457" s="82"/>
      <c r="I2457" s="36"/>
      <c r="J2457" s="52"/>
      <c r="K2457" s="35"/>
      <c r="L2457" s="29"/>
      <c r="M2457" s="20" t="str" cm="1">
        <f t="array" ref="M2457">IFERROR(_xlfn.IFS(COUNTBLANK(D2457:K2457)=8,"",D2457="","←D列に従業員名を姓名（フルネーム）で入力してください。誤変換にお気を付け下さい。",E2457="","←E列に都道府県を入力してください。",H2457="","←H列に1.月給～3.時間給の選択肢を入力してください",I2457="","←I列に金額を入力してください",H2457=3,"",J2457="","←J列に所定労働時間を入力してください"),"")</f>
        <v/>
      </c>
    </row>
    <row r="2458" spans="2:13" ht="22.8" x14ac:dyDescent="0.45">
      <c r="B2458" s="31">
        <f t="shared" si="38"/>
        <v>2450</v>
      </c>
      <c r="C2458" s="82"/>
      <c r="D2458" s="83"/>
      <c r="E2458" s="84"/>
      <c r="F2458" s="32"/>
      <c r="G2458" s="34"/>
      <c r="H2458" s="82"/>
      <c r="I2458" s="36"/>
      <c r="J2458" s="52"/>
      <c r="K2458" s="35"/>
      <c r="L2458" s="29"/>
      <c r="M2458" s="20" t="str" cm="1">
        <f t="array" ref="M2458">IFERROR(_xlfn.IFS(COUNTBLANK(D2458:K2458)=8,"",D2458="","←D列に従業員名を姓名（フルネーム）で入力してください。誤変換にお気を付け下さい。",E2458="","←E列に都道府県を入力してください。",H2458="","←H列に1.月給～3.時間給の選択肢を入力してください",I2458="","←I列に金額を入力してください",H2458=3,"",J2458="","←J列に所定労働時間を入力してください"),"")</f>
        <v/>
      </c>
    </row>
    <row r="2459" spans="2:13" ht="22.8" x14ac:dyDescent="0.45">
      <c r="B2459" s="31">
        <f t="shared" si="38"/>
        <v>2451</v>
      </c>
      <c r="C2459" s="82"/>
      <c r="D2459" s="83"/>
      <c r="E2459" s="84"/>
      <c r="F2459" s="32"/>
      <c r="G2459" s="34"/>
      <c r="H2459" s="82"/>
      <c r="I2459" s="36"/>
      <c r="J2459" s="52"/>
      <c r="K2459" s="35"/>
      <c r="L2459" s="29"/>
      <c r="M2459" s="20" t="str" cm="1">
        <f t="array" ref="M2459">IFERROR(_xlfn.IFS(COUNTBLANK(D2459:K2459)=8,"",D2459="","←D列に従業員名を姓名（フルネーム）で入力してください。誤変換にお気を付け下さい。",E2459="","←E列に都道府県を入力してください。",H2459="","←H列に1.月給～3.時間給の選択肢を入力してください",I2459="","←I列に金額を入力してください",H2459=3,"",J2459="","←J列に所定労働時間を入力してください"),"")</f>
        <v/>
      </c>
    </row>
    <row r="2460" spans="2:13" ht="22.8" x14ac:dyDescent="0.45">
      <c r="B2460" s="31">
        <f t="shared" si="38"/>
        <v>2452</v>
      </c>
      <c r="C2460" s="82"/>
      <c r="D2460" s="83"/>
      <c r="E2460" s="84"/>
      <c r="F2460" s="32"/>
      <c r="G2460" s="34"/>
      <c r="H2460" s="82"/>
      <c r="I2460" s="36"/>
      <c r="J2460" s="52"/>
      <c r="K2460" s="35"/>
      <c r="L2460" s="29"/>
      <c r="M2460" s="20" t="str" cm="1">
        <f t="array" ref="M2460">IFERROR(_xlfn.IFS(COUNTBLANK(D2460:K2460)=8,"",D2460="","←D列に従業員名を姓名（フルネーム）で入力してください。誤変換にお気を付け下さい。",E2460="","←E列に都道府県を入力してください。",H2460="","←H列に1.月給～3.時間給の選択肢を入力してください",I2460="","←I列に金額を入力してください",H2460=3,"",J2460="","←J列に所定労働時間を入力してください"),"")</f>
        <v/>
      </c>
    </row>
    <row r="2461" spans="2:13" ht="22.8" x14ac:dyDescent="0.45">
      <c r="B2461" s="31">
        <f t="shared" si="38"/>
        <v>2453</v>
      </c>
      <c r="C2461" s="82"/>
      <c r="D2461" s="83"/>
      <c r="E2461" s="84"/>
      <c r="F2461" s="32"/>
      <c r="G2461" s="34"/>
      <c r="H2461" s="82"/>
      <c r="I2461" s="36"/>
      <c r="J2461" s="52"/>
      <c r="K2461" s="35"/>
      <c r="L2461" s="29"/>
      <c r="M2461" s="20" t="str" cm="1">
        <f t="array" ref="M2461">IFERROR(_xlfn.IFS(COUNTBLANK(D2461:K2461)=8,"",D2461="","←D列に従業員名を姓名（フルネーム）で入力してください。誤変換にお気を付け下さい。",E2461="","←E列に都道府県を入力してください。",H2461="","←H列に1.月給～3.時間給の選択肢を入力してください",I2461="","←I列に金額を入力してください",H2461=3,"",J2461="","←J列に所定労働時間を入力してください"),"")</f>
        <v/>
      </c>
    </row>
    <row r="2462" spans="2:13" ht="22.8" x14ac:dyDescent="0.45">
      <c r="B2462" s="31">
        <f t="shared" si="38"/>
        <v>2454</v>
      </c>
      <c r="C2462" s="82"/>
      <c r="D2462" s="83"/>
      <c r="E2462" s="84"/>
      <c r="F2462" s="32"/>
      <c r="G2462" s="34"/>
      <c r="H2462" s="82"/>
      <c r="I2462" s="36"/>
      <c r="J2462" s="52"/>
      <c r="K2462" s="35"/>
      <c r="L2462" s="29"/>
      <c r="M2462" s="20" t="str" cm="1">
        <f t="array" ref="M2462">IFERROR(_xlfn.IFS(COUNTBLANK(D2462:K2462)=8,"",D2462="","←D列に従業員名を姓名（フルネーム）で入力してください。誤変換にお気を付け下さい。",E2462="","←E列に都道府県を入力してください。",H2462="","←H列に1.月給～3.時間給の選択肢を入力してください",I2462="","←I列に金額を入力してください",H2462=3,"",J2462="","←J列に所定労働時間を入力してください"),"")</f>
        <v/>
      </c>
    </row>
    <row r="2463" spans="2:13" ht="22.8" x14ac:dyDescent="0.45">
      <c r="B2463" s="31">
        <f t="shared" si="38"/>
        <v>2455</v>
      </c>
      <c r="C2463" s="82"/>
      <c r="D2463" s="83"/>
      <c r="E2463" s="84"/>
      <c r="F2463" s="32"/>
      <c r="G2463" s="34"/>
      <c r="H2463" s="82"/>
      <c r="I2463" s="36"/>
      <c r="J2463" s="52"/>
      <c r="K2463" s="35"/>
      <c r="L2463" s="29"/>
      <c r="M2463" s="20" t="str" cm="1">
        <f t="array" ref="M2463">IFERROR(_xlfn.IFS(COUNTBLANK(D2463:K2463)=8,"",D2463="","←D列に従業員名を姓名（フルネーム）で入力してください。誤変換にお気を付け下さい。",E2463="","←E列に都道府県を入力してください。",H2463="","←H列に1.月給～3.時間給の選択肢を入力してください",I2463="","←I列に金額を入力してください",H2463=3,"",J2463="","←J列に所定労働時間を入力してください"),"")</f>
        <v/>
      </c>
    </row>
    <row r="2464" spans="2:13" ht="22.8" x14ac:dyDescent="0.45">
      <c r="B2464" s="31">
        <f t="shared" si="38"/>
        <v>2456</v>
      </c>
      <c r="C2464" s="82"/>
      <c r="D2464" s="83"/>
      <c r="E2464" s="84"/>
      <c r="F2464" s="32"/>
      <c r="G2464" s="34"/>
      <c r="H2464" s="82"/>
      <c r="I2464" s="36"/>
      <c r="J2464" s="52"/>
      <c r="K2464" s="35"/>
      <c r="L2464" s="29"/>
      <c r="M2464" s="20" t="str" cm="1">
        <f t="array" ref="M2464">IFERROR(_xlfn.IFS(COUNTBLANK(D2464:K2464)=8,"",D2464="","←D列に従業員名を姓名（フルネーム）で入力してください。誤変換にお気を付け下さい。",E2464="","←E列に都道府県を入力してください。",H2464="","←H列に1.月給～3.時間給の選択肢を入力してください",I2464="","←I列に金額を入力してください",H2464=3,"",J2464="","←J列に所定労働時間を入力してください"),"")</f>
        <v/>
      </c>
    </row>
    <row r="2465" spans="2:13" ht="22.8" x14ac:dyDescent="0.45">
      <c r="B2465" s="31">
        <f t="shared" si="38"/>
        <v>2457</v>
      </c>
      <c r="C2465" s="82"/>
      <c r="D2465" s="83"/>
      <c r="E2465" s="84"/>
      <c r="F2465" s="32"/>
      <c r="G2465" s="34"/>
      <c r="H2465" s="82"/>
      <c r="I2465" s="36"/>
      <c r="J2465" s="52"/>
      <c r="K2465" s="35"/>
      <c r="L2465" s="29"/>
      <c r="M2465" s="20" t="str" cm="1">
        <f t="array" ref="M2465">IFERROR(_xlfn.IFS(COUNTBLANK(D2465:K2465)=8,"",D2465="","←D列に従業員名を姓名（フルネーム）で入力してください。誤変換にお気を付け下さい。",E2465="","←E列に都道府県を入力してください。",H2465="","←H列に1.月給～3.時間給の選択肢を入力してください",I2465="","←I列に金額を入力してください",H2465=3,"",J2465="","←J列に所定労働時間を入力してください"),"")</f>
        <v/>
      </c>
    </row>
    <row r="2466" spans="2:13" ht="22.8" x14ac:dyDescent="0.45">
      <c r="B2466" s="31">
        <f t="shared" si="38"/>
        <v>2458</v>
      </c>
      <c r="C2466" s="82"/>
      <c r="D2466" s="83"/>
      <c r="E2466" s="84"/>
      <c r="F2466" s="32"/>
      <c r="G2466" s="34"/>
      <c r="H2466" s="82"/>
      <c r="I2466" s="36"/>
      <c r="J2466" s="52"/>
      <c r="K2466" s="35"/>
      <c r="L2466" s="29"/>
      <c r="M2466" s="20" t="str" cm="1">
        <f t="array" ref="M2466">IFERROR(_xlfn.IFS(COUNTBLANK(D2466:K2466)=8,"",D2466="","←D列に従業員名を姓名（フルネーム）で入力してください。誤変換にお気を付け下さい。",E2466="","←E列に都道府県を入力してください。",H2466="","←H列に1.月給～3.時間給の選択肢を入力してください",I2466="","←I列に金額を入力してください",H2466=3,"",J2466="","←J列に所定労働時間を入力してください"),"")</f>
        <v/>
      </c>
    </row>
    <row r="2467" spans="2:13" ht="22.8" x14ac:dyDescent="0.45">
      <c r="B2467" s="31">
        <f t="shared" si="38"/>
        <v>2459</v>
      </c>
      <c r="C2467" s="82"/>
      <c r="D2467" s="83"/>
      <c r="E2467" s="84"/>
      <c r="F2467" s="32"/>
      <c r="G2467" s="34"/>
      <c r="H2467" s="82"/>
      <c r="I2467" s="36"/>
      <c r="J2467" s="52"/>
      <c r="K2467" s="35"/>
      <c r="L2467" s="29"/>
      <c r="M2467" s="20" t="str" cm="1">
        <f t="array" ref="M2467">IFERROR(_xlfn.IFS(COUNTBLANK(D2467:K2467)=8,"",D2467="","←D列に従業員名を姓名（フルネーム）で入力してください。誤変換にお気を付け下さい。",E2467="","←E列に都道府県を入力してください。",H2467="","←H列に1.月給～3.時間給の選択肢を入力してください",I2467="","←I列に金額を入力してください",H2467=3,"",J2467="","←J列に所定労働時間を入力してください"),"")</f>
        <v/>
      </c>
    </row>
    <row r="2468" spans="2:13" ht="22.8" x14ac:dyDescent="0.45">
      <c r="B2468" s="31">
        <f t="shared" si="38"/>
        <v>2460</v>
      </c>
      <c r="C2468" s="82"/>
      <c r="D2468" s="83"/>
      <c r="E2468" s="84"/>
      <c r="F2468" s="32"/>
      <c r="G2468" s="34"/>
      <c r="H2468" s="82"/>
      <c r="I2468" s="36"/>
      <c r="J2468" s="52"/>
      <c r="K2468" s="35"/>
      <c r="L2468" s="29"/>
      <c r="M2468" s="20" t="str" cm="1">
        <f t="array" ref="M2468">IFERROR(_xlfn.IFS(COUNTBLANK(D2468:K2468)=8,"",D2468="","←D列に従業員名を姓名（フルネーム）で入力してください。誤変換にお気を付け下さい。",E2468="","←E列に都道府県を入力してください。",H2468="","←H列に1.月給～3.時間給の選択肢を入力してください",I2468="","←I列に金額を入力してください",H2468=3,"",J2468="","←J列に所定労働時間を入力してください"),"")</f>
        <v/>
      </c>
    </row>
    <row r="2469" spans="2:13" ht="22.8" x14ac:dyDescent="0.45">
      <c r="B2469" s="31">
        <f t="shared" si="38"/>
        <v>2461</v>
      </c>
      <c r="C2469" s="82"/>
      <c r="D2469" s="83"/>
      <c r="E2469" s="84"/>
      <c r="F2469" s="32"/>
      <c r="G2469" s="34"/>
      <c r="H2469" s="82"/>
      <c r="I2469" s="36"/>
      <c r="J2469" s="52"/>
      <c r="K2469" s="35"/>
      <c r="L2469" s="29"/>
      <c r="M2469" s="20" t="str" cm="1">
        <f t="array" ref="M2469">IFERROR(_xlfn.IFS(COUNTBLANK(D2469:K2469)=8,"",D2469="","←D列に従業員名を姓名（フルネーム）で入力してください。誤変換にお気を付け下さい。",E2469="","←E列に都道府県を入力してください。",H2469="","←H列に1.月給～3.時間給の選択肢を入力してください",I2469="","←I列に金額を入力してください",H2469=3,"",J2469="","←J列に所定労働時間を入力してください"),"")</f>
        <v/>
      </c>
    </row>
    <row r="2470" spans="2:13" ht="22.8" x14ac:dyDescent="0.45">
      <c r="B2470" s="31">
        <f t="shared" si="38"/>
        <v>2462</v>
      </c>
      <c r="C2470" s="82"/>
      <c r="D2470" s="83"/>
      <c r="E2470" s="84"/>
      <c r="F2470" s="32"/>
      <c r="G2470" s="34"/>
      <c r="H2470" s="82"/>
      <c r="I2470" s="36"/>
      <c r="J2470" s="52"/>
      <c r="K2470" s="35"/>
      <c r="L2470" s="29"/>
      <c r="M2470" s="20" t="str" cm="1">
        <f t="array" ref="M2470">IFERROR(_xlfn.IFS(COUNTBLANK(D2470:K2470)=8,"",D2470="","←D列に従業員名を姓名（フルネーム）で入力してください。誤変換にお気を付け下さい。",E2470="","←E列に都道府県を入力してください。",H2470="","←H列に1.月給～3.時間給の選択肢を入力してください",I2470="","←I列に金額を入力してください",H2470=3,"",J2470="","←J列に所定労働時間を入力してください"),"")</f>
        <v/>
      </c>
    </row>
    <row r="2471" spans="2:13" ht="22.8" x14ac:dyDescent="0.45">
      <c r="B2471" s="31">
        <f t="shared" si="38"/>
        <v>2463</v>
      </c>
      <c r="C2471" s="82"/>
      <c r="D2471" s="83"/>
      <c r="E2471" s="84"/>
      <c r="F2471" s="32"/>
      <c r="G2471" s="34"/>
      <c r="H2471" s="82"/>
      <c r="I2471" s="36"/>
      <c r="J2471" s="52"/>
      <c r="K2471" s="35"/>
      <c r="L2471" s="29"/>
      <c r="M2471" s="20" t="str" cm="1">
        <f t="array" ref="M2471">IFERROR(_xlfn.IFS(COUNTBLANK(D2471:K2471)=8,"",D2471="","←D列に従業員名を姓名（フルネーム）で入力してください。誤変換にお気を付け下さい。",E2471="","←E列に都道府県を入力してください。",H2471="","←H列に1.月給～3.時間給の選択肢を入力してください",I2471="","←I列に金額を入力してください",H2471=3,"",J2471="","←J列に所定労働時間を入力してください"),"")</f>
        <v/>
      </c>
    </row>
    <row r="2472" spans="2:13" ht="22.8" x14ac:dyDescent="0.45">
      <c r="B2472" s="31">
        <f t="shared" si="38"/>
        <v>2464</v>
      </c>
      <c r="C2472" s="82"/>
      <c r="D2472" s="83"/>
      <c r="E2472" s="84"/>
      <c r="F2472" s="32"/>
      <c r="G2472" s="34"/>
      <c r="H2472" s="82"/>
      <c r="I2472" s="36"/>
      <c r="J2472" s="52"/>
      <c r="K2472" s="35"/>
      <c r="L2472" s="29"/>
      <c r="M2472" s="20" t="str" cm="1">
        <f t="array" ref="M2472">IFERROR(_xlfn.IFS(COUNTBLANK(D2472:K2472)=8,"",D2472="","←D列に従業員名を姓名（フルネーム）で入力してください。誤変換にお気を付け下さい。",E2472="","←E列に都道府県を入力してください。",H2472="","←H列に1.月給～3.時間給の選択肢を入力してください",I2472="","←I列に金額を入力してください",H2472=3,"",J2472="","←J列に所定労働時間を入力してください"),"")</f>
        <v/>
      </c>
    </row>
    <row r="2473" spans="2:13" ht="22.8" x14ac:dyDescent="0.45">
      <c r="B2473" s="31">
        <f t="shared" si="38"/>
        <v>2465</v>
      </c>
      <c r="C2473" s="82"/>
      <c r="D2473" s="83"/>
      <c r="E2473" s="84"/>
      <c r="F2473" s="32"/>
      <c r="G2473" s="34"/>
      <c r="H2473" s="82"/>
      <c r="I2473" s="36"/>
      <c r="J2473" s="52"/>
      <c r="K2473" s="35"/>
      <c r="L2473" s="29"/>
      <c r="M2473" s="20" t="str" cm="1">
        <f t="array" ref="M2473">IFERROR(_xlfn.IFS(COUNTBLANK(D2473:K2473)=8,"",D2473="","←D列に従業員名を姓名（フルネーム）で入力してください。誤変換にお気を付け下さい。",E2473="","←E列に都道府県を入力してください。",H2473="","←H列に1.月給～3.時間給の選択肢を入力してください",I2473="","←I列に金額を入力してください",H2473=3,"",J2473="","←J列に所定労働時間を入力してください"),"")</f>
        <v/>
      </c>
    </row>
    <row r="2474" spans="2:13" ht="22.8" x14ac:dyDescent="0.45">
      <c r="B2474" s="31">
        <f t="shared" si="38"/>
        <v>2466</v>
      </c>
      <c r="C2474" s="82"/>
      <c r="D2474" s="83"/>
      <c r="E2474" s="84"/>
      <c r="F2474" s="32"/>
      <c r="G2474" s="34"/>
      <c r="H2474" s="82"/>
      <c r="I2474" s="36"/>
      <c r="J2474" s="52"/>
      <c r="K2474" s="35"/>
      <c r="L2474" s="29"/>
      <c r="M2474" s="20" t="str" cm="1">
        <f t="array" ref="M2474">IFERROR(_xlfn.IFS(COUNTBLANK(D2474:K2474)=8,"",D2474="","←D列に従業員名を姓名（フルネーム）で入力してください。誤変換にお気を付け下さい。",E2474="","←E列に都道府県を入力してください。",H2474="","←H列に1.月給～3.時間給の選択肢を入力してください",I2474="","←I列に金額を入力してください",H2474=3,"",J2474="","←J列に所定労働時間を入力してください"),"")</f>
        <v/>
      </c>
    </row>
    <row r="2475" spans="2:13" ht="22.8" x14ac:dyDescent="0.45">
      <c r="B2475" s="31">
        <f t="shared" si="38"/>
        <v>2467</v>
      </c>
      <c r="C2475" s="82"/>
      <c r="D2475" s="83"/>
      <c r="E2475" s="84"/>
      <c r="F2475" s="32"/>
      <c r="G2475" s="34"/>
      <c r="H2475" s="82"/>
      <c r="I2475" s="36"/>
      <c r="J2475" s="52"/>
      <c r="K2475" s="35"/>
      <c r="L2475" s="29"/>
      <c r="M2475" s="20" t="str" cm="1">
        <f t="array" ref="M2475">IFERROR(_xlfn.IFS(COUNTBLANK(D2475:K2475)=8,"",D2475="","←D列に従業員名を姓名（フルネーム）で入力してください。誤変換にお気を付け下さい。",E2475="","←E列に都道府県を入力してください。",H2475="","←H列に1.月給～3.時間給の選択肢を入力してください",I2475="","←I列に金額を入力してください",H2475=3,"",J2475="","←J列に所定労働時間を入力してください"),"")</f>
        <v/>
      </c>
    </row>
    <row r="2476" spans="2:13" ht="22.8" x14ac:dyDescent="0.45">
      <c r="B2476" s="31">
        <f t="shared" si="38"/>
        <v>2468</v>
      </c>
      <c r="C2476" s="82"/>
      <c r="D2476" s="83"/>
      <c r="E2476" s="84"/>
      <c r="F2476" s="32"/>
      <c r="G2476" s="34"/>
      <c r="H2476" s="82"/>
      <c r="I2476" s="36"/>
      <c r="J2476" s="52"/>
      <c r="K2476" s="35"/>
      <c r="L2476" s="29"/>
      <c r="M2476" s="20" t="str" cm="1">
        <f t="array" ref="M2476">IFERROR(_xlfn.IFS(COUNTBLANK(D2476:K2476)=8,"",D2476="","←D列に従業員名を姓名（フルネーム）で入力してください。誤変換にお気を付け下さい。",E2476="","←E列に都道府県を入力してください。",H2476="","←H列に1.月給～3.時間給の選択肢を入力してください",I2476="","←I列に金額を入力してください",H2476=3,"",J2476="","←J列に所定労働時間を入力してください"),"")</f>
        <v/>
      </c>
    </row>
    <row r="2477" spans="2:13" ht="22.8" x14ac:dyDescent="0.45">
      <c r="B2477" s="31">
        <f t="shared" si="38"/>
        <v>2469</v>
      </c>
      <c r="C2477" s="82"/>
      <c r="D2477" s="83"/>
      <c r="E2477" s="84"/>
      <c r="F2477" s="32"/>
      <c r="G2477" s="34"/>
      <c r="H2477" s="82"/>
      <c r="I2477" s="36"/>
      <c r="J2477" s="52"/>
      <c r="K2477" s="35"/>
      <c r="L2477" s="29"/>
      <c r="M2477" s="20" t="str" cm="1">
        <f t="array" ref="M2477">IFERROR(_xlfn.IFS(COUNTBLANK(D2477:K2477)=8,"",D2477="","←D列に従業員名を姓名（フルネーム）で入力してください。誤変換にお気を付け下さい。",E2477="","←E列に都道府県を入力してください。",H2477="","←H列に1.月給～3.時間給の選択肢を入力してください",I2477="","←I列に金額を入力してください",H2477=3,"",J2477="","←J列に所定労働時間を入力してください"),"")</f>
        <v/>
      </c>
    </row>
    <row r="2478" spans="2:13" ht="22.8" x14ac:dyDescent="0.45">
      <c r="B2478" s="31">
        <f t="shared" si="38"/>
        <v>2470</v>
      </c>
      <c r="C2478" s="82"/>
      <c r="D2478" s="83"/>
      <c r="E2478" s="84"/>
      <c r="F2478" s="32"/>
      <c r="G2478" s="34"/>
      <c r="H2478" s="82"/>
      <c r="I2478" s="36"/>
      <c r="J2478" s="52"/>
      <c r="K2478" s="35"/>
      <c r="L2478" s="29"/>
      <c r="M2478" s="20" t="str" cm="1">
        <f t="array" ref="M2478">IFERROR(_xlfn.IFS(COUNTBLANK(D2478:K2478)=8,"",D2478="","←D列に従業員名を姓名（フルネーム）で入力してください。誤変換にお気を付け下さい。",E2478="","←E列に都道府県を入力してください。",H2478="","←H列に1.月給～3.時間給の選択肢を入力してください",I2478="","←I列に金額を入力してください",H2478=3,"",J2478="","←J列に所定労働時間を入力してください"),"")</f>
        <v/>
      </c>
    </row>
    <row r="2479" spans="2:13" ht="22.8" x14ac:dyDescent="0.45">
      <c r="B2479" s="31">
        <f t="shared" si="38"/>
        <v>2471</v>
      </c>
      <c r="C2479" s="82"/>
      <c r="D2479" s="83"/>
      <c r="E2479" s="84"/>
      <c r="F2479" s="32"/>
      <c r="G2479" s="34"/>
      <c r="H2479" s="82"/>
      <c r="I2479" s="36"/>
      <c r="J2479" s="52"/>
      <c r="K2479" s="35"/>
      <c r="L2479" s="29"/>
      <c r="M2479" s="20" t="str" cm="1">
        <f t="array" ref="M2479">IFERROR(_xlfn.IFS(COUNTBLANK(D2479:K2479)=8,"",D2479="","←D列に従業員名を姓名（フルネーム）で入力してください。誤変換にお気を付け下さい。",E2479="","←E列に都道府県を入力してください。",H2479="","←H列に1.月給～3.時間給の選択肢を入力してください",I2479="","←I列に金額を入力してください",H2479=3,"",J2479="","←J列に所定労働時間を入力してください"),"")</f>
        <v/>
      </c>
    </row>
    <row r="2480" spans="2:13" ht="22.8" x14ac:dyDescent="0.45">
      <c r="B2480" s="31">
        <f t="shared" si="38"/>
        <v>2472</v>
      </c>
      <c r="C2480" s="82"/>
      <c r="D2480" s="83"/>
      <c r="E2480" s="84"/>
      <c r="F2480" s="32"/>
      <c r="G2480" s="34"/>
      <c r="H2480" s="82"/>
      <c r="I2480" s="36"/>
      <c r="J2480" s="52"/>
      <c r="K2480" s="35"/>
      <c r="L2480" s="29"/>
      <c r="M2480" s="20" t="str" cm="1">
        <f t="array" ref="M2480">IFERROR(_xlfn.IFS(COUNTBLANK(D2480:K2480)=8,"",D2480="","←D列に従業員名を姓名（フルネーム）で入力してください。誤変換にお気を付け下さい。",E2480="","←E列に都道府県を入力してください。",H2480="","←H列に1.月給～3.時間給の選択肢を入力してください",I2480="","←I列に金額を入力してください",H2480=3,"",J2480="","←J列に所定労働時間を入力してください"),"")</f>
        <v/>
      </c>
    </row>
    <row r="2481" spans="2:13" ht="22.8" x14ac:dyDescent="0.45">
      <c r="B2481" s="31">
        <f t="shared" si="38"/>
        <v>2473</v>
      </c>
      <c r="C2481" s="82"/>
      <c r="D2481" s="83"/>
      <c r="E2481" s="84"/>
      <c r="F2481" s="32"/>
      <c r="G2481" s="34"/>
      <c r="H2481" s="82"/>
      <c r="I2481" s="36"/>
      <c r="J2481" s="52"/>
      <c r="K2481" s="35"/>
      <c r="L2481" s="29"/>
      <c r="M2481" s="20" t="str" cm="1">
        <f t="array" ref="M2481">IFERROR(_xlfn.IFS(COUNTBLANK(D2481:K2481)=8,"",D2481="","←D列に従業員名を姓名（フルネーム）で入力してください。誤変換にお気を付け下さい。",E2481="","←E列に都道府県を入力してください。",H2481="","←H列に1.月給～3.時間給の選択肢を入力してください",I2481="","←I列に金額を入力してください",H2481=3,"",J2481="","←J列に所定労働時間を入力してください"),"")</f>
        <v/>
      </c>
    </row>
    <row r="2482" spans="2:13" ht="22.8" x14ac:dyDescent="0.45">
      <c r="B2482" s="31">
        <f t="shared" si="38"/>
        <v>2474</v>
      </c>
      <c r="C2482" s="82"/>
      <c r="D2482" s="83"/>
      <c r="E2482" s="84"/>
      <c r="F2482" s="32"/>
      <c r="G2482" s="34"/>
      <c r="H2482" s="82"/>
      <c r="I2482" s="36"/>
      <c r="J2482" s="52"/>
      <c r="K2482" s="35"/>
      <c r="L2482" s="29"/>
      <c r="M2482" s="20" t="str" cm="1">
        <f t="array" ref="M2482">IFERROR(_xlfn.IFS(COUNTBLANK(D2482:K2482)=8,"",D2482="","←D列に従業員名を姓名（フルネーム）で入力してください。誤変換にお気を付け下さい。",E2482="","←E列に都道府県を入力してください。",H2482="","←H列に1.月給～3.時間給の選択肢を入力してください",I2482="","←I列に金額を入力してください",H2482=3,"",J2482="","←J列に所定労働時間を入力してください"),"")</f>
        <v/>
      </c>
    </row>
    <row r="2483" spans="2:13" ht="22.8" x14ac:dyDescent="0.45">
      <c r="B2483" s="31">
        <f t="shared" si="38"/>
        <v>2475</v>
      </c>
      <c r="C2483" s="82"/>
      <c r="D2483" s="83"/>
      <c r="E2483" s="84"/>
      <c r="F2483" s="32"/>
      <c r="G2483" s="34"/>
      <c r="H2483" s="82"/>
      <c r="I2483" s="36"/>
      <c r="J2483" s="52"/>
      <c r="K2483" s="35"/>
      <c r="L2483" s="29"/>
      <c r="M2483" s="20" t="str" cm="1">
        <f t="array" ref="M2483">IFERROR(_xlfn.IFS(COUNTBLANK(D2483:K2483)=8,"",D2483="","←D列に従業員名を姓名（フルネーム）で入力してください。誤変換にお気を付け下さい。",E2483="","←E列に都道府県を入力してください。",H2483="","←H列に1.月給～3.時間給の選択肢を入力してください",I2483="","←I列に金額を入力してください",H2483=3,"",J2483="","←J列に所定労働時間を入力してください"),"")</f>
        <v/>
      </c>
    </row>
    <row r="2484" spans="2:13" ht="22.8" x14ac:dyDescent="0.45">
      <c r="B2484" s="31">
        <f t="shared" si="38"/>
        <v>2476</v>
      </c>
      <c r="C2484" s="82"/>
      <c r="D2484" s="83"/>
      <c r="E2484" s="84"/>
      <c r="F2484" s="32"/>
      <c r="G2484" s="34"/>
      <c r="H2484" s="82"/>
      <c r="I2484" s="36"/>
      <c r="J2484" s="52"/>
      <c r="K2484" s="35"/>
      <c r="L2484" s="29"/>
      <c r="M2484" s="20" t="str" cm="1">
        <f t="array" ref="M2484">IFERROR(_xlfn.IFS(COUNTBLANK(D2484:K2484)=8,"",D2484="","←D列に従業員名を姓名（フルネーム）で入力してください。誤変換にお気を付け下さい。",E2484="","←E列に都道府県を入力してください。",H2484="","←H列に1.月給～3.時間給の選択肢を入力してください",I2484="","←I列に金額を入力してください",H2484=3,"",J2484="","←J列に所定労働時間を入力してください"),"")</f>
        <v/>
      </c>
    </row>
    <row r="2485" spans="2:13" ht="22.8" x14ac:dyDescent="0.45">
      <c r="B2485" s="31">
        <f t="shared" si="38"/>
        <v>2477</v>
      </c>
      <c r="C2485" s="82"/>
      <c r="D2485" s="83"/>
      <c r="E2485" s="84"/>
      <c r="F2485" s="32"/>
      <c r="G2485" s="34"/>
      <c r="H2485" s="82"/>
      <c r="I2485" s="36"/>
      <c r="J2485" s="52"/>
      <c r="K2485" s="35"/>
      <c r="L2485" s="29"/>
      <c r="M2485" s="20" t="str" cm="1">
        <f t="array" ref="M2485">IFERROR(_xlfn.IFS(COUNTBLANK(D2485:K2485)=8,"",D2485="","←D列に従業員名を姓名（フルネーム）で入力してください。誤変換にお気を付け下さい。",E2485="","←E列に都道府県を入力してください。",H2485="","←H列に1.月給～3.時間給の選択肢を入力してください",I2485="","←I列に金額を入力してください",H2485=3,"",J2485="","←J列に所定労働時間を入力してください"),"")</f>
        <v/>
      </c>
    </row>
    <row r="2486" spans="2:13" ht="22.8" x14ac:dyDescent="0.45">
      <c r="B2486" s="31">
        <f t="shared" si="38"/>
        <v>2478</v>
      </c>
      <c r="C2486" s="82"/>
      <c r="D2486" s="83"/>
      <c r="E2486" s="84"/>
      <c r="F2486" s="32"/>
      <c r="G2486" s="34"/>
      <c r="H2486" s="82"/>
      <c r="I2486" s="36"/>
      <c r="J2486" s="52"/>
      <c r="K2486" s="35"/>
      <c r="L2486" s="29"/>
      <c r="M2486" s="20" t="str" cm="1">
        <f t="array" ref="M2486">IFERROR(_xlfn.IFS(COUNTBLANK(D2486:K2486)=8,"",D2486="","←D列に従業員名を姓名（フルネーム）で入力してください。誤変換にお気を付け下さい。",E2486="","←E列に都道府県を入力してください。",H2486="","←H列に1.月給～3.時間給の選択肢を入力してください",I2486="","←I列に金額を入力してください",H2486=3,"",J2486="","←J列に所定労働時間を入力してください"),"")</f>
        <v/>
      </c>
    </row>
    <row r="2487" spans="2:13" ht="22.8" x14ac:dyDescent="0.45">
      <c r="B2487" s="31">
        <f t="shared" si="38"/>
        <v>2479</v>
      </c>
      <c r="C2487" s="82"/>
      <c r="D2487" s="83"/>
      <c r="E2487" s="84"/>
      <c r="F2487" s="32"/>
      <c r="G2487" s="34"/>
      <c r="H2487" s="82"/>
      <c r="I2487" s="36"/>
      <c r="J2487" s="52"/>
      <c r="K2487" s="35"/>
      <c r="L2487" s="29"/>
      <c r="M2487" s="20" t="str" cm="1">
        <f t="array" ref="M2487">IFERROR(_xlfn.IFS(COUNTBLANK(D2487:K2487)=8,"",D2487="","←D列に従業員名を姓名（フルネーム）で入力してください。誤変換にお気を付け下さい。",E2487="","←E列に都道府県を入力してください。",H2487="","←H列に1.月給～3.時間給の選択肢を入力してください",I2487="","←I列に金額を入力してください",H2487=3,"",J2487="","←J列に所定労働時間を入力してください"),"")</f>
        <v/>
      </c>
    </row>
    <row r="2488" spans="2:13" ht="22.8" x14ac:dyDescent="0.45">
      <c r="B2488" s="31">
        <f t="shared" si="38"/>
        <v>2480</v>
      </c>
      <c r="C2488" s="82"/>
      <c r="D2488" s="83"/>
      <c r="E2488" s="84"/>
      <c r="F2488" s="32"/>
      <c r="G2488" s="34"/>
      <c r="H2488" s="82"/>
      <c r="I2488" s="36"/>
      <c r="J2488" s="52"/>
      <c r="K2488" s="35"/>
      <c r="L2488" s="29"/>
      <c r="M2488" s="20" t="str" cm="1">
        <f t="array" ref="M2488">IFERROR(_xlfn.IFS(COUNTBLANK(D2488:K2488)=8,"",D2488="","←D列に従業員名を姓名（フルネーム）で入力してください。誤変換にお気を付け下さい。",E2488="","←E列に都道府県を入力してください。",H2488="","←H列に1.月給～3.時間給の選択肢を入力してください",I2488="","←I列に金額を入力してください",H2488=3,"",J2488="","←J列に所定労働時間を入力してください"),"")</f>
        <v/>
      </c>
    </row>
    <row r="2489" spans="2:13" ht="22.8" x14ac:dyDescent="0.45">
      <c r="B2489" s="31">
        <f t="shared" si="38"/>
        <v>2481</v>
      </c>
      <c r="C2489" s="82"/>
      <c r="D2489" s="83"/>
      <c r="E2489" s="84"/>
      <c r="F2489" s="32"/>
      <c r="G2489" s="34"/>
      <c r="H2489" s="82"/>
      <c r="I2489" s="36"/>
      <c r="J2489" s="52"/>
      <c r="K2489" s="35"/>
      <c r="L2489" s="29"/>
      <c r="M2489" s="20" t="str" cm="1">
        <f t="array" ref="M2489">IFERROR(_xlfn.IFS(COUNTBLANK(D2489:K2489)=8,"",D2489="","←D列に従業員名を姓名（フルネーム）で入力してください。誤変換にお気を付け下さい。",E2489="","←E列に都道府県を入力してください。",H2489="","←H列に1.月給～3.時間給の選択肢を入力してください",I2489="","←I列に金額を入力してください",H2489=3,"",J2489="","←J列に所定労働時間を入力してください"),"")</f>
        <v/>
      </c>
    </row>
    <row r="2490" spans="2:13" ht="22.8" x14ac:dyDescent="0.45">
      <c r="B2490" s="31">
        <f t="shared" si="38"/>
        <v>2482</v>
      </c>
      <c r="C2490" s="82"/>
      <c r="D2490" s="83"/>
      <c r="E2490" s="84"/>
      <c r="F2490" s="32"/>
      <c r="G2490" s="34"/>
      <c r="H2490" s="82"/>
      <c r="I2490" s="36"/>
      <c r="J2490" s="52"/>
      <c r="K2490" s="35"/>
      <c r="L2490" s="29"/>
      <c r="M2490" s="20" t="str" cm="1">
        <f t="array" ref="M2490">IFERROR(_xlfn.IFS(COUNTBLANK(D2490:K2490)=8,"",D2490="","←D列に従業員名を姓名（フルネーム）で入力してください。誤変換にお気を付け下さい。",E2490="","←E列に都道府県を入力してください。",H2490="","←H列に1.月給～3.時間給の選択肢を入力してください",I2490="","←I列に金額を入力してください",H2490=3,"",J2490="","←J列に所定労働時間を入力してください"),"")</f>
        <v/>
      </c>
    </row>
    <row r="2491" spans="2:13" ht="22.8" x14ac:dyDescent="0.45">
      <c r="B2491" s="31">
        <f t="shared" si="38"/>
        <v>2483</v>
      </c>
      <c r="C2491" s="82"/>
      <c r="D2491" s="83"/>
      <c r="E2491" s="84"/>
      <c r="F2491" s="32"/>
      <c r="G2491" s="34"/>
      <c r="H2491" s="82"/>
      <c r="I2491" s="36"/>
      <c r="J2491" s="52"/>
      <c r="K2491" s="35"/>
      <c r="L2491" s="29"/>
      <c r="M2491" s="20" t="str" cm="1">
        <f t="array" ref="M2491">IFERROR(_xlfn.IFS(COUNTBLANK(D2491:K2491)=8,"",D2491="","←D列に従業員名を姓名（フルネーム）で入力してください。誤変換にお気を付け下さい。",E2491="","←E列に都道府県を入力してください。",H2491="","←H列に1.月給～3.時間給の選択肢を入力してください",I2491="","←I列に金額を入力してください",H2491=3,"",J2491="","←J列に所定労働時間を入力してください"),"")</f>
        <v/>
      </c>
    </row>
    <row r="2492" spans="2:13" ht="22.8" x14ac:dyDescent="0.45">
      <c r="B2492" s="31">
        <f t="shared" si="38"/>
        <v>2484</v>
      </c>
      <c r="C2492" s="82"/>
      <c r="D2492" s="83"/>
      <c r="E2492" s="84"/>
      <c r="F2492" s="32"/>
      <c r="G2492" s="34"/>
      <c r="H2492" s="82"/>
      <c r="I2492" s="36"/>
      <c r="J2492" s="52"/>
      <c r="K2492" s="35"/>
      <c r="L2492" s="29"/>
      <c r="M2492" s="20" t="str" cm="1">
        <f t="array" ref="M2492">IFERROR(_xlfn.IFS(COUNTBLANK(D2492:K2492)=8,"",D2492="","←D列に従業員名を姓名（フルネーム）で入力してください。誤変換にお気を付け下さい。",E2492="","←E列に都道府県を入力してください。",H2492="","←H列に1.月給～3.時間給の選択肢を入力してください",I2492="","←I列に金額を入力してください",H2492=3,"",J2492="","←J列に所定労働時間を入力してください"),"")</f>
        <v/>
      </c>
    </row>
    <row r="2493" spans="2:13" ht="22.8" x14ac:dyDescent="0.45">
      <c r="B2493" s="31">
        <f t="shared" si="38"/>
        <v>2485</v>
      </c>
      <c r="C2493" s="82"/>
      <c r="D2493" s="83"/>
      <c r="E2493" s="84"/>
      <c r="F2493" s="32"/>
      <c r="G2493" s="34"/>
      <c r="H2493" s="82"/>
      <c r="I2493" s="36"/>
      <c r="J2493" s="52"/>
      <c r="K2493" s="35"/>
      <c r="L2493" s="29"/>
      <c r="M2493" s="20" t="str" cm="1">
        <f t="array" ref="M2493">IFERROR(_xlfn.IFS(COUNTBLANK(D2493:K2493)=8,"",D2493="","←D列に従業員名を姓名（フルネーム）で入力してください。誤変換にお気を付け下さい。",E2493="","←E列に都道府県を入力してください。",H2493="","←H列に1.月給～3.時間給の選択肢を入力してください",I2493="","←I列に金額を入力してください",H2493=3,"",J2493="","←J列に所定労働時間を入力してください"),"")</f>
        <v/>
      </c>
    </row>
    <row r="2494" spans="2:13" ht="22.8" x14ac:dyDescent="0.45">
      <c r="B2494" s="31">
        <f t="shared" si="38"/>
        <v>2486</v>
      </c>
      <c r="C2494" s="82"/>
      <c r="D2494" s="83"/>
      <c r="E2494" s="84"/>
      <c r="F2494" s="32"/>
      <c r="G2494" s="34"/>
      <c r="H2494" s="82"/>
      <c r="I2494" s="36"/>
      <c r="J2494" s="52"/>
      <c r="K2494" s="35"/>
      <c r="L2494" s="29"/>
      <c r="M2494" s="20" t="str" cm="1">
        <f t="array" ref="M2494">IFERROR(_xlfn.IFS(COUNTBLANK(D2494:K2494)=8,"",D2494="","←D列に従業員名を姓名（フルネーム）で入力してください。誤変換にお気を付け下さい。",E2494="","←E列に都道府県を入力してください。",H2494="","←H列に1.月給～3.時間給の選択肢を入力してください",I2494="","←I列に金額を入力してください",H2494=3,"",J2494="","←J列に所定労働時間を入力してください"),"")</f>
        <v/>
      </c>
    </row>
    <row r="2495" spans="2:13" ht="22.8" x14ac:dyDescent="0.45">
      <c r="B2495" s="31">
        <f t="shared" si="38"/>
        <v>2487</v>
      </c>
      <c r="C2495" s="82"/>
      <c r="D2495" s="83"/>
      <c r="E2495" s="84"/>
      <c r="F2495" s="32"/>
      <c r="G2495" s="34"/>
      <c r="H2495" s="82"/>
      <c r="I2495" s="36"/>
      <c r="J2495" s="52"/>
      <c r="K2495" s="35"/>
      <c r="L2495" s="29"/>
      <c r="M2495" s="20" t="str" cm="1">
        <f t="array" ref="M2495">IFERROR(_xlfn.IFS(COUNTBLANK(D2495:K2495)=8,"",D2495="","←D列に従業員名を姓名（フルネーム）で入力してください。誤変換にお気を付け下さい。",E2495="","←E列に都道府県を入力してください。",H2495="","←H列に1.月給～3.時間給の選択肢を入力してください",I2495="","←I列に金額を入力してください",H2495=3,"",J2495="","←J列に所定労働時間を入力してください"),"")</f>
        <v/>
      </c>
    </row>
    <row r="2496" spans="2:13" ht="22.8" x14ac:dyDescent="0.45">
      <c r="B2496" s="31">
        <f t="shared" si="38"/>
        <v>2488</v>
      </c>
      <c r="C2496" s="82"/>
      <c r="D2496" s="83"/>
      <c r="E2496" s="84"/>
      <c r="F2496" s="32"/>
      <c r="G2496" s="34"/>
      <c r="H2496" s="82"/>
      <c r="I2496" s="36"/>
      <c r="J2496" s="52"/>
      <c r="K2496" s="35"/>
      <c r="L2496" s="29"/>
      <c r="M2496" s="20" t="str" cm="1">
        <f t="array" ref="M2496">IFERROR(_xlfn.IFS(COUNTBLANK(D2496:K2496)=8,"",D2496="","←D列に従業員名を姓名（フルネーム）で入力してください。誤変換にお気を付け下さい。",E2496="","←E列に都道府県を入力してください。",H2496="","←H列に1.月給～3.時間給の選択肢を入力してください",I2496="","←I列に金額を入力してください",H2496=3,"",J2496="","←J列に所定労働時間を入力してください"),"")</f>
        <v/>
      </c>
    </row>
    <row r="2497" spans="2:13" ht="22.8" x14ac:dyDescent="0.45">
      <c r="B2497" s="31">
        <f t="shared" si="38"/>
        <v>2489</v>
      </c>
      <c r="C2497" s="82"/>
      <c r="D2497" s="83"/>
      <c r="E2497" s="84"/>
      <c r="F2497" s="32"/>
      <c r="G2497" s="34"/>
      <c r="H2497" s="82"/>
      <c r="I2497" s="36"/>
      <c r="J2497" s="52"/>
      <c r="K2497" s="35"/>
      <c r="L2497" s="29"/>
      <c r="M2497" s="20" t="str" cm="1">
        <f t="array" ref="M2497">IFERROR(_xlfn.IFS(COUNTBLANK(D2497:K2497)=8,"",D2497="","←D列に従業員名を姓名（フルネーム）で入力してください。誤変換にお気を付け下さい。",E2497="","←E列に都道府県を入力してください。",H2497="","←H列に1.月給～3.時間給の選択肢を入力してください",I2497="","←I列に金額を入力してください",H2497=3,"",J2497="","←J列に所定労働時間を入力してください"),"")</f>
        <v/>
      </c>
    </row>
    <row r="2498" spans="2:13" ht="22.8" x14ac:dyDescent="0.45">
      <c r="B2498" s="31">
        <f t="shared" si="38"/>
        <v>2490</v>
      </c>
      <c r="C2498" s="82"/>
      <c r="D2498" s="83"/>
      <c r="E2498" s="84"/>
      <c r="F2498" s="32"/>
      <c r="G2498" s="34"/>
      <c r="H2498" s="82"/>
      <c r="I2498" s="36"/>
      <c r="J2498" s="52"/>
      <c r="K2498" s="35"/>
      <c r="L2498" s="29"/>
      <c r="M2498" s="20" t="str" cm="1">
        <f t="array" ref="M2498">IFERROR(_xlfn.IFS(COUNTBLANK(D2498:K2498)=8,"",D2498="","←D列に従業員名を姓名（フルネーム）で入力してください。誤変換にお気を付け下さい。",E2498="","←E列に都道府県を入力してください。",H2498="","←H列に1.月給～3.時間給の選択肢を入力してください",I2498="","←I列に金額を入力してください",H2498=3,"",J2498="","←J列に所定労働時間を入力してください"),"")</f>
        <v/>
      </c>
    </row>
    <row r="2499" spans="2:13" ht="22.8" x14ac:dyDescent="0.45">
      <c r="B2499" s="31">
        <f t="shared" si="38"/>
        <v>2491</v>
      </c>
      <c r="C2499" s="82"/>
      <c r="D2499" s="83"/>
      <c r="E2499" s="84"/>
      <c r="F2499" s="32"/>
      <c r="G2499" s="34"/>
      <c r="H2499" s="82"/>
      <c r="I2499" s="36"/>
      <c r="J2499" s="52"/>
      <c r="K2499" s="35"/>
      <c r="L2499" s="29"/>
      <c r="M2499" s="20" t="str" cm="1">
        <f t="array" ref="M2499">IFERROR(_xlfn.IFS(COUNTBLANK(D2499:K2499)=8,"",D2499="","←D列に従業員名を姓名（フルネーム）で入力してください。誤変換にお気を付け下さい。",E2499="","←E列に都道府県を入力してください。",H2499="","←H列に1.月給～3.時間給の選択肢を入力してください",I2499="","←I列に金額を入力してください",H2499=3,"",J2499="","←J列に所定労働時間を入力してください"),"")</f>
        <v/>
      </c>
    </row>
    <row r="2500" spans="2:13" ht="22.8" x14ac:dyDescent="0.45">
      <c r="B2500" s="31">
        <f t="shared" si="38"/>
        <v>2492</v>
      </c>
      <c r="C2500" s="82"/>
      <c r="D2500" s="83"/>
      <c r="E2500" s="84"/>
      <c r="F2500" s="32"/>
      <c r="G2500" s="34"/>
      <c r="H2500" s="82"/>
      <c r="I2500" s="36"/>
      <c r="J2500" s="52"/>
      <c r="K2500" s="35"/>
      <c r="L2500" s="29"/>
      <c r="M2500" s="20" t="str" cm="1">
        <f t="array" ref="M2500">IFERROR(_xlfn.IFS(COUNTBLANK(D2500:K2500)=8,"",D2500="","←D列に従業員名を姓名（フルネーム）で入力してください。誤変換にお気を付け下さい。",E2500="","←E列に都道府県を入力してください。",H2500="","←H列に1.月給～3.時間給の選択肢を入力してください",I2500="","←I列に金額を入力してください",H2500=3,"",J2500="","←J列に所定労働時間を入力してください"),"")</f>
        <v/>
      </c>
    </row>
    <row r="2501" spans="2:13" ht="22.8" x14ac:dyDescent="0.45">
      <c r="B2501" s="31">
        <f t="shared" si="38"/>
        <v>2493</v>
      </c>
      <c r="C2501" s="82"/>
      <c r="D2501" s="83"/>
      <c r="E2501" s="84"/>
      <c r="F2501" s="32"/>
      <c r="G2501" s="34"/>
      <c r="H2501" s="82"/>
      <c r="I2501" s="36"/>
      <c r="J2501" s="52"/>
      <c r="K2501" s="35"/>
      <c r="L2501" s="29"/>
      <c r="M2501" s="20" t="str" cm="1">
        <f t="array" ref="M2501">IFERROR(_xlfn.IFS(COUNTBLANK(D2501:K2501)=8,"",D2501="","←D列に従業員名を姓名（フルネーム）で入力してください。誤変換にお気を付け下さい。",E2501="","←E列に都道府県を入力してください。",H2501="","←H列に1.月給～3.時間給の選択肢を入力してください",I2501="","←I列に金額を入力してください",H2501=3,"",J2501="","←J列に所定労働時間を入力してください"),"")</f>
        <v/>
      </c>
    </row>
    <row r="2502" spans="2:13" ht="22.8" x14ac:dyDescent="0.45">
      <c r="B2502" s="31">
        <f t="shared" si="38"/>
        <v>2494</v>
      </c>
      <c r="C2502" s="82"/>
      <c r="D2502" s="83"/>
      <c r="E2502" s="84"/>
      <c r="F2502" s="32"/>
      <c r="G2502" s="34"/>
      <c r="H2502" s="82"/>
      <c r="I2502" s="36"/>
      <c r="J2502" s="52"/>
      <c r="K2502" s="35"/>
      <c r="L2502" s="29"/>
      <c r="M2502" s="20" t="str" cm="1">
        <f t="array" ref="M2502">IFERROR(_xlfn.IFS(COUNTBLANK(D2502:K2502)=8,"",D2502="","←D列に従業員名を姓名（フルネーム）で入力してください。誤変換にお気を付け下さい。",E2502="","←E列に都道府県を入力してください。",H2502="","←H列に1.月給～3.時間給の選択肢を入力してください",I2502="","←I列に金額を入力してください",H2502=3,"",J2502="","←J列に所定労働時間を入力してください"),"")</f>
        <v/>
      </c>
    </row>
    <row r="2503" spans="2:13" ht="22.8" x14ac:dyDescent="0.45">
      <c r="B2503" s="31">
        <f t="shared" si="38"/>
        <v>2495</v>
      </c>
      <c r="C2503" s="82"/>
      <c r="D2503" s="83"/>
      <c r="E2503" s="84"/>
      <c r="F2503" s="32"/>
      <c r="G2503" s="34"/>
      <c r="H2503" s="82"/>
      <c r="I2503" s="36"/>
      <c r="J2503" s="52"/>
      <c r="K2503" s="35"/>
      <c r="L2503" s="29"/>
      <c r="M2503" s="20" t="str" cm="1">
        <f t="array" ref="M2503">IFERROR(_xlfn.IFS(COUNTBLANK(D2503:K2503)=8,"",D2503="","←D列に従業員名を姓名（フルネーム）で入力してください。誤変換にお気を付け下さい。",E2503="","←E列に都道府県を入力してください。",H2503="","←H列に1.月給～3.時間給の選択肢を入力してください",I2503="","←I列に金額を入力してください",H2503=3,"",J2503="","←J列に所定労働時間を入力してください"),"")</f>
        <v/>
      </c>
    </row>
    <row r="2504" spans="2:13" ht="22.8" x14ac:dyDescent="0.45">
      <c r="B2504" s="31">
        <f t="shared" si="38"/>
        <v>2496</v>
      </c>
      <c r="C2504" s="82"/>
      <c r="D2504" s="83"/>
      <c r="E2504" s="84"/>
      <c r="F2504" s="32"/>
      <c r="G2504" s="34"/>
      <c r="H2504" s="82"/>
      <c r="I2504" s="36"/>
      <c r="J2504" s="52"/>
      <c r="K2504" s="35"/>
      <c r="L2504" s="29"/>
      <c r="M2504" s="20" t="str" cm="1">
        <f t="array" ref="M2504">IFERROR(_xlfn.IFS(COUNTBLANK(D2504:K2504)=8,"",D2504="","←D列に従業員名を姓名（フルネーム）で入力してください。誤変換にお気を付け下さい。",E2504="","←E列に都道府県を入力してください。",H2504="","←H列に1.月給～3.時間給の選択肢を入力してください",I2504="","←I列に金額を入力してください",H2504=3,"",J2504="","←J列に所定労働時間を入力してください"),"")</f>
        <v/>
      </c>
    </row>
    <row r="2505" spans="2:13" ht="22.8" x14ac:dyDescent="0.45">
      <c r="B2505" s="31">
        <f t="shared" si="38"/>
        <v>2497</v>
      </c>
      <c r="C2505" s="82"/>
      <c r="D2505" s="83"/>
      <c r="E2505" s="84"/>
      <c r="F2505" s="32"/>
      <c r="G2505" s="34"/>
      <c r="H2505" s="82"/>
      <c r="I2505" s="36"/>
      <c r="J2505" s="52"/>
      <c r="K2505" s="35"/>
      <c r="L2505" s="29"/>
      <c r="M2505" s="20" t="str" cm="1">
        <f t="array" ref="M2505">IFERROR(_xlfn.IFS(COUNTBLANK(D2505:K2505)=8,"",D2505="","←D列に従業員名を姓名（フルネーム）で入力してください。誤変換にお気を付け下さい。",E2505="","←E列に都道府県を入力してください。",H2505="","←H列に1.月給～3.時間給の選択肢を入力してください",I2505="","←I列に金額を入力してください",H2505=3,"",J2505="","←J列に所定労働時間を入力してください"),"")</f>
        <v/>
      </c>
    </row>
    <row r="2506" spans="2:13" ht="22.8" x14ac:dyDescent="0.45">
      <c r="B2506" s="31">
        <f t="shared" ref="B2506:B2569" si="39">ROW()-8</f>
        <v>2498</v>
      </c>
      <c r="C2506" s="82"/>
      <c r="D2506" s="83"/>
      <c r="E2506" s="84"/>
      <c r="F2506" s="32"/>
      <c r="G2506" s="34"/>
      <c r="H2506" s="82"/>
      <c r="I2506" s="36"/>
      <c r="J2506" s="52"/>
      <c r="K2506" s="35"/>
      <c r="L2506" s="29"/>
      <c r="M2506" s="20" t="str" cm="1">
        <f t="array" ref="M2506">IFERROR(_xlfn.IFS(COUNTBLANK(D2506:K2506)=8,"",D2506="","←D列に従業員名を姓名（フルネーム）で入力してください。誤変換にお気を付け下さい。",E2506="","←E列に都道府県を入力してください。",H2506="","←H列に1.月給～3.時間給の選択肢を入力してください",I2506="","←I列に金額を入力してください",H2506=3,"",J2506="","←J列に所定労働時間を入力してください"),"")</f>
        <v/>
      </c>
    </row>
    <row r="2507" spans="2:13" ht="22.8" x14ac:dyDescent="0.45">
      <c r="B2507" s="31">
        <f t="shared" si="39"/>
        <v>2499</v>
      </c>
      <c r="C2507" s="82"/>
      <c r="D2507" s="83"/>
      <c r="E2507" s="84"/>
      <c r="F2507" s="32"/>
      <c r="G2507" s="34"/>
      <c r="H2507" s="82"/>
      <c r="I2507" s="36"/>
      <c r="J2507" s="52"/>
      <c r="K2507" s="35"/>
      <c r="L2507" s="29"/>
      <c r="M2507" s="20" t="str" cm="1">
        <f t="array" ref="M2507">IFERROR(_xlfn.IFS(COUNTBLANK(D2507:K2507)=8,"",D2507="","←D列に従業員名を姓名（フルネーム）で入力してください。誤変換にお気を付け下さい。",E2507="","←E列に都道府県を入力してください。",H2507="","←H列に1.月給～3.時間給の選択肢を入力してください",I2507="","←I列に金額を入力してください",H2507=3,"",J2507="","←J列に所定労働時間を入力してください"),"")</f>
        <v/>
      </c>
    </row>
    <row r="2508" spans="2:13" ht="22.8" x14ac:dyDescent="0.45">
      <c r="B2508" s="31">
        <f t="shared" si="39"/>
        <v>2500</v>
      </c>
      <c r="C2508" s="82"/>
      <c r="D2508" s="83"/>
      <c r="E2508" s="84"/>
      <c r="F2508" s="32"/>
      <c r="G2508" s="34"/>
      <c r="H2508" s="82"/>
      <c r="I2508" s="36"/>
      <c r="J2508" s="52"/>
      <c r="K2508" s="35"/>
      <c r="L2508" s="29"/>
      <c r="M2508" s="20" t="str" cm="1">
        <f t="array" ref="M2508">IFERROR(_xlfn.IFS(COUNTBLANK(D2508:K2508)=8,"",D2508="","←D列に従業員名を姓名（フルネーム）で入力してください。誤変換にお気を付け下さい。",E2508="","←E列に都道府県を入力してください。",H2508="","←H列に1.月給～3.時間給の選択肢を入力してください",I2508="","←I列に金額を入力してください",H2508=3,"",J2508="","←J列に所定労働時間を入力してください"),"")</f>
        <v/>
      </c>
    </row>
    <row r="2509" spans="2:13" ht="22.8" x14ac:dyDescent="0.45">
      <c r="B2509" s="31">
        <f t="shared" si="39"/>
        <v>2501</v>
      </c>
      <c r="C2509" s="82"/>
      <c r="D2509" s="83"/>
      <c r="E2509" s="84"/>
      <c r="F2509" s="32"/>
      <c r="G2509" s="34"/>
      <c r="H2509" s="82"/>
      <c r="I2509" s="36"/>
      <c r="J2509" s="52"/>
      <c r="K2509" s="35"/>
      <c r="L2509" s="29"/>
      <c r="M2509" s="20" t="str" cm="1">
        <f t="array" ref="M2509">IFERROR(_xlfn.IFS(COUNTBLANK(D2509:K2509)=8,"",D2509="","←D列に従業員名を姓名（フルネーム）で入力してください。誤変換にお気を付け下さい。",E2509="","←E列に都道府県を入力してください。",H2509="","←H列に1.月給～3.時間給の選択肢を入力してください",I2509="","←I列に金額を入力してください",H2509=3,"",J2509="","←J列に所定労働時間を入力してください"),"")</f>
        <v/>
      </c>
    </row>
    <row r="2510" spans="2:13" ht="22.8" x14ac:dyDescent="0.45">
      <c r="B2510" s="31">
        <f t="shared" si="39"/>
        <v>2502</v>
      </c>
      <c r="C2510" s="82"/>
      <c r="D2510" s="83"/>
      <c r="E2510" s="84"/>
      <c r="F2510" s="32"/>
      <c r="G2510" s="34"/>
      <c r="H2510" s="82"/>
      <c r="I2510" s="36"/>
      <c r="J2510" s="52"/>
      <c r="K2510" s="35"/>
      <c r="L2510" s="29"/>
      <c r="M2510" s="20" t="str" cm="1">
        <f t="array" ref="M2510">IFERROR(_xlfn.IFS(COUNTBLANK(D2510:K2510)=8,"",D2510="","←D列に従業員名を姓名（フルネーム）で入力してください。誤変換にお気を付け下さい。",E2510="","←E列に都道府県を入力してください。",H2510="","←H列に1.月給～3.時間給の選択肢を入力してください",I2510="","←I列に金額を入力してください",H2510=3,"",J2510="","←J列に所定労働時間を入力してください"),"")</f>
        <v/>
      </c>
    </row>
    <row r="2511" spans="2:13" ht="22.8" x14ac:dyDescent="0.45">
      <c r="B2511" s="31">
        <f t="shared" si="39"/>
        <v>2503</v>
      </c>
      <c r="C2511" s="82"/>
      <c r="D2511" s="83"/>
      <c r="E2511" s="84"/>
      <c r="F2511" s="32"/>
      <c r="G2511" s="34"/>
      <c r="H2511" s="82"/>
      <c r="I2511" s="36"/>
      <c r="J2511" s="52"/>
      <c r="K2511" s="35"/>
      <c r="L2511" s="29"/>
      <c r="M2511" s="20" t="str" cm="1">
        <f t="array" ref="M2511">IFERROR(_xlfn.IFS(COUNTBLANK(D2511:K2511)=8,"",D2511="","←D列に従業員名を姓名（フルネーム）で入力してください。誤変換にお気を付け下さい。",E2511="","←E列に都道府県を入力してください。",H2511="","←H列に1.月給～3.時間給の選択肢を入力してください",I2511="","←I列に金額を入力してください",H2511=3,"",J2511="","←J列に所定労働時間を入力してください"),"")</f>
        <v/>
      </c>
    </row>
    <row r="2512" spans="2:13" ht="22.8" x14ac:dyDescent="0.45">
      <c r="B2512" s="31">
        <f t="shared" si="39"/>
        <v>2504</v>
      </c>
      <c r="C2512" s="82"/>
      <c r="D2512" s="83"/>
      <c r="E2512" s="84"/>
      <c r="F2512" s="32"/>
      <c r="G2512" s="34"/>
      <c r="H2512" s="82"/>
      <c r="I2512" s="36"/>
      <c r="J2512" s="52"/>
      <c r="K2512" s="35"/>
      <c r="L2512" s="29"/>
      <c r="M2512" s="20" t="str" cm="1">
        <f t="array" ref="M2512">IFERROR(_xlfn.IFS(COUNTBLANK(D2512:K2512)=8,"",D2512="","←D列に従業員名を姓名（フルネーム）で入力してください。誤変換にお気を付け下さい。",E2512="","←E列に都道府県を入力してください。",H2512="","←H列に1.月給～3.時間給の選択肢を入力してください",I2512="","←I列に金額を入力してください",H2512=3,"",J2512="","←J列に所定労働時間を入力してください"),"")</f>
        <v/>
      </c>
    </row>
    <row r="2513" spans="2:13" ht="22.8" x14ac:dyDescent="0.45">
      <c r="B2513" s="31">
        <f t="shared" si="39"/>
        <v>2505</v>
      </c>
      <c r="C2513" s="82"/>
      <c r="D2513" s="83"/>
      <c r="E2513" s="84"/>
      <c r="F2513" s="32"/>
      <c r="G2513" s="34"/>
      <c r="H2513" s="82"/>
      <c r="I2513" s="36"/>
      <c r="J2513" s="52"/>
      <c r="K2513" s="35"/>
      <c r="L2513" s="29"/>
      <c r="M2513" s="20" t="str" cm="1">
        <f t="array" ref="M2513">IFERROR(_xlfn.IFS(COUNTBLANK(D2513:K2513)=8,"",D2513="","←D列に従業員名を姓名（フルネーム）で入力してください。誤変換にお気を付け下さい。",E2513="","←E列に都道府県を入力してください。",H2513="","←H列に1.月給～3.時間給の選択肢を入力してください",I2513="","←I列に金額を入力してください",H2513=3,"",J2513="","←J列に所定労働時間を入力してください"),"")</f>
        <v/>
      </c>
    </row>
    <row r="2514" spans="2:13" ht="22.8" x14ac:dyDescent="0.45">
      <c r="B2514" s="31">
        <f t="shared" si="39"/>
        <v>2506</v>
      </c>
      <c r="C2514" s="82"/>
      <c r="D2514" s="83"/>
      <c r="E2514" s="84"/>
      <c r="F2514" s="32"/>
      <c r="G2514" s="34"/>
      <c r="H2514" s="82"/>
      <c r="I2514" s="36"/>
      <c r="J2514" s="52"/>
      <c r="K2514" s="35"/>
      <c r="L2514" s="29"/>
      <c r="M2514" s="20" t="str" cm="1">
        <f t="array" ref="M2514">IFERROR(_xlfn.IFS(COUNTBLANK(D2514:K2514)=8,"",D2514="","←D列に従業員名を姓名（フルネーム）で入力してください。誤変換にお気を付け下さい。",E2514="","←E列に都道府県を入力してください。",H2514="","←H列に1.月給～3.時間給の選択肢を入力してください",I2514="","←I列に金額を入力してください",H2514=3,"",J2514="","←J列に所定労働時間を入力してください"),"")</f>
        <v/>
      </c>
    </row>
    <row r="2515" spans="2:13" ht="22.8" x14ac:dyDescent="0.45">
      <c r="B2515" s="31">
        <f t="shared" si="39"/>
        <v>2507</v>
      </c>
      <c r="C2515" s="82"/>
      <c r="D2515" s="83"/>
      <c r="E2515" s="84"/>
      <c r="F2515" s="32"/>
      <c r="G2515" s="34"/>
      <c r="H2515" s="82"/>
      <c r="I2515" s="36"/>
      <c r="J2515" s="52"/>
      <c r="K2515" s="35"/>
      <c r="L2515" s="29"/>
      <c r="M2515" s="20" t="str" cm="1">
        <f t="array" ref="M2515">IFERROR(_xlfn.IFS(COUNTBLANK(D2515:K2515)=8,"",D2515="","←D列に従業員名を姓名（フルネーム）で入力してください。誤変換にお気を付け下さい。",E2515="","←E列に都道府県を入力してください。",H2515="","←H列に1.月給～3.時間給の選択肢を入力してください",I2515="","←I列に金額を入力してください",H2515=3,"",J2515="","←J列に所定労働時間を入力してください"),"")</f>
        <v/>
      </c>
    </row>
    <row r="2516" spans="2:13" ht="22.8" x14ac:dyDescent="0.45">
      <c r="B2516" s="31">
        <f t="shared" si="39"/>
        <v>2508</v>
      </c>
      <c r="C2516" s="82"/>
      <c r="D2516" s="83"/>
      <c r="E2516" s="84"/>
      <c r="F2516" s="32"/>
      <c r="G2516" s="34"/>
      <c r="H2516" s="82"/>
      <c r="I2516" s="36"/>
      <c r="J2516" s="52"/>
      <c r="K2516" s="35"/>
      <c r="L2516" s="29"/>
      <c r="M2516" s="20" t="str" cm="1">
        <f t="array" ref="M2516">IFERROR(_xlfn.IFS(COUNTBLANK(D2516:K2516)=8,"",D2516="","←D列に従業員名を姓名（フルネーム）で入力してください。誤変換にお気を付け下さい。",E2516="","←E列に都道府県を入力してください。",H2516="","←H列に1.月給～3.時間給の選択肢を入力してください",I2516="","←I列に金額を入力してください",H2516=3,"",J2516="","←J列に所定労働時間を入力してください"),"")</f>
        <v/>
      </c>
    </row>
    <row r="2517" spans="2:13" ht="22.8" x14ac:dyDescent="0.45">
      <c r="B2517" s="31">
        <f t="shared" si="39"/>
        <v>2509</v>
      </c>
      <c r="C2517" s="82"/>
      <c r="D2517" s="83"/>
      <c r="E2517" s="84"/>
      <c r="F2517" s="32"/>
      <c r="G2517" s="34"/>
      <c r="H2517" s="82"/>
      <c r="I2517" s="36"/>
      <c r="J2517" s="52"/>
      <c r="K2517" s="35"/>
      <c r="L2517" s="29"/>
      <c r="M2517" s="20" t="str" cm="1">
        <f t="array" ref="M2517">IFERROR(_xlfn.IFS(COUNTBLANK(D2517:K2517)=8,"",D2517="","←D列に従業員名を姓名（フルネーム）で入力してください。誤変換にお気を付け下さい。",E2517="","←E列に都道府県を入力してください。",H2517="","←H列に1.月給～3.時間給の選択肢を入力してください",I2517="","←I列に金額を入力してください",H2517=3,"",J2517="","←J列に所定労働時間を入力してください"),"")</f>
        <v/>
      </c>
    </row>
    <row r="2518" spans="2:13" ht="22.8" x14ac:dyDescent="0.45">
      <c r="B2518" s="31">
        <f t="shared" si="39"/>
        <v>2510</v>
      </c>
      <c r="C2518" s="82"/>
      <c r="D2518" s="83"/>
      <c r="E2518" s="84"/>
      <c r="F2518" s="32"/>
      <c r="G2518" s="34"/>
      <c r="H2518" s="82"/>
      <c r="I2518" s="36"/>
      <c r="J2518" s="52"/>
      <c r="K2518" s="35"/>
      <c r="L2518" s="29"/>
      <c r="M2518" s="20" t="str" cm="1">
        <f t="array" ref="M2518">IFERROR(_xlfn.IFS(COUNTBLANK(D2518:K2518)=8,"",D2518="","←D列に従業員名を姓名（フルネーム）で入力してください。誤変換にお気を付け下さい。",E2518="","←E列に都道府県を入力してください。",H2518="","←H列に1.月給～3.時間給の選択肢を入力してください",I2518="","←I列に金額を入力してください",H2518=3,"",J2518="","←J列に所定労働時間を入力してください"),"")</f>
        <v/>
      </c>
    </row>
    <row r="2519" spans="2:13" ht="22.8" x14ac:dyDescent="0.45">
      <c r="B2519" s="31">
        <f t="shared" si="39"/>
        <v>2511</v>
      </c>
      <c r="C2519" s="82"/>
      <c r="D2519" s="83"/>
      <c r="E2519" s="84"/>
      <c r="F2519" s="32"/>
      <c r="G2519" s="34"/>
      <c r="H2519" s="82"/>
      <c r="I2519" s="36"/>
      <c r="J2519" s="52"/>
      <c r="K2519" s="35"/>
      <c r="L2519" s="29"/>
      <c r="M2519" s="20" t="str" cm="1">
        <f t="array" ref="M2519">IFERROR(_xlfn.IFS(COUNTBLANK(D2519:K2519)=8,"",D2519="","←D列に従業員名を姓名（フルネーム）で入力してください。誤変換にお気を付け下さい。",E2519="","←E列に都道府県を入力してください。",H2519="","←H列に1.月給～3.時間給の選択肢を入力してください",I2519="","←I列に金額を入力してください",H2519=3,"",J2519="","←J列に所定労働時間を入力してください"),"")</f>
        <v/>
      </c>
    </row>
    <row r="2520" spans="2:13" ht="22.8" x14ac:dyDescent="0.45">
      <c r="B2520" s="31">
        <f t="shared" si="39"/>
        <v>2512</v>
      </c>
      <c r="C2520" s="82"/>
      <c r="D2520" s="83"/>
      <c r="E2520" s="84"/>
      <c r="F2520" s="32"/>
      <c r="G2520" s="34"/>
      <c r="H2520" s="82"/>
      <c r="I2520" s="36"/>
      <c r="J2520" s="52"/>
      <c r="K2520" s="35"/>
      <c r="L2520" s="29"/>
      <c r="M2520" s="20" t="str" cm="1">
        <f t="array" ref="M2520">IFERROR(_xlfn.IFS(COUNTBLANK(D2520:K2520)=8,"",D2520="","←D列に従業員名を姓名（フルネーム）で入力してください。誤変換にお気を付け下さい。",E2520="","←E列に都道府県を入力してください。",H2520="","←H列に1.月給～3.時間給の選択肢を入力してください",I2520="","←I列に金額を入力してください",H2520=3,"",J2520="","←J列に所定労働時間を入力してください"),"")</f>
        <v/>
      </c>
    </row>
    <row r="2521" spans="2:13" ht="22.8" x14ac:dyDescent="0.45">
      <c r="B2521" s="31">
        <f t="shared" si="39"/>
        <v>2513</v>
      </c>
      <c r="C2521" s="82"/>
      <c r="D2521" s="83"/>
      <c r="E2521" s="84"/>
      <c r="F2521" s="32"/>
      <c r="G2521" s="34"/>
      <c r="H2521" s="82"/>
      <c r="I2521" s="36"/>
      <c r="J2521" s="52"/>
      <c r="K2521" s="35"/>
      <c r="L2521" s="29"/>
      <c r="M2521" s="20" t="str" cm="1">
        <f t="array" ref="M2521">IFERROR(_xlfn.IFS(COUNTBLANK(D2521:K2521)=8,"",D2521="","←D列に従業員名を姓名（フルネーム）で入力してください。誤変換にお気を付け下さい。",E2521="","←E列に都道府県を入力してください。",H2521="","←H列に1.月給～3.時間給の選択肢を入力してください",I2521="","←I列に金額を入力してください",H2521=3,"",J2521="","←J列に所定労働時間を入力してください"),"")</f>
        <v/>
      </c>
    </row>
    <row r="2522" spans="2:13" ht="22.8" x14ac:dyDescent="0.45">
      <c r="B2522" s="31">
        <f t="shared" si="39"/>
        <v>2514</v>
      </c>
      <c r="C2522" s="82"/>
      <c r="D2522" s="83"/>
      <c r="E2522" s="84"/>
      <c r="F2522" s="32"/>
      <c r="G2522" s="34"/>
      <c r="H2522" s="82"/>
      <c r="I2522" s="36"/>
      <c r="J2522" s="52"/>
      <c r="K2522" s="35"/>
      <c r="L2522" s="29"/>
      <c r="M2522" s="20" t="str" cm="1">
        <f t="array" ref="M2522">IFERROR(_xlfn.IFS(COUNTBLANK(D2522:K2522)=8,"",D2522="","←D列に従業員名を姓名（フルネーム）で入力してください。誤変換にお気を付け下さい。",E2522="","←E列に都道府県を入力してください。",H2522="","←H列に1.月給～3.時間給の選択肢を入力してください",I2522="","←I列に金額を入力してください",H2522=3,"",J2522="","←J列に所定労働時間を入力してください"),"")</f>
        <v/>
      </c>
    </row>
    <row r="2523" spans="2:13" ht="22.8" x14ac:dyDescent="0.45">
      <c r="B2523" s="31">
        <f t="shared" si="39"/>
        <v>2515</v>
      </c>
      <c r="C2523" s="82"/>
      <c r="D2523" s="83"/>
      <c r="E2523" s="84"/>
      <c r="F2523" s="32"/>
      <c r="G2523" s="34"/>
      <c r="H2523" s="82"/>
      <c r="I2523" s="36"/>
      <c r="J2523" s="52"/>
      <c r="K2523" s="35"/>
      <c r="L2523" s="29"/>
      <c r="M2523" s="20" t="str" cm="1">
        <f t="array" ref="M2523">IFERROR(_xlfn.IFS(COUNTBLANK(D2523:K2523)=8,"",D2523="","←D列に従業員名を姓名（フルネーム）で入力してください。誤変換にお気を付け下さい。",E2523="","←E列に都道府県を入力してください。",H2523="","←H列に1.月給～3.時間給の選択肢を入力してください",I2523="","←I列に金額を入力してください",H2523=3,"",J2523="","←J列に所定労働時間を入力してください"),"")</f>
        <v/>
      </c>
    </row>
    <row r="2524" spans="2:13" ht="22.8" x14ac:dyDescent="0.45">
      <c r="B2524" s="31">
        <f t="shared" si="39"/>
        <v>2516</v>
      </c>
      <c r="C2524" s="82"/>
      <c r="D2524" s="83"/>
      <c r="E2524" s="84"/>
      <c r="F2524" s="32"/>
      <c r="G2524" s="34"/>
      <c r="H2524" s="82"/>
      <c r="I2524" s="36"/>
      <c r="J2524" s="52"/>
      <c r="K2524" s="35"/>
      <c r="L2524" s="29"/>
      <c r="M2524" s="20" t="str" cm="1">
        <f t="array" ref="M2524">IFERROR(_xlfn.IFS(COUNTBLANK(D2524:K2524)=8,"",D2524="","←D列に従業員名を姓名（フルネーム）で入力してください。誤変換にお気を付け下さい。",E2524="","←E列に都道府県を入力してください。",H2524="","←H列に1.月給～3.時間給の選択肢を入力してください",I2524="","←I列に金額を入力してください",H2524=3,"",J2524="","←J列に所定労働時間を入力してください"),"")</f>
        <v/>
      </c>
    </row>
    <row r="2525" spans="2:13" ht="22.8" x14ac:dyDescent="0.45">
      <c r="B2525" s="31">
        <f t="shared" si="39"/>
        <v>2517</v>
      </c>
      <c r="C2525" s="82"/>
      <c r="D2525" s="83"/>
      <c r="E2525" s="84"/>
      <c r="F2525" s="32"/>
      <c r="G2525" s="34"/>
      <c r="H2525" s="82"/>
      <c r="I2525" s="36"/>
      <c r="J2525" s="52"/>
      <c r="K2525" s="35"/>
      <c r="L2525" s="29"/>
      <c r="M2525" s="20" t="str" cm="1">
        <f t="array" ref="M2525">IFERROR(_xlfn.IFS(COUNTBLANK(D2525:K2525)=8,"",D2525="","←D列に従業員名を姓名（フルネーム）で入力してください。誤変換にお気を付け下さい。",E2525="","←E列に都道府県を入力してください。",H2525="","←H列に1.月給～3.時間給の選択肢を入力してください",I2525="","←I列に金額を入力してください",H2525=3,"",J2525="","←J列に所定労働時間を入力してください"),"")</f>
        <v/>
      </c>
    </row>
    <row r="2526" spans="2:13" ht="22.8" x14ac:dyDescent="0.45">
      <c r="B2526" s="31">
        <f t="shared" si="39"/>
        <v>2518</v>
      </c>
      <c r="C2526" s="82"/>
      <c r="D2526" s="83"/>
      <c r="E2526" s="84"/>
      <c r="F2526" s="32"/>
      <c r="G2526" s="34"/>
      <c r="H2526" s="82"/>
      <c r="I2526" s="36"/>
      <c r="J2526" s="52"/>
      <c r="K2526" s="35"/>
      <c r="L2526" s="29"/>
      <c r="M2526" s="20" t="str" cm="1">
        <f t="array" ref="M2526">IFERROR(_xlfn.IFS(COUNTBLANK(D2526:K2526)=8,"",D2526="","←D列に従業員名を姓名（フルネーム）で入力してください。誤変換にお気を付け下さい。",E2526="","←E列に都道府県を入力してください。",H2526="","←H列に1.月給～3.時間給の選択肢を入力してください",I2526="","←I列に金額を入力してください",H2526=3,"",J2526="","←J列に所定労働時間を入力してください"),"")</f>
        <v/>
      </c>
    </row>
    <row r="2527" spans="2:13" ht="22.8" x14ac:dyDescent="0.45">
      <c r="B2527" s="31">
        <f t="shared" si="39"/>
        <v>2519</v>
      </c>
      <c r="C2527" s="82"/>
      <c r="D2527" s="83"/>
      <c r="E2527" s="84"/>
      <c r="F2527" s="32"/>
      <c r="G2527" s="34"/>
      <c r="H2527" s="82"/>
      <c r="I2527" s="36"/>
      <c r="J2527" s="52"/>
      <c r="K2527" s="35"/>
      <c r="L2527" s="29"/>
      <c r="M2527" s="20" t="str" cm="1">
        <f t="array" ref="M2527">IFERROR(_xlfn.IFS(COUNTBLANK(D2527:K2527)=8,"",D2527="","←D列に従業員名を姓名（フルネーム）で入力してください。誤変換にお気を付け下さい。",E2527="","←E列に都道府県を入力してください。",H2527="","←H列に1.月給～3.時間給の選択肢を入力してください",I2527="","←I列に金額を入力してください",H2527=3,"",J2527="","←J列に所定労働時間を入力してください"),"")</f>
        <v/>
      </c>
    </row>
    <row r="2528" spans="2:13" ht="22.8" x14ac:dyDescent="0.45">
      <c r="B2528" s="31">
        <f t="shared" si="39"/>
        <v>2520</v>
      </c>
      <c r="C2528" s="82"/>
      <c r="D2528" s="83"/>
      <c r="E2528" s="84"/>
      <c r="F2528" s="32"/>
      <c r="G2528" s="34"/>
      <c r="H2528" s="82"/>
      <c r="I2528" s="36"/>
      <c r="J2528" s="52"/>
      <c r="K2528" s="35"/>
      <c r="L2528" s="29"/>
      <c r="M2528" s="20" t="str" cm="1">
        <f t="array" ref="M2528">IFERROR(_xlfn.IFS(COUNTBLANK(D2528:K2528)=8,"",D2528="","←D列に従業員名を姓名（フルネーム）で入力してください。誤変換にお気を付け下さい。",E2528="","←E列に都道府県を入力してください。",H2528="","←H列に1.月給～3.時間給の選択肢を入力してください",I2528="","←I列に金額を入力してください",H2528=3,"",J2528="","←J列に所定労働時間を入力してください"),"")</f>
        <v/>
      </c>
    </row>
    <row r="2529" spans="2:13" ht="22.8" x14ac:dyDescent="0.45">
      <c r="B2529" s="31">
        <f t="shared" si="39"/>
        <v>2521</v>
      </c>
      <c r="C2529" s="82"/>
      <c r="D2529" s="83"/>
      <c r="E2529" s="84"/>
      <c r="F2529" s="32"/>
      <c r="G2529" s="34"/>
      <c r="H2529" s="82"/>
      <c r="I2529" s="36"/>
      <c r="J2529" s="52"/>
      <c r="K2529" s="35"/>
      <c r="L2529" s="29"/>
      <c r="M2529" s="20" t="str" cm="1">
        <f t="array" ref="M2529">IFERROR(_xlfn.IFS(COUNTBLANK(D2529:K2529)=8,"",D2529="","←D列に従業員名を姓名（フルネーム）で入力してください。誤変換にお気を付け下さい。",E2529="","←E列に都道府県を入力してください。",H2529="","←H列に1.月給～3.時間給の選択肢を入力してください",I2529="","←I列に金額を入力してください",H2529=3,"",J2529="","←J列に所定労働時間を入力してください"),"")</f>
        <v/>
      </c>
    </row>
    <row r="2530" spans="2:13" ht="22.8" x14ac:dyDescent="0.45">
      <c r="B2530" s="31">
        <f t="shared" si="39"/>
        <v>2522</v>
      </c>
      <c r="C2530" s="82"/>
      <c r="D2530" s="83"/>
      <c r="E2530" s="84"/>
      <c r="F2530" s="32"/>
      <c r="G2530" s="34"/>
      <c r="H2530" s="82"/>
      <c r="I2530" s="36"/>
      <c r="J2530" s="52"/>
      <c r="K2530" s="35"/>
      <c r="L2530" s="29"/>
      <c r="M2530" s="20" t="str" cm="1">
        <f t="array" ref="M2530">IFERROR(_xlfn.IFS(COUNTBLANK(D2530:K2530)=8,"",D2530="","←D列に従業員名を姓名（フルネーム）で入力してください。誤変換にお気を付け下さい。",E2530="","←E列に都道府県を入力してください。",H2530="","←H列に1.月給～3.時間給の選択肢を入力してください",I2530="","←I列に金額を入力してください",H2530=3,"",J2530="","←J列に所定労働時間を入力してください"),"")</f>
        <v/>
      </c>
    </row>
    <row r="2531" spans="2:13" ht="22.8" x14ac:dyDescent="0.45">
      <c r="B2531" s="31">
        <f t="shared" si="39"/>
        <v>2523</v>
      </c>
      <c r="C2531" s="82"/>
      <c r="D2531" s="83"/>
      <c r="E2531" s="84"/>
      <c r="F2531" s="32"/>
      <c r="G2531" s="34"/>
      <c r="H2531" s="82"/>
      <c r="I2531" s="36"/>
      <c r="J2531" s="52"/>
      <c r="K2531" s="35"/>
      <c r="L2531" s="29"/>
      <c r="M2531" s="20" t="str" cm="1">
        <f t="array" ref="M2531">IFERROR(_xlfn.IFS(COUNTBLANK(D2531:K2531)=8,"",D2531="","←D列に従業員名を姓名（フルネーム）で入力してください。誤変換にお気を付け下さい。",E2531="","←E列に都道府県を入力してください。",H2531="","←H列に1.月給～3.時間給の選択肢を入力してください",I2531="","←I列に金額を入力してください",H2531=3,"",J2531="","←J列に所定労働時間を入力してください"),"")</f>
        <v/>
      </c>
    </row>
    <row r="2532" spans="2:13" ht="22.8" x14ac:dyDescent="0.45">
      <c r="B2532" s="31">
        <f t="shared" si="39"/>
        <v>2524</v>
      </c>
      <c r="C2532" s="82"/>
      <c r="D2532" s="83"/>
      <c r="E2532" s="84"/>
      <c r="F2532" s="32"/>
      <c r="G2532" s="34"/>
      <c r="H2532" s="82"/>
      <c r="I2532" s="36"/>
      <c r="J2532" s="52"/>
      <c r="K2532" s="35"/>
      <c r="L2532" s="29"/>
      <c r="M2532" s="20" t="str" cm="1">
        <f t="array" ref="M2532">IFERROR(_xlfn.IFS(COUNTBLANK(D2532:K2532)=8,"",D2532="","←D列に従業員名を姓名（フルネーム）で入力してください。誤変換にお気を付け下さい。",E2532="","←E列に都道府県を入力してください。",H2532="","←H列に1.月給～3.時間給の選択肢を入力してください",I2532="","←I列に金額を入力してください",H2532=3,"",J2532="","←J列に所定労働時間を入力してください"),"")</f>
        <v/>
      </c>
    </row>
    <row r="2533" spans="2:13" ht="22.8" x14ac:dyDescent="0.45">
      <c r="B2533" s="31">
        <f t="shared" si="39"/>
        <v>2525</v>
      </c>
      <c r="C2533" s="82"/>
      <c r="D2533" s="83"/>
      <c r="E2533" s="84"/>
      <c r="F2533" s="32"/>
      <c r="G2533" s="34"/>
      <c r="H2533" s="82"/>
      <c r="I2533" s="36"/>
      <c r="J2533" s="52"/>
      <c r="K2533" s="35"/>
      <c r="L2533" s="29"/>
      <c r="M2533" s="20" t="str" cm="1">
        <f t="array" ref="M2533">IFERROR(_xlfn.IFS(COUNTBLANK(D2533:K2533)=8,"",D2533="","←D列に従業員名を姓名（フルネーム）で入力してください。誤変換にお気を付け下さい。",E2533="","←E列に都道府県を入力してください。",H2533="","←H列に1.月給～3.時間給の選択肢を入力してください",I2533="","←I列に金額を入力してください",H2533=3,"",J2533="","←J列に所定労働時間を入力してください"),"")</f>
        <v/>
      </c>
    </row>
    <row r="2534" spans="2:13" ht="22.8" x14ac:dyDescent="0.45">
      <c r="B2534" s="31">
        <f t="shared" si="39"/>
        <v>2526</v>
      </c>
      <c r="C2534" s="82"/>
      <c r="D2534" s="83"/>
      <c r="E2534" s="84"/>
      <c r="F2534" s="32"/>
      <c r="G2534" s="34"/>
      <c r="H2534" s="82"/>
      <c r="I2534" s="36"/>
      <c r="J2534" s="52"/>
      <c r="K2534" s="35"/>
      <c r="L2534" s="29"/>
      <c r="M2534" s="20" t="str" cm="1">
        <f t="array" ref="M2534">IFERROR(_xlfn.IFS(COUNTBLANK(D2534:K2534)=8,"",D2534="","←D列に従業員名を姓名（フルネーム）で入力してください。誤変換にお気を付け下さい。",E2534="","←E列に都道府県を入力してください。",H2534="","←H列に1.月給～3.時間給の選択肢を入力してください",I2534="","←I列に金額を入力してください",H2534=3,"",J2534="","←J列に所定労働時間を入力してください"),"")</f>
        <v/>
      </c>
    </row>
    <row r="2535" spans="2:13" ht="22.8" x14ac:dyDescent="0.45">
      <c r="B2535" s="31">
        <f t="shared" si="39"/>
        <v>2527</v>
      </c>
      <c r="C2535" s="82"/>
      <c r="D2535" s="83"/>
      <c r="E2535" s="84"/>
      <c r="F2535" s="32"/>
      <c r="G2535" s="34"/>
      <c r="H2535" s="82"/>
      <c r="I2535" s="36"/>
      <c r="J2535" s="52"/>
      <c r="K2535" s="35"/>
      <c r="L2535" s="29"/>
      <c r="M2535" s="20" t="str" cm="1">
        <f t="array" ref="M2535">IFERROR(_xlfn.IFS(COUNTBLANK(D2535:K2535)=8,"",D2535="","←D列に従業員名を姓名（フルネーム）で入力してください。誤変換にお気を付け下さい。",E2535="","←E列に都道府県を入力してください。",H2535="","←H列に1.月給～3.時間給の選択肢を入力してください",I2535="","←I列に金額を入力してください",H2535=3,"",J2535="","←J列に所定労働時間を入力してください"),"")</f>
        <v/>
      </c>
    </row>
    <row r="2536" spans="2:13" ht="22.8" x14ac:dyDescent="0.45">
      <c r="B2536" s="31">
        <f t="shared" si="39"/>
        <v>2528</v>
      </c>
      <c r="C2536" s="82"/>
      <c r="D2536" s="83"/>
      <c r="E2536" s="84"/>
      <c r="F2536" s="32"/>
      <c r="G2536" s="34"/>
      <c r="H2536" s="82"/>
      <c r="I2536" s="36"/>
      <c r="J2536" s="52"/>
      <c r="K2536" s="35"/>
      <c r="L2536" s="29"/>
      <c r="M2536" s="20" t="str" cm="1">
        <f t="array" ref="M2536">IFERROR(_xlfn.IFS(COUNTBLANK(D2536:K2536)=8,"",D2536="","←D列に従業員名を姓名（フルネーム）で入力してください。誤変換にお気を付け下さい。",E2536="","←E列に都道府県を入力してください。",H2536="","←H列に1.月給～3.時間給の選択肢を入力してください",I2536="","←I列に金額を入力してください",H2536=3,"",J2536="","←J列に所定労働時間を入力してください"),"")</f>
        <v/>
      </c>
    </row>
    <row r="2537" spans="2:13" ht="22.8" x14ac:dyDescent="0.45">
      <c r="B2537" s="31">
        <f t="shared" si="39"/>
        <v>2529</v>
      </c>
      <c r="C2537" s="82"/>
      <c r="D2537" s="83"/>
      <c r="E2537" s="84"/>
      <c r="F2537" s="32"/>
      <c r="G2537" s="34"/>
      <c r="H2537" s="82"/>
      <c r="I2537" s="36"/>
      <c r="J2537" s="52"/>
      <c r="K2537" s="35"/>
      <c r="L2537" s="29"/>
      <c r="M2537" s="20" t="str" cm="1">
        <f t="array" ref="M2537">IFERROR(_xlfn.IFS(COUNTBLANK(D2537:K2537)=8,"",D2537="","←D列に従業員名を姓名（フルネーム）で入力してください。誤変換にお気を付け下さい。",E2537="","←E列に都道府県を入力してください。",H2537="","←H列に1.月給～3.時間給の選択肢を入力してください",I2537="","←I列に金額を入力してください",H2537=3,"",J2537="","←J列に所定労働時間を入力してください"),"")</f>
        <v/>
      </c>
    </row>
    <row r="2538" spans="2:13" ht="22.8" x14ac:dyDescent="0.45">
      <c r="B2538" s="31">
        <f t="shared" si="39"/>
        <v>2530</v>
      </c>
      <c r="C2538" s="82"/>
      <c r="D2538" s="83"/>
      <c r="E2538" s="84"/>
      <c r="F2538" s="32"/>
      <c r="G2538" s="34"/>
      <c r="H2538" s="82"/>
      <c r="I2538" s="36"/>
      <c r="J2538" s="52"/>
      <c r="K2538" s="35"/>
      <c r="L2538" s="29"/>
      <c r="M2538" s="20" t="str" cm="1">
        <f t="array" ref="M2538">IFERROR(_xlfn.IFS(COUNTBLANK(D2538:K2538)=8,"",D2538="","←D列に従業員名を姓名（フルネーム）で入力してください。誤変換にお気を付け下さい。",E2538="","←E列に都道府県を入力してください。",H2538="","←H列に1.月給～3.時間給の選択肢を入力してください",I2538="","←I列に金額を入力してください",H2538=3,"",J2538="","←J列に所定労働時間を入力してください"),"")</f>
        <v/>
      </c>
    </row>
    <row r="2539" spans="2:13" ht="22.8" x14ac:dyDescent="0.45">
      <c r="B2539" s="31">
        <f t="shared" si="39"/>
        <v>2531</v>
      </c>
      <c r="C2539" s="82"/>
      <c r="D2539" s="83"/>
      <c r="E2539" s="84"/>
      <c r="F2539" s="32"/>
      <c r="G2539" s="34"/>
      <c r="H2539" s="82"/>
      <c r="I2539" s="36"/>
      <c r="J2539" s="52"/>
      <c r="K2539" s="35"/>
      <c r="L2539" s="29"/>
      <c r="M2539" s="20" t="str" cm="1">
        <f t="array" ref="M2539">IFERROR(_xlfn.IFS(COUNTBLANK(D2539:K2539)=8,"",D2539="","←D列に従業員名を姓名（フルネーム）で入力してください。誤変換にお気を付け下さい。",E2539="","←E列に都道府県を入力してください。",H2539="","←H列に1.月給～3.時間給の選択肢を入力してください",I2539="","←I列に金額を入力してください",H2539=3,"",J2539="","←J列に所定労働時間を入力してください"),"")</f>
        <v/>
      </c>
    </row>
    <row r="2540" spans="2:13" ht="22.8" x14ac:dyDescent="0.45">
      <c r="B2540" s="31">
        <f t="shared" si="39"/>
        <v>2532</v>
      </c>
      <c r="C2540" s="82"/>
      <c r="D2540" s="83"/>
      <c r="E2540" s="84"/>
      <c r="F2540" s="32"/>
      <c r="G2540" s="34"/>
      <c r="H2540" s="82"/>
      <c r="I2540" s="36"/>
      <c r="J2540" s="52"/>
      <c r="K2540" s="35"/>
      <c r="L2540" s="29"/>
      <c r="M2540" s="20" t="str" cm="1">
        <f t="array" ref="M2540">IFERROR(_xlfn.IFS(COUNTBLANK(D2540:K2540)=8,"",D2540="","←D列に従業員名を姓名（フルネーム）で入力してください。誤変換にお気を付け下さい。",E2540="","←E列に都道府県を入力してください。",H2540="","←H列に1.月給～3.時間給の選択肢を入力してください",I2540="","←I列に金額を入力してください",H2540=3,"",J2540="","←J列に所定労働時間を入力してください"),"")</f>
        <v/>
      </c>
    </row>
    <row r="2541" spans="2:13" ht="22.8" x14ac:dyDescent="0.45">
      <c r="B2541" s="31">
        <f t="shared" si="39"/>
        <v>2533</v>
      </c>
      <c r="C2541" s="82"/>
      <c r="D2541" s="83"/>
      <c r="E2541" s="84"/>
      <c r="F2541" s="32"/>
      <c r="G2541" s="34"/>
      <c r="H2541" s="82"/>
      <c r="I2541" s="36"/>
      <c r="J2541" s="52"/>
      <c r="K2541" s="35"/>
      <c r="L2541" s="29"/>
      <c r="M2541" s="20" t="str" cm="1">
        <f t="array" ref="M2541">IFERROR(_xlfn.IFS(COUNTBLANK(D2541:K2541)=8,"",D2541="","←D列に従業員名を姓名（フルネーム）で入力してください。誤変換にお気を付け下さい。",E2541="","←E列に都道府県を入力してください。",H2541="","←H列に1.月給～3.時間給の選択肢を入力してください",I2541="","←I列に金額を入力してください",H2541=3,"",J2541="","←J列に所定労働時間を入力してください"),"")</f>
        <v/>
      </c>
    </row>
    <row r="2542" spans="2:13" ht="22.8" x14ac:dyDescent="0.45">
      <c r="B2542" s="31">
        <f t="shared" si="39"/>
        <v>2534</v>
      </c>
      <c r="C2542" s="82"/>
      <c r="D2542" s="83"/>
      <c r="E2542" s="84"/>
      <c r="F2542" s="32"/>
      <c r="G2542" s="34"/>
      <c r="H2542" s="82"/>
      <c r="I2542" s="36"/>
      <c r="J2542" s="52"/>
      <c r="K2542" s="35"/>
      <c r="L2542" s="29"/>
      <c r="M2542" s="20" t="str" cm="1">
        <f t="array" ref="M2542">IFERROR(_xlfn.IFS(COUNTBLANK(D2542:K2542)=8,"",D2542="","←D列に従業員名を姓名（フルネーム）で入力してください。誤変換にお気を付け下さい。",E2542="","←E列に都道府県を入力してください。",H2542="","←H列に1.月給～3.時間給の選択肢を入力してください",I2542="","←I列に金額を入力してください",H2542=3,"",J2542="","←J列に所定労働時間を入力してください"),"")</f>
        <v/>
      </c>
    </row>
    <row r="2543" spans="2:13" ht="22.8" x14ac:dyDescent="0.45">
      <c r="B2543" s="31">
        <f t="shared" si="39"/>
        <v>2535</v>
      </c>
      <c r="C2543" s="82"/>
      <c r="D2543" s="83"/>
      <c r="E2543" s="84"/>
      <c r="F2543" s="32"/>
      <c r="G2543" s="34"/>
      <c r="H2543" s="82"/>
      <c r="I2543" s="36"/>
      <c r="J2543" s="52"/>
      <c r="K2543" s="35"/>
      <c r="L2543" s="29"/>
      <c r="M2543" s="20" t="str" cm="1">
        <f t="array" ref="M2543">IFERROR(_xlfn.IFS(COUNTBLANK(D2543:K2543)=8,"",D2543="","←D列に従業員名を姓名（フルネーム）で入力してください。誤変換にお気を付け下さい。",E2543="","←E列に都道府県を入力してください。",H2543="","←H列に1.月給～3.時間給の選択肢を入力してください",I2543="","←I列に金額を入力してください",H2543=3,"",J2543="","←J列に所定労働時間を入力してください"),"")</f>
        <v/>
      </c>
    </row>
    <row r="2544" spans="2:13" ht="22.8" x14ac:dyDescent="0.45">
      <c r="B2544" s="31">
        <f t="shared" si="39"/>
        <v>2536</v>
      </c>
      <c r="C2544" s="82"/>
      <c r="D2544" s="83"/>
      <c r="E2544" s="84"/>
      <c r="F2544" s="32"/>
      <c r="G2544" s="34"/>
      <c r="H2544" s="82"/>
      <c r="I2544" s="36"/>
      <c r="J2544" s="52"/>
      <c r="K2544" s="35"/>
      <c r="L2544" s="29"/>
      <c r="M2544" s="20" t="str" cm="1">
        <f t="array" ref="M2544">IFERROR(_xlfn.IFS(COUNTBLANK(D2544:K2544)=8,"",D2544="","←D列に従業員名を姓名（フルネーム）で入力してください。誤変換にお気を付け下さい。",E2544="","←E列に都道府県を入力してください。",H2544="","←H列に1.月給～3.時間給の選択肢を入力してください",I2544="","←I列に金額を入力してください",H2544=3,"",J2544="","←J列に所定労働時間を入力してください"),"")</f>
        <v/>
      </c>
    </row>
    <row r="2545" spans="2:13" ht="22.8" x14ac:dyDescent="0.45">
      <c r="B2545" s="31">
        <f t="shared" si="39"/>
        <v>2537</v>
      </c>
      <c r="C2545" s="82"/>
      <c r="D2545" s="83"/>
      <c r="E2545" s="84"/>
      <c r="F2545" s="32"/>
      <c r="G2545" s="34"/>
      <c r="H2545" s="82"/>
      <c r="I2545" s="36"/>
      <c r="J2545" s="52"/>
      <c r="K2545" s="35"/>
      <c r="L2545" s="29"/>
      <c r="M2545" s="20" t="str" cm="1">
        <f t="array" ref="M2545">IFERROR(_xlfn.IFS(COUNTBLANK(D2545:K2545)=8,"",D2545="","←D列に従業員名を姓名（フルネーム）で入力してください。誤変換にお気を付け下さい。",E2545="","←E列に都道府県を入力してください。",H2545="","←H列に1.月給～3.時間給の選択肢を入力してください",I2545="","←I列に金額を入力してください",H2545=3,"",J2545="","←J列に所定労働時間を入力してください"),"")</f>
        <v/>
      </c>
    </row>
    <row r="2546" spans="2:13" ht="22.8" x14ac:dyDescent="0.45">
      <c r="B2546" s="31">
        <f t="shared" si="39"/>
        <v>2538</v>
      </c>
      <c r="C2546" s="82"/>
      <c r="D2546" s="83"/>
      <c r="E2546" s="84"/>
      <c r="F2546" s="32"/>
      <c r="G2546" s="34"/>
      <c r="H2546" s="82"/>
      <c r="I2546" s="36"/>
      <c r="J2546" s="52"/>
      <c r="K2546" s="35"/>
      <c r="L2546" s="29"/>
      <c r="M2546" s="20" t="str" cm="1">
        <f t="array" ref="M2546">IFERROR(_xlfn.IFS(COUNTBLANK(D2546:K2546)=8,"",D2546="","←D列に従業員名を姓名（フルネーム）で入力してください。誤変換にお気を付け下さい。",E2546="","←E列に都道府県を入力してください。",H2546="","←H列に1.月給～3.時間給の選択肢を入力してください",I2546="","←I列に金額を入力してください",H2546=3,"",J2546="","←J列に所定労働時間を入力してください"),"")</f>
        <v/>
      </c>
    </row>
    <row r="2547" spans="2:13" ht="22.8" x14ac:dyDescent="0.45">
      <c r="B2547" s="31">
        <f t="shared" si="39"/>
        <v>2539</v>
      </c>
      <c r="C2547" s="82"/>
      <c r="D2547" s="83"/>
      <c r="E2547" s="84"/>
      <c r="F2547" s="32"/>
      <c r="G2547" s="34"/>
      <c r="H2547" s="82"/>
      <c r="I2547" s="36"/>
      <c r="J2547" s="52"/>
      <c r="K2547" s="35"/>
      <c r="L2547" s="29"/>
      <c r="M2547" s="20" t="str" cm="1">
        <f t="array" ref="M2547">IFERROR(_xlfn.IFS(COUNTBLANK(D2547:K2547)=8,"",D2547="","←D列に従業員名を姓名（フルネーム）で入力してください。誤変換にお気を付け下さい。",E2547="","←E列に都道府県を入力してください。",H2547="","←H列に1.月給～3.時間給の選択肢を入力してください",I2547="","←I列に金額を入力してください",H2547=3,"",J2547="","←J列に所定労働時間を入力してください"),"")</f>
        <v/>
      </c>
    </row>
    <row r="2548" spans="2:13" ht="22.8" x14ac:dyDescent="0.45">
      <c r="B2548" s="31">
        <f t="shared" si="39"/>
        <v>2540</v>
      </c>
      <c r="C2548" s="82"/>
      <c r="D2548" s="83"/>
      <c r="E2548" s="84"/>
      <c r="F2548" s="32"/>
      <c r="G2548" s="34"/>
      <c r="H2548" s="82"/>
      <c r="I2548" s="36"/>
      <c r="J2548" s="52"/>
      <c r="K2548" s="35"/>
      <c r="L2548" s="29"/>
      <c r="M2548" s="20" t="str" cm="1">
        <f t="array" ref="M2548">IFERROR(_xlfn.IFS(COUNTBLANK(D2548:K2548)=8,"",D2548="","←D列に従業員名を姓名（フルネーム）で入力してください。誤変換にお気を付け下さい。",E2548="","←E列に都道府県を入力してください。",H2548="","←H列に1.月給～3.時間給の選択肢を入力してください",I2548="","←I列に金額を入力してください",H2548=3,"",J2548="","←J列に所定労働時間を入力してください"),"")</f>
        <v/>
      </c>
    </row>
    <row r="2549" spans="2:13" ht="22.8" x14ac:dyDescent="0.45">
      <c r="B2549" s="31">
        <f t="shared" si="39"/>
        <v>2541</v>
      </c>
      <c r="C2549" s="82"/>
      <c r="D2549" s="83"/>
      <c r="E2549" s="84"/>
      <c r="F2549" s="32"/>
      <c r="G2549" s="34"/>
      <c r="H2549" s="82"/>
      <c r="I2549" s="36"/>
      <c r="J2549" s="52"/>
      <c r="K2549" s="35"/>
      <c r="L2549" s="29"/>
      <c r="M2549" s="20" t="str" cm="1">
        <f t="array" ref="M2549">IFERROR(_xlfn.IFS(COUNTBLANK(D2549:K2549)=8,"",D2549="","←D列に従業員名を姓名（フルネーム）で入力してください。誤変換にお気を付け下さい。",E2549="","←E列に都道府県を入力してください。",H2549="","←H列に1.月給～3.時間給の選択肢を入力してください",I2549="","←I列に金額を入力してください",H2549=3,"",J2549="","←J列に所定労働時間を入力してください"),"")</f>
        <v/>
      </c>
    </row>
    <row r="2550" spans="2:13" ht="22.8" x14ac:dyDescent="0.45">
      <c r="B2550" s="31">
        <f t="shared" si="39"/>
        <v>2542</v>
      </c>
      <c r="C2550" s="82"/>
      <c r="D2550" s="83"/>
      <c r="E2550" s="84"/>
      <c r="F2550" s="32"/>
      <c r="G2550" s="34"/>
      <c r="H2550" s="82"/>
      <c r="I2550" s="36"/>
      <c r="J2550" s="52"/>
      <c r="K2550" s="35"/>
      <c r="L2550" s="29"/>
      <c r="M2550" s="20" t="str" cm="1">
        <f t="array" ref="M2550">IFERROR(_xlfn.IFS(COUNTBLANK(D2550:K2550)=8,"",D2550="","←D列に従業員名を姓名（フルネーム）で入力してください。誤変換にお気を付け下さい。",E2550="","←E列に都道府県を入力してください。",H2550="","←H列に1.月給～3.時間給の選択肢を入力してください",I2550="","←I列に金額を入力してください",H2550=3,"",J2550="","←J列に所定労働時間を入力してください"),"")</f>
        <v/>
      </c>
    </row>
    <row r="2551" spans="2:13" ht="22.8" x14ac:dyDescent="0.45">
      <c r="B2551" s="31">
        <f t="shared" si="39"/>
        <v>2543</v>
      </c>
      <c r="C2551" s="82"/>
      <c r="D2551" s="83"/>
      <c r="E2551" s="84"/>
      <c r="F2551" s="32"/>
      <c r="G2551" s="34"/>
      <c r="H2551" s="82"/>
      <c r="I2551" s="36"/>
      <c r="J2551" s="52"/>
      <c r="K2551" s="35"/>
      <c r="L2551" s="29"/>
      <c r="M2551" s="20" t="str" cm="1">
        <f t="array" ref="M2551">IFERROR(_xlfn.IFS(COUNTBLANK(D2551:K2551)=8,"",D2551="","←D列に従業員名を姓名（フルネーム）で入力してください。誤変換にお気を付け下さい。",E2551="","←E列に都道府県を入力してください。",H2551="","←H列に1.月給～3.時間給の選択肢を入力してください",I2551="","←I列に金額を入力してください",H2551=3,"",J2551="","←J列に所定労働時間を入力してください"),"")</f>
        <v/>
      </c>
    </row>
    <row r="2552" spans="2:13" ht="22.8" x14ac:dyDescent="0.45">
      <c r="B2552" s="31">
        <f t="shared" si="39"/>
        <v>2544</v>
      </c>
      <c r="C2552" s="82"/>
      <c r="D2552" s="83"/>
      <c r="E2552" s="84"/>
      <c r="F2552" s="32"/>
      <c r="G2552" s="34"/>
      <c r="H2552" s="82"/>
      <c r="I2552" s="36"/>
      <c r="J2552" s="52"/>
      <c r="K2552" s="35"/>
      <c r="L2552" s="29"/>
      <c r="M2552" s="20" t="str" cm="1">
        <f t="array" ref="M2552">IFERROR(_xlfn.IFS(COUNTBLANK(D2552:K2552)=8,"",D2552="","←D列に従業員名を姓名（フルネーム）で入力してください。誤変換にお気を付け下さい。",E2552="","←E列に都道府県を入力してください。",H2552="","←H列に1.月給～3.時間給の選択肢を入力してください",I2552="","←I列に金額を入力してください",H2552=3,"",J2552="","←J列に所定労働時間を入力してください"),"")</f>
        <v/>
      </c>
    </row>
    <row r="2553" spans="2:13" ht="22.8" x14ac:dyDescent="0.45">
      <c r="B2553" s="31">
        <f t="shared" si="39"/>
        <v>2545</v>
      </c>
      <c r="C2553" s="82"/>
      <c r="D2553" s="83"/>
      <c r="E2553" s="84"/>
      <c r="F2553" s="32"/>
      <c r="G2553" s="34"/>
      <c r="H2553" s="82"/>
      <c r="I2553" s="36"/>
      <c r="J2553" s="52"/>
      <c r="K2553" s="35"/>
      <c r="L2553" s="29"/>
      <c r="M2553" s="20" t="str" cm="1">
        <f t="array" ref="M2553">IFERROR(_xlfn.IFS(COUNTBLANK(D2553:K2553)=8,"",D2553="","←D列に従業員名を姓名（フルネーム）で入力してください。誤変換にお気を付け下さい。",E2553="","←E列に都道府県を入力してください。",H2553="","←H列に1.月給～3.時間給の選択肢を入力してください",I2553="","←I列に金額を入力してください",H2553=3,"",J2553="","←J列に所定労働時間を入力してください"),"")</f>
        <v/>
      </c>
    </row>
    <row r="2554" spans="2:13" ht="22.8" x14ac:dyDescent="0.45">
      <c r="B2554" s="31">
        <f t="shared" si="39"/>
        <v>2546</v>
      </c>
      <c r="C2554" s="82"/>
      <c r="D2554" s="83"/>
      <c r="E2554" s="84"/>
      <c r="F2554" s="32"/>
      <c r="G2554" s="34"/>
      <c r="H2554" s="82"/>
      <c r="I2554" s="36"/>
      <c r="J2554" s="52"/>
      <c r="K2554" s="35"/>
      <c r="L2554" s="29"/>
      <c r="M2554" s="20" t="str" cm="1">
        <f t="array" ref="M2554">IFERROR(_xlfn.IFS(COUNTBLANK(D2554:K2554)=8,"",D2554="","←D列に従業員名を姓名（フルネーム）で入力してください。誤変換にお気を付け下さい。",E2554="","←E列に都道府県を入力してください。",H2554="","←H列に1.月給～3.時間給の選択肢を入力してください",I2554="","←I列に金額を入力してください",H2554=3,"",J2554="","←J列に所定労働時間を入力してください"),"")</f>
        <v/>
      </c>
    </row>
    <row r="2555" spans="2:13" ht="22.8" x14ac:dyDescent="0.45">
      <c r="B2555" s="31">
        <f t="shared" si="39"/>
        <v>2547</v>
      </c>
      <c r="C2555" s="82"/>
      <c r="D2555" s="83"/>
      <c r="E2555" s="84"/>
      <c r="F2555" s="32"/>
      <c r="G2555" s="34"/>
      <c r="H2555" s="82"/>
      <c r="I2555" s="36"/>
      <c r="J2555" s="52"/>
      <c r="K2555" s="35"/>
      <c r="L2555" s="29"/>
      <c r="M2555" s="20" t="str" cm="1">
        <f t="array" ref="M2555">IFERROR(_xlfn.IFS(COUNTBLANK(D2555:K2555)=8,"",D2555="","←D列に従業員名を姓名（フルネーム）で入力してください。誤変換にお気を付け下さい。",E2555="","←E列に都道府県を入力してください。",H2555="","←H列に1.月給～3.時間給の選択肢を入力してください",I2555="","←I列に金額を入力してください",H2555=3,"",J2555="","←J列に所定労働時間を入力してください"),"")</f>
        <v/>
      </c>
    </row>
    <row r="2556" spans="2:13" ht="22.8" x14ac:dyDescent="0.45">
      <c r="B2556" s="31">
        <f t="shared" si="39"/>
        <v>2548</v>
      </c>
      <c r="C2556" s="82"/>
      <c r="D2556" s="83"/>
      <c r="E2556" s="84"/>
      <c r="F2556" s="32"/>
      <c r="G2556" s="34"/>
      <c r="H2556" s="82"/>
      <c r="I2556" s="36"/>
      <c r="J2556" s="52"/>
      <c r="K2556" s="35"/>
      <c r="L2556" s="29"/>
      <c r="M2556" s="20" t="str" cm="1">
        <f t="array" ref="M2556">IFERROR(_xlfn.IFS(COUNTBLANK(D2556:K2556)=8,"",D2556="","←D列に従業員名を姓名（フルネーム）で入力してください。誤変換にお気を付け下さい。",E2556="","←E列に都道府県を入力してください。",H2556="","←H列に1.月給～3.時間給の選択肢を入力してください",I2556="","←I列に金額を入力してください",H2556=3,"",J2556="","←J列に所定労働時間を入力してください"),"")</f>
        <v/>
      </c>
    </row>
    <row r="2557" spans="2:13" ht="22.8" x14ac:dyDescent="0.45">
      <c r="B2557" s="31">
        <f t="shared" si="39"/>
        <v>2549</v>
      </c>
      <c r="C2557" s="82"/>
      <c r="D2557" s="83"/>
      <c r="E2557" s="84"/>
      <c r="F2557" s="32"/>
      <c r="G2557" s="34"/>
      <c r="H2557" s="82"/>
      <c r="I2557" s="36"/>
      <c r="J2557" s="52"/>
      <c r="K2557" s="35"/>
      <c r="L2557" s="29"/>
      <c r="M2557" s="20" t="str" cm="1">
        <f t="array" ref="M2557">IFERROR(_xlfn.IFS(COUNTBLANK(D2557:K2557)=8,"",D2557="","←D列に従業員名を姓名（フルネーム）で入力してください。誤変換にお気を付け下さい。",E2557="","←E列に都道府県を入力してください。",H2557="","←H列に1.月給～3.時間給の選択肢を入力してください",I2557="","←I列に金額を入力してください",H2557=3,"",J2557="","←J列に所定労働時間を入力してください"),"")</f>
        <v/>
      </c>
    </row>
    <row r="2558" spans="2:13" ht="22.8" x14ac:dyDescent="0.45">
      <c r="B2558" s="31">
        <f t="shared" si="39"/>
        <v>2550</v>
      </c>
      <c r="C2558" s="82"/>
      <c r="D2558" s="83"/>
      <c r="E2558" s="84"/>
      <c r="F2558" s="32"/>
      <c r="G2558" s="34"/>
      <c r="H2558" s="82"/>
      <c r="I2558" s="36"/>
      <c r="J2558" s="52"/>
      <c r="K2558" s="35"/>
      <c r="L2558" s="29"/>
      <c r="M2558" s="20" t="str" cm="1">
        <f t="array" ref="M2558">IFERROR(_xlfn.IFS(COUNTBLANK(D2558:K2558)=8,"",D2558="","←D列に従業員名を姓名（フルネーム）で入力してください。誤変換にお気を付け下さい。",E2558="","←E列に都道府県を入力してください。",H2558="","←H列に1.月給～3.時間給の選択肢を入力してください",I2558="","←I列に金額を入力してください",H2558=3,"",J2558="","←J列に所定労働時間を入力してください"),"")</f>
        <v/>
      </c>
    </row>
    <row r="2559" spans="2:13" ht="22.8" x14ac:dyDescent="0.45">
      <c r="B2559" s="31">
        <f t="shared" si="39"/>
        <v>2551</v>
      </c>
      <c r="C2559" s="82"/>
      <c r="D2559" s="83"/>
      <c r="E2559" s="84"/>
      <c r="F2559" s="32"/>
      <c r="G2559" s="34"/>
      <c r="H2559" s="82"/>
      <c r="I2559" s="36"/>
      <c r="J2559" s="52"/>
      <c r="K2559" s="35"/>
      <c r="L2559" s="29"/>
      <c r="M2559" s="20" t="str" cm="1">
        <f t="array" ref="M2559">IFERROR(_xlfn.IFS(COUNTBLANK(D2559:K2559)=8,"",D2559="","←D列に従業員名を姓名（フルネーム）で入力してください。誤変換にお気を付け下さい。",E2559="","←E列に都道府県を入力してください。",H2559="","←H列に1.月給～3.時間給の選択肢を入力してください",I2559="","←I列に金額を入力してください",H2559=3,"",J2559="","←J列に所定労働時間を入力してください"),"")</f>
        <v/>
      </c>
    </row>
    <row r="2560" spans="2:13" ht="22.8" x14ac:dyDescent="0.45">
      <c r="B2560" s="31">
        <f t="shared" si="39"/>
        <v>2552</v>
      </c>
      <c r="C2560" s="82"/>
      <c r="D2560" s="83"/>
      <c r="E2560" s="84"/>
      <c r="F2560" s="32"/>
      <c r="G2560" s="34"/>
      <c r="H2560" s="82"/>
      <c r="I2560" s="36"/>
      <c r="J2560" s="52"/>
      <c r="K2560" s="35"/>
      <c r="L2560" s="29"/>
      <c r="M2560" s="20" t="str" cm="1">
        <f t="array" ref="M2560">IFERROR(_xlfn.IFS(COUNTBLANK(D2560:K2560)=8,"",D2560="","←D列に従業員名を姓名（フルネーム）で入力してください。誤変換にお気を付け下さい。",E2560="","←E列に都道府県を入力してください。",H2560="","←H列に1.月給～3.時間給の選択肢を入力してください",I2560="","←I列に金額を入力してください",H2560=3,"",J2560="","←J列に所定労働時間を入力してください"),"")</f>
        <v/>
      </c>
    </row>
    <row r="2561" spans="2:13" ht="22.8" x14ac:dyDescent="0.45">
      <c r="B2561" s="31">
        <f t="shared" si="39"/>
        <v>2553</v>
      </c>
      <c r="C2561" s="82"/>
      <c r="D2561" s="83"/>
      <c r="E2561" s="84"/>
      <c r="F2561" s="32"/>
      <c r="G2561" s="34"/>
      <c r="H2561" s="82"/>
      <c r="I2561" s="36"/>
      <c r="J2561" s="52"/>
      <c r="K2561" s="35"/>
      <c r="L2561" s="29"/>
      <c r="M2561" s="20" t="str" cm="1">
        <f t="array" ref="M2561">IFERROR(_xlfn.IFS(COUNTBLANK(D2561:K2561)=8,"",D2561="","←D列に従業員名を姓名（フルネーム）で入力してください。誤変換にお気を付け下さい。",E2561="","←E列に都道府県を入力してください。",H2561="","←H列に1.月給～3.時間給の選択肢を入力してください",I2561="","←I列に金額を入力してください",H2561=3,"",J2561="","←J列に所定労働時間を入力してください"),"")</f>
        <v/>
      </c>
    </row>
    <row r="2562" spans="2:13" ht="22.8" x14ac:dyDescent="0.45">
      <c r="B2562" s="31">
        <f t="shared" si="39"/>
        <v>2554</v>
      </c>
      <c r="C2562" s="82"/>
      <c r="D2562" s="83"/>
      <c r="E2562" s="84"/>
      <c r="F2562" s="32"/>
      <c r="G2562" s="34"/>
      <c r="H2562" s="82"/>
      <c r="I2562" s="36"/>
      <c r="J2562" s="52"/>
      <c r="K2562" s="35"/>
      <c r="L2562" s="29"/>
      <c r="M2562" s="20" t="str" cm="1">
        <f t="array" ref="M2562">IFERROR(_xlfn.IFS(COUNTBLANK(D2562:K2562)=8,"",D2562="","←D列に従業員名を姓名（フルネーム）で入力してください。誤変換にお気を付け下さい。",E2562="","←E列に都道府県を入力してください。",H2562="","←H列に1.月給～3.時間給の選択肢を入力してください",I2562="","←I列に金額を入力してください",H2562=3,"",J2562="","←J列に所定労働時間を入力してください"),"")</f>
        <v/>
      </c>
    </row>
    <row r="2563" spans="2:13" ht="22.8" x14ac:dyDescent="0.45">
      <c r="B2563" s="31">
        <f t="shared" si="39"/>
        <v>2555</v>
      </c>
      <c r="C2563" s="82"/>
      <c r="D2563" s="83"/>
      <c r="E2563" s="84"/>
      <c r="F2563" s="32"/>
      <c r="G2563" s="34"/>
      <c r="H2563" s="82"/>
      <c r="I2563" s="36"/>
      <c r="J2563" s="52"/>
      <c r="K2563" s="35"/>
      <c r="L2563" s="29"/>
      <c r="M2563" s="20" t="str" cm="1">
        <f t="array" ref="M2563">IFERROR(_xlfn.IFS(COUNTBLANK(D2563:K2563)=8,"",D2563="","←D列に従業員名を姓名（フルネーム）で入力してください。誤変換にお気を付け下さい。",E2563="","←E列に都道府県を入力してください。",H2563="","←H列に1.月給～3.時間給の選択肢を入力してください",I2563="","←I列に金額を入力してください",H2563=3,"",J2563="","←J列に所定労働時間を入力してください"),"")</f>
        <v/>
      </c>
    </row>
    <row r="2564" spans="2:13" ht="22.8" x14ac:dyDescent="0.45">
      <c r="B2564" s="31">
        <f t="shared" si="39"/>
        <v>2556</v>
      </c>
      <c r="C2564" s="82"/>
      <c r="D2564" s="83"/>
      <c r="E2564" s="84"/>
      <c r="F2564" s="32"/>
      <c r="G2564" s="34"/>
      <c r="H2564" s="82"/>
      <c r="I2564" s="36"/>
      <c r="J2564" s="52"/>
      <c r="K2564" s="35"/>
      <c r="L2564" s="29"/>
      <c r="M2564" s="20" t="str" cm="1">
        <f t="array" ref="M2564">IFERROR(_xlfn.IFS(COUNTBLANK(D2564:K2564)=8,"",D2564="","←D列に従業員名を姓名（フルネーム）で入力してください。誤変換にお気を付け下さい。",E2564="","←E列に都道府県を入力してください。",H2564="","←H列に1.月給～3.時間給の選択肢を入力してください",I2564="","←I列に金額を入力してください",H2564=3,"",J2564="","←J列に所定労働時間を入力してください"),"")</f>
        <v/>
      </c>
    </row>
    <row r="2565" spans="2:13" ht="22.8" x14ac:dyDescent="0.45">
      <c r="B2565" s="31">
        <f t="shared" si="39"/>
        <v>2557</v>
      </c>
      <c r="C2565" s="82"/>
      <c r="D2565" s="83"/>
      <c r="E2565" s="84"/>
      <c r="F2565" s="32"/>
      <c r="G2565" s="34"/>
      <c r="H2565" s="82"/>
      <c r="I2565" s="36"/>
      <c r="J2565" s="52"/>
      <c r="K2565" s="35"/>
      <c r="L2565" s="29"/>
      <c r="M2565" s="20" t="str" cm="1">
        <f t="array" ref="M2565">IFERROR(_xlfn.IFS(COUNTBLANK(D2565:K2565)=8,"",D2565="","←D列に従業員名を姓名（フルネーム）で入力してください。誤変換にお気を付け下さい。",E2565="","←E列に都道府県を入力してください。",H2565="","←H列に1.月給～3.時間給の選択肢を入力してください",I2565="","←I列に金額を入力してください",H2565=3,"",J2565="","←J列に所定労働時間を入力してください"),"")</f>
        <v/>
      </c>
    </row>
    <row r="2566" spans="2:13" ht="22.8" x14ac:dyDescent="0.45">
      <c r="B2566" s="31">
        <f t="shared" si="39"/>
        <v>2558</v>
      </c>
      <c r="C2566" s="82"/>
      <c r="D2566" s="83"/>
      <c r="E2566" s="84"/>
      <c r="F2566" s="32"/>
      <c r="G2566" s="34"/>
      <c r="H2566" s="82"/>
      <c r="I2566" s="36"/>
      <c r="J2566" s="52"/>
      <c r="K2566" s="35"/>
      <c r="L2566" s="29"/>
      <c r="M2566" s="20" t="str" cm="1">
        <f t="array" ref="M2566">IFERROR(_xlfn.IFS(COUNTBLANK(D2566:K2566)=8,"",D2566="","←D列に従業員名を姓名（フルネーム）で入力してください。誤変換にお気を付け下さい。",E2566="","←E列に都道府県を入力してください。",H2566="","←H列に1.月給～3.時間給の選択肢を入力してください",I2566="","←I列に金額を入力してください",H2566=3,"",J2566="","←J列に所定労働時間を入力してください"),"")</f>
        <v/>
      </c>
    </row>
    <row r="2567" spans="2:13" ht="22.8" x14ac:dyDescent="0.45">
      <c r="B2567" s="31">
        <f t="shared" si="39"/>
        <v>2559</v>
      </c>
      <c r="C2567" s="82"/>
      <c r="D2567" s="83"/>
      <c r="E2567" s="84"/>
      <c r="F2567" s="32"/>
      <c r="G2567" s="34"/>
      <c r="H2567" s="82"/>
      <c r="I2567" s="36"/>
      <c r="J2567" s="52"/>
      <c r="K2567" s="35"/>
      <c r="L2567" s="29"/>
      <c r="M2567" s="20" t="str" cm="1">
        <f t="array" ref="M2567">IFERROR(_xlfn.IFS(COUNTBLANK(D2567:K2567)=8,"",D2567="","←D列に従業員名を姓名（フルネーム）で入力してください。誤変換にお気を付け下さい。",E2567="","←E列に都道府県を入力してください。",H2567="","←H列に1.月給～3.時間給の選択肢を入力してください",I2567="","←I列に金額を入力してください",H2567=3,"",J2567="","←J列に所定労働時間を入力してください"),"")</f>
        <v/>
      </c>
    </row>
    <row r="2568" spans="2:13" ht="22.8" x14ac:dyDescent="0.45">
      <c r="B2568" s="31">
        <f t="shared" si="39"/>
        <v>2560</v>
      </c>
      <c r="C2568" s="82"/>
      <c r="D2568" s="83"/>
      <c r="E2568" s="84"/>
      <c r="F2568" s="32"/>
      <c r="G2568" s="34"/>
      <c r="H2568" s="82"/>
      <c r="I2568" s="36"/>
      <c r="J2568" s="52"/>
      <c r="K2568" s="35"/>
      <c r="L2568" s="29"/>
      <c r="M2568" s="20" t="str" cm="1">
        <f t="array" ref="M2568">IFERROR(_xlfn.IFS(COUNTBLANK(D2568:K2568)=8,"",D2568="","←D列に従業員名を姓名（フルネーム）で入力してください。誤変換にお気を付け下さい。",E2568="","←E列に都道府県を入力してください。",H2568="","←H列に1.月給～3.時間給の選択肢を入力してください",I2568="","←I列に金額を入力してください",H2568=3,"",J2568="","←J列に所定労働時間を入力してください"),"")</f>
        <v/>
      </c>
    </row>
    <row r="2569" spans="2:13" ht="22.8" x14ac:dyDescent="0.45">
      <c r="B2569" s="31">
        <f t="shared" si="39"/>
        <v>2561</v>
      </c>
      <c r="C2569" s="82"/>
      <c r="D2569" s="83"/>
      <c r="E2569" s="84"/>
      <c r="F2569" s="32"/>
      <c r="G2569" s="34"/>
      <c r="H2569" s="82"/>
      <c r="I2569" s="36"/>
      <c r="J2569" s="52"/>
      <c r="K2569" s="35"/>
      <c r="L2569" s="29"/>
      <c r="M2569" s="20" t="str" cm="1">
        <f t="array" ref="M2569">IFERROR(_xlfn.IFS(COUNTBLANK(D2569:K2569)=8,"",D2569="","←D列に従業員名を姓名（フルネーム）で入力してください。誤変換にお気を付け下さい。",E2569="","←E列に都道府県を入力してください。",H2569="","←H列に1.月給～3.時間給の選択肢を入力してください",I2569="","←I列に金額を入力してください",H2569=3,"",J2569="","←J列に所定労働時間を入力してください"),"")</f>
        <v/>
      </c>
    </row>
    <row r="2570" spans="2:13" ht="22.8" x14ac:dyDescent="0.45">
      <c r="B2570" s="31">
        <f t="shared" ref="B2570:B2633" si="40">ROW()-8</f>
        <v>2562</v>
      </c>
      <c r="C2570" s="82"/>
      <c r="D2570" s="83"/>
      <c r="E2570" s="84"/>
      <c r="F2570" s="32"/>
      <c r="G2570" s="34"/>
      <c r="H2570" s="82"/>
      <c r="I2570" s="36"/>
      <c r="J2570" s="52"/>
      <c r="K2570" s="35"/>
      <c r="L2570" s="29"/>
      <c r="M2570" s="20" t="str" cm="1">
        <f t="array" ref="M2570">IFERROR(_xlfn.IFS(COUNTBLANK(D2570:K2570)=8,"",D2570="","←D列に従業員名を姓名（フルネーム）で入力してください。誤変換にお気を付け下さい。",E2570="","←E列に都道府県を入力してください。",H2570="","←H列に1.月給～3.時間給の選択肢を入力してください",I2570="","←I列に金額を入力してください",H2570=3,"",J2570="","←J列に所定労働時間を入力してください"),"")</f>
        <v/>
      </c>
    </row>
    <row r="2571" spans="2:13" ht="22.8" x14ac:dyDescent="0.45">
      <c r="B2571" s="31">
        <f t="shared" si="40"/>
        <v>2563</v>
      </c>
      <c r="C2571" s="82"/>
      <c r="D2571" s="83"/>
      <c r="E2571" s="84"/>
      <c r="F2571" s="32"/>
      <c r="G2571" s="34"/>
      <c r="H2571" s="82"/>
      <c r="I2571" s="36"/>
      <c r="J2571" s="52"/>
      <c r="K2571" s="35"/>
      <c r="L2571" s="29"/>
      <c r="M2571" s="20" t="str" cm="1">
        <f t="array" ref="M2571">IFERROR(_xlfn.IFS(COUNTBLANK(D2571:K2571)=8,"",D2571="","←D列に従業員名を姓名（フルネーム）で入力してください。誤変換にお気を付け下さい。",E2571="","←E列に都道府県を入力してください。",H2571="","←H列に1.月給～3.時間給の選択肢を入力してください",I2571="","←I列に金額を入力してください",H2571=3,"",J2571="","←J列に所定労働時間を入力してください"),"")</f>
        <v/>
      </c>
    </row>
    <row r="2572" spans="2:13" ht="22.8" x14ac:dyDescent="0.45">
      <c r="B2572" s="31">
        <f t="shared" si="40"/>
        <v>2564</v>
      </c>
      <c r="C2572" s="82"/>
      <c r="D2572" s="83"/>
      <c r="E2572" s="84"/>
      <c r="F2572" s="32"/>
      <c r="G2572" s="34"/>
      <c r="H2572" s="82"/>
      <c r="I2572" s="36"/>
      <c r="J2572" s="52"/>
      <c r="K2572" s="35"/>
      <c r="L2572" s="29"/>
      <c r="M2572" s="20" t="str" cm="1">
        <f t="array" ref="M2572">IFERROR(_xlfn.IFS(COUNTBLANK(D2572:K2572)=8,"",D2572="","←D列に従業員名を姓名（フルネーム）で入力してください。誤変換にお気を付け下さい。",E2572="","←E列に都道府県を入力してください。",H2572="","←H列に1.月給～3.時間給の選択肢を入力してください",I2572="","←I列に金額を入力してください",H2572=3,"",J2572="","←J列に所定労働時間を入力してください"),"")</f>
        <v/>
      </c>
    </row>
    <row r="2573" spans="2:13" ht="22.8" x14ac:dyDescent="0.45">
      <c r="B2573" s="31">
        <f t="shared" si="40"/>
        <v>2565</v>
      </c>
      <c r="C2573" s="82"/>
      <c r="D2573" s="83"/>
      <c r="E2573" s="84"/>
      <c r="F2573" s="32"/>
      <c r="G2573" s="34"/>
      <c r="H2573" s="82"/>
      <c r="I2573" s="36"/>
      <c r="J2573" s="52"/>
      <c r="K2573" s="35"/>
      <c r="L2573" s="29"/>
      <c r="M2573" s="20" t="str" cm="1">
        <f t="array" ref="M2573">IFERROR(_xlfn.IFS(COUNTBLANK(D2573:K2573)=8,"",D2573="","←D列に従業員名を姓名（フルネーム）で入力してください。誤変換にお気を付け下さい。",E2573="","←E列に都道府県を入力してください。",H2573="","←H列に1.月給～3.時間給の選択肢を入力してください",I2573="","←I列に金額を入力してください",H2573=3,"",J2573="","←J列に所定労働時間を入力してください"),"")</f>
        <v/>
      </c>
    </row>
    <row r="2574" spans="2:13" ht="22.8" x14ac:dyDescent="0.45">
      <c r="B2574" s="31">
        <f t="shared" si="40"/>
        <v>2566</v>
      </c>
      <c r="C2574" s="82"/>
      <c r="D2574" s="83"/>
      <c r="E2574" s="84"/>
      <c r="F2574" s="32"/>
      <c r="G2574" s="34"/>
      <c r="H2574" s="82"/>
      <c r="I2574" s="36"/>
      <c r="J2574" s="52"/>
      <c r="K2574" s="35"/>
      <c r="L2574" s="29"/>
      <c r="M2574" s="20" t="str" cm="1">
        <f t="array" ref="M2574">IFERROR(_xlfn.IFS(COUNTBLANK(D2574:K2574)=8,"",D2574="","←D列に従業員名を姓名（フルネーム）で入力してください。誤変換にお気を付け下さい。",E2574="","←E列に都道府県を入力してください。",H2574="","←H列に1.月給～3.時間給の選択肢を入力してください",I2574="","←I列に金額を入力してください",H2574=3,"",J2574="","←J列に所定労働時間を入力してください"),"")</f>
        <v/>
      </c>
    </row>
    <row r="2575" spans="2:13" ht="22.8" x14ac:dyDescent="0.45">
      <c r="B2575" s="31">
        <f t="shared" si="40"/>
        <v>2567</v>
      </c>
      <c r="C2575" s="82"/>
      <c r="D2575" s="83"/>
      <c r="E2575" s="84"/>
      <c r="F2575" s="32"/>
      <c r="G2575" s="34"/>
      <c r="H2575" s="82"/>
      <c r="I2575" s="36"/>
      <c r="J2575" s="52"/>
      <c r="K2575" s="35"/>
      <c r="L2575" s="29"/>
      <c r="M2575" s="20" t="str" cm="1">
        <f t="array" ref="M2575">IFERROR(_xlfn.IFS(COUNTBLANK(D2575:K2575)=8,"",D2575="","←D列に従業員名を姓名（フルネーム）で入力してください。誤変換にお気を付け下さい。",E2575="","←E列に都道府県を入力してください。",H2575="","←H列に1.月給～3.時間給の選択肢を入力してください",I2575="","←I列に金額を入力してください",H2575=3,"",J2575="","←J列に所定労働時間を入力してください"),"")</f>
        <v/>
      </c>
    </row>
    <row r="2576" spans="2:13" ht="22.8" x14ac:dyDescent="0.45">
      <c r="B2576" s="31">
        <f t="shared" si="40"/>
        <v>2568</v>
      </c>
      <c r="C2576" s="82"/>
      <c r="D2576" s="83"/>
      <c r="E2576" s="84"/>
      <c r="F2576" s="32"/>
      <c r="G2576" s="34"/>
      <c r="H2576" s="82"/>
      <c r="I2576" s="36"/>
      <c r="J2576" s="52"/>
      <c r="K2576" s="35"/>
      <c r="L2576" s="29"/>
      <c r="M2576" s="20" t="str" cm="1">
        <f t="array" ref="M2576">IFERROR(_xlfn.IFS(COUNTBLANK(D2576:K2576)=8,"",D2576="","←D列に従業員名を姓名（フルネーム）で入力してください。誤変換にお気を付け下さい。",E2576="","←E列に都道府県を入力してください。",H2576="","←H列に1.月給～3.時間給の選択肢を入力してください",I2576="","←I列に金額を入力してください",H2576=3,"",J2576="","←J列に所定労働時間を入力してください"),"")</f>
        <v/>
      </c>
    </row>
    <row r="2577" spans="2:13" ht="22.8" x14ac:dyDescent="0.45">
      <c r="B2577" s="31">
        <f t="shared" si="40"/>
        <v>2569</v>
      </c>
      <c r="C2577" s="82"/>
      <c r="D2577" s="83"/>
      <c r="E2577" s="84"/>
      <c r="F2577" s="32"/>
      <c r="G2577" s="34"/>
      <c r="H2577" s="82"/>
      <c r="I2577" s="36"/>
      <c r="J2577" s="52"/>
      <c r="K2577" s="35"/>
      <c r="L2577" s="29"/>
      <c r="M2577" s="20" t="str" cm="1">
        <f t="array" ref="M2577">IFERROR(_xlfn.IFS(COUNTBLANK(D2577:K2577)=8,"",D2577="","←D列に従業員名を姓名（フルネーム）で入力してください。誤変換にお気を付け下さい。",E2577="","←E列に都道府県を入力してください。",H2577="","←H列に1.月給～3.時間給の選択肢を入力してください",I2577="","←I列に金額を入力してください",H2577=3,"",J2577="","←J列に所定労働時間を入力してください"),"")</f>
        <v/>
      </c>
    </row>
    <row r="2578" spans="2:13" ht="22.8" x14ac:dyDescent="0.45">
      <c r="B2578" s="31">
        <f t="shared" si="40"/>
        <v>2570</v>
      </c>
      <c r="C2578" s="82"/>
      <c r="D2578" s="83"/>
      <c r="E2578" s="84"/>
      <c r="F2578" s="32"/>
      <c r="G2578" s="34"/>
      <c r="H2578" s="82"/>
      <c r="I2578" s="36"/>
      <c r="J2578" s="52"/>
      <c r="K2578" s="35"/>
      <c r="L2578" s="29"/>
      <c r="M2578" s="20" t="str" cm="1">
        <f t="array" ref="M2578">IFERROR(_xlfn.IFS(COUNTBLANK(D2578:K2578)=8,"",D2578="","←D列に従業員名を姓名（フルネーム）で入力してください。誤変換にお気を付け下さい。",E2578="","←E列に都道府県を入力してください。",H2578="","←H列に1.月給～3.時間給の選択肢を入力してください",I2578="","←I列に金額を入力してください",H2578=3,"",J2578="","←J列に所定労働時間を入力してください"),"")</f>
        <v/>
      </c>
    </row>
    <row r="2579" spans="2:13" ht="22.8" x14ac:dyDescent="0.45">
      <c r="B2579" s="31">
        <f t="shared" si="40"/>
        <v>2571</v>
      </c>
      <c r="C2579" s="82"/>
      <c r="D2579" s="83"/>
      <c r="E2579" s="84"/>
      <c r="F2579" s="32"/>
      <c r="G2579" s="34"/>
      <c r="H2579" s="82"/>
      <c r="I2579" s="36"/>
      <c r="J2579" s="52"/>
      <c r="K2579" s="35"/>
      <c r="L2579" s="29"/>
      <c r="M2579" s="20" t="str" cm="1">
        <f t="array" ref="M2579">IFERROR(_xlfn.IFS(COUNTBLANK(D2579:K2579)=8,"",D2579="","←D列に従業員名を姓名（フルネーム）で入力してください。誤変換にお気を付け下さい。",E2579="","←E列に都道府県を入力してください。",H2579="","←H列に1.月給～3.時間給の選択肢を入力してください",I2579="","←I列に金額を入力してください",H2579=3,"",J2579="","←J列に所定労働時間を入力してください"),"")</f>
        <v/>
      </c>
    </row>
    <row r="2580" spans="2:13" ht="22.8" x14ac:dyDescent="0.45">
      <c r="B2580" s="31">
        <f t="shared" si="40"/>
        <v>2572</v>
      </c>
      <c r="C2580" s="82"/>
      <c r="D2580" s="83"/>
      <c r="E2580" s="84"/>
      <c r="F2580" s="32"/>
      <c r="G2580" s="34"/>
      <c r="H2580" s="82"/>
      <c r="I2580" s="36"/>
      <c r="J2580" s="52"/>
      <c r="K2580" s="35"/>
      <c r="L2580" s="29"/>
      <c r="M2580" s="20" t="str" cm="1">
        <f t="array" ref="M2580">IFERROR(_xlfn.IFS(COUNTBLANK(D2580:K2580)=8,"",D2580="","←D列に従業員名を姓名（フルネーム）で入力してください。誤変換にお気を付け下さい。",E2580="","←E列に都道府県を入力してください。",H2580="","←H列に1.月給～3.時間給の選択肢を入力してください",I2580="","←I列に金額を入力してください",H2580=3,"",J2580="","←J列に所定労働時間を入力してください"),"")</f>
        <v/>
      </c>
    </row>
    <row r="2581" spans="2:13" ht="22.8" x14ac:dyDescent="0.45">
      <c r="B2581" s="31">
        <f t="shared" si="40"/>
        <v>2573</v>
      </c>
      <c r="C2581" s="82"/>
      <c r="D2581" s="83"/>
      <c r="E2581" s="84"/>
      <c r="F2581" s="32"/>
      <c r="G2581" s="34"/>
      <c r="H2581" s="82"/>
      <c r="I2581" s="36"/>
      <c r="J2581" s="52"/>
      <c r="K2581" s="35"/>
      <c r="L2581" s="29"/>
      <c r="M2581" s="20" t="str" cm="1">
        <f t="array" ref="M2581">IFERROR(_xlfn.IFS(COUNTBLANK(D2581:K2581)=8,"",D2581="","←D列に従業員名を姓名（フルネーム）で入力してください。誤変換にお気を付け下さい。",E2581="","←E列に都道府県を入力してください。",H2581="","←H列に1.月給～3.時間給の選択肢を入力してください",I2581="","←I列に金額を入力してください",H2581=3,"",J2581="","←J列に所定労働時間を入力してください"),"")</f>
        <v/>
      </c>
    </row>
    <row r="2582" spans="2:13" ht="22.8" x14ac:dyDescent="0.45">
      <c r="B2582" s="31">
        <f t="shared" si="40"/>
        <v>2574</v>
      </c>
      <c r="C2582" s="82"/>
      <c r="D2582" s="83"/>
      <c r="E2582" s="84"/>
      <c r="F2582" s="32"/>
      <c r="G2582" s="34"/>
      <c r="H2582" s="82"/>
      <c r="I2582" s="36"/>
      <c r="J2582" s="52"/>
      <c r="K2582" s="35"/>
      <c r="L2582" s="29"/>
      <c r="M2582" s="20" t="str" cm="1">
        <f t="array" ref="M2582">IFERROR(_xlfn.IFS(COUNTBLANK(D2582:K2582)=8,"",D2582="","←D列に従業員名を姓名（フルネーム）で入力してください。誤変換にお気を付け下さい。",E2582="","←E列に都道府県を入力してください。",H2582="","←H列に1.月給～3.時間給の選択肢を入力してください",I2582="","←I列に金額を入力してください",H2582=3,"",J2582="","←J列に所定労働時間を入力してください"),"")</f>
        <v/>
      </c>
    </row>
    <row r="2583" spans="2:13" ht="22.8" x14ac:dyDescent="0.45">
      <c r="B2583" s="31">
        <f t="shared" si="40"/>
        <v>2575</v>
      </c>
      <c r="C2583" s="82"/>
      <c r="D2583" s="83"/>
      <c r="E2583" s="84"/>
      <c r="F2583" s="32"/>
      <c r="G2583" s="34"/>
      <c r="H2583" s="82"/>
      <c r="I2583" s="36"/>
      <c r="J2583" s="52"/>
      <c r="K2583" s="35"/>
      <c r="L2583" s="29"/>
      <c r="M2583" s="20" t="str" cm="1">
        <f t="array" ref="M2583">IFERROR(_xlfn.IFS(COUNTBLANK(D2583:K2583)=8,"",D2583="","←D列に従業員名を姓名（フルネーム）で入力してください。誤変換にお気を付け下さい。",E2583="","←E列に都道府県を入力してください。",H2583="","←H列に1.月給～3.時間給の選択肢を入力してください",I2583="","←I列に金額を入力してください",H2583=3,"",J2583="","←J列に所定労働時間を入力してください"),"")</f>
        <v/>
      </c>
    </row>
    <row r="2584" spans="2:13" ht="22.8" x14ac:dyDescent="0.45">
      <c r="B2584" s="31">
        <f t="shared" si="40"/>
        <v>2576</v>
      </c>
      <c r="C2584" s="82"/>
      <c r="D2584" s="83"/>
      <c r="E2584" s="84"/>
      <c r="F2584" s="32"/>
      <c r="G2584" s="34"/>
      <c r="H2584" s="82"/>
      <c r="I2584" s="36"/>
      <c r="J2584" s="52"/>
      <c r="K2584" s="35"/>
      <c r="L2584" s="29"/>
      <c r="M2584" s="20" t="str" cm="1">
        <f t="array" ref="M2584">IFERROR(_xlfn.IFS(COUNTBLANK(D2584:K2584)=8,"",D2584="","←D列に従業員名を姓名（フルネーム）で入力してください。誤変換にお気を付け下さい。",E2584="","←E列に都道府県を入力してください。",H2584="","←H列に1.月給～3.時間給の選択肢を入力してください",I2584="","←I列に金額を入力してください",H2584=3,"",J2584="","←J列に所定労働時間を入力してください"),"")</f>
        <v/>
      </c>
    </row>
    <row r="2585" spans="2:13" ht="22.8" x14ac:dyDescent="0.45">
      <c r="B2585" s="31">
        <f t="shared" si="40"/>
        <v>2577</v>
      </c>
      <c r="C2585" s="82"/>
      <c r="D2585" s="83"/>
      <c r="E2585" s="84"/>
      <c r="F2585" s="32"/>
      <c r="G2585" s="34"/>
      <c r="H2585" s="82"/>
      <c r="I2585" s="36"/>
      <c r="J2585" s="52"/>
      <c r="K2585" s="35"/>
      <c r="L2585" s="29"/>
      <c r="M2585" s="20" t="str" cm="1">
        <f t="array" ref="M2585">IFERROR(_xlfn.IFS(COUNTBLANK(D2585:K2585)=8,"",D2585="","←D列に従業員名を姓名（フルネーム）で入力してください。誤変換にお気を付け下さい。",E2585="","←E列に都道府県を入力してください。",H2585="","←H列に1.月給～3.時間給の選択肢を入力してください",I2585="","←I列に金額を入力してください",H2585=3,"",J2585="","←J列に所定労働時間を入力してください"),"")</f>
        <v/>
      </c>
    </row>
    <row r="2586" spans="2:13" ht="22.8" x14ac:dyDescent="0.45">
      <c r="B2586" s="31">
        <f t="shared" si="40"/>
        <v>2578</v>
      </c>
      <c r="C2586" s="82"/>
      <c r="D2586" s="83"/>
      <c r="E2586" s="84"/>
      <c r="F2586" s="32"/>
      <c r="G2586" s="34"/>
      <c r="H2586" s="82"/>
      <c r="I2586" s="36"/>
      <c r="J2586" s="52"/>
      <c r="K2586" s="35"/>
      <c r="L2586" s="29"/>
      <c r="M2586" s="20" t="str" cm="1">
        <f t="array" ref="M2586">IFERROR(_xlfn.IFS(COUNTBLANK(D2586:K2586)=8,"",D2586="","←D列に従業員名を姓名（フルネーム）で入力してください。誤変換にお気を付け下さい。",E2586="","←E列に都道府県を入力してください。",H2586="","←H列に1.月給～3.時間給の選択肢を入力してください",I2586="","←I列に金額を入力してください",H2586=3,"",J2586="","←J列に所定労働時間を入力してください"),"")</f>
        <v/>
      </c>
    </row>
    <row r="2587" spans="2:13" ht="22.8" x14ac:dyDescent="0.45">
      <c r="B2587" s="31">
        <f t="shared" si="40"/>
        <v>2579</v>
      </c>
      <c r="C2587" s="82"/>
      <c r="D2587" s="83"/>
      <c r="E2587" s="84"/>
      <c r="F2587" s="32"/>
      <c r="G2587" s="34"/>
      <c r="H2587" s="82"/>
      <c r="I2587" s="36"/>
      <c r="J2587" s="52"/>
      <c r="K2587" s="35"/>
      <c r="L2587" s="29"/>
      <c r="M2587" s="20" t="str" cm="1">
        <f t="array" ref="M2587">IFERROR(_xlfn.IFS(COUNTBLANK(D2587:K2587)=8,"",D2587="","←D列に従業員名を姓名（フルネーム）で入力してください。誤変換にお気を付け下さい。",E2587="","←E列に都道府県を入力してください。",H2587="","←H列に1.月給～3.時間給の選択肢を入力してください",I2587="","←I列に金額を入力してください",H2587=3,"",J2587="","←J列に所定労働時間を入力してください"),"")</f>
        <v/>
      </c>
    </row>
    <row r="2588" spans="2:13" ht="22.8" x14ac:dyDescent="0.45">
      <c r="B2588" s="31">
        <f t="shared" si="40"/>
        <v>2580</v>
      </c>
      <c r="C2588" s="82"/>
      <c r="D2588" s="83"/>
      <c r="E2588" s="84"/>
      <c r="F2588" s="32"/>
      <c r="G2588" s="34"/>
      <c r="H2588" s="82"/>
      <c r="I2588" s="36"/>
      <c r="J2588" s="52"/>
      <c r="K2588" s="35"/>
      <c r="L2588" s="29"/>
      <c r="M2588" s="20" t="str" cm="1">
        <f t="array" ref="M2588">IFERROR(_xlfn.IFS(COUNTBLANK(D2588:K2588)=8,"",D2588="","←D列に従業員名を姓名（フルネーム）で入力してください。誤変換にお気を付け下さい。",E2588="","←E列に都道府県を入力してください。",H2588="","←H列に1.月給～3.時間給の選択肢を入力してください",I2588="","←I列に金額を入力してください",H2588=3,"",J2588="","←J列に所定労働時間を入力してください"),"")</f>
        <v/>
      </c>
    </row>
    <row r="2589" spans="2:13" ht="22.8" x14ac:dyDescent="0.45">
      <c r="B2589" s="31">
        <f t="shared" si="40"/>
        <v>2581</v>
      </c>
      <c r="C2589" s="82"/>
      <c r="D2589" s="83"/>
      <c r="E2589" s="84"/>
      <c r="F2589" s="32"/>
      <c r="G2589" s="34"/>
      <c r="H2589" s="82"/>
      <c r="I2589" s="36"/>
      <c r="J2589" s="52"/>
      <c r="K2589" s="35"/>
      <c r="L2589" s="29"/>
      <c r="M2589" s="20" t="str" cm="1">
        <f t="array" ref="M2589">IFERROR(_xlfn.IFS(COUNTBLANK(D2589:K2589)=8,"",D2589="","←D列に従業員名を姓名（フルネーム）で入力してください。誤変換にお気を付け下さい。",E2589="","←E列に都道府県を入力してください。",H2589="","←H列に1.月給～3.時間給の選択肢を入力してください",I2589="","←I列に金額を入力してください",H2589=3,"",J2589="","←J列に所定労働時間を入力してください"),"")</f>
        <v/>
      </c>
    </row>
    <row r="2590" spans="2:13" ht="22.8" x14ac:dyDescent="0.45">
      <c r="B2590" s="31">
        <f t="shared" si="40"/>
        <v>2582</v>
      </c>
      <c r="C2590" s="82"/>
      <c r="D2590" s="83"/>
      <c r="E2590" s="84"/>
      <c r="F2590" s="32"/>
      <c r="G2590" s="34"/>
      <c r="H2590" s="82"/>
      <c r="I2590" s="36"/>
      <c r="J2590" s="52"/>
      <c r="K2590" s="35"/>
      <c r="L2590" s="29"/>
      <c r="M2590" s="20" t="str" cm="1">
        <f t="array" ref="M2590">IFERROR(_xlfn.IFS(COUNTBLANK(D2590:K2590)=8,"",D2590="","←D列に従業員名を姓名（フルネーム）で入力してください。誤変換にお気を付け下さい。",E2590="","←E列に都道府県を入力してください。",H2590="","←H列に1.月給～3.時間給の選択肢を入力してください",I2590="","←I列に金額を入力してください",H2590=3,"",J2590="","←J列に所定労働時間を入力してください"),"")</f>
        <v/>
      </c>
    </row>
    <row r="2591" spans="2:13" ht="22.8" x14ac:dyDescent="0.45">
      <c r="B2591" s="31">
        <f t="shared" si="40"/>
        <v>2583</v>
      </c>
      <c r="C2591" s="82"/>
      <c r="D2591" s="83"/>
      <c r="E2591" s="84"/>
      <c r="F2591" s="32"/>
      <c r="G2591" s="34"/>
      <c r="H2591" s="82"/>
      <c r="I2591" s="36"/>
      <c r="J2591" s="52"/>
      <c r="K2591" s="35"/>
      <c r="L2591" s="29"/>
      <c r="M2591" s="20" t="str" cm="1">
        <f t="array" ref="M2591">IFERROR(_xlfn.IFS(COUNTBLANK(D2591:K2591)=8,"",D2591="","←D列に従業員名を姓名（フルネーム）で入力してください。誤変換にお気を付け下さい。",E2591="","←E列に都道府県を入力してください。",H2591="","←H列に1.月給～3.時間給の選択肢を入力してください",I2591="","←I列に金額を入力してください",H2591=3,"",J2591="","←J列に所定労働時間を入力してください"),"")</f>
        <v/>
      </c>
    </row>
    <row r="2592" spans="2:13" ht="22.8" x14ac:dyDescent="0.45">
      <c r="B2592" s="31">
        <f t="shared" si="40"/>
        <v>2584</v>
      </c>
      <c r="C2592" s="82"/>
      <c r="D2592" s="83"/>
      <c r="E2592" s="84"/>
      <c r="F2592" s="32"/>
      <c r="G2592" s="34"/>
      <c r="H2592" s="82"/>
      <c r="I2592" s="36"/>
      <c r="J2592" s="52"/>
      <c r="K2592" s="35"/>
      <c r="L2592" s="29"/>
      <c r="M2592" s="20" t="str" cm="1">
        <f t="array" ref="M2592">IFERROR(_xlfn.IFS(COUNTBLANK(D2592:K2592)=8,"",D2592="","←D列に従業員名を姓名（フルネーム）で入力してください。誤変換にお気を付け下さい。",E2592="","←E列に都道府県を入力してください。",H2592="","←H列に1.月給～3.時間給の選択肢を入力してください",I2592="","←I列に金額を入力してください",H2592=3,"",J2592="","←J列に所定労働時間を入力してください"),"")</f>
        <v/>
      </c>
    </row>
    <row r="2593" spans="2:13" ht="22.8" x14ac:dyDescent="0.45">
      <c r="B2593" s="31">
        <f t="shared" si="40"/>
        <v>2585</v>
      </c>
      <c r="C2593" s="82"/>
      <c r="D2593" s="83"/>
      <c r="E2593" s="84"/>
      <c r="F2593" s="32"/>
      <c r="G2593" s="34"/>
      <c r="H2593" s="82"/>
      <c r="I2593" s="36"/>
      <c r="J2593" s="52"/>
      <c r="K2593" s="35"/>
      <c r="L2593" s="29"/>
      <c r="M2593" s="20" t="str" cm="1">
        <f t="array" ref="M2593">IFERROR(_xlfn.IFS(COUNTBLANK(D2593:K2593)=8,"",D2593="","←D列に従業員名を姓名（フルネーム）で入力してください。誤変換にお気を付け下さい。",E2593="","←E列に都道府県を入力してください。",H2593="","←H列に1.月給～3.時間給の選択肢を入力してください",I2593="","←I列に金額を入力してください",H2593=3,"",J2593="","←J列に所定労働時間を入力してください"),"")</f>
        <v/>
      </c>
    </row>
    <row r="2594" spans="2:13" ht="22.8" x14ac:dyDescent="0.45">
      <c r="B2594" s="31">
        <f t="shared" si="40"/>
        <v>2586</v>
      </c>
      <c r="C2594" s="82"/>
      <c r="D2594" s="83"/>
      <c r="E2594" s="84"/>
      <c r="F2594" s="32"/>
      <c r="G2594" s="34"/>
      <c r="H2594" s="82"/>
      <c r="I2594" s="36"/>
      <c r="J2594" s="52"/>
      <c r="K2594" s="35"/>
      <c r="L2594" s="29"/>
      <c r="M2594" s="20" t="str" cm="1">
        <f t="array" ref="M2594">IFERROR(_xlfn.IFS(COUNTBLANK(D2594:K2594)=8,"",D2594="","←D列に従業員名を姓名（フルネーム）で入力してください。誤変換にお気を付け下さい。",E2594="","←E列に都道府県を入力してください。",H2594="","←H列に1.月給～3.時間給の選択肢を入力してください",I2594="","←I列に金額を入力してください",H2594=3,"",J2594="","←J列に所定労働時間を入力してください"),"")</f>
        <v/>
      </c>
    </row>
    <row r="2595" spans="2:13" ht="22.8" x14ac:dyDescent="0.45">
      <c r="B2595" s="31">
        <f t="shared" si="40"/>
        <v>2587</v>
      </c>
      <c r="C2595" s="82"/>
      <c r="D2595" s="83"/>
      <c r="E2595" s="84"/>
      <c r="F2595" s="32"/>
      <c r="G2595" s="34"/>
      <c r="H2595" s="82"/>
      <c r="I2595" s="36"/>
      <c r="J2595" s="52"/>
      <c r="K2595" s="35"/>
      <c r="L2595" s="29"/>
      <c r="M2595" s="20" t="str" cm="1">
        <f t="array" ref="M2595">IFERROR(_xlfn.IFS(COUNTBLANK(D2595:K2595)=8,"",D2595="","←D列に従業員名を姓名（フルネーム）で入力してください。誤変換にお気を付け下さい。",E2595="","←E列に都道府県を入力してください。",H2595="","←H列に1.月給～3.時間給の選択肢を入力してください",I2595="","←I列に金額を入力してください",H2595=3,"",J2595="","←J列に所定労働時間を入力してください"),"")</f>
        <v/>
      </c>
    </row>
    <row r="2596" spans="2:13" ht="22.8" x14ac:dyDescent="0.45">
      <c r="B2596" s="31">
        <f t="shared" si="40"/>
        <v>2588</v>
      </c>
      <c r="C2596" s="82"/>
      <c r="D2596" s="83"/>
      <c r="E2596" s="84"/>
      <c r="F2596" s="32"/>
      <c r="G2596" s="34"/>
      <c r="H2596" s="82"/>
      <c r="I2596" s="36"/>
      <c r="J2596" s="52"/>
      <c r="K2596" s="35"/>
      <c r="L2596" s="29"/>
      <c r="M2596" s="20" t="str" cm="1">
        <f t="array" ref="M2596">IFERROR(_xlfn.IFS(COUNTBLANK(D2596:K2596)=8,"",D2596="","←D列に従業員名を姓名（フルネーム）で入力してください。誤変換にお気を付け下さい。",E2596="","←E列に都道府県を入力してください。",H2596="","←H列に1.月給～3.時間給の選択肢を入力してください",I2596="","←I列に金額を入力してください",H2596=3,"",J2596="","←J列に所定労働時間を入力してください"),"")</f>
        <v/>
      </c>
    </row>
    <row r="2597" spans="2:13" ht="22.8" x14ac:dyDescent="0.45">
      <c r="B2597" s="31">
        <f t="shared" si="40"/>
        <v>2589</v>
      </c>
      <c r="C2597" s="82"/>
      <c r="D2597" s="83"/>
      <c r="E2597" s="84"/>
      <c r="F2597" s="32"/>
      <c r="G2597" s="34"/>
      <c r="H2597" s="82"/>
      <c r="I2597" s="36"/>
      <c r="J2597" s="52"/>
      <c r="K2597" s="35"/>
      <c r="L2597" s="29"/>
      <c r="M2597" s="20" t="str" cm="1">
        <f t="array" ref="M2597">IFERROR(_xlfn.IFS(COUNTBLANK(D2597:K2597)=8,"",D2597="","←D列に従業員名を姓名（フルネーム）で入力してください。誤変換にお気を付け下さい。",E2597="","←E列に都道府県を入力してください。",H2597="","←H列に1.月給～3.時間給の選択肢を入力してください",I2597="","←I列に金額を入力してください",H2597=3,"",J2597="","←J列に所定労働時間を入力してください"),"")</f>
        <v/>
      </c>
    </row>
    <row r="2598" spans="2:13" ht="22.8" x14ac:dyDescent="0.45">
      <c r="B2598" s="31">
        <f t="shared" si="40"/>
        <v>2590</v>
      </c>
      <c r="C2598" s="82"/>
      <c r="D2598" s="83"/>
      <c r="E2598" s="84"/>
      <c r="F2598" s="32"/>
      <c r="G2598" s="34"/>
      <c r="H2598" s="82"/>
      <c r="I2598" s="36"/>
      <c r="J2598" s="52"/>
      <c r="K2598" s="35"/>
      <c r="L2598" s="29"/>
      <c r="M2598" s="20" t="str" cm="1">
        <f t="array" ref="M2598">IFERROR(_xlfn.IFS(COUNTBLANK(D2598:K2598)=8,"",D2598="","←D列に従業員名を姓名（フルネーム）で入力してください。誤変換にお気を付け下さい。",E2598="","←E列に都道府県を入力してください。",H2598="","←H列に1.月給～3.時間給の選択肢を入力してください",I2598="","←I列に金額を入力してください",H2598=3,"",J2598="","←J列に所定労働時間を入力してください"),"")</f>
        <v/>
      </c>
    </row>
    <row r="2599" spans="2:13" ht="22.8" x14ac:dyDescent="0.45">
      <c r="B2599" s="31">
        <f t="shared" si="40"/>
        <v>2591</v>
      </c>
      <c r="C2599" s="82"/>
      <c r="D2599" s="83"/>
      <c r="E2599" s="84"/>
      <c r="F2599" s="32"/>
      <c r="G2599" s="34"/>
      <c r="H2599" s="82"/>
      <c r="I2599" s="36"/>
      <c r="J2599" s="52"/>
      <c r="K2599" s="35"/>
      <c r="L2599" s="29"/>
      <c r="M2599" s="20" t="str" cm="1">
        <f t="array" ref="M2599">IFERROR(_xlfn.IFS(COUNTBLANK(D2599:K2599)=8,"",D2599="","←D列に従業員名を姓名（フルネーム）で入力してください。誤変換にお気を付け下さい。",E2599="","←E列に都道府県を入力してください。",H2599="","←H列に1.月給～3.時間給の選択肢を入力してください",I2599="","←I列に金額を入力してください",H2599=3,"",J2599="","←J列に所定労働時間を入力してください"),"")</f>
        <v/>
      </c>
    </row>
    <row r="2600" spans="2:13" ht="22.8" x14ac:dyDescent="0.45">
      <c r="B2600" s="31">
        <f t="shared" si="40"/>
        <v>2592</v>
      </c>
      <c r="C2600" s="82"/>
      <c r="D2600" s="83"/>
      <c r="E2600" s="84"/>
      <c r="F2600" s="32"/>
      <c r="G2600" s="34"/>
      <c r="H2600" s="82"/>
      <c r="I2600" s="36"/>
      <c r="J2600" s="52"/>
      <c r="K2600" s="35"/>
      <c r="L2600" s="29"/>
      <c r="M2600" s="20" t="str" cm="1">
        <f t="array" ref="M2600">IFERROR(_xlfn.IFS(COUNTBLANK(D2600:K2600)=8,"",D2600="","←D列に従業員名を姓名（フルネーム）で入力してください。誤変換にお気を付け下さい。",E2600="","←E列に都道府県を入力してください。",H2600="","←H列に1.月給～3.時間給の選択肢を入力してください",I2600="","←I列に金額を入力してください",H2600=3,"",J2600="","←J列に所定労働時間を入力してください"),"")</f>
        <v/>
      </c>
    </row>
    <row r="2601" spans="2:13" ht="22.8" x14ac:dyDescent="0.45">
      <c r="B2601" s="31">
        <f t="shared" si="40"/>
        <v>2593</v>
      </c>
      <c r="C2601" s="82"/>
      <c r="D2601" s="83"/>
      <c r="E2601" s="84"/>
      <c r="F2601" s="32"/>
      <c r="G2601" s="34"/>
      <c r="H2601" s="82"/>
      <c r="I2601" s="36"/>
      <c r="J2601" s="52"/>
      <c r="K2601" s="35"/>
      <c r="L2601" s="29"/>
      <c r="M2601" s="20" t="str" cm="1">
        <f t="array" ref="M2601">IFERROR(_xlfn.IFS(COUNTBLANK(D2601:K2601)=8,"",D2601="","←D列に従業員名を姓名（フルネーム）で入力してください。誤変換にお気を付け下さい。",E2601="","←E列に都道府県を入力してください。",H2601="","←H列に1.月給～3.時間給の選択肢を入力してください",I2601="","←I列に金額を入力してください",H2601=3,"",J2601="","←J列に所定労働時間を入力してください"),"")</f>
        <v/>
      </c>
    </row>
    <row r="2602" spans="2:13" ht="22.8" x14ac:dyDescent="0.45">
      <c r="B2602" s="31">
        <f t="shared" si="40"/>
        <v>2594</v>
      </c>
      <c r="C2602" s="82"/>
      <c r="D2602" s="83"/>
      <c r="E2602" s="84"/>
      <c r="F2602" s="32"/>
      <c r="G2602" s="34"/>
      <c r="H2602" s="82"/>
      <c r="I2602" s="36"/>
      <c r="J2602" s="52"/>
      <c r="K2602" s="35"/>
      <c r="L2602" s="29"/>
      <c r="M2602" s="20" t="str" cm="1">
        <f t="array" ref="M2602">IFERROR(_xlfn.IFS(COUNTBLANK(D2602:K2602)=8,"",D2602="","←D列に従業員名を姓名（フルネーム）で入力してください。誤変換にお気を付け下さい。",E2602="","←E列に都道府県を入力してください。",H2602="","←H列に1.月給～3.時間給の選択肢を入力してください",I2602="","←I列に金額を入力してください",H2602=3,"",J2602="","←J列に所定労働時間を入力してください"),"")</f>
        <v/>
      </c>
    </row>
    <row r="2603" spans="2:13" ht="22.8" x14ac:dyDescent="0.45">
      <c r="B2603" s="31">
        <f t="shared" si="40"/>
        <v>2595</v>
      </c>
      <c r="C2603" s="82"/>
      <c r="D2603" s="83"/>
      <c r="E2603" s="84"/>
      <c r="F2603" s="32"/>
      <c r="G2603" s="34"/>
      <c r="H2603" s="82"/>
      <c r="I2603" s="36"/>
      <c r="J2603" s="52"/>
      <c r="K2603" s="35"/>
      <c r="L2603" s="29"/>
      <c r="M2603" s="20" t="str" cm="1">
        <f t="array" ref="M2603">IFERROR(_xlfn.IFS(COUNTBLANK(D2603:K2603)=8,"",D2603="","←D列に従業員名を姓名（フルネーム）で入力してください。誤変換にお気を付け下さい。",E2603="","←E列に都道府県を入力してください。",H2603="","←H列に1.月給～3.時間給の選択肢を入力してください",I2603="","←I列に金額を入力してください",H2603=3,"",J2603="","←J列に所定労働時間を入力してください"),"")</f>
        <v/>
      </c>
    </row>
    <row r="2604" spans="2:13" ht="22.8" x14ac:dyDescent="0.45">
      <c r="B2604" s="31">
        <f t="shared" si="40"/>
        <v>2596</v>
      </c>
      <c r="C2604" s="82"/>
      <c r="D2604" s="83"/>
      <c r="E2604" s="84"/>
      <c r="F2604" s="32"/>
      <c r="G2604" s="34"/>
      <c r="H2604" s="82"/>
      <c r="I2604" s="36"/>
      <c r="J2604" s="52"/>
      <c r="K2604" s="35"/>
      <c r="L2604" s="29"/>
      <c r="M2604" s="20" t="str" cm="1">
        <f t="array" ref="M2604">IFERROR(_xlfn.IFS(COUNTBLANK(D2604:K2604)=8,"",D2604="","←D列に従業員名を姓名（フルネーム）で入力してください。誤変換にお気を付け下さい。",E2604="","←E列に都道府県を入力してください。",H2604="","←H列に1.月給～3.時間給の選択肢を入力してください",I2604="","←I列に金額を入力してください",H2604=3,"",J2604="","←J列に所定労働時間を入力してください"),"")</f>
        <v/>
      </c>
    </row>
    <row r="2605" spans="2:13" ht="22.8" x14ac:dyDescent="0.45">
      <c r="B2605" s="31">
        <f t="shared" si="40"/>
        <v>2597</v>
      </c>
      <c r="C2605" s="82"/>
      <c r="D2605" s="83"/>
      <c r="E2605" s="84"/>
      <c r="F2605" s="32"/>
      <c r="G2605" s="34"/>
      <c r="H2605" s="82"/>
      <c r="I2605" s="36"/>
      <c r="J2605" s="52"/>
      <c r="K2605" s="35"/>
      <c r="L2605" s="29"/>
      <c r="M2605" s="20" t="str" cm="1">
        <f t="array" ref="M2605">IFERROR(_xlfn.IFS(COUNTBLANK(D2605:K2605)=8,"",D2605="","←D列に従業員名を姓名（フルネーム）で入力してください。誤変換にお気を付け下さい。",E2605="","←E列に都道府県を入力してください。",H2605="","←H列に1.月給～3.時間給の選択肢を入力してください",I2605="","←I列に金額を入力してください",H2605=3,"",J2605="","←J列に所定労働時間を入力してください"),"")</f>
        <v/>
      </c>
    </row>
    <row r="2606" spans="2:13" ht="22.8" x14ac:dyDescent="0.45">
      <c r="B2606" s="31">
        <f t="shared" si="40"/>
        <v>2598</v>
      </c>
      <c r="C2606" s="82"/>
      <c r="D2606" s="83"/>
      <c r="E2606" s="84"/>
      <c r="F2606" s="32"/>
      <c r="G2606" s="34"/>
      <c r="H2606" s="82"/>
      <c r="I2606" s="36"/>
      <c r="J2606" s="52"/>
      <c r="K2606" s="35"/>
      <c r="L2606" s="29"/>
      <c r="M2606" s="20" t="str" cm="1">
        <f t="array" ref="M2606">IFERROR(_xlfn.IFS(COUNTBLANK(D2606:K2606)=8,"",D2606="","←D列に従業員名を姓名（フルネーム）で入力してください。誤変換にお気を付け下さい。",E2606="","←E列に都道府県を入力してください。",H2606="","←H列に1.月給～3.時間給の選択肢を入力してください",I2606="","←I列に金額を入力してください",H2606=3,"",J2606="","←J列に所定労働時間を入力してください"),"")</f>
        <v/>
      </c>
    </row>
    <row r="2607" spans="2:13" ht="22.8" x14ac:dyDescent="0.45">
      <c r="B2607" s="31">
        <f t="shared" si="40"/>
        <v>2599</v>
      </c>
      <c r="C2607" s="82"/>
      <c r="D2607" s="83"/>
      <c r="E2607" s="84"/>
      <c r="F2607" s="32"/>
      <c r="G2607" s="34"/>
      <c r="H2607" s="82"/>
      <c r="I2607" s="36"/>
      <c r="J2607" s="52"/>
      <c r="K2607" s="35"/>
      <c r="L2607" s="29"/>
      <c r="M2607" s="20" t="str" cm="1">
        <f t="array" ref="M2607">IFERROR(_xlfn.IFS(COUNTBLANK(D2607:K2607)=8,"",D2607="","←D列に従業員名を姓名（フルネーム）で入力してください。誤変換にお気を付け下さい。",E2607="","←E列に都道府県を入力してください。",H2607="","←H列に1.月給～3.時間給の選択肢を入力してください",I2607="","←I列に金額を入力してください",H2607=3,"",J2607="","←J列に所定労働時間を入力してください"),"")</f>
        <v/>
      </c>
    </row>
    <row r="2608" spans="2:13" ht="22.8" x14ac:dyDescent="0.45">
      <c r="B2608" s="31">
        <f t="shared" si="40"/>
        <v>2600</v>
      </c>
      <c r="C2608" s="82"/>
      <c r="D2608" s="83"/>
      <c r="E2608" s="84"/>
      <c r="F2608" s="32"/>
      <c r="G2608" s="34"/>
      <c r="H2608" s="82"/>
      <c r="I2608" s="36"/>
      <c r="J2608" s="52"/>
      <c r="K2608" s="35"/>
      <c r="L2608" s="29"/>
      <c r="M2608" s="20" t="str" cm="1">
        <f t="array" ref="M2608">IFERROR(_xlfn.IFS(COUNTBLANK(D2608:K2608)=8,"",D2608="","←D列に従業員名を姓名（フルネーム）で入力してください。誤変換にお気を付け下さい。",E2608="","←E列に都道府県を入力してください。",H2608="","←H列に1.月給～3.時間給の選択肢を入力してください",I2608="","←I列に金額を入力してください",H2608=3,"",J2608="","←J列に所定労働時間を入力してください"),"")</f>
        <v/>
      </c>
    </row>
    <row r="2609" spans="2:13" ht="22.8" x14ac:dyDescent="0.45">
      <c r="B2609" s="31">
        <f t="shared" si="40"/>
        <v>2601</v>
      </c>
      <c r="C2609" s="82"/>
      <c r="D2609" s="83"/>
      <c r="E2609" s="84"/>
      <c r="F2609" s="32"/>
      <c r="G2609" s="34"/>
      <c r="H2609" s="82"/>
      <c r="I2609" s="36"/>
      <c r="J2609" s="52"/>
      <c r="K2609" s="35"/>
      <c r="L2609" s="29"/>
      <c r="M2609" s="20" t="str" cm="1">
        <f t="array" ref="M2609">IFERROR(_xlfn.IFS(COUNTBLANK(D2609:K2609)=8,"",D2609="","←D列に従業員名を姓名（フルネーム）で入力してください。誤変換にお気を付け下さい。",E2609="","←E列に都道府県を入力してください。",H2609="","←H列に1.月給～3.時間給の選択肢を入力してください",I2609="","←I列に金額を入力してください",H2609=3,"",J2609="","←J列に所定労働時間を入力してください"),"")</f>
        <v/>
      </c>
    </row>
    <row r="2610" spans="2:13" ht="22.8" x14ac:dyDescent="0.45">
      <c r="B2610" s="31">
        <f t="shared" si="40"/>
        <v>2602</v>
      </c>
      <c r="C2610" s="82"/>
      <c r="D2610" s="83"/>
      <c r="E2610" s="84"/>
      <c r="F2610" s="32"/>
      <c r="G2610" s="34"/>
      <c r="H2610" s="82"/>
      <c r="I2610" s="36"/>
      <c r="J2610" s="52"/>
      <c r="K2610" s="35"/>
      <c r="L2610" s="29"/>
      <c r="M2610" s="20" t="str" cm="1">
        <f t="array" ref="M2610">IFERROR(_xlfn.IFS(COUNTBLANK(D2610:K2610)=8,"",D2610="","←D列に従業員名を姓名（フルネーム）で入力してください。誤変換にお気を付け下さい。",E2610="","←E列に都道府県を入力してください。",H2610="","←H列に1.月給～3.時間給の選択肢を入力してください",I2610="","←I列に金額を入力してください",H2610=3,"",J2610="","←J列に所定労働時間を入力してください"),"")</f>
        <v/>
      </c>
    </row>
    <row r="2611" spans="2:13" ht="22.8" x14ac:dyDescent="0.45">
      <c r="B2611" s="31">
        <f t="shared" si="40"/>
        <v>2603</v>
      </c>
      <c r="C2611" s="82"/>
      <c r="D2611" s="83"/>
      <c r="E2611" s="84"/>
      <c r="F2611" s="32"/>
      <c r="G2611" s="34"/>
      <c r="H2611" s="82"/>
      <c r="I2611" s="36"/>
      <c r="J2611" s="52"/>
      <c r="K2611" s="35"/>
      <c r="L2611" s="29"/>
      <c r="M2611" s="20" t="str" cm="1">
        <f t="array" ref="M2611">IFERROR(_xlfn.IFS(COUNTBLANK(D2611:K2611)=8,"",D2611="","←D列に従業員名を姓名（フルネーム）で入力してください。誤変換にお気を付け下さい。",E2611="","←E列に都道府県を入力してください。",H2611="","←H列に1.月給～3.時間給の選択肢を入力してください",I2611="","←I列に金額を入力してください",H2611=3,"",J2611="","←J列に所定労働時間を入力してください"),"")</f>
        <v/>
      </c>
    </row>
    <row r="2612" spans="2:13" ht="22.8" x14ac:dyDescent="0.45">
      <c r="B2612" s="31">
        <f t="shared" si="40"/>
        <v>2604</v>
      </c>
      <c r="C2612" s="82"/>
      <c r="D2612" s="83"/>
      <c r="E2612" s="84"/>
      <c r="F2612" s="32"/>
      <c r="G2612" s="34"/>
      <c r="H2612" s="82"/>
      <c r="I2612" s="36"/>
      <c r="J2612" s="52"/>
      <c r="K2612" s="35"/>
      <c r="L2612" s="29"/>
      <c r="M2612" s="20" t="str" cm="1">
        <f t="array" ref="M2612">IFERROR(_xlfn.IFS(COUNTBLANK(D2612:K2612)=8,"",D2612="","←D列に従業員名を姓名（フルネーム）で入力してください。誤変換にお気を付け下さい。",E2612="","←E列に都道府県を入力してください。",H2612="","←H列に1.月給～3.時間給の選択肢を入力してください",I2612="","←I列に金額を入力してください",H2612=3,"",J2612="","←J列に所定労働時間を入力してください"),"")</f>
        <v/>
      </c>
    </row>
    <row r="2613" spans="2:13" ht="22.8" x14ac:dyDescent="0.45">
      <c r="B2613" s="31">
        <f t="shared" si="40"/>
        <v>2605</v>
      </c>
      <c r="C2613" s="82"/>
      <c r="D2613" s="83"/>
      <c r="E2613" s="84"/>
      <c r="F2613" s="32"/>
      <c r="G2613" s="34"/>
      <c r="H2613" s="82"/>
      <c r="I2613" s="36"/>
      <c r="J2613" s="52"/>
      <c r="K2613" s="35"/>
      <c r="L2613" s="29"/>
      <c r="M2613" s="20" t="str" cm="1">
        <f t="array" ref="M2613">IFERROR(_xlfn.IFS(COUNTBLANK(D2613:K2613)=8,"",D2613="","←D列に従業員名を姓名（フルネーム）で入力してください。誤変換にお気を付け下さい。",E2613="","←E列に都道府県を入力してください。",H2613="","←H列に1.月給～3.時間給の選択肢を入力してください",I2613="","←I列に金額を入力してください",H2613=3,"",J2613="","←J列に所定労働時間を入力してください"),"")</f>
        <v/>
      </c>
    </row>
    <row r="2614" spans="2:13" ht="22.8" x14ac:dyDescent="0.45">
      <c r="B2614" s="31">
        <f t="shared" si="40"/>
        <v>2606</v>
      </c>
      <c r="C2614" s="82"/>
      <c r="D2614" s="83"/>
      <c r="E2614" s="84"/>
      <c r="F2614" s="32"/>
      <c r="G2614" s="34"/>
      <c r="H2614" s="82"/>
      <c r="I2614" s="36"/>
      <c r="J2614" s="52"/>
      <c r="K2614" s="35"/>
      <c r="L2614" s="29"/>
      <c r="M2614" s="20" t="str" cm="1">
        <f t="array" ref="M2614">IFERROR(_xlfn.IFS(COUNTBLANK(D2614:K2614)=8,"",D2614="","←D列に従業員名を姓名（フルネーム）で入力してください。誤変換にお気を付け下さい。",E2614="","←E列に都道府県を入力してください。",H2614="","←H列に1.月給～3.時間給の選択肢を入力してください",I2614="","←I列に金額を入力してください",H2614=3,"",J2614="","←J列に所定労働時間を入力してください"),"")</f>
        <v/>
      </c>
    </row>
    <row r="2615" spans="2:13" ht="22.8" x14ac:dyDescent="0.45">
      <c r="B2615" s="31">
        <f t="shared" si="40"/>
        <v>2607</v>
      </c>
      <c r="C2615" s="82"/>
      <c r="D2615" s="83"/>
      <c r="E2615" s="84"/>
      <c r="F2615" s="32"/>
      <c r="G2615" s="34"/>
      <c r="H2615" s="82"/>
      <c r="I2615" s="36"/>
      <c r="J2615" s="52"/>
      <c r="K2615" s="35"/>
      <c r="L2615" s="29"/>
      <c r="M2615" s="20" t="str" cm="1">
        <f t="array" ref="M2615">IFERROR(_xlfn.IFS(COUNTBLANK(D2615:K2615)=8,"",D2615="","←D列に従業員名を姓名（フルネーム）で入力してください。誤変換にお気を付け下さい。",E2615="","←E列に都道府県を入力してください。",H2615="","←H列に1.月給～3.時間給の選択肢を入力してください",I2615="","←I列に金額を入力してください",H2615=3,"",J2615="","←J列に所定労働時間を入力してください"),"")</f>
        <v/>
      </c>
    </row>
    <row r="2616" spans="2:13" ht="22.8" x14ac:dyDescent="0.45">
      <c r="B2616" s="31">
        <f t="shared" si="40"/>
        <v>2608</v>
      </c>
      <c r="C2616" s="82"/>
      <c r="D2616" s="83"/>
      <c r="E2616" s="84"/>
      <c r="F2616" s="32"/>
      <c r="G2616" s="34"/>
      <c r="H2616" s="82"/>
      <c r="I2616" s="36"/>
      <c r="J2616" s="52"/>
      <c r="K2616" s="35"/>
      <c r="L2616" s="29"/>
      <c r="M2616" s="20" t="str" cm="1">
        <f t="array" ref="M2616">IFERROR(_xlfn.IFS(COUNTBLANK(D2616:K2616)=8,"",D2616="","←D列に従業員名を姓名（フルネーム）で入力してください。誤変換にお気を付け下さい。",E2616="","←E列に都道府県を入力してください。",H2616="","←H列に1.月給～3.時間給の選択肢を入力してください",I2616="","←I列に金額を入力してください",H2616=3,"",J2616="","←J列に所定労働時間を入力してください"),"")</f>
        <v/>
      </c>
    </row>
    <row r="2617" spans="2:13" ht="22.8" x14ac:dyDescent="0.45">
      <c r="B2617" s="31">
        <f t="shared" si="40"/>
        <v>2609</v>
      </c>
      <c r="C2617" s="82"/>
      <c r="D2617" s="83"/>
      <c r="E2617" s="84"/>
      <c r="F2617" s="32"/>
      <c r="G2617" s="34"/>
      <c r="H2617" s="82"/>
      <c r="I2617" s="36"/>
      <c r="J2617" s="52"/>
      <c r="K2617" s="35"/>
      <c r="L2617" s="29"/>
      <c r="M2617" s="20" t="str" cm="1">
        <f t="array" ref="M2617">IFERROR(_xlfn.IFS(COUNTBLANK(D2617:K2617)=8,"",D2617="","←D列に従業員名を姓名（フルネーム）で入力してください。誤変換にお気を付け下さい。",E2617="","←E列に都道府県を入力してください。",H2617="","←H列に1.月給～3.時間給の選択肢を入力してください",I2617="","←I列に金額を入力してください",H2617=3,"",J2617="","←J列に所定労働時間を入力してください"),"")</f>
        <v/>
      </c>
    </row>
    <row r="2618" spans="2:13" ht="22.8" x14ac:dyDescent="0.45">
      <c r="B2618" s="31">
        <f t="shared" si="40"/>
        <v>2610</v>
      </c>
      <c r="C2618" s="82"/>
      <c r="D2618" s="83"/>
      <c r="E2618" s="84"/>
      <c r="F2618" s="32"/>
      <c r="G2618" s="34"/>
      <c r="H2618" s="82"/>
      <c r="I2618" s="36"/>
      <c r="J2618" s="52"/>
      <c r="K2618" s="35"/>
      <c r="L2618" s="29"/>
      <c r="M2618" s="20" t="str" cm="1">
        <f t="array" ref="M2618">IFERROR(_xlfn.IFS(COUNTBLANK(D2618:K2618)=8,"",D2618="","←D列に従業員名を姓名（フルネーム）で入力してください。誤変換にお気を付け下さい。",E2618="","←E列に都道府県を入力してください。",H2618="","←H列に1.月給～3.時間給の選択肢を入力してください",I2618="","←I列に金額を入力してください",H2618=3,"",J2618="","←J列に所定労働時間を入力してください"),"")</f>
        <v/>
      </c>
    </row>
    <row r="2619" spans="2:13" ht="22.8" x14ac:dyDescent="0.45">
      <c r="B2619" s="31">
        <f t="shared" si="40"/>
        <v>2611</v>
      </c>
      <c r="C2619" s="82"/>
      <c r="D2619" s="83"/>
      <c r="E2619" s="84"/>
      <c r="F2619" s="32"/>
      <c r="G2619" s="34"/>
      <c r="H2619" s="82"/>
      <c r="I2619" s="36"/>
      <c r="J2619" s="52"/>
      <c r="K2619" s="35"/>
      <c r="L2619" s="29"/>
      <c r="M2619" s="20" t="str" cm="1">
        <f t="array" ref="M2619">IFERROR(_xlfn.IFS(COUNTBLANK(D2619:K2619)=8,"",D2619="","←D列に従業員名を姓名（フルネーム）で入力してください。誤変換にお気を付け下さい。",E2619="","←E列に都道府県を入力してください。",H2619="","←H列に1.月給～3.時間給の選択肢を入力してください",I2619="","←I列に金額を入力してください",H2619=3,"",J2619="","←J列に所定労働時間を入力してください"),"")</f>
        <v/>
      </c>
    </row>
    <row r="2620" spans="2:13" ht="22.8" x14ac:dyDescent="0.45">
      <c r="B2620" s="31">
        <f t="shared" si="40"/>
        <v>2612</v>
      </c>
      <c r="C2620" s="82"/>
      <c r="D2620" s="83"/>
      <c r="E2620" s="84"/>
      <c r="F2620" s="32"/>
      <c r="G2620" s="34"/>
      <c r="H2620" s="82"/>
      <c r="I2620" s="36"/>
      <c r="J2620" s="52"/>
      <c r="K2620" s="35"/>
      <c r="L2620" s="29"/>
      <c r="M2620" s="20" t="str" cm="1">
        <f t="array" ref="M2620">IFERROR(_xlfn.IFS(COUNTBLANK(D2620:K2620)=8,"",D2620="","←D列に従業員名を姓名（フルネーム）で入力してください。誤変換にお気を付け下さい。",E2620="","←E列に都道府県を入力してください。",H2620="","←H列に1.月給～3.時間給の選択肢を入力してください",I2620="","←I列に金額を入力してください",H2620=3,"",J2620="","←J列に所定労働時間を入力してください"),"")</f>
        <v/>
      </c>
    </row>
    <row r="2621" spans="2:13" ht="22.8" x14ac:dyDescent="0.45">
      <c r="B2621" s="31">
        <f t="shared" si="40"/>
        <v>2613</v>
      </c>
      <c r="C2621" s="82"/>
      <c r="D2621" s="83"/>
      <c r="E2621" s="84"/>
      <c r="F2621" s="32"/>
      <c r="G2621" s="34"/>
      <c r="H2621" s="82"/>
      <c r="I2621" s="36"/>
      <c r="J2621" s="52"/>
      <c r="K2621" s="35"/>
      <c r="L2621" s="29"/>
      <c r="M2621" s="20" t="str" cm="1">
        <f t="array" ref="M2621">IFERROR(_xlfn.IFS(COUNTBLANK(D2621:K2621)=8,"",D2621="","←D列に従業員名を姓名（フルネーム）で入力してください。誤変換にお気を付け下さい。",E2621="","←E列に都道府県を入力してください。",H2621="","←H列に1.月給～3.時間給の選択肢を入力してください",I2621="","←I列に金額を入力してください",H2621=3,"",J2621="","←J列に所定労働時間を入力してください"),"")</f>
        <v/>
      </c>
    </row>
    <row r="2622" spans="2:13" ht="22.8" x14ac:dyDescent="0.45">
      <c r="B2622" s="31">
        <f t="shared" si="40"/>
        <v>2614</v>
      </c>
      <c r="C2622" s="82"/>
      <c r="D2622" s="83"/>
      <c r="E2622" s="84"/>
      <c r="F2622" s="32"/>
      <c r="G2622" s="34"/>
      <c r="H2622" s="82"/>
      <c r="I2622" s="36"/>
      <c r="J2622" s="52"/>
      <c r="K2622" s="35"/>
      <c r="L2622" s="29"/>
      <c r="M2622" s="20" t="str" cm="1">
        <f t="array" ref="M2622">IFERROR(_xlfn.IFS(COUNTBLANK(D2622:K2622)=8,"",D2622="","←D列に従業員名を姓名（フルネーム）で入力してください。誤変換にお気を付け下さい。",E2622="","←E列に都道府県を入力してください。",H2622="","←H列に1.月給～3.時間給の選択肢を入力してください",I2622="","←I列に金額を入力してください",H2622=3,"",J2622="","←J列に所定労働時間を入力してください"),"")</f>
        <v/>
      </c>
    </row>
    <row r="2623" spans="2:13" ht="22.8" x14ac:dyDescent="0.45">
      <c r="B2623" s="31">
        <f t="shared" si="40"/>
        <v>2615</v>
      </c>
      <c r="C2623" s="82"/>
      <c r="D2623" s="83"/>
      <c r="E2623" s="84"/>
      <c r="F2623" s="32"/>
      <c r="G2623" s="34"/>
      <c r="H2623" s="82"/>
      <c r="I2623" s="36"/>
      <c r="J2623" s="52"/>
      <c r="K2623" s="35"/>
      <c r="L2623" s="29"/>
      <c r="M2623" s="20" t="str" cm="1">
        <f t="array" ref="M2623">IFERROR(_xlfn.IFS(COUNTBLANK(D2623:K2623)=8,"",D2623="","←D列に従業員名を姓名（フルネーム）で入力してください。誤変換にお気を付け下さい。",E2623="","←E列に都道府県を入力してください。",H2623="","←H列に1.月給～3.時間給の選択肢を入力してください",I2623="","←I列に金額を入力してください",H2623=3,"",J2623="","←J列に所定労働時間を入力してください"),"")</f>
        <v/>
      </c>
    </row>
    <row r="2624" spans="2:13" ht="22.8" x14ac:dyDescent="0.45">
      <c r="B2624" s="31">
        <f t="shared" si="40"/>
        <v>2616</v>
      </c>
      <c r="C2624" s="82"/>
      <c r="D2624" s="83"/>
      <c r="E2624" s="84"/>
      <c r="F2624" s="32"/>
      <c r="G2624" s="34"/>
      <c r="H2624" s="82"/>
      <c r="I2624" s="36"/>
      <c r="J2624" s="52"/>
      <c r="K2624" s="35"/>
      <c r="L2624" s="29"/>
      <c r="M2624" s="20" t="str" cm="1">
        <f t="array" ref="M2624">IFERROR(_xlfn.IFS(COUNTBLANK(D2624:K2624)=8,"",D2624="","←D列に従業員名を姓名（フルネーム）で入力してください。誤変換にお気を付け下さい。",E2624="","←E列に都道府県を入力してください。",H2624="","←H列に1.月給～3.時間給の選択肢を入力してください",I2624="","←I列に金額を入力してください",H2624=3,"",J2624="","←J列に所定労働時間を入力してください"),"")</f>
        <v/>
      </c>
    </row>
    <row r="2625" spans="2:13" ht="22.8" x14ac:dyDescent="0.45">
      <c r="B2625" s="31">
        <f t="shared" si="40"/>
        <v>2617</v>
      </c>
      <c r="C2625" s="82"/>
      <c r="D2625" s="83"/>
      <c r="E2625" s="84"/>
      <c r="F2625" s="32"/>
      <c r="G2625" s="34"/>
      <c r="H2625" s="82"/>
      <c r="I2625" s="36"/>
      <c r="J2625" s="52"/>
      <c r="K2625" s="35"/>
      <c r="L2625" s="29"/>
      <c r="M2625" s="20" t="str" cm="1">
        <f t="array" ref="M2625">IFERROR(_xlfn.IFS(COUNTBLANK(D2625:K2625)=8,"",D2625="","←D列に従業員名を姓名（フルネーム）で入力してください。誤変換にお気を付け下さい。",E2625="","←E列に都道府県を入力してください。",H2625="","←H列に1.月給～3.時間給の選択肢を入力してください",I2625="","←I列に金額を入力してください",H2625=3,"",J2625="","←J列に所定労働時間を入力してください"),"")</f>
        <v/>
      </c>
    </row>
    <row r="2626" spans="2:13" ht="22.8" x14ac:dyDescent="0.45">
      <c r="B2626" s="31">
        <f t="shared" si="40"/>
        <v>2618</v>
      </c>
      <c r="C2626" s="82"/>
      <c r="D2626" s="83"/>
      <c r="E2626" s="84"/>
      <c r="F2626" s="32"/>
      <c r="G2626" s="34"/>
      <c r="H2626" s="82"/>
      <c r="I2626" s="36"/>
      <c r="J2626" s="52"/>
      <c r="K2626" s="35"/>
      <c r="L2626" s="29"/>
      <c r="M2626" s="20" t="str" cm="1">
        <f t="array" ref="M2626">IFERROR(_xlfn.IFS(COUNTBLANK(D2626:K2626)=8,"",D2626="","←D列に従業員名を姓名（フルネーム）で入力してください。誤変換にお気を付け下さい。",E2626="","←E列に都道府県を入力してください。",H2626="","←H列に1.月給～3.時間給の選択肢を入力してください",I2626="","←I列に金額を入力してください",H2626=3,"",J2626="","←J列に所定労働時間を入力してください"),"")</f>
        <v/>
      </c>
    </row>
    <row r="2627" spans="2:13" ht="22.8" x14ac:dyDescent="0.45">
      <c r="B2627" s="31">
        <f t="shared" si="40"/>
        <v>2619</v>
      </c>
      <c r="C2627" s="82"/>
      <c r="D2627" s="83"/>
      <c r="E2627" s="84"/>
      <c r="F2627" s="32"/>
      <c r="G2627" s="34"/>
      <c r="H2627" s="82"/>
      <c r="I2627" s="36"/>
      <c r="J2627" s="52"/>
      <c r="K2627" s="35"/>
      <c r="L2627" s="29"/>
      <c r="M2627" s="20" t="str" cm="1">
        <f t="array" ref="M2627">IFERROR(_xlfn.IFS(COUNTBLANK(D2627:K2627)=8,"",D2627="","←D列に従業員名を姓名（フルネーム）で入力してください。誤変換にお気を付け下さい。",E2627="","←E列に都道府県を入力してください。",H2627="","←H列に1.月給～3.時間給の選択肢を入力してください",I2627="","←I列に金額を入力してください",H2627=3,"",J2627="","←J列に所定労働時間を入力してください"),"")</f>
        <v/>
      </c>
    </row>
    <row r="2628" spans="2:13" ht="22.8" x14ac:dyDescent="0.45">
      <c r="B2628" s="31">
        <f t="shared" si="40"/>
        <v>2620</v>
      </c>
      <c r="C2628" s="82"/>
      <c r="D2628" s="83"/>
      <c r="E2628" s="84"/>
      <c r="F2628" s="32"/>
      <c r="G2628" s="34"/>
      <c r="H2628" s="82"/>
      <c r="I2628" s="36"/>
      <c r="J2628" s="52"/>
      <c r="K2628" s="35"/>
      <c r="L2628" s="29"/>
      <c r="M2628" s="20" t="str" cm="1">
        <f t="array" ref="M2628">IFERROR(_xlfn.IFS(COUNTBLANK(D2628:K2628)=8,"",D2628="","←D列に従業員名を姓名（フルネーム）で入力してください。誤変換にお気を付け下さい。",E2628="","←E列に都道府県を入力してください。",H2628="","←H列に1.月給～3.時間給の選択肢を入力してください",I2628="","←I列に金額を入力してください",H2628=3,"",J2628="","←J列に所定労働時間を入力してください"),"")</f>
        <v/>
      </c>
    </row>
    <row r="2629" spans="2:13" ht="22.8" x14ac:dyDescent="0.45">
      <c r="B2629" s="31">
        <f t="shared" si="40"/>
        <v>2621</v>
      </c>
      <c r="C2629" s="82"/>
      <c r="D2629" s="83"/>
      <c r="E2629" s="84"/>
      <c r="F2629" s="32"/>
      <c r="G2629" s="34"/>
      <c r="H2629" s="82"/>
      <c r="I2629" s="36"/>
      <c r="J2629" s="52"/>
      <c r="K2629" s="35"/>
      <c r="L2629" s="29"/>
      <c r="M2629" s="20" t="str" cm="1">
        <f t="array" ref="M2629">IFERROR(_xlfn.IFS(COUNTBLANK(D2629:K2629)=8,"",D2629="","←D列に従業員名を姓名（フルネーム）で入力してください。誤変換にお気を付け下さい。",E2629="","←E列に都道府県を入力してください。",H2629="","←H列に1.月給～3.時間給の選択肢を入力してください",I2629="","←I列に金額を入力してください",H2629=3,"",J2629="","←J列に所定労働時間を入力してください"),"")</f>
        <v/>
      </c>
    </row>
    <row r="2630" spans="2:13" ht="22.8" x14ac:dyDescent="0.45">
      <c r="B2630" s="31">
        <f t="shared" si="40"/>
        <v>2622</v>
      </c>
      <c r="C2630" s="82"/>
      <c r="D2630" s="83"/>
      <c r="E2630" s="84"/>
      <c r="F2630" s="32"/>
      <c r="G2630" s="34"/>
      <c r="H2630" s="82"/>
      <c r="I2630" s="36"/>
      <c r="J2630" s="52"/>
      <c r="K2630" s="35"/>
      <c r="L2630" s="29"/>
      <c r="M2630" s="20" t="str" cm="1">
        <f t="array" ref="M2630">IFERROR(_xlfn.IFS(COUNTBLANK(D2630:K2630)=8,"",D2630="","←D列に従業員名を姓名（フルネーム）で入力してください。誤変換にお気を付け下さい。",E2630="","←E列に都道府県を入力してください。",H2630="","←H列に1.月給～3.時間給の選択肢を入力してください",I2630="","←I列に金額を入力してください",H2630=3,"",J2630="","←J列に所定労働時間を入力してください"),"")</f>
        <v/>
      </c>
    </row>
    <row r="2631" spans="2:13" ht="22.8" x14ac:dyDescent="0.45">
      <c r="B2631" s="31">
        <f t="shared" si="40"/>
        <v>2623</v>
      </c>
      <c r="C2631" s="82"/>
      <c r="D2631" s="83"/>
      <c r="E2631" s="84"/>
      <c r="F2631" s="32"/>
      <c r="G2631" s="34"/>
      <c r="H2631" s="82"/>
      <c r="I2631" s="36"/>
      <c r="J2631" s="52"/>
      <c r="K2631" s="35"/>
      <c r="L2631" s="29"/>
      <c r="M2631" s="20" t="str" cm="1">
        <f t="array" ref="M2631">IFERROR(_xlfn.IFS(COUNTBLANK(D2631:K2631)=8,"",D2631="","←D列に従業員名を姓名（フルネーム）で入力してください。誤変換にお気を付け下さい。",E2631="","←E列に都道府県を入力してください。",H2631="","←H列に1.月給～3.時間給の選択肢を入力してください",I2631="","←I列に金額を入力してください",H2631=3,"",J2631="","←J列に所定労働時間を入力してください"),"")</f>
        <v/>
      </c>
    </row>
    <row r="2632" spans="2:13" ht="22.8" x14ac:dyDescent="0.45">
      <c r="B2632" s="31">
        <f t="shared" si="40"/>
        <v>2624</v>
      </c>
      <c r="C2632" s="82"/>
      <c r="D2632" s="83"/>
      <c r="E2632" s="84"/>
      <c r="F2632" s="32"/>
      <c r="G2632" s="34"/>
      <c r="H2632" s="82"/>
      <c r="I2632" s="36"/>
      <c r="J2632" s="52"/>
      <c r="K2632" s="35"/>
      <c r="L2632" s="29"/>
      <c r="M2632" s="20" t="str" cm="1">
        <f t="array" ref="M2632">IFERROR(_xlfn.IFS(COUNTBLANK(D2632:K2632)=8,"",D2632="","←D列に従業員名を姓名（フルネーム）で入力してください。誤変換にお気を付け下さい。",E2632="","←E列に都道府県を入力してください。",H2632="","←H列に1.月給～3.時間給の選択肢を入力してください",I2632="","←I列に金額を入力してください",H2632=3,"",J2632="","←J列に所定労働時間を入力してください"),"")</f>
        <v/>
      </c>
    </row>
    <row r="2633" spans="2:13" ht="22.8" x14ac:dyDescent="0.45">
      <c r="B2633" s="31">
        <f t="shared" si="40"/>
        <v>2625</v>
      </c>
      <c r="C2633" s="82"/>
      <c r="D2633" s="83"/>
      <c r="E2633" s="84"/>
      <c r="F2633" s="32"/>
      <c r="G2633" s="34"/>
      <c r="H2633" s="82"/>
      <c r="I2633" s="36"/>
      <c r="J2633" s="52"/>
      <c r="K2633" s="35"/>
      <c r="L2633" s="29"/>
      <c r="M2633" s="20" t="str" cm="1">
        <f t="array" ref="M2633">IFERROR(_xlfn.IFS(COUNTBLANK(D2633:K2633)=8,"",D2633="","←D列に従業員名を姓名（フルネーム）で入力してください。誤変換にお気を付け下さい。",E2633="","←E列に都道府県を入力してください。",H2633="","←H列に1.月給～3.時間給の選択肢を入力してください",I2633="","←I列に金額を入力してください",H2633=3,"",J2633="","←J列に所定労働時間を入力してください"),"")</f>
        <v/>
      </c>
    </row>
    <row r="2634" spans="2:13" ht="22.8" x14ac:dyDescent="0.45">
      <c r="B2634" s="31">
        <f t="shared" ref="B2634:B2697" si="41">ROW()-8</f>
        <v>2626</v>
      </c>
      <c r="C2634" s="82"/>
      <c r="D2634" s="83"/>
      <c r="E2634" s="84"/>
      <c r="F2634" s="32"/>
      <c r="G2634" s="34"/>
      <c r="H2634" s="82"/>
      <c r="I2634" s="36"/>
      <c r="J2634" s="52"/>
      <c r="K2634" s="35"/>
      <c r="L2634" s="29"/>
      <c r="M2634" s="20" t="str" cm="1">
        <f t="array" ref="M2634">IFERROR(_xlfn.IFS(COUNTBLANK(D2634:K2634)=8,"",D2634="","←D列に従業員名を姓名（フルネーム）で入力してください。誤変換にお気を付け下さい。",E2634="","←E列に都道府県を入力してください。",H2634="","←H列に1.月給～3.時間給の選択肢を入力してください",I2634="","←I列に金額を入力してください",H2634=3,"",J2634="","←J列に所定労働時間を入力してください"),"")</f>
        <v/>
      </c>
    </row>
    <row r="2635" spans="2:13" ht="22.8" x14ac:dyDescent="0.45">
      <c r="B2635" s="31">
        <f t="shared" si="41"/>
        <v>2627</v>
      </c>
      <c r="C2635" s="82"/>
      <c r="D2635" s="83"/>
      <c r="E2635" s="84"/>
      <c r="F2635" s="32"/>
      <c r="G2635" s="34"/>
      <c r="H2635" s="82"/>
      <c r="I2635" s="36"/>
      <c r="J2635" s="52"/>
      <c r="K2635" s="35"/>
      <c r="L2635" s="29"/>
      <c r="M2635" s="20" t="str" cm="1">
        <f t="array" ref="M2635">IFERROR(_xlfn.IFS(COUNTBLANK(D2635:K2635)=8,"",D2635="","←D列に従業員名を姓名（フルネーム）で入力してください。誤変換にお気を付け下さい。",E2635="","←E列に都道府県を入力してください。",H2635="","←H列に1.月給～3.時間給の選択肢を入力してください",I2635="","←I列に金額を入力してください",H2635=3,"",J2635="","←J列に所定労働時間を入力してください"),"")</f>
        <v/>
      </c>
    </row>
    <row r="2636" spans="2:13" ht="22.8" x14ac:dyDescent="0.45">
      <c r="B2636" s="31">
        <f t="shared" si="41"/>
        <v>2628</v>
      </c>
      <c r="C2636" s="82"/>
      <c r="D2636" s="83"/>
      <c r="E2636" s="84"/>
      <c r="F2636" s="32"/>
      <c r="G2636" s="34"/>
      <c r="H2636" s="82"/>
      <c r="I2636" s="36"/>
      <c r="J2636" s="52"/>
      <c r="K2636" s="35"/>
      <c r="L2636" s="29"/>
      <c r="M2636" s="20" t="str" cm="1">
        <f t="array" ref="M2636">IFERROR(_xlfn.IFS(COUNTBLANK(D2636:K2636)=8,"",D2636="","←D列に従業員名を姓名（フルネーム）で入力してください。誤変換にお気を付け下さい。",E2636="","←E列に都道府県を入力してください。",H2636="","←H列に1.月給～3.時間給の選択肢を入力してください",I2636="","←I列に金額を入力してください",H2636=3,"",J2636="","←J列に所定労働時間を入力してください"),"")</f>
        <v/>
      </c>
    </row>
    <row r="2637" spans="2:13" ht="22.8" x14ac:dyDescent="0.45">
      <c r="B2637" s="31">
        <f t="shared" si="41"/>
        <v>2629</v>
      </c>
      <c r="C2637" s="82"/>
      <c r="D2637" s="83"/>
      <c r="E2637" s="84"/>
      <c r="F2637" s="32"/>
      <c r="G2637" s="34"/>
      <c r="H2637" s="82"/>
      <c r="I2637" s="36"/>
      <c r="J2637" s="52"/>
      <c r="K2637" s="35"/>
      <c r="L2637" s="29"/>
      <c r="M2637" s="20" t="str" cm="1">
        <f t="array" ref="M2637">IFERROR(_xlfn.IFS(COUNTBLANK(D2637:K2637)=8,"",D2637="","←D列に従業員名を姓名（フルネーム）で入力してください。誤変換にお気を付け下さい。",E2637="","←E列に都道府県を入力してください。",H2637="","←H列に1.月給～3.時間給の選択肢を入力してください",I2637="","←I列に金額を入力してください",H2637=3,"",J2637="","←J列に所定労働時間を入力してください"),"")</f>
        <v/>
      </c>
    </row>
    <row r="2638" spans="2:13" ht="22.8" x14ac:dyDescent="0.45">
      <c r="B2638" s="31">
        <f t="shared" si="41"/>
        <v>2630</v>
      </c>
      <c r="C2638" s="82"/>
      <c r="D2638" s="83"/>
      <c r="E2638" s="84"/>
      <c r="F2638" s="32"/>
      <c r="G2638" s="34"/>
      <c r="H2638" s="82"/>
      <c r="I2638" s="36"/>
      <c r="J2638" s="52"/>
      <c r="K2638" s="35"/>
      <c r="L2638" s="29"/>
      <c r="M2638" s="20" t="str" cm="1">
        <f t="array" ref="M2638">IFERROR(_xlfn.IFS(COUNTBLANK(D2638:K2638)=8,"",D2638="","←D列に従業員名を姓名（フルネーム）で入力してください。誤変換にお気を付け下さい。",E2638="","←E列に都道府県を入力してください。",H2638="","←H列に1.月給～3.時間給の選択肢を入力してください",I2638="","←I列に金額を入力してください",H2638=3,"",J2638="","←J列に所定労働時間を入力してください"),"")</f>
        <v/>
      </c>
    </row>
    <row r="2639" spans="2:13" ht="22.8" x14ac:dyDescent="0.45">
      <c r="B2639" s="31">
        <f t="shared" si="41"/>
        <v>2631</v>
      </c>
      <c r="C2639" s="82"/>
      <c r="D2639" s="83"/>
      <c r="E2639" s="84"/>
      <c r="F2639" s="32"/>
      <c r="G2639" s="34"/>
      <c r="H2639" s="82"/>
      <c r="I2639" s="36"/>
      <c r="J2639" s="52"/>
      <c r="K2639" s="35"/>
      <c r="L2639" s="29"/>
      <c r="M2639" s="20" t="str" cm="1">
        <f t="array" ref="M2639">IFERROR(_xlfn.IFS(COUNTBLANK(D2639:K2639)=8,"",D2639="","←D列に従業員名を姓名（フルネーム）で入力してください。誤変換にお気を付け下さい。",E2639="","←E列に都道府県を入力してください。",H2639="","←H列に1.月給～3.時間給の選択肢を入力してください",I2639="","←I列に金額を入力してください",H2639=3,"",J2639="","←J列に所定労働時間を入力してください"),"")</f>
        <v/>
      </c>
    </row>
    <row r="2640" spans="2:13" ht="22.8" x14ac:dyDescent="0.45">
      <c r="B2640" s="31">
        <f t="shared" si="41"/>
        <v>2632</v>
      </c>
      <c r="C2640" s="82"/>
      <c r="D2640" s="83"/>
      <c r="E2640" s="84"/>
      <c r="F2640" s="32"/>
      <c r="G2640" s="34"/>
      <c r="H2640" s="82"/>
      <c r="I2640" s="36"/>
      <c r="J2640" s="52"/>
      <c r="K2640" s="35"/>
      <c r="L2640" s="29"/>
      <c r="M2640" s="20" t="str" cm="1">
        <f t="array" ref="M2640">IFERROR(_xlfn.IFS(COUNTBLANK(D2640:K2640)=8,"",D2640="","←D列に従業員名を姓名（フルネーム）で入力してください。誤変換にお気を付け下さい。",E2640="","←E列に都道府県を入力してください。",H2640="","←H列に1.月給～3.時間給の選択肢を入力してください",I2640="","←I列に金額を入力してください",H2640=3,"",J2640="","←J列に所定労働時間を入力してください"),"")</f>
        <v/>
      </c>
    </row>
    <row r="2641" spans="2:13" ht="22.8" x14ac:dyDescent="0.45">
      <c r="B2641" s="31">
        <f t="shared" si="41"/>
        <v>2633</v>
      </c>
      <c r="C2641" s="82"/>
      <c r="D2641" s="83"/>
      <c r="E2641" s="84"/>
      <c r="F2641" s="32"/>
      <c r="G2641" s="34"/>
      <c r="H2641" s="82"/>
      <c r="I2641" s="36"/>
      <c r="J2641" s="52"/>
      <c r="K2641" s="35"/>
      <c r="L2641" s="29"/>
      <c r="M2641" s="20" t="str" cm="1">
        <f t="array" ref="M2641">IFERROR(_xlfn.IFS(COUNTBLANK(D2641:K2641)=8,"",D2641="","←D列に従業員名を姓名（フルネーム）で入力してください。誤変換にお気を付け下さい。",E2641="","←E列に都道府県を入力してください。",H2641="","←H列に1.月給～3.時間給の選択肢を入力してください",I2641="","←I列に金額を入力してください",H2641=3,"",J2641="","←J列に所定労働時間を入力してください"),"")</f>
        <v/>
      </c>
    </row>
    <row r="2642" spans="2:13" ht="22.8" x14ac:dyDescent="0.45">
      <c r="B2642" s="31">
        <f t="shared" si="41"/>
        <v>2634</v>
      </c>
      <c r="C2642" s="82"/>
      <c r="D2642" s="83"/>
      <c r="E2642" s="84"/>
      <c r="F2642" s="32"/>
      <c r="G2642" s="34"/>
      <c r="H2642" s="82"/>
      <c r="I2642" s="36"/>
      <c r="J2642" s="52"/>
      <c r="K2642" s="35"/>
      <c r="L2642" s="29"/>
      <c r="M2642" s="20" t="str" cm="1">
        <f t="array" ref="M2642">IFERROR(_xlfn.IFS(COUNTBLANK(D2642:K2642)=8,"",D2642="","←D列に従業員名を姓名（フルネーム）で入力してください。誤変換にお気を付け下さい。",E2642="","←E列に都道府県を入力してください。",H2642="","←H列に1.月給～3.時間給の選択肢を入力してください",I2642="","←I列に金額を入力してください",H2642=3,"",J2642="","←J列に所定労働時間を入力してください"),"")</f>
        <v/>
      </c>
    </row>
    <row r="2643" spans="2:13" ht="22.8" x14ac:dyDescent="0.45">
      <c r="B2643" s="31">
        <f t="shared" si="41"/>
        <v>2635</v>
      </c>
      <c r="C2643" s="82"/>
      <c r="D2643" s="83"/>
      <c r="E2643" s="84"/>
      <c r="F2643" s="32"/>
      <c r="G2643" s="34"/>
      <c r="H2643" s="82"/>
      <c r="I2643" s="36"/>
      <c r="J2643" s="52"/>
      <c r="K2643" s="35"/>
      <c r="L2643" s="29"/>
      <c r="M2643" s="20" t="str" cm="1">
        <f t="array" ref="M2643">IFERROR(_xlfn.IFS(COUNTBLANK(D2643:K2643)=8,"",D2643="","←D列に従業員名を姓名（フルネーム）で入力してください。誤変換にお気を付け下さい。",E2643="","←E列に都道府県を入力してください。",H2643="","←H列に1.月給～3.時間給の選択肢を入力してください",I2643="","←I列に金額を入力してください",H2643=3,"",J2643="","←J列に所定労働時間を入力してください"),"")</f>
        <v/>
      </c>
    </row>
    <row r="2644" spans="2:13" ht="22.8" x14ac:dyDescent="0.45">
      <c r="B2644" s="31">
        <f t="shared" si="41"/>
        <v>2636</v>
      </c>
      <c r="C2644" s="82"/>
      <c r="D2644" s="83"/>
      <c r="E2644" s="84"/>
      <c r="F2644" s="32"/>
      <c r="G2644" s="34"/>
      <c r="H2644" s="82"/>
      <c r="I2644" s="36"/>
      <c r="J2644" s="52"/>
      <c r="K2644" s="35"/>
      <c r="L2644" s="29"/>
      <c r="M2644" s="20" t="str" cm="1">
        <f t="array" ref="M2644">IFERROR(_xlfn.IFS(COUNTBLANK(D2644:K2644)=8,"",D2644="","←D列に従業員名を姓名（フルネーム）で入力してください。誤変換にお気を付け下さい。",E2644="","←E列に都道府県を入力してください。",H2644="","←H列に1.月給～3.時間給の選択肢を入力してください",I2644="","←I列に金額を入力してください",H2644=3,"",J2644="","←J列に所定労働時間を入力してください"),"")</f>
        <v/>
      </c>
    </row>
    <row r="2645" spans="2:13" ht="22.8" x14ac:dyDescent="0.45">
      <c r="B2645" s="31">
        <f t="shared" si="41"/>
        <v>2637</v>
      </c>
      <c r="C2645" s="82"/>
      <c r="D2645" s="83"/>
      <c r="E2645" s="84"/>
      <c r="F2645" s="32"/>
      <c r="G2645" s="34"/>
      <c r="H2645" s="82"/>
      <c r="I2645" s="36"/>
      <c r="J2645" s="52"/>
      <c r="K2645" s="35"/>
      <c r="L2645" s="29"/>
      <c r="M2645" s="20" t="str" cm="1">
        <f t="array" ref="M2645">IFERROR(_xlfn.IFS(COUNTBLANK(D2645:K2645)=8,"",D2645="","←D列に従業員名を姓名（フルネーム）で入力してください。誤変換にお気を付け下さい。",E2645="","←E列に都道府県を入力してください。",H2645="","←H列に1.月給～3.時間給の選択肢を入力してください",I2645="","←I列に金額を入力してください",H2645=3,"",J2645="","←J列に所定労働時間を入力してください"),"")</f>
        <v/>
      </c>
    </row>
    <row r="2646" spans="2:13" ht="22.8" x14ac:dyDescent="0.45">
      <c r="B2646" s="31">
        <f t="shared" si="41"/>
        <v>2638</v>
      </c>
      <c r="C2646" s="82"/>
      <c r="D2646" s="83"/>
      <c r="E2646" s="84"/>
      <c r="F2646" s="32"/>
      <c r="G2646" s="34"/>
      <c r="H2646" s="82"/>
      <c r="I2646" s="36"/>
      <c r="J2646" s="52"/>
      <c r="K2646" s="35"/>
      <c r="L2646" s="29"/>
      <c r="M2646" s="20" t="str" cm="1">
        <f t="array" ref="M2646">IFERROR(_xlfn.IFS(COUNTBLANK(D2646:K2646)=8,"",D2646="","←D列に従業員名を姓名（フルネーム）で入力してください。誤変換にお気を付け下さい。",E2646="","←E列に都道府県を入力してください。",H2646="","←H列に1.月給～3.時間給の選択肢を入力してください",I2646="","←I列に金額を入力してください",H2646=3,"",J2646="","←J列に所定労働時間を入力してください"),"")</f>
        <v/>
      </c>
    </row>
    <row r="2647" spans="2:13" ht="22.8" x14ac:dyDescent="0.45">
      <c r="B2647" s="31">
        <f t="shared" si="41"/>
        <v>2639</v>
      </c>
      <c r="C2647" s="82"/>
      <c r="D2647" s="83"/>
      <c r="E2647" s="84"/>
      <c r="F2647" s="32"/>
      <c r="G2647" s="34"/>
      <c r="H2647" s="82"/>
      <c r="I2647" s="36"/>
      <c r="J2647" s="52"/>
      <c r="K2647" s="35"/>
      <c r="L2647" s="29"/>
      <c r="M2647" s="20" t="str" cm="1">
        <f t="array" ref="M2647">IFERROR(_xlfn.IFS(COUNTBLANK(D2647:K2647)=8,"",D2647="","←D列に従業員名を姓名（フルネーム）で入力してください。誤変換にお気を付け下さい。",E2647="","←E列に都道府県を入力してください。",H2647="","←H列に1.月給～3.時間給の選択肢を入力してください",I2647="","←I列に金額を入力してください",H2647=3,"",J2647="","←J列に所定労働時間を入力してください"),"")</f>
        <v/>
      </c>
    </row>
    <row r="2648" spans="2:13" ht="22.8" x14ac:dyDescent="0.45">
      <c r="B2648" s="31">
        <f t="shared" si="41"/>
        <v>2640</v>
      </c>
      <c r="C2648" s="82"/>
      <c r="D2648" s="83"/>
      <c r="E2648" s="84"/>
      <c r="F2648" s="32"/>
      <c r="G2648" s="34"/>
      <c r="H2648" s="82"/>
      <c r="I2648" s="36"/>
      <c r="J2648" s="52"/>
      <c r="K2648" s="35"/>
      <c r="L2648" s="29"/>
      <c r="M2648" s="20" t="str" cm="1">
        <f t="array" ref="M2648">IFERROR(_xlfn.IFS(COUNTBLANK(D2648:K2648)=8,"",D2648="","←D列に従業員名を姓名（フルネーム）で入力してください。誤変換にお気を付け下さい。",E2648="","←E列に都道府県を入力してください。",H2648="","←H列に1.月給～3.時間給の選択肢を入力してください",I2648="","←I列に金額を入力してください",H2648=3,"",J2648="","←J列に所定労働時間を入力してください"),"")</f>
        <v/>
      </c>
    </row>
    <row r="2649" spans="2:13" ht="22.8" x14ac:dyDescent="0.45">
      <c r="B2649" s="31">
        <f t="shared" si="41"/>
        <v>2641</v>
      </c>
      <c r="C2649" s="82"/>
      <c r="D2649" s="83"/>
      <c r="E2649" s="84"/>
      <c r="F2649" s="32"/>
      <c r="G2649" s="34"/>
      <c r="H2649" s="82"/>
      <c r="I2649" s="36"/>
      <c r="J2649" s="52"/>
      <c r="K2649" s="35"/>
      <c r="L2649" s="29"/>
      <c r="M2649" s="20" t="str" cm="1">
        <f t="array" ref="M2649">IFERROR(_xlfn.IFS(COUNTBLANK(D2649:K2649)=8,"",D2649="","←D列に従業員名を姓名（フルネーム）で入力してください。誤変換にお気を付け下さい。",E2649="","←E列に都道府県を入力してください。",H2649="","←H列に1.月給～3.時間給の選択肢を入力してください",I2649="","←I列に金額を入力してください",H2649=3,"",J2649="","←J列に所定労働時間を入力してください"),"")</f>
        <v/>
      </c>
    </row>
    <row r="2650" spans="2:13" ht="22.8" x14ac:dyDescent="0.45">
      <c r="B2650" s="31">
        <f t="shared" si="41"/>
        <v>2642</v>
      </c>
      <c r="C2650" s="82"/>
      <c r="D2650" s="83"/>
      <c r="E2650" s="84"/>
      <c r="F2650" s="32"/>
      <c r="G2650" s="34"/>
      <c r="H2650" s="82"/>
      <c r="I2650" s="36"/>
      <c r="J2650" s="52"/>
      <c r="K2650" s="35"/>
      <c r="L2650" s="29"/>
      <c r="M2650" s="20" t="str" cm="1">
        <f t="array" ref="M2650">IFERROR(_xlfn.IFS(COUNTBLANK(D2650:K2650)=8,"",D2650="","←D列に従業員名を姓名（フルネーム）で入力してください。誤変換にお気を付け下さい。",E2650="","←E列に都道府県を入力してください。",H2650="","←H列に1.月給～3.時間給の選択肢を入力してください",I2650="","←I列に金額を入力してください",H2650=3,"",J2650="","←J列に所定労働時間を入力してください"),"")</f>
        <v/>
      </c>
    </row>
    <row r="2651" spans="2:13" ht="22.8" x14ac:dyDescent="0.45">
      <c r="B2651" s="31">
        <f t="shared" si="41"/>
        <v>2643</v>
      </c>
      <c r="C2651" s="82"/>
      <c r="D2651" s="83"/>
      <c r="E2651" s="84"/>
      <c r="F2651" s="32"/>
      <c r="G2651" s="34"/>
      <c r="H2651" s="82"/>
      <c r="I2651" s="36"/>
      <c r="J2651" s="52"/>
      <c r="K2651" s="35"/>
      <c r="L2651" s="29"/>
      <c r="M2651" s="20" t="str" cm="1">
        <f t="array" ref="M2651">IFERROR(_xlfn.IFS(COUNTBLANK(D2651:K2651)=8,"",D2651="","←D列に従業員名を姓名（フルネーム）で入力してください。誤変換にお気を付け下さい。",E2651="","←E列に都道府県を入力してください。",H2651="","←H列に1.月給～3.時間給の選択肢を入力してください",I2651="","←I列に金額を入力してください",H2651=3,"",J2651="","←J列に所定労働時間を入力してください"),"")</f>
        <v/>
      </c>
    </row>
    <row r="2652" spans="2:13" ht="22.8" x14ac:dyDescent="0.45">
      <c r="B2652" s="31">
        <f t="shared" si="41"/>
        <v>2644</v>
      </c>
      <c r="C2652" s="82"/>
      <c r="D2652" s="83"/>
      <c r="E2652" s="84"/>
      <c r="F2652" s="32"/>
      <c r="G2652" s="34"/>
      <c r="H2652" s="82"/>
      <c r="I2652" s="36"/>
      <c r="J2652" s="52"/>
      <c r="K2652" s="35"/>
      <c r="L2652" s="29"/>
      <c r="M2652" s="20" t="str" cm="1">
        <f t="array" ref="M2652">IFERROR(_xlfn.IFS(COUNTBLANK(D2652:K2652)=8,"",D2652="","←D列に従業員名を姓名（フルネーム）で入力してください。誤変換にお気を付け下さい。",E2652="","←E列に都道府県を入力してください。",H2652="","←H列に1.月給～3.時間給の選択肢を入力してください",I2652="","←I列に金額を入力してください",H2652=3,"",J2652="","←J列に所定労働時間を入力してください"),"")</f>
        <v/>
      </c>
    </row>
    <row r="2653" spans="2:13" ht="22.8" x14ac:dyDescent="0.45">
      <c r="B2653" s="31">
        <f t="shared" si="41"/>
        <v>2645</v>
      </c>
      <c r="C2653" s="82"/>
      <c r="D2653" s="83"/>
      <c r="E2653" s="84"/>
      <c r="F2653" s="32"/>
      <c r="G2653" s="34"/>
      <c r="H2653" s="82"/>
      <c r="I2653" s="36"/>
      <c r="J2653" s="52"/>
      <c r="K2653" s="35"/>
      <c r="L2653" s="29"/>
      <c r="M2653" s="20" t="str" cm="1">
        <f t="array" ref="M2653">IFERROR(_xlfn.IFS(COUNTBLANK(D2653:K2653)=8,"",D2653="","←D列に従業員名を姓名（フルネーム）で入力してください。誤変換にお気を付け下さい。",E2653="","←E列に都道府県を入力してください。",H2653="","←H列に1.月給～3.時間給の選択肢を入力してください",I2653="","←I列に金額を入力してください",H2653=3,"",J2653="","←J列に所定労働時間を入力してください"),"")</f>
        <v/>
      </c>
    </row>
    <row r="2654" spans="2:13" ht="22.8" x14ac:dyDescent="0.45">
      <c r="B2654" s="31">
        <f t="shared" si="41"/>
        <v>2646</v>
      </c>
      <c r="C2654" s="82"/>
      <c r="D2654" s="83"/>
      <c r="E2654" s="84"/>
      <c r="F2654" s="32"/>
      <c r="G2654" s="34"/>
      <c r="H2654" s="82"/>
      <c r="I2654" s="36"/>
      <c r="J2654" s="52"/>
      <c r="K2654" s="35"/>
      <c r="L2654" s="29"/>
      <c r="M2654" s="20" t="str" cm="1">
        <f t="array" ref="M2654">IFERROR(_xlfn.IFS(COUNTBLANK(D2654:K2654)=8,"",D2654="","←D列に従業員名を姓名（フルネーム）で入力してください。誤変換にお気を付け下さい。",E2654="","←E列に都道府県を入力してください。",H2654="","←H列に1.月給～3.時間給の選択肢を入力してください",I2654="","←I列に金額を入力してください",H2654=3,"",J2654="","←J列に所定労働時間を入力してください"),"")</f>
        <v/>
      </c>
    </row>
    <row r="2655" spans="2:13" ht="22.8" x14ac:dyDescent="0.45">
      <c r="B2655" s="31">
        <f t="shared" si="41"/>
        <v>2647</v>
      </c>
      <c r="C2655" s="82"/>
      <c r="D2655" s="83"/>
      <c r="E2655" s="84"/>
      <c r="F2655" s="32"/>
      <c r="G2655" s="34"/>
      <c r="H2655" s="82"/>
      <c r="I2655" s="36"/>
      <c r="J2655" s="52"/>
      <c r="K2655" s="35"/>
      <c r="L2655" s="29"/>
      <c r="M2655" s="20" t="str" cm="1">
        <f t="array" ref="M2655">IFERROR(_xlfn.IFS(COUNTBLANK(D2655:K2655)=8,"",D2655="","←D列に従業員名を姓名（フルネーム）で入力してください。誤変換にお気を付け下さい。",E2655="","←E列に都道府県を入力してください。",H2655="","←H列に1.月給～3.時間給の選択肢を入力してください",I2655="","←I列に金額を入力してください",H2655=3,"",J2655="","←J列に所定労働時間を入力してください"),"")</f>
        <v/>
      </c>
    </row>
    <row r="2656" spans="2:13" ht="22.8" x14ac:dyDescent="0.45">
      <c r="B2656" s="31">
        <f t="shared" si="41"/>
        <v>2648</v>
      </c>
      <c r="C2656" s="82"/>
      <c r="D2656" s="83"/>
      <c r="E2656" s="84"/>
      <c r="F2656" s="32"/>
      <c r="G2656" s="34"/>
      <c r="H2656" s="82"/>
      <c r="I2656" s="36"/>
      <c r="J2656" s="52"/>
      <c r="K2656" s="35"/>
      <c r="L2656" s="29"/>
      <c r="M2656" s="20" t="str" cm="1">
        <f t="array" ref="M2656">IFERROR(_xlfn.IFS(COUNTBLANK(D2656:K2656)=8,"",D2656="","←D列に従業員名を姓名（フルネーム）で入力してください。誤変換にお気を付け下さい。",E2656="","←E列に都道府県を入力してください。",H2656="","←H列に1.月給～3.時間給の選択肢を入力してください",I2656="","←I列に金額を入力してください",H2656=3,"",J2656="","←J列に所定労働時間を入力してください"),"")</f>
        <v/>
      </c>
    </row>
    <row r="2657" spans="2:13" ht="22.8" x14ac:dyDescent="0.45">
      <c r="B2657" s="31">
        <f t="shared" si="41"/>
        <v>2649</v>
      </c>
      <c r="C2657" s="82"/>
      <c r="D2657" s="83"/>
      <c r="E2657" s="84"/>
      <c r="F2657" s="32"/>
      <c r="G2657" s="34"/>
      <c r="H2657" s="82"/>
      <c r="I2657" s="36"/>
      <c r="J2657" s="52"/>
      <c r="K2657" s="35"/>
      <c r="L2657" s="29"/>
      <c r="M2657" s="20" t="str" cm="1">
        <f t="array" ref="M2657">IFERROR(_xlfn.IFS(COUNTBLANK(D2657:K2657)=8,"",D2657="","←D列に従業員名を姓名（フルネーム）で入力してください。誤変換にお気を付け下さい。",E2657="","←E列に都道府県を入力してください。",H2657="","←H列に1.月給～3.時間給の選択肢を入力してください",I2657="","←I列に金額を入力してください",H2657=3,"",J2657="","←J列に所定労働時間を入力してください"),"")</f>
        <v/>
      </c>
    </row>
    <row r="2658" spans="2:13" ht="22.8" x14ac:dyDescent="0.45">
      <c r="B2658" s="31">
        <f t="shared" si="41"/>
        <v>2650</v>
      </c>
      <c r="C2658" s="82"/>
      <c r="D2658" s="83"/>
      <c r="E2658" s="84"/>
      <c r="F2658" s="32"/>
      <c r="G2658" s="34"/>
      <c r="H2658" s="82"/>
      <c r="I2658" s="36"/>
      <c r="J2658" s="52"/>
      <c r="K2658" s="35"/>
      <c r="L2658" s="29"/>
      <c r="M2658" s="20" t="str" cm="1">
        <f t="array" ref="M2658">IFERROR(_xlfn.IFS(COUNTBLANK(D2658:K2658)=8,"",D2658="","←D列に従業員名を姓名（フルネーム）で入力してください。誤変換にお気を付け下さい。",E2658="","←E列に都道府県を入力してください。",H2658="","←H列に1.月給～3.時間給の選択肢を入力してください",I2658="","←I列に金額を入力してください",H2658=3,"",J2658="","←J列に所定労働時間を入力してください"),"")</f>
        <v/>
      </c>
    </row>
    <row r="2659" spans="2:13" ht="22.8" x14ac:dyDescent="0.45">
      <c r="B2659" s="31">
        <f t="shared" si="41"/>
        <v>2651</v>
      </c>
      <c r="C2659" s="82"/>
      <c r="D2659" s="83"/>
      <c r="E2659" s="84"/>
      <c r="F2659" s="32"/>
      <c r="G2659" s="34"/>
      <c r="H2659" s="82"/>
      <c r="I2659" s="36"/>
      <c r="J2659" s="52"/>
      <c r="K2659" s="35"/>
      <c r="L2659" s="29"/>
      <c r="M2659" s="20" t="str" cm="1">
        <f t="array" ref="M2659">IFERROR(_xlfn.IFS(COUNTBLANK(D2659:K2659)=8,"",D2659="","←D列に従業員名を姓名（フルネーム）で入力してください。誤変換にお気を付け下さい。",E2659="","←E列に都道府県を入力してください。",H2659="","←H列に1.月給～3.時間給の選択肢を入力してください",I2659="","←I列に金額を入力してください",H2659=3,"",J2659="","←J列に所定労働時間を入力してください"),"")</f>
        <v/>
      </c>
    </row>
    <row r="2660" spans="2:13" ht="22.8" x14ac:dyDescent="0.45">
      <c r="B2660" s="31">
        <f t="shared" si="41"/>
        <v>2652</v>
      </c>
      <c r="C2660" s="82"/>
      <c r="D2660" s="83"/>
      <c r="E2660" s="84"/>
      <c r="F2660" s="32"/>
      <c r="G2660" s="34"/>
      <c r="H2660" s="82"/>
      <c r="I2660" s="36"/>
      <c r="J2660" s="52"/>
      <c r="K2660" s="35"/>
      <c r="L2660" s="29"/>
      <c r="M2660" s="20" t="str" cm="1">
        <f t="array" ref="M2660">IFERROR(_xlfn.IFS(COUNTBLANK(D2660:K2660)=8,"",D2660="","←D列に従業員名を姓名（フルネーム）で入力してください。誤変換にお気を付け下さい。",E2660="","←E列に都道府県を入力してください。",H2660="","←H列に1.月給～3.時間給の選択肢を入力してください",I2660="","←I列に金額を入力してください",H2660=3,"",J2660="","←J列に所定労働時間を入力してください"),"")</f>
        <v/>
      </c>
    </row>
    <row r="2661" spans="2:13" ht="22.8" x14ac:dyDescent="0.45">
      <c r="B2661" s="31">
        <f t="shared" si="41"/>
        <v>2653</v>
      </c>
      <c r="C2661" s="82"/>
      <c r="D2661" s="83"/>
      <c r="E2661" s="84"/>
      <c r="F2661" s="32"/>
      <c r="G2661" s="34"/>
      <c r="H2661" s="82"/>
      <c r="I2661" s="36"/>
      <c r="J2661" s="52"/>
      <c r="K2661" s="35"/>
      <c r="L2661" s="29"/>
      <c r="M2661" s="20" t="str" cm="1">
        <f t="array" ref="M2661">IFERROR(_xlfn.IFS(COUNTBLANK(D2661:K2661)=8,"",D2661="","←D列に従業員名を姓名（フルネーム）で入力してください。誤変換にお気を付け下さい。",E2661="","←E列に都道府県を入力してください。",H2661="","←H列に1.月給～3.時間給の選択肢を入力してください",I2661="","←I列に金額を入力してください",H2661=3,"",J2661="","←J列に所定労働時間を入力してください"),"")</f>
        <v/>
      </c>
    </row>
    <row r="2662" spans="2:13" ht="22.8" x14ac:dyDescent="0.45">
      <c r="B2662" s="31">
        <f t="shared" si="41"/>
        <v>2654</v>
      </c>
      <c r="C2662" s="82"/>
      <c r="D2662" s="83"/>
      <c r="E2662" s="84"/>
      <c r="F2662" s="32"/>
      <c r="G2662" s="34"/>
      <c r="H2662" s="82"/>
      <c r="I2662" s="36"/>
      <c r="J2662" s="52"/>
      <c r="K2662" s="35"/>
      <c r="L2662" s="29"/>
      <c r="M2662" s="20" t="str" cm="1">
        <f t="array" ref="M2662">IFERROR(_xlfn.IFS(COUNTBLANK(D2662:K2662)=8,"",D2662="","←D列に従業員名を姓名（フルネーム）で入力してください。誤変換にお気を付け下さい。",E2662="","←E列に都道府県を入力してください。",H2662="","←H列に1.月給～3.時間給の選択肢を入力してください",I2662="","←I列に金額を入力してください",H2662=3,"",J2662="","←J列に所定労働時間を入力してください"),"")</f>
        <v/>
      </c>
    </row>
    <row r="2663" spans="2:13" ht="22.8" x14ac:dyDescent="0.45">
      <c r="B2663" s="31">
        <f t="shared" si="41"/>
        <v>2655</v>
      </c>
      <c r="C2663" s="82"/>
      <c r="D2663" s="83"/>
      <c r="E2663" s="84"/>
      <c r="F2663" s="32"/>
      <c r="G2663" s="34"/>
      <c r="H2663" s="82"/>
      <c r="I2663" s="36"/>
      <c r="J2663" s="52"/>
      <c r="K2663" s="35"/>
      <c r="L2663" s="29"/>
      <c r="M2663" s="20" t="str" cm="1">
        <f t="array" ref="M2663">IFERROR(_xlfn.IFS(COUNTBLANK(D2663:K2663)=8,"",D2663="","←D列に従業員名を姓名（フルネーム）で入力してください。誤変換にお気を付け下さい。",E2663="","←E列に都道府県を入力してください。",H2663="","←H列に1.月給～3.時間給の選択肢を入力してください",I2663="","←I列に金額を入力してください",H2663=3,"",J2663="","←J列に所定労働時間を入力してください"),"")</f>
        <v/>
      </c>
    </row>
    <row r="2664" spans="2:13" ht="22.8" x14ac:dyDescent="0.45">
      <c r="B2664" s="31">
        <f t="shared" si="41"/>
        <v>2656</v>
      </c>
      <c r="C2664" s="82"/>
      <c r="D2664" s="83"/>
      <c r="E2664" s="84"/>
      <c r="F2664" s="32"/>
      <c r="G2664" s="34"/>
      <c r="H2664" s="82"/>
      <c r="I2664" s="36"/>
      <c r="J2664" s="52"/>
      <c r="K2664" s="35"/>
      <c r="L2664" s="29"/>
      <c r="M2664" s="20" t="str" cm="1">
        <f t="array" ref="M2664">IFERROR(_xlfn.IFS(COUNTBLANK(D2664:K2664)=8,"",D2664="","←D列に従業員名を姓名（フルネーム）で入力してください。誤変換にお気を付け下さい。",E2664="","←E列に都道府県を入力してください。",H2664="","←H列に1.月給～3.時間給の選択肢を入力してください",I2664="","←I列に金額を入力してください",H2664=3,"",J2664="","←J列に所定労働時間を入力してください"),"")</f>
        <v/>
      </c>
    </row>
    <row r="2665" spans="2:13" ht="22.8" x14ac:dyDescent="0.45">
      <c r="B2665" s="31">
        <f t="shared" si="41"/>
        <v>2657</v>
      </c>
      <c r="C2665" s="82"/>
      <c r="D2665" s="83"/>
      <c r="E2665" s="84"/>
      <c r="F2665" s="32"/>
      <c r="G2665" s="34"/>
      <c r="H2665" s="82"/>
      <c r="I2665" s="36"/>
      <c r="J2665" s="52"/>
      <c r="K2665" s="35"/>
      <c r="L2665" s="29"/>
      <c r="M2665" s="20" t="str" cm="1">
        <f t="array" ref="M2665">IFERROR(_xlfn.IFS(COUNTBLANK(D2665:K2665)=8,"",D2665="","←D列に従業員名を姓名（フルネーム）で入力してください。誤変換にお気を付け下さい。",E2665="","←E列に都道府県を入力してください。",H2665="","←H列に1.月給～3.時間給の選択肢を入力してください",I2665="","←I列に金額を入力してください",H2665=3,"",J2665="","←J列に所定労働時間を入力してください"),"")</f>
        <v/>
      </c>
    </row>
    <row r="2666" spans="2:13" ht="22.8" x14ac:dyDescent="0.45">
      <c r="B2666" s="31">
        <f t="shared" si="41"/>
        <v>2658</v>
      </c>
      <c r="C2666" s="82"/>
      <c r="D2666" s="83"/>
      <c r="E2666" s="84"/>
      <c r="F2666" s="32"/>
      <c r="G2666" s="34"/>
      <c r="H2666" s="82"/>
      <c r="I2666" s="36"/>
      <c r="J2666" s="52"/>
      <c r="K2666" s="35"/>
      <c r="L2666" s="29"/>
      <c r="M2666" s="20" t="str" cm="1">
        <f t="array" ref="M2666">IFERROR(_xlfn.IFS(COUNTBLANK(D2666:K2666)=8,"",D2666="","←D列に従業員名を姓名（フルネーム）で入力してください。誤変換にお気を付け下さい。",E2666="","←E列に都道府県を入力してください。",H2666="","←H列に1.月給～3.時間給の選択肢を入力してください",I2666="","←I列に金額を入力してください",H2666=3,"",J2666="","←J列に所定労働時間を入力してください"),"")</f>
        <v/>
      </c>
    </row>
    <row r="2667" spans="2:13" ht="22.8" x14ac:dyDescent="0.45">
      <c r="B2667" s="31">
        <f t="shared" si="41"/>
        <v>2659</v>
      </c>
      <c r="C2667" s="82"/>
      <c r="D2667" s="83"/>
      <c r="E2667" s="84"/>
      <c r="F2667" s="32"/>
      <c r="G2667" s="34"/>
      <c r="H2667" s="82"/>
      <c r="I2667" s="36"/>
      <c r="J2667" s="52"/>
      <c r="K2667" s="35"/>
      <c r="L2667" s="29"/>
      <c r="M2667" s="20" t="str" cm="1">
        <f t="array" ref="M2667">IFERROR(_xlfn.IFS(COUNTBLANK(D2667:K2667)=8,"",D2667="","←D列に従業員名を姓名（フルネーム）で入力してください。誤変換にお気を付け下さい。",E2667="","←E列に都道府県を入力してください。",H2667="","←H列に1.月給～3.時間給の選択肢を入力してください",I2667="","←I列に金額を入力してください",H2667=3,"",J2667="","←J列に所定労働時間を入力してください"),"")</f>
        <v/>
      </c>
    </row>
    <row r="2668" spans="2:13" ht="22.8" x14ac:dyDescent="0.45">
      <c r="B2668" s="31">
        <f t="shared" si="41"/>
        <v>2660</v>
      </c>
      <c r="C2668" s="82"/>
      <c r="D2668" s="83"/>
      <c r="E2668" s="84"/>
      <c r="F2668" s="32"/>
      <c r="G2668" s="34"/>
      <c r="H2668" s="82"/>
      <c r="I2668" s="36"/>
      <c r="J2668" s="52"/>
      <c r="K2668" s="35"/>
      <c r="L2668" s="29"/>
      <c r="M2668" s="20" t="str" cm="1">
        <f t="array" ref="M2668">IFERROR(_xlfn.IFS(COUNTBLANK(D2668:K2668)=8,"",D2668="","←D列に従業員名を姓名（フルネーム）で入力してください。誤変換にお気を付け下さい。",E2668="","←E列に都道府県を入力してください。",H2668="","←H列に1.月給～3.時間給の選択肢を入力してください",I2668="","←I列に金額を入力してください",H2668=3,"",J2668="","←J列に所定労働時間を入力してください"),"")</f>
        <v/>
      </c>
    </row>
    <row r="2669" spans="2:13" ht="22.8" x14ac:dyDescent="0.45">
      <c r="B2669" s="31">
        <f t="shared" si="41"/>
        <v>2661</v>
      </c>
      <c r="C2669" s="82"/>
      <c r="D2669" s="83"/>
      <c r="E2669" s="84"/>
      <c r="F2669" s="32"/>
      <c r="G2669" s="34"/>
      <c r="H2669" s="82"/>
      <c r="I2669" s="36"/>
      <c r="J2669" s="52"/>
      <c r="K2669" s="35"/>
      <c r="L2669" s="29"/>
      <c r="M2669" s="20" t="str" cm="1">
        <f t="array" ref="M2669">IFERROR(_xlfn.IFS(COUNTBLANK(D2669:K2669)=8,"",D2669="","←D列に従業員名を姓名（フルネーム）で入力してください。誤変換にお気を付け下さい。",E2669="","←E列に都道府県を入力してください。",H2669="","←H列に1.月給～3.時間給の選択肢を入力してください",I2669="","←I列に金額を入力してください",H2669=3,"",J2669="","←J列に所定労働時間を入力してください"),"")</f>
        <v/>
      </c>
    </row>
    <row r="2670" spans="2:13" ht="22.8" x14ac:dyDescent="0.45">
      <c r="B2670" s="31">
        <f t="shared" si="41"/>
        <v>2662</v>
      </c>
      <c r="C2670" s="82"/>
      <c r="D2670" s="83"/>
      <c r="E2670" s="84"/>
      <c r="F2670" s="32"/>
      <c r="G2670" s="34"/>
      <c r="H2670" s="82"/>
      <c r="I2670" s="36"/>
      <c r="J2670" s="52"/>
      <c r="K2670" s="35"/>
      <c r="L2670" s="29"/>
      <c r="M2670" s="20" t="str" cm="1">
        <f t="array" ref="M2670">IFERROR(_xlfn.IFS(COUNTBLANK(D2670:K2670)=8,"",D2670="","←D列に従業員名を姓名（フルネーム）で入力してください。誤変換にお気を付け下さい。",E2670="","←E列に都道府県を入力してください。",H2670="","←H列に1.月給～3.時間給の選択肢を入力してください",I2670="","←I列に金額を入力してください",H2670=3,"",J2670="","←J列に所定労働時間を入力してください"),"")</f>
        <v/>
      </c>
    </row>
    <row r="2671" spans="2:13" ht="22.8" x14ac:dyDescent="0.45">
      <c r="B2671" s="31">
        <f t="shared" si="41"/>
        <v>2663</v>
      </c>
      <c r="C2671" s="82"/>
      <c r="D2671" s="83"/>
      <c r="E2671" s="84"/>
      <c r="F2671" s="32"/>
      <c r="G2671" s="34"/>
      <c r="H2671" s="82"/>
      <c r="I2671" s="36"/>
      <c r="J2671" s="52"/>
      <c r="K2671" s="35"/>
      <c r="L2671" s="29"/>
      <c r="M2671" s="20" t="str" cm="1">
        <f t="array" ref="M2671">IFERROR(_xlfn.IFS(COUNTBLANK(D2671:K2671)=8,"",D2671="","←D列に従業員名を姓名（フルネーム）で入力してください。誤変換にお気を付け下さい。",E2671="","←E列に都道府県を入力してください。",H2671="","←H列に1.月給～3.時間給の選択肢を入力してください",I2671="","←I列に金額を入力してください",H2671=3,"",J2671="","←J列に所定労働時間を入力してください"),"")</f>
        <v/>
      </c>
    </row>
    <row r="2672" spans="2:13" ht="22.8" x14ac:dyDescent="0.45">
      <c r="B2672" s="31">
        <f t="shared" si="41"/>
        <v>2664</v>
      </c>
      <c r="C2672" s="82"/>
      <c r="D2672" s="83"/>
      <c r="E2672" s="84"/>
      <c r="F2672" s="32"/>
      <c r="G2672" s="34"/>
      <c r="H2672" s="82"/>
      <c r="I2672" s="36"/>
      <c r="J2672" s="52"/>
      <c r="K2672" s="35"/>
      <c r="L2672" s="29"/>
      <c r="M2672" s="20" t="str" cm="1">
        <f t="array" ref="M2672">IFERROR(_xlfn.IFS(COUNTBLANK(D2672:K2672)=8,"",D2672="","←D列に従業員名を姓名（フルネーム）で入力してください。誤変換にお気を付け下さい。",E2672="","←E列に都道府県を入力してください。",H2672="","←H列に1.月給～3.時間給の選択肢を入力してください",I2672="","←I列に金額を入力してください",H2672=3,"",J2672="","←J列に所定労働時間を入力してください"),"")</f>
        <v/>
      </c>
    </row>
    <row r="2673" spans="2:13" ht="22.8" x14ac:dyDescent="0.45">
      <c r="B2673" s="31">
        <f t="shared" si="41"/>
        <v>2665</v>
      </c>
      <c r="C2673" s="82"/>
      <c r="D2673" s="83"/>
      <c r="E2673" s="84"/>
      <c r="F2673" s="32"/>
      <c r="G2673" s="34"/>
      <c r="H2673" s="82"/>
      <c r="I2673" s="36"/>
      <c r="J2673" s="52"/>
      <c r="K2673" s="35"/>
      <c r="L2673" s="29"/>
      <c r="M2673" s="20" t="str" cm="1">
        <f t="array" ref="M2673">IFERROR(_xlfn.IFS(COUNTBLANK(D2673:K2673)=8,"",D2673="","←D列に従業員名を姓名（フルネーム）で入力してください。誤変換にお気を付け下さい。",E2673="","←E列に都道府県を入力してください。",H2673="","←H列に1.月給～3.時間給の選択肢を入力してください",I2673="","←I列に金額を入力してください",H2673=3,"",J2673="","←J列に所定労働時間を入力してください"),"")</f>
        <v/>
      </c>
    </row>
    <row r="2674" spans="2:13" ht="22.8" x14ac:dyDescent="0.45">
      <c r="B2674" s="31">
        <f t="shared" si="41"/>
        <v>2666</v>
      </c>
      <c r="C2674" s="82"/>
      <c r="D2674" s="83"/>
      <c r="E2674" s="84"/>
      <c r="F2674" s="32"/>
      <c r="G2674" s="34"/>
      <c r="H2674" s="82"/>
      <c r="I2674" s="36"/>
      <c r="J2674" s="52"/>
      <c r="K2674" s="35"/>
      <c r="L2674" s="29"/>
      <c r="M2674" s="20" t="str" cm="1">
        <f t="array" ref="M2674">IFERROR(_xlfn.IFS(COUNTBLANK(D2674:K2674)=8,"",D2674="","←D列に従業員名を姓名（フルネーム）で入力してください。誤変換にお気を付け下さい。",E2674="","←E列に都道府県を入力してください。",H2674="","←H列に1.月給～3.時間給の選択肢を入力してください",I2674="","←I列に金額を入力してください",H2674=3,"",J2674="","←J列に所定労働時間を入力してください"),"")</f>
        <v/>
      </c>
    </row>
    <row r="2675" spans="2:13" ht="22.8" x14ac:dyDescent="0.45">
      <c r="B2675" s="31">
        <f t="shared" si="41"/>
        <v>2667</v>
      </c>
      <c r="C2675" s="82"/>
      <c r="D2675" s="83"/>
      <c r="E2675" s="84"/>
      <c r="F2675" s="32"/>
      <c r="G2675" s="34"/>
      <c r="H2675" s="82"/>
      <c r="I2675" s="36"/>
      <c r="J2675" s="52"/>
      <c r="K2675" s="35"/>
      <c r="L2675" s="29"/>
      <c r="M2675" s="20" t="str" cm="1">
        <f t="array" ref="M2675">IFERROR(_xlfn.IFS(COUNTBLANK(D2675:K2675)=8,"",D2675="","←D列に従業員名を姓名（フルネーム）で入力してください。誤変換にお気を付け下さい。",E2675="","←E列に都道府県を入力してください。",H2675="","←H列に1.月給～3.時間給の選択肢を入力してください",I2675="","←I列に金額を入力してください",H2675=3,"",J2675="","←J列に所定労働時間を入力してください"),"")</f>
        <v/>
      </c>
    </row>
    <row r="2676" spans="2:13" ht="22.8" x14ac:dyDescent="0.45">
      <c r="B2676" s="31">
        <f t="shared" si="41"/>
        <v>2668</v>
      </c>
      <c r="C2676" s="82"/>
      <c r="D2676" s="83"/>
      <c r="E2676" s="84"/>
      <c r="F2676" s="32"/>
      <c r="G2676" s="34"/>
      <c r="H2676" s="82"/>
      <c r="I2676" s="36"/>
      <c r="J2676" s="52"/>
      <c r="K2676" s="35"/>
      <c r="L2676" s="29"/>
      <c r="M2676" s="20" t="str" cm="1">
        <f t="array" ref="M2676">IFERROR(_xlfn.IFS(COUNTBLANK(D2676:K2676)=8,"",D2676="","←D列に従業員名を姓名（フルネーム）で入力してください。誤変換にお気を付け下さい。",E2676="","←E列に都道府県を入力してください。",H2676="","←H列に1.月給～3.時間給の選択肢を入力してください",I2676="","←I列に金額を入力してください",H2676=3,"",J2676="","←J列に所定労働時間を入力してください"),"")</f>
        <v/>
      </c>
    </row>
    <row r="2677" spans="2:13" ht="22.8" x14ac:dyDescent="0.45">
      <c r="B2677" s="31">
        <f t="shared" si="41"/>
        <v>2669</v>
      </c>
      <c r="C2677" s="82"/>
      <c r="D2677" s="83"/>
      <c r="E2677" s="84"/>
      <c r="F2677" s="32"/>
      <c r="G2677" s="34"/>
      <c r="H2677" s="82"/>
      <c r="I2677" s="36"/>
      <c r="J2677" s="52"/>
      <c r="K2677" s="35"/>
      <c r="L2677" s="29"/>
      <c r="M2677" s="20" t="str" cm="1">
        <f t="array" ref="M2677">IFERROR(_xlfn.IFS(COUNTBLANK(D2677:K2677)=8,"",D2677="","←D列に従業員名を姓名（フルネーム）で入力してください。誤変換にお気を付け下さい。",E2677="","←E列に都道府県を入力してください。",H2677="","←H列に1.月給～3.時間給の選択肢を入力してください",I2677="","←I列に金額を入力してください",H2677=3,"",J2677="","←J列に所定労働時間を入力してください"),"")</f>
        <v/>
      </c>
    </row>
    <row r="2678" spans="2:13" ht="22.8" x14ac:dyDescent="0.45">
      <c r="B2678" s="31">
        <f t="shared" si="41"/>
        <v>2670</v>
      </c>
      <c r="C2678" s="82"/>
      <c r="D2678" s="83"/>
      <c r="E2678" s="84"/>
      <c r="F2678" s="32"/>
      <c r="G2678" s="34"/>
      <c r="H2678" s="82"/>
      <c r="I2678" s="36"/>
      <c r="J2678" s="52"/>
      <c r="K2678" s="35"/>
      <c r="L2678" s="29"/>
      <c r="M2678" s="20" t="str" cm="1">
        <f t="array" ref="M2678">IFERROR(_xlfn.IFS(COUNTBLANK(D2678:K2678)=8,"",D2678="","←D列に従業員名を姓名（フルネーム）で入力してください。誤変換にお気を付け下さい。",E2678="","←E列に都道府県を入力してください。",H2678="","←H列に1.月給～3.時間給の選択肢を入力してください",I2678="","←I列に金額を入力してください",H2678=3,"",J2678="","←J列に所定労働時間を入力してください"),"")</f>
        <v/>
      </c>
    </row>
    <row r="2679" spans="2:13" ht="22.8" x14ac:dyDescent="0.45">
      <c r="B2679" s="31">
        <f t="shared" si="41"/>
        <v>2671</v>
      </c>
      <c r="C2679" s="82"/>
      <c r="D2679" s="83"/>
      <c r="E2679" s="84"/>
      <c r="F2679" s="32"/>
      <c r="G2679" s="34"/>
      <c r="H2679" s="82"/>
      <c r="I2679" s="36"/>
      <c r="J2679" s="52"/>
      <c r="K2679" s="35"/>
      <c r="L2679" s="29"/>
      <c r="M2679" s="20" t="str" cm="1">
        <f t="array" ref="M2679">IFERROR(_xlfn.IFS(COUNTBLANK(D2679:K2679)=8,"",D2679="","←D列に従業員名を姓名（フルネーム）で入力してください。誤変換にお気を付け下さい。",E2679="","←E列に都道府県を入力してください。",H2679="","←H列に1.月給～3.時間給の選択肢を入力してください",I2679="","←I列に金額を入力してください",H2679=3,"",J2679="","←J列に所定労働時間を入力してください"),"")</f>
        <v/>
      </c>
    </row>
    <row r="2680" spans="2:13" ht="22.8" x14ac:dyDescent="0.45">
      <c r="B2680" s="31">
        <f t="shared" si="41"/>
        <v>2672</v>
      </c>
      <c r="C2680" s="82"/>
      <c r="D2680" s="83"/>
      <c r="E2680" s="84"/>
      <c r="F2680" s="32"/>
      <c r="G2680" s="34"/>
      <c r="H2680" s="82"/>
      <c r="I2680" s="36"/>
      <c r="J2680" s="52"/>
      <c r="K2680" s="35"/>
      <c r="L2680" s="29"/>
      <c r="M2680" s="20" t="str" cm="1">
        <f t="array" ref="M2680">IFERROR(_xlfn.IFS(COUNTBLANK(D2680:K2680)=8,"",D2680="","←D列に従業員名を姓名（フルネーム）で入力してください。誤変換にお気を付け下さい。",E2680="","←E列に都道府県を入力してください。",H2680="","←H列に1.月給～3.時間給の選択肢を入力してください",I2680="","←I列に金額を入力してください",H2680=3,"",J2680="","←J列に所定労働時間を入力してください"),"")</f>
        <v/>
      </c>
    </row>
    <row r="2681" spans="2:13" ht="22.8" x14ac:dyDescent="0.45">
      <c r="B2681" s="31">
        <f t="shared" si="41"/>
        <v>2673</v>
      </c>
      <c r="C2681" s="82"/>
      <c r="D2681" s="83"/>
      <c r="E2681" s="84"/>
      <c r="F2681" s="32"/>
      <c r="G2681" s="34"/>
      <c r="H2681" s="82"/>
      <c r="I2681" s="36"/>
      <c r="J2681" s="52"/>
      <c r="K2681" s="35"/>
      <c r="L2681" s="29"/>
      <c r="M2681" s="20" t="str" cm="1">
        <f t="array" ref="M2681">IFERROR(_xlfn.IFS(COUNTBLANK(D2681:K2681)=8,"",D2681="","←D列に従業員名を姓名（フルネーム）で入力してください。誤変換にお気を付け下さい。",E2681="","←E列に都道府県を入力してください。",H2681="","←H列に1.月給～3.時間給の選択肢を入力してください",I2681="","←I列に金額を入力してください",H2681=3,"",J2681="","←J列に所定労働時間を入力してください"),"")</f>
        <v/>
      </c>
    </row>
    <row r="2682" spans="2:13" ht="22.8" x14ac:dyDescent="0.45">
      <c r="B2682" s="31">
        <f t="shared" si="41"/>
        <v>2674</v>
      </c>
      <c r="C2682" s="82"/>
      <c r="D2682" s="83"/>
      <c r="E2682" s="84"/>
      <c r="F2682" s="32"/>
      <c r="G2682" s="34"/>
      <c r="H2682" s="82"/>
      <c r="I2682" s="36"/>
      <c r="J2682" s="52"/>
      <c r="K2682" s="35"/>
      <c r="L2682" s="29"/>
      <c r="M2682" s="20" t="str" cm="1">
        <f t="array" ref="M2682">IFERROR(_xlfn.IFS(COUNTBLANK(D2682:K2682)=8,"",D2682="","←D列に従業員名を姓名（フルネーム）で入力してください。誤変換にお気を付け下さい。",E2682="","←E列に都道府県を入力してください。",H2682="","←H列に1.月給～3.時間給の選択肢を入力してください",I2682="","←I列に金額を入力してください",H2682=3,"",J2682="","←J列に所定労働時間を入力してください"),"")</f>
        <v/>
      </c>
    </row>
    <row r="2683" spans="2:13" ht="22.8" x14ac:dyDescent="0.45">
      <c r="B2683" s="31">
        <f t="shared" si="41"/>
        <v>2675</v>
      </c>
      <c r="C2683" s="82"/>
      <c r="D2683" s="83"/>
      <c r="E2683" s="84"/>
      <c r="F2683" s="32"/>
      <c r="G2683" s="34"/>
      <c r="H2683" s="82"/>
      <c r="I2683" s="36"/>
      <c r="J2683" s="52"/>
      <c r="K2683" s="35"/>
      <c r="L2683" s="29"/>
      <c r="M2683" s="20" t="str" cm="1">
        <f t="array" ref="M2683">IFERROR(_xlfn.IFS(COUNTBLANK(D2683:K2683)=8,"",D2683="","←D列に従業員名を姓名（フルネーム）で入力してください。誤変換にお気を付け下さい。",E2683="","←E列に都道府県を入力してください。",H2683="","←H列に1.月給～3.時間給の選択肢を入力してください",I2683="","←I列に金額を入力してください",H2683=3,"",J2683="","←J列に所定労働時間を入力してください"),"")</f>
        <v/>
      </c>
    </row>
    <row r="2684" spans="2:13" ht="22.8" x14ac:dyDescent="0.45">
      <c r="B2684" s="31">
        <f t="shared" si="41"/>
        <v>2676</v>
      </c>
      <c r="C2684" s="82"/>
      <c r="D2684" s="83"/>
      <c r="E2684" s="84"/>
      <c r="F2684" s="32"/>
      <c r="G2684" s="34"/>
      <c r="H2684" s="82"/>
      <c r="I2684" s="36"/>
      <c r="J2684" s="52"/>
      <c r="K2684" s="35"/>
      <c r="L2684" s="29"/>
      <c r="M2684" s="20" t="str" cm="1">
        <f t="array" ref="M2684">IFERROR(_xlfn.IFS(COUNTBLANK(D2684:K2684)=8,"",D2684="","←D列に従業員名を姓名（フルネーム）で入力してください。誤変換にお気を付け下さい。",E2684="","←E列に都道府県を入力してください。",H2684="","←H列に1.月給～3.時間給の選択肢を入力してください",I2684="","←I列に金額を入力してください",H2684=3,"",J2684="","←J列に所定労働時間を入力してください"),"")</f>
        <v/>
      </c>
    </row>
    <row r="2685" spans="2:13" ht="22.8" x14ac:dyDescent="0.45">
      <c r="B2685" s="31">
        <f t="shared" si="41"/>
        <v>2677</v>
      </c>
      <c r="C2685" s="82"/>
      <c r="D2685" s="83"/>
      <c r="E2685" s="84"/>
      <c r="F2685" s="32"/>
      <c r="G2685" s="34"/>
      <c r="H2685" s="82"/>
      <c r="I2685" s="36"/>
      <c r="J2685" s="52"/>
      <c r="K2685" s="35"/>
      <c r="L2685" s="29"/>
      <c r="M2685" s="20" t="str" cm="1">
        <f t="array" ref="M2685">IFERROR(_xlfn.IFS(COUNTBLANK(D2685:K2685)=8,"",D2685="","←D列に従業員名を姓名（フルネーム）で入力してください。誤変換にお気を付け下さい。",E2685="","←E列に都道府県を入力してください。",H2685="","←H列に1.月給～3.時間給の選択肢を入力してください",I2685="","←I列に金額を入力してください",H2685=3,"",J2685="","←J列に所定労働時間を入力してください"),"")</f>
        <v/>
      </c>
    </row>
    <row r="2686" spans="2:13" ht="22.8" x14ac:dyDescent="0.45">
      <c r="B2686" s="31">
        <f t="shared" si="41"/>
        <v>2678</v>
      </c>
      <c r="C2686" s="82"/>
      <c r="D2686" s="83"/>
      <c r="E2686" s="84"/>
      <c r="F2686" s="32"/>
      <c r="G2686" s="34"/>
      <c r="H2686" s="82"/>
      <c r="I2686" s="36"/>
      <c r="J2686" s="52"/>
      <c r="K2686" s="35"/>
      <c r="L2686" s="29"/>
      <c r="M2686" s="20" t="str" cm="1">
        <f t="array" ref="M2686">IFERROR(_xlfn.IFS(COUNTBLANK(D2686:K2686)=8,"",D2686="","←D列に従業員名を姓名（フルネーム）で入力してください。誤変換にお気を付け下さい。",E2686="","←E列に都道府県を入力してください。",H2686="","←H列に1.月給～3.時間給の選択肢を入力してください",I2686="","←I列に金額を入力してください",H2686=3,"",J2686="","←J列に所定労働時間を入力してください"),"")</f>
        <v/>
      </c>
    </row>
    <row r="2687" spans="2:13" ht="22.8" x14ac:dyDescent="0.45">
      <c r="B2687" s="31">
        <f t="shared" si="41"/>
        <v>2679</v>
      </c>
      <c r="C2687" s="82"/>
      <c r="D2687" s="83"/>
      <c r="E2687" s="84"/>
      <c r="F2687" s="32"/>
      <c r="G2687" s="34"/>
      <c r="H2687" s="82"/>
      <c r="I2687" s="36"/>
      <c r="J2687" s="52"/>
      <c r="K2687" s="35"/>
      <c r="L2687" s="29"/>
      <c r="M2687" s="20" t="str" cm="1">
        <f t="array" ref="M2687">IFERROR(_xlfn.IFS(COUNTBLANK(D2687:K2687)=8,"",D2687="","←D列に従業員名を姓名（フルネーム）で入力してください。誤変換にお気を付け下さい。",E2687="","←E列に都道府県を入力してください。",H2687="","←H列に1.月給～3.時間給の選択肢を入力してください",I2687="","←I列に金額を入力してください",H2687=3,"",J2687="","←J列に所定労働時間を入力してください"),"")</f>
        <v/>
      </c>
    </row>
    <row r="2688" spans="2:13" ht="22.8" x14ac:dyDescent="0.45">
      <c r="B2688" s="31">
        <f t="shared" si="41"/>
        <v>2680</v>
      </c>
      <c r="C2688" s="82"/>
      <c r="D2688" s="83"/>
      <c r="E2688" s="84"/>
      <c r="F2688" s="32"/>
      <c r="G2688" s="34"/>
      <c r="H2688" s="82"/>
      <c r="I2688" s="36"/>
      <c r="J2688" s="52"/>
      <c r="K2688" s="35"/>
      <c r="L2688" s="29"/>
      <c r="M2688" s="20" t="str" cm="1">
        <f t="array" ref="M2688">IFERROR(_xlfn.IFS(COUNTBLANK(D2688:K2688)=8,"",D2688="","←D列に従業員名を姓名（フルネーム）で入力してください。誤変換にお気を付け下さい。",E2688="","←E列に都道府県を入力してください。",H2688="","←H列に1.月給～3.時間給の選択肢を入力してください",I2688="","←I列に金額を入力してください",H2688=3,"",J2688="","←J列に所定労働時間を入力してください"),"")</f>
        <v/>
      </c>
    </row>
    <row r="2689" spans="2:13" ht="22.8" x14ac:dyDescent="0.45">
      <c r="B2689" s="31">
        <f t="shared" si="41"/>
        <v>2681</v>
      </c>
      <c r="C2689" s="82"/>
      <c r="D2689" s="83"/>
      <c r="E2689" s="84"/>
      <c r="F2689" s="32"/>
      <c r="G2689" s="34"/>
      <c r="H2689" s="82"/>
      <c r="I2689" s="36"/>
      <c r="J2689" s="52"/>
      <c r="K2689" s="35"/>
      <c r="L2689" s="29"/>
      <c r="M2689" s="20" t="str" cm="1">
        <f t="array" ref="M2689">IFERROR(_xlfn.IFS(COUNTBLANK(D2689:K2689)=8,"",D2689="","←D列に従業員名を姓名（フルネーム）で入力してください。誤変換にお気を付け下さい。",E2689="","←E列に都道府県を入力してください。",H2689="","←H列に1.月給～3.時間給の選択肢を入力してください",I2689="","←I列に金額を入力してください",H2689=3,"",J2689="","←J列に所定労働時間を入力してください"),"")</f>
        <v/>
      </c>
    </row>
    <row r="2690" spans="2:13" ht="22.8" x14ac:dyDescent="0.45">
      <c r="B2690" s="31">
        <f t="shared" si="41"/>
        <v>2682</v>
      </c>
      <c r="C2690" s="82"/>
      <c r="D2690" s="83"/>
      <c r="E2690" s="84"/>
      <c r="F2690" s="32"/>
      <c r="G2690" s="34"/>
      <c r="H2690" s="82"/>
      <c r="I2690" s="36"/>
      <c r="J2690" s="52"/>
      <c r="K2690" s="35"/>
      <c r="L2690" s="29"/>
      <c r="M2690" s="20" t="str" cm="1">
        <f t="array" ref="M2690">IFERROR(_xlfn.IFS(COUNTBLANK(D2690:K2690)=8,"",D2690="","←D列に従業員名を姓名（フルネーム）で入力してください。誤変換にお気を付け下さい。",E2690="","←E列に都道府県を入力してください。",H2690="","←H列に1.月給～3.時間給の選択肢を入力してください",I2690="","←I列に金額を入力してください",H2690=3,"",J2690="","←J列に所定労働時間を入力してください"),"")</f>
        <v/>
      </c>
    </row>
    <row r="2691" spans="2:13" ht="22.8" x14ac:dyDescent="0.45">
      <c r="B2691" s="31">
        <f t="shared" si="41"/>
        <v>2683</v>
      </c>
      <c r="C2691" s="82"/>
      <c r="D2691" s="83"/>
      <c r="E2691" s="84"/>
      <c r="F2691" s="32"/>
      <c r="G2691" s="34"/>
      <c r="H2691" s="82"/>
      <c r="I2691" s="36"/>
      <c r="J2691" s="52"/>
      <c r="K2691" s="35"/>
      <c r="L2691" s="29"/>
      <c r="M2691" s="20" t="str" cm="1">
        <f t="array" ref="M2691">IFERROR(_xlfn.IFS(COUNTBLANK(D2691:K2691)=8,"",D2691="","←D列に従業員名を姓名（フルネーム）で入力してください。誤変換にお気を付け下さい。",E2691="","←E列に都道府県を入力してください。",H2691="","←H列に1.月給～3.時間給の選択肢を入力してください",I2691="","←I列に金額を入力してください",H2691=3,"",J2691="","←J列に所定労働時間を入力してください"),"")</f>
        <v/>
      </c>
    </row>
    <row r="2692" spans="2:13" ht="22.8" x14ac:dyDescent="0.45">
      <c r="B2692" s="31">
        <f t="shared" si="41"/>
        <v>2684</v>
      </c>
      <c r="C2692" s="82"/>
      <c r="D2692" s="83"/>
      <c r="E2692" s="84"/>
      <c r="F2692" s="32"/>
      <c r="G2692" s="34"/>
      <c r="H2692" s="82"/>
      <c r="I2692" s="36"/>
      <c r="J2692" s="52"/>
      <c r="K2692" s="35"/>
      <c r="L2692" s="29"/>
      <c r="M2692" s="20" t="str" cm="1">
        <f t="array" ref="M2692">IFERROR(_xlfn.IFS(COUNTBLANK(D2692:K2692)=8,"",D2692="","←D列に従業員名を姓名（フルネーム）で入力してください。誤変換にお気を付け下さい。",E2692="","←E列に都道府県を入力してください。",H2692="","←H列に1.月給～3.時間給の選択肢を入力してください",I2692="","←I列に金額を入力してください",H2692=3,"",J2692="","←J列に所定労働時間を入力してください"),"")</f>
        <v/>
      </c>
    </row>
    <row r="2693" spans="2:13" ht="22.8" x14ac:dyDescent="0.45">
      <c r="B2693" s="31">
        <f t="shared" si="41"/>
        <v>2685</v>
      </c>
      <c r="C2693" s="82"/>
      <c r="D2693" s="83"/>
      <c r="E2693" s="84"/>
      <c r="F2693" s="32"/>
      <c r="G2693" s="34"/>
      <c r="H2693" s="82"/>
      <c r="I2693" s="36"/>
      <c r="J2693" s="52"/>
      <c r="K2693" s="35"/>
      <c r="L2693" s="29"/>
      <c r="M2693" s="20" t="str" cm="1">
        <f t="array" ref="M2693">IFERROR(_xlfn.IFS(COUNTBLANK(D2693:K2693)=8,"",D2693="","←D列に従業員名を姓名（フルネーム）で入力してください。誤変換にお気を付け下さい。",E2693="","←E列に都道府県を入力してください。",H2693="","←H列に1.月給～3.時間給の選択肢を入力してください",I2693="","←I列に金額を入力してください",H2693=3,"",J2693="","←J列に所定労働時間を入力してください"),"")</f>
        <v/>
      </c>
    </row>
    <row r="2694" spans="2:13" ht="22.8" x14ac:dyDescent="0.45">
      <c r="B2694" s="31">
        <f t="shared" si="41"/>
        <v>2686</v>
      </c>
      <c r="C2694" s="82"/>
      <c r="D2694" s="83"/>
      <c r="E2694" s="84"/>
      <c r="F2694" s="32"/>
      <c r="G2694" s="34"/>
      <c r="H2694" s="82"/>
      <c r="I2694" s="36"/>
      <c r="J2694" s="52"/>
      <c r="K2694" s="35"/>
      <c r="L2694" s="29"/>
      <c r="M2694" s="20" t="str" cm="1">
        <f t="array" ref="M2694">IFERROR(_xlfn.IFS(COUNTBLANK(D2694:K2694)=8,"",D2694="","←D列に従業員名を姓名（フルネーム）で入力してください。誤変換にお気を付け下さい。",E2694="","←E列に都道府県を入力してください。",H2694="","←H列に1.月給～3.時間給の選択肢を入力してください",I2694="","←I列に金額を入力してください",H2694=3,"",J2694="","←J列に所定労働時間を入力してください"),"")</f>
        <v/>
      </c>
    </row>
    <row r="2695" spans="2:13" ht="22.8" x14ac:dyDescent="0.45">
      <c r="B2695" s="31">
        <f t="shared" si="41"/>
        <v>2687</v>
      </c>
      <c r="C2695" s="82"/>
      <c r="D2695" s="83"/>
      <c r="E2695" s="84"/>
      <c r="F2695" s="32"/>
      <c r="G2695" s="34"/>
      <c r="H2695" s="82"/>
      <c r="I2695" s="36"/>
      <c r="J2695" s="52"/>
      <c r="K2695" s="35"/>
      <c r="L2695" s="29"/>
      <c r="M2695" s="20" t="str" cm="1">
        <f t="array" ref="M2695">IFERROR(_xlfn.IFS(COUNTBLANK(D2695:K2695)=8,"",D2695="","←D列に従業員名を姓名（フルネーム）で入力してください。誤変換にお気を付け下さい。",E2695="","←E列に都道府県を入力してください。",H2695="","←H列に1.月給～3.時間給の選択肢を入力してください",I2695="","←I列に金額を入力してください",H2695=3,"",J2695="","←J列に所定労働時間を入力してください"),"")</f>
        <v/>
      </c>
    </row>
    <row r="2696" spans="2:13" ht="22.8" x14ac:dyDescent="0.45">
      <c r="B2696" s="31">
        <f t="shared" si="41"/>
        <v>2688</v>
      </c>
      <c r="C2696" s="82"/>
      <c r="D2696" s="83"/>
      <c r="E2696" s="84"/>
      <c r="F2696" s="32"/>
      <c r="G2696" s="34"/>
      <c r="H2696" s="82"/>
      <c r="I2696" s="36"/>
      <c r="J2696" s="52"/>
      <c r="K2696" s="35"/>
      <c r="L2696" s="29"/>
      <c r="M2696" s="20" t="str" cm="1">
        <f t="array" ref="M2696">IFERROR(_xlfn.IFS(COUNTBLANK(D2696:K2696)=8,"",D2696="","←D列に従業員名を姓名（フルネーム）で入力してください。誤変換にお気を付け下さい。",E2696="","←E列に都道府県を入力してください。",H2696="","←H列に1.月給～3.時間給の選択肢を入力してください",I2696="","←I列に金額を入力してください",H2696=3,"",J2696="","←J列に所定労働時間を入力してください"),"")</f>
        <v/>
      </c>
    </row>
    <row r="2697" spans="2:13" ht="22.8" x14ac:dyDescent="0.45">
      <c r="B2697" s="31">
        <f t="shared" si="41"/>
        <v>2689</v>
      </c>
      <c r="C2697" s="82"/>
      <c r="D2697" s="83"/>
      <c r="E2697" s="84"/>
      <c r="F2697" s="32"/>
      <c r="G2697" s="34"/>
      <c r="H2697" s="82"/>
      <c r="I2697" s="36"/>
      <c r="J2697" s="52"/>
      <c r="K2697" s="35"/>
      <c r="L2697" s="29"/>
      <c r="M2697" s="20" t="str" cm="1">
        <f t="array" ref="M2697">IFERROR(_xlfn.IFS(COUNTBLANK(D2697:K2697)=8,"",D2697="","←D列に従業員名を姓名（フルネーム）で入力してください。誤変換にお気を付け下さい。",E2697="","←E列に都道府県を入力してください。",H2697="","←H列に1.月給～3.時間給の選択肢を入力してください",I2697="","←I列に金額を入力してください",H2697=3,"",J2697="","←J列に所定労働時間を入力してください"),"")</f>
        <v/>
      </c>
    </row>
    <row r="2698" spans="2:13" ht="22.8" x14ac:dyDescent="0.45">
      <c r="B2698" s="31">
        <f t="shared" ref="B2698:B2761" si="42">ROW()-8</f>
        <v>2690</v>
      </c>
      <c r="C2698" s="82"/>
      <c r="D2698" s="83"/>
      <c r="E2698" s="84"/>
      <c r="F2698" s="32"/>
      <c r="G2698" s="34"/>
      <c r="H2698" s="82"/>
      <c r="I2698" s="36"/>
      <c r="J2698" s="52"/>
      <c r="K2698" s="35"/>
      <c r="L2698" s="29"/>
      <c r="M2698" s="20" t="str" cm="1">
        <f t="array" ref="M2698">IFERROR(_xlfn.IFS(COUNTBLANK(D2698:K2698)=8,"",D2698="","←D列に従業員名を姓名（フルネーム）で入力してください。誤変換にお気を付け下さい。",E2698="","←E列に都道府県を入力してください。",H2698="","←H列に1.月給～3.時間給の選択肢を入力してください",I2698="","←I列に金額を入力してください",H2698=3,"",J2698="","←J列に所定労働時間を入力してください"),"")</f>
        <v/>
      </c>
    </row>
    <row r="2699" spans="2:13" ht="22.8" x14ac:dyDescent="0.45">
      <c r="B2699" s="31">
        <f t="shared" si="42"/>
        <v>2691</v>
      </c>
      <c r="C2699" s="82"/>
      <c r="D2699" s="83"/>
      <c r="E2699" s="84"/>
      <c r="F2699" s="32"/>
      <c r="G2699" s="34"/>
      <c r="H2699" s="82"/>
      <c r="I2699" s="36"/>
      <c r="J2699" s="52"/>
      <c r="K2699" s="35"/>
      <c r="L2699" s="29"/>
      <c r="M2699" s="20" t="str" cm="1">
        <f t="array" ref="M2699">IFERROR(_xlfn.IFS(COUNTBLANK(D2699:K2699)=8,"",D2699="","←D列に従業員名を姓名（フルネーム）で入力してください。誤変換にお気を付け下さい。",E2699="","←E列に都道府県を入力してください。",H2699="","←H列に1.月給～3.時間給の選択肢を入力してください",I2699="","←I列に金額を入力してください",H2699=3,"",J2699="","←J列に所定労働時間を入力してください"),"")</f>
        <v/>
      </c>
    </row>
    <row r="2700" spans="2:13" ht="22.8" x14ac:dyDescent="0.45">
      <c r="B2700" s="31">
        <f t="shared" si="42"/>
        <v>2692</v>
      </c>
      <c r="C2700" s="82"/>
      <c r="D2700" s="83"/>
      <c r="E2700" s="84"/>
      <c r="F2700" s="32"/>
      <c r="G2700" s="34"/>
      <c r="H2700" s="82"/>
      <c r="I2700" s="36"/>
      <c r="J2700" s="52"/>
      <c r="K2700" s="35"/>
      <c r="L2700" s="29"/>
      <c r="M2700" s="20" t="str" cm="1">
        <f t="array" ref="M2700">IFERROR(_xlfn.IFS(COUNTBLANK(D2700:K2700)=8,"",D2700="","←D列に従業員名を姓名（フルネーム）で入力してください。誤変換にお気を付け下さい。",E2700="","←E列に都道府県を入力してください。",H2700="","←H列に1.月給～3.時間給の選択肢を入力してください",I2700="","←I列に金額を入力してください",H2700=3,"",J2700="","←J列に所定労働時間を入力してください"),"")</f>
        <v/>
      </c>
    </row>
    <row r="2701" spans="2:13" ht="22.8" x14ac:dyDescent="0.45">
      <c r="B2701" s="31">
        <f t="shared" si="42"/>
        <v>2693</v>
      </c>
      <c r="C2701" s="82"/>
      <c r="D2701" s="83"/>
      <c r="E2701" s="84"/>
      <c r="F2701" s="32"/>
      <c r="G2701" s="34"/>
      <c r="H2701" s="82"/>
      <c r="I2701" s="36"/>
      <c r="J2701" s="52"/>
      <c r="K2701" s="35"/>
      <c r="L2701" s="29"/>
      <c r="M2701" s="20" t="str" cm="1">
        <f t="array" ref="M2701">IFERROR(_xlfn.IFS(COUNTBLANK(D2701:K2701)=8,"",D2701="","←D列に従業員名を姓名（フルネーム）で入力してください。誤変換にお気を付け下さい。",E2701="","←E列に都道府県を入力してください。",H2701="","←H列に1.月給～3.時間給の選択肢を入力してください",I2701="","←I列に金額を入力してください",H2701=3,"",J2701="","←J列に所定労働時間を入力してください"),"")</f>
        <v/>
      </c>
    </row>
    <row r="2702" spans="2:13" ht="22.8" x14ac:dyDescent="0.45">
      <c r="B2702" s="31">
        <f t="shared" si="42"/>
        <v>2694</v>
      </c>
      <c r="C2702" s="82"/>
      <c r="D2702" s="83"/>
      <c r="E2702" s="84"/>
      <c r="F2702" s="32"/>
      <c r="G2702" s="34"/>
      <c r="H2702" s="82"/>
      <c r="I2702" s="36"/>
      <c r="J2702" s="52"/>
      <c r="K2702" s="35"/>
      <c r="L2702" s="29"/>
      <c r="M2702" s="20" t="str" cm="1">
        <f t="array" ref="M2702">IFERROR(_xlfn.IFS(COUNTBLANK(D2702:K2702)=8,"",D2702="","←D列に従業員名を姓名（フルネーム）で入力してください。誤変換にお気を付け下さい。",E2702="","←E列に都道府県を入力してください。",H2702="","←H列に1.月給～3.時間給の選択肢を入力してください",I2702="","←I列に金額を入力してください",H2702=3,"",J2702="","←J列に所定労働時間を入力してください"),"")</f>
        <v/>
      </c>
    </row>
    <row r="2703" spans="2:13" ht="22.8" x14ac:dyDescent="0.45">
      <c r="B2703" s="31">
        <f t="shared" si="42"/>
        <v>2695</v>
      </c>
      <c r="C2703" s="82"/>
      <c r="D2703" s="83"/>
      <c r="E2703" s="84"/>
      <c r="F2703" s="32"/>
      <c r="G2703" s="34"/>
      <c r="H2703" s="82"/>
      <c r="I2703" s="36"/>
      <c r="J2703" s="52"/>
      <c r="K2703" s="35"/>
      <c r="L2703" s="29"/>
      <c r="M2703" s="20" t="str" cm="1">
        <f t="array" ref="M2703">IFERROR(_xlfn.IFS(COUNTBLANK(D2703:K2703)=8,"",D2703="","←D列に従業員名を姓名（フルネーム）で入力してください。誤変換にお気を付け下さい。",E2703="","←E列に都道府県を入力してください。",H2703="","←H列に1.月給～3.時間給の選択肢を入力してください",I2703="","←I列に金額を入力してください",H2703=3,"",J2703="","←J列に所定労働時間を入力してください"),"")</f>
        <v/>
      </c>
    </row>
    <row r="2704" spans="2:13" ht="22.8" x14ac:dyDescent="0.45">
      <c r="B2704" s="31">
        <f t="shared" si="42"/>
        <v>2696</v>
      </c>
      <c r="C2704" s="82"/>
      <c r="D2704" s="83"/>
      <c r="E2704" s="84"/>
      <c r="F2704" s="32"/>
      <c r="G2704" s="34"/>
      <c r="H2704" s="82"/>
      <c r="I2704" s="36"/>
      <c r="J2704" s="52"/>
      <c r="K2704" s="35"/>
      <c r="L2704" s="29"/>
      <c r="M2704" s="20" t="str" cm="1">
        <f t="array" ref="M2704">IFERROR(_xlfn.IFS(COUNTBLANK(D2704:K2704)=8,"",D2704="","←D列に従業員名を姓名（フルネーム）で入力してください。誤変換にお気を付け下さい。",E2704="","←E列に都道府県を入力してください。",H2704="","←H列に1.月給～3.時間給の選択肢を入力してください",I2704="","←I列に金額を入力してください",H2704=3,"",J2704="","←J列に所定労働時間を入力してください"),"")</f>
        <v/>
      </c>
    </row>
    <row r="2705" spans="2:13" ht="22.8" x14ac:dyDescent="0.45">
      <c r="B2705" s="31">
        <f t="shared" si="42"/>
        <v>2697</v>
      </c>
      <c r="C2705" s="82"/>
      <c r="D2705" s="83"/>
      <c r="E2705" s="84"/>
      <c r="F2705" s="32"/>
      <c r="G2705" s="34"/>
      <c r="H2705" s="82"/>
      <c r="I2705" s="36"/>
      <c r="J2705" s="52"/>
      <c r="K2705" s="35"/>
      <c r="L2705" s="29"/>
      <c r="M2705" s="20" t="str" cm="1">
        <f t="array" ref="M2705">IFERROR(_xlfn.IFS(COUNTBLANK(D2705:K2705)=8,"",D2705="","←D列に従業員名を姓名（フルネーム）で入力してください。誤変換にお気を付け下さい。",E2705="","←E列に都道府県を入力してください。",H2705="","←H列に1.月給～3.時間給の選択肢を入力してください",I2705="","←I列に金額を入力してください",H2705=3,"",J2705="","←J列に所定労働時間を入力してください"),"")</f>
        <v/>
      </c>
    </row>
    <row r="2706" spans="2:13" ht="22.8" x14ac:dyDescent="0.45">
      <c r="B2706" s="31">
        <f t="shared" si="42"/>
        <v>2698</v>
      </c>
      <c r="C2706" s="82"/>
      <c r="D2706" s="83"/>
      <c r="E2706" s="84"/>
      <c r="F2706" s="32"/>
      <c r="G2706" s="34"/>
      <c r="H2706" s="82"/>
      <c r="I2706" s="36"/>
      <c r="J2706" s="52"/>
      <c r="K2706" s="35"/>
      <c r="L2706" s="29"/>
      <c r="M2706" s="20" t="str" cm="1">
        <f t="array" ref="M2706">IFERROR(_xlfn.IFS(COUNTBLANK(D2706:K2706)=8,"",D2706="","←D列に従業員名を姓名（フルネーム）で入力してください。誤変換にお気を付け下さい。",E2706="","←E列に都道府県を入力してください。",H2706="","←H列に1.月給～3.時間給の選択肢を入力してください",I2706="","←I列に金額を入力してください",H2706=3,"",J2706="","←J列に所定労働時間を入力してください"),"")</f>
        <v/>
      </c>
    </row>
    <row r="2707" spans="2:13" ht="22.8" x14ac:dyDescent="0.45">
      <c r="B2707" s="31">
        <f t="shared" si="42"/>
        <v>2699</v>
      </c>
      <c r="C2707" s="82"/>
      <c r="D2707" s="83"/>
      <c r="E2707" s="84"/>
      <c r="F2707" s="32"/>
      <c r="G2707" s="34"/>
      <c r="H2707" s="82"/>
      <c r="I2707" s="36"/>
      <c r="J2707" s="52"/>
      <c r="K2707" s="35"/>
      <c r="L2707" s="29"/>
      <c r="M2707" s="20" t="str" cm="1">
        <f t="array" ref="M2707">IFERROR(_xlfn.IFS(COUNTBLANK(D2707:K2707)=8,"",D2707="","←D列に従業員名を姓名（フルネーム）で入力してください。誤変換にお気を付け下さい。",E2707="","←E列に都道府県を入力してください。",H2707="","←H列に1.月給～3.時間給の選択肢を入力してください",I2707="","←I列に金額を入力してください",H2707=3,"",J2707="","←J列に所定労働時間を入力してください"),"")</f>
        <v/>
      </c>
    </row>
    <row r="2708" spans="2:13" ht="22.8" x14ac:dyDescent="0.45">
      <c r="B2708" s="31">
        <f t="shared" si="42"/>
        <v>2700</v>
      </c>
      <c r="C2708" s="82"/>
      <c r="D2708" s="83"/>
      <c r="E2708" s="84"/>
      <c r="F2708" s="32"/>
      <c r="G2708" s="34"/>
      <c r="H2708" s="82"/>
      <c r="I2708" s="36"/>
      <c r="J2708" s="52"/>
      <c r="K2708" s="35"/>
      <c r="L2708" s="29"/>
      <c r="M2708" s="20" t="str" cm="1">
        <f t="array" ref="M2708">IFERROR(_xlfn.IFS(COUNTBLANK(D2708:K2708)=8,"",D2708="","←D列に従業員名を姓名（フルネーム）で入力してください。誤変換にお気を付け下さい。",E2708="","←E列に都道府県を入力してください。",H2708="","←H列に1.月給～3.時間給の選択肢を入力してください",I2708="","←I列に金額を入力してください",H2708=3,"",J2708="","←J列に所定労働時間を入力してください"),"")</f>
        <v/>
      </c>
    </row>
    <row r="2709" spans="2:13" ht="22.8" x14ac:dyDescent="0.45">
      <c r="B2709" s="31">
        <f t="shared" si="42"/>
        <v>2701</v>
      </c>
      <c r="C2709" s="82"/>
      <c r="D2709" s="83"/>
      <c r="E2709" s="84"/>
      <c r="F2709" s="32"/>
      <c r="G2709" s="34"/>
      <c r="H2709" s="82"/>
      <c r="I2709" s="36"/>
      <c r="J2709" s="52"/>
      <c r="K2709" s="35"/>
      <c r="L2709" s="29"/>
      <c r="M2709" s="20" t="str" cm="1">
        <f t="array" ref="M2709">IFERROR(_xlfn.IFS(COUNTBLANK(D2709:K2709)=8,"",D2709="","←D列に従業員名を姓名（フルネーム）で入力してください。誤変換にお気を付け下さい。",E2709="","←E列に都道府県を入力してください。",H2709="","←H列に1.月給～3.時間給の選択肢を入力してください",I2709="","←I列に金額を入力してください",H2709=3,"",J2709="","←J列に所定労働時間を入力してください"),"")</f>
        <v/>
      </c>
    </row>
    <row r="2710" spans="2:13" ht="22.8" x14ac:dyDescent="0.45">
      <c r="B2710" s="31">
        <f t="shared" si="42"/>
        <v>2702</v>
      </c>
      <c r="C2710" s="82"/>
      <c r="D2710" s="83"/>
      <c r="E2710" s="84"/>
      <c r="F2710" s="32"/>
      <c r="G2710" s="34"/>
      <c r="H2710" s="82"/>
      <c r="I2710" s="36"/>
      <c r="J2710" s="52"/>
      <c r="K2710" s="35"/>
      <c r="L2710" s="29"/>
      <c r="M2710" s="20" t="str" cm="1">
        <f t="array" ref="M2710">IFERROR(_xlfn.IFS(COUNTBLANK(D2710:K2710)=8,"",D2710="","←D列に従業員名を姓名（フルネーム）で入力してください。誤変換にお気を付け下さい。",E2710="","←E列に都道府県を入力してください。",H2710="","←H列に1.月給～3.時間給の選択肢を入力してください",I2710="","←I列に金額を入力してください",H2710=3,"",J2710="","←J列に所定労働時間を入力してください"),"")</f>
        <v/>
      </c>
    </row>
    <row r="2711" spans="2:13" ht="22.8" x14ac:dyDescent="0.45">
      <c r="B2711" s="31">
        <f t="shared" si="42"/>
        <v>2703</v>
      </c>
      <c r="C2711" s="82"/>
      <c r="D2711" s="83"/>
      <c r="E2711" s="84"/>
      <c r="F2711" s="32"/>
      <c r="G2711" s="34"/>
      <c r="H2711" s="82"/>
      <c r="I2711" s="36"/>
      <c r="J2711" s="52"/>
      <c r="K2711" s="35"/>
      <c r="L2711" s="29"/>
      <c r="M2711" s="20" t="str" cm="1">
        <f t="array" ref="M2711">IFERROR(_xlfn.IFS(COUNTBLANK(D2711:K2711)=8,"",D2711="","←D列に従業員名を姓名（フルネーム）で入力してください。誤変換にお気を付け下さい。",E2711="","←E列に都道府県を入力してください。",H2711="","←H列に1.月給～3.時間給の選択肢を入力してください",I2711="","←I列に金額を入力してください",H2711=3,"",J2711="","←J列に所定労働時間を入力してください"),"")</f>
        <v/>
      </c>
    </row>
    <row r="2712" spans="2:13" ht="22.8" x14ac:dyDescent="0.45">
      <c r="B2712" s="31">
        <f t="shared" si="42"/>
        <v>2704</v>
      </c>
      <c r="C2712" s="82"/>
      <c r="D2712" s="83"/>
      <c r="E2712" s="84"/>
      <c r="F2712" s="32"/>
      <c r="G2712" s="34"/>
      <c r="H2712" s="82"/>
      <c r="I2712" s="36"/>
      <c r="J2712" s="52"/>
      <c r="K2712" s="35"/>
      <c r="L2712" s="29"/>
      <c r="M2712" s="20" t="str" cm="1">
        <f t="array" ref="M2712">IFERROR(_xlfn.IFS(COUNTBLANK(D2712:K2712)=8,"",D2712="","←D列に従業員名を姓名（フルネーム）で入力してください。誤変換にお気を付け下さい。",E2712="","←E列に都道府県を入力してください。",H2712="","←H列に1.月給～3.時間給の選択肢を入力してください",I2712="","←I列に金額を入力してください",H2712=3,"",J2712="","←J列に所定労働時間を入力してください"),"")</f>
        <v/>
      </c>
    </row>
    <row r="2713" spans="2:13" ht="22.8" x14ac:dyDescent="0.45">
      <c r="B2713" s="31">
        <f t="shared" si="42"/>
        <v>2705</v>
      </c>
      <c r="C2713" s="82"/>
      <c r="D2713" s="83"/>
      <c r="E2713" s="84"/>
      <c r="F2713" s="32"/>
      <c r="G2713" s="34"/>
      <c r="H2713" s="82"/>
      <c r="I2713" s="36"/>
      <c r="J2713" s="52"/>
      <c r="K2713" s="35"/>
      <c r="L2713" s="29"/>
      <c r="M2713" s="20" t="str" cm="1">
        <f t="array" ref="M2713">IFERROR(_xlfn.IFS(COUNTBLANK(D2713:K2713)=8,"",D2713="","←D列に従業員名を姓名（フルネーム）で入力してください。誤変換にお気を付け下さい。",E2713="","←E列に都道府県を入力してください。",H2713="","←H列に1.月給～3.時間給の選択肢を入力してください",I2713="","←I列に金額を入力してください",H2713=3,"",J2713="","←J列に所定労働時間を入力してください"),"")</f>
        <v/>
      </c>
    </row>
    <row r="2714" spans="2:13" ht="22.8" x14ac:dyDescent="0.45">
      <c r="B2714" s="31">
        <f t="shared" si="42"/>
        <v>2706</v>
      </c>
      <c r="C2714" s="82"/>
      <c r="D2714" s="83"/>
      <c r="E2714" s="84"/>
      <c r="F2714" s="32"/>
      <c r="G2714" s="34"/>
      <c r="H2714" s="82"/>
      <c r="I2714" s="36"/>
      <c r="J2714" s="52"/>
      <c r="K2714" s="35"/>
      <c r="L2714" s="29"/>
      <c r="M2714" s="20" t="str" cm="1">
        <f t="array" ref="M2714">IFERROR(_xlfn.IFS(COUNTBLANK(D2714:K2714)=8,"",D2714="","←D列に従業員名を姓名（フルネーム）で入力してください。誤変換にお気を付け下さい。",E2714="","←E列に都道府県を入力してください。",H2714="","←H列に1.月給～3.時間給の選択肢を入力してください",I2714="","←I列に金額を入力してください",H2714=3,"",J2714="","←J列に所定労働時間を入力してください"),"")</f>
        <v/>
      </c>
    </row>
    <row r="2715" spans="2:13" ht="22.8" x14ac:dyDescent="0.45">
      <c r="B2715" s="31">
        <f t="shared" si="42"/>
        <v>2707</v>
      </c>
      <c r="C2715" s="82"/>
      <c r="D2715" s="83"/>
      <c r="E2715" s="84"/>
      <c r="F2715" s="32"/>
      <c r="G2715" s="34"/>
      <c r="H2715" s="82"/>
      <c r="I2715" s="36"/>
      <c r="J2715" s="52"/>
      <c r="K2715" s="35"/>
      <c r="L2715" s="29"/>
      <c r="M2715" s="20" t="str" cm="1">
        <f t="array" ref="M2715">IFERROR(_xlfn.IFS(COUNTBLANK(D2715:K2715)=8,"",D2715="","←D列に従業員名を姓名（フルネーム）で入力してください。誤変換にお気を付け下さい。",E2715="","←E列に都道府県を入力してください。",H2715="","←H列に1.月給～3.時間給の選択肢を入力してください",I2715="","←I列に金額を入力してください",H2715=3,"",J2715="","←J列に所定労働時間を入力してください"),"")</f>
        <v/>
      </c>
    </row>
    <row r="2716" spans="2:13" ht="22.8" x14ac:dyDescent="0.45">
      <c r="B2716" s="31">
        <f t="shared" si="42"/>
        <v>2708</v>
      </c>
      <c r="C2716" s="82"/>
      <c r="D2716" s="83"/>
      <c r="E2716" s="84"/>
      <c r="F2716" s="32"/>
      <c r="G2716" s="34"/>
      <c r="H2716" s="82"/>
      <c r="I2716" s="36"/>
      <c r="J2716" s="52"/>
      <c r="K2716" s="35"/>
      <c r="L2716" s="29"/>
      <c r="M2716" s="20" t="str" cm="1">
        <f t="array" ref="M2716">IFERROR(_xlfn.IFS(COUNTBLANK(D2716:K2716)=8,"",D2716="","←D列に従業員名を姓名（フルネーム）で入力してください。誤変換にお気を付け下さい。",E2716="","←E列に都道府県を入力してください。",H2716="","←H列に1.月給～3.時間給の選択肢を入力してください",I2716="","←I列に金額を入力してください",H2716=3,"",J2716="","←J列に所定労働時間を入力してください"),"")</f>
        <v/>
      </c>
    </row>
    <row r="2717" spans="2:13" ht="22.8" x14ac:dyDescent="0.45">
      <c r="B2717" s="31">
        <f t="shared" si="42"/>
        <v>2709</v>
      </c>
      <c r="C2717" s="82"/>
      <c r="D2717" s="83"/>
      <c r="E2717" s="84"/>
      <c r="F2717" s="32"/>
      <c r="G2717" s="34"/>
      <c r="H2717" s="82"/>
      <c r="I2717" s="36"/>
      <c r="J2717" s="52"/>
      <c r="K2717" s="35"/>
      <c r="L2717" s="29"/>
      <c r="M2717" s="20" t="str" cm="1">
        <f t="array" ref="M2717">IFERROR(_xlfn.IFS(COUNTBLANK(D2717:K2717)=8,"",D2717="","←D列に従業員名を姓名（フルネーム）で入力してください。誤変換にお気を付け下さい。",E2717="","←E列に都道府県を入力してください。",H2717="","←H列に1.月給～3.時間給の選択肢を入力してください",I2717="","←I列に金額を入力してください",H2717=3,"",J2717="","←J列に所定労働時間を入力してください"),"")</f>
        <v/>
      </c>
    </row>
    <row r="2718" spans="2:13" ht="22.8" x14ac:dyDescent="0.45">
      <c r="B2718" s="31">
        <f t="shared" si="42"/>
        <v>2710</v>
      </c>
      <c r="C2718" s="82"/>
      <c r="D2718" s="83"/>
      <c r="E2718" s="84"/>
      <c r="F2718" s="32"/>
      <c r="G2718" s="34"/>
      <c r="H2718" s="82"/>
      <c r="I2718" s="36"/>
      <c r="J2718" s="52"/>
      <c r="K2718" s="35"/>
      <c r="L2718" s="29"/>
      <c r="M2718" s="20" t="str" cm="1">
        <f t="array" ref="M2718">IFERROR(_xlfn.IFS(COUNTBLANK(D2718:K2718)=8,"",D2718="","←D列に従業員名を姓名（フルネーム）で入力してください。誤変換にお気を付け下さい。",E2718="","←E列に都道府県を入力してください。",H2718="","←H列に1.月給～3.時間給の選択肢を入力してください",I2718="","←I列に金額を入力してください",H2718=3,"",J2718="","←J列に所定労働時間を入力してください"),"")</f>
        <v/>
      </c>
    </row>
    <row r="2719" spans="2:13" ht="22.8" x14ac:dyDescent="0.45">
      <c r="B2719" s="31">
        <f t="shared" si="42"/>
        <v>2711</v>
      </c>
      <c r="C2719" s="82"/>
      <c r="D2719" s="83"/>
      <c r="E2719" s="84"/>
      <c r="F2719" s="32"/>
      <c r="G2719" s="34"/>
      <c r="H2719" s="82"/>
      <c r="I2719" s="36"/>
      <c r="J2719" s="52"/>
      <c r="K2719" s="35"/>
      <c r="L2719" s="29"/>
      <c r="M2719" s="20" t="str" cm="1">
        <f t="array" ref="M2719">IFERROR(_xlfn.IFS(COUNTBLANK(D2719:K2719)=8,"",D2719="","←D列に従業員名を姓名（フルネーム）で入力してください。誤変換にお気を付け下さい。",E2719="","←E列に都道府県を入力してください。",H2719="","←H列に1.月給～3.時間給の選択肢を入力してください",I2719="","←I列に金額を入力してください",H2719=3,"",J2719="","←J列に所定労働時間を入力してください"),"")</f>
        <v/>
      </c>
    </row>
    <row r="2720" spans="2:13" ht="22.8" x14ac:dyDescent="0.45">
      <c r="B2720" s="31">
        <f t="shared" si="42"/>
        <v>2712</v>
      </c>
      <c r="C2720" s="82"/>
      <c r="D2720" s="83"/>
      <c r="E2720" s="84"/>
      <c r="F2720" s="32"/>
      <c r="G2720" s="34"/>
      <c r="H2720" s="82"/>
      <c r="I2720" s="36"/>
      <c r="J2720" s="52"/>
      <c r="K2720" s="35"/>
      <c r="L2720" s="29"/>
      <c r="M2720" s="20" t="str" cm="1">
        <f t="array" ref="M2720">IFERROR(_xlfn.IFS(COUNTBLANK(D2720:K2720)=8,"",D2720="","←D列に従業員名を姓名（フルネーム）で入力してください。誤変換にお気を付け下さい。",E2720="","←E列に都道府県を入力してください。",H2720="","←H列に1.月給～3.時間給の選択肢を入力してください",I2720="","←I列に金額を入力してください",H2720=3,"",J2720="","←J列に所定労働時間を入力してください"),"")</f>
        <v/>
      </c>
    </row>
    <row r="2721" spans="2:13" ht="22.8" x14ac:dyDescent="0.45">
      <c r="B2721" s="31">
        <f t="shared" si="42"/>
        <v>2713</v>
      </c>
      <c r="C2721" s="82"/>
      <c r="D2721" s="83"/>
      <c r="E2721" s="84"/>
      <c r="F2721" s="32"/>
      <c r="G2721" s="34"/>
      <c r="H2721" s="82"/>
      <c r="I2721" s="36"/>
      <c r="J2721" s="52"/>
      <c r="K2721" s="35"/>
      <c r="L2721" s="29"/>
      <c r="M2721" s="20" t="str" cm="1">
        <f t="array" ref="M2721">IFERROR(_xlfn.IFS(COUNTBLANK(D2721:K2721)=8,"",D2721="","←D列に従業員名を姓名（フルネーム）で入力してください。誤変換にお気を付け下さい。",E2721="","←E列に都道府県を入力してください。",H2721="","←H列に1.月給～3.時間給の選択肢を入力してください",I2721="","←I列に金額を入力してください",H2721=3,"",J2721="","←J列に所定労働時間を入力してください"),"")</f>
        <v/>
      </c>
    </row>
    <row r="2722" spans="2:13" ht="22.8" x14ac:dyDescent="0.45">
      <c r="B2722" s="31">
        <f t="shared" si="42"/>
        <v>2714</v>
      </c>
      <c r="C2722" s="82"/>
      <c r="D2722" s="83"/>
      <c r="E2722" s="84"/>
      <c r="F2722" s="32"/>
      <c r="G2722" s="34"/>
      <c r="H2722" s="82"/>
      <c r="I2722" s="36"/>
      <c r="J2722" s="52"/>
      <c r="K2722" s="35"/>
      <c r="L2722" s="29"/>
      <c r="M2722" s="20" t="str" cm="1">
        <f t="array" ref="M2722">IFERROR(_xlfn.IFS(COUNTBLANK(D2722:K2722)=8,"",D2722="","←D列に従業員名を姓名（フルネーム）で入力してください。誤変換にお気を付け下さい。",E2722="","←E列に都道府県を入力してください。",H2722="","←H列に1.月給～3.時間給の選択肢を入力してください",I2722="","←I列に金額を入力してください",H2722=3,"",J2722="","←J列に所定労働時間を入力してください"),"")</f>
        <v/>
      </c>
    </row>
    <row r="2723" spans="2:13" ht="22.8" x14ac:dyDescent="0.45">
      <c r="B2723" s="31">
        <f t="shared" si="42"/>
        <v>2715</v>
      </c>
      <c r="C2723" s="82"/>
      <c r="D2723" s="83"/>
      <c r="E2723" s="84"/>
      <c r="F2723" s="32"/>
      <c r="G2723" s="34"/>
      <c r="H2723" s="82"/>
      <c r="I2723" s="36"/>
      <c r="J2723" s="52"/>
      <c r="K2723" s="35"/>
      <c r="L2723" s="29"/>
      <c r="M2723" s="20" t="str" cm="1">
        <f t="array" ref="M2723">IFERROR(_xlfn.IFS(COUNTBLANK(D2723:K2723)=8,"",D2723="","←D列に従業員名を姓名（フルネーム）で入力してください。誤変換にお気を付け下さい。",E2723="","←E列に都道府県を入力してください。",H2723="","←H列に1.月給～3.時間給の選択肢を入力してください",I2723="","←I列に金額を入力してください",H2723=3,"",J2723="","←J列に所定労働時間を入力してください"),"")</f>
        <v/>
      </c>
    </row>
    <row r="2724" spans="2:13" ht="22.8" x14ac:dyDescent="0.45">
      <c r="B2724" s="31">
        <f t="shared" si="42"/>
        <v>2716</v>
      </c>
      <c r="C2724" s="82"/>
      <c r="D2724" s="83"/>
      <c r="E2724" s="84"/>
      <c r="F2724" s="32"/>
      <c r="G2724" s="34"/>
      <c r="H2724" s="82"/>
      <c r="I2724" s="36"/>
      <c r="J2724" s="52"/>
      <c r="K2724" s="35"/>
      <c r="L2724" s="29"/>
      <c r="M2724" s="20" t="str" cm="1">
        <f t="array" ref="M2724">IFERROR(_xlfn.IFS(COUNTBLANK(D2724:K2724)=8,"",D2724="","←D列に従業員名を姓名（フルネーム）で入力してください。誤変換にお気を付け下さい。",E2724="","←E列に都道府県を入力してください。",H2724="","←H列に1.月給～3.時間給の選択肢を入力してください",I2724="","←I列に金額を入力してください",H2724=3,"",J2724="","←J列に所定労働時間を入力してください"),"")</f>
        <v/>
      </c>
    </row>
    <row r="2725" spans="2:13" ht="22.8" x14ac:dyDescent="0.45">
      <c r="B2725" s="31">
        <f t="shared" si="42"/>
        <v>2717</v>
      </c>
      <c r="C2725" s="82"/>
      <c r="D2725" s="83"/>
      <c r="E2725" s="84"/>
      <c r="F2725" s="32"/>
      <c r="G2725" s="34"/>
      <c r="H2725" s="82"/>
      <c r="I2725" s="36"/>
      <c r="J2725" s="52"/>
      <c r="K2725" s="35"/>
      <c r="L2725" s="29"/>
      <c r="M2725" s="20" t="str" cm="1">
        <f t="array" ref="M2725">IFERROR(_xlfn.IFS(COUNTBLANK(D2725:K2725)=8,"",D2725="","←D列に従業員名を姓名（フルネーム）で入力してください。誤変換にお気を付け下さい。",E2725="","←E列に都道府県を入力してください。",H2725="","←H列に1.月給～3.時間給の選択肢を入力してください",I2725="","←I列に金額を入力してください",H2725=3,"",J2725="","←J列に所定労働時間を入力してください"),"")</f>
        <v/>
      </c>
    </row>
    <row r="2726" spans="2:13" ht="22.8" x14ac:dyDescent="0.45">
      <c r="B2726" s="31">
        <f t="shared" si="42"/>
        <v>2718</v>
      </c>
      <c r="C2726" s="82"/>
      <c r="D2726" s="83"/>
      <c r="E2726" s="84"/>
      <c r="F2726" s="32"/>
      <c r="G2726" s="34"/>
      <c r="H2726" s="82"/>
      <c r="I2726" s="36"/>
      <c r="J2726" s="52"/>
      <c r="K2726" s="35"/>
      <c r="L2726" s="29"/>
      <c r="M2726" s="20" t="str" cm="1">
        <f t="array" ref="M2726">IFERROR(_xlfn.IFS(COUNTBLANK(D2726:K2726)=8,"",D2726="","←D列に従業員名を姓名（フルネーム）で入力してください。誤変換にお気を付け下さい。",E2726="","←E列に都道府県を入力してください。",H2726="","←H列に1.月給～3.時間給の選択肢を入力してください",I2726="","←I列に金額を入力してください",H2726=3,"",J2726="","←J列に所定労働時間を入力してください"),"")</f>
        <v/>
      </c>
    </row>
    <row r="2727" spans="2:13" ht="22.8" x14ac:dyDescent="0.45">
      <c r="B2727" s="31">
        <f t="shared" si="42"/>
        <v>2719</v>
      </c>
      <c r="C2727" s="82"/>
      <c r="D2727" s="83"/>
      <c r="E2727" s="84"/>
      <c r="F2727" s="32"/>
      <c r="G2727" s="34"/>
      <c r="H2727" s="82"/>
      <c r="I2727" s="36"/>
      <c r="J2727" s="52"/>
      <c r="K2727" s="35"/>
      <c r="L2727" s="29"/>
      <c r="M2727" s="20" t="str" cm="1">
        <f t="array" ref="M2727">IFERROR(_xlfn.IFS(COUNTBLANK(D2727:K2727)=8,"",D2727="","←D列に従業員名を姓名（フルネーム）で入力してください。誤変換にお気を付け下さい。",E2727="","←E列に都道府県を入力してください。",H2727="","←H列に1.月給～3.時間給の選択肢を入力してください",I2727="","←I列に金額を入力してください",H2727=3,"",J2727="","←J列に所定労働時間を入力してください"),"")</f>
        <v/>
      </c>
    </row>
    <row r="2728" spans="2:13" ht="22.8" x14ac:dyDescent="0.45">
      <c r="B2728" s="31">
        <f t="shared" si="42"/>
        <v>2720</v>
      </c>
      <c r="C2728" s="82"/>
      <c r="D2728" s="83"/>
      <c r="E2728" s="84"/>
      <c r="F2728" s="32"/>
      <c r="G2728" s="34"/>
      <c r="H2728" s="82"/>
      <c r="I2728" s="36"/>
      <c r="J2728" s="52"/>
      <c r="K2728" s="35"/>
      <c r="L2728" s="29"/>
      <c r="M2728" s="20" t="str" cm="1">
        <f t="array" ref="M2728">IFERROR(_xlfn.IFS(COUNTBLANK(D2728:K2728)=8,"",D2728="","←D列に従業員名を姓名（フルネーム）で入力してください。誤変換にお気を付け下さい。",E2728="","←E列に都道府県を入力してください。",H2728="","←H列に1.月給～3.時間給の選択肢を入力してください",I2728="","←I列に金額を入力してください",H2728=3,"",J2728="","←J列に所定労働時間を入力してください"),"")</f>
        <v/>
      </c>
    </row>
    <row r="2729" spans="2:13" ht="22.8" x14ac:dyDescent="0.45">
      <c r="B2729" s="31">
        <f t="shared" si="42"/>
        <v>2721</v>
      </c>
      <c r="C2729" s="82"/>
      <c r="D2729" s="83"/>
      <c r="E2729" s="84"/>
      <c r="F2729" s="32"/>
      <c r="G2729" s="34"/>
      <c r="H2729" s="82"/>
      <c r="I2729" s="36"/>
      <c r="J2729" s="52"/>
      <c r="K2729" s="35"/>
      <c r="L2729" s="29"/>
      <c r="M2729" s="20" t="str" cm="1">
        <f t="array" ref="M2729">IFERROR(_xlfn.IFS(COUNTBLANK(D2729:K2729)=8,"",D2729="","←D列に従業員名を姓名（フルネーム）で入力してください。誤変換にお気を付け下さい。",E2729="","←E列に都道府県を入力してください。",H2729="","←H列に1.月給～3.時間給の選択肢を入力してください",I2729="","←I列に金額を入力してください",H2729=3,"",J2729="","←J列に所定労働時間を入力してください"),"")</f>
        <v/>
      </c>
    </row>
    <row r="2730" spans="2:13" ht="22.8" x14ac:dyDescent="0.45">
      <c r="B2730" s="31">
        <f t="shared" si="42"/>
        <v>2722</v>
      </c>
      <c r="C2730" s="82"/>
      <c r="D2730" s="83"/>
      <c r="E2730" s="84"/>
      <c r="F2730" s="32"/>
      <c r="G2730" s="34"/>
      <c r="H2730" s="82"/>
      <c r="I2730" s="36"/>
      <c r="J2730" s="52"/>
      <c r="K2730" s="35"/>
      <c r="L2730" s="29"/>
      <c r="M2730" s="20" t="str" cm="1">
        <f t="array" ref="M2730">IFERROR(_xlfn.IFS(COUNTBLANK(D2730:K2730)=8,"",D2730="","←D列に従業員名を姓名（フルネーム）で入力してください。誤変換にお気を付け下さい。",E2730="","←E列に都道府県を入力してください。",H2730="","←H列に1.月給～3.時間給の選択肢を入力してください",I2730="","←I列に金額を入力してください",H2730=3,"",J2730="","←J列に所定労働時間を入力してください"),"")</f>
        <v/>
      </c>
    </row>
    <row r="2731" spans="2:13" ht="22.8" x14ac:dyDescent="0.45">
      <c r="B2731" s="31">
        <f t="shared" si="42"/>
        <v>2723</v>
      </c>
      <c r="C2731" s="82"/>
      <c r="D2731" s="83"/>
      <c r="E2731" s="84"/>
      <c r="F2731" s="32"/>
      <c r="G2731" s="34"/>
      <c r="H2731" s="82"/>
      <c r="I2731" s="36"/>
      <c r="J2731" s="52"/>
      <c r="K2731" s="35"/>
      <c r="L2731" s="29"/>
      <c r="M2731" s="20" t="str" cm="1">
        <f t="array" ref="M2731">IFERROR(_xlfn.IFS(COUNTBLANK(D2731:K2731)=8,"",D2731="","←D列に従業員名を姓名（フルネーム）で入力してください。誤変換にお気を付け下さい。",E2731="","←E列に都道府県を入力してください。",H2731="","←H列に1.月給～3.時間給の選択肢を入力してください",I2731="","←I列に金額を入力してください",H2731=3,"",J2731="","←J列に所定労働時間を入力してください"),"")</f>
        <v/>
      </c>
    </row>
    <row r="2732" spans="2:13" ht="22.8" x14ac:dyDescent="0.45">
      <c r="B2732" s="31">
        <f t="shared" si="42"/>
        <v>2724</v>
      </c>
      <c r="C2732" s="82"/>
      <c r="D2732" s="83"/>
      <c r="E2732" s="84"/>
      <c r="F2732" s="32"/>
      <c r="G2732" s="34"/>
      <c r="H2732" s="82"/>
      <c r="I2732" s="36"/>
      <c r="J2732" s="52"/>
      <c r="K2732" s="35"/>
      <c r="L2732" s="29"/>
      <c r="M2732" s="20" t="str" cm="1">
        <f t="array" ref="M2732">IFERROR(_xlfn.IFS(COUNTBLANK(D2732:K2732)=8,"",D2732="","←D列に従業員名を姓名（フルネーム）で入力してください。誤変換にお気を付け下さい。",E2732="","←E列に都道府県を入力してください。",H2732="","←H列に1.月給～3.時間給の選択肢を入力してください",I2732="","←I列に金額を入力してください",H2732=3,"",J2732="","←J列に所定労働時間を入力してください"),"")</f>
        <v/>
      </c>
    </row>
    <row r="2733" spans="2:13" ht="22.8" x14ac:dyDescent="0.45">
      <c r="B2733" s="31">
        <f t="shared" si="42"/>
        <v>2725</v>
      </c>
      <c r="C2733" s="82"/>
      <c r="D2733" s="83"/>
      <c r="E2733" s="84"/>
      <c r="F2733" s="32"/>
      <c r="G2733" s="34"/>
      <c r="H2733" s="82"/>
      <c r="I2733" s="36"/>
      <c r="J2733" s="52"/>
      <c r="K2733" s="35"/>
      <c r="L2733" s="29"/>
      <c r="M2733" s="20" t="str" cm="1">
        <f t="array" ref="M2733">IFERROR(_xlfn.IFS(COUNTBLANK(D2733:K2733)=8,"",D2733="","←D列に従業員名を姓名（フルネーム）で入力してください。誤変換にお気を付け下さい。",E2733="","←E列に都道府県を入力してください。",H2733="","←H列に1.月給～3.時間給の選択肢を入力してください",I2733="","←I列に金額を入力してください",H2733=3,"",J2733="","←J列に所定労働時間を入力してください"),"")</f>
        <v/>
      </c>
    </row>
    <row r="2734" spans="2:13" ht="22.8" x14ac:dyDescent="0.45">
      <c r="B2734" s="31">
        <f t="shared" si="42"/>
        <v>2726</v>
      </c>
      <c r="C2734" s="82"/>
      <c r="D2734" s="83"/>
      <c r="E2734" s="84"/>
      <c r="F2734" s="32"/>
      <c r="G2734" s="34"/>
      <c r="H2734" s="82"/>
      <c r="I2734" s="36"/>
      <c r="J2734" s="52"/>
      <c r="K2734" s="35"/>
      <c r="L2734" s="29"/>
      <c r="M2734" s="20" t="str" cm="1">
        <f t="array" ref="M2734">IFERROR(_xlfn.IFS(COUNTBLANK(D2734:K2734)=8,"",D2734="","←D列に従業員名を姓名（フルネーム）で入力してください。誤変換にお気を付け下さい。",E2734="","←E列に都道府県を入力してください。",H2734="","←H列に1.月給～3.時間給の選択肢を入力してください",I2734="","←I列に金額を入力してください",H2734=3,"",J2734="","←J列に所定労働時間を入力してください"),"")</f>
        <v/>
      </c>
    </row>
    <row r="2735" spans="2:13" ht="22.8" x14ac:dyDescent="0.45">
      <c r="B2735" s="31">
        <f t="shared" si="42"/>
        <v>2727</v>
      </c>
      <c r="C2735" s="82"/>
      <c r="D2735" s="83"/>
      <c r="E2735" s="84"/>
      <c r="F2735" s="32"/>
      <c r="G2735" s="34"/>
      <c r="H2735" s="82"/>
      <c r="I2735" s="36"/>
      <c r="J2735" s="52"/>
      <c r="K2735" s="35"/>
      <c r="L2735" s="29"/>
      <c r="M2735" s="20" t="str" cm="1">
        <f t="array" ref="M2735">IFERROR(_xlfn.IFS(COUNTBLANK(D2735:K2735)=8,"",D2735="","←D列に従業員名を姓名（フルネーム）で入力してください。誤変換にお気を付け下さい。",E2735="","←E列に都道府県を入力してください。",H2735="","←H列に1.月給～3.時間給の選択肢を入力してください",I2735="","←I列に金額を入力してください",H2735=3,"",J2735="","←J列に所定労働時間を入力してください"),"")</f>
        <v/>
      </c>
    </row>
    <row r="2736" spans="2:13" ht="22.8" x14ac:dyDescent="0.45">
      <c r="B2736" s="31">
        <f t="shared" si="42"/>
        <v>2728</v>
      </c>
      <c r="C2736" s="82"/>
      <c r="D2736" s="83"/>
      <c r="E2736" s="84"/>
      <c r="F2736" s="32"/>
      <c r="G2736" s="34"/>
      <c r="H2736" s="82"/>
      <c r="I2736" s="36"/>
      <c r="J2736" s="52"/>
      <c r="K2736" s="35"/>
      <c r="L2736" s="29"/>
      <c r="M2736" s="20" t="str" cm="1">
        <f t="array" ref="M2736">IFERROR(_xlfn.IFS(COUNTBLANK(D2736:K2736)=8,"",D2736="","←D列に従業員名を姓名（フルネーム）で入力してください。誤変換にお気を付け下さい。",E2736="","←E列に都道府県を入力してください。",H2736="","←H列に1.月給～3.時間給の選択肢を入力してください",I2736="","←I列に金額を入力してください",H2736=3,"",J2736="","←J列に所定労働時間を入力してください"),"")</f>
        <v/>
      </c>
    </row>
    <row r="2737" spans="2:13" ht="22.8" x14ac:dyDescent="0.45">
      <c r="B2737" s="31">
        <f t="shared" si="42"/>
        <v>2729</v>
      </c>
      <c r="C2737" s="82"/>
      <c r="D2737" s="83"/>
      <c r="E2737" s="84"/>
      <c r="F2737" s="32"/>
      <c r="G2737" s="34"/>
      <c r="H2737" s="82"/>
      <c r="I2737" s="36"/>
      <c r="J2737" s="52"/>
      <c r="K2737" s="35"/>
      <c r="L2737" s="29"/>
      <c r="M2737" s="20" t="str" cm="1">
        <f t="array" ref="M2737">IFERROR(_xlfn.IFS(COUNTBLANK(D2737:K2737)=8,"",D2737="","←D列に従業員名を姓名（フルネーム）で入力してください。誤変換にお気を付け下さい。",E2737="","←E列に都道府県を入力してください。",H2737="","←H列に1.月給～3.時間給の選択肢を入力してください",I2737="","←I列に金額を入力してください",H2737=3,"",J2737="","←J列に所定労働時間を入力してください"),"")</f>
        <v/>
      </c>
    </row>
    <row r="2738" spans="2:13" ht="22.8" x14ac:dyDescent="0.45">
      <c r="B2738" s="31">
        <f t="shared" si="42"/>
        <v>2730</v>
      </c>
      <c r="C2738" s="82"/>
      <c r="D2738" s="83"/>
      <c r="E2738" s="84"/>
      <c r="F2738" s="32"/>
      <c r="G2738" s="34"/>
      <c r="H2738" s="82"/>
      <c r="I2738" s="36"/>
      <c r="J2738" s="52"/>
      <c r="K2738" s="35"/>
      <c r="L2738" s="29"/>
      <c r="M2738" s="20" t="str" cm="1">
        <f t="array" ref="M2738">IFERROR(_xlfn.IFS(COUNTBLANK(D2738:K2738)=8,"",D2738="","←D列に従業員名を姓名（フルネーム）で入力してください。誤変換にお気を付け下さい。",E2738="","←E列に都道府県を入力してください。",H2738="","←H列に1.月給～3.時間給の選択肢を入力してください",I2738="","←I列に金額を入力してください",H2738=3,"",J2738="","←J列に所定労働時間を入力してください"),"")</f>
        <v/>
      </c>
    </row>
    <row r="2739" spans="2:13" ht="22.8" x14ac:dyDescent="0.45">
      <c r="B2739" s="31">
        <f t="shared" si="42"/>
        <v>2731</v>
      </c>
      <c r="C2739" s="82"/>
      <c r="D2739" s="83"/>
      <c r="E2739" s="84"/>
      <c r="F2739" s="32"/>
      <c r="G2739" s="34"/>
      <c r="H2739" s="82"/>
      <c r="I2739" s="36"/>
      <c r="J2739" s="52"/>
      <c r="K2739" s="35"/>
      <c r="L2739" s="29"/>
      <c r="M2739" s="20" t="str" cm="1">
        <f t="array" ref="M2739">IFERROR(_xlfn.IFS(COUNTBLANK(D2739:K2739)=8,"",D2739="","←D列に従業員名を姓名（フルネーム）で入力してください。誤変換にお気を付け下さい。",E2739="","←E列に都道府県を入力してください。",H2739="","←H列に1.月給～3.時間給の選択肢を入力してください",I2739="","←I列に金額を入力してください",H2739=3,"",J2739="","←J列に所定労働時間を入力してください"),"")</f>
        <v/>
      </c>
    </row>
    <row r="2740" spans="2:13" ht="22.8" x14ac:dyDescent="0.45">
      <c r="B2740" s="31">
        <f t="shared" si="42"/>
        <v>2732</v>
      </c>
      <c r="C2740" s="82"/>
      <c r="D2740" s="83"/>
      <c r="E2740" s="84"/>
      <c r="F2740" s="32"/>
      <c r="G2740" s="34"/>
      <c r="H2740" s="82"/>
      <c r="I2740" s="36"/>
      <c r="J2740" s="52"/>
      <c r="K2740" s="35"/>
      <c r="L2740" s="29"/>
      <c r="M2740" s="20" t="str" cm="1">
        <f t="array" ref="M2740">IFERROR(_xlfn.IFS(COUNTBLANK(D2740:K2740)=8,"",D2740="","←D列に従業員名を姓名（フルネーム）で入力してください。誤変換にお気を付け下さい。",E2740="","←E列に都道府県を入力してください。",H2740="","←H列に1.月給～3.時間給の選択肢を入力してください",I2740="","←I列に金額を入力してください",H2740=3,"",J2740="","←J列に所定労働時間を入力してください"),"")</f>
        <v/>
      </c>
    </row>
    <row r="2741" spans="2:13" ht="22.8" x14ac:dyDescent="0.45">
      <c r="B2741" s="31">
        <f t="shared" si="42"/>
        <v>2733</v>
      </c>
      <c r="C2741" s="82"/>
      <c r="D2741" s="83"/>
      <c r="E2741" s="84"/>
      <c r="F2741" s="32"/>
      <c r="G2741" s="34"/>
      <c r="H2741" s="82"/>
      <c r="I2741" s="36"/>
      <c r="J2741" s="52"/>
      <c r="K2741" s="35"/>
      <c r="L2741" s="29"/>
      <c r="M2741" s="20" t="str" cm="1">
        <f t="array" ref="M2741">IFERROR(_xlfn.IFS(COUNTBLANK(D2741:K2741)=8,"",D2741="","←D列に従業員名を姓名（フルネーム）で入力してください。誤変換にお気を付け下さい。",E2741="","←E列に都道府県を入力してください。",H2741="","←H列に1.月給～3.時間給の選択肢を入力してください",I2741="","←I列に金額を入力してください",H2741=3,"",J2741="","←J列に所定労働時間を入力してください"),"")</f>
        <v/>
      </c>
    </row>
    <row r="2742" spans="2:13" ht="22.8" x14ac:dyDescent="0.45">
      <c r="B2742" s="31">
        <f t="shared" si="42"/>
        <v>2734</v>
      </c>
      <c r="C2742" s="82"/>
      <c r="D2742" s="83"/>
      <c r="E2742" s="84"/>
      <c r="F2742" s="32"/>
      <c r="G2742" s="34"/>
      <c r="H2742" s="82"/>
      <c r="I2742" s="36"/>
      <c r="J2742" s="52"/>
      <c r="K2742" s="35"/>
      <c r="L2742" s="29"/>
      <c r="M2742" s="20" t="str" cm="1">
        <f t="array" ref="M2742">IFERROR(_xlfn.IFS(COUNTBLANK(D2742:K2742)=8,"",D2742="","←D列に従業員名を姓名（フルネーム）で入力してください。誤変換にお気を付け下さい。",E2742="","←E列に都道府県を入力してください。",H2742="","←H列に1.月給～3.時間給の選択肢を入力してください",I2742="","←I列に金額を入力してください",H2742=3,"",J2742="","←J列に所定労働時間を入力してください"),"")</f>
        <v/>
      </c>
    </row>
    <row r="2743" spans="2:13" ht="22.8" x14ac:dyDescent="0.45">
      <c r="B2743" s="31">
        <f t="shared" si="42"/>
        <v>2735</v>
      </c>
      <c r="C2743" s="82"/>
      <c r="D2743" s="83"/>
      <c r="E2743" s="84"/>
      <c r="F2743" s="32"/>
      <c r="G2743" s="34"/>
      <c r="H2743" s="82"/>
      <c r="I2743" s="36"/>
      <c r="J2743" s="52"/>
      <c r="K2743" s="35"/>
      <c r="L2743" s="29"/>
      <c r="M2743" s="20" t="str" cm="1">
        <f t="array" ref="M2743">IFERROR(_xlfn.IFS(COUNTBLANK(D2743:K2743)=8,"",D2743="","←D列に従業員名を姓名（フルネーム）で入力してください。誤変換にお気を付け下さい。",E2743="","←E列に都道府県を入力してください。",H2743="","←H列に1.月給～3.時間給の選択肢を入力してください",I2743="","←I列に金額を入力してください",H2743=3,"",J2743="","←J列に所定労働時間を入力してください"),"")</f>
        <v/>
      </c>
    </row>
    <row r="2744" spans="2:13" ht="22.8" x14ac:dyDescent="0.45">
      <c r="B2744" s="31">
        <f t="shared" si="42"/>
        <v>2736</v>
      </c>
      <c r="C2744" s="82"/>
      <c r="D2744" s="83"/>
      <c r="E2744" s="84"/>
      <c r="F2744" s="32"/>
      <c r="G2744" s="34"/>
      <c r="H2744" s="82"/>
      <c r="I2744" s="36"/>
      <c r="J2744" s="52"/>
      <c r="K2744" s="35"/>
      <c r="L2744" s="29"/>
      <c r="M2744" s="20" t="str" cm="1">
        <f t="array" ref="M2744">IFERROR(_xlfn.IFS(COUNTBLANK(D2744:K2744)=8,"",D2744="","←D列に従業員名を姓名（フルネーム）で入力してください。誤変換にお気を付け下さい。",E2744="","←E列に都道府県を入力してください。",H2744="","←H列に1.月給～3.時間給の選択肢を入力してください",I2744="","←I列に金額を入力してください",H2744=3,"",J2744="","←J列に所定労働時間を入力してください"),"")</f>
        <v/>
      </c>
    </row>
    <row r="2745" spans="2:13" ht="22.8" x14ac:dyDescent="0.45">
      <c r="B2745" s="31">
        <f t="shared" si="42"/>
        <v>2737</v>
      </c>
      <c r="C2745" s="82"/>
      <c r="D2745" s="83"/>
      <c r="E2745" s="84"/>
      <c r="F2745" s="32"/>
      <c r="G2745" s="34"/>
      <c r="H2745" s="82"/>
      <c r="I2745" s="36"/>
      <c r="J2745" s="52"/>
      <c r="K2745" s="35"/>
      <c r="L2745" s="29"/>
      <c r="M2745" s="20" t="str" cm="1">
        <f t="array" ref="M2745">IFERROR(_xlfn.IFS(COUNTBLANK(D2745:K2745)=8,"",D2745="","←D列に従業員名を姓名（フルネーム）で入力してください。誤変換にお気を付け下さい。",E2745="","←E列に都道府県を入力してください。",H2745="","←H列に1.月給～3.時間給の選択肢を入力してください",I2745="","←I列に金額を入力してください",H2745=3,"",J2745="","←J列に所定労働時間を入力してください"),"")</f>
        <v/>
      </c>
    </row>
    <row r="2746" spans="2:13" ht="22.8" x14ac:dyDescent="0.45">
      <c r="B2746" s="31">
        <f t="shared" si="42"/>
        <v>2738</v>
      </c>
      <c r="C2746" s="82"/>
      <c r="D2746" s="83"/>
      <c r="E2746" s="84"/>
      <c r="F2746" s="32"/>
      <c r="G2746" s="34"/>
      <c r="H2746" s="82"/>
      <c r="I2746" s="36"/>
      <c r="J2746" s="52"/>
      <c r="K2746" s="35"/>
      <c r="L2746" s="29"/>
      <c r="M2746" s="20" t="str" cm="1">
        <f t="array" ref="M2746">IFERROR(_xlfn.IFS(COUNTBLANK(D2746:K2746)=8,"",D2746="","←D列に従業員名を姓名（フルネーム）で入力してください。誤変換にお気を付け下さい。",E2746="","←E列に都道府県を入力してください。",H2746="","←H列に1.月給～3.時間給の選択肢を入力してください",I2746="","←I列に金額を入力してください",H2746=3,"",J2746="","←J列に所定労働時間を入力してください"),"")</f>
        <v/>
      </c>
    </row>
    <row r="2747" spans="2:13" ht="22.8" x14ac:dyDescent="0.45">
      <c r="B2747" s="31">
        <f t="shared" si="42"/>
        <v>2739</v>
      </c>
      <c r="C2747" s="82"/>
      <c r="D2747" s="83"/>
      <c r="E2747" s="84"/>
      <c r="F2747" s="32"/>
      <c r="G2747" s="34"/>
      <c r="H2747" s="82"/>
      <c r="I2747" s="36"/>
      <c r="J2747" s="52"/>
      <c r="K2747" s="35"/>
      <c r="L2747" s="29"/>
      <c r="M2747" s="20" t="str" cm="1">
        <f t="array" ref="M2747">IFERROR(_xlfn.IFS(COUNTBLANK(D2747:K2747)=8,"",D2747="","←D列に従業員名を姓名（フルネーム）で入力してください。誤変換にお気を付け下さい。",E2747="","←E列に都道府県を入力してください。",H2747="","←H列に1.月給～3.時間給の選択肢を入力してください",I2747="","←I列に金額を入力してください",H2747=3,"",J2747="","←J列に所定労働時間を入力してください"),"")</f>
        <v/>
      </c>
    </row>
    <row r="2748" spans="2:13" ht="22.8" x14ac:dyDescent="0.45">
      <c r="B2748" s="31">
        <f t="shared" si="42"/>
        <v>2740</v>
      </c>
      <c r="C2748" s="82"/>
      <c r="D2748" s="83"/>
      <c r="E2748" s="84"/>
      <c r="F2748" s="32"/>
      <c r="G2748" s="34"/>
      <c r="H2748" s="82"/>
      <c r="I2748" s="36"/>
      <c r="J2748" s="52"/>
      <c r="K2748" s="35"/>
      <c r="L2748" s="29"/>
      <c r="M2748" s="20" t="str" cm="1">
        <f t="array" ref="M2748">IFERROR(_xlfn.IFS(COUNTBLANK(D2748:K2748)=8,"",D2748="","←D列に従業員名を姓名（フルネーム）で入力してください。誤変換にお気を付け下さい。",E2748="","←E列に都道府県を入力してください。",H2748="","←H列に1.月給～3.時間給の選択肢を入力してください",I2748="","←I列に金額を入力してください",H2748=3,"",J2748="","←J列に所定労働時間を入力してください"),"")</f>
        <v/>
      </c>
    </row>
    <row r="2749" spans="2:13" ht="22.8" x14ac:dyDescent="0.45">
      <c r="B2749" s="31">
        <f t="shared" si="42"/>
        <v>2741</v>
      </c>
      <c r="C2749" s="82"/>
      <c r="D2749" s="83"/>
      <c r="E2749" s="84"/>
      <c r="F2749" s="32"/>
      <c r="G2749" s="34"/>
      <c r="H2749" s="82"/>
      <c r="I2749" s="36"/>
      <c r="J2749" s="52"/>
      <c r="K2749" s="35"/>
      <c r="L2749" s="29"/>
      <c r="M2749" s="20" t="str" cm="1">
        <f t="array" ref="M2749">IFERROR(_xlfn.IFS(COUNTBLANK(D2749:K2749)=8,"",D2749="","←D列に従業員名を姓名（フルネーム）で入力してください。誤変換にお気を付け下さい。",E2749="","←E列に都道府県を入力してください。",H2749="","←H列に1.月給～3.時間給の選択肢を入力してください",I2749="","←I列に金額を入力してください",H2749=3,"",J2749="","←J列に所定労働時間を入力してください"),"")</f>
        <v/>
      </c>
    </row>
    <row r="2750" spans="2:13" ht="22.8" x14ac:dyDescent="0.45">
      <c r="B2750" s="31">
        <f t="shared" si="42"/>
        <v>2742</v>
      </c>
      <c r="C2750" s="82"/>
      <c r="D2750" s="83"/>
      <c r="E2750" s="84"/>
      <c r="F2750" s="32"/>
      <c r="G2750" s="34"/>
      <c r="H2750" s="82"/>
      <c r="I2750" s="36"/>
      <c r="J2750" s="52"/>
      <c r="K2750" s="35"/>
      <c r="L2750" s="29"/>
      <c r="M2750" s="20" t="str" cm="1">
        <f t="array" ref="M2750">IFERROR(_xlfn.IFS(COUNTBLANK(D2750:K2750)=8,"",D2750="","←D列に従業員名を姓名（フルネーム）で入力してください。誤変換にお気を付け下さい。",E2750="","←E列に都道府県を入力してください。",H2750="","←H列に1.月給～3.時間給の選択肢を入力してください",I2750="","←I列に金額を入力してください",H2750=3,"",J2750="","←J列に所定労働時間を入力してください"),"")</f>
        <v/>
      </c>
    </row>
    <row r="2751" spans="2:13" ht="22.8" x14ac:dyDescent="0.45">
      <c r="B2751" s="31">
        <f t="shared" si="42"/>
        <v>2743</v>
      </c>
      <c r="C2751" s="82"/>
      <c r="D2751" s="83"/>
      <c r="E2751" s="84"/>
      <c r="F2751" s="32"/>
      <c r="G2751" s="34"/>
      <c r="H2751" s="82"/>
      <c r="I2751" s="36"/>
      <c r="J2751" s="52"/>
      <c r="K2751" s="35"/>
      <c r="L2751" s="29"/>
      <c r="M2751" s="20" t="str" cm="1">
        <f t="array" ref="M2751">IFERROR(_xlfn.IFS(COUNTBLANK(D2751:K2751)=8,"",D2751="","←D列に従業員名を姓名（フルネーム）で入力してください。誤変換にお気を付け下さい。",E2751="","←E列に都道府県を入力してください。",H2751="","←H列に1.月給～3.時間給の選択肢を入力してください",I2751="","←I列に金額を入力してください",H2751=3,"",J2751="","←J列に所定労働時間を入力してください"),"")</f>
        <v/>
      </c>
    </row>
    <row r="2752" spans="2:13" ht="22.8" x14ac:dyDescent="0.45">
      <c r="B2752" s="31">
        <f t="shared" si="42"/>
        <v>2744</v>
      </c>
      <c r="C2752" s="82"/>
      <c r="D2752" s="83"/>
      <c r="E2752" s="84"/>
      <c r="F2752" s="32"/>
      <c r="G2752" s="34"/>
      <c r="H2752" s="82"/>
      <c r="I2752" s="36"/>
      <c r="J2752" s="52"/>
      <c r="K2752" s="35"/>
      <c r="L2752" s="29"/>
      <c r="M2752" s="20" t="str" cm="1">
        <f t="array" ref="M2752">IFERROR(_xlfn.IFS(COUNTBLANK(D2752:K2752)=8,"",D2752="","←D列に従業員名を姓名（フルネーム）で入力してください。誤変換にお気を付け下さい。",E2752="","←E列に都道府県を入力してください。",H2752="","←H列に1.月給～3.時間給の選択肢を入力してください",I2752="","←I列に金額を入力してください",H2752=3,"",J2752="","←J列に所定労働時間を入力してください"),"")</f>
        <v/>
      </c>
    </row>
    <row r="2753" spans="2:13" ht="22.8" x14ac:dyDescent="0.45">
      <c r="B2753" s="31">
        <f t="shared" si="42"/>
        <v>2745</v>
      </c>
      <c r="C2753" s="82"/>
      <c r="D2753" s="83"/>
      <c r="E2753" s="84"/>
      <c r="F2753" s="32"/>
      <c r="G2753" s="34"/>
      <c r="H2753" s="82"/>
      <c r="I2753" s="36"/>
      <c r="J2753" s="52"/>
      <c r="K2753" s="35"/>
      <c r="L2753" s="29"/>
      <c r="M2753" s="20" t="str" cm="1">
        <f t="array" ref="M2753">IFERROR(_xlfn.IFS(COUNTBLANK(D2753:K2753)=8,"",D2753="","←D列に従業員名を姓名（フルネーム）で入力してください。誤変換にお気を付け下さい。",E2753="","←E列に都道府県を入力してください。",H2753="","←H列に1.月給～3.時間給の選択肢を入力してください",I2753="","←I列に金額を入力してください",H2753=3,"",J2753="","←J列に所定労働時間を入力してください"),"")</f>
        <v/>
      </c>
    </row>
    <row r="2754" spans="2:13" ht="22.8" x14ac:dyDescent="0.45">
      <c r="B2754" s="31">
        <f t="shared" si="42"/>
        <v>2746</v>
      </c>
      <c r="C2754" s="82"/>
      <c r="D2754" s="83"/>
      <c r="E2754" s="84"/>
      <c r="F2754" s="32"/>
      <c r="G2754" s="34"/>
      <c r="H2754" s="82"/>
      <c r="I2754" s="36"/>
      <c r="J2754" s="52"/>
      <c r="K2754" s="35"/>
      <c r="L2754" s="29"/>
      <c r="M2754" s="20" t="str" cm="1">
        <f t="array" ref="M2754">IFERROR(_xlfn.IFS(COUNTBLANK(D2754:K2754)=8,"",D2754="","←D列に従業員名を姓名（フルネーム）で入力してください。誤変換にお気を付け下さい。",E2754="","←E列に都道府県を入力してください。",H2754="","←H列に1.月給～3.時間給の選択肢を入力してください",I2754="","←I列に金額を入力してください",H2754=3,"",J2754="","←J列に所定労働時間を入力してください"),"")</f>
        <v/>
      </c>
    </row>
    <row r="2755" spans="2:13" ht="22.8" x14ac:dyDescent="0.45">
      <c r="B2755" s="31">
        <f t="shared" si="42"/>
        <v>2747</v>
      </c>
      <c r="C2755" s="82"/>
      <c r="D2755" s="83"/>
      <c r="E2755" s="84"/>
      <c r="F2755" s="32"/>
      <c r="G2755" s="34"/>
      <c r="H2755" s="82"/>
      <c r="I2755" s="36"/>
      <c r="J2755" s="52"/>
      <c r="K2755" s="35"/>
      <c r="L2755" s="29"/>
      <c r="M2755" s="20" t="str" cm="1">
        <f t="array" ref="M2755">IFERROR(_xlfn.IFS(COUNTBLANK(D2755:K2755)=8,"",D2755="","←D列に従業員名を姓名（フルネーム）で入力してください。誤変換にお気を付け下さい。",E2755="","←E列に都道府県を入力してください。",H2755="","←H列に1.月給～3.時間給の選択肢を入力してください",I2755="","←I列に金額を入力してください",H2755=3,"",J2755="","←J列に所定労働時間を入力してください"),"")</f>
        <v/>
      </c>
    </row>
    <row r="2756" spans="2:13" ht="22.8" x14ac:dyDescent="0.45">
      <c r="B2756" s="31">
        <f t="shared" si="42"/>
        <v>2748</v>
      </c>
      <c r="C2756" s="82"/>
      <c r="D2756" s="83"/>
      <c r="E2756" s="84"/>
      <c r="F2756" s="32"/>
      <c r="G2756" s="34"/>
      <c r="H2756" s="82"/>
      <c r="I2756" s="36"/>
      <c r="J2756" s="52"/>
      <c r="K2756" s="35"/>
      <c r="L2756" s="29"/>
      <c r="M2756" s="20" t="str" cm="1">
        <f t="array" ref="M2756">IFERROR(_xlfn.IFS(COUNTBLANK(D2756:K2756)=8,"",D2756="","←D列に従業員名を姓名（フルネーム）で入力してください。誤変換にお気を付け下さい。",E2756="","←E列に都道府県を入力してください。",H2756="","←H列に1.月給～3.時間給の選択肢を入力してください",I2756="","←I列に金額を入力してください",H2756=3,"",J2756="","←J列に所定労働時間を入力してください"),"")</f>
        <v/>
      </c>
    </row>
    <row r="2757" spans="2:13" ht="22.8" x14ac:dyDescent="0.45">
      <c r="B2757" s="31">
        <f t="shared" si="42"/>
        <v>2749</v>
      </c>
      <c r="C2757" s="82"/>
      <c r="D2757" s="83"/>
      <c r="E2757" s="84"/>
      <c r="F2757" s="32"/>
      <c r="G2757" s="34"/>
      <c r="H2757" s="82"/>
      <c r="I2757" s="36"/>
      <c r="J2757" s="52"/>
      <c r="K2757" s="35"/>
      <c r="L2757" s="29"/>
      <c r="M2757" s="20" t="str" cm="1">
        <f t="array" ref="M2757">IFERROR(_xlfn.IFS(COUNTBLANK(D2757:K2757)=8,"",D2757="","←D列に従業員名を姓名（フルネーム）で入力してください。誤変換にお気を付け下さい。",E2757="","←E列に都道府県を入力してください。",H2757="","←H列に1.月給～3.時間給の選択肢を入力してください",I2757="","←I列に金額を入力してください",H2757=3,"",J2757="","←J列に所定労働時間を入力してください"),"")</f>
        <v/>
      </c>
    </row>
    <row r="2758" spans="2:13" ht="22.8" x14ac:dyDescent="0.45">
      <c r="B2758" s="31">
        <f t="shared" si="42"/>
        <v>2750</v>
      </c>
      <c r="C2758" s="82"/>
      <c r="D2758" s="83"/>
      <c r="E2758" s="84"/>
      <c r="F2758" s="32"/>
      <c r="G2758" s="34"/>
      <c r="H2758" s="82"/>
      <c r="I2758" s="36"/>
      <c r="J2758" s="52"/>
      <c r="K2758" s="35"/>
      <c r="L2758" s="29"/>
      <c r="M2758" s="20" t="str" cm="1">
        <f t="array" ref="M2758">IFERROR(_xlfn.IFS(COUNTBLANK(D2758:K2758)=8,"",D2758="","←D列に従業員名を姓名（フルネーム）で入力してください。誤変換にお気を付け下さい。",E2758="","←E列に都道府県を入力してください。",H2758="","←H列に1.月給～3.時間給の選択肢を入力してください",I2758="","←I列に金額を入力してください",H2758=3,"",J2758="","←J列に所定労働時間を入力してください"),"")</f>
        <v/>
      </c>
    </row>
    <row r="2759" spans="2:13" ht="22.8" x14ac:dyDescent="0.45">
      <c r="B2759" s="31">
        <f t="shared" si="42"/>
        <v>2751</v>
      </c>
      <c r="C2759" s="82"/>
      <c r="D2759" s="83"/>
      <c r="E2759" s="84"/>
      <c r="F2759" s="32"/>
      <c r="G2759" s="34"/>
      <c r="H2759" s="82"/>
      <c r="I2759" s="36"/>
      <c r="J2759" s="52"/>
      <c r="K2759" s="35"/>
      <c r="L2759" s="29"/>
      <c r="M2759" s="20" t="str" cm="1">
        <f t="array" ref="M2759">IFERROR(_xlfn.IFS(COUNTBLANK(D2759:K2759)=8,"",D2759="","←D列に従業員名を姓名（フルネーム）で入力してください。誤変換にお気を付け下さい。",E2759="","←E列に都道府県を入力してください。",H2759="","←H列に1.月給～3.時間給の選択肢を入力してください",I2759="","←I列に金額を入力してください",H2759=3,"",J2759="","←J列に所定労働時間を入力してください"),"")</f>
        <v/>
      </c>
    </row>
    <row r="2760" spans="2:13" ht="22.8" x14ac:dyDescent="0.45">
      <c r="B2760" s="31">
        <f t="shared" si="42"/>
        <v>2752</v>
      </c>
      <c r="C2760" s="82"/>
      <c r="D2760" s="83"/>
      <c r="E2760" s="84"/>
      <c r="F2760" s="32"/>
      <c r="G2760" s="34"/>
      <c r="H2760" s="82"/>
      <c r="I2760" s="36"/>
      <c r="J2760" s="52"/>
      <c r="K2760" s="35"/>
      <c r="L2760" s="29"/>
      <c r="M2760" s="20" t="str" cm="1">
        <f t="array" ref="M2760">IFERROR(_xlfn.IFS(COUNTBLANK(D2760:K2760)=8,"",D2760="","←D列に従業員名を姓名（フルネーム）で入力してください。誤変換にお気を付け下さい。",E2760="","←E列に都道府県を入力してください。",H2760="","←H列に1.月給～3.時間給の選択肢を入力してください",I2760="","←I列に金額を入力してください",H2760=3,"",J2760="","←J列に所定労働時間を入力してください"),"")</f>
        <v/>
      </c>
    </row>
    <row r="2761" spans="2:13" ht="22.8" x14ac:dyDescent="0.45">
      <c r="B2761" s="31">
        <f t="shared" si="42"/>
        <v>2753</v>
      </c>
      <c r="C2761" s="82"/>
      <c r="D2761" s="83"/>
      <c r="E2761" s="84"/>
      <c r="F2761" s="32"/>
      <c r="G2761" s="34"/>
      <c r="H2761" s="82"/>
      <c r="I2761" s="36"/>
      <c r="J2761" s="52"/>
      <c r="K2761" s="35"/>
      <c r="L2761" s="29"/>
      <c r="M2761" s="20" t="str" cm="1">
        <f t="array" ref="M2761">IFERROR(_xlfn.IFS(COUNTBLANK(D2761:K2761)=8,"",D2761="","←D列に従業員名を姓名（フルネーム）で入力してください。誤変換にお気を付け下さい。",E2761="","←E列に都道府県を入力してください。",H2761="","←H列に1.月給～3.時間給の選択肢を入力してください",I2761="","←I列に金額を入力してください",H2761=3,"",J2761="","←J列に所定労働時間を入力してください"),"")</f>
        <v/>
      </c>
    </row>
    <row r="2762" spans="2:13" ht="22.8" x14ac:dyDescent="0.45">
      <c r="B2762" s="31">
        <f t="shared" ref="B2762:B2825" si="43">ROW()-8</f>
        <v>2754</v>
      </c>
      <c r="C2762" s="82"/>
      <c r="D2762" s="83"/>
      <c r="E2762" s="84"/>
      <c r="F2762" s="32"/>
      <c r="G2762" s="34"/>
      <c r="H2762" s="82"/>
      <c r="I2762" s="36"/>
      <c r="J2762" s="52"/>
      <c r="K2762" s="35"/>
      <c r="L2762" s="29"/>
      <c r="M2762" s="20" t="str" cm="1">
        <f t="array" ref="M2762">IFERROR(_xlfn.IFS(COUNTBLANK(D2762:K2762)=8,"",D2762="","←D列に従業員名を姓名（フルネーム）で入力してください。誤変換にお気を付け下さい。",E2762="","←E列に都道府県を入力してください。",H2762="","←H列に1.月給～3.時間給の選択肢を入力してください",I2762="","←I列に金額を入力してください",H2762=3,"",J2762="","←J列に所定労働時間を入力してください"),"")</f>
        <v/>
      </c>
    </row>
    <row r="2763" spans="2:13" ht="22.8" x14ac:dyDescent="0.45">
      <c r="B2763" s="31">
        <f t="shared" si="43"/>
        <v>2755</v>
      </c>
      <c r="C2763" s="82"/>
      <c r="D2763" s="83"/>
      <c r="E2763" s="84"/>
      <c r="F2763" s="32"/>
      <c r="G2763" s="34"/>
      <c r="H2763" s="82"/>
      <c r="I2763" s="36"/>
      <c r="J2763" s="52"/>
      <c r="K2763" s="35"/>
      <c r="L2763" s="29"/>
      <c r="M2763" s="20" t="str" cm="1">
        <f t="array" ref="M2763">IFERROR(_xlfn.IFS(COUNTBLANK(D2763:K2763)=8,"",D2763="","←D列に従業員名を姓名（フルネーム）で入力してください。誤変換にお気を付け下さい。",E2763="","←E列に都道府県を入力してください。",H2763="","←H列に1.月給～3.時間給の選択肢を入力してください",I2763="","←I列に金額を入力してください",H2763=3,"",J2763="","←J列に所定労働時間を入力してください"),"")</f>
        <v/>
      </c>
    </row>
    <row r="2764" spans="2:13" ht="22.8" x14ac:dyDescent="0.45">
      <c r="B2764" s="31">
        <f t="shared" si="43"/>
        <v>2756</v>
      </c>
      <c r="C2764" s="82"/>
      <c r="D2764" s="83"/>
      <c r="E2764" s="84"/>
      <c r="F2764" s="32"/>
      <c r="G2764" s="34"/>
      <c r="H2764" s="82"/>
      <c r="I2764" s="36"/>
      <c r="J2764" s="52"/>
      <c r="K2764" s="35"/>
      <c r="L2764" s="29"/>
      <c r="M2764" s="20" t="str" cm="1">
        <f t="array" ref="M2764">IFERROR(_xlfn.IFS(COUNTBLANK(D2764:K2764)=8,"",D2764="","←D列に従業員名を姓名（フルネーム）で入力してください。誤変換にお気を付け下さい。",E2764="","←E列に都道府県を入力してください。",H2764="","←H列に1.月給～3.時間給の選択肢を入力してください",I2764="","←I列に金額を入力してください",H2764=3,"",J2764="","←J列に所定労働時間を入力してください"),"")</f>
        <v/>
      </c>
    </row>
    <row r="2765" spans="2:13" ht="22.8" x14ac:dyDescent="0.45">
      <c r="B2765" s="31">
        <f t="shared" si="43"/>
        <v>2757</v>
      </c>
      <c r="C2765" s="82"/>
      <c r="D2765" s="83"/>
      <c r="E2765" s="84"/>
      <c r="F2765" s="32"/>
      <c r="G2765" s="34"/>
      <c r="H2765" s="82"/>
      <c r="I2765" s="36"/>
      <c r="J2765" s="52"/>
      <c r="K2765" s="35"/>
      <c r="L2765" s="29"/>
      <c r="M2765" s="20" t="str" cm="1">
        <f t="array" ref="M2765">IFERROR(_xlfn.IFS(COUNTBLANK(D2765:K2765)=8,"",D2765="","←D列に従業員名を姓名（フルネーム）で入力してください。誤変換にお気を付け下さい。",E2765="","←E列に都道府県を入力してください。",H2765="","←H列に1.月給～3.時間給の選択肢を入力してください",I2765="","←I列に金額を入力してください",H2765=3,"",J2765="","←J列に所定労働時間を入力してください"),"")</f>
        <v/>
      </c>
    </row>
    <row r="2766" spans="2:13" ht="22.8" x14ac:dyDescent="0.45">
      <c r="B2766" s="31">
        <f t="shared" si="43"/>
        <v>2758</v>
      </c>
      <c r="C2766" s="82"/>
      <c r="D2766" s="83"/>
      <c r="E2766" s="84"/>
      <c r="F2766" s="32"/>
      <c r="G2766" s="34"/>
      <c r="H2766" s="82"/>
      <c r="I2766" s="36"/>
      <c r="J2766" s="52"/>
      <c r="K2766" s="35"/>
      <c r="L2766" s="29"/>
      <c r="M2766" s="20" t="str" cm="1">
        <f t="array" ref="M2766">IFERROR(_xlfn.IFS(COUNTBLANK(D2766:K2766)=8,"",D2766="","←D列に従業員名を姓名（フルネーム）で入力してください。誤変換にお気を付け下さい。",E2766="","←E列に都道府県を入力してください。",H2766="","←H列に1.月給～3.時間給の選択肢を入力してください",I2766="","←I列に金額を入力してください",H2766=3,"",J2766="","←J列に所定労働時間を入力してください"),"")</f>
        <v/>
      </c>
    </row>
    <row r="2767" spans="2:13" ht="22.8" x14ac:dyDescent="0.45">
      <c r="B2767" s="31">
        <f t="shared" si="43"/>
        <v>2759</v>
      </c>
      <c r="C2767" s="82"/>
      <c r="D2767" s="83"/>
      <c r="E2767" s="84"/>
      <c r="F2767" s="32"/>
      <c r="G2767" s="34"/>
      <c r="H2767" s="82"/>
      <c r="I2767" s="36"/>
      <c r="J2767" s="52"/>
      <c r="K2767" s="35"/>
      <c r="L2767" s="29"/>
      <c r="M2767" s="20" t="str" cm="1">
        <f t="array" ref="M2767">IFERROR(_xlfn.IFS(COUNTBLANK(D2767:K2767)=8,"",D2767="","←D列に従業員名を姓名（フルネーム）で入力してください。誤変換にお気を付け下さい。",E2767="","←E列に都道府県を入力してください。",H2767="","←H列に1.月給～3.時間給の選択肢を入力してください",I2767="","←I列に金額を入力してください",H2767=3,"",J2767="","←J列に所定労働時間を入力してください"),"")</f>
        <v/>
      </c>
    </row>
    <row r="2768" spans="2:13" ht="22.8" x14ac:dyDescent="0.45">
      <c r="B2768" s="31">
        <f t="shared" si="43"/>
        <v>2760</v>
      </c>
      <c r="C2768" s="82"/>
      <c r="D2768" s="83"/>
      <c r="E2768" s="84"/>
      <c r="F2768" s="32"/>
      <c r="G2768" s="34"/>
      <c r="H2768" s="82"/>
      <c r="I2768" s="36"/>
      <c r="J2768" s="52"/>
      <c r="K2768" s="35"/>
      <c r="L2768" s="29"/>
      <c r="M2768" s="20" t="str" cm="1">
        <f t="array" ref="M2768">IFERROR(_xlfn.IFS(COUNTBLANK(D2768:K2768)=8,"",D2768="","←D列に従業員名を姓名（フルネーム）で入力してください。誤変換にお気を付け下さい。",E2768="","←E列に都道府県を入力してください。",H2768="","←H列に1.月給～3.時間給の選択肢を入力してください",I2768="","←I列に金額を入力してください",H2768=3,"",J2768="","←J列に所定労働時間を入力してください"),"")</f>
        <v/>
      </c>
    </row>
    <row r="2769" spans="2:13" ht="22.8" x14ac:dyDescent="0.45">
      <c r="B2769" s="31">
        <f t="shared" si="43"/>
        <v>2761</v>
      </c>
      <c r="C2769" s="82"/>
      <c r="D2769" s="83"/>
      <c r="E2769" s="84"/>
      <c r="F2769" s="32"/>
      <c r="G2769" s="34"/>
      <c r="H2769" s="82"/>
      <c r="I2769" s="36"/>
      <c r="J2769" s="52"/>
      <c r="K2769" s="35"/>
      <c r="L2769" s="29"/>
      <c r="M2769" s="20" t="str" cm="1">
        <f t="array" ref="M2769">IFERROR(_xlfn.IFS(COUNTBLANK(D2769:K2769)=8,"",D2769="","←D列に従業員名を姓名（フルネーム）で入力してください。誤変換にお気を付け下さい。",E2769="","←E列に都道府県を入力してください。",H2769="","←H列に1.月給～3.時間給の選択肢を入力してください",I2769="","←I列に金額を入力してください",H2769=3,"",J2769="","←J列に所定労働時間を入力してください"),"")</f>
        <v/>
      </c>
    </row>
    <row r="2770" spans="2:13" ht="22.8" x14ac:dyDescent="0.45">
      <c r="B2770" s="31">
        <f t="shared" si="43"/>
        <v>2762</v>
      </c>
      <c r="C2770" s="82"/>
      <c r="D2770" s="83"/>
      <c r="E2770" s="84"/>
      <c r="F2770" s="32"/>
      <c r="G2770" s="34"/>
      <c r="H2770" s="82"/>
      <c r="I2770" s="36"/>
      <c r="J2770" s="52"/>
      <c r="K2770" s="35"/>
      <c r="L2770" s="29"/>
      <c r="M2770" s="20" t="str" cm="1">
        <f t="array" ref="M2770">IFERROR(_xlfn.IFS(COUNTBLANK(D2770:K2770)=8,"",D2770="","←D列に従業員名を姓名（フルネーム）で入力してください。誤変換にお気を付け下さい。",E2770="","←E列に都道府県を入力してください。",H2770="","←H列に1.月給～3.時間給の選択肢を入力してください",I2770="","←I列に金額を入力してください",H2770=3,"",J2770="","←J列に所定労働時間を入力してください"),"")</f>
        <v/>
      </c>
    </row>
    <row r="2771" spans="2:13" ht="22.8" x14ac:dyDescent="0.45">
      <c r="B2771" s="31">
        <f t="shared" si="43"/>
        <v>2763</v>
      </c>
      <c r="C2771" s="82"/>
      <c r="D2771" s="83"/>
      <c r="E2771" s="84"/>
      <c r="F2771" s="32"/>
      <c r="G2771" s="34"/>
      <c r="H2771" s="82"/>
      <c r="I2771" s="36"/>
      <c r="J2771" s="52"/>
      <c r="K2771" s="35"/>
      <c r="L2771" s="29"/>
      <c r="M2771" s="20" t="str" cm="1">
        <f t="array" ref="M2771">IFERROR(_xlfn.IFS(COUNTBLANK(D2771:K2771)=8,"",D2771="","←D列に従業員名を姓名（フルネーム）で入力してください。誤変換にお気を付け下さい。",E2771="","←E列に都道府県を入力してください。",H2771="","←H列に1.月給～3.時間給の選択肢を入力してください",I2771="","←I列に金額を入力してください",H2771=3,"",J2771="","←J列に所定労働時間を入力してください"),"")</f>
        <v/>
      </c>
    </row>
    <row r="2772" spans="2:13" ht="22.8" x14ac:dyDescent="0.45">
      <c r="B2772" s="31">
        <f t="shared" si="43"/>
        <v>2764</v>
      </c>
      <c r="C2772" s="82"/>
      <c r="D2772" s="83"/>
      <c r="E2772" s="84"/>
      <c r="F2772" s="32"/>
      <c r="G2772" s="34"/>
      <c r="H2772" s="82"/>
      <c r="I2772" s="36"/>
      <c r="J2772" s="52"/>
      <c r="K2772" s="35"/>
      <c r="L2772" s="29"/>
      <c r="M2772" s="20" t="str" cm="1">
        <f t="array" ref="M2772">IFERROR(_xlfn.IFS(COUNTBLANK(D2772:K2772)=8,"",D2772="","←D列に従業員名を姓名（フルネーム）で入力してください。誤変換にお気を付け下さい。",E2772="","←E列に都道府県を入力してください。",H2772="","←H列に1.月給～3.時間給の選択肢を入力してください",I2772="","←I列に金額を入力してください",H2772=3,"",J2772="","←J列に所定労働時間を入力してください"),"")</f>
        <v/>
      </c>
    </row>
    <row r="2773" spans="2:13" ht="22.8" x14ac:dyDescent="0.45">
      <c r="B2773" s="31">
        <f t="shared" si="43"/>
        <v>2765</v>
      </c>
      <c r="C2773" s="82"/>
      <c r="D2773" s="83"/>
      <c r="E2773" s="84"/>
      <c r="F2773" s="32"/>
      <c r="G2773" s="34"/>
      <c r="H2773" s="82"/>
      <c r="I2773" s="36"/>
      <c r="J2773" s="52"/>
      <c r="K2773" s="35"/>
      <c r="L2773" s="29"/>
      <c r="M2773" s="20" t="str" cm="1">
        <f t="array" ref="M2773">IFERROR(_xlfn.IFS(COUNTBLANK(D2773:K2773)=8,"",D2773="","←D列に従業員名を姓名（フルネーム）で入力してください。誤変換にお気を付け下さい。",E2773="","←E列に都道府県を入力してください。",H2773="","←H列に1.月給～3.時間給の選択肢を入力してください",I2773="","←I列に金額を入力してください",H2773=3,"",J2773="","←J列に所定労働時間を入力してください"),"")</f>
        <v/>
      </c>
    </row>
    <row r="2774" spans="2:13" ht="22.8" x14ac:dyDescent="0.45">
      <c r="B2774" s="31">
        <f t="shared" si="43"/>
        <v>2766</v>
      </c>
      <c r="C2774" s="82"/>
      <c r="D2774" s="83"/>
      <c r="E2774" s="84"/>
      <c r="F2774" s="32"/>
      <c r="G2774" s="34"/>
      <c r="H2774" s="82"/>
      <c r="I2774" s="36"/>
      <c r="J2774" s="52"/>
      <c r="K2774" s="35"/>
      <c r="L2774" s="29"/>
      <c r="M2774" s="20" t="str" cm="1">
        <f t="array" ref="M2774">IFERROR(_xlfn.IFS(COUNTBLANK(D2774:K2774)=8,"",D2774="","←D列に従業員名を姓名（フルネーム）で入力してください。誤変換にお気を付け下さい。",E2774="","←E列に都道府県を入力してください。",H2774="","←H列に1.月給～3.時間給の選択肢を入力してください",I2774="","←I列に金額を入力してください",H2774=3,"",J2774="","←J列に所定労働時間を入力してください"),"")</f>
        <v/>
      </c>
    </row>
    <row r="2775" spans="2:13" ht="22.8" x14ac:dyDescent="0.45">
      <c r="B2775" s="31">
        <f t="shared" si="43"/>
        <v>2767</v>
      </c>
      <c r="C2775" s="82"/>
      <c r="D2775" s="83"/>
      <c r="E2775" s="84"/>
      <c r="F2775" s="32"/>
      <c r="G2775" s="34"/>
      <c r="H2775" s="82"/>
      <c r="I2775" s="36"/>
      <c r="J2775" s="52"/>
      <c r="K2775" s="35"/>
      <c r="L2775" s="29"/>
      <c r="M2775" s="20" t="str" cm="1">
        <f t="array" ref="M2775">IFERROR(_xlfn.IFS(COUNTBLANK(D2775:K2775)=8,"",D2775="","←D列に従業員名を姓名（フルネーム）で入力してください。誤変換にお気を付け下さい。",E2775="","←E列に都道府県を入力してください。",H2775="","←H列に1.月給～3.時間給の選択肢を入力してください",I2775="","←I列に金額を入力してください",H2775=3,"",J2775="","←J列に所定労働時間を入力してください"),"")</f>
        <v/>
      </c>
    </row>
    <row r="2776" spans="2:13" ht="22.8" x14ac:dyDescent="0.45">
      <c r="B2776" s="31">
        <f t="shared" si="43"/>
        <v>2768</v>
      </c>
      <c r="C2776" s="82"/>
      <c r="D2776" s="83"/>
      <c r="E2776" s="84"/>
      <c r="F2776" s="32"/>
      <c r="G2776" s="34"/>
      <c r="H2776" s="82"/>
      <c r="I2776" s="36"/>
      <c r="J2776" s="52"/>
      <c r="K2776" s="35"/>
      <c r="L2776" s="29"/>
      <c r="M2776" s="20" t="str" cm="1">
        <f t="array" ref="M2776">IFERROR(_xlfn.IFS(COUNTBLANK(D2776:K2776)=8,"",D2776="","←D列に従業員名を姓名（フルネーム）で入力してください。誤変換にお気を付け下さい。",E2776="","←E列に都道府県を入力してください。",H2776="","←H列に1.月給～3.時間給の選択肢を入力してください",I2776="","←I列に金額を入力してください",H2776=3,"",J2776="","←J列に所定労働時間を入力してください"),"")</f>
        <v/>
      </c>
    </row>
    <row r="2777" spans="2:13" ht="22.8" x14ac:dyDescent="0.45">
      <c r="B2777" s="31">
        <f t="shared" si="43"/>
        <v>2769</v>
      </c>
      <c r="C2777" s="82"/>
      <c r="D2777" s="83"/>
      <c r="E2777" s="84"/>
      <c r="F2777" s="32"/>
      <c r="G2777" s="34"/>
      <c r="H2777" s="82"/>
      <c r="I2777" s="36"/>
      <c r="J2777" s="52"/>
      <c r="K2777" s="35"/>
      <c r="L2777" s="29"/>
      <c r="M2777" s="20" t="str" cm="1">
        <f t="array" ref="M2777">IFERROR(_xlfn.IFS(COUNTBLANK(D2777:K2777)=8,"",D2777="","←D列に従業員名を姓名（フルネーム）で入力してください。誤変換にお気を付け下さい。",E2777="","←E列に都道府県を入力してください。",H2777="","←H列に1.月給～3.時間給の選択肢を入力してください",I2777="","←I列に金額を入力してください",H2777=3,"",J2777="","←J列に所定労働時間を入力してください"),"")</f>
        <v/>
      </c>
    </row>
    <row r="2778" spans="2:13" ht="22.8" x14ac:dyDescent="0.45">
      <c r="B2778" s="31">
        <f t="shared" si="43"/>
        <v>2770</v>
      </c>
      <c r="C2778" s="82"/>
      <c r="D2778" s="83"/>
      <c r="E2778" s="84"/>
      <c r="F2778" s="32"/>
      <c r="G2778" s="34"/>
      <c r="H2778" s="82"/>
      <c r="I2778" s="36"/>
      <c r="J2778" s="52"/>
      <c r="K2778" s="35"/>
      <c r="L2778" s="29"/>
      <c r="M2778" s="20" t="str" cm="1">
        <f t="array" ref="M2778">IFERROR(_xlfn.IFS(COUNTBLANK(D2778:K2778)=8,"",D2778="","←D列に従業員名を姓名（フルネーム）で入力してください。誤変換にお気を付け下さい。",E2778="","←E列に都道府県を入力してください。",H2778="","←H列に1.月給～3.時間給の選択肢を入力してください",I2778="","←I列に金額を入力してください",H2778=3,"",J2778="","←J列に所定労働時間を入力してください"),"")</f>
        <v/>
      </c>
    </row>
    <row r="2779" spans="2:13" ht="22.8" x14ac:dyDescent="0.45">
      <c r="B2779" s="31">
        <f t="shared" si="43"/>
        <v>2771</v>
      </c>
      <c r="C2779" s="82"/>
      <c r="D2779" s="83"/>
      <c r="E2779" s="84"/>
      <c r="F2779" s="32"/>
      <c r="G2779" s="34"/>
      <c r="H2779" s="82"/>
      <c r="I2779" s="36"/>
      <c r="J2779" s="52"/>
      <c r="K2779" s="35"/>
      <c r="L2779" s="29"/>
      <c r="M2779" s="20" t="str" cm="1">
        <f t="array" ref="M2779">IFERROR(_xlfn.IFS(COUNTBLANK(D2779:K2779)=8,"",D2779="","←D列に従業員名を姓名（フルネーム）で入力してください。誤変換にお気を付け下さい。",E2779="","←E列に都道府県を入力してください。",H2779="","←H列に1.月給～3.時間給の選択肢を入力してください",I2779="","←I列に金額を入力してください",H2779=3,"",J2779="","←J列に所定労働時間を入力してください"),"")</f>
        <v/>
      </c>
    </row>
    <row r="2780" spans="2:13" ht="22.8" x14ac:dyDescent="0.45">
      <c r="B2780" s="31">
        <f t="shared" si="43"/>
        <v>2772</v>
      </c>
      <c r="C2780" s="82"/>
      <c r="D2780" s="83"/>
      <c r="E2780" s="84"/>
      <c r="F2780" s="32"/>
      <c r="G2780" s="34"/>
      <c r="H2780" s="82"/>
      <c r="I2780" s="36"/>
      <c r="J2780" s="52"/>
      <c r="K2780" s="35"/>
      <c r="L2780" s="29"/>
      <c r="M2780" s="20" t="str" cm="1">
        <f t="array" ref="M2780">IFERROR(_xlfn.IFS(COUNTBLANK(D2780:K2780)=8,"",D2780="","←D列に従業員名を姓名（フルネーム）で入力してください。誤変換にお気を付け下さい。",E2780="","←E列に都道府県を入力してください。",H2780="","←H列に1.月給～3.時間給の選択肢を入力してください",I2780="","←I列に金額を入力してください",H2780=3,"",J2780="","←J列に所定労働時間を入力してください"),"")</f>
        <v/>
      </c>
    </row>
    <row r="2781" spans="2:13" ht="22.8" x14ac:dyDescent="0.45">
      <c r="B2781" s="31">
        <f t="shared" si="43"/>
        <v>2773</v>
      </c>
      <c r="C2781" s="82"/>
      <c r="D2781" s="83"/>
      <c r="E2781" s="84"/>
      <c r="F2781" s="32"/>
      <c r="G2781" s="34"/>
      <c r="H2781" s="82"/>
      <c r="I2781" s="36"/>
      <c r="J2781" s="52"/>
      <c r="K2781" s="35"/>
      <c r="L2781" s="29"/>
      <c r="M2781" s="20" t="str" cm="1">
        <f t="array" ref="M2781">IFERROR(_xlfn.IFS(COUNTBLANK(D2781:K2781)=8,"",D2781="","←D列に従業員名を姓名（フルネーム）で入力してください。誤変換にお気を付け下さい。",E2781="","←E列に都道府県を入力してください。",H2781="","←H列に1.月給～3.時間給の選択肢を入力してください",I2781="","←I列に金額を入力してください",H2781=3,"",J2781="","←J列に所定労働時間を入力してください"),"")</f>
        <v/>
      </c>
    </row>
    <row r="2782" spans="2:13" ht="22.8" x14ac:dyDescent="0.45">
      <c r="B2782" s="31">
        <f t="shared" si="43"/>
        <v>2774</v>
      </c>
      <c r="C2782" s="82"/>
      <c r="D2782" s="83"/>
      <c r="E2782" s="84"/>
      <c r="F2782" s="32"/>
      <c r="G2782" s="34"/>
      <c r="H2782" s="82"/>
      <c r="I2782" s="36"/>
      <c r="J2782" s="52"/>
      <c r="K2782" s="35"/>
      <c r="L2782" s="29"/>
      <c r="M2782" s="20" t="str" cm="1">
        <f t="array" ref="M2782">IFERROR(_xlfn.IFS(COUNTBLANK(D2782:K2782)=8,"",D2782="","←D列に従業員名を姓名（フルネーム）で入力してください。誤変換にお気を付け下さい。",E2782="","←E列に都道府県を入力してください。",H2782="","←H列に1.月給～3.時間給の選択肢を入力してください",I2782="","←I列に金額を入力してください",H2782=3,"",J2782="","←J列に所定労働時間を入力してください"),"")</f>
        <v/>
      </c>
    </row>
    <row r="2783" spans="2:13" ht="22.8" x14ac:dyDescent="0.45">
      <c r="B2783" s="31">
        <f t="shared" si="43"/>
        <v>2775</v>
      </c>
      <c r="C2783" s="82"/>
      <c r="D2783" s="83"/>
      <c r="E2783" s="84"/>
      <c r="F2783" s="32"/>
      <c r="G2783" s="34"/>
      <c r="H2783" s="82"/>
      <c r="I2783" s="36"/>
      <c r="J2783" s="52"/>
      <c r="K2783" s="35"/>
      <c r="L2783" s="29"/>
      <c r="M2783" s="20" t="str" cm="1">
        <f t="array" ref="M2783">IFERROR(_xlfn.IFS(COUNTBLANK(D2783:K2783)=8,"",D2783="","←D列に従業員名を姓名（フルネーム）で入力してください。誤変換にお気を付け下さい。",E2783="","←E列に都道府県を入力してください。",H2783="","←H列に1.月給～3.時間給の選択肢を入力してください",I2783="","←I列に金額を入力してください",H2783=3,"",J2783="","←J列に所定労働時間を入力してください"),"")</f>
        <v/>
      </c>
    </row>
    <row r="2784" spans="2:13" ht="22.8" x14ac:dyDescent="0.45">
      <c r="B2784" s="31">
        <f t="shared" si="43"/>
        <v>2776</v>
      </c>
      <c r="C2784" s="82"/>
      <c r="D2784" s="83"/>
      <c r="E2784" s="84"/>
      <c r="F2784" s="32"/>
      <c r="G2784" s="34"/>
      <c r="H2784" s="82"/>
      <c r="I2784" s="36"/>
      <c r="J2784" s="52"/>
      <c r="K2784" s="35"/>
      <c r="L2784" s="29"/>
      <c r="M2784" s="20" t="str" cm="1">
        <f t="array" ref="M2784">IFERROR(_xlfn.IFS(COUNTBLANK(D2784:K2784)=8,"",D2784="","←D列に従業員名を姓名（フルネーム）で入力してください。誤変換にお気を付け下さい。",E2784="","←E列に都道府県を入力してください。",H2784="","←H列に1.月給～3.時間給の選択肢を入力してください",I2784="","←I列に金額を入力してください",H2784=3,"",J2784="","←J列に所定労働時間を入力してください"),"")</f>
        <v/>
      </c>
    </row>
    <row r="2785" spans="2:13" ht="22.8" x14ac:dyDescent="0.45">
      <c r="B2785" s="31">
        <f t="shared" si="43"/>
        <v>2777</v>
      </c>
      <c r="C2785" s="82"/>
      <c r="D2785" s="83"/>
      <c r="E2785" s="84"/>
      <c r="F2785" s="32"/>
      <c r="G2785" s="34"/>
      <c r="H2785" s="82"/>
      <c r="I2785" s="36"/>
      <c r="J2785" s="52"/>
      <c r="K2785" s="35"/>
      <c r="L2785" s="29"/>
      <c r="M2785" s="20" t="str" cm="1">
        <f t="array" ref="M2785">IFERROR(_xlfn.IFS(COUNTBLANK(D2785:K2785)=8,"",D2785="","←D列に従業員名を姓名（フルネーム）で入力してください。誤変換にお気を付け下さい。",E2785="","←E列に都道府県を入力してください。",H2785="","←H列に1.月給～3.時間給の選択肢を入力してください",I2785="","←I列に金額を入力してください",H2785=3,"",J2785="","←J列に所定労働時間を入力してください"),"")</f>
        <v/>
      </c>
    </row>
    <row r="2786" spans="2:13" ht="22.8" x14ac:dyDescent="0.45">
      <c r="B2786" s="31">
        <f t="shared" si="43"/>
        <v>2778</v>
      </c>
      <c r="C2786" s="82"/>
      <c r="D2786" s="83"/>
      <c r="E2786" s="84"/>
      <c r="F2786" s="32"/>
      <c r="G2786" s="34"/>
      <c r="H2786" s="82"/>
      <c r="I2786" s="36"/>
      <c r="J2786" s="52"/>
      <c r="K2786" s="35"/>
      <c r="L2786" s="29"/>
      <c r="M2786" s="20" t="str" cm="1">
        <f t="array" ref="M2786">IFERROR(_xlfn.IFS(COUNTBLANK(D2786:K2786)=8,"",D2786="","←D列に従業員名を姓名（フルネーム）で入力してください。誤変換にお気を付け下さい。",E2786="","←E列に都道府県を入力してください。",H2786="","←H列に1.月給～3.時間給の選択肢を入力してください",I2786="","←I列に金額を入力してください",H2786=3,"",J2786="","←J列に所定労働時間を入力してください"),"")</f>
        <v/>
      </c>
    </row>
    <row r="2787" spans="2:13" ht="22.8" x14ac:dyDescent="0.45">
      <c r="B2787" s="31">
        <f t="shared" si="43"/>
        <v>2779</v>
      </c>
      <c r="C2787" s="82"/>
      <c r="D2787" s="83"/>
      <c r="E2787" s="84"/>
      <c r="F2787" s="32"/>
      <c r="G2787" s="34"/>
      <c r="H2787" s="82"/>
      <c r="I2787" s="36"/>
      <c r="J2787" s="52"/>
      <c r="K2787" s="35"/>
      <c r="L2787" s="29"/>
      <c r="M2787" s="20" t="str" cm="1">
        <f t="array" ref="M2787">IFERROR(_xlfn.IFS(COUNTBLANK(D2787:K2787)=8,"",D2787="","←D列に従業員名を姓名（フルネーム）で入力してください。誤変換にお気を付け下さい。",E2787="","←E列に都道府県を入力してください。",H2787="","←H列に1.月給～3.時間給の選択肢を入力してください",I2787="","←I列に金額を入力してください",H2787=3,"",J2787="","←J列に所定労働時間を入力してください"),"")</f>
        <v/>
      </c>
    </row>
    <row r="2788" spans="2:13" ht="22.8" x14ac:dyDescent="0.45">
      <c r="B2788" s="31">
        <f t="shared" si="43"/>
        <v>2780</v>
      </c>
      <c r="C2788" s="82"/>
      <c r="D2788" s="83"/>
      <c r="E2788" s="84"/>
      <c r="F2788" s="32"/>
      <c r="G2788" s="34"/>
      <c r="H2788" s="82"/>
      <c r="I2788" s="36"/>
      <c r="J2788" s="52"/>
      <c r="K2788" s="35"/>
      <c r="L2788" s="29"/>
      <c r="M2788" s="20" t="str" cm="1">
        <f t="array" ref="M2788">IFERROR(_xlfn.IFS(COUNTBLANK(D2788:K2788)=8,"",D2788="","←D列に従業員名を姓名（フルネーム）で入力してください。誤変換にお気を付け下さい。",E2788="","←E列に都道府県を入力してください。",H2788="","←H列に1.月給～3.時間給の選択肢を入力してください",I2788="","←I列に金額を入力してください",H2788=3,"",J2788="","←J列に所定労働時間を入力してください"),"")</f>
        <v/>
      </c>
    </row>
    <row r="2789" spans="2:13" ht="22.8" x14ac:dyDescent="0.45">
      <c r="B2789" s="31">
        <f t="shared" si="43"/>
        <v>2781</v>
      </c>
      <c r="C2789" s="82"/>
      <c r="D2789" s="83"/>
      <c r="E2789" s="84"/>
      <c r="F2789" s="32"/>
      <c r="G2789" s="34"/>
      <c r="H2789" s="82"/>
      <c r="I2789" s="36"/>
      <c r="J2789" s="52"/>
      <c r="K2789" s="35"/>
      <c r="L2789" s="29"/>
      <c r="M2789" s="20" t="str" cm="1">
        <f t="array" ref="M2789">IFERROR(_xlfn.IFS(COUNTBLANK(D2789:K2789)=8,"",D2789="","←D列に従業員名を姓名（フルネーム）で入力してください。誤変換にお気を付け下さい。",E2789="","←E列に都道府県を入力してください。",H2789="","←H列に1.月給～3.時間給の選択肢を入力してください",I2789="","←I列に金額を入力してください",H2789=3,"",J2789="","←J列に所定労働時間を入力してください"),"")</f>
        <v/>
      </c>
    </row>
    <row r="2790" spans="2:13" ht="22.8" x14ac:dyDescent="0.45">
      <c r="B2790" s="31">
        <f t="shared" si="43"/>
        <v>2782</v>
      </c>
      <c r="C2790" s="82"/>
      <c r="D2790" s="83"/>
      <c r="E2790" s="84"/>
      <c r="F2790" s="32"/>
      <c r="G2790" s="34"/>
      <c r="H2790" s="82"/>
      <c r="I2790" s="36"/>
      <c r="J2790" s="52"/>
      <c r="K2790" s="35"/>
      <c r="L2790" s="29"/>
      <c r="M2790" s="20" t="str" cm="1">
        <f t="array" ref="M2790">IFERROR(_xlfn.IFS(COUNTBLANK(D2790:K2790)=8,"",D2790="","←D列に従業員名を姓名（フルネーム）で入力してください。誤変換にお気を付け下さい。",E2790="","←E列に都道府県を入力してください。",H2790="","←H列に1.月給～3.時間給の選択肢を入力してください",I2790="","←I列に金額を入力してください",H2790=3,"",J2790="","←J列に所定労働時間を入力してください"),"")</f>
        <v/>
      </c>
    </row>
    <row r="2791" spans="2:13" ht="22.8" x14ac:dyDescent="0.45">
      <c r="B2791" s="31">
        <f t="shared" si="43"/>
        <v>2783</v>
      </c>
      <c r="C2791" s="82"/>
      <c r="D2791" s="83"/>
      <c r="E2791" s="84"/>
      <c r="F2791" s="32"/>
      <c r="G2791" s="34"/>
      <c r="H2791" s="82"/>
      <c r="I2791" s="36"/>
      <c r="J2791" s="52"/>
      <c r="K2791" s="35"/>
      <c r="L2791" s="29"/>
      <c r="M2791" s="20" t="str" cm="1">
        <f t="array" ref="M2791">IFERROR(_xlfn.IFS(COUNTBLANK(D2791:K2791)=8,"",D2791="","←D列に従業員名を姓名（フルネーム）で入力してください。誤変換にお気を付け下さい。",E2791="","←E列に都道府県を入力してください。",H2791="","←H列に1.月給～3.時間給の選択肢を入力してください",I2791="","←I列に金額を入力してください",H2791=3,"",J2791="","←J列に所定労働時間を入力してください"),"")</f>
        <v/>
      </c>
    </row>
    <row r="2792" spans="2:13" ht="22.8" x14ac:dyDescent="0.45">
      <c r="B2792" s="31">
        <f t="shared" si="43"/>
        <v>2784</v>
      </c>
      <c r="C2792" s="82"/>
      <c r="D2792" s="83"/>
      <c r="E2792" s="84"/>
      <c r="F2792" s="32"/>
      <c r="G2792" s="34"/>
      <c r="H2792" s="82"/>
      <c r="I2792" s="36"/>
      <c r="J2792" s="52"/>
      <c r="K2792" s="35"/>
      <c r="L2792" s="29"/>
      <c r="M2792" s="20" t="str" cm="1">
        <f t="array" ref="M2792">IFERROR(_xlfn.IFS(COUNTBLANK(D2792:K2792)=8,"",D2792="","←D列に従業員名を姓名（フルネーム）で入力してください。誤変換にお気を付け下さい。",E2792="","←E列に都道府県を入力してください。",H2792="","←H列に1.月給～3.時間給の選択肢を入力してください",I2792="","←I列に金額を入力してください",H2792=3,"",J2792="","←J列に所定労働時間を入力してください"),"")</f>
        <v/>
      </c>
    </row>
    <row r="2793" spans="2:13" ht="22.8" x14ac:dyDescent="0.45">
      <c r="B2793" s="31">
        <f t="shared" si="43"/>
        <v>2785</v>
      </c>
      <c r="C2793" s="82"/>
      <c r="D2793" s="83"/>
      <c r="E2793" s="84"/>
      <c r="F2793" s="32"/>
      <c r="G2793" s="34"/>
      <c r="H2793" s="82"/>
      <c r="I2793" s="36"/>
      <c r="J2793" s="52"/>
      <c r="K2793" s="35"/>
      <c r="L2793" s="29"/>
      <c r="M2793" s="20" t="str" cm="1">
        <f t="array" ref="M2793">IFERROR(_xlfn.IFS(COUNTBLANK(D2793:K2793)=8,"",D2793="","←D列に従業員名を姓名（フルネーム）で入力してください。誤変換にお気を付け下さい。",E2793="","←E列に都道府県を入力してください。",H2793="","←H列に1.月給～3.時間給の選択肢を入力してください",I2793="","←I列に金額を入力してください",H2793=3,"",J2793="","←J列に所定労働時間を入力してください"),"")</f>
        <v/>
      </c>
    </row>
    <row r="2794" spans="2:13" ht="22.8" x14ac:dyDescent="0.45">
      <c r="B2794" s="31">
        <f t="shared" si="43"/>
        <v>2786</v>
      </c>
      <c r="C2794" s="82"/>
      <c r="D2794" s="83"/>
      <c r="E2794" s="84"/>
      <c r="F2794" s="32"/>
      <c r="G2794" s="34"/>
      <c r="H2794" s="82"/>
      <c r="I2794" s="36"/>
      <c r="J2794" s="52"/>
      <c r="K2794" s="35"/>
      <c r="L2794" s="29"/>
      <c r="M2794" s="20" t="str" cm="1">
        <f t="array" ref="M2794">IFERROR(_xlfn.IFS(COUNTBLANK(D2794:K2794)=8,"",D2794="","←D列に従業員名を姓名（フルネーム）で入力してください。誤変換にお気を付け下さい。",E2794="","←E列に都道府県を入力してください。",H2794="","←H列に1.月給～3.時間給の選択肢を入力してください",I2794="","←I列に金額を入力してください",H2794=3,"",J2794="","←J列に所定労働時間を入力してください"),"")</f>
        <v/>
      </c>
    </row>
    <row r="2795" spans="2:13" ht="22.8" x14ac:dyDescent="0.45">
      <c r="B2795" s="31">
        <f t="shared" si="43"/>
        <v>2787</v>
      </c>
      <c r="C2795" s="82"/>
      <c r="D2795" s="83"/>
      <c r="E2795" s="84"/>
      <c r="F2795" s="32"/>
      <c r="G2795" s="34"/>
      <c r="H2795" s="82"/>
      <c r="I2795" s="36"/>
      <c r="J2795" s="52"/>
      <c r="K2795" s="35"/>
      <c r="L2795" s="29"/>
      <c r="M2795" s="20" t="str" cm="1">
        <f t="array" ref="M2795">IFERROR(_xlfn.IFS(COUNTBLANK(D2795:K2795)=8,"",D2795="","←D列に従業員名を姓名（フルネーム）で入力してください。誤変換にお気を付け下さい。",E2795="","←E列に都道府県を入力してください。",H2795="","←H列に1.月給～3.時間給の選択肢を入力してください",I2795="","←I列に金額を入力してください",H2795=3,"",J2795="","←J列に所定労働時間を入力してください"),"")</f>
        <v/>
      </c>
    </row>
    <row r="2796" spans="2:13" ht="22.8" x14ac:dyDescent="0.45">
      <c r="B2796" s="31">
        <f t="shared" si="43"/>
        <v>2788</v>
      </c>
      <c r="C2796" s="82"/>
      <c r="D2796" s="83"/>
      <c r="E2796" s="84"/>
      <c r="F2796" s="32"/>
      <c r="G2796" s="34"/>
      <c r="H2796" s="82"/>
      <c r="I2796" s="36"/>
      <c r="J2796" s="52"/>
      <c r="K2796" s="35"/>
      <c r="L2796" s="29"/>
      <c r="M2796" s="20" t="str" cm="1">
        <f t="array" ref="M2796">IFERROR(_xlfn.IFS(COUNTBLANK(D2796:K2796)=8,"",D2796="","←D列に従業員名を姓名（フルネーム）で入力してください。誤変換にお気を付け下さい。",E2796="","←E列に都道府県を入力してください。",H2796="","←H列に1.月給～3.時間給の選択肢を入力してください",I2796="","←I列に金額を入力してください",H2796=3,"",J2796="","←J列に所定労働時間を入力してください"),"")</f>
        <v/>
      </c>
    </row>
    <row r="2797" spans="2:13" ht="22.8" x14ac:dyDescent="0.45">
      <c r="B2797" s="31">
        <f t="shared" si="43"/>
        <v>2789</v>
      </c>
      <c r="C2797" s="82"/>
      <c r="D2797" s="83"/>
      <c r="E2797" s="84"/>
      <c r="F2797" s="32"/>
      <c r="G2797" s="34"/>
      <c r="H2797" s="82"/>
      <c r="I2797" s="36"/>
      <c r="J2797" s="52"/>
      <c r="K2797" s="35"/>
      <c r="L2797" s="29"/>
      <c r="M2797" s="20" t="str" cm="1">
        <f t="array" ref="M2797">IFERROR(_xlfn.IFS(COUNTBLANK(D2797:K2797)=8,"",D2797="","←D列に従業員名を姓名（フルネーム）で入力してください。誤変換にお気を付け下さい。",E2797="","←E列に都道府県を入力してください。",H2797="","←H列に1.月給～3.時間給の選択肢を入力してください",I2797="","←I列に金額を入力してください",H2797=3,"",J2797="","←J列に所定労働時間を入力してください"),"")</f>
        <v/>
      </c>
    </row>
    <row r="2798" spans="2:13" ht="22.8" x14ac:dyDescent="0.45">
      <c r="B2798" s="31">
        <f t="shared" si="43"/>
        <v>2790</v>
      </c>
      <c r="C2798" s="82"/>
      <c r="D2798" s="83"/>
      <c r="E2798" s="84"/>
      <c r="F2798" s="32"/>
      <c r="G2798" s="34"/>
      <c r="H2798" s="82"/>
      <c r="I2798" s="36"/>
      <c r="J2798" s="52"/>
      <c r="K2798" s="35"/>
      <c r="L2798" s="29"/>
      <c r="M2798" s="20" t="str" cm="1">
        <f t="array" ref="M2798">IFERROR(_xlfn.IFS(COUNTBLANK(D2798:K2798)=8,"",D2798="","←D列に従業員名を姓名（フルネーム）で入力してください。誤変換にお気を付け下さい。",E2798="","←E列に都道府県を入力してください。",H2798="","←H列に1.月給～3.時間給の選択肢を入力してください",I2798="","←I列に金額を入力してください",H2798=3,"",J2798="","←J列に所定労働時間を入力してください"),"")</f>
        <v/>
      </c>
    </row>
    <row r="2799" spans="2:13" ht="22.8" x14ac:dyDescent="0.45">
      <c r="B2799" s="31">
        <f t="shared" si="43"/>
        <v>2791</v>
      </c>
      <c r="C2799" s="82"/>
      <c r="D2799" s="83"/>
      <c r="E2799" s="84"/>
      <c r="F2799" s="32"/>
      <c r="G2799" s="34"/>
      <c r="H2799" s="82"/>
      <c r="I2799" s="36"/>
      <c r="J2799" s="52"/>
      <c r="K2799" s="35"/>
      <c r="L2799" s="29"/>
      <c r="M2799" s="20" t="str" cm="1">
        <f t="array" ref="M2799">IFERROR(_xlfn.IFS(COUNTBLANK(D2799:K2799)=8,"",D2799="","←D列に従業員名を姓名（フルネーム）で入力してください。誤変換にお気を付け下さい。",E2799="","←E列に都道府県を入力してください。",H2799="","←H列に1.月給～3.時間給の選択肢を入力してください",I2799="","←I列に金額を入力してください",H2799=3,"",J2799="","←J列に所定労働時間を入力してください"),"")</f>
        <v/>
      </c>
    </row>
    <row r="2800" spans="2:13" ht="22.8" x14ac:dyDescent="0.45">
      <c r="B2800" s="31">
        <f t="shared" si="43"/>
        <v>2792</v>
      </c>
      <c r="C2800" s="82"/>
      <c r="D2800" s="83"/>
      <c r="E2800" s="84"/>
      <c r="F2800" s="32"/>
      <c r="G2800" s="34"/>
      <c r="H2800" s="82"/>
      <c r="I2800" s="36"/>
      <c r="J2800" s="52"/>
      <c r="K2800" s="35"/>
      <c r="L2800" s="29"/>
      <c r="M2800" s="20" t="str" cm="1">
        <f t="array" ref="M2800">IFERROR(_xlfn.IFS(COUNTBLANK(D2800:K2800)=8,"",D2800="","←D列に従業員名を姓名（フルネーム）で入力してください。誤変換にお気を付け下さい。",E2800="","←E列に都道府県を入力してください。",H2800="","←H列に1.月給～3.時間給の選択肢を入力してください",I2800="","←I列に金額を入力してください",H2800=3,"",J2800="","←J列に所定労働時間を入力してください"),"")</f>
        <v/>
      </c>
    </row>
    <row r="2801" spans="2:13" ht="22.8" x14ac:dyDescent="0.45">
      <c r="B2801" s="31">
        <f t="shared" si="43"/>
        <v>2793</v>
      </c>
      <c r="C2801" s="82"/>
      <c r="D2801" s="83"/>
      <c r="E2801" s="84"/>
      <c r="F2801" s="32"/>
      <c r="G2801" s="34"/>
      <c r="H2801" s="82"/>
      <c r="I2801" s="36"/>
      <c r="J2801" s="52"/>
      <c r="K2801" s="35"/>
      <c r="L2801" s="29"/>
      <c r="M2801" s="20" t="str" cm="1">
        <f t="array" ref="M2801">IFERROR(_xlfn.IFS(COUNTBLANK(D2801:K2801)=8,"",D2801="","←D列に従業員名を姓名（フルネーム）で入力してください。誤変換にお気を付け下さい。",E2801="","←E列に都道府県を入力してください。",H2801="","←H列に1.月給～3.時間給の選択肢を入力してください",I2801="","←I列に金額を入力してください",H2801=3,"",J2801="","←J列に所定労働時間を入力してください"),"")</f>
        <v/>
      </c>
    </row>
    <row r="2802" spans="2:13" ht="22.8" x14ac:dyDescent="0.45">
      <c r="B2802" s="31">
        <f t="shared" si="43"/>
        <v>2794</v>
      </c>
      <c r="C2802" s="82"/>
      <c r="D2802" s="83"/>
      <c r="E2802" s="84"/>
      <c r="F2802" s="32"/>
      <c r="G2802" s="34"/>
      <c r="H2802" s="82"/>
      <c r="I2802" s="36"/>
      <c r="J2802" s="52"/>
      <c r="K2802" s="35"/>
      <c r="L2802" s="29"/>
      <c r="M2802" s="20" t="str" cm="1">
        <f t="array" ref="M2802">IFERROR(_xlfn.IFS(COUNTBLANK(D2802:K2802)=8,"",D2802="","←D列に従業員名を姓名（フルネーム）で入力してください。誤変換にお気を付け下さい。",E2802="","←E列に都道府県を入力してください。",H2802="","←H列に1.月給～3.時間給の選択肢を入力してください",I2802="","←I列に金額を入力してください",H2802=3,"",J2802="","←J列に所定労働時間を入力してください"),"")</f>
        <v/>
      </c>
    </row>
    <row r="2803" spans="2:13" ht="22.8" x14ac:dyDescent="0.45">
      <c r="B2803" s="31">
        <f t="shared" si="43"/>
        <v>2795</v>
      </c>
      <c r="C2803" s="82"/>
      <c r="D2803" s="83"/>
      <c r="E2803" s="84"/>
      <c r="F2803" s="32"/>
      <c r="G2803" s="34"/>
      <c r="H2803" s="82"/>
      <c r="I2803" s="36"/>
      <c r="J2803" s="52"/>
      <c r="K2803" s="35"/>
      <c r="L2803" s="29"/>
      <c r="M2803" s="20" t="str" cm="1">
        <f t="array" ref="M2803">IFERROR(_xlfn.IFS(COUNTBLANK(D2803:K2803)=8,"",D2803="","←D列に従業員名を姓名（フルネーム）で入力してください。誤変換にお気を付け下さい。",E2803="","←E列に都道府県を入力してください。",H2803="","←H列に1.月給～3.時間給の選択肢を入力してください",I2803="","←I列に金額を入力してください",H2803=3,"",J2803="","←J列に所定労働時間を入力してください"),"")</f>
        <v/>
      </c>
    </row>
    <row r="2804" spans="2:13" ht="22.8" x14ac:dyDescent="0.45">
      <c r="B2804" s="31">
        <f t="shared" si="43"/>
        <v>2796</v>
      </c>
      <c r="C2804" s="82"/>
      <c r="D2804" s="83"/>
      <c r="E2804" s="84"/>
      <c r="F2804" s="32"/>
      <c r="G2804" s="34"/>
      <c r="H2804" s="82"/>
      <c r="I2804" s="36"/>
      <c r="J2804" s="52"/>
      <c r="K2804" s="35"/>
      <c r="L2804" s="29"/>
      <c r="M2804" s="20" t="str" cm="1">
        <f t="array" ref="M2804">IFERROR(_xlfn.IFS(COUNTBLANK(D2804:K2804)=8,"",D2804="","←D列に従業員名を姓名（フルネーム）で入力してください。誤変換にお気を付け下さい。",E2804="","←E列に都道府県を入力してください。",H2804="","←H列に1.月給～3.時間給の選択肢を入力してください",I2804="","←I列に金額を入力してください",H2804=3,"",J2804="","←J列に所定労働時間を入力してください"),"")</f>
        <v/>
      </c>
    </row>
    <row r="2805" spans="2:13" ht="22.8" x14ac:dyDescent="0.45">
      <c r="B2805" s="31">
        <f t="shared" si="43"/>
        <v>2797</v>
      </c>
      <c r="C2805" s="82"/>
      <c r="D2805" s="83"/>
      <c r="E2805" s="84"/>
      <c r="F2805" s="32"/>
      <c r="G2805" s="34"/>
      <c r="H2805" s="82"/>
      <c r="I2805" s="36"/>
      <c r="J2805" s="52"/>
      <c r="K2805" s="35"/>
      <c r="L2805" s="29"/>
      <c r="M2805" s="20" t="str" cm="1">
        <f t="array" ref="M2805">IFERROR(_xlfn.IFS(COUNTBLANK(D2805:K2805)=8,"",D2805="","←D列に従業員名を姓名（フルネーム）で入力してください。誤変換にお気を付け下さい。",E2805="","←E列に都道府県を入力してください。",H2805="","←H列に1.月給～3.時間給の選択肢を入力してください",I2805="","←I列に金額を入力してください",H2805=3,"",J2805="","←J列に所定労働時間を入力してください"),"")</f>
        <v/>
      </c>
    </row>
    <row r="2806" spans="2:13" ht="22.8" x14ac:dyDescent="0.45">
      <c r="B2806" s="31">
        <f t="shared" si="43"/>
        <v>2798</v>
      </c>
      <c r="C2806" s="82"/>
      <c r="D2806" s="83"/>
      <c r="E2806" s="84"/>
      <c r="F2806" s="32"/>
      <c r="G2806" s="34"/>
      <c r="H2806" s="82"/>
      <c r="I2806" s="36"/>
      <c r="J2806" s="52"/>
      <c r="K2806" s="35"/>
      <c r="L2806" s="29"/>
      <c r="M2806" s="20" t="str" cm="1">
        <f t="array" ref="M2806">IFERROR(_xlfn.IFS(COUNTBLANK(D2806:K2806)=8,"",D2806="","←D列に従業員名を姓名（フルネーム）で入力してください。誤変換にお気を付け下さい。",E2806="","←E列に都道府県を入力してください。",H2806="","←H列に1.月給～3.時間給の選択肢を入力してください",I2806="","←I列に金額を入力してください",H2806=3,"",J2806="","←J列に所定労働時間を入力してください"),"")</f>
        <v/>
      </c>
    </row>
    <row r="2807" spans="2:13" ht="22.8" x14ac:dyDescent="0.45">
      <c r="B2807" s="31">
        <f t="shared" si="43"/>
        <v>2799</v>
      </c>
      <c r="C2807" s="82"/>
      <c r="D2807" s="83"/>
      <c r="E2807" s="84"/>
      <c r="F2807" s="32"/>
      <c r="G2807" s="34"/>
      <c r="H2807" s="82"/>
      <c r="I2807" s="36"/>
      <c r="J2807" s="52"/>
      <c r="K2807" s="35"/>
      <c r="L2807" s="29"/>
      <c r="M2807" s="20" t="str" cm="1">
        <f t="array" ref="M2807">IFERROR(_xlfn.IFS(COUNTBLANK(D2807:K2807)=8,"",D2807="","←D列に従業員名を姓名（フルネーム）で入力してください。誤変換にお気を付け下さい。",E2807="","←E列に都道府県を入力してください。",H2807="","←H列に1.月給～3.時間給の選択肢を入力してください",I2807="","←I列に金額を入力してください",H2807=3,"",J2807="","←J列に所定労働時間を入力してください"),"")</f>
        <v/>
      </c>
    </row>
    <row r="2808" spans="2:13" ht="22.8" x14ac:dyDescent="0.45">
      <c r="B2808" s="31">
        <f t="shared" si="43"/>
        <v>2800</v>
      </c>
      <c r="C2808" s="82"/>
      <c r="D2808" s="83"/>
      <c r="E2808" s="84"/>
      <c r="F2808" s="32"/>
      <c r="G2808" s="34"/>
      <c r="H2808" s="82"/>
      <c r="I2808" s="36"/>
      <c r="J2808" s="52"/>
      <c r="K2808" s="35"/>
      <c r="L2808" s="29"/>
      <c r="M2808" s="20" t="str" cm="1">
        <f t="array" ref="M2808">IFERROR(_xlfn.IFS(COUNTBLANK(D2808:K2808)=8,"",D2808="","←D列に従業員名を姓名（フルネーム）で入力してください。誤変換にお気を付け下さい。",E2808="","←E列に都道府県を入力してください。",H2808="","←H列に1.月給～3.時間給の選択肢を入力してください",I2808="","←I列に金額を入力してください",H2808=3,"",J2808="","←J列に所定労働時間を入力してください"),"")</f>
        <v/>
      </c>
    </row>
    <row r="2809" spans="2:13" ht="22.8" x14ac:dyDescent="0.45">
      <c r="B2809" s="31">
        <f t="shared" si="43"/>
        <v>2801</v>
      </c>
      <c r="C2809" s="82"/>
      <c r="D2809" s="83"/>
      <c r="E2809" s="84"/>
      <c r="F2809" s="32"/>
      <c r="G2809" s="34"/>
      <c r="H2809" s="82"/>
      <c r="I2809" s="36"/>
      <c r="J2809" s="52"/>
      <c r="K2809" s="35"/>
      <c r="L2809" s="29"/>
      <c r="M2809" s="20" t="str" cm="1">
        <f t="array" ref="M2809">IFERROR(_xlfn.IFS(COUNTBLANK(D2809:K2809)=8,"",D2809="","←D列に従業員名を姓名（フルネーム）で入力してください。誤変換にお気を付け下さい。",E2809="","←E列に都道府県を入力してください。",H2809="","←H列に1.月給～3.時間給の選択肢を入力してください",I2809="","←I列に金額を入力してください",H2809=3,"",J2809="","←J列に所定労働時間を入力してください"),"")</f>
        <v/>
      </c>
    </row>
    <row r="2810" spans="2:13" ht="22.8" x14ac:dyDescent="0.45">
      <c r="B2810" s="31">
        <f t="shared" si="43"/>
        <v>2802</v>
      </c>
      <c r="C2810" s="82"/>
      <c r="D2810" s="83"/>
      <c r="E2810" s="84"/>
      <c r="F2810" s="32"/>
      <c r="G2810" s="34"/>
      <c r="H2810" s="82"/>
      <c r="I2810" s="36"/>
      <c r="J2810" s="52"/>
      <c r="K2810" s="35"/>
      <c r="L2810" s="29"/>
      <c r="M2810" s="20" t="str" cm="1">
        <f t="array" ref="M2810">IFERROR(_xlfn.IFS(COUNTBLANK(D2810:K2810)=8,"",D2810="","←D列に従業員名を姓名（フルネーム）で入力してください。誤変換にお気を付け下さい。",E2810="","←E列に都道府県を入力してください。",H2810="","←H列に1.月給～3.時間給の選択肢を入力してください",I2810="","←I列に金額を入力してください",H2810=3,"",J2810="","←J列に所定労働時間を入力してください"),"")</f>
        <v/>
      </c>
    </row>
    <row r="2811" spans="2:13" ht="22.8" x14ac:dyDescent="0.45">
      <c r="B2811" s="31">
        <f t="shared" si="43"/>
        <v>2803</v>
      </c>
      <c r="C2811" s="82"/>
      <c r="D2811" s="83"/>
      <c r="E2811" s="84"/>
      <c r="F2811" s="32"/>
      <c r="G2811" s="34"/>
      <c r="H2811" s="82"/>
      <c r="I2811" s="36"/>
      <c r="J2811" s="52"/>
      <c r="K2811" s="35"/>
      <c r="L2811" s="29"/>
      <c r="M2811" s="20" t="str" cm="1">
        <f t="array" ref="M2811">IFERROR(_xlfn.IFS(COUNTBLANK(D2811:K2811)=8,"",D2811="","←D列に従業員名を姓名（フルネーム）で入力してください。誤変換にお気を付け下さい。",E2811="","←E列に都道府県を入力してください。",H2811="","←H列に1.月給～3.時間給の選択肢を入力してください",I2811="","←I列に金額を入力してください",H2811=3,"",J2811="","←J列に所定労働時間を入力してください"),"")</f>
        <v/>
      </c>
    </row>
    <row r="2812" spans="2:13" ht="22.8" x14ac:dyDescent="0.45">
      <c r="B2812" s="31">
        <f t="shared" si="43"/>
        <v>2804</v>
      </c>
      <c r="C2812" s="82"/>
      <c r="D2812" s="83"/>
      <c r="E2812" s="84"/>
      <c r="F2812" s="32"/>
      <c r="G2812" s="34"/>
      <c r="H2812" s="82"/>
      <c r="I2812" s="36"/>
      <c r="J2812" s="52"/>
      <c r="K2812" s="35"/>
      <c r="L2812" s="29"/>
      <c r="M2812" s="20" t="str" cm="1">
        <f t="array" ref="M2812">IFERROR(_xlfn.IFS(COUNTBLANK(D2812:K2812)=8,"",D2812="","←D列に従業員名を姓名（フルネーム）で入力してください。誤変換にお気を付け下さい。",E2812="","←E列に都道府県を入力してください。",H2812="","←H列に1.月給～3.時間給の選択肢を入力してください",I2812="","←I列に金額を入力してください",H2812=3,"",J2812="","←J列に所定労働時間を入力してください"),"")</f>
        <v/>
      </c>
    </row>
    <row r="2813" spans="2:13" ht="22.8" x14ac:dyDescent="0.45">
      <c r="B2813" s="31">
        <f t="shared" si="43"/>
        <v>2805</v>
      </c>
      <c r="C2813" s="82"/>
      <c r="D2813" s="83"/>
      <c r="E2813" s="84"/>
      <c r="F2813" s="32"/>
      <c r="G2813" s="34"/>
      <c r="H2813" s="82"/>
      <c r="I2813" s="36"/>
      <c r="J2813" s="52"/>
      <c r="K2813" s="35"/>
      <c r="L2813" s="29"/>
      <c r="M2813" s="20" t="str" cm="1">
        <f t="array" ref="M2813">IFERROR(_xlfn.IFS(COUNTBLANK(D2813:K2813)=8,"",D2813="","←D列に従業員名を姓名（フルネーム）で入力してください。誤変換にお気を付け下さい。",E2813="","←E列に都道府県を入力してください。",H2813="","←H列に1.月給～3.時間給の選択肢を入力してください",I2813="","←I列に金額を入力してください",H2813=3,"",J2813="","←J列に所定労働時間を入力してください"),"")</f>
        <v/>
      </c>
    </row>
    <row r="2814" spans="2:13" ht="22.8" x14ac:dyDescent="0.45">
      <c r="B2814" s="31">
        <f t="shared" si="43"/>
        <v>2806</v>
      </c>
      <c r="C2814" s="82"/>
      <c r="D2814" s="83"/>
      <c r="E2814" s="84"/>
      <c r="F2814" s="32"/>
      <c r="G2814" s="34"/>
      <c r="H2814" s="82"/>
      <c r="I2814" s="36"/>
      <c r="J2814" s="52"/>
      <c r="K2814" s="35"/>
      <c r="L2814" s="29"/>
      <c r="M2814" s="20" t="str" cm="1">
        <f t="array" ref="M2814">IFERROR(_xlfn.IFS(COUNTBLANK(D2814:K2814)=8,"",D2814="","←D列に従業員名を姓名（フルネーム）で入力してください。誤変換にお気を付け下さい。",E2814="","←E列に都道府県を入力してください。",H2814="","←H列に1.月給～3.時間給の選択肢を入力してください",I2814="","←I列に金額を入力してください",H2814=3,"",J2814="","←J列に所定労働時間を入力してください"),"")</f>
        <v/>
      </c>
    </row>
    <row r="2815" spans="2:13" ht="22.8" x14ac:dyDescent="0.45">
      <c r="B2815" s="31">
        <f t="shared" si="43"/>
        <v>2807</v>
      </c>
      <c r="C2815" s="82"/>
      <c r="D2815" s="83"/>
      <c r="E2815" s="84"/>
      <c r="F2815" s="32"/>
      <c r="G2815" s="34"/>
      <c r="H2815" s="82"/>
      <c r="I2815" s="36"/>
      <c r="J2815" s="52"/>
      <c r="K2815" s="35"/>
      <c r="L2815" s="29"/>
      <c r="M2815" s="20" t="str" cm="1">
        <f t="array" ref="M2815">IFERROR(_xlfn.IFS(COUNTBLANK(D2815:K2815)=8,"",D2815="","←D列に従業員名を姓名（フルネーム）で入力してください。誤変換にお気を付け下さい。",E2815="","←E列に都道府県を入力してください。",H2815="","←H列に1.月給～3.時間給の選択肢を入力してください",I2815="","←I列に金額を入力してください",H2815=3,"",J2815="","←J列に所定労働時間を入力してください"),"")</f>
        <v/>
      </c>
    </row>
    <row r="2816" spans="2:13" ht="22.8" x14ac:dyDescent="0.45">
      <c r="B2816" s="31">
        <f t="shared" si="43"/>
        <v>2808</v>
      </c>
      <c r="C2816" s="82"/>
      <c r="D2816" s="83"/>
      <c r="E2816" s="84"/>
      <c r="F2816" s="32"/>
      <c r="G2816" s="34"/>
      <c r="H2816" s="82"/>
      <c r="I2816" s="36"/>
      <c r="J2816" s="52"/>
      <c r="K2816" s="35"/>
      <c r="L2816" s="29"/>
      <c r="M2816" s="20" t="str" cm="1">
        <f t="array" ref="M2816">IFERROR(_xlfn.IFS(COUNTBLANK(D2816:K2816)=8,"",D2816="","←D列に従業員名を姓名（フルネーム）で入力してください。誤変換にお気を付け下さい。",E2816="","←E列に都道府県を入力してください。",H2816="","←H列に1.月給～3.時間給の選択肢を入力してください",I2816="","←I列に金額を入力してください",H2816=3,"",J2816="","←J列に所定労働時間を入力してください"),"")</f>
        <v/>
      </c>
    </row>
    <row r="2817" spans="2:13" ht="22.8" x14ac:dyDescent="0.45">
      <c r="B2817" s="31">
        <f t="shared" si="43"/>
        <v>2809</v>
      </c>
      <c r="C2817" s="82"/>
      <c r="D2817" s="83"/>
      <c r="E2817" s="84"/>
      <c r="F2817" s="32"/>
      <c r="G2817" s="34"/>
      <c r="H2817" s="82"/>
      <c r="I2817" s="36"/>
      <c r="J2817" s="52"/>
      <c r="K2817" s="35"/>
      <c r="L2817" s="29"/>
      <c r="M2817" s="20" t="str" cm="1">
        <f t="array" ref="M2817">IFERROR(_xlfn.IFS(COUNTBLANK(D2817:K2817)=8,"",D2817="","←D列に従業員名を姓名（フルネーム）で入力してください。誤変換にお気を付け下さい。",E2817="","←E列に都道府県を入力してください。",H2817="","←H列に1.月給～3.時間給の選択肢を入力してください",I2817="","←I列に金額を入力してください",H2817=3,"",J2817="","←J列に所定労働時間を入力してください"),"")</f>
        <v/>
      </c>
    </row>
    <row r="2818" spans="2:13" ht="22.8" x14ac:dyDescent="0.45">
      <c r="B2818" s="31">
        <f t="shared" si="43"/>
        <v>2810</v>
      </c>
      <c r="C2818" s="82"/>
      <c r="D2818" s="83"/>
      <c r="E2818" s="84"/>
      <c r="F2818" s="32"/>
      <c r="G2818" s="34"/>
      <c r="H2818" s="82"/>
      <c r="I2818" s="36"/>
      <c r="J2818" s="52"/>
      <c r="K2818" s="35"/>
      <c r="L2818" s="29"/>
      <c r="M2818" s="20" t="str" cm="1">
        <f t="array" ref="M2818">IFERROR(_xlfn.IFS(COUNTBLANK(D2818:K2818)=8,"",D2818="","←D列に従業員名を姓名（フルネーム）で入力してください。誤変換にお気を付け下さい。",E2818="","←E列に都道府県を入力してください。",H2818="","←H列に1.月給～3.時間給の選択肢を入力してください",I2818="","←I列に金額を入力してください",H2818=3,"",J2818="","←J列に所定労働時間を入力してください"),"")</f>
        <v/>
      </c>
    </row>
    <row r="2819" spans="2:13" ht="22.8" x14ac:dyDescent="0.45">
      <c r="B2819" s="31">
        <f t="shared" si="43"/>
        <v>2811</v>
      </c>
      <c r="C2819" s="82"/>
      <c r="D2819" s="83"/>
      <c r="E2819" s="84"/>
      <c r="F2819" s="32"/>
      <c r="G2819" s="34"/>
      <c r="H2819" s="82"/>
      <c r="I2819" s="36"/>
      <c r="J2819" s="52"/>
      <c r="K2819" s="35"/>
      <c r="L2819" s="29"/>
      <c r="M2819" s="20" t="str" cm="1">
        <f t="array" ref="M2819">IFERROR(_xlfn.IFS(COUNTBLANK(D2819:K2819)=8,"",D2819="","←D列に従業員名を姓名（フルネーム）で入力してください。誤変換にお気を付け下さい。",E2819="","←E列に都道府県を入力してください。",H2819="","←H列に1.月給～3.時間給の選択肢を入力してください",I2819="","←I列に金額を入力してください",H2819=3,"",J2819="","←J列に所定労働時間を入力してください"),"")</f>
        <v/>
      </c>
    </row>
    <row r="2820" spans="2:13" ht="22.8" x14ac:dyDescent="0.45">
      <c r="B2820" s="31">
        <f t="shared" si="43"/>
        <v>2812</v>
      </c>
      <c r="C2820" s="82"/>
      <c r="D2820" s="83"/>
      <c r="E2820" s="84"/>
      <c r="F2820" s="32"/>
      <c r="G2820" s="34"/>
      <c r="H2820" s="82"/>
      <c r="I2820" s="36"/>
      <c r="J2820" s="52"/>
      <c r="K2820" s="35"/>
      <c r="L2820" s="29"/>
      <c r="M2820" s="20" t="str" cm="1">
        <f t="array" ref="M2820">IFERROR(_xlfn.IFS(COUNTBLANK(D2820:K2820)=8,"",D2820="","←D列に従業員名を姓名（フルネーム）で入力してください。誤変換にお気を付け下さい。",E2820="","←E列に都道府県を入力してください。",H2820="","←H列に1.月給～3.時間給の選択肢を入力してください",I2820="","←I列に金額を入力してください",H2820=3,"",J2820="","←J列に所定労働時間を入力してください"),"")</f>
        <v/>
      </c>
    </row>
    <row r="2821" spans="2:13" ht="22.8" x14ac:dyDescent="0.45">
      <c r="B2821" s="31">
        <f t="shared" si="43"/>
        <v>2813</v>
      </c>
      <c r="C2821" s="82"/>
      <c r="D2821" s="83"/>
      <c r="E2821" s="84"/>
      <c r="F2821" s="32"/>
      <c r="G2821" s="34"/>
      <c r="H2821" s="82"/>
      <c r="I2821" s="36"/>
      <c r="J2821" s="52"/>
      <c r="K2821" s="35"/>
      <c r="L2821" s="29"/>
      <c r="M2821" s="20" t="str" cm="1">
        <f t="array" ref="M2821">IFERROR(_xlfn.IFS(COUNTBLANK(D2821:K2821)=8,"",D2821="","←D列に従業員名を姓名（フルネーム）で入力してください。誤変換にお気を付け下さい。",E2821="","←E列に都道府県を入力してください。",H2821="","←H列に1.月給～3.時間給の選択肢を入力してください",I2821="","←I列に金額を入力してください",H2821=3,"",J2821="","←J列に所定労働時間を入力してください"),"")</f>
        <v/>
      </c>
    </row>
    <row r="2822" spans="2:13" ht="22.8" x14ac:dyDescent="0.45">
      <c r="B2822" s="31">
        <f t="shared" si="43"/>
        <v>2814</v>
      </c>
      <c r="C2822" s="82"/>
      <c r="D2822" s="83"/>
      <c r="E2822" s="84"/>
      <c r="F2822" s="32"/>
      <c r="G2822" s="34"/>
      <c r="H2822" s="82"/>
      <c r="I2822" s="36"/>
      <c r="J2822" s="52"/>
      <c r="K2822" s="35"/>
      <c r="L2822" s="29"/>
      <c r="M2822" s="20" t="str" cm="1">
        <f t="array" ref="M2822">IFERROR(_xlfn.IFS(COUNTBLANK(D2822:K2822)=8,"",D2822="","←D列に従業員名を姓名（フルネーム）で入力してください。誤変換にお気を付け下さい。",E2822="","←E列に都道府県を入力してください。",H2822="","←H列に1.月給～3.時間給の選択肢を入力してください",I2822="","←I列に金額を入力してください",H2822=3,"",J2822="","←J列に所定労働時間を入力してください"),"")</f>
        <v/>
      </c>
    </row>
    <row r="2823" spans="2:13" ht="22.8" x14ac:dyDescent="0.45">
      <c r="B2823" s="31">
        <f t="shared" si="43"/>
        <v>2815</v>
      </c>
      <c r="C2823" s="82"/>
      <c r="D2823" s="83"/>
      <c r="E2823" s="84"/>
      <c r="F2823" s="32"/>
      <c r="G2823" s="34"/>
      <c r="H2823" s="82"/>
      <c r="I2823" s="36"/>
      <c r="J2823" s="52"/>
      <c r="K2823" s="35"/>
      <c r="L2823" s="29"/>
      <c r="M2823" s="20" t="str" cm="1">
        <f t="array" ref="M2823">IFERROR(_xlfn.IFS(COUNTBLANK(D2823:K2823)=8,"",D2823="","←D列に従業員名を姓名（フルネーム）で入力してください。誤変換にお気を付け下さい。",E2823="","←E列に都道府県を入力してください。",H2823="","←H列に1.月給～3.時間給の選択肢を入力してください",I2823="","←I列に金額を入力してください",H2823=3,"",J2823="","←J列に所定労働時間を入力してください"),"")</f>
        <v/>
      </c>
    </row>
    <row r="2824" spans="2:13" ht="22.8" x14ac:dyDescent="0.45">
      <c r="B2824" s="31">
        <f t="shared" si="43"/>
        <v>2816</v>
      </c>
      <c r="C2824" s="82"/>
      <c r="D2824" s="83"/>
      <c r="E2824" s="84"/>
      <c r="F2824" s="32"/>
      <c r="G2824" s="34"/>
      <c r="H2824" s="82"/>
      <c r="I2824" s="36"/>
      <c r="J2824" s="52"/>
      <c r="K2824" s="35"/>
      <c r="L2824" s="29"/>
      <c r="M2824" s="20" t="str" cm="1">
        <f t="array" ref="M2824">IFERROR(_xlfn.IFS(COUNTBLANK(D2824:K2824)=8,"",D2824="","←D列に従業員名を姓名（フルネーム）で入力してください。誤変換にお気を付け下さい。",E2824="","←E列に都道府県を入力してください。",H2824="","←H列に1.月給～3.時間給の選択肢を入力してください",I2824="","←I列に金額を入力してください",H2824=3,"",J2824="","←J列に所定労働時間を入力してください"),"")</f>
        <v/>
      </c>
    </row>
    <row r="2825" spans="2:13" ht="22.8" x14ac:dyDescent="0.45">
      <c r="B2825" s="31">
        <f t="shared" si="43"/>
        <v>2817</v>
      </c>
      <c r="C2825" s="82"/>
      <c r="D2825" s="83"/>
      <c r="E2825" s="84"/>
      <c r="F2825" s="32"/>
      <c r="G2825" s="34"/>
      <c r="H2825" s="82"/>
      <c r="I2825" s="36"/>
      <c r="J2825" s="52"/>
      <c r="K2825" s="35"/>
      <c r="L2825" s="29"/>
      <c r="M2825" s="20" t="str" cm="1">
        <f t="array" ref="M2825">IFERROR(_xlfn.IFS(COUNTBLANK(D2825:K2825)=8,"",D2825="","←D列に従業員名を姓名（フルネーム）で入力してください。誤変換にお気を付け下さい。",E2825="","←E列に都道府県を入力してください。",H2825="","←H列に1.月給～3.時間給の選択肢を入力してください",I2825="","←I列に金額を入力してください",H2825=3,"",J2825="","←J列に所定労働時間を入力してください"),"")</f>
        <v/>
      </c>
    </row>
    <row r="2826" spans="2:13" ht="22.8" x14ac:dyDescent="0.45">
      <c r="B2826" s="31">
        <f t="shared" ref="B2826:B2889" si="44">ROW()-8</f>
        <v>2818</v>
      </c>
      <c r="C2826" s="82"/>
      <c r="D2826" s="83"/>
      <c r="E2826" s="84"/>
      <c r="F2826" s="32"/>
      <c r="G2826" s="34"/>
      <c r="H2826" s="82"/>
      <c r="I2826" s="36"/>
      <c r="J2826" s="52"/>
      <c r="K2826" s="35"/>
      <c r="L2826" s="29"/>
      <c r="M2826" s="20" t="str" cm="1">
        <f t="array" ref="M2826">IFERROR(_xlfn.IFS(COUNTBLANK(D2826:K2826)=8,"",D2826="","←D列に従業員名を姓名（フルネーム）で入力してください。誤変換にお気を付け下さい。",E2826="","←E列に都道府県を入力してください。",H2826="","←H列に1.月給～3.時間給の選択肢を入力してください",I2826="","←I列に金額を入力してください",H2826=3,"",J2826="","←J列に所定労働時間を入力してください"),"")</f>
        <v/>
      </c>
    </row>
    <row r="2827" spans="2:13" ht="22.8" x14ac:dyDescent="0.45">
      <c r="B2827" s="31">
        <f t="shared" si="44"/>
        <v>2819</v>
      </c>
      <c r="C2827" s="82"/>
      <c r="D2827" s="83"/>
      <c r="E2827" s="84"/>
      <c r="F2827" s="32"/>
      <c r="G2827" s="34"/>
      <c r="H2827" s="82"/>
      <c r="I2827" s="36"/>
      <c r="J2827" s="52"/>
      <c r="K2827" s="35"/>
      <c r="L2827" s="29"/>
      <c r="M2827" s="20" t="str" cm="1">
        <f t="array" ref="M2827">IFERROR(_xlfn.IFS(COUNTBLANK(D2827:K2827)=8,"",D2827="","←D列に従業員名を姓名（フルネーム）で入力してください。誤変換にお気を付け下さい。",E2827="","←E列に都道府県を入力してください。",H2827="","←H列に1.月給～3.時間給の選択肢を入力してください",I2827="","←I列に金額を入力してください",H2827=3,"",J2827="","←J列に所定労働時間を入力してください"),"")</f>
        <v/>
      </c>
    </row>
    <row r="2828" spans="2:13" ht="22.8" x14ac:dyDescent="0.45">
      <c r="B2828" s="31">
        <f t="shared" si="44"/>
        <v>2820</v>
      </c>
      <c r="C2828" s="82"/>
      <c r="D2828" s="83"/>
      <c r="E2828" s="84"/>
      <c r="F2828" s="32"/>
      <c r="G2828" s="34"/>
      <c r="H2828" s="82"/>
      <c r="I2828" s="36"/>
      <c r="J2828" s="52"/>
      <c r="K2828" s="35"/>
      <c r="L2828" s="29"/>
      <c r="M2828" s="20" t="str" cm="1">
        <f t="array" ref="M2828">IFERROR(_xlfn.IFS(COUNTBLANK(D2828:K2828)=8,"",D2828="","←D列に従業員名を姓名（フルネーム）で入力してください。誤変換にお気を付け下さい。",E2828="","←E列に都道府県を入力してください。",H2828="","←H列に1.月給～3.時間給の選択肢を入力してください",I2828="","←I列に金額を入力してください",H2828=3,"",J2828="","←J列に所定労働時間を入力してください"),"")</f>
        <v/>
      </c>
    </row>
    <row r="2829" spans="2:13" ht="22.8" x14ac:dyDescent="0.45">
      <c r="B2829" s="31">
        <f t="shared" si="44"/>
        <v>2821</v>
      </c>
      <c r="C2829" s="82"/>
      <c r="D2829" s="83"/>
      <c r="E2829" s="84"/>
      <c r="F2829" s="32"/>
      <c r="G2829" s="34"/>
      <c r="H2829" s="82"/>
      <c r="I2829" s="36"/>
      <c r="J2829" s="52"/>
      <c r="K2829" s="35"/>
      <c r="L2829" s="29"/>
      <c r="M2829" s="20" t="str" cm="1">
        <f t="array" ref="M2829">IFERROR(_xlfn.IFS(COUNTBLANK(D2829:K2829)=8,"",D2829="","←D列に従業員名を姓名（フルネーム）で入力してください。誤変換にお気を付け下さい。",E2829="","←E列に都道府県を入力してください。",H2829="","←H列に1.月給～3.時間給の選択肢を入力してください",I2829="","←I列に金額を入力してください",H2829=3,"",J2829="","←J列に所定労働時間を入力してください"),"")</f>
        <v/>
      </c>
    </row>
    <row r="2830" spans="2:13" ht="22.8" x14ac:dyDescent="0.45">
      <c r="B2830" s="31">
        <f t="shared" si="44"/>
        <v>2822</v>
      </c>
      <c r="C2830" s="82"/>
      <c r="D2830" s="83"/>
      <c r="E2830" s="84"/>
      <c r="F2830" s="32"/>
      <c r="G2830" s="34"/>
      <c r="H2830" s="82"/>
      <c r="I2830" s="36"/>
      <c r="J2830" s="52"/>
      <c r="K2830" s="35"/>
      <c r="L2830" s="29"/>
      <c r="M2830" s="20" t="str" cm="1">
        <f t="array" ref="M2830">IFERROR(_xlfn.IFS(COUNTBLANK(D2830:K2830)=8,"",D2830="","←D列に従業員名を姓名（フルネーム）で入力してください。誤変換にお気を付け下さい。",E2830="","←E列に都道府県を入力してください。",H2830="","←H列に1.月給～3.時間給の選択肢を入力してください",I2830="","←I列に金額を入力してください",H2830=3,"",J2830="","←J列に所定労働時間を入力してください"),"")</f>
        <v/>
      </c>
    </row>
    <row r="2831" spans="2:13" ht="22.8" x14ac:dyDescent="0.45">
      <c r="B2831" s="31">
        <f t="shared" si="44"/>
        <v>2823</v>
      </c>
      <c r="C2831" s="82"/>
      <c r="D2831" s="83"/>
      <c r="E2831" s="84"/>
      <c r="F2831" s="32"/>
      <c r="G2831" s="34"/>
      <c r="H2831" s="82"/>
      <c r="I2831" s="36"/>
      <c r="J2831" s="52"/>
      <c r="K2831" s="35"/>
      <c r="L2831" s="29"/>
      <c r="M2831" s="20" t="str" cm="1">
        <f t="array" ref="M2831">IFERROR(_xlfn.IFS(COUNTBLANK(D2831:K2831)=8,"",D2831="","←D列に従業員名を姓名（フルネーム）で入力してください。誤変換にお気を付け下さい。",E2831="","←E列に都道府県を入力してください。",H2831="","←H列に1.月給～3.時間給の選択肢を入力してください",I2831="","←I列に金額を入力してください",H2831=3,"",J2831="","←J列に所定労働時間を入力してください"),"")</f>
        <v/>
      </c>
    </row>
    <row r="2832" spans="2:13" ht="22.8" x14ac:dyDescent="0.45">
      <c r="B2832" s="31">
        <f t="shared" si="44"/>
        <v>2824</v>
      </c>
      <c r="C2832" s="82"/>
      <c r="D2832" s="83"/>
      <c r="E2832" s="84"/>
      <c r="F2832" s="32"/>
      <c r="G2832" s="34"/>
      <c r="H2832" s="82"/>
      <c r="I2832" s="36"/>
      <c r="J2832" s="52"/>
      <c r="K2832" s="35"/>
      <c r="L2832" s="29"/>
      <c r="M2832" s="20" t="str" cm="1">
        <f t="array" ref="M2832">IFERROR(_xlfn.IFS(COUNTBLANK(D2832:K2832)=8,"",D2832="","←D列に従業員名を姓名（フルネーム）で入力してください。誤変換にお気を付け下さい。",E2832="","←E列に都道府県を入力してください。",H2832="","←H列に1.月給～3.時間給の選択肢を入力してください",I2832="","←I列に金額を入力してください",H2832=3,"",J2832="","←J列に所定労働時間を入力してください"),"")</f>
        <v/>
      </c>
    </row>
    <row r="2833" spans="2:13" ht="22.8" x14ac:dyDescent="0.45">
      <c r="B2833" s="31">
        <f t="shared" si="44"/>
        <v>2825</v>
      </c>
      <c r="C2833" s="82"/>
      <c r="D2833" s="83"/>
      <c r="E2833" s="84"/>
      <c r="F2833" s="32"/>
      <c r="G2833" s="34"/>
      <c r="H2833" s="82"/>
      <c r="I2833" s="36"/>
      <c r="J2833" s="52"/>
      <c r="K2833" s="35"/>
      <c r="L2833" s="29"/>
      <c r="M2833" s="20" t="str" cm="1">
        <f t="array" ref="M2833">IFERROR(_xlfn.IFS(COUNTBLANK(D2833:K2833)=8,"",D2833="","←D列に従業員名を姓名（フルネーム）で入力してください。誤変換にお気を付け下さい。",E2833="","←E列に都道府県を入力してください。",H2833="","←H列に1.月給～3.時間給の選択肢を入力してください",I2833="","←I列に金額を入力してください",H2833=3,"",J2833="","←J列に所定労働時間を入力してください"),"")</f>
        <v/>
      </c>
    </row>
    <row r="2834" spans="2:13" ht="22.8" x14ac:dyDescent="0.45">
      <c r="B2834" s="31">
        <f t="shared" si="44"/>
        <v>2826</v>
      </c>
      <c r="C2834" s="82"/>
      <c r="D2834" s="83"/>
      <c r="E2834" s="84"/>
      <c r="F2834" s="32"/>
      <c r="G2834" s="34"/>
      <c r="H2834" s="82"/>
      <c r="I2834" s="36"/>
      <c r="J2834" s="52"/>
      <c r="K2834" s="35"/>
      <c r="L2834" s="29"/>
      <c r="M2834" s="20" t="str" cm="1">
        <f t="array" ref="M2834">IFERROR(_xlfn.IFS(COUNTBLANK(D2834:K2834)=8,"",D2834="","←D列に従業員名を姓名（フルネーム）で入力してください。誤変換にお気を付け下さい。",E2834="","←E列に都道府県を入力してください。",H2834="","←H列に1.月給～3.時間給の選択肢を入力してください",I2834="","←I列に金額を入力してください",H2834=3,"",J2834="","←J列に所定労働時間を入力してください"),"")</f>
        <v/>
      </c>
    </row>
    <row r="2835" spans="2:13" ht="22.8" x14ac:dyDescent="0.45">
      <c r="B2835" s="31">
        <f t="shared" si="44"/>
        <v>2827</v>
      </c>
      <c r="C2835" s="82"/>
      <c r="D2835" s="83"/>
      <c r="E2835" s="84"/>
      <c r="F2835" s="32"/>
      <c r="G2835" s="34"/>
      <c r="H2835" s="82"/>
      <c r="I2835" s="36"/>
      <c r="J2835" s="52"/>
      <c r="K2835" s="35"/>
      <c r="L2835" s="29"/>
      <c r="M2835" s="20" t="str" cm="1">
        <f t="array" ref="M2835">IFERROR(_xlfn.IFS(COUNTBLANK(D2835:K2835)=8,"",D2835="","←D列に従業員名を姓名（フルネーム）で入力してください。誤変換にお気を付け下さい。",E2835="","←E列に都道府県を入力してください。",H2835="","←H列に1.月給～3.時間給の選択肢を入力してください",I2835="","←I列に金額を入力してください",H2835=3,"",J2835="","←J列に所定労働時間を入力してください"),"")</f>
        <v/>
      </c>
    </row>
    <row r="2836" spans="2:13" ht="22.8" x14ac:dyDescent="0.45">
      <c r="B2836" s="31">
        <f t="shared" si="44"/>
        <v>2828</v>
      </c>
      <c r="C2836" s="82"/>
      <c r="D2836" s="83"/>
      <c r="E2836" s="84"/>
      <c r="F2836" s="32"/>
      <c r="G2836" s="34"/>
      <c r="H2836" s="82"/>
      <c r="I2836" s="36"/>
      <c r="J2836" s="52"/>
      <c r="K2836" s="35"/>
      <c r="L2836" s="29"/>
      <c r="M2836" s="20" t="str" cm="1">
        <f t="array" ref="M2836">IFERROR(_xlfn.IFS(COUNTBLANK(D2836:K2836)=8,"",D2836="","←D列に従業員名を姓名（フルネーム）で入力してください。誤変換にお気を付け下さい。",E2836="","←E列に都道府県を入力してください。",H2836="","←H列に1.月給～3.時間給の選択肢を入力してください",I2836="","←I列に金額を入力してください",H2836=3,"",J2836="","←J列に所定労働時間を入力してください"),"")</f>
        <v/>
      </c>
    </row>
    <row r="2837" spans="2:13" ht="22.8" x14ac:dyDescent="0.45">
      <c r="B2837" s="31">
        <f t="shared" si="44"/>
        <v>2829</v>
      </c>
      <c r="C2837" s="82"/>
      <c r="D2837" s="83"/>
      <c r="E2837" s="84"/>
      <c r="F2837" s="32"/>
      <c r="G2837" s="34"/>
      <c r="H2837" s="82"/>
      <c r="I2837" s="36"/>
      <c r="J2837" s="52"/>
      <c r="K2837" s="35"/>
      <c r="L2837" s="29"/>
      <c r="M2837" s="20" t="str" cm="1">
        <f t="array" ref="M2837">IFERROR(_xlfn.IFS(COUNTBLANK(D2837:K2837)=8,"",D2837="","←D列に従業員名を姓名（フルネーム）で入力してください。誤変換にお気を付け下さい。",E2837="","←E列に都道府県を入力してください。",H2837="","←H列に1.月給～3.時間給の選択肢を入力してください",I2837="","←I列に金額を入力してください",H2837=3,"",J2837="","←J列に所定労働時間を入力してください"),"")</f>
        <v/>
      </c>
    </row>
    <row r="2838" spans="2:13" ht="22.8" x14ac:dyDescent="0.45">
      <c r="B2838" s="31">
        <f t="shared" si="44"/>
        <v>2830</v>
      </c>
      <c r="C2838" s="82"/>
      <c r="D2838" s="83"/>
      <c r="E2838" s="84"/>
      <c r="F2838" s="32"/>
      <c r="G2838" s="34"/>
      <c r="H2838" s="82"/>
      <c r="I2838" s="36"/>
      <c r="J2838" s="52"/>
      <c r="K2838" s="35"/>
      <c r="L2838" s="29"/>
      <c r="M2838" s="20" t="str" cm="1">
        <f t="array" ref="M2838">IFERROR(_xlfn.IFS(COUNTBLANK(D2838:K2838)=8,"",D2838="","←D列に従業員名を姓名（フルネーム）で入力してください。誤変換にお気を付け下さい。",E2838="","←E列に都道府県を入力してください。",H2838="","←H列に1.月給～3.時間給の選択肢を入力してください",I2838="","←I列に金額を入力してください",H2838=3,"",J2838="","←J列に所定労働時間を入力してください"),"")</f>
        <v/>
      </c>
    </row>
    <row r="2839" spans="2:13" ht="22.8" x14ac:dyDescent="0.45">
      <c r="B2839" s="31">
        <f t="shared" si="44"/>
        <v>2831</v>
      </c>
      <c r="C2839" s="82"/>
      <c r="D2839" s="83"/>
      <c r="E2839" s="84"/>
      <c r="F2839" s="32"/>
      <c r="G2839" s="34"/>
      <c r="H2839" s="82"/>
      <c r="I2839" s="36"/>
      <c r="J2839" s="52"/>
      <c r="K2839" s="35"/>
      <c r="L2839" s="29"/>
      <c r="M2839" s="20" t="str" cm="1">
        <f t="array" ref="M2839">IFERROR(_xlfn.IFS(COUNTBLANK(D2839:K2839)=8,"",D2839="","←D列に従業員名を姓名（フルネーム）で入力してください。誤変換にお気を付け下さい。",E2839="","←E列に都道府県を入力してください。",H2839="","←H列に1.月給～3.時間給の選択肢を入力してください",I2839="","←I列に金額を入力してください",H2839=3,"",J2839="","←J列に所定労働時間を入力してください"),"")</f>
        <v/>
      </c>
    </row>
    <row r="2840" spans="2:13" ht="22.8" x14ac:dyDescent="0.45">
      <c r="B2840" s="31">
        <f t="shared" si="44"/>
        <v>2832</v>
      </c>
      <c r="C2840" s="82"/>
      <c r="D2840" s="83"/>
      <c r="E2840" s="84"/>
      <c r="F2840" s="32"/>
      <c r="G2840" s="34"/>
      <c r="H2840" s="82"/>
      <c r="I2840" s="36"/>
      <c r="J2840" s="52"/>
      <c r="K2840" s="35"/>
      <c r="L2840" s="29"/>
      <c r="M2840" s="20" t="str" cm="1">
        <f t="array" ref="M2840">IFERROR(_xlfn.IFS(COUNTBLANK(D2840:K2840)=8,"",D2840="","←D列に従業員名を姓名（フルネーム）で入力してください。誤変換にお気を付け下さい。",E2840="","←E列に都道府県を入力してください。",H2840="","←H列に1.月給～3.時間給の選択肢を入力してください",I2840="","←I列に金額を入力してください",H2840=3,"",J2840="","←J列に所定労働時間を入力してください"),"")</f>
        <v/>
      </c>
    </row>
    <row r="2841" spans="2:13" ht="22.8" x14ac:dyDescent="0.45">
      <c r="B2841" s="31">
        <f t="shared" si="44"/>
        <v>2833</v>
      </c>
      <c r="C2841" s="82"/>
      <c r="D2841" s="83"/>
      <c r="E2841" s="84"/>
      <c r="F2841" s="32"/>
      <c r="G2841" s="34"/>
      <c r="H2841" s="82"/>
      <c r="I2841" s="36"/>
      <c r="J2841" s="52"/>
      <c r="K2841" s="35"/>
      <c r="L2841" s="29"/>
      <c r="M2841" s="20" t="str" cm="1">
        <f t="array" ref="M2841">IFERROR(_xlfn.IFS(COUNTBLANK(D2841:K2841)=8,"",D2841="","←D列に従業員名を姓名（フルネーム）で入力してください。誤変換にお気を付け下さい。",E2841="","←E列に都道府県を入力してください。",H2841="","←H列に1.月給～3.時間給の選択肢を入力してください",I2841="","←I列に金額を入力してください",H2841=3,"",J2841="","←J列に所定労働時間を入力してください"),"")</f>
        <v/>
      </c>
    </row>
    <row r="2842" spans="2:13" ht="22.8" x14ac:dyDescent="0.45">
      <c r="B2842" s="31">
        <f t="shared" si="44"/>
        <v>2834</v>
      </c>
      <c r="C2842" s="82"/>
      <c r="D2842" s="83"/>
      <c r="E2842" s="84"/>
      <c r="F2842" s="32"/>
      <c r="G2842" s="34"/>
      <c r="H2842" s="82"/>
      <c r="I2842" s="36"/>
      <c r="J2842" s="52"/>
      <c r="K2842" s="35"/>
      <c r="L2842" s="29"/>
      <c r="M2842" s="20" t="str" cm="1">
        <f t="array" ref="M2842">IFERROR(_xlfn.IFS(COUNTBLANK(D2842:K2842)=8,"",D2842="","←D列に従業員名を姓名（フルネーム）で入力してください。誤変換にお気を付け下さい。",E2842="","←E列に都道府県を入力してください。",H2842="","←H列に1.月給～3.時間給の選択肢を入力してください",I2842="","←I列に金額を入力してください",H2842=3,"",J2842="","←J列に所定労働時間を入力してください"),"")</f>
        <v/>
      </c>
    </row>
    <row r="2843" spans="2:13" ht="22.8" x14ac:dyDescent="0.45">
      <c r="B2843" s="31">
        <f t="shared" si="44"/>
        <v>2835</v>
      </c>
      <c r="C2843" s="82"/>
      <c r="D2843" s="83"/>
      <c r="E2843" s="84"/>
      <c r="F2843" s="32"/>
      <c r="G2843" s="34"/>
      <c r="H2843" s="82"/>
      <c r="I2843" s="36"/>
      <c r="J2843" s="52"/>
      <c r="K2843" s="35"/>
      <c r="L2843" s="29"/>
      <c r="M2843" s="20" t="str" cm="1">
        <f t="array" ref="M2843">IFERROR(_xlfn.IFS(COUNTBLANK(D2843:K2843)=8,"",D2843="","←D列に従業員名を姓名（フルネーム）で入力してください。誤変換にお気を付け下さい。",E2843="","←E列に都道府県を入力してください。",H2843="","←H列に1.月給～3.時間給の選択肢を入力してください",I2843="","←I列に金額を入力してください",H2843=3,"",J2843="","←J列に所定労働時間を入力してください"),"")</f>
        <v/>
      </c>
    </row>
    <row r="2844" spans="2:13" ht="22.8" x14ac:dyDescent="0.45">
      <c r="B2844" s="31">
        <f t="shared" si="44"/>
        <v>2836</v>
      </c>
      <c r="C2844" s="82"/>
      <c r="D2844" s="83"/>
      <c r="E2844" s="84"/>
      <c r="F2844" s="32"/>
      <c r="G2844" s="34"/>
      <c r="H2844" s="82"/>
      <c r="I2844" s="36"/>
      <c r="J2844" s="52"/>
      <c r="K2844" s="35"/>
      <c r="L2844" s="29"/>
      <c r="M2844" s="20" t="str" cm="1">
        <f t="array" ref="M2844">IFERROR(_xlfn.IFS(COUNTBLANK(D2844:K2844)=8,"",D2844="","←D列に従業員名を姓名（フルネーム）で入力してください。誤変換にお気を付け下さい。",E2844="","←E列に都道府県を入力してください。",H2844="","←H列に1.月給～3.時間給の選択肢を入力してください",I2844="","←I列に金額を入力してください",H2844=3,"",J2844="","←J列に所定労働時間を入力してください"),"")</f>
        <v/>
      </c>
    </row>
    <row r="2845" spans="2:13" ht="22.8" x14ac:dyDescent="0.45">
      <c r="B2845" s="31">
        <f t="shared" si="44"/>
        <v>2837</v>
      </c>
      <c r="C2845" s="82"/>
      <c r="D2845" s="83"/>
      <c r="E2845" s="84"/>
      <c r="F2845" s="32"/>
      <c r="G2845" s="34"/>
      <c r="H2845" s="82"/>
      <c r="I2845" s="36"/>
      <c r="J2845" s="52"/>
      <c r="K2845" s="35"/>
      <c r="L2845" s="29"/>
      <c r="M2845" s="20" t="str" cm="1">
        <f t="array" ref="M2845">IFERROR(_xlfn.IFS(COUNTBLANK(D2845:K2845)=8,"",D2845="","←D列に従業員名を姓名（フルネーム）で入力してください。誤変換にお気を付け下さい。",E2845="","←E列に都道府県を入力してください。",H2845="","←H列に1.月給～3.時間給の選択肢を入力してください",I2845="","←I列に金額を入力してください",H2845=3,"",J2845="","←J列に所定労働時間を入力してください"),"")</f>
        <v/>
      </c>
    </row>
    <row r="2846" spans="2:13" ht="22.8" x14ac:dyDescent="0.45">
      <c r="B2846" s="31">
        <f t="shared" si="44"/>
        <v>2838</v>
      </c>
      <c r="C2846" s="82"/>
      <c r="D2846" s="83"/>
      <c r="E2846" s="84"/>
      <c r="F2846" s="32"/>
      <c r="G2846" s="34"/>
      <c r="H2846" s="82"/>
      <c r="I2846" s="36"/>
      <c r="J2846" s="52"/>
      <c r="K2846" s="35"/>
      <c r="L2846" s="29"/>
      <c r="M2846" s="20" t="str" cm="1">
        <f t="array" ref="M2846">IFERROR(_xlfn.IFS(COUNTBLANK(D2846:K2846)=8,"",D2846="","←D列に従業員名を姓名（フルネーム）で入力してください。誤変換にお気を付け下さい。",E2846="","←E列に都道府県を入力してください。",H2846="","←H列に1.月給～3.時間給の選択肢を入力してください",I2846="","←I列に金額を入力してください",H2846=3,"",J2846="","←J列に所定労働時間を入力してください"),"")</f>
        <v/>
      </c>
    </row>
    <row r="2847" spans="2:13" ht="22.8" x14ac:dyDescent="0.45">
      <c r="B2847" s="31">
        <f t="shared" si="44"/>
        <v>2839</v>
      </c>
      <c r="C2847" s="82"/>
      <c r="D2847" s="83"/>
      <c r="E2847" s="84"/>
      <c r="F2847" s="32"/>
      <c r="G2847" s="34"/>
      <c r="H2847" s="82"/>
      <c r="I2847" s="36"/>
      <c r="J2847" s="52"/>
      <c r="K2847" s="35"/>
      <c r="L2847" s="29"/>
      <c r="M2847" s="20" t="str" cm="1">
        <f t="array" ref="M2847">IFERROR(_xlfn.IFS(COUNTBLANK(D2847:K2847)=8,"",D2847="","←D列に従業員名を姓名（フルネーム）で入力してください。誤変換にお気を付け下さい。",E2847="","←E列に都道府県を入力してください。",H2847="","←H列に1.月給～3.時間給の選択肢を入力してください",I2847="","←I列に金額を入力してください",H2847=3,"",J2847="","←J列に所定労働時間を入力してください"),"")</f>
        <v/>
      </c>
    </row>
    <row r="2848" spans="2:13" ht="22.8" x14ac:dyDescent="0.45">
      <c r="B2848" s="31">
        <f t="shared" si="44"/>
        <v>2840</v>
      </c>
      <c r="C2848" s="82"/>
      <c r="D2848" s="83"/>
      <c r="E2848" s="84"/>
      <c r="F2848" s="32"/>
      <c r="G2848" s="34"/>
      <c r="H2848" s="82"/>
      <c r="I2848" s="36"/>
      <c r="J2848" s="52"/>
      <c r="K2848" s="35"/>
      <c r="L2848" s="29"/>
      <c r="M2848" s="20" t="str" cm="1">
        <f t="array" ref="M2848">IFERROR(_xlfn.IFS(COUNTBLANK(D2848:K2848)=8,"",D2848="","←D列に従業員名を姓名（フルネーム）で入力してください。誤変換にお気を付け下さい。",E2848="","←E列に都道府県を入力してください。",H2848="","←H列に1.月給～3.時間給の選択肢を入力してください",I2848="","←I列に金額を入力してください",H2848=3,"",J2848="","←J列に所定労働時間を入力してください"),"")</f>
        <v/>
      </c>
    </row>
    <row r="2849" spans="2:13" ht="22.8" x14ac:dyDescent="0.45">
      <c r="B2849" s="31">
        <f t="shared" si="44"/>
        <v>2841</v>
      </c>
      <c r="C2849" s="82"/>
      <c r="D2849" s="83"/>
      <c r="E2849" s="84"/>
      <c r="F2849" s="32"/>
      <c r="G2849" s="34"/>
      <c r="H2849" s="82"/>
      <c r="I2849" s="36"/>
      <c r="J2849" s="52"/>
      <c r="K2849" s="35"/>
      <c r="L2849" s="29"/>
      <c r="M2849" s="20" t="str" cm="1">
        <f t="array" ref="M2849">IFERROR(_xlfn.IFS(COUNTBLANK(D2849:K2849)=8,"",D2849="","←D列に従業員名を姓名（フルネーム）で入力してください。誤変換にお気を付け下さい。",E2849="","←E列に都道府県を入力してください。",H2849="","←H列に1.月給～3.時間給の選択肢を入力してください",I2849="","←I列に金額を入力してください",H2849=3,"",J2849="","←J列に所定労働時間を入力してください"),"")</f>
        <v/>
      </c>
    </row>
    <row r="2850" spans="2:13" ht="22.8" x14ac:dyDescent="0.45">
      <c r="B2850" s="31">
        <f t="shared" si="44"/>
        <v>2842</v>
      </c>
      <c r="C2850" s="82"/>
      <c r="D2850" s="83"/>
      <c r="E2850" s="84"/>
      <c r="F2850" s="32"/>
      <c r="G2850" s="34"/>
      <c r="H2850" s="82"/>
      <c r="I2850" s="36"/>
      <c r="J2850" s="52"/>
      <c r="K2850" s="35"/>
      <c r="L2850" s="29"/>
      <c r="M2850" s="20" t="str" cm="1">
        <f t="array" ref="M2850">IFERROR(_xlfn.IFS(COUNTBLANK(D2850:K2850)=8,"",D2850="","←D列に従業員名を姓名（フルネーム）で入力してください。誤変換にお気を付け下さい。",E2850="","←E列に都道府県を入力してください。",H2850="","←H列に1.月給～3.時間給の選択肢を入力してください",I2850="","←I列に金額を入力してください",H2850=3,"",J2850="","←J列に所定労働時間を入力してください"),"")</f>
        <v/>
      </c>
    </row>
    <row r="2851" spans="2:13" ht="22.8" x14ac:dyDescent="0.45">
      <c r="B2851" s="31">
        <f t="shared" si="44"/>
        <v>2843</v>
      </c>
      <c r="C2851" s="82"/>
      <c r="D2851" s="83"/>
      <c r="E2851" s="84"/>
      <c r="F2851" s="32"/>
      <c r="G2851" s="34"/>
      <c r="H2851" s="82"/>
      <c r="I2851" s="36"/>
      <c r="J2851" s="52"/>
      <c r="K2851" s="35"/>
      <c r="L2851" s="29"/>
      <c r="M2851" s="20" t="str" cm="1">
        <f t="array" ref="M2851">IFERROR(_xlfn.IFS(COUNTBLANK(D2851:K2851)=8,"",D2851="","←D列に従業員名を姓名（フルネーム）で入力してください。誤変換にお気を付け下さい。",E2851="","←E列に都道府県を入力してください。",H2851="","←H列に1.月給～3.時間給の選択肢を入力してください",I2851="","←I列に金額を入力してください",H2851=3,"",J2851="","←J列に所定労働時間を入力してください"),"")</f>
        <v/>
      </c>
    </row>
    <row r="2852" spans="2:13" ht="22.8" x14ac:dyDescent="0.45">
      <c r="B2852" s="31">
        <f t="shared" si="44"/>
        <v>2844</v>
      </c>
      <c r="C2852" s="82"/>
      <c r="D2852" s="83"/>
      <c r="E2852" s="84"/>
      <c r="F2852" s="32"/>
      <c r="G2852" s="34"/>
      <c r="H2852" s="82"/>
      <c r="I2852" s="36"/>
      <c r="J2852" s="52"/>
      <c r="K2852" s="35"/>
      <c r="L2852" s="29"/>
      <c r="M2852" s="20" t="str" cm="1">
        <f t="array" ref="M2852">IFERROR(_xlfn.IFS(COUNTBLANK(D2852:K2852)=8,"",D2852="","←D列に従業員名を姓名（フルネーム）で入力してください。誤変換にお気を付け下さい。",E2852="","←E列に都道府県を入力してください。",H2852="","←H列に1.月給～3.時間給の選択肢を入力してください",I2852="","←I列に金額を入力してください",H2852=3,"",J2852="","←J列に所定労働時間を入力してください"),"")</f>
        <v/>
      </c>
    </row>
    <row r="2853" spans="2:13" ht="22.8" x14ac:dyDescent="0.45">
      <c r="B2853" s="31">
        <f t="shared" si="44"/>
        <v>2845</v>
      </c>
      <c r="C2853" s="82"/>
      <c r="D2853" s="83"/>
      <c r="E2853" s="84"/>
      <c r="F2853" s="32"/>
      <c r="G2853" s="34"/>
      <c r="H2853" s="82"/>
      <c r="I2853" s="36"/>
      <c r="J2853" s="52"/>
      <c r="K2853" s="35"/>
      <c r="L2853" s="29"/>
      <c r="M2853" s="20" t="str" cm="1">
        <f t="array" ref="M2853">IFERROR(_xlfn.IFS(COUNTBLANK(D2853:K2853)=8,"",D2853="","←D列に従業員名を姓名（フルネーム）で入力してください。誤変換にお気を付け下さい。",E2853="","←E列に都道府県を入力してください。",H2853="","←H列に1.月給～3.時間給の選択肢を入力してください",I2853="","←I列に金額を入力してください",H2853=3,"",J2853="","←J列に所定労働時間を入力してください"),"")</f>
        <v/>
      </c>
    </row>
    <row r="2854" spans="2:13" ht="22.8" x14ac:dyDescent="0.45">
      <c r="B2854" s="31">
        <f t="shared" si="44"/>
        <v>2846</v>
      </c>
      <c r="C2854" s="82"/>
      <c r="D2854" s="83"/>
      <c r="E2854" s="84"/>
      <c r="F2854" s="32"/>
      <c r="G2854" s="34"/>
      <c r="H2854" s="82"/>
      <c r="I2854" s="36"/>
      <c r="J2854" s="52"/>
      <c r="K2854" s="35"/>
      <c r="L2854" s="29"/>
      <c r="M2854" s="20" t="str" cm="1">
        <f t="array" ref="M2854">IFERROR(_xlfn.IFS(COUNTBLANK(D2854:K2854)=8,"",D2854="","←D列に従業員名を姓名（フルネーム）で入力してください。誤変換にお気を付け下さい。",E2854="","←E列に都道府県を入力してください。",H2854="","←H列に1.月給～3.時間給の選択肢を入力してください",I2854="","←I列に金額を入力してください",H2854=3,"",J2854="","←J列に所定労働時間を入力してください"),"")</f>
        <v/>
      </c>
    </row>
    <row r="2855" spans="2:13" ht="22.8" x14ac:dyDescent="0.45">
      <c r="B2855" s="31">
        <f t="shared" si="44"/>
        <v>2847</v>
      </c>
      <c r="C2855" s="82"/>
      <c r="D2855" s="83"/>
      <c r="E2855" s="84"/>
      <c r="F2855" s="32"/>
      <c r="G2855" s="34"/>
      <c r="H2855" s="82"/>
      <c r="I2855" s="36"/>
      <c r="J2855" s="52"/>
      <c r="K2855" s="35"/>
      <c r="L2855" s="29"/>
      <c r="M2855" s="20" t="str" cm="1">
        <f t="array" ref="M2855">IFERROR(_xlfn.IFS(COUNTBLANK(D2855:K2855)=8,"",D2855="","←D列に従業員名を姓名（フルネーム）で入力してください。誤変換にお気を付け下さい。",E2855="","←E列に都道府県を入力してください。",H2855="","←H列に1.月給～3.時間給の選択肢を入力してください",I2855="","←I列に金額を入力してください",H2855=3,"",J2855="","←J列に所定労働時間を入力してください"),"")</f>
        <v/>
      </c>
    </row>
    <row r="2856" spans="2:13" ht="22.8" x14ac:dyDescent="0.45">
      <c r="B2856" s="31">
        <f t="shared" si="44"/>
        <v>2848</v>
      </c>
      <c r="C2856" s="82"/>
      <c r="D2856" s="83"/>
      <c r="E2856" s="84"/>
      <c r="F2856" s="32"/>
      <c r="G2856" s="34"/>
      <c r="H2856" s="82"/>
      <c r="I2856" s="36"/>
      <c r="J2856" s="52"/>
      <c r="K2856" s="35"/>
      <c r="L2856" s="29"/>
      <c r="M2856" s="20" t="str" cm="1">
        <f t="array" ref="M2856">IFERROR(_xlfn.IFS(COUNTBLANK(D2856:K2856)=8,"",D2856="","←D列に従業員名を姓名（フルネーム）で入力してください。誤変換にお気を付け下さい。",E2856="","←E列に都道府県を入力してください。",H2856="","←H列に1.月給～3.時間給の選択肢を入力してください",I2856="","←I列に金額を入力してください",H2856=3,"",J2856="","←J列に所定労働時間を入力してください"),"")</f>
        <v/>
      </c>
    </row>
    <row r="2857" spans="2:13" ht="22.8" x14ac:dyDescent="0.45">
      <c r="B2857" s="31">
        <f t="shared" si="44"/>
        <v>2849</v>
      </c>
      <c r="C2857" s="82"/>
      <c r="D2857" s="83"/>
      <c r="E2857" s="84"/>
      <c r="F2857" s="32"/>
      <c r="G2857" s="34"/>
      <c r="H2857" s="82"/>
      <c r="I2857" s="36"/>
      <c r="J2857" s="52"/>
      <c r="K2857" s="35"/>
      <c r="L2857" s="29"/>
      <c r="M2857" s="20" t="str" cm="1">
        <f t="array" ref="M2857">IFERROR(_xlfn.IFS(COUNTBLANK(D2857:K2857)=8,"",D2857="","←D列に従業員名を姓名（フルネーム）で入力してください。誤変換にお気を付け下さい。",E2857="","←E列に都道府県を入力してください。",H2857="","←H列に1.月給～3.時間給の選択肢を入力してください",I2857="","←I列に金額を入力してください",H2857=3,"",J2857="","←J列に所定労働時間を入力してください"),"")</f>
        <v/>
      </c>
    </row>
    <row r="2858" spans="2:13" ht="22.8" x14ac:dyDescent="0.45">
      <c r="B2858" s="31">
        <f t="shared" si="44"/>
        <v>2850</v>
      </c>
      <c r="C2858" s="82"/>
      <c r="D2858" s="83"/>
      <c r="E2858" s="84"/>
      <c r="F2858" s="32"/>
      <c r="G2858" s="34"/>
      <c r="H2858" s="82"/>
      <c r="I2858" s="36"/>
      <c r="J2858" s="52"/>
      <c r="K2858" s="35"/>
      <c r="L2858" s="29"/>
      <c r="M2858" s="20" t="str" cm="1">
        <f t="array" ref="M2858">IFERROR(_xlfn.IFS(COUNTBLANK(D2858:K2858)=8,"",D2858="","←D列に従業員名を姓名（フルネーム）で入力してください。誤変換にお気を付け下さい。",E2858="","←E列に都道府県を入力してください。",H2858="","←H列に1.月給～3.時間給の選択肢を入力してください",I2858="","←I列に金額を入力してください",H2858=3,"",J2858="","←J列に所定労働時間を入力してください"),"")</f>
        <v/>
      </c>
    </row>
    <row r="2859" spans="2:13" ht="22.8" x14ac:dyDescent="0.45">
      <c r="B2859" s="31">
        <f t="shared" si="44"/>
        <v>2851</v>
      </c>
      <c r="C2859" s="82"/>
      <c r="D2859" s="83"/>
      <c r="E2859" s="84"/>
      <c r="F2859" s="32"/>
      <c r="G2859" s="34"/>
      <c r="H2859" s="82"/>
      <c r="I2859" s="36"/>
      <c r="J2859" s="52"/>
      <c r="K2859" s="35"/>
      <c r="L2859" s="29"/>
      <c r="M2859" s="20" t="str" cm="1">
        <f t="array" ref="M2859">IFERROR(_xlfn.IFS(COUNTBLANK(D2859:K2859)=8,"",D2859="","←D列に従業員名を姓名（フルネーム）で入力してください。誤変換にお気を付け下さい。",E2859="","←E列に都道府県を入力してください。",H2859="","←H列に1.月給～3.時間給の選択肢を入力してください",I2859="","←I列に金額を入力してください",H2859=3,"",J2859="","←J列に所定労働時間を入力してください"),"")</f>
        <v/>
      </c>
    </row>
    <row r="2860" spans="2:13" ht="22.8" x14ac:dyDescent="0.45">
      <c r="B2860" s="31">
        <f t="shared" si="44"/>
        <v>2852</v>
      </c>
      <c r="C2860" s="82"/>
      <c r="D2860" s="83"/>
      <c r="E2860" s="84"/>
      <c r="F2860" s="32"/>
      <c r="G2860" s="34"/>
      <c r="H2860" s="82"/>
      <c r="I2860" s="36"/>
      <c r="J2860" s="52"/>
      <c r="K2860" s="35"/>
      <c r="L2860" s="29"/>
      <c r="M2860" s="20" t="str" cm="1">
        <f t="array" ref="M2860">IFERROR(_xlfn.IFS(COUNTBLANK(D2860:K2860)=8,"",D2860="","←D列に従業員名を姓名（フルネーム）で入力してください。誤変換にお気を付け下さい。",E2860="","←E列に都道府県を入力してください。",H2860="","←H列に1.月給～3.時間給の選択肢を入力してください",I2860="","←I列に金額を入力してください",H2860=3,"",J2860="","←J列に所定労働時間を入力してください"),"")</f>
        <v/>
      </c>
    </row>
    <row r="2861" spans="2:13" ht="22.8" x14ac:dyDescent="0.45">
      <c r="B2861" s="31">
        <f t="shared" si="44"/>
        <v>2853</v>
      </c>
      <c r="C2861" s="82"/>
      <c r="D2861" s="83"/>
      <c r="E2861" s="84"/>
      <c r="F2861" s="32"/>
      <c r="G2861" s="34"/>
      <c r="H2861" s="82"/>
      <c r="I2861" s="36"/>
      <c r="J2861" s="52"/>
      <c r="K2861" s="35"/>
      <c r="L2861" s="29"/>
      <c r="M2861" s="20" t="str" cm="1">
        <f t="array" ref="M2861">IFERROR(_xlfn.IFS(COUNTBLANK(D2861:K2861)=8,"",D2861="","←D列に従業員名を姓名（フルネーム）で入力してください。誤変換にお気を付け下さい。",E2861="","←E列に都道府県を入力してください。",H2861="","←H列に1.月給～3.時間給の選択肢を入力してください",I2861="","←I列に金額を入力してください",H2861=3,"",J2861="","←J列に所定労働時間を入力してください"),"")</f>
        <v/>
      </c>
    </row>
    <row r="2862" spans="2:13" ht="22.8" x14ac:dyDescent="0.45">
      <c r="B2862" s="31">
        <f t="shared" si="44"/>
        <v>2854</v>
      </c>
      <c r="C2862" s="82"/>
      <c r="D2862" s="83"/>
      <c r="E2862" s="84"/>
      <c r="F2862" s="32"/>
      <c r="G2862" s="34"/>
      <c r="H2862" s="82"/>
      <c r="I2862" s="36"/>
      <c r="J2862" s="52"/>
      <c r="K2862" s="35"/>
      <c r="L2862" s="29"/>
      <c r="M2862" s="20" t="str" cm="1">
        <f t="array" ref="M2862">IFERROR(_xlfn.IFS(COUNTBLANK(D2862:K2862)=8,"",D2862="","←D列に従業員名を姓名（フルネーム）で入力してください。誤変換にお気を付け下さい。",E2862="","←E列に都道府県を入力してください。",H2862="","←H列に1.月給～3.時間給の選択肢を入力してください",I2862="","←I列に金額を入力してください",H2862=3,"",J2862="","←J列に所定労働時間を入力してください"),"")</f>
        <v/>
      </c>
    </row>
    <row r="2863" spans="2:13" ht="22.8" x14ac:dyDescent="0.45">
      <c r="B2863" s="31">
        <f t="shared" si="44"/>
        <v>2855</v>
      </c>
      <c r="C2863" s="82"/>
      <c r="D2863" s="83"/>
      <c r="E2863" s="84"/>
      <c r="F2863" s="32"/>
      <c r="G2863" s="34"/>
      <c r="H2863" s="82"/>
      <c r="I2863" s="36"/>
      <c r="J2863" s="52"/>
      <c r="K2863" s="35"/>
      <c r="L2863" s="29"/>
      <c r="M2863" s="20" t="str" cm="1">
        <f t="array" ref="M2863">IFERROR(_xlfn.IFS(COUNTBLANK(D2863:K2863)=8,"",D2863="","←D列に従業員名を姓名（フルネーム）で入力してください。誤変換にお気を付け下さい。",E2863="","←E列に都道府県を入力してください。",H2863="","←H列に1.月給～3.時間給の選択肢を入力してください",I2863="","←I列に金額を入力してください",H2863=3,"",J2863="","←J列に所定労働時間を入力してください"),"")</f>
        <v/>
      </c>
    </row>
    <row r="2864" spans="2:13" ht="22.8" x14ac:dyDescent="0.45">
      <c r="B2864" s="31">
        <f t="shared" si="44"/>
        <v>2856</v>
      </c>
      <c r="C2864" s="82"/>
      <c r="D2864" s="83"/>
      <c r="E2864" s="84"/>
      <c r="F2864" s="32"/>
      <c r="G2864" s="34"/>
      <c r="H2864" s="82"/>
      <c r="I2864" s="36"/>
      <c r="J2864" s="52"/>
      <c r="K2864" s="35"/>
      <c r="L2864" s="29"/>
      <c r="M2864" s="20" t="str" cm="1">
        <f t="array" ref="M2864">IFERROR(_xlfn.IFS(COUNTBLANK(D2864:K2864)=8,"",D2864="","←D列に従業員名を姓名（フルネーム）で入力してください。誤変換にお気を付け下さい。",E2864="","←E列に都道府県を入力してください。",H2864="","←H列に1.月給～3.時間給の選択肢を入力してください",I2864="","←I列に金額を入力してください",H2864=3,"",J2864="","←J列に所定労働時間を入力してください"),"")</f>
        <v/>
      </c>
    </row>
    <row r="2865" spans="2:13" ht="22.8" x14ac:dyDescent="0.45">
      <c r="B2865" s="31">
        <f t="shared" si="44"/>
        <v>2857</v>
      </c>
      <c r="C2865" s="82"/>
      <c r="D2865" s="83"/>
      <c r="E2865" s="84"/>
      <c r="F2865" s="32"/>
      <c r="G2865" s="34"/>
      <c r="H2865" s="82"/>
      <c r="I2865" s="36"/>
      <c r="J2865" s="52"/>
      <c r="K2865" s="35"/>
      <c r="L2865" s="29"/>
      <c r="M2865" s="20" t="str" cm="1">
        <f t="array" ref="M2865">IFERROR(_xlfn.IFS(COUNTBLANK(D2865:K2865)=8,"",D2865="","←D列に従業員名を姓名（フルネーム）で入力してください。誤変換にお気を付け下さい。",E2865="","←E列に都道府県を入力してください。",H2865="","←H列に1.月給～3.時間給の選択肢を入力してください",I2865="","←I列に金額を入力してください",H2865=3,"",J2865="","←J列に所定労働時間を入力してください"),"")</f>
        <v/>
      </c>
    </row>
    <row r="2866" spans="2:13" ht="22.8" x14ac:dyDescent="0.45">
      <c r="B2866" s="31">
        <f t="shared" si="44"/>
        <v>2858</v>
      </c>
      <c r="C2866" s="82"/>
      <c r="D2866" s="83"/>
      <c r="E2866" s="84"/>
      <c r="F2866" s="32"/>
      <c r="G2866" s="34"/>
      <c r="H2866" s="82"/>
      <c r="I2866" s="36"/>
      <c r="J2866" s="52"/>
      <c r="K2866" s="35"/>
      <c r="L2866" s="29"/>
      <c r="M2866" s="20" t="str" cm="1">
        <f t="array" ref="M2866">IFERROR(_xlfn.IFS(COUNTBLANK(D2866:K2866)=8,"",D2866="","←D列に従業員名を姓名（フルネーム）で入力してください。誤変換にお気を付け下さい。",E2866="","←E列に都道府県を入力してください。",H2866="","←H列に1.月給～3.時間給の選択肢を入力してください",I2866="","←I列に金額を入力してください",H2866=3,"",J2866="","←J列に所定労働時間を入力してください"),"")</f>
        <v/>
      </c>
    </row>
    <row r="2867" spans="2:13" ht="22.8" x14ac:dyDescent="0.45">
      <c r="B2867" s="31">
        <f t="shared" si="44"/>
        <v>2859</v>
      </c>
      <c r="C2867" s="82"/>
      <c r="D2867" s="83"/>
      <c r="E2867" s="84"/>
      <c r="F2867" s="32"/>
      <c r="G2867" s="34"/>
      <c r="H2867" s="82"/>
      <c r="I2867" s="36"/>
      <c r="J2867" s="52"/>
      <c r="K2867" s="35"/>
      <c r="L2867" s="29"/>
      <c r="M2867" s="20" t="str" cm="1">
        <f t="array" ref="M2867">IFERROR(_xlfn.IFS(COUNTBLANK(D2867:K2867)=8,"",D2867="","←D列に従業員名を姓名（フルネーム）で入力してください。誤変換にお気を付け下さい。",E2867="","←E列に都道府県を入力してください。",H2867="","←H列に1.月給～3.時間給の選択肢を入力してください",I2867="","←I列に金額を入力してください",H2867=3,"",J2867="","←J列に所定労働時間を入力してください"),"")</f>
        <v/>
      </c>
    </row>
    <row r="2868" spans="2:13" ht="22.8" x14ac:dyDescent="0.45">
      <c r="B2868" s="31">
        <f t="shared" si="44"/>
        <v>2860</v>
      </c>
      <c r="C2868" s="82"/>
      <c r="D2868" s="83"/>
      <c r="E2868" s="84"/>
      <c r="F2868" s="32"/>
      <c r="G2868" s="34"/>
      <c r="H2868" s="82"/>
      <c r="I2868" s="36"/>
      <c r="J2868" s="52"/>
      <c r="K2868" s="35"/>
      <c r="L2868" s="29"/>
      <c r="M2868" s="20" t="str" cm="1">
        <f t="array" ref="M2868">IFERROR(_xlfn.IFS(COUNTBLANK(D2868:K2868)=8,"",D2868="","←D列に従業員名を姓名（フルネーム）で入力してください。誤変換にお気を付け下さい。",E2868="","←E列に都道府県を入力してください。",H2868="","←H列に1.月給～3.時間給の選択肢を入力してください",I2868="","←I列に金額を入力してください",H2868=3,"",J2868="","←J列に所定労働時間を入力してください"),"")</f>
        <v/>
      </c>
    </row>
    <row r="2869" spans="2:13" ht="22.8" x14ac:dyDescent="0.45">
      <c r="B2869" s="31">
        <f t="shared" si="44"/>
        <v>2861</v>
      </c>
      <c r="C2869" s="82"/>
      <c r="D2869" s="83"/>
      <c r="E2869" s="84"/>
      <c r="F2869" s="32"/>
      <c r="G2869" s="34"/>
      <c r="H2869" s="82"/>
      <c r="I2869" s="36"/>
      <c r="J2869" s="52"/>
      <c r="K2869" s="35"/>
      <c r="L2869" s="29"/>
      <c r="M2869" s="20" t="str" cm="1">
        <f t="array" ref="M2869">IFERROR(_xlfn.IFS(COUNTBLANK(D2869:K2869)=8,"",D2869="","←D列に従業員名を姓名（フルネーム）で入力してください。誤変換にお気を付け下さい。",E2869="","←E列に都道府県を入力してください。",H2869="","←H列に1.月給～3.時間給の選択肢を入力してください",I2869="","←I列に金額を入力してください",H2869=3,"",J2869="","←J列に所定労働時間を入力してください"),"")</f>
        <v/>
      </c>
    </row>
    <row r="2870" spans="2:13" ht="22.8" x14ac:dyDescent="0.45">
      <c r="B2870" s="31">
        <f t="shared" si="44"/>
        <v>2862</v>
      </c>
      <c r="C2870" s="82"/>
      <c r="D2870" s="83"/>
      <c r="E2870" s="84"/>
      <c r="F2870" s="32"/>
      <c r="G2870" s="34"/>
      <c r="H2870" s="82"/>
      <c r="I2870" s="36"/>
      <c r="J2870" s="52"/>
      <c r="K2870" s="35"/>
      <c r="L2870" s="29"/>
      <c r="M2870" s="20" t="str" cm="1">
        <f t="array" ref="M2870">IFERROR(_xlfn.IFS(COUNTBLANK(D2870:K2870)=8,"",D2870="","←D列に従業員名を姓名（フルネーム）で入力してください。誤変換にお気を付け下さい。",E2870="","←E列に都道府県を入力してください。",H2870="","←H列に1.月給～3.時間給の選択肢を入力してください",I2870="","←I列に金額を入力してください",H2870=3,"",J2870="","←J列に所定労働時間を入力してください"),"")</f>
        <v/>
      </c>
    </row>
    <row r="2871" spans="2:13" ht="22.8" x14ac:dyDescent="0.45">
      <c r="B2871" s="31">
        <f t="shared" si="44"/>
        <v>2863</v>
      </c>
      <c r="C2871" s="82"/>
      <c r="D2871" s="83"/>
      <c r="E2871" s="84"/>
      <c r="F2871" s="32"/>
      <c r="G2871" s="34"/>
      <c r="H2871" s="82"/>
      <c r="I2871" s="36"/>
      <c r="J2871" s="52"/>
      <c r="K2871" s="35"/>
      <c r="L2871" s="29"/>
      <c r="M2871" s="20" t="str" cm="1">
        <f t="array" ref="M2871">IFERROR(_xlfn.IFS(COUNTBLANK(D2871:K2871)=8,"",D2871="","←D列に従業員名を姓名（フルネーム）で入力してください。誤変換にお気を付け下さい。",E2871="","←E列に都道府県を入力してください。",H2871="","←H列に1.月給～3.時間給の選択肢を入力してください",I2871="","←I列に金額を入力してください",H2871=3,"",J2871="","←J列に所定労働時間を入力してください"),"")</f>
        <v/>
      </c>
    </row>
    <row r="2872" spans="2:13" ht="22.8" x14ac:dyDescent="0.45">
      <c r="B2872" s="31">
        <f t="shared" si="44"/>
        <v>2864</v>
      </c>
      <c r="C2872" s="82"/>
      <c r="D2872" s="83"/>
      <c r="E2872" s="84"/>
      <c r="F2872" s="32"/>
      <c r="G2872" s="34"/>
      <c r="H2872" s="82"/>
      <c r="I2872" s="36"/>
      <c r="J2872" s="52"/>
      <c r="K2872" s="35"/>
      <c r="L2872" s="29"/>
      <c r="M2872" s="20" t="str" cm="1">
        <f t="array" ref="M2872">IFERROR(_xlfn.IFS(COUNTBLANK(D2872:K2872)=8,"",D2872="","←D列に従業員名を姓名（フルネーム）で入力してください。誤変換にお気を付け下さい。",E2872="","←E列に都道府県を入力してください。",H2872="","←H列に1.月給～3.時間給の選択肢を入力してください",I2872="","←I列に金額を入力してください",H2872=3,"",J2872="","←J列に所定労働時間を入力してください"),"")</f>
        <v/>
      </c>
    </row>
    <row r="2873" spans="2:13" ht="22.8" x14ac:dyDescent="0.45">
      <c r="B2873" s="31">
        <f t="shared" si="44"/>
        <v>2865</v>
      </c>
      <c r="C2873" s="82"/>
      <c r="D2873" s="83"/>
      <c r="E2873" s="84"/>
      <c r="F2873" s="32"/>
      <c r="G2873" s="34"/>
      <c r="H2873" s="82"/>
      <c r="I2873" s="36"/>
      <c r="J2873" s="52"/>
      <c r="K2873" s="35"/>
      <c r="L2873" s="29"/>
      <c r="M2873" s="20" t="str" cm="1">
        <f t="array" ref="M2873">IFERROR(_xlfn.IFS(COUNTBLANK(D2873:K2873)=8,"",D2873="","←D列に従業員名を姓名（フルネーム）で入力してください。誤変換にお気を付け下さい。",E2873="","←E列に都道府県を入力してください。",H2873="","←H列に1.月給～3.時間給の選択肢を入力してください",I2873="","←I列に金額を入力してください",H2873=3,"",J2873="","←J列に所定労働時間を入力してください"),"")</f>
        <v/>
      </c>
    </row>
    <row r="2874" spans="2:13" ht="22.8" x14ac:dyDescent="0.45">
      <c r="B2874" s="31">
        <f t="shared" si="44"/>
        <v>2866</v>
      </c>
      <c r="C2874" s="82"/>
      <c r="D2874" s="83"/>
      <c r="E2874" s="84"/>
      <c r="F2874" s="32"/>
      <c r="G2874" s="34"/>
      <c r="H2874" s="82"/>
      <c r="I2874" s="36"/>
      <c r="J2874" s="52"/>
      <c r="K2874" s="35"/>
      <c r="L2874" s="29"/>
      <c r="M2874" s="20" t="str" cm="1">
        <f t="array" ref="M2874">IFERROR(_xlfn.IFS(COUNTBLANK(D2874:K2874)=8,"",D2874="","←D列に従業員名を姓名（フルネーム）で入力してください。誤変換にお気を付け下さい。",E2874="","←E列に都道府県を入力してください。",H2874="","←H列に1.月給～3.時間給の選択肢を入力してください",I2874="","←I列に金額を入力してください",H2874=3,"",J2874="","←J列に所定労働時間を入力してください"),"")</f>
        <v/>
      </c>
    </row>
    <row r="2875" spans="2:13" ht="22.8" x14ac:dyDescent="0.45">
      <c r="B2875" s="31">
        <f t="shared" si="44"/>
        <v>2867</v>
      </c>
      <c r="C2875" s="82"/>
      <c r="D2875" s="83"/>
      <c r="E2875" s="84"/>
      <c r="F2875" s="32"/>
      <c r="G2875" s="34"/>
      <c r="H2875" s="82"/>
      <c r="I2875" s="36"/>
      <c r="J2875" s="52"/>
      <c r="K2875" s="35"/>
      <c r="L2875" s="29"/>
      <c r="M2875" s="20" t="str" cm="1">
        <f t="array" ref="M2875">IFERROR(_xlfn.IFS(COUNTBLANK(D2875:K2875)=8,"",D2875="","←D列に従業員名を姓名（フルネーム）で入力してください。誤変換にお気を付け下さい。",E2875="","←E列に都道府県を入力してください。",H2875="","←H列に1.月給～3.時間給の選択肢を入力してください",I2875="","←I列に金額を入力してください",H2875=3,"",J2875="","←J列に所定労働時間を入力してください"),"")</f>
        <v/>
      </c>
    </row>
    <row r="2876" spans="2:13" ht="22.8" x14ac:dyDescent="0.45">
      <c r="B2876" s="31">
        <f t="shared" si="44"/>
        <v>2868</v>
      </c>
      <c r="C2876" s="82"/>
      <c r="D2876" s="83"/>
      <c r="E2876" s="84"/>
      <c r="F2876" s="32"/>
      <c r="G2876" s="34"/>
      <c r="H2876" s="82"/>
      <c r="I2876" s="36"/>
      <c r="J2876" s="52"/>
      <c r="K2876" s="35"/>
      <c r="L2876" s="29"/>
      <c r="M2876" s="20" t="str" cm="1">
        <f t="array" ref="M2876">IFERROR(_xlfn.IFS(COUNTBLANK(D2876:K2876)=8,"",D2876="","←D列に従業員名を姓名（フルネーム）で入力してください。誤変換にお気を付け下さい。",E2876="","←E列に都道府県を入力してください。",H2876="","←H列に1.月給～3.時間給の選択肢を入力してください",I2876="","←I列に金額を入力してください",H2876=3,"",J2876="","←J列に所定労働時間を入力してください"),"")</f>
        <v/>
      </c>
    </row>
    <row r="2877" spans="2:13" ht="22.8" x14ac:dyDescent="0.45">
      <c r="B2877" s="31">
        <f t="shared" si="44"/>
        <v>2869</v>
      </c>
      <c r="C2877" s="82"/>
      <c r="D2877" s="83"/>
      <c r="E2877" s="84"/>
      <c r="F2877" s="32"/>
      <c r="G2877" s="34"/>
      <c r="H2877" s="82"/>
      <c r="I2877" s="36"/>
      <c r="J2877" s="52"/>
      <c r="K2877" s="35"/>
      <c r="L2877" s="29"/>
      <c r="M2877" s="20" t="str" cm="1">
        <f t="array" ref="M2877">IFERROR(_xlfn.IFS(COUNTBLANK(D2877:K2877)=8,"",D2877="","←D列に従業員名を姓名（フルネーム）で入力してください。誤変換にお気を付け下さい。",E2877="","←E列に都道府県を入力してください。",H2877="","←H列に1.月給～3.時間給の選択肢を入力してください",I2877="","←I列に金額を入力してください",H2877=3,"",J2877="","←J列に所定労働時間を入力してください"),"")</f>
        <v/>
      </c>
    </row>
    <row r="2878" spans="2:13" ht="22.8" x14ac:dyDescent="0.45">
      <c r="B2878" s="31">
        <f t="shared" si="44"/>
        <v>2870</v>
      </c>
      <c r="C2878" s="82"/>
      <c r="D2878" s="83"/>
      <c r="E2878" s="84"/>
      <c r="F2878" s="32"/>
      <c r="G2878" s="34"/>
      <c r="H2878" s="82"/>
      <c r="I2878" s="36"/>
      <c r="J2878" s="52"/>
      <c r="K2878" s="35"/>
      <c r="L2878" s="29"/>
      <c r="M2878" s="20" t="str" cm="1">
        <f t="array" ref="M2878">IFERROR(_xlfn.IFS(COUNTBLANK(D2878:K2878)=8,"",D2878="","←D列に従業員名を姓名（フルネーム）で入力してください。誤変換にお気を付け下さい。",E2878="","←E列に都道府県を入力してください。",H2878="","←H列に1.月給～3.時間給の選択肢を入力してください",I2878="","←I列に金額を入力してください",H2878=3,"",J2878="","←J列に所定労働時間を入力してください"),"")</f>
        <v/>
      </c>
    </row>
    <row r="2879" spans="2:13" ht="22.8" x14ac:dyDescent="0.45">
      <c r="B2879" s="31">
        <f t="shared" si="44"/>
        <v>2871</v>
      </c>
      <c r="C2879" s="82"/>
      <c r="D2879" s="83"/>
      <c r="E2879" s="84"/>
      <c r="F2879" s="32"/>
      <c r="G2879" s="34"/>
      <c r="H2879" s="82"/>
      <c r="I2879" s="36"/>
      <c r="J2879" s="52"/>
      <c r="K2879" s="35"/>
      <c r="L2879" s="29"/>
      <c r="M2879" s="20" t="str" cm="1">
        <f t="array" ref="M2879">IFERROR(_xlfn.IFS(COUNTBLANK(D2879:K2879)=8,"",D2879="","←D列に従業員名を姓名（フルネーム）で入力してください。誤変換にお気を付け下さい。",E2879="","←E列に都道府県を入力してください。",H2879="","←H列に1.月給～3.時間給の選択肢を入力してください",I2879="","←I列に金額を入力してください",H2879=3,"",J2879="","←J列に所定労働時間を入力してください"),"")</f>
        <v/>
      </c>
    </row>
    <row r="2880" spans="2:13" ht="22.8" x14ac:dyDescent="0.45">
      <c r="B2880" s="31">
        <f t="shared" si="44"/>
        <v>2872</v>
      </c>
      <c r="C2880" s="82"/>
      <c r="D2880" s="83"/>
      <c r="E2880" s="84"/>
      <c r="F2880" s="32"/>
      <c r="G2880" s="34"/>
      <c r="H2880" s="82"/>
      <c r="I2880" s="36"/>
      <c r="J2880" s="52"/>
      <c r="K2880" s="35"/>
      <c r="L2880" s="29"/>
      <c r="M2880" s="20" t="str" cm="1">
        <f t="array" ref="M2880">IFERROR(_xlfn.IFS(COUNTBLANK(D2880:K2880)=8,"",D2880="","←D列に従業員名を姓名（フルネーム）で入力してください。誤変換にお気を付け下さい。",E2880="","←E列に都道府県を入力してください。",H2880="","←H列に1.月給～3.時間給の選択肢を入力してください",I2880="","←I列に金額を入力してください",H2880=3,"",J2880="","←J列に所定労働時間を入力してください"),"")</f>
        <v/>
      </c>
    </row>
    <row r="2881" spans="2:13" ht="22.8" x14ac:dyDescent="0.45">
      <c r="B2881" s="31">
        <f t="shared" si="44"/>
        <v>2873</v>
      </c>
      <c r="C2881" s="82"/>
      <c r="D2881" s="83"/>
      <c r="E2881" s="84"/>
      <c r="F2881" s="32"/>
      <c r="G2881" s="34"/>
      <c r="H2881" s="82"/>
      <c r="I2881" s="36"/>
      <c r="J2881" s="52"/>
      <c r="K2881" s="35"/>
      <c r="L2881" s="29"/>
      <c r="M2881" s="20" t="str" cm="1">
        <f t="array" ref="M2881">IFERROR(_xlfn.IFS(COUNTBLANK(D2881:K2881)=8,"",D2881="","←D列に従業員名を姓名（フルネーム）で入力してください。誤変換にお気を付け下さい。",E2881="","←E列に都道府県を入力してください。",H2881="","←H列に1.月給～3.時間給の選択肢を入力してください",I2881="","←I列に金額を入力してください",H2881=3,"",J2881="","←J列に所定労働時間を入力してください"),"")</f>
        <v/>
      </c>
    </row>
    <row r="2882" spans="2:13" ht="22.8" x14ac:dyDescent="0.45">
      <c r="B2882" s="31">
        <f t="shared" si="44"/>
        <v>2874</v>
      </c>
      <c r="C2882" s="82"/>
      <c r="D2882" s="83"/>
      <c r="E2882" s="84"/>
      <c r="F2882" s="32"/>
      <c r="G2882" s="34"/>
      <c r="H2882" s="82"/>
      <c r="I2882" s="36"/>
      <c r="J2882" s="52"/>
      <c r="K2882" s="35"/>
      <c r="L2882" s="29"/>
      <c r="M2882" s="20" t="str" cm="1">
        <f t="array" ref="M2882">IFERROR(_xlfn.IFS(COUNTBLANK(D2882:K2882)=8,"",D2882="","←D列に従業員名を姓名（フルネーム）で入力してください。誤変換にお気を付け下さい。",E2882="","←E列に都道府県を入力してください。",H2882="","←H列に1.月給～3.時間給の選択肢を入力してください",I2882="","←I列に金額を入力してください",H2882=3,"",J2882="","←J列に所定労働時間を入力してください"),"")</f>
        <v/>
      </c>
    </row>
    <row r="2883" spans="2:13" ht="22.8" x14ac:dyDescent="0.45">
      <c r="B2883" s="31">
        <f t="shared" si="44"/>
        <v>2875</v>
      </c>
      <c r="C2883" s="82"/>
      <c r="D2883" s="83"/>
      <c r="E2883" s="84"/>
      <c r="F2883" s="32"/>
      <c r="G2883" s="34"/>
      <c r="H2883" s="82"/>
      <c r="I2883" s="36"/>
      <c r="J2883" s="52"/>
      <c r="K2883" s="35"/>
      <c r="L2883" s="29"/>
      <c r="M2883" s="20" t="str" cm="1">
        <f t="array" ref="M2883">IFERROR(_xlfn.IFS(COUNTBLANK(D2883:K2883)=8,"",D2883="","←D列に従業員名を姓名（フルネーム）で入力してください。誤変換にお気を付け下さい。",E2883="","←E列に都道府県を入力してください。",H2883="","←H列に1.月給～3.時間給の選択肢を入力してください",I2883="","←I列に金額を入力してください",H2883=3,"",J2883="","←J列に所定労働時間を入力してください"),"")</f>
        <v/>
      </c>
    </row>
    <row r="2884" spans="2:13" ht="22.8" x14ac:dyDescent="0.45">
      <c r="B2884" s="31">
        <f t="shared" si="44"/>
        <v>2876</v>
      </c>
      <c r="C2884" s="82"/>
      <c r="D2884" s="83"/>
      <c r="E2884" s="84"/>
      <c r="F2884" s="32"/>
      <c r="G2884" s="34"/>
      <c r="H2884" s="82"/>
      <c r="I2884" s="36"/>
      <c r="J2884" s="52"/>
      <c r="K2884" s="35"/>
      <c r="L2884" s="29"/>
      <c r="M2884" s="20" t="str" cm="1">
        <f t="array" ref="M2884">IFERROR(_xlfn.IFS(COUNTBLANK(D2884:K2884)=8,"",D2884="","←D列に従業員名を姓名（フルネーム）で入力してください。誤変換にお気を付け下さい。",E2884="","←E列に都道府県を入力してください。",H2884="","←H列に1.月給～3.時間給の選択肢を入力してください",I2884="","←I列に金額を入力してください",H2884=3,"",J2884="","←J列に所定労働時間を入力してください"),"")</f>
        <v/>
      </c>
    </row>
    <row r="2885" spans="2:13" ht="22.8" x14ac:dyDescent="0.45">
      <c r="B2885" s="31">
        <f t="shared" si="44"/>
        <v>2877</v>
      </c>
      <c r="C2885" s="82"/>
      <c r="D2885" s="83"/>
      <c r="E2885" s="84"/>
      <c r="F2885" s="32"/>
      <c r="G2885" s="34"/>
      <c r="H2885" s="82"/>
      <c r="I2885" s="36"/>
      <c r="J2885" s="52"/>
      <c r="K2885" s="35"/>
      <c r="L2885" s="29"/>
      <c r="M2885" s="20" t="str" cm="1">
        <f t="array" ref="M2885">IFERROR(_xlfn.IFS(COUNTBLANK(D2885:K2885)=8,"",D2885="","←D列に従業員名を姓名（フルネーム）で入力してください。誤変換にお気を付け下さい。",E2885="","←E列に都道府県を入力してください。",H2885="","←H列に1.月給～3.時間給の選択肢を入力してください",I2885="","←I列に金額を入力してください",H2885=3,"",J2885="","←J列に所定労働時間を入力してください"),"")</f>
        <v/>
      </c>
    </row>
    <row r="2886" spans="2:13" ht="22.8" x14ac:dyDescent="0.45">
      <c r="B2886" s="31">
        <f t="shared" si="44"/>
        <v>2878</v>
      </c>
      <c r="C2886" s="82"/>
      <c r="D2886" s="83"/>
      <c r="E2886" s="84"/>
      <c r="F2886" s="32"/>
      <c r="G2886" s="34"/>
      <c r="H2886" s="82"/>
      <c r="I2886" s="36"/>
      <c r="J2886" s="52"/>
      <c r="K2886" s="35"/>
      <c r="L2886" s="29"/>
      <c r="M2886" s="20" t="str" cm="1">
        <f t="array" ref="M2886">IFERROR(_xlfn.IFS(COUNTBLANK(D2886:K2886)=8,"",D2886="","←D列に従業員名を姓名（フルネーム）で入力してください。誤変換にお気を付け下さい。",E2886="","←E列に都道府県を入力してください。",H2886="","←H列に1.月給～3.時間給の選択肢を入力してください",I2886="","←I列に金額を入力してください",H2886=3,"",J2886="","←J列に所定労働時間を入力してください"),"")</f>
        <v/>
      </c>
    </row>
    <row r="2887" spans="2:13" ht="22.8" x14ac:dyDescent="0.45">
      <c r="B2887" s="31">
        <f t="shared" si="44"/>
        <v>2879</v>
      </c>
      <c r="C2887" s="82"/>
      <c r="D2887" s="83"/>
      <c r="E2887" s="84"/>
      <c r="F2887" s="32"/>
      <c r="G2887" s="34"/>
      <c r="H2887" s="82"/>
      <c r="I2887" s="36"/>
      <c r="J2887" s="52"/>
      <c r="K2887" s="35"/>
      <c r="L2887" s="29"/>
      <c r="M2887" s="20" t="str" cm="1">
        <f t="array" ref="M2887">IFERROR(_xlfn.IFS(COUNTBLANK(D2887:K2887)=8,"",D2887="","←D列に従業員名を姓名（フルネーム）で入力してください。誤変換にお気を付け下さい。",E2887="","←E列に都道府県を入力してください。",H2887="","←H列に1.月給～3.時間給の選択肢を入力してください",I2887="","←I列に金額を入力してください",H2887=3,"",J2887="","←J列に所定労働時間を入力してください"),"")</f>
        <v/>
      </c>
    </row>
    <row r="2888" spans="2:13" ht="22.8" x14ac:dyDescent="0.45">
      <c r="B2888" s="31">
        <f t="shared" si="44"/>
        <v>2880</v>
      </c>
      <c r="C2888" s="82"/>
      <c r="D2888" s="83"/>
      <c r="E2888" s="84"/>
      <c r="F2888" s="32"/>
      <c r="G2888" s="34"/>
      <c r="H2888" s="82"/>
      <c r="I2888" s="36"/>
      <c r="J2888" s="52"/>
      <c r="K2888" s="35"/>
      <c r="L2888" s="29"/>
      <c r="M2888" s="20" t="str" cm="1">
        <f t="array" ref="M2888">IFERROR(_xlfn.IFS(COUNTBLANK(D2888:K2888)=8,"",D2888="","←D列に従業員名を姓名（フルネーム）で入力してください。誤変換にお気を付け下さい。",E2888="","←E列に都道府県を入力してください。",H2888="","←H列に1.月給～3.時間給の選択肢を入力してください",I2888="","←I列に金額を入力してください",H2888=3,"",J2888="","←J列に所定労働時間を入力してください"),"")</f>
        <v/>
      </c>
    </row>
    <row r="2889" spans="2:13" ht="22.8" x14ac:dyDescent="0.45">
      <c r="B2889" s="31">
        <f t="shared" si="44"/>
        <v>2881</v>
      </c>
      <c r="C2889" s="82"/>
      <c r="D2889" s="83"/>
      <c r="E2889" s="84"/>
      <c r="F2889" s="32"/>
      <c r="G2889" s="34"/>
      <c r="H2889" s="82"/>
      <c r="I2889" s="36"/>
      <c r="J2889" s="52"/>
      <c r="K2889" s="35"/>
      <c r="L2889" s="29"/>
      <c r="M2889" s="20" t="str" cm="1">
        <f t="array" ref="M2889">IFERROR(_xlfn.IFS(COUNTBLANK(D2889:K2889)=8,"",D2889="","←D列に従業員名を姓名（フルネーム）で入力してください。誤変換にお気を付け下さい。",E2889="","←E列に都道府県を入力してください。",H2889="","←H列に1.月給～3.時間給の選択肢を入力してください",I2889="","←I列に金額を入力してください",H2889=3,"",J2889="","←J列に所定労働時間を入力してください"),"")</f>
        <v/>
      </c>
    </row>
    <row r="2890" spans="2:13" ht="22.8" x14ac:dyDescent="0.45">
      <c r="B2890" s="31">
        <f t="shared" ref="B2890:B2953" si="45">ROW()-8</f>
        <v>2882</v>
      </c>
      <c r="C2890" s="82"/>
      <c r="D2890" s="83"/>
      <c r="E2890" s="84"/>
      <c r="F2890" s="32"/>
      <c r="G2890" s="34"/>
      <c r="H2890" s="82"/>
      <c r="I2890" s="36"/>
      <c r="J2890" s="52"/>
      <c r="K2890" s="35"/>
      <c r="L2890" s="29"/>
      <c r="M2890" s="20" t="str" cm="1">
        <f t="array" ref="M2890">IFERROR(_xlfn.IFS(COUNTBLANK(D2890:K2890)=8,"",D2890="","←D列に従業員名を姓名（フルネーム）で入力してください。誤変換にお気を付け下さい。",E2890="","←E列に都道府県を入力してください。",H2890="","←H列に1.月給～3.時間給の選択肢を入力してください",I2890="","←I列に金額を入力してください",H2890=3,"",J2890="","←J列に所定労働時間を入力してください"),"")</f>
        <v/>
      </c>
    </row>
    <row r="2891" spans="2:13" ht="22.8" x14ac:dyDescent="0.45">
      <c r="B2891" s="31">
        <f t="shared" si="45"/>
        <v>2883</v>
      </c>
      <c r="C2891" s="82"/>
      <c r="D2891" s="83"/>
      <c r="E2891" s="84"/>
      <c r="F2891" s="32"/>
      <c r="G2891" s="34"/>
      <c r="H2891" s="82"/>
      <c r="I2891" s="36"/>
      <c r="J2891" s="52"/>
      <c r="K2891" s="35"/>
      <c r="L2891" s="29"/>
      <c r="M2891" s="20" t="str" cm="1">
        <f t="array" ref="M2891">IFERROR(_xlfn.IFS(COUNTBLANK(D2891:K2891)=8,"",D2891="","←D列に従業員名を姓名（フルネーム）で入力してください。誤変換にお気を付け下さい。",E2891="","←E列に都道府県を入力してください。",H2891="","←H列に1.月給～3.時間給の選択肢を入力してください",I2891="","←I列に金額を入力してください",H2891=3,"",J2891="","←J列に所定労働時間を入力してください"),"")</f>
        <v/>
      </c>
    </row>
    <row r="2892" spans="2:13" ht="22.8" x14ac:dyDescent="0.45">
      <c r="B2892" s="31">
        <f t="shared" si="45"/>
        <v>2884</v>
      </c>
      <c r="C2892" s="82"/>
      <c r="D2892" s="83"/>
      <c r="E2892" s="84"/>
      <c r="F2892" s="32"/>
      <c r="G2892" s="34"/>
      <c r="H2892" s="82"/>
      <c r="I2892" s="36"/>
      <c r="J2892" s="52"/>
      <c r="K2892" s="35"/>
      <c r="L2892" s="29"/>
      <c r="M2892" s="20" t="str" cm="1">
        <f t="array" ref="M2892">IFERROR(_xlfn.IFS(COUNTBLANK(D2892:K2892)=8,"",D2892="","←D列に従業員名を姓名（フルネーム）で入力してください。誤変換にお気を付け下さい。",E2892="","←E列に都道府県を入力してください。",H2892="","←H列に1.月給～3.時間給の選択肢を入力してください",I2892="","←I列に金額を入力してください",H2892=3,"",J2892="","←J列に所定労働時間を入力してください"),"")</f>
        <v/>
      </c>
    </row>
    <row r="2893" spans="2:13" ht="22.8" x14ac:dyDescent="0.45">
      <c r="B2893" s="31">
        <f t="shared" si="45"/>
        <v>2885</v>
      </c>
      <c r="C2893" s="82"/>
      <c r="D2893" s="83"/>
      <c r="E2893" s="84"/>
      <c r="F2893" s="32"/>
      <c r="G2893" s="34"/>
      <c r="H2893" s="82"/>
      <c r="I2893" s="36"/>
      <c r="J2893" s="52"/>
      <c r="K2893" s="35"/>
      <c r="L2893" s="29"/>
      <c r="M2893" s="20" t="str" cm="1">
        <f t="array" ref="M2893">IFERROR(_xlfn.IFS(COUNTBLANK(D2893:K2893)=8,"",D2893="","←D列に従業員名を姓名（フルネーム）で入力してください。誤変換にお気を付け下さい。",E2893="","←E列に都道府県を入力してください。",H2893="","←H列に1.月給～3.時間給の選択肢を入力してください",I2893="","←I列に金額を入力してください",H2893=3,"",J2893="","←J列に所定労働時間を入力してください"),"")</f>
        <v/>
      </c>
    </row>
    <row r="2894" spans="2:13" ht="22.8" x14ac:dyDescent="0.45">
      <c r="B2894" s="31">
        <f t="shared" si="45"/>
        <v>2886</v>
      </c>
      <c r="C2894" s="82"/>
      <c r="D2894" s="83"/>
      <c r="E2894" s="84"/>
      <c r="F2894" s="32"/>
      <c r="G2894" s="34"/>
      <c r="H2894" s="82"/>
      <c r="I2894" s="36"/>
      <c r="J2894" s="52"/>
      <c r="K2894" s="35"/>
      <c r="L2894" s="29"/>
      <c r="M2894" s="20" t="str" cm="1">
        <f t="array" ref="M2894">IFERROR(_xlfn.IFS(COUNTBLANK(D2894:K2894)=8,"",D2894="","←D列に従業員名を姓名（フルネーム）で入力してください。誤変換にお気を付け下さい。",E2894="","←E列に都道府県を入力してください。",H2894="","←H列に1.月給～3.時間給の選択肢を入力してください",I2894="","←I列に金額を入力してください",H2894=3,"",J2894="","←J列に所定労働時間を入力してください"),"")</f>
        <v/>
      </c>
    </row>
    <row r="2895" spans="2:13" ht="22.8" x14ac:dyDescent="0.45">
      <c r="B2895" s="31">
        <f t="shared" si="45"/>
        <v>2887</v>
      </c>
      <c r="C2895" s="82"/>
      <c r="D2895" s="83"/>
      <c r="E2895" s="84"/>
      <c r="F2895" s="32"/>
      <c r="G2895" s="34"/>
      <c r="H2895" s="82"/>
      <c r="I2895" s="36"/>
      <c r="J2895" s="52"/>
      <c r="K2895" s="35"/>
      <c r="L2895" s="29"/>
      <c r="M2895" s="20" t="str" cm="1">
        <f t="array" ref="M2895">IFERROR(_xlfn.IFS(COUNTBLANK(D2895:K2895)=8,"",D2895="","←D列に従業員名を姓名（フルネーム）で入力してください。誤変換にお気を付け下さい。",E2895="","←E列に都道府県を入力してください。",H2895="","←H列に1.月給～3.時間給の選択肢を入力してください",I2895="","←I列に金額を入力してください",H2895=3,"",J2895="","←J列に所定労働時間を入力してください"),"")</f>
        <v/>
      </c>
    </row>
    <row r="2896" spans="2:13" ht="22.8" x14ac:dyDescent="0.45">
      <c r="B2896" s="31">
        <f t="shared" si="45"/>
        <v>2888</v>
      </c>
      <c r="C2896" s="82"/>
      <c r="D2896" s="83"/>
      <c r="E2896" s="84"/>
      <c r="F2896" s="32"/>
      <c r="G2896" s="34"/>
      <c r="H2896" s="82"/>
      <c r="I2896" s="36"/>
      <c r="J2896" s="52"/>
      <c r="K2896" s="35"/>
      <c r="L2896" s="29"/>
      <c r="M2896" s="20" t="str" cm="1">
        <f t="array" ref="M2896">IFERROR(_xlfn.IFS(COUNTBLANK(D2896:K2896)=8,"",D2896="","←D列に従業員名を姓名（フルネーム）で入力してください。誤変換にお気を付け下さい。",E2896="","←E列に都道府県を入力してください。",H2896="","←H列に1.月給～3.時間給の選択肢を入力してください",I2896="","←I列に金額を入力してください",H2896=3,"",J2896="","←J列に所定労働時間を入力してください"),"")</f>
        <v/>
      </c>
    </row>
    <row r="2897" spans="2:13" ht="22.8" x14ac:dyDescent="0.45">
      <c r="B2897" s="31">
        <f t="shared" si="45"/>
        <v>2889</v>
      </c>
      <c r="C2897" s="82"/>
      <c r="D2897" s="83"/>
      <c r="E2897" s="84"/>
      <c r="F2897" s="32"/>
      <c r="G2897" s="34"/>
      <c r="H2897" s="82"/>
      <c r="I2897" s="36"/>
      <c r="J2897" s="52"/>
      <c r="K2897" s="35"/>
      <c r="L2897" s="29"/>
      <c r="M2897" s="20" t="str" cm="1">
        <f t="array" ref="M2897">IFERROR(_xlfn.IFS(COUNTBLANK(D2897:K2897)=8,"",D2897="","←D列に従業員名を姓名（フルネーム）で入力してください。誤変換にお気を付け下さい。",E2897="","←E列に都道府県を入力してください。",H2897="","←H列に1.月給～3.時間給の選択肢を入力してください",I2897="","←I列に金額を入力してください",H2897=3,"",J2897="","←J列に所定労働時間を入力してください"),"")</f>
        <v/>
      </c>
    </row>
    <row r="2898" spans="2:13" ht="22.8" x14ac:dyDescent="0.45">
      <c r="B2898" s="31">
        <f t="shared" si="45"/>
        <v>2890</v>
      </c>
      <c r="C2898" s="82"/>
      <c r="D2898" s="83"/>
      <c r="E2898" s="84"/>
      <c r="F2898" s="32"/>
      <c r="G2898" s="34"/>
      <c r="H2898" s="82"/>
      <c r="I2898" s="36"/>
      <c r="J2898" s="52"/>
      <c r="K2898" s="35"/>
      <c r="L2898" s="29"/>
      <c r="M2898" s="20" t="str" cm="1">
        <f t="array" ref="M2898">IFERROR(_xlfn.IFS(COUNTBLANK(D2898:K2898)=8,"",D2898="","←D列に従業員名を姓名（フルネーム）で入力してください。誤変換にお気を付け下さい。",E2898="","←E列に都道府県を入力してください。",H2898="","←H列に1.月給～3.時間給の選択肢を入力してください",I2898="","←I列に金額を入力してください",H2898=3,"",J2898="","←J列に所定労働時間を入力してください"),"")</f>
        <v/>
      </c>
    </row>
    <row r="2899" spans="2:13" ht="22.8" x14ac:dyDescent="0.45">
      <c r="B2899" s="31">
        <f t="shared" si="45"/>
        <v>2891</v>
      </c>
      <c r="C2899" s="82"/>
      <c r="D2899" s="83"/>
      <c r="E2899" s="84"/>
      <c r="F2899" s="32"/>
      <c r="G2899" s="34"/>
      <c r="H2899" s="82"/>
      <c r="I2899" s="36"/>
      <c r="J2899" s="52"/>
      <c r="K2899" s="35"/>
      <c r="L2899" s="29"/>
      <c r="M2899" s="20" t="str" cm="1">
        <f t="array" ref="M2899">IFERROR(_xlfn.IFS(COUNTBLANK(D2899:K2899)=8,"",D2899="","←D列に従業員名を姓名（フルネーム）で入力してください。誤変換にお気を付け下さい。",E2899="","←E列に都道府県を入力してください。",H2899="","←H列に1.月給～3.時間給の選択肢を入力してください",I2899="","←I列に金額を入力してください",H2899=3,"",J2899="","←J列に所定労働時間を入力してください"),"")</f>
        <v/>
      </c>
    </row>
    <row r="2900" spans="2:13" ht="22.8" x14ac:dyDescent="0.45">
      <c r="B2900" s="31">
        <f t="shared" si="45"/>
        <v>2892</v>
      </c>
      <c r="C2900" s="82"/>
      <c r="D2900" s="83"/>
      <c r="E2900" s="84"/>
      <c r="F2900" s="32"/>
      <c r="G2900" s="34"/>
      <c r="H2900" s="82"/>
      <c r="I2900" s="36"/>
      <c r="J2900" s="52"/>
      <c r="K2900" s="35"/>
      <c r="L2900" s="29"/>
      <c r="M2900" s="20" t="str" cm="1">
        <f t="array" ref="M2900">IFERROR(_xlfn.IFS(COUNTBLANK(D2900:K2900)=8,"",D2900="","←D列に従業員名を姓名（フルネーム）で入力してください。誤変換にお気を付け下さい。",E2900="","←E列に都道府県を入力してください。",H2900="","←H列に1.月給～3.時間給の選択肢を入力してください",I2900="","←I列に金額を入力してください",H2900=3,"",J2900="","←J列に所定労働時間を入力してください"),"")</f>
        <v/>
      </c>
    </row>
    <row r="2901" spans="2:13" ht="22.8" x14ac:dyDescent="0.45">
      <c r="B2901" s="31">
        <f t="shared" si="45"/>
        <v>2893</v>
      </c>
      <c r="C2901" s="82"/>
      <c r="D2901" s="83"/>
      <c r="E2901" s="84"/>
      <c r="F2901" s="32"/>
      <c r="G2901" s="34"/>
      <c r="H2901" s="82"/>
      <c r="I2901" s="36"/>
      <c r="J2901" s="52"/>
      <c r="K2901" s="35"/>
      <c r="L2901" s="29"/>
      <c r="M2901" s="20" t="str" cm="1">
        <f t="array" ref="M2901">IFERROR(_xlfn.IFS(COUNTBLANK(D2901:K2901)=8,"",D2901="","←D列に従業員名を姓名（フルネーム）で入力してください。誤変換にお気を付け下さい。",E2901="","←E列に都道府県を入力してください。",H2901="","←H列に1.月給～3.時間給の選択肢を入力してください",I2901="","←I列に金額を入力してください",H2901=3,"",J2901="","←J列に所定労働時間を入力してください"),"")</f>
        <v/>
      </c>
    </row>
    <row r="2902" spans="2:13" ht="22.8" x14ac:dyDescent="0.45">
      <c r="B2902" s="31">
        <f t="shared" si="45"/>
        <v>2894</v>
      </c>
      <c r="C2902" s="82"/>
      <c r="D2902" s="83"/>
      <c r="E2902" s="84"/>
      <c r="F2902" s="32"/>
      <c r="G2902" s="34"/>
      <c r="H2902" s="82"/>
      <c r="I2902" s="36"/>
      <c r="J2902" s="52"/>
      <c r="K2902" s="35"/>
      <c r="L2902" s="29"/>
      <c r="M2902" s="20" t="str" cm="1">
        <f t="array" ref="M2902">IFERROR(_xlfn.IFS(COUNTBLANK(D2902:K2902)=8,"",D2902="","←D列に従業員名を姓名（フルネーム）で入力してください。誤変換にお気を付け下さい。",E2902="","←E列に都道府県を入力してください。",H2902="","←H列に1.月給～3.時間給の選択肢を入力してください",I2902="","←I列に金額を入力してください",H2902=3,"",J2902="","←J列に所定労働時間を入力してください"),"")</f>
        <v/>
      </c>
    </row>
    <row r="2903" spans="2:13" ht="22.8" x14ac:dyDescent="0.45">
      <c r="B2903" s="31">
        <f t="shared" si="45"/>
        <v>2895</v>
      </c>
      <c r="C2903" s="82"/>
      <c r="D2903" s="83"/>
      <c r="E2903" s="84"/>
      <c r="F2903" s="32"/>
      <c r="G2903" s="34"/>
      <c r="H2903" s="82"/>
      <c r="I2903" s="36"/>
      <c r="J2903" s="52"/>
      <c r="K2903" s="35"/>
      <c r="L2903" s="29"/>
      <c r="M2903" s="20" t="str" cm="1">
        <f t="array" ref="M2903">IFERROR(_xlfn.IFS(COUNTBLANK(D2903:K2903)=8,"",D2903="","←D列に従業員名を姓名（フルネーム）で入力してください。誤変換にお気を付け下さい。",E2903="","←E列に都道府県を入力してください。",H2903="","←H列に1.月給～3.時間給の選択肢を入力してください",I2903="","←I列に金額を入力してください",H2903=3,"",J2903="","←J列に所定労働時間を入力してください"),"")</f>
        <v/>
      </c>
    </row>
    <row r="2904" spans="2:13" ht="22.8" x14ac:dyDescent="0.45">
      <c r="B2904" s="31">
        <f t="shared" si="45"/>
        <v>2896</v>
      </c>
      <c r="C2904" s="82"/>
      <c r="D2904" s="83"/>
      <c r="E2904" s="84"/>
      <c r="F2904" s="32"/>
      <c r="G2904" s="34"/>
      <c r="H2904" s="82"/>
      <c r="I2904" s="36"/>
      <c r="J2904" s="52"/>
      <c r="K2904" s="35"/>
      <c r="L2904" s="29"/>
      <c r="M2904" s="20" t="str" cm="1">
        <f t="array" ref="M2904">IFERROR(_xlfn.IFS(COUNTBLANK(D2904:K2904)=8,"",D2904="","←D列に従業員名を姓名（フルネーム）で入力してください。誤変換にお気を付け下さい。",E2904="","←E列に都道府県を入力してください。",H2904="","←H列に1.月給～3.時間給の選択肢を入力してください",I2904="","←I列に金額を入力してください",H2904=3,"",J2904="","←J列に所定労働時間を入力してください"),"")</f>
        <v/>
      </c>
    </row>
    <row r="2905" spans="2:13" ht="22.8" x14ac:dyDescent="0.45">
      <c r="B2905" s="31">
        <f t="shared" si="45"/>
        <v>2897</v>
      </c>
      <c r="C2905" s="82"/>
      <c r="D2905" s="83"/>
      <c r="E2905" s="84"/>
      <c r="F2905" s="32"/>
      <c r="G2905" s="34"/>
      <c r="H2905" s="82"/>
      <c r="I2905" s="36"/>
      <c r="J2905" s="52"/>
      <c r="K2905" s="35"/>
      <c r="L2905" s="29"/>
      <c r="M2905" s="20" t="str" cm="1">
        <f t="array" ref="M2905">IFERROR(_xlfn.IFS(COUNTBLANK(D2905:K2905)=8,"",D2905="","←D列に従業員名を姓名（フルネーム）で入力してください。誤変換にお気を付け下さい。",E2905="","←E列に都道府県を入力してください。",H2905="","←H列に1.月給～3.時間給の選択肢を入力してください",I2905="","←I列に金額を入力してください",H2905=3,"",J2905="","←J列に所定労働時間を入力してください"),"")</f>
        <v/>
      </c>
    </row>
    <row r="2906" spans="2:13" ht="22.8" x14ac:dyDescent="0.45">
      <c r="B2906" s="31">
        <f t="shared" si="45"/>
        <v>2898</v>
      </c>
      <c r="C2906" s="82"/>
      <c r="D2906" s="83"/>
      <c r="E2906" s="84"/>
      <c r="F2906" s="32"/>
      <c r="G2906" s="34"/>
      <c r="H2906" s="82"/>
      <c r="I2906" s="36"/>
      <c r="J2906" s="52"/>
      <c r="K2906" s="35"/>
      <c r="L2906" s="29"/>
      <c r="M2906" s="20" t="str" cm="1">
        <f t="array" ref="M2906">IFERROR(_xlfn.IFS(COUNTBLANK(D2906:K2906)=8,"",D2906="","←D列に従業員名を姓名（フルネーム）で入力してください。誤変換にお気を付け下さい。",E2906="","←E列に都道府県を入力してください。",H2906="","←H列に1.月給～3.時間給の選択肢を入力してください",I2906="","←I列に金額を入力してください",H2906=3,"",J2906="","←J列に所定労働時間を入力してください"),"")</f>
        <v/>
      </c>
    </row>
    <row r="2907" spans="2:13" ht="22.8" x14ac:dyDescent="0.45">
      <c r="B2907" s="31">
        <f t="shared" si="45"/>
        <v>2899</v>
      </c>
      <c r="C2907" s="82"/>
      <c r="D2907" s="83"/>
      <c r="E2907" s="84"/>
      <c r="F2907" s="32"/>
      <c r="G2907" s="34"/>
      <c r="H2907" s="82"/>
      <c r="I2907" s="36"/>
      <c r="J2907" s="52"/>
      <c r="K2907" s="35"/>
      <c r="L2907" s="29"/>
      <c r="M2907" s="20" t="str" cm="1">
        <f t="array" ref="M2907">IFERROR(_xlfn.IFS(COUNTBLANK(D2907:K2907)=8,"",D2907="","←D列に従業員名を姓名（フルネーム）で入力してください。誤変換にお気を付け下さい。",E2907="","←E列に都道府県を入力してください。",H2907="","←H列に1.月給～3.時間給の選択肢を入力してください",I2907="","←I列に金額を入力してください",H2907=3,"",J2907="","←J列に所定労働時間を入力してください"),"")</f>
        <v/>
      </c>
    </row>
    <row r="2908" spans="2:13" ht="22.8" x14ac:dyDescent="0.45">
      <c r="B2908" s="31">
        <f t="shared" si="45"/>
        <v>2900</v>
      </c>
      <c r="C2908" s="82"/>
      <c r="D2908" s="83"/>
      <c r="E2908" s="84"/>
      <c r="F2908" s="32"/>
      <c r="G2908" s="34"/>
      <c r="H2908" s="82"/>
      <c r="I2908" s="36"/>
      <c r="J2908" s="52"/>
      <c r="K2908" s="35"/>
      <c r="L2908" s="29"/>
      <c r="M2908" s="20" t="str" cm="1">
        <f t="array" ref="M2908">IFERROR(_xlfn.IFS(COUNTBLANK(D2908:K2908)=8,"",D2908="","←D列に従業員名を姓名（フルネーム）で入力してください。誤変換にお気を付け下さい。",E2908="","←E列に都道府県を入力してください。",H2908="","←H列に1.月給～3.時間給の選択肢を入力してください",I2908="","←I列に金額を入力してください",H2908=3,"",J2908="","←J列に所定労働時間を入力してください"),"")</f>
        <v/>
      </c>
    </row>
    <row r="2909" spans="2:13" ht="22.8" x14ac:dyDescent="0.45">
      <c r="B2909" s="31">
        <f t="shared" si="45"/>
        <v>2901</v>
      </c>
      <c r="C2909" s="82"/>
      <c r="D2909" s="83"/>
      <c r="E2909" s="84"/>
      <c r="F2909" s="32"/>
      <c r="G2909" s="34"/>
      <c r="H2909" s="82"/>
      <c r="I2909" s="36"/>
      <c r="J2909" s="52"/>
      <c r="K2909" s="35"/>
      <c r="L2909" s="29"/>
      <c r="M2909" s="20" t="str" cm="1">
        <f t="array" ref="M2909">IFERROR(_xlfn.IFS(COUNTBLANK(D2909:K2909)=8,"",D2909="","←D列に従業員名を姓名（フルネーム）で入力してください。誤変換にお気を付け下さい。",E2909="","←E列に都道府県を入力してください。",H2909="","←H列に1.月給～3.時間給の選択肢を入力してください",I2909="","←I列に金額を入力してください",H2909=3,"",J2909="","←J列に所定労働時間を入力してください"),"")</f>
        <v/>
      </c>
    </row>
    <row r="2910" spans="2:13" ht="22.8" x14ac:dyDescent="0.45">
      <c r="B2910" s="31">
        <f t="shared" si="45"/>
        <v>2902</v>
      </c>
      <c r="C2910" s="82"/>
      <c r="D2910" s="83"/>
      <c r="E2910" s="84"/>
      <c r="F2910" s="32"/>
      <c r="G2910" s="34"/>
      <c r="H2910" s="82"/>
      <c r="I2910" s="36"/>
      <c r="J2910" s="52"/>
      <c r="K2910" s="35"/>
      <c r="L2910" s="29"/>
      <c r="M2910" s="20" t="str" cm="1">
        <f t="array" ref="M2910">IFERROR(_xlfn.IFS(COUNTBLANK(D2910:K2910)=8,"",D2910="","←D列に従業員名を姓名（フルネーム）で入力してください。誤変換にお気を付け下さい。",E2910="","←E列に都道府県を入力してください。",H2910="","←H列に1.月給～3.時間給の選択肢を入力してください",I2910="","←I列に金額を入力してください",H2910=3,"",J2910="","←J列に所定労働時間を入力してください"),"")</f>
        <v/>
      </c>
    </row>
    <row r="2911" spans="2:13" ht="22.8" x14ac:dyDescent="0.45">
      <c r="B2911" s="31">
        <f t="shared" si="45"/>
        <v>2903</v>
      </c>
      <c r="C2911" s="82"/>
      <c r="D2911" s="83"/>
      <c r="E2911" s="84"/>
      <c r="F2911" s="32"/>
      <c r="G2911" s="34"/>
      <c r="H2911" s="82"/>
      <c r="I2911" s="36"/>
      <c r="J2911" s="52"/>
      <c r="K2911" s="35"/>
      <c r="L2911" s="29"/>
      <c r="M2911" s="20" t="str" cm="1">
        <f t="array" ref="M2911">IFERROR(_xlfn.IFS(COUNTBLANK(D2911:K2911)=8,"",D2911="","←D列に従業員名を姓名（フルネーム）で入力してください。誤変換にお気を付け下さい。",E2911="","←E列に都道府県を入力してください。",H2911="","←H列に1.月給～3.時間給の選択肢を入力してください",I2911="","←I列に金額を入力してください",H2911=3,"",J2911="","←J列に所定労働時間を入力してください"),"")</f>
        <v/>
      </c>
    </row>
    <row r="2912" spans="2:13" ht="22.8" x14ac:dyDescent="0.45">
      <c r="B2912" s="31">
        <f t="shared" si="45"/>
        <v>2904</v>
      </c>
      <c r="C2912" s="82"/>
      <c r="D2912" s="83"/>
      <c r="E2912" s="84"/>
      <c r="F2912" s="32"/>
      <c r="G2912" s="34"/>
      <c r="H2912" s="82"/>
      <c r="I2912" s="36"/>
      <c r="J2912" s="52"/>
      <c r="K2912" s="35"/>
      <c r="L2912" s="29"/>
      <c r="M2912" s="20" t="str" cm="1">
        <f t="array" ref="M2912">IFERROR(_xlfn.IFS(COUNTBLANK(D2912:K2912)=8,"",D2912="","←D列に従業員名を姓名（フルネーム）で入力してください。誤変換にお気を付け下さい。",E2912="","←E列に都道府県を入力してください。",H2912="","←H列に1.月給～3.時間給の選択肢を入力してください",I2912="","←I列に金額を入力してください",H2912=3,"",J2912="","←J列に所定労働時間を入力してください"),"")</f>
        <v/>
      </c>
    </row>
    <row r="2913" spans="2:13" ht="22.8" x14ac:dyDescent="0.45">
      <c r="B2913" s="31">
        <f t="shared" si="45"/>
        <v>2905</v>
      </c>
      <c r="C2913" s="82"/>
      <c r="D2913" s="83"/>
      <c r="E2913" s="84"/>
      <c r="F2913" s="32"/>
      <c r="G2913" s="34"/>
      <c r="H2913" s="82"/>
      <c r="I2913" s="36"/>
      <c r="J2913" s="52"/>
      <c r="K2913" s="35"/>
      <c r="L2913" s="29"/>
      <c r="M2913" s="20" t="str" cm="1">
        <f t="array" ref="M2913">IFERROR(_xlfn.IFS(COUNTBLANK(D2913:K2913)=8,"",D2913="","←D列に従業員名を姓名（フルネーム）で入力してください。誤変換にお気を付け下さい。",E2913="","←E列に都道府県を入力してください。",H2913="","←H列に1.月給～3.時間給の選択肢を入力してください",I2913="","←I列に金額を入力してください",H2913=3,"",J2913="","←J列に所定労働時間を入力してください"),"")</f>
        <v/>
      </c>
    </row>
    <row r="2914" spans="2:13" ht="22.8" x14ac:dyDescent="0.45">
      <c r="B2914" s="31">
        <f t="shared" si="45"/>
        <v>2906</v>
      </c>
      <c r="C2914" s="82"/>
      <c r="D2914" s="83"/>
      <c r="E2914" s="84"/>
      <c r="F2914" s="32"/>
      <c r="G2914" s="34"/>
      <c r="H2914" s="82"/>
      <c r="I2914" s="36"/>
      <c r="J2914" s="52"/>
      <c r="K2914" s="35"/>
      <c r="L2914" s="29"/>
      <c r="M2914" s="20" t="str" cm="1">
        <f t="array" ref="M2914">IFERROR(_xlfn.IFS(COUNTBLANK(D2914:K2914)=8,"",D2914="","←D列に従業員名を姓名（フルネーム）で入力してください。誤変換にお気を付け下さい。",E2914="","←E列に都道府県を入力してください。",H2914="","←H列に1.月給～3.時間給の選択肢を入力してください",I2914="","←I列に金額を入力してください",H2914=3,"",J2914="","←J列に所定労働時間を入力してください"),"")</f>
        <v/>
      </c>
    </row>
    <row r="2915" spans="2:13" ht="22.8" x14ac:dyDescent="0.45">
      <c r="B2915" s="31">
        <f t="shared" si="45"/>
        <v>2907</v>
      </c>
      <c r="C2915" s="82"/>
      <c r="D2915" s="83"/>
      <c r="E2915" s="84"/>
      <c r="F2915" s="32"/>
      <c r="G2915" s="34"/>
      <c r="H2915" s="82"/>
      <c r="I2915" s="36"/>
      <c r="J2915" s="52"/>
      <c r="K2915" s="35"/>
      <c r="L2915" s="29"/>
      <c r="M2915" s="20" t="str" cm="1">
        <f t="array" ref="M2915">IFERROR(_xlfn.IFS(COUNTBLANK(D2915:K2915)=8,"",D2915="","←D列に従業員名を姓名（フルネーム）で入力してください。誤変換にお気を付け下さい。",E2915="","←E列に都道府県を入力してください。",H2915="","←H列に1.月給～3.時間給の選択肢を入力してください",I2915="","←I列に金額を入力してください",H2915=3,"",J2915="","←J列に所定労働時間を入力してください"),"")</f>
        <v/>
      </c>
    </row>
    <row r="2916" spans="2:13" ht="22.8" x14ac:dyDescent="0.45">
      <c r="B2916" s="31">
        <f t="shared" si="45"/>
        <v>2908</v>
      </c>
      <c r="C2916" s="82"/>
      <c r="D2916" s="83"/>
      <c r="E2916" s="84"/>
      <c r="F2916" s="32"/>
      <c r="G2916" s="34"/>
      <c r="H2916" s="82"/>
      <c r="I2916" s="36"/>
      <c r="J2916" s="52"/>
      <c r="K2916" s="35"/>
      <c r="L2916" s="29"/>
      <c r="M2916" s="20" t="str" cm="1">
        <f t="array" ref="M2916">IFERROR(_xlfn.IFS(COUNTBLANK(D2916:K2916)=8,"",D2916="","←D列に従業員名を姓名（フルネーム）で入力してください。誤変換にお気を付け下さい。",E2916="","←E列に都道府県を入力してください。",H2916="","←H列に1.月給～3.時間給の選択肢を入力してください",I2916="","←I列に金額を入力してください",H2916=3,"",J2916="","←J列に所定労働時間を入力してください"),"")</f>
        <v/>
      </c>
    </row>
    <row r="2917" spans="2:13" ht="22.8" x14ac:dyDescent="0.45">
      <c r="B2917" s="31">
        <f t="shared" si="45"/>
        <v>2909</v>
      </c>
      <c r="C2917" s="82"/>
      <c r="D2917" s="83"/>
      <c r="E2917" s="84"/>
      <c r="F2917" s="32"/>
      <c r="G2917" s="34"/>
      <c r="H2917" s="82"/>
      <c r="I2917" s="36"/>
      <c r="J2917" s="52"/>
      <c r="K2917" s="35"/>
      <c r="L2917" s="29"/>
      <c r="M2917" s="20" t="str" cm="1">
        <f t="array" ref="M2917">IFERROR(_xlfn.IFS(COUNTBLANK(D2917:K2917)=8,"",D2917="","←D列に従業員名を姓名（フルネーム）で入力してください。誤変換にお気を付け下さい。",E2917="","←E列に都道府県を入力してください。",H2917="","←H列に1.月給～3.時間給の選択肢を入力してください",I2917="","←I列に金額を入力してください",H2917=3,"",J2917="","←J列に所定労働時間を入力してください"),"")</f>
        <v/>
      </c>
    </row>
    <row r="2918" spans="2:13" ht="22.8" x14ac:dyDescent="0.45">
      <c r="B2918" s="31">
        <f t="shared" si="45"/>
        <v>2910</v>
      </c>
      <c r="C2918" s="82"/>
      <c r="D2918" s="83"/>
      <c r="E2918" s="84"/>
      <c r="F2918" s="32"/>
      <c r="G2918" s="34"/>
      <c r="H2918" s="82"/>
      <c r="I2918" s="36"/>
      <c r="J2918" s="52"/>
      <c r="K2918" s="35"/>
      <c r="L2918" s="29"/>
      <c r="M2918" s="20" t="str" cm="1">
        <f t="array" ref="M2918">IFERROR(_xlfn.IFS(COUNTBLANK(D2918:K2918)=8,"",D2918="","←D列に従業員名を姓名（フルネーム）で入力してください。誤変換にお気を付け下さい。",E2918="","←E列に都道府県を入力してください。",H2918="","←H列に1.月給～3.時間給の選択肢を入力してください",I2918="","←I列に金額を入力してください",H2918=3,"",J2918="","←J列に所定労働時間を入力してください"),"")</f>
        <v/>
      </c>
    </row>
    <row r="2919" spans="2:13" ht="22.8" x14ac:dyDescent="0.45">
      <c r="B2919" s="31">
        <f t="shared" si="45"/>
        <v>2911</v>
      </c>
      <c r="C2919" s="82"/>
      <c r="D2919" s="83"/>
      <c r="E2919" s="84"/>
      <c r="F2919" s="32"/>
      <c r="G2919" s="34"/>
      <c r="H2919" s="82"/>
      <c r="I2919" s="36"/>
      <c r="J2919" s="52"/>
      <c r="K2919" s="35"/>
      <c r="L2919" s="29"/>
      <c r="M2919" s="20" t="str" cm="1">
        <f t="array" ref="M2919">IFERROR(_xlfn.IFS(COUNTBLANK(D2919:K2919)=8,"",D2919="","←D列に従業員名を姓名（フルネーム）で入力してください。誤変換にお気を付け下さい。",E2919="","←E列に都道府県を入力してください。",H2919="","←H列に1.月給～3.時間給の選択肢を入力してください",I2919="","←I列に金額を入力してください",H2919=3,"",J2919="","←J列に所定労働時間を入力してください"),"")</f>
        <v/>
      </c>
    </row>
    <row r="2920" spans="2:13" ht="22.8" x14ac:dyDescent="0.45">
      <c r="B2920" s="31">
        <f t="shared" si="45"/>
        <v>2912</v>
      </c>
      <c r="C2920" s="82"/>
      <c r="D2920" s="83"/>
      <c r="E2920" s="84"/>
      <c r="F2920" s="32"/>
      <c r="G2920" s="34"/>
      <c r="H2920" s="82"/>
      <c r="I2920" s="36"/>
      <c r="J2920" s="52"/>
      <c r="K2920" s="35"/>
      <c r="L2920" s="29"/>
      <c r="M2920" s="20" t="str" cm="1">
        <f t="array" ref="M2920">IFERROR(_xlfn.IFS(COUNTBLANK(D2920:K2920)=8,"",D2920="","←D列に従業員名を姓名（フルネーム）で入力してください。誤変換にお気を付け下さい。",E2920="","←E列に都道府県を入力してください。",H2920="","←H列に1.月給～3.時間給の選択肢を入力してください",I2920="","←I列に金額を入力してください",H2920=3,"",J2920="","←J列に所定労働時間を入力してください"),"")</f>
        <v/>
      </c>
    </row>
    <row r="2921" spans="2:13" ht="22.8" x14ac:dyDescent="0.45">
      <c r="B2921" s="31">
        <f t="shared" si="45"/>
        <v>2913</v>
      </c>
      <c r="C2921" s="82"/>
      <c r="D2921" s="83"/>
      <c r="E2921" s="84"/>
      <c r="F2921" s="32"/>
      <c r="G2921" s="34"/>
      <c r="H2921" s="82"/>
      <c r="I2921" s="36"/>
      <c r="J2921" s="52"/>
      <c r="K2921" s="35"/>
      <c r="L2921" s="29"/>
      <c r="M2921" s="20" t="str" cm="1">
        <f t="array" ref="M2921">IFERROR(_xlfn.IFS(COUNTBLANK(D2921:K2921)=8,"",D2921="","←D列に従業員名を姓名（フルネーム）で入力してください。誤変換にお気を付け下さい。",E2921="","←E列に都道府県を入力してください。",H2921="","←H列に1.月給～3.時間給の選択肢を入力してください",I2921="","←I列に金額を入力してください",H2921=3,"",J2921="","←J列に所定労働時間を入力してください"),"")</f>
        <v/>
      </c>
    </row>
    <row r="2922" spans="2:13" ht="22.8" x14ac:dyDescent="0.45">
      <c r="B2922" s="31">
        <f t="shared" si="45"/>
        <v>2914</v>
      </c>
      <c r="C2922" s="82"/>
      <c r="D2922" s="83"/>
      <c r="E2922" s="84"/>
      <c r="F2922" s="32"/>
      <c r="G2922" s="34"/>
      <c r="H2922" s="82"/>
      <c r="I2922" s="36"/>
      <c r="J2922" s="52"/>
      <c r="K2922" s="35"/>
      <c r="L2922" s="29"/>
      <c r="M2922" s="20" t="str" cm="1">
        <f t="array" ref="M2922">IFERROR(_xlfn.IFS(COUNTBLANK(D2922:K2922)=8,"",D2922="","←D列に従業員名を姓名（フルネーム）で入力してください。誤変換にお気を付け下さい。",E2922="","←E列に都道府県を入力してください。",H2922="","←H列に1.月給～3.時間給の選択肢を入力してください",I2922="","←I列に金額を入力してください",H2922=3,"",J2922="","←J列に所定労働時間を入力してください"),"")</f>
        <v/>
      </c>
    </row>
    <row r="2923" spans="2:13" ht="22.8" x14ac:dyDescent="0.45">
      <c r="B2923" s="31">
        <f t="shared" si="45"/>
        <v>2915</v>
      </c>
      <c r="C2923" s="82"/>
      <c r="D2923" s="83"/>
      <c r="E2923" s="84"/>
      <c r="F2923" s="32"/>
      <c r="G2923" s="34"/>
      <c r="H2923" s="82"/>
      <c r="I2923" s="36"/>
      <c r="J2923" s="52"/>
      <c r="K2923" s="35"/>
      <c r="L2923" s="29"/>
      <c r="M2923" s="20" t="str" cm="1">
        <f t="array" ref="M2923">IFERROR(_xlfn.IFS(COUNTBLANK(D2923:K2923)=8,"",D2923="","←D列に従業員名を姓名（フルネーム）で入力してください。誤変換にお気を付け下さい。",E2923="","←E列に都道府県を入力してください。",H2923="","←H列に1.月給～3.時間給の選択肢を入力してください",I2923="","←I列に金額を入力してください",H2923=3,"",J2923="","←J列に所定労働時間を入力してください"),"")</f>
        <v/>
      </c>
    </row>
    <row r="2924" spans="2:13" ht="22.8" x14ac:dyDescent="0.45">
      <c r="B2924" s="31">
        <f t="shared" si="45"/>
        <v>2916</v>
      </c>
      <c r="C2924" s="82"/>
      <c r="D2924" s="83"/>
      <c r="E2924" s="84"/>
      <c r="F2924" s="32"/>
      <c r="G2924" s="34"/>
      <c r="H2924" s="82"/>
      <c r="I2924" s="36"/>
      <c r="J2924" s="52"/>
      <c r="K2924" s="35"/>
      <c r="L2924" s="29"/>
      <c r="M2924" s="20" t="str" cm="1">
        <f t="array" ref="M2924">IFERROR(_xlfn.IFS(COUNTBLANK(D2924:K2924)=8,"",D2924="","←D列に従業員名を姓名（フルネーム）で入力してください。誤変換にお気を付け下さい。",E2924="","←E列に都道府県を入力してください。",H2924="","←H列に1.月給～3.時間給の選択肢を入力してください",I2924="","←I列に金額を入力してください",H2924=3,"",J2924="","←J列に所定労働時間を入力してください"),"")</f>
        <v/>
      </c>
    </row>
    <row r="2925" spans="2:13" ht="22.8" x14ac:dyDescent="0.45">
      <c r="B2925" s="31">
        <f t="shared" si="45"/>
        <v>2917</v>
      </c>
      <c r="C2925" s="82"/>
      <c r="D2925" s="83"/>
      <c r="E2925" s="84"/>
      <c r="F2925" s="32"/>
      <c r="G2925" s="34"/>
      <c r="H2925" s="82"/>
      <c r="I2925" s="36"/>
      <c r="J2925" s="52"/>
      <c r="K2925" s="35"/>
      <c r="L2925" s="29"/>
      <c r="M2925" s="20" t="str" cm="1">
        <f t="array" ref="M2925">IFERROR(_xlfn.IFS(COUNTBLANK(D2925:K2925)=8,"",D2925="","←D列に従業員名を姓名（フルネーム）で入力してください。誤変換にお気を付け下さい。",E2925="","←E列に都道府県を入力してください。",H2925="","←H列に1.月給～3.時間給の選択肢を入力してください",I2925="","←I列に金額を入力してください",H2925=3,"",J2925="","←J列に所定労働時間を入力してください"),"")</f>
        <v/>
      </c>
    </row>
    <row r="2926" spans="2:13" ht="22.8" x14ac:dyDescent="0.45">
      <c r="B2926" s="31">
        <f t="shared" si="45"/>
        <v>2918</v>
      </c>
      <c r="C2926" s="82"/>
      <c r="D2926" s="83"/>
      <c r="E2926" s="84"/>
      <c r="F2926" s="32"/>
      <c r="G2926" s="34"/>
      <c r="H2926" s="82"/>
      <c r="I2926" s="36"/>
      <c r="J2926" s="52"/>
      <c r="K2926" s="35"/>
      <c r="L2926" s="29"/>
      <c r="M2926" s="20" t="str" cm="1">
        <f t="array" ref="M2926">IFERROR(_xlfn.IFS(COUNTBLANK(D2926:K2926)=8,"",D2926="","←D列に従業員名を姓名（フルネーム）で入力してください。誤変換にお気を付け下さい。",E2926="","←E列に都道府県を入力してください。",H2926="","←H列に1.月給～3.時間給の選択肢を入力してください",I2926="","←I列に金額を入力してください",H2926=3,"",J2926="","←J列に所定労働時間を入力してください"),"")</f>
        <v/>
      </c>
    </row>
    <row r="2927" spans="2:13" ht="22.8" x14ac:dyDescent="0.45">
      <c r="B2927" s="31">
        <f t="shared" si="45"/>
        <v>2919</v>
      </c>
      <c r="C2927" s="82"/>
      <c r="D2927" s="83"/>
      <c r="E2927" s="84"/>
      <c r="F2927" s="32"/>
      <c r="G2927" s="34"/>
      <c r="H2927" s="82"/>
      <c r="I2927" s="36"/>
      <c r="J2927" s="52"/>
      <c r="K2927" s="35"/>
      <c r="L2927" s="29"/>
      <c r="M2927" s="20" t="str" cm="1">
        <f t="array" ref="M2927">IFERROR(_xlfn.IFS(COUNTBLANK(D2927:K2927)=8,"",D2927="","←D列に従業員名を姓名（フルネーム）で入力してください。誤変換にお気を付け下さい。",E2927="","←E列に都道府県を入力してください。",H2927="","←H列に1.月給～3.時間給の選択肢を入力してください",I2927="","←I列に金額を入力してください",H2927=3,"",J2927="","←J列に所定労働時間を入力してください"),"")</f>
        <v/>
      </c>
    </row>
    <row r="2928" spans="2:13" ht="22.8" x14ac:dyDescent="0.45">
      <c r="B2928" s="31">
        <f t="shared" si="45"/>
        <v>2920</v>
      </c>
      <c r="C2928" s="82"/>
      <c r="D2928" s="83"/>
      <c r="E2928" s="84"/>
      <c r="F2928" s="32"/>
      <c r="G2928" s="34"/>
      <c r="H2928" s="82"/>
      <c r="I2928" s="36"/>
      <c r="J2928" s="52"/>
      <c r="K2928" s="35"/>
      <c r="L2928" s="29"/>
      <c r="M2928" s="20" t="str" cm="1">
        <f t="array" ref="M2928">IFERROR(_xlfn.IFS(COUNTBLANK(D2928:K2928)=8,"",D2928="","←D列に従業員名を姓名（フルネーム）で入力してください。誤変換にお気を付け下さい。",E2928="","←E列に都道府県を入力してください。",H2928="","←H列に1.月給～3.時間給の選択肢を入力してください",I2928="","←I列に金額を入力してください",H2928=3,"",J2928="","←J列に所定労働時間を入力してください"),"")</f>
        <v/>
      </c>
    </row>
    <row r="2929" spans="2:13" ht="22.8" x14ac:dyDescent="0.45">
      <c r="B2929" s="31">
        <f t="shared" si="45"/>
        <v>2921</v>
      </c>
      <c r="C2929" s="82"/>
      <c r="D2929" s="83"/>
      <c r="E2929" s="84"/>
      <c r="F2929" s="32"/>
      <c r="G2929" s="34"/>
      <c r="H2929" s="82"/>
      <c r="I2929" s="36"/>
      <c r="J2929" s="52"/>
      <c r="K2929" s="35"/>
      <c r="L2929" s="29"/>
      <c r="M2929" s="20" t="str" cm="1">
        <f t="array" ref="M2929">IFERROR(_xlfn.IFS(COUNTBLANK(D2929:K2929)=8,"",D2929="","←D列に従業員名を姓名（フルネーム）で入力してください。誤変換にお気を付け下さい。",E2929="","←E列に都道府県を入力してください。",H2929="","←H列に1.月給～3.時間給の選択肢を入力してください",I2929="","←I列に金額を入力してください",H2929=3,"",J2929="","←J列に所定労働時間を入力してください"),"")</f>
        <v/>
      </c>
    </row>
    <row r="2930" spans="2:13" ht="22.8" x14ac:dyDescent="0.45">
      <c r="B2930" s="31">
        <f t="shared" si="45"/>
        <v>2922</v>
      </c>
      <c r="C2930" s="82"/>
      <c r="D2930" s="83"/>
      <c r="E2930" s="84"/>
      <c r="F2930" s="32"/>
      <c r="G2930" s="34"/>
      <c r="H2930" s="82"/>
      <c r="I2930" s="36"/>
      <c r="J2930" s="52"/>
      <c r="K2930" s="35"/>
      <c r="L2930" s="29"/>
      <c r="M2930" s="20" t="str" cm="1">
        <f t="array" ref="M2930">IFERROR(_xlfn.IFS(COUNTBLANK(D2930:K2930)=8,"",D2930="","←D列に従業員名を姓名（フルネーム）で入力してください。誤変換にお気を付け下さい。",E2930="","←E列に都道府県を入力してください。",H2930="","←H列に1.月給～3.時間給の選択肢を入力してください",I2930="","←I列に金額を入力してください",H2930=3,"",J2930="","←J列に所定労働時間を入力してください"),"")</f>
        <v/>
      </c>
    </row>
    <row r="2931" spans="2:13" ht="22.8" x14ac:dyDescent="0.45">
      <c r="B2931" s="31">
        <f t="shared" si="45"/>
        <v>2923</v>
      </c>
      <c r="C2931" s="82"/>
      <c r="D2931" s="83"/>
      <c r="E2931" s="84"/>
      <c r="F2931" s="32"/>
      <c r="G2931" s="34"/>
      <c r="H2931" s="82"/>
      <c r="I2931" s="36"/>
      <c r="J2931" s="52"/>
      <c r="K2931" s="35"/>
      <c r="L2931" s="29"/>
      <c r="M2931" s="20" t="str" cm="1">
        <f t="array" ref="M2931">IFERROR(_xlfn.IFS(COUNTBLANK(D2931:K2931)=8,"",D2931="","←D列に従業員名を姓名（フルネーム）で入力してください。誤変換にお気を付け下さい。",E2931="","←E列に都道府県を入力してください。",H2931="","←H列に1.月給～3.時間給の選択肢を入力してください",I2931="","←I列に金額を入力してください",H2931=3,"",J2931="","←J列に所定労働時間を入力してください"),"")</f>
        <v/>
      </c>
    </row>
    <row r="2932" spans="2:13" ht="22.8" x14ac:dyDescent="0.45">
      <c r="B2932" s="31">
        <f t="shared" si="45"/>
        <v>2924</v>
      </c>
      <c r="C2932" s="82"/>
      <c r="D2932" s="83"/>
      <c r="E2932" s="84"/>
      <c r="F2932" s="32"/>
      <c r="G2932" s="34"/>
      <c r="H2932" s="82"/>
      <c r="I2932" s="36"/>
      <c r="J2932" s="52"/>
      <c r="K2932" s="35"/>
      <c r="L2932" s="29"/>
      <c r="M2932" s="20" t="str" cm="1">
        <f t="array" ref="M2932">IFERROR(_xlfn.IFS(COUNTBLANK(D2932:K2932)=8,"",D2932="","←D列に従業員名を姓名（フルネーム）で入力してください。誤変換にお気を付け下さい。",E2932="","←E列に都道府県を入力してください。",H2932="","←H列に1.月給～3.時間給の選択肢を入力してください",I2932="","←I列に金額を入力してください",H2932=3,"",J2932="","←J列に所定労働時間を入力してください"),"")</f>
        <v/>
      </c>
    </row>
    <row r="2933" spans="2:13" ht="22.8" x14ac:dyDescent="0.45">
      <c r="B2933" s="31">
        <f t="shared" si="45"/>
        <v>2925</v>
      </c>
      <c r="C2933" s="82"/>
      <c r="D2933" s="83"/>
      <c r="E2933" s="84"/>
      <c r="F2933" s="32"/>
      <c r="G2933" s="34"/>
      <c r="H2933" s="82"/>
      <c r="I2933" s="36"/>
      <c r="J2933" s="52"/>
      <c r="K2933" s="35"/>
      <c r="L2933" s="29"/>
      <c r="M2933" s="20" t="str" cm="1">
        <f t="array" ref="M2933">IFERROR(_xlfn.IFS(COUNTBLANK(D2933:K2933)=8,"",D2933="","←D列に従業員名を姓名（フルネーム）で入力してください。誤変換にお気を付け下さい。",E2933="","←E列に都道府県を入力してください。",H2933="","←H列に1.月給～3.時間給の選択肢を入力してください",I2933="","←I列に金額を入力してください",H2933=3,"",J2933="","←J列に所定労働時間を入力してください"),"")</f>
        <v/>
      </c>
    </row>
    <row r="2934" spans="2:13" ht="22.8" x14ac:dyDescent="0.45">
      <c r="B2934" s="31">
        <f t="shared" si="45"/>
        <v>2926</v>
      </c>
      <c r="C2934" s="82"/>
      <c r="D2934" s="83"/>
      <c r="E2934" s="84"/>
      <c r="F2934" s="32"/>
      <c r="G2934" s="34"/>
      <c r="H2934" s="82"/>
      <c r="I2934" s="36"/>
      <c r="J2934" s="52"/>
      <c r="K2934" s="35"/>
      <c r="L2934" s="29"/>
      <c r="M2934" s="20" t="str" cm="1">
        <f t="array" ref="M2934">IFERROR(_xlfn.IFS(COUNTBLANK(D2934:K2934)=8,"",D2934="","←D列に従業員名を姓名（フルネーム）で入力してください。誤変換にお気を付け下さい。",E2934="","←E列に都道府県を入力してください。",H2934="","←H列に1.月給～3.時間給の選択肢を入力してください",I2934="","←I列に金額を入力してください",H2934=3,"",J2934="","←J列に所定労働時間を入力してください"),"")</f>
        <v/>
      </c>
    </row>
    <row r="2935" spans="2:13" ht="22.8" x14ac:dyDescent="0.45">
      <c r="B2935" s="31">
        <f t="shared" si="45"/>
        <v>2927</v>
      </c>
      <c r="C2935" s="82"/>
      <c r="D2935" s="83"/>
      <c r="E2935" s="84"/>
      <c r="F2935" s="32"/>
      <c r="G2935" s="34"/>
      <c r="H2935" s="82"/>
      <c r="I2935" s="36"/>
      <c r="J2935" s="52"/>
      <c r="K2935" s="35"/>
      <c r="L2935" s="29"/>
      <c r="M2935" s="20" t="str" cm="1">
        <f t="array" ref="M2935">IFERROR(_xlfn.IFS(COUNTBLANK(D2935:K2935)=8,"",D2935="","←D列に従業員名を姓名（フルネーム）で入力してください。誤変換にお気を付け下さい。",E2935="","←E列に都道府県を入力してください。",H2935="","←H列に1.月給～3.時間給の選択肢を入力してください",I2935="","←I列に金額を入力してください",H2935=3,"",J2935="","←J列に所定労働時間を入力してください"),"")</f>
        <v/>
      </c>
    </row>
    <row r="2936" spans="2:13" ht="22.8" x14ac:dyDescent="0.45">
      <c r="B2936" s="31">
        <f t="shared" si="45"/>
        <v>2928</v>
      </c>
      <c r="C2936" s="82"/>
      <c r="D2936" s="83"/>
      <c r="E2936" s="84"/>
      <c r="F2936" s="32"/>
      <c r="G2936" s="34"/>
      <c r="H2936" s="82"/>
      <c r="I2936" s="36"/>
      <c r="J2936" s="52"/>
      <c r="K2936" s="35"/>
      <c r="L2936" s="29"/>
      <c r="M2936" s="20" t="str" cm="1">
        <f t="array" ref="M2936">IFERROR(_xlfn.IFS(COUNTBLANK(D2936:K2936)=8,"",D2936="","←D列に従業員名を姓名（フルネーム）で入力してください。誤変換にお気を付け下さい。",E2936="","←E列に都道府県を入力してください。",H2936="","←H列に1.月給～3.時間給の選択肢を入力してください",I2936="","←I列に金額を入力してください",H2936=3,"",J2936="","←J列に所定労働時間を入力してください"),"")</f>
        <v/>
      </c>
    </row>
    <row r="2937" spans="2:13" ht="22.8" x14ac:dyDescent="0.45">
      <c r="B2937" s="31">
        <f t="shared" si="45"/>
        <v>2929</v>
      </c>
      <c r="C2937" s="82"/>
      <c r="D2937" s="83"/>
      <c r="E2937" s="84"/>
      <c r="F2937" s="32"/>
      <c r="G2937" s="34"/>
      <c r="H2937" s="82"/>
      <c r="I2937" s="36"/>
      <c r="J2937" s="52"/>
      <c r="K2937" s="35"/>
      <c r="L2937" s="29"/>
      <c r="M2937" s="20" t="str" cm="1">
        <f t="array" ref="M2937">IFERROR(_xlfn.IFS(COUNTBLANK(D2937:K2937)=8,"",D2937="","←D列に従業員名を姓名（フルネーム）で入力してください。誤変換にお気を付け下さい。",E2937="","←E列に都道府県を入力してください。",H2937="","←H列に1.月給～3.時間給の選択肢を入力してください",I2937="","←I列に金額を入力してください",H2937=3,"",J2937="","←J列に所定労働時間を入力してください"),"")</f>
        <v/>
      </c>
    </row>
    <row r="2938" spans="2:13" ht="22.8" x14ac:dyDescent="0.45">
      <c r="B2938" s="31">
        <f t="shared" si="45"/>
        <v>2930</v>
      </c>
      <c r="C2938" s="82"/>
      <c r="D2938" s="83"/>
      <c r="E2938" s="84"/>
      <c r="F2938" s="32"/>
      <c r="G2938" s="34"/>
      <c r="H2938" s="82"/>
      <c r="I2938" s="36"/>
      <c r="J2938" s="52"/>
      <c r="K2938" s="35"/>
      <c r="L2938" s="29"/>
      <c r="M2938" s="20" t="str" cm="1">
        <f t="array" ref="M2938">IFERROR(_xlfn.IFS(COUNTBLANK(D2938:K2938)=8,"",D2938="","←D列に従業員名を姓名（フルネーム）で入力してください。誤変換にお気を付け下さい。",E2938="","←E列に都道府県を入力してください。",H2938="","←H列に1.月給～3.時間給の選択肢を入力してください",I2938="","←I列に金額を入力してください",H2938=3,"",J2938="","←J列に所定労働時間を入力してください"),"")</f>
        <v/>
      </c>
    </row>
    <row r="2939" spans="2:13" ht="22.8" x14ac:dyDescent="0.45">
      <c r="B2939" s="31">
        <f t="shared" si="45"/>
        <v>2931</v>
      </c>
      <c r="C2939" s="82"/>
      <c r="D2939" s="83"/>
      <c r="E2939" s="84"/>
      <c r="F2939" s="32"/>
      <c r="G2939" s="34"/>
      <c r="H2939" s="82"/>
      <c r="I2939" s="36"/>
      <c r="J2939" s="52"/>
      <c r="K2939" s="35"/>
      <c r="L2939" s="29"/>
      <c r="M2939" s="20" t="str" cm="1">
        <f t="array" ref="M2939">IFERROR(_xlfn.IFS(COUNTBLANK(D2939:K2939)=8,"",D2939="","←D列に従業員名を姓名（フルネーム）で入力してください。誤変換にお気を付け下さい。",E2939="","←E列に都道府県を入力してください。",H2939="","←H列に1.月給～3.時間給の選択肢を入力してください",I2939="","←I列に金額を入力してください",H2939=3,"",J2939="","←J列に所定労働時間を入力してください"),"")</f>
        <v/>
      </c>
    </row>
    <row r="2940" spans="2:13" ht="22.8" x14ac:dyDescent="0.45">
      <c r="B2940" s="31">
        <f t="shared" si="45"/>
        <v>2932</v>
      </c>
      <c r="C2940" s="82"/>
      <c r="D2940" s="83"/>
      <c r="E2940" s="84"/>
      <c r="F2940" s="32"/>
      <c r="G2940" s="34"/>
      <c r="H2940" s="82"/>
      <c r="I2940" s="36"/>
      <c r="J2940" s="52"/>
      <c r="K2940" s="35"/>
      <c r="L2940" s="29"/>
      <c r="M2940" s="20" t="str" cm="1">
        <f t="array" ref="M2940">IFERROR(_xlfn.IFS(COUNTBLANK(D2940:K2940)=8,"",D2940="","←D列に従業員名を姓名（フルネーム）で入力してください。誤変換にお気を付け下さい。",E2940="","←E列に都道府県を入力してください。",H2940="","←H列に1.月給～3.時間給の選択肢を入力してください",I2940="","←I列に金額を入力してください",H2940=3,"",J2940="","←J列に所定労働時間を入力してください"),"")</f>
        <v/>
      </c>
    </row>
    <row r="2941" spans="2:13" ht="22.8" x14ac:dyDescent="0.45">
      <c r="B2941" s="31">
        <f t="shared" si="45"/>
        <v>2933</v>
      </c>
      <c r="C2941" s="82"/>
      <c r="D2941" s="83"/>
      <c r="E2941" s="84"/>
      <c r="F2941" s="32"/>
      <c r="G2941" s="34"/>
      <c r="H2941" s="82"/>
      <c r="I2941" s="36"/>
      <c r="J2941" s="52"/>
      <c r="K2941" s="35"/>
      <c r="L2941" s="29"/>
      <c r="M2941" s="20" t="str" cm="1">
        <f t="array" ref="M2941">IFERROR(_xlfn.IFS(COUNTBLANK(D2941:K2941)=8,"",D2941="","←D列に従業員名を姓名（フルネーム）で入力してください。誤変換にお気を付け下さい。",E2941="","←E列に都道府県を入力してください。",H2941="","←H列に1.月給～3.時間給の選択肢を入力してください",I2941="","←I列に金額を入力してください",H2941=3,"",J2941="","←J列に所定労働時間を入力してください"),"")</f>
        <v/>
      </c>
    </row>
    <row r="2942" spans="2:13" ht="22.8" x14ac:dyDescent="0.45">
      <c r="B2942" s="31">
        <f t="shared" si="45"/>
        <v>2934</v>
      </c>
      <c r="C2942" s="82"/>
      <c r="D2942" s="83"/>
      <c r="E2942" s="84"/>
      <c r="F2942" s="32"/>
      <c r="G2942" s="34"/>
      <c r="H2942" s="82"/>
      <c r="I2942" s="36"/>
      <c r="J2942" s="52"/>
      <c r="K2942" s="35"/>
      <c r="L2942" s="29"/>
      <c r="M2942" s="20" t="str" cm="1">
        <f t="array" ref="M2942">IFERROR(_xlfn.IFS(COUNTBLANK(D2942:K2942)=8,"",D2942="","←D列に従業員名を姓名（フルネーム）で入力してください。誤変換にお気を付け下さい。",E2942="","←E列に都道府県を入力してください。",H2942="","←H列に1.月給～3.時間給の選択肢を入力してください",I2942="","←I列に金額を入力してください",H2942=3,"",J2942="","←J列に所定労働時間を入力してください"),"")</f>
        <v/>
      </c>
    </row>
    <row r="2943" spans="2:13" ht="22.8" x14ac:dyDescent="0.45">
      <c r="B2943" s="31">
        <f t="shared" si="45"/>
        <v>2935</v>
      </c>
      <c r="C2943" s="82"/>
      <c r="D2943" s="83"/>
      <c r="E2943" s="84"/>
      <c r="F2943" s="32"/>
      <c r="G2943" s="34"/>
      <c r="H2943" s="82"/>
      <c r="I2943" s="36"/>
      <c r="J2943" s="52"/>
      <c r="K2943" s="35"/>
      <c r="L2943" s="29"/>
      <c r="M2943" s="20" t="str" cm="1">
        <f t="array" ref="M2943">IFERROR(_xlfn.IFS(COUNTBLANK(D2943:K2943)=8,"",D2943="","←D列に従業員名を姓名（フルネーム）で入力してください。誤変換にお気を付け下さい。",E2943="","←E列に都道府県を入力してください。",H2943="","←H列に1.月給～3.時間給の選択肢を入力してください",I2943="","←I列に金額を入力してください",H2943=3,"",J2943="","←J列に所定労働時間を入力してください"),"")</f>
        <v/>
      </c>
    </row>
    <row r="2944" spans="2:13" ht="22.8" x14ac:dyDescent="0.45">
      <c r="B2944" s="31">
        <f t="shared" si="45"/>
        <v>2936</v>
      </c>
      <c r="C2944" s="82"/>
      <c r="D2944" s="83"/>
      <c r="E2944" s="84"/>
      <c r="F2944" s="32"/>
      <c r="G2944" s="34"/>
      <c r="H2944" s="82"/>
      <c r="I2944" s="36"/>
      <c r="J2944" s="52"/>
      <c r="K2944" s="35"/>
      <c r="L2944" s="29"/>
      <c r="M2944" s="20" t="str" cm="1">
        <f t="array" ref="M2944">IFERROR(_xlfn.IFS(COUNTBLANK(D2944:K2944)=8,"",D2944="","←D列に従業員名を姓名（フルネーム）で入力してください。誤変換にお気を付け下さい。",E2944="","←E列に都道府県を入力してください。",H2944="","←H列に1.月給～3.時間給の選択肢を入力してください",I2944="","←I列に金額を入力してください",H2944=3,"",J2944="","←J列に所定労働時間を入力してください"),"")</f>
        <v/>
      </c>
    </row>
    <row r="2945" spans="2:13" ht="22.8" x14ac:dyDescent="0.45">
      <c r="B2945" s="31">
        <f t="shared" si="45"/>
        <v>2937</v>
      </c>
      <c r="C2945" s="82"/>
      <c r="D2945" s="83"/>
      <c r="E2945" s="84"/>
      <c r="F2945" s="32"/>
      <c r="G2945" s="34"/>
      <c r="H2945" s="82"/>
      <c r="I2945" s="36"/>
      <c r="J2945" s="52"/>
      <c r="K2945" s="35"/>
      <c r="L2945" s="29"/>
      <c r="M2945" s="20" t="str" cm="1">
        <f t="array" ref="M2945">IFERROR(_xlfn.IFS(COUNTBLANK(D2945:K2945)=8,"",D2945="","←D列に従業員名を姓名（フルネーム）で入力してください。誤変換にお気を付け下さい。",E2945="","←E列に都道府県を入力してください。",H2945="","←H列に1.月給～3.時間給の選択肢を入力してください",I2945="","←I列に金額を入力してください",H2945=3,"",J2945="","←J列に所定労働時間を入力してください"),"")</f>
        <v/>
      </c>
    </row>
    <row r="2946" spans="2:13" ht="22.8" x14ac:dyDescent="0.45">
      <c r="B2946" s="31">
        <f t="shared" si="45"/>
        <v>2938</v>
      </c>
      <c r="C2946" s="82"/>
      <c r="D2946" s="83"/>
      <c r="E2946" s="84"/>
      <c r="F2946" s="32"/>
      <c r="G2946" s="34"/>
      <c r="H2946" s="82"/>
      <c r="I2946" s="36"/>
      <c r="J2946" s="52"/>
      <c r="K2946" s="35"/>
      <c r="L2946" s="29"/>
      <c r="M2946" s="20" t="str" cm="1">
        <f t="array" ref="M2946">IFERROR(_xlfn.IFS(COUNTBLANK(D2946:K2946)=8,"",D2946="","←D列に従業員名を姓名（フルネーム）で入力してください。誤変換にお気を付け下さい。",E2946="","←E列に都道府県を入力してください。",H2946="","←H列に1.月給～3.時間給の選択肢を入力してください",I2946="","←I列に金額を入力してください",H2946=3,"",J2946="","←J列に所定労働時間を入力してください"),"")</f>
        <v/>
      </c>
    </row>
    <row r="2947" spans="2:13" ht="22.8" x14ac:dyDescent="0.45">
      <c r="B2947" s="31">
        <f t="shared" si="45"/>
        <v>2939</v>
      </c>
      <c r="C2947" s="82"/>
      <c r="D2947" s="83"/>
      <c r="E2947" s="84"/>
      <c r="F2947" s="32"/>
      <c r="G2947" s="34"/>
      <c r="H2947" s="82"/>
      <c r="I2947" s="36"/>
      <c r="J2947" s="52"/>
      <c r="K2947" s="35"/>
      <c r="L2947" s="29"/>
      <c r="M2947" s="20" t="str" cm="1">
        <f t="array" ref="M2947">IFERROR(_xlfn.IFS(COUNTBLANK(D2947:K2947)=8,"",D2947="","←D列に従業員名を姓名（フルネーム）で入力してください。誤変換にお気を付け下さい。",E2947="","←E列に都道府県を入力してください。",H2947="","←H列に1.月給～3.時間給の選択肢を入力してください",I2947="","←I列に金額を入力してください",H2947=3,"",J2947="","←J列に所定労働時間を入力してください"),"")</f>
        <v/>
      </c>
    </row>
    <row r="2948" spans="2:13" ht="22.8" x14ac:dyDescent="0.45">
      <c r="B2948" s="31">
        <f t="shared" si="45"/>
        <v>2940</v>
      </c>
      <c r="C2948" s="82"/>
      <c r="D2948" s="83"/>
      <c r="E2948" s="84"/>
      <c r="F2948" s="32"/>
      <c r="G2948" s="34"/>
      <c r="H2948" s="82"/>
      <c r="I2948" s="36"/>
      <c r="J2948" s="52"/>
      <c r="K2948" s="35"/>
      <c r="L2948" s="29"/>
      <c r="M2948" s="20" t="str" cm="1">
        <f t="array" ref="M2948">IFERROR(_xlfn.IFS(COUNTBLANK(D2948:K2948)=8,"",D2948="","←D列に従業員名を姓名（フルネーム）で入力してください。誤変換にお気を付け下さい。",E2948="","←E列に都道府県を入力してください。",H2948="","←H列に1.月給～3.時間給の選択肢を入力してください",I2948="","←I列に金額を入力してください",H2948=3,"",J2948="","←J列に所定労働時間を入力してください"),"")</f>
        <v/>
      </c>
    </row>
    <row r="2949" spans="2:13" ht="22.8" x14ac:dyDescent="0.45">
      <c r="B2949" s="31">
        <f t="shared" si="45"/>
        <v>2941</v>
      </c>
      <c r="C2949" s="82"/>
      <c r="D2949" s="83"/>
      <c r="E2949" s="84"/>
      <c r="F2949" s="32"/>
      <c r="G2949" s="34"/>
      <c r="H2949" s="82"/>
      <c r="I2949" s="36"/>
      <c r="J2949" s="52"/>
      <c r="K2949" s="35"/>
      <c r="L2949" s="29"/>
      <c r="M2949" s="20" t="str" cm="1">
        <f t="array" ref="M2949">IFERROR(_xlfn.IFS(COUNTBLANK(D2949:K2949)=8,"",D2949="","←D列に従業員名を姓名（フルネーム）で入力してください。誤変換にお気を付け下さい。",E2949="","←E列に都道府県を入力してください。",H2949="","←H列に1.月給～3.時間給の選択肢を入力してください",I2949="","←I列に金額を入力してください",H2949=3,"",J2949="","←J列に所定労働時間を入力してください"),"")</f>
        <v/>
      </c>
    </row>
    <row r="2950" spans="2:13" ht="22.8" x14ac:dyDescent="0.45">
      <c r="B2950" s="31">
        <f t="shared" si="45"/>
        <v>2942</v>
      </c>
      <c r="C2950" s="82"/>
      <c r="D2950" s="83"/>
      <c r="E2950" s="84"/>
      <c r="F2950" s="32"/>
      <c r="G2950" s="34"/>
      <c r="H2950" s="82"/>
      <c r="I2950" s="36"/>
      <c r="J2950" s="52"/>
      <c r="K2950" s="35"/>
      <c r="L2950" s="29"/>
      <c r="M2950" s="20" t="str" cm="1">
        <f t="array" ref="M2950">IFERROR(_xlfn.IFS(COUNTBLANK(D2950:K2950)=8,"",D2950="","←D列に従業員名を姓名（フルネーム）で入力してください。誤変換にお気を付け下さい。",E2950="","←E列に都道府県を入力してください。",H2950="","←H列に1.月給～3.時間給の選択肢を入力してください",I2950="","←I列に金額を入力してください",H2950=3,"",J2950="","←J列に所定労働時間を入力してください"),"")</f>
        <v/>
      </c>
    </row>
    <row r="2951" spans="2:13" ht="22.8" x14ac:dyDescent="0.45">
      <c r="B2951" s="31">
        <f t="shared" si="45"/>
        <v>2943</v>
      </c>
      <c r="C2951" s="82"/>
      <c r="D2951" s="83"/>
      <c r="E2951" s="84"/>
      <c r="F2951" s="32"/>
      <c r="G2951" s="34"/>
      <c r="H2951" s="82"/>
      <c r="I2951" s="36"/>
      <c r="J2951" s="52"/>
      <c r="K2951" s="35"/>
      <c r="L2951" s="29"/>
      <c r="M2951" s="20" t="str" cm="1">
        <f t="array" ref="M2951">IFERROR(_xlfn.IFS(COUNTBLANK(D2951:K2951)=8,"",D2951="","←D列に従業員名を姓名（フルネーム）で入力してください。誤変換にお気を付け下さい。",E2951="","←E列に都道府県を入力してください。",H2951="","←H列に1.月給～3.時間給の選択肢を入力してください",I2951="","←I列に金額を入力してください",H2951=3,"",J2951="","←J列に所定労働時間を入力してください"),"")</f>
        <v/>
      </c>
    </row>
    <row r="2952" spans="2:13" ht="22.8" x14ac:dyDescent="0.45">
      <c r="B2952" s="31">
        <f t="shared" si="45"/>
        <v>2944</v>
      </c>
      <c r="C2952" s="82"/>
      <c r="D2952" s="83"/>
      <c r="E2952" s="84"/>
      <c r="F2952" s="32"/>
      <c r="G2952" s="34"/>
      <c r="H2952" s="82"/>
      <c r="I2952" s="36"/>
      <c r="J2952" s="52"/>
      <c r="K2952" s="35"/>
      <c r="L2952" s="29"/>
      <c r="M2952" s="20" t="str" cm="1">
        <f t="array" ref="M2952">IFERROR(_xlfn.IFS(COUNTBLANK(D2952:K2952)=8,"",D2952="","←D列に従業員名を姓名（フルネーム）で入力してください。誤変換にお気を付け下さい。",E2952="","←E列に都道府県を入力してください。",H2952="","←H列に1.月給～3.時間給の選択肢を入力してください",I2952="","←I列に金額を入力してください",H2952=3,"",J2952="","←J列に所定労働時間を入力してください"),"")</f>
        <v/>
      </c>
    </row>
    <row r="2953" spans="2:13" ht="22.8" x14ac:dyDescent="0.45">
      <c r="B2953" s="31">
        <f t="shared" si="45"/>
        <v>2945</v>
      </c>
      <c r="C2953" s="82"/>
      <c r="D2953" s="83"/>
      <c r="E2953" s="84"/>
      <c r="F2953" s="32"/>
      <c r="G2953" s="34"/>
      <c r="H2953" s="82"/>
      <c r="I2953" s="36"/>
      <c r="J2953" s="52"/>
      <c r="K2953" s="35"/>
      <c r="L2953" s="29"/>
      <c r="M2953" s="20" t="str" cm="1">
        <f t="array" ref="M2953">IFERROR(_xlfn.IFS(COUNTBLANK(D2953:K2953)=8,"",D2953="","←D列に従業員名を姓名（フルネーム）で入力してください。誤変換にお気を付け下さい。",E2953="","←E列に都道府県を入力してください。",H2953="","←H列に1.月給～3.時間給の選択肢を入力してください",I2953="","←I列に金額を入力してください",H2953=3,"",J2953="","←J列に所定労働時間を入力してください"),"")</f>
        <v/>
      </c>
    </row>
    <row r="2954" spans="2:13" ht="22.8" x14ac:dyDescent="0.45">
      <c r="B2954" s="31">
        <f t="shared" ref="B2954:B3008" si="46">ROW()-8</f>
        <v>2946</v>
      </c>
      <c r="C2954" s="82"/>
      <c r="D2954" s="83"/>
      <c r="E2954" s="84"/>
      <c r="F2954" s="32"/>
      <c r="G2954" s="34"/>
      <c r="H2954" s="82"/>
      <c r="I2954" s="36"/>
      <c r="J2954" s="52"/>
      <c r="K2954" s="35"/>
      <c r="L2954" s="29"/>
      <c r="M2954" s="20" t="str" cm="1">
        <f t="array" ref="M2954">IFERROR(_xlfn.IFS(COUNTBLANK(D2954:K2954)=8,"",D2954="","←D列に従業員名を姓名（フルネーム）で入力してください。誤変換にお気を付け下さい。",E2954="","←E列に都道府県を入力してください。",H2954="","←H列に1.月給～3.時間給の選択肢を入力してください",I2954="","←I列に金額を入力してください",H2954=3,"",J2954="","←J列に所定労働時間を入力してください"),"")</f>
        <v/>
      </c>
    </row>
    <row r="2955" spans="2:13" ht="22.8" x14ac:dyDescent="0.45">
      <c r="B2955" s="31">
        <f t="shared" si="46"/>
        <v>2947</v>
      </c>
      <c r="C2955" s="82"/>
      <c r="D2955" s="83"/>
      <c r="E2955" s="84"/>
      <c r="F2955" s="32"/>
      <c r="G2955" s="34"/>
      <c r="H2955" s="82"/>
      <c r="I2955" s="36"/>
      <c r="J2955" s="52"/>
      <c r="K2955" s="35"/>
      <c r="L2955" s="29"/>
      <c r="M2955" s="20" t="str" cm="1">
        <f t="array" ref="M2955">IFERROR(_xlfn.IFS(COUNTBLANK(D2955:K2955)=8,"",D2955="","←D列に従業員名を姓名（フルネーム）で入力してください。誤変換にお気を付け下さい。",E2955="","←E列に都道府県を入力してください。",H2955="","←H列に1.月給～3.時間給の選択肢を入力してください",I2955="","←I列に金額を入力してください",H2955=3,"",J2955="","←J列に所定労働時間を入力してください"),"")</f>
        <v/>
      </c>
    </row>
    <row r="2956" spans="2:13" ht="22.8" x14ac:dyDescent="0.45">
      <c r="B2956" s="31">
        <f t="shared" si="46"/>
        <v>2948</v>
      </c>
      <c r="C2956" s="82"/>
      <c r="D2956" s="83"/>
      <c r="E2956" s="84"/>
      <c r="F2956" s="32"/>
      <c r="G2956" s="34"/>
      <c r="H2956" s="82"/>
      <c r="I2956" s="36"/>
      <c r="J2956" s="52"/>
      <c r="K2956" s="35"/>
      <c r="L2956" s="29"/>
      <c r="M2956" s="20" t="str" cm="1">
        <f t="array" ref="M2956">IFERROR(_xlfn.IFS(COUNTBLANK(D2956:K2956)=8,"",D2956="","←D列に従業員名を姓名（フルネーム）で入力してください。誤変換にお気を付け下さい。",E2956="","←E列に都道府県を入力してください。",H2956="","←H列に1.月給～3.時間給の選択肢を入力してください",I2956="","←I列に金額を入力してください",H2956=3,"",J2956="","←J列に所定労働時間を入力してください"),"")</f>
        <v/>
      </c>
    </row>
    <row r="2957" spans="2:13" ht="22.8" x14ac:dyDescent="0.45">
      <c r="B2957" s="31">
        <f t="shared" si="46"/>
        <v>2949</v>
      </c>
      <c r="C2957" s="82"/>
      <c r="D2957" s="83"/>
      <c r="E2957" s="84"/>
      <c r="F2957" s="32"/>
      <c r="G2957" s="34"/>
      <c r="H2957" s="82"/>
      <c r="I2957" s="36"/>
      <c r="J2957" s="52"/>
      <c r="K2957" s="35"/>
      <c r="L2957" s="29"/>
      <c r="M2957" s="20" t="str" cm="1">
        <f t="array" ref="M2957">IFERROR(_xlfn.IFS(COUNTBLANK(D2957:K2957)=8,"",D2957="","←D列に従業員名を姓名（フルネーム）で入力してください。誤変換にお気を付け下さい。",E2957="","←E列に都道府県を入力してください。",H2957="","←H列に1.月給～3.時間給の選択肢を入力してください",I2957="","←I列に金額を入力してください",H2957=3,"",J2957="","←J列に所定労働時間を入力してください"),"")</f>
        <v/>
      </c>
    </row>
    <row r="2958" spans="2:13" ht="22.8" x14ac:dyDescent="0.45">
      <c r="B2958" s="31">
        <f t="shared" si="46"/>
        <v>2950</v>
      </c>
      <c r="C2958" s="82"/>
      <c r="D2958" s="83"/>
      <c r="E2958" s="84"/>
      <c r="F2958" s="32"/>
      <c r="G2958" s="34"/>
      <c r="H2958" s="82"/>
      <c r="I2958" s="36"/>
      <c r="J2958" s="52"/>
      <c r="K2958" s="35"/>
      <c r="L2958" s="29"/>
      <c r="M2958" s="20" t="str" cm="1">
        <f t="array" ref="M2958">IFERROR(_xlfn.IFS(COUNTBLANK(D2958:K2958)=8,"",D2958="","←D列に従業員名を姓名（フルネーム）で入力してください。誤変換にお気を付け下さい。",E2958="","←E列に都道府県を入力してください。",H2958="","←H列に1.月給～3.時間給の選択肢を入力してください",I2958="","←I列に金額を入力してください",H2958=3,"",J2958="","←J列に所定労働時間を入力してください"),"")</f>
        <v/>
      </c>
    </row>
    <row r="2959" spans="2:13" ht="22.8" x14ac:dyDescent="0.45">
      <c r="B2959" s="31">
        <f t="shared" si="46"/>
        <v>2951</v>
      </c>
      <c r="C2959" s="82"/>
      <c r="D2959" s="83"/>
      <c r="E2959" s="84"/>
      <c r="F2959" s="32"/>
      <c r="G2959" s="34"/>
      <c r="H2959" s="82"/>
      <c r="I2959" s="36"/>
      <c r="J2959" s="52"/>
      <c r="K2959" s="35"/>
      <c r="L2959" s="29"/>
      <c r="M2959" s="20" t="str" cm="1">
        <f t="array" ref="M2959">IFERROR(_xlfn.IFS(COUNTBLANK(D2959:K2959)=8,"",D2959="","←D列に従業員名を姓名（フルネーム）で入力してください。誤変換にお気を付け下さい。",E2959="","←E列に都道府県を入力してください。",H2959="","←H列に1.月給～3.時間給の選択肢を入力してください",I2959="","←I列に金額を入力してください",H2959=3,"",J2959="","←J列に所定労働時間を入力してください"),"")</f>
        <v/>
      </c>
    </row>
    <row r="2960" spans="2:13" ht="22.8" x14ac:dyDescent="0.45">
      <c r="B2960" s="31">
        <f t="shared" si="46"/>
        <v>2952</v>
      </c>
      <c r="C2960" s="82"/>
      <c r="D2960" s="83"/>
      <c r="E2960" s="84"/>
      <c r="F2960" s="32"/>
      <c r="G2960" s="34"/>
      <c r="H2960" s="82"/>
      <c r="I2960" s="36"/>
      <c r="J2960" s="52"/>
      <c r="K2960" s="35"/>
      <c r="L2960" s="29"/>
      <c r="M2960" s="20" t="str" cm="1">
        <f t="array" ref="M2960">IFERROR(_xlfn.IFS(COUNTBLANK(D2960:K2960)=8,"",D2960="","←D列に従業員名を姓名（フルネーム）で入力してください。誤変換にお気を付け下さい。",E2960="","←E列に都道府県を入力してください。",H2960="","←H列に1.月給～3.時間給の選択肢を入力してください",I2960="","←I列に金額を入力してください",H2960=3,"",J2960="","←J列に所定労働時間を入力してください"),"")</f>
        <v/>
      </c>
    </row>
    <row r="2961" spans="2:13" ht="22.8" x14ac:dyDescent="0.45">
      <c r="B2961" s="31">
        <f t="shared" si="46"/>
        <v>2953</v>
      </c>
      <c r="C2961" s="82"/>
      <c r="D2961" s="83"/>
      <c r="E2961" s="84"/>
      <c r="F2961" s="32"/>
      <c r="G2961" s="34"/>
      <c r="H2961" s="82"/>
      <c r="I2961" s="36"/>
      <c r="J2961" s="52"/>
      <c r="K2961" s="35"/>
      <c r="L2961" s="29"/>
      <c r="M2961" s="20" t="str" cm="1">
        <f t="array" ref="M2961">IFERROR(_xlfn.IFS(COUNTBLANK(D2961:K2961)=8,"",D2961="","←D列に従業員名を姓名（フルネーム）で入力してください。誤変換にお気を付け下さい。",E2961="","←E列に都道府県を入力してください。",H2961="","←H列に1.月給～3.時間給の選択肢を入力してください",I2961="","←I列に金額を入力してください",H2961=3,"",J2961="","←J列に所定労働時間を入力してください"),"")</f>
        <v/>
      </c>
    </row>
    <row r="2962" spans="2:13" ht="22.8" x14ac:dyDescent="0.45">
      <c r="B2962" s="31">
        <f t="shared" si="46"/>
        <v>2954</v>
      </c>
      <c r="C2962" s="82"/>
      <c r="D2962" s="83"/>
      <c r="E2962" s="84"/>
      <c r="F2962" s="32"/>
      <c r="G2962" s="34"/>
      <c r="H2962" s="82"/>
      <c r="I2962" s="36"/>
      <c r="J2962" s="52"/>
      <c r="K2962" s="35"/>
      <c r="L2962" s="29"/>
      <c r="M2962" s="20" t="str" cm="1">
        <f t="array" ref="M2962">IFERROR(_xlfn.IFS(COUNTBLANK(D2962:K2962)=8,"",D2962="","←D列に従業員名を姓名（フルネーム）で入力してください。誤変換にお気を付け下さい。",E2962="","←E列に都道府県を入力してください。",H2962="","←H列に1.月給～3.時間給の選択肢を入力してください",I2962="","←I列に金額を入力してください",H2962=3,"",J2962="","←J列に所定労働時間を入力してください"),"")</f>
        <v/>
      </c>
    </row>
    <row r="2963" spans="2:13" ht="22.8" x14ac:dyDescent="0.45">
      <c r="B2963" s="31">
        <f t="shared" si="46"/>
        <v>2955</v>
      </c>
      <c r="C2963" s="82"/>
      <c r="D2963" s="83"/>
      <c r="E2963" s="84"/>
      <c r="F2963" s="32"/>
      <c r="G2963" s="34"/>
      <c r="H2963" s="82"/>
      <c r="I2963" s="36"/>
      <c r="J2963" s="52"/>
      <c r="K2963" s="35"/>
      <c r="L2963" s="29"/>
      <c r="M2963" s="20" t="str" cm="1">
        <f t="array" ref="M2963">IFERROR(_xlfn.IFS(COUNTBLANK(D2963:K2963)=8,"",D2963="","←D列に従業員名を姓名（フルネーム）で入力してください。誤変換にお気を付け下さい。",E2963="","←E列に都道府県を入力してください。",H2963="","←H列に1.月給～3.時間給の選択肢を入力してください",I2963="","←I列に金額を入力してください",H2963=3,"",J2963="","←J列に所定労働時間を入力してください"),"")</f>
        <v/>
      </c>
    </row>
    <row r="2964" spans="2:13" ht="22.8" x14ac:dyDescent="0.45">
      <c r="B2964" s="31">
        <f t="shared" si="46"/>
        <v>2956</v>
      </c>
      <c r="C2964" s="82"/>
      <c r="D2964" s="83"/>
      <c r="E2964" s="84"/>
      <c r="F2964" s="32"/>
      <c r="G2964" s="34"/>
      <c r="H2964" s="82"/>
      <c r="I2964" s="36"/>
      <c r="J2964" s="52"/>
      <c r="K2964" s="35"/>
      <c r="L2964" s="29"/>
      <c r="M2964" s="20" t="str" cm="1">
        <f t="array" ref="M2964">IFERROR(_xlfn.IFS(COUNTBLANK(D2964:K2964)=8,"",D2964="","←D列に従業員名を姓名（フルネーム）で入力してください。誤変換にお気を付け下さい。",E2964="","←E列に都道府県を入力してください。",H2964="","←H列に1.月給～3.時間給の選択肢を入力してください",I2964="","←I列に金額を入力してください",H2964=3,"",J2964="","←J列に所定労働時間を入力してください"),"")</f>
        <v/>
      </c>
    </row>
    <row r="2965" spans="2:13" ht="22.8" x14ac:dyDescent="0.45">
      <c r="B2965" s="31">
        <f t="shared" si="46"/>
        <v>2957</v>
      </c>
      <c r="C2965" s="82"/>
      <c r="D2965" s="83"/>
      <c r="E2965" s="84"/>
      <c r="F2965" s="32"/>
      <c r="G2965" s="34"/>
      <c r="H2965" s="82"/>
      <c r="I2965" s="36"/>
      <c r="J2965" s="52"/>
      <c r="K2965" s="35"/>
      <c r="L2965" s="29"/>
      <c r="M2965" s="20" t="str" cm="1">
        <f t="array" ref="M2965">IFERROR(_xlfn.IFS(COUNTBLANK(D2965:K2965)=8,"",D2965="","←D列に従業員名を姓名（フルネーム）で入力してください。誤変換にお気を付け下さい。",E2965="","←E列に都道府県を入力してください。",H2965="","←H列に1.月給～3.時間給の選択肢を入力してください",I2965="","←I列に金額を入力してください",H2965=3,"",J2965="","←J列に所定労働時間を入力してください"),"")</f>
        <v/>
      </c>
    </row>
    <row r="2966" spans="2:13" ht="22.8" x14ac:dyDescent="0.45">
      <c r="B2966" s="31">
        <f t="shared" si="46"/>
        <v>2958</v>
      </c>
      <c r="C2966" s="82"/>
      <c r="D2966" s="83"/>
      <c r="E2966" s="84"/>
      <c r="F2966" s="32"/>
      <c r="G2966" s="34"/>
      <c r="H2966" s="82"/>
      <c r="I2966" s="36"/>
      <c r="J2966" s="52"/>
      <c r="K2966" s="35"/>
      <c r="L2966" s="29"/>
      <c r="M2966" s="20" t="str" cm="1">
        <f t="array" ref="M2966">IFERROR(_xlfn.IFS(COUNTBLANK(D2966:K2966)=8,"",D2966="","←D列に従業員名を姓名（フルネーム）で入力してください。誤変換にお気を付け下さい。",E2966="","←E列に都道府県を入力してください。",H2966="","←H列に1.月給～3.時間給の選択肢を入力してください",I2966="","←I列に金額を入力してください",H2966=3,"",J2966="","←J列に所定労働時間を入力してください"),"")</f>
        <v/>
      </c>
    </row>
    <row r="2967" spans="2:13" ht="22.8" x14ac:dyDescent="0.45">
      <c r="B2967" s="31">
        <f t="shared" si="46"/>
        <v>2959</v>
      </c>
      <c r="C2967" s="82"/>
      <c r="D2967" s="83"/>
      <c r="E2967" s="84"/>
      <c r="F2967" s="32"/>
      <c r="G2967" s="34"/>
      <c r="H2967" s="82"/>
      <c r="I2967" s="36"/>
      <c r="J2967" s="52"/>
      <c r="K2967" s="35"/>
      <c r="L2967" s="29"/>
      <c r="M2967" s="20" t="str" cm="1">
        <f t="array" ref="M2967">IFERROR(_xlfn.IFS(COUNTBLANK(D2967:K2967)=8,"",D2967="","←D列に従業員名を姓名（フルネーム）で入力してください。誤変換にお気を付け下さい。",E2967="","←E列に都道府県を入力してください。",H2967="","←H列に1.月給～3.時間給の選択肢を入力してください",I2967="","←I列に金額を入力してください",H2967=3,"",J2967="","←J列に所定労働時間を入力してください"),"")</f>
        <v/>
      </c>
    </row>
    <row r="2968" spans="2:13" ht="22.8" x14ac:dyDescent="0.45">
      <c r="B2968" s="31">
        <f t="shared" si="46"/>
        <v>2960</v>
      </c>
      <c r="C2968" s="82"/>
      <c r="D2968" s="83"/>
      <c r="E2968" s="84"/>
      <c r="F2968" s="32"/>
      <c r="G2968" s="34"/>
      <c r="H2968" s="82"/>
      <c r="I2968" s="36"/>
      <c r="J2968" s="52"/>
      <c r="K2968" s="35"/>
      <c r="L2968" s="29"/>
      <c r="M2968" s="20" t="str" cm="1">
        <f t="array" ref="M2968">IFERROR(_xlfn.IFS(COUNTBLANK(D2968:K2968)=8,"",D2968="","←D列に従業員名を姓名（フルネーム）で入力してください。誤変換にお気を付け下さい。",E2968="","←E列に都道府県を入力してください。",H2968="","←H列に1.月給～3.時間給の選択肢を入力してください",I2968="","←I列に金額を入力してください",H2968=3,"",J2968="","←J列に所定労働時間を入力してください"),"")</f>
        <v/>
      </c>
    </row>
    <row r="2969" spans="2:13" ht="22.8" x14ac:dyDescent="0.45">
      <c r="B2969" s="31">
        <f t="shared" si="46"/>
        <v>2961</v>
      </c>
      <c r="C2969" s="82"/>
      <c r="D2969" s="83"/>
      <c r="E2969" s="84"/>
      <c r="F2969" s="32"/>
      <c r="G2969" s="34"/>
      <c r="H2969" s="82"/>
      <c r="I2969" s="36"/>
      <c r="J2969" s="52"/>
      <c r="K2969" s="35"/>
      <c r="L2969" s="29"/>
      <c r="M2969" s="20" t="str" cm="1">
        <f t="array" ref="M2969">IFERROR(_xlfn.IFS(COUNTBLANK(D2969:K2969)=8,"",D2969="","←D列に従業員名を姓名（フルネーム）で入力してください。誤変換にお気を付け下さい。",E2969="","←E列に都道府県を入力してください。",H2969="","←H列に1.月給～3.時間給の選択肢を入力してください",I2969="","←I列に金額を入力してください",H2969=3,"",J2969="","←J列に所定労働時間を入力してください"),"")</f>
        <v/>
      </c>
    </row>
    <row r="2970" spans="2:13" ht="22.8" x14ac:dyDescent="0.45">
      <c r="B2970" s="31">
        <f t="shared" si="46"/>
        <v>2962</v>
      </c>
      <c r="C2970" s="82"/>
      <c r="D2970" s="83"/>
      <c r="E2970" s="84"/>
      <c r="F2970" s="32"/>
      <c r="G2970" s="34"/>
      <c r="H2970" s="82"/>
      <c r="I2970" s="36"/>
      <c r="J2970" s="52"/>
      <c r="K2970" s="35"/>
      <c r="L2970" s="29"/>
      <c r="M2970" s="20" t="str" cm="1">
        <f t="array" ref="M2970">IFERROR(_xlfn.IFS(COUNTBLANK(D2970:K2970)=8,"",D2970="","←D列に従業員名を姓名（フルネーム）で入力してください。誤変換にお気を付け下さい。",E2970="","←E列に都道府県を入力してください。",H2970="","←H列に1.月給～3.時間給の選択肢を入力してください",I2970="","←I列に金額を入力してください",H2970=3,"",J2970="","←J列に所定労働時間を入力してください"),"")</f>
        <v/>
      </c>
    </row>
    <row r="2971" spans="2:13" ht="22.8" x14ac:dyDescent="0.45">
      <c r="B2971" s="31">
        <f t="shared" si="46"/>
        <v>2963</v>
      </c>
      <c r="C2971" s="82"/>
      <c r="D2971" s="83"/>
      <c r="E2971" s="84"/>
      <c r="F2971" s="32"/>
      <c r="G2971" s="34"/>
      <c r="H2971" s="82"/>
      <c r="I2971" s="36"/>
      <c r="J2971" s="52"/>
      <c r="K2971" s="35"/>
      <c r="L2971" s="29"/>
      <c r="M2971" s="20" t="str" cm="1">
        <f t="array" ref="M2971">IFERROR(_xlfn.IFS(COUNTBLANK(D2971:K2971)=8,"",D2971="","←D列に従業員名を姓名（フルネーム）で入力してください。誤変換にお気を付け下さい。",E2971="","←E列に都道府県を入力してください。",H2971="","←H列に1.月給～3.時間給の選択肢を入力してください",I2971="","←I列に金額を入力してください",H2971=3,"",J2971="","←J列に所定労働時間を入力してください"),"")</f>
        <v/>
      </c>
    </row>
    <row r="2972" spans="2:13" ht="22.8" x14ac:dyDescent="0.45">
      <c r="B2972" s="31">
        <f t="shared" si="46"/>
        <v>2964</v>
      </c>
      <c r="C2972" s="82"/>
      <c r="D2972" s="83"/>
      <c r="E2972" s="84"/>
      <c r="F2972" s="32"/>
      <c r="G2972" s="34"/>
      <c r="H2972" s="82"/>
      <c r="I2972" s="36"/>
      <c r="J2972" s="52"/>
      <c r="K2972" s="35"/>
      <c r="L2972" s="29"/>
      <c r="M2972" s="20" t="str" cm="1">
        <f t="array" ref="M2972">IFERROR(_xlfn.IFS(COUNTBLANK(D2972:K2972)=8,"",D2972="","←D列に従業員名を姓名（フルネーム）で入力してください。誤変換にお気を付け下さい。",E2972="","←E列に都道府県を入力してください。",H2972="","←H列に1.月給～3.時間給の選択肢を入力してください",I2972="","←I列に金額を入力してください",H2972=3,"",J2972="","←J列に所定労働時間を入力してください"),"")</f>
        <v/>
      </c>
    </row>
    <row r="2973" spans="2:13" ht="22.8" x14ac:dyDescent="0.45">
      <c r="B2973" s="31">
        <f t="shared" si="46"/>
        <v>2965</v>
      </c>
      <c r="C2973" s="82"/>
      <c r="D2973" s="83"/>
      <c r="E2973" s="84"/>
      <c r="F2973" s="32"/>
      <c r="G2973" s="34"/>
      <c r="H2973" s="82"/>
      <c r="I2973" s="36"/>
      <c r="J2973" s="52"/>
      <c r="K2973" s="35"/>
      <c r="L2973" s="29"/>
      <c r="M2973" s="20" t="str" cm="1">
        <f t="array" ref="M2973">IFERROR(_xlfn.IFS(COUNTBLANK(D2973:K2973)=8,"",D2973="","←D列に従業員名を姓名（フルネーム）で入力してください。誤変換にお気を付け下さい。",E2973="","←E列に都道府県を入力してください。",H2973="","←H列に1.月給～3.時間給の選択肢を入力してください",I2973="","←I列に金額を入力してください",H2973=3,"",J2973="","←J列に所定労働時間を入力してください"),"")</f>
        <v/>
      </c>
    </row>
    <row r="2974" spans="2:13" ht="22.8" x14ac:dyDescent="0.45">
      <c r="B2974" s="31">
        <f t="shared" si="46"/>
        <v>2966</v>
      </c>
      <c r="C2974" s="82"/>
      <c r="D2974" s="83"/>
      <c r="E2974" s="84"/>
      <c r="F2974" s="32"/>
      <c r="G2974" s="34"/>
      <c r="H2974" s="82"/>
      <c r="I2974" s="36"/>
      <c r="J2974" s="52"/>
      <c r="K2974" s="35"/>
      <c r="L2974" s="29"/>
      <c r="M2974" s="20" t="str" cm="1">
        <f t="array" ref="M2974">IFERROR(_xlfn.IFS(COUNTBLANK(D2974:K2974)=8,"",D2974="","←D列に従業員名を姓名（フルネーム）で入力してください。誤変換にお気を付け下さい。",E2974="","←E列に都道府県を入力してください。",H2974="","←H列に1.月給～3.時間給の選択肢を入力してください",I2974="","←I列に金額を入力してください",H2974=3,"",J2974="","←J列に所定労働時間を入力してください"),"")</f>
        <v/>
      </c>
    </row>
    <row r="2975" spans="2:13" ht="22.8" x14ac:dyDescent="0.45">
      <c r="B2975" s="31">
        <f t="shared" si="46"/>
        <v>2967</v>
      </c>
      <c r="C2975" s="82"/>
      <c r="D2975" s="83"/>
      <c r="E2975" s="84"/>
      <c r="F2975" s="32"/>
      <c r="G2975" s="34"/>
      <c r="H2975" s="82"/>
      <c r="I2975" s="36"/>
      <c r="J2975" s="52"/>
      <c r="K2975" s="35"/>
      <c r="L2975" s="29"/>
      <c r="M2975" s="20" t="str" cm="1">
        <f t="array" ref="M2975">IFERROR(_xlfn.IFS(COUNTBLANK(D2975:K2975)=8,"",D2975="","←D列に従業員名を姓名（フルネーム）で入力してください。誤変換にお気を付け下さい。",E2975="","←E列に都道府県を入力してください。",H2975="","←H列に1.月給～3.時間給の選択肢を入力してください",I2975="","←I列に金額を入力してください",H2975=3,"",J2975="","←J列に所定労働時間を入力してください"),"")</f>
        <v/>
      </c>
    </row>
    <row r="2976" spans="2:13" ht="22.8" x14ac:dyDescent="0.45">
      <c r="B2976" s="31">
        <f t="shared" si="46"/>
        <v>2968</v>
      </c>
      <c r="C2976" s="82"/>
      <c r="D2976" s="83"/>
      <c r="E2976" s="84"/>
      <c r="F2976" s="32"/>
      <c r="G2976" s="34"/>
      <c r="H2976" s="82"/>
      <c r="I2976" s="36"/>
      <c r="J2976" s="52"/>
      <c r="K2976" s="35"/>
      <c r="L2976" s="29"/>
      <c r="M2976" s="20" t="str" cm="1">
        <f t="array" ref="M2976">IFERROR(_xlfn.IFS(COUNTBLANK(D2976:K2976)=8,"",D2976="","←D列に従業員名を姓名（フルネーム）で入力してください。誤変換にお気を付け下さい。",E2976="","←E列に都道府県を入力してください。",H2976="","←H列に1.月給～3.時間給の選択肢を入力してください",I2976="","←I列に金額を入力してください",H2976=3,"",J2976="","←J列に所定労働時間を入力してください"),"")</f>
        <v/>
      </c>
    </row>
    <row r="2977" spans="2:13" ht="22.8" x14ac:dyDescent="0.45">
      <c r="B2977" s="31">
        <f t="shared" si="46"/>
        <v>2969</v>
      </c>
      <c r="C2977" s="82"/>
      <c r="D2977" s="83"/>
      <c r="E2977" s="84"/>
      <c r="F2977" s="32"/>
      <c r="G2977" s="34"/>
      <c r="H2977" s="82"/>
      <c r="I2977" s="36"/>
      <c r="J2977" s="52"/>
      <c r="K2977" s="35"/>
      <c r="L2977" s="29"/>
      <c r="M2977" s="20" t="str" cm="1">
        <f t="array" ref="M2977">IFERROR(_xlfn.IFS(COUNTBLANK(D2977:K2977)=8,"",D2977="","←D列に従業員名を姓名（フルネーム）で入力してください。誤変換にお気を付け下さい。",E2977="","←E列に都道府県を入力してください。",H2977="","←H列に1.月給～3.時間給の選択肢を入力してください",I2977="","←I列に金額を入力してください",H2977=3,"",J2977="","←J列に所定労働時間を入力してください"),"")</f>
        <v/>
      </c>
    </row>
    <row r="2978" spans="2:13" ht="22.8" x14ac:dyDescent="0.45">
      <c r="B2978" s="31">
        <f t="shared" si="46"/>
        <v>2970</v>
      </c>
      <c r="C2978" s="82"/>
      <c r="D2978" s="83"/>
      <c r="E2978" s="84"/>
      <c r="F2978" s="32"/>
      <c r="G2978" s="34"/>
      <c r="H2978" s="82"/>
      <c r="I2978" s="36"/>
      <c r="J2978" s="52"/>
      <c r="K2978" s="35"/>
      <c r="L2978" s="29"/>
      <c r="M2978" s="20" t="str" cm="1">
        <f t="array" ref="M2978">IFERROR(_xlfn.IFS(COUNTBLANK(D2978:K2978)=8,"",D2978="","←D列に従業員名を姓名（フルネーム）で入力してください。誤変換にお気を付け下さい。",E2978="","←E列に都道府県を入力してください。",H2978="","←H列に1.月給～3.時間給の選択肢を入力してください",I2978="","←I列に金額を入力してください",H2978=3,"",J2978="","←J列に所定労働時間を入力してください"),"")</f>
        <v/>
      </c>
    </row>
    <row r="2979" spans="2:13" ht="22.8" x14ac:dyDescent="0.45">
      <c r="B2979" s="31">
        <f t="shared" si="46"/>
        <v>2971</v>
      </c>
      <c r="C2979" s="82"/>
      <c r="D2979" s="83"/>
      <c r="E2979" s="84"/>
      <c r="F2979" s="32"/>
      <c r="G2979" s="34"/>
      <c r="H2979" s="82"/>
      <c r="I2979" s="36"/>
      <c r="J2979" s="52"/>
      <c r="K2979" s="35"/>
      <c r="L2979" s="29"/>
      <c r="M2979" s="20" t="str" cm="1">
        <f t="array" ref="M2979">IFERROR(_xlfn.IFS(COUNTBLANK(D2979:K2979)=8,"",D2979="","←D列に従業員名を姓名（フルネーム）で入力してください。誤変換にお気を付け下さい。",E2979="","←E列に都道府県を入力してください。",H2979="","←H列に1.月給～3.時間給の選択肢を入力してください",I2979="","←I列に金額を入力してください",H2979=3,"",J2979="","←J列に所定労働時間を入力してください"),"")</f>
        <v/>
      </c>
    </row>
    <row r="2980" spans="2:13" ht="22.8" x14ac:dyDescent="0.45">
      <c r="B2980" s="31">
        <f t="shared" si="46"/>
        <v>2972</v>
      </c>
      <c r="C2980" s="82"/>
      <c r="D2980" s="83"/>
      <c r="E2980" s="84"/>
      <c r="F2980" s="32"/>
      <c r="G2980" s="34"/>
      <c r="H2980" s="82"/>
      <c r="I2980" s="36"/>
      <c r="J2980" s="52"/>
      <c r="K2980" s="35"/>
      <c r="L2980" s="29"/>
      <c r="M2980" s="20" t="str" cm="1">
        <f t="array" ref="M2980">IFERROR(_xlfn.IFS(COUNTBLANK(D2980:K2980)=8,"",D2980="","←D列に従業員名を姓名（フルネーム）で入力してください。誤変換にお気を付け下さい。",E2980="","←E列に都道府県を入力してください。",H2980="","←H列に1.月給～3.時間給の選択肢を入力してください",I2980="","←I列に金額を入力してください",H2980=3,"",J2980="","←J列に所定労働時間を入力してください"),"")</f>
        <v/>
      </c>
    </row>
    <row r="2981" spans="2:13" ht="22.8" x14ac:dyDescent="0.45">
      <c r="B2981" s="31">
        <f t="shared" si="46"/>
        <v>2973</v>
      </c>
      <c r="C2981" s="82"/>
      <c r="D2981" s="83"/>
      <c r="E2981" s="84"/>
      <c r="F2981" s="32"/>
      <c r="G2981" s="34"/>
      <c r="H2981" s="82"/>
      <c r="I2981" s="36"/>
      <c r="J2981" s="52"/>
      <c r="K2981" s="35"/>
      <c r="L2981" s="29"/>
      <c r="M2981" s="20" t="str" cm="1">
        <f t="array" ref="M2981">IFERROR(_xlfn.IFS(COUNTBLANK(D2981:K2981)=8,"",D2981="","←D列に従業員名を姓名（フルネーム）で入力してください。誤変換にお気を付け下さい。",E2981="","←E列に都道府県を入力してください。",H2981="","←H列に1.月給～3.時間給の選択肢を入力してください",I2981="","←I列に金額を入力してください",H2981=3,"",J2981="","←J列に所定労働時間を入力してください"),"")</f>
        <v/>
      </c>
    </row>
    <row r="2982" spans="2:13" ht="22.8" x14ac:dyDescent="0.45">
      <c r="B2982" s="31">
        <f t="shared" si="46"/>
        <v>2974</v>
      </c>
      <c r="C2982" s="82"/>
      <c r="D2982" s="83"/>
      <c r="E2982" s="84"/>
      <c r="F2982" s="32"/>
      <c r="G2982" s="34"/>
      <c r="H2982" s="82"/>
      <c r="I2982" s="36"/>
      <c r="J2982" s="52"/>
      <c r="K2982" s="35"/>
      <c r="L2982" s="29"/>
      <c r="M2982" s="20" t="str" cm="1">
        <f t="array" ref="M2982">IFERROR(_xlfn.IFS(COUNTBLANK(D2982:K2982)=8,"",D2982="","←D列に従業員名を姓名（フルネーム）で入力してください。誤変換にお気を付け下さい。",E2982="","←E列に都道府県を入力してください。",H2982="","←H列に1.月給～3.時間給の選択肢を入力してください",I2982="","←I列に金額を入力してください",H2982=3,"",J2982="","←J列に所定労働時間を入力してください"),"")</f>
        <v/>
      </c>
    </row>
    <row r="2983" spans="2:13" ht="22.8" x14ac:dyDescent="0.45">
      <c r="B2983" s="31">
        <f t="shared" si="46"/>
        <v>2975</v>
      </c>
      <c r="C2983" s="82"/>
      <c r="D2983" s="83"/>
      <c r="E2983" s="84"/>
      <c r="F2983" s="32"/>
      <c r="G2983" s="34"/>
      <c r="H2983" s="82"/>
      <c r="I2983" s="36"/>
      <c r="J2983" s="52"/>
      <c r="K2983" s="35"/>
      <c r="L2983" s="29"/>
      <c r="M2983" s="20" t="str" cm="1">
        <f t="array" ref="M2983">IFERROR(_xlfn.IFS(COUNTBLANK(D2983:K2983)=8,"",D2983="","←D列に従業員名を姓名（フルネーム）で入力してください。誤変換にお気を付け下さい。",E2983="","←E列に都道府県を入力してください。",H2983="","←H列に1.月給～3.時間給の選択肢を入力してください",I2983="","←I列に金額を入力してください",H2983=3,"",J2983="","←J列に所定労働時間を入力してください"),"")</f>
        <v/>
      </c>
    </row>
    <row r="2984" spans="2:13" ht="22.8" x14ac:dyDescent="0.45">
      <c r="B2984" s="31">
        <f t="shared" si="46"/>
        <v>2976</v>
      </c>
      <c r="C2984" s="82"/>
      <c r="D2984" s="83"/>
      <c r="E2984" s="84"/>
      <c r="F2984" s="32"/>
      <c r="G2984" s="34"/>
      <c r="H2984" s="82"/>
      <c r="I2984" s="36"/>
      <c r="J2984" s="52"/>
      <c r="K2984" s="35"/>
      <c r="L2984" s="29"/>
      <c r="M2984" s="20" t="str" cm="1">
        <f t="array" ref="M2984">IFERROR(_xlfn.IFS(COUNTBLANK(D2984:K2984)=8,"",D2984="","←D列に従業員名を姓名（フルネーム）で入力してください。誤変換にお気を付け下さい。",E2984="","←E列に都道府県を入力してください。",H2984="","←H列に1.月給～3.時間給の選択肢を入力してください",I2984="","←I列に金額を入力してください",H2984=3,"",J2984="","←J列に所定労働時間を入力してください"),"")</f>
        <v/>
      </c>
    </row>
    <row r="2985" spans="2:13" ht="22.8" x14ac:dyDescent="0.45">
      <c r="B2985" s="31">
        <f t="shared" si="46"/>
        <v>2977</v>
      </c>
      <c r="C2985" s="82"/>
      <c r="D2985" s="83"/>
      <c r="E2985" s="84"/>
      <c r="F2985" s="32"/>
      <c r="G2985" s="34"/>
      <c r="H2985" s="82"/>
      <c r="I2985" s="36"/>
      <c r="J2985" s="52"/>
      <c r="K2985" s="35"/>
      <c r="L2985" s="29"/>
      <c r="M2985" s="20" t="str" cm="1">
        <f t="array" ref="M2985">IFERROR(_xlfn.IFS(COUNTBLANK(D2985:K2985)=8,"",D2985="","←D列に従業員名を姓名（フルネーム）で入力してください。誤変換にお気を付け下さい。",E2985="","←E列に都道府県を入力してください。",H2985="","←H列に1.月給～3.時間給の選択肢を入力してください",I2985="","←I列に金額を入力してください",H2985=3,"",J2985="","←J列に所定労働時間を入力してください"),"")</f>
        <v/>
      </c>
    </row>
    <row r="2986" spans="2:13" ht="22.8" x14ac:dyDescent="0.45">
      <c r="B2986" s="31">
        <f t="shared" si="46"/>
        <v>2978</v>
      </c>
      <c r="C2986" s="82"/>
      <c r="D2986" s="83"/>
      <c r="E2986" s="84"/>
      <c r="F2986" s="32"/>
      <c r="G2986" s="34"/>
      <c r="H2986" s="82"/>
      <c r="I2986" s="36"/>
      <c r="J2986" s="52"/>
      <c r="K2986" s="35"/>
      <c r="L2986" s="29"/>
      <c r="M2986" s="20" t="str" cm="1">
        <f t="array" ref="M2986">IFERROR(_xlfn.IFS(COUNTBLANK(D2986:K2986)=8,"",D2986="","←D列に従業員名を姓名（フルネーム）で入力してください。誤変換にお気を付け下さい。",E2986="","←E列に都道府県を入力してください。",H2986="","←H列に1.月給～3.時間給の選択肢を入力してください",I2986="","←I列に金額を入力してください",H2986=3,"",J2986="","←J列に所定労働時間を入力してください"),"")</f>
        <v/>
      </c>
    </row>
    <row r="2987" spans="2:13" ht="22.8" x14ac:dyDescent="0.45">
      <c r="B2987" s="31">
        <f t="shared" si="46"/>
        <v>2979</v>
      </c>
      <c r="C2987" s="82"/>
      <c r="D2987" s="83"/>
      <c r="E2987" s="84"/>
      <c r="F2987" s="32"/>
      <c r="G2987" s="34"/>
      <c r="H2987" s="82"/>
      <c r="I2987" s="36"/>
      <c r="J2987" s="52"/>
      <c r="K2987" s="35"/>
      <c r="L2987" s="29"/>
      <c r="M2987" s="20" t="str" cm="1">
        <f t="array" ref="M2987">IFERROR(_xlfn.IFS(COUNTBLANK(D2987:K2987)=8,"",D2987="","←D列に従業員名を姓名（フルネーム）で入力してください。誤変換にお気を付け下さい。",E2987="","←E列に都道府県を入力してください。",H2987="","←H列に1.月給～3.時間給の選択肢を入力してください",I2987="","←I列に金額を入力してください",H2987=3,"",J2987="","←J列に所定労働時間を入力してください"),"")</f>
        <v/>
      </c>
    </row>
    <row r="2988" spans="2:13" ht="22.8" x14ac:dyDescent="0.45">
      <c r="B2988" s="31">
        <f t="shared" si="46"/>
        <v>2980</v>
      </c>
      <c r="C2988" s="82"/>
      <c r="D2988" s="83"/>
      <c r="E2988" s="84"/>
      <c r="F2988" s="32"/>
      <c r="G2988" s="34"/>
      <c r="H2988" s="82"/>
      <c r="I2988" s="36"/>
      <c r="J2988" s="52"/>
      <c r="K2988" s="35"/>
      <c r="L2988" s="29"/>
      <c r="M2988" s="20" t="str" cm="1">
        <f t="array" ref="M2988">IFERROR(_xlfn.IFS(COUNTBLANK(D2988:K2988)=8,"",D2988="","←D列に従業員名を姓名（フルネーム）で入力してください。誤変換にお気を付け下さい。",E2988="","←E列に都道府県を入力してください。",H2988="","←H列に1.月給～3.時間給の選択肢を入力してください",I2988="","←I列に金額を入力してください",H2988=3,"",J2988="","←J列に所定労働時間を入力してください"),"")</f>
        <v/>
      </c>
    </row>
    <row r="2989" spans="2:13" ht="22.8" x14ac:dyDescent="0.45">
      <c r="B2989" s="31">
        <f t="shared" si="46"/>
        <v>2981</v>
      </c>
      <c r="C2989" s="82"/>
      <c r="D2989" s="83"/>
      <c r="E2989" s="84"/>
      <c r="F2989" s="32"/>
      <c r="G2989" s="34"/>
      <c r="H2989" s="82"/>
      <c r="I2989" s="36"/>
      <c r="J2989" s="52"/>
      <c r="K2989" s="35"/>
      <c r="L2989" s="29"/>
      <c r="M2989" s="20" t="str" cm="1">
        <f t="array" ref="M2989">IFERROR(_xlfn.IFS(COUNTBLANK(D2989:K2989)=8,"",D2989="","←D列に従業員名を姓名（フルネーム）で入力してください。誤変換にお気を付け下さい。",E2989="","←E列に都道府県を入力してください。",H2989="","←H列に1.月給～3.時間給の選択肢を入力してください",I2989="","←I列に金額を入力してください",H2989=3,"",J2989="","←J列に所定労働時間を入力してください"),"")</f>
        <v/>
      </c>
    </row>
    <row r="2990" spans="2:13" ht="22.8" x14ac:dyDescent="0.45">
      <c r="B2990" s="31">
        <f t="shared" si="46"/>
        <v>2982</v>
      </c>
      <c r="C2990" s="82"/>
      <c r="D2990" s="83"/>
      <c r="E2990" s="84"/>
      <c r="F2990" s="32"/>
      <c r="G2990" s="34"/>
      <c r="H2990" s="82"/>
      <c r="I2990" s="36"/>
      <c r="J2990" s="52"/>
      <c r="K2990" s="35"/>
      <c r="L2990" s="29"/>
      <c r="M2990" s="20" t="str" cm="1">
        <f t="array" ref="M2990">IFERROR(_xlfn.IFS(COUNTBLANK(D2990:K2990)=8,"",D2990="","←D列に従業員名を姓名（フルネーム）で入力してください。誤変換にお気を付け下さい。",E2990="","←E列に都道府県を入力してください。",H2990="","←H列に1.月給～3.時間給の選択肢を入力してください",I2990="","←I列に金額を入力してください",H2990=3,"",J2990="","←J列に所定労働時間を入力してください"),"")</f>
        <v/>
      </c>
    </row>
    <row r="2991" spans="2:13" ht="22.8" x14ac:dyDescent="0.45">
      <c r="B2991" s="31">
        <f t="shared" si="46"/>
        <v>2983</v>
      </c>
      <c r="C2991" s="82"/>
      <c r="D2991" s="83"/>
      <c r="E2991" s="84"/>
      <c r="F2991" s="32"/>
      <c r="G2991" s="34"/>
      <c r="H2991" s="82"/>
      <c r="I2991" s="36"/>
      <c r="J2991" s="52"/>
      <c r="K2991" s="35"/>
      <c r="L2991" s="29"/>
      <c r="M2991" s="20" t="str" cm="1">
        <f t="array" ref="M2991">IFERROR(_xlfn.IFS(COUNTBLANK(D2991:K2991)=8,"",D2991="","←D列に従業員名を姓名（フルネーム）で入力してください。誤変換にお気を付け下さい。",E2991="","←E列に都道府県を入力してください。",H2991="","←H列に1.月給～3.時間給の選択肢を入力してください",I2991="","←I列に金額を入力してください",H2991=3,"",J2991="","←J列に所定労働時間を入力してください"),"")</f>
        <v/>
      </c>
    </row>
    <row r="2992" spans="2:13" ht="22.8" x14ac:dyDescent="0.45">
      <c r="B2992" s="31">
        <f t="shared" si="46"/>
        <v>2984</v>
      </c>
      <c r="C2992" s="82"/>
      <c r="D2992" s="83"/>
      <c r="E2992" s="84"/>
      <c r="F2992" s="32"/>
      <c r="G2992" s="34"/>
      <c r="H2992" s="82"/>
      <c r="I2992" s="36"/>
      <c r="J2992" s="52"/>
      <c r="K2992" s="35"/>
      <c r="L2992" s="29"/>
      <c r="M2992" s="20" t="str" cm="1">
        <f t="array" ref="M2992">IFERROR(_xlfn.IFS(COUNTBLANK(D2992:K2992)=8,"",D2992="","←D列に従業員名を姓名（フルネーム）で入力してください。誤変換にお気を付け下さい。",E2992="","←E列に都道府県を入力してください。",H2992="","←H列に1.月給～3.時間給の選択肢を入力してください",I2992="","←I列に金額を入力してください",H2992=3,"",J2992="","←J列に所定労働時間を入力してください"),"")</f>
        <v/>
      </c>
    </row>
    <row r="2993" spans="2:13" ht="22.8" x14ac:dyDescent="0.45">
      <c r="B2993" s="31">
        <f t="shared" si="46"/>
        <v>2985</v>
      </c>
      <c r="C2993" s="82"/>
      <c r="D2993" s="83"/>
      <c r="E2993" s="84"/>
      <c r="F2993" s="32"/>
      <c r="G2993" s="34"/>
      <c r="H2993" s="82"/>
      <c r="I2993" s="36"/>
      <c r="J2993" s="52"/>
      <c r="K2993" s="35"/>
      <c r="L2993" s="29"/>
      <c r="M2993" s="20" t="str" cm="1">
        <f t="array" ref="M2993">IFERROR(_xlfn.IFS(COUNTBLANK(D2993:K2993)=8,"",D2993="","←D列に従業員名を姓名（フルネーム）で入力してください。誤変換にお気を付け下さい。",E2993="","←E列に都道府県を入力してください。",H2993="","←H列に1.月給～3.時間給の選択肢を入力してください",I2993="","←I列に金額を入力してください",H2993=3,"",J2993="","←J列に所定労働時間を入力してください"),"")</f>
        <v/>
      </c>
    </row>
    <row r="2994" spans="2:13" ht="22.8" x14ac:dyDescent="0.45">
      <c r="B2994" s="31">
        <f t="shared" si="46"/>
        <v>2986</v>
      </c>
      <c r="C2994" s="82"/>
      <c r="D2994" s="83"/>
      <c r="E2994" s="84"/>
      <c r="F2994" s="32"/>
      <c r="G2994" s="34"/>
      <c r="H2994" s="82"/>
      <c r="I2994" s="36"/>
      <c r="J2994" s="52"/>
      <c r="K2994" s="35"/>
      <c r="L2994" s="29"/>
      <c r="M2994" s="20" t="str" cm="1">
        <f t="array" ref="M2994">IFERROR(_xlfn.IFS(COUNTBLANK(D2994:K2994)=8,"",D2994="","←D列に従業員名を姓名（フルネーム）で入力してください。誤変換にお気を付け下さい。",E2994="","←E列に都道府県を入力してください。",H2994="","←H列に1.月給～3.時間給の選択肢を入力してください",I2994="","←I列に金額を入力してください",H2994=3,"",J2994="","←J列に所定労働時間を入力してください"),"")</f>
        <v/>
      </c>
    </row>
    <row r="2995" spans="2:13" ht="22.8" x14ac:dyDescent="0.45">
      <c r="B2995" s="31">
        <f t="shared" si="46"/>
        <v>2987</v>
      </c>
      <c r="C2995" s="82"/>
      <c r="D2995" s="83"/>
      <c r="E2995" s="84"/>
      <c r="F2995" s="32"/>
      <c r="G2995" s="34"/>
      <c r="H2995" s="82"/>
      <c r="I2995" s="36"/>
      <c r="J2995" s="52"/>
      <c r="K2995" s="35"/>
      <c r="L2995" s="29"/>
      <c r="M2995" s="20" t="str" cm="1">
        <f t="array" ref="M2995">IFERROR(_xlfn.IFS(COUNTBLANK(D2995:K2995)=8,"",D2995="","←D列に従業員名を姓名（フルネーム）で入力してください。誤変換にお気を付け下さい。",E2995="","←E列に都道府県を入力してください。",H2995="","←H列に1.月給～3.時間給の選択肢を入力してください",I2995="","←I列に金額を入力してください",H2995=3,"",J2995="","←J列に所定労働時間を入力してください"),"")</f>
        <v/>
      </c>
    </row>
    <row r="2996" spans="2:13" ht="22.8" x14ac:dyDescent="0.45">
      <c r="B2996" s="31">
        <f t="shared" si="46"/>
        <v>2988</v>
      </c>
      <c r="C2996" s="82"/>
      <c r="D2996" s="83"/>
      <c r="E2996" s="84"/>
      <c r="F2996" s="32"/>
      <c r="G2996" s="34"/>
      <c r="H2996" s="82"/>
      <c r="I2996" s="36"/>
      <c r="J2996" s="52"/>
      <c r="K2996" s="35"/>
      <c r="L2996" s="29"/>
      <c r="M2996" s="20" t="str" cm="1">
        <f t="array" ref="M2996">IFERROR(_xlfn.IFS(COUNTBLANK(D2996:K2996)=8,"",D2996="","←D列に従業員名を姓名（フルネーム）で入力してください。誤変換にお気を付け下さい。",E2996="","←E列に都道府県を入力してください。",H2996="","←H列に1.月給～3.時間給の選択肢を入力してください",I2996="","←I列に金額を入力してください",H2996=3,"",J2996="","←J列に所定労働時間を入力してください"),"")</f>
        <v/>
      </c>
    </row>
    <row r="2997" spans="2:13" ht="22.8" x14ac:dyDescent="0.45">
      <c r="B2997" s="31">
        <f t="shared" si="46"/>
        <v>2989</v>
      </c>
      <c r="C2997" s="82"/>
      <c r="D2997" s="83"/>
      <c r="E2997" s="84"/>
      <c r="F2997" s="32"/>
      <c r="G2997" s="34"/>
      <c r="H2997" s="82"/>
      <c r="I2997" s="36"/>
      <c r="J2997" s="52"/>
      <c r="K2997" s="35"/>
      <c r="L2997" s="29"/>
      <c r="M2997" s="20" t="str" cm="1">
        <f t="array" ref="M2997">IFERROR(_xlfn.IFS(COUNTBLANK(D2997:K2997)=8,"",D2997="","←D列に従業員名を姓名（フルネーム）で入力してください。誤変換にお気を付け下さい。",E2997="","←E列に都道府県を入力してください。",H2997="","←H列に1.月給～3.時間給の選択肢を入力してください",I2997="","←I列に金額を入力してください",H2997=3,"",J2997="","←J列に所定労働時間を入力してください"),"")</f>
        <v/>
      </c>
    </row>
    <row r="2998" spans="2:13" ht="22.8" x14ac:dyDescent="0.45">
      <c r="B2998" s="31">
        <f t="shared" si="46"/>
        <v>2990</v>
      </c>
      <c r="C2998" s="82"/>
      <c r="D2998" s="83"/>
      <c r="E2998" s="84"/>
      <c r="F2998" s="32"/>
      <c r="G2998" s="34"/>
      <c r="H2998" s="82"/>
      <c r="I2998" s="36"/>
      <c r="J2998" s="52"/>
      <c r="K2998" s="35"/>
      <c r="L2998" s="29"/>
      <c r="M2998" s="20" t="str" cm="1">
        <f t="array" ref="M2998">IFERROR(_xlfn.IFS(COUNTBLANK(D2998:K2998)=8,"",D2998="","←D列に従業員名を姓名（フルネーム）で入力してください。誤変換にお気を付け下さい。",E2998="","←E列に都道府県を入力してください。",H2998="","←H列に1.月給～3.時間給の選択肢を入力してください",I2998="","←I列に金額を入力してください",H2998=3,"",J2998="","←J列に所定労働時間を入力してください"),"")</f>
        <v/>
      </c>
    </row>
    <row r="2999" spans="2:13" ht="22.8" x14ac:dyDescent="0.45">
      <c r="B2999" s="31">
        <f t="shared" si="46"/>
        <v>2991</v>
      </c>
      <c r="C2999" s="82"/>
      <c r="D2999" s="83"/>
      <c r="E2999" s="84"/>
      <c r="F2999" s="32"/>
      <c r="G2999" s="34"/>
      <c r="H2999" s="82"/>
      <c r="I2999" s="36"/>
      <c r="J2999" s="52"/>
      <c r="K2999" s="35"/>
      <c r="L2999" s="29"/>
      <c r="M2999" s="20" t="str" cm="1">
        <f t="array" ref="M2999">IFERROR(_xlfn.IFS(COUNTBLANK(D2999:K2999)=8,"",D2999="","←D列に従業員名を姓名（フルネーム）で入力してください。誤変換にお気を付け下さい。",E2999="","←E列に都道府県を入力してください。",H2999="","←H列に1.月給～3.時間給の選択肢を入力してください",I2999="","←I列に金額を入力してください",H2999=3,"",J2999="","←J列に所定労働時間を入力してください"),"")</f>
        <v/>
      </c>
    </row>
    <row r="3000" spans="2:13" ht="22.8" x14ac:dyDescent="0.45">
      <c r="B3000" s="31">
        <f t="shared" si="46"/>
        <v>2992</v>
      </c>
      <c r="C3000" s="82"/>
      <c r="D3000" s="83"/>
      <c r="E3000" s="84"/>
      <c r="F3000" s="32"/>
      <c r="G3000" s="34"/>
      <c r="H3000" s="82"/>
      <c r="I3000" s="36"/>
      <c r="J3000" s="52"/>
      <c r="K3000" s="35"/>
      <c r="L3000" s="29"/>
      <c r="M3000" s="20" t="str" cm="1">
        <f t="array" ref="M3000">IFERROR(_xlfn.IFS(COUNTBLANK(D3000:K3000)=8,"",D3000="","←D列に従業員名を姓名（フルネーム）で入力してください。誤変換にお気を付け下さい。",E3000="","←E列に都道府県を入力してください。",H3000="","←H列に1.月給～3.時間給の選択肢を入力してください",I3000="","←I列に金額を入力してください",H3000=3,"",J3000="","←J列に所定労働時間を入力してください"),"")</f>
        <v/>
      </c>
    </row>
    <row r="3001" spans="2:13" ht="22.8" x14ac:dyDescent="0.45">
      <c r="B3001" s="31">
        <f t="shared" si="46"/>
        <v>2993</v>
      </c>
      <c r="C3001" s="82"/>
      <c r="D3001" s="83"/>
      <c r="E3001" s="84"/>
      <c r="F3001" s="32"/>
      <c r="G3001" s="34"/>
      <c r="H3001" s="82"/>
      <c r="I3001" s="36"/>
      <c r="J3001" s="52"/>
      <c r="K3001" s="35"/>
      <c r="L3001" s="29"/>
      <c r="M3001" s="20" t="str" cm="1">
        <f t="array" ref="M3001">IFERROR(_xlfn.IFS(COUNTBLANK(D3001:K3001)=8,"",D3001="","←D列に従業員名を姓名（フルネーム）で入力してください。誤変換にお気を付け下さい。",E3001="","←E列に都道府県を入力してください。",H3001="","←H列に1.月給～3.時間給の選択肢を入力してください",I3001="","←I列に金額を入力してください",H3001=3,"",J3001="","←J列に所定労働時間を入力してください"),"")</f>
        <v/>
      </c>
    </row>
    <row r="3002" spans="2:13" ht="22.8" x14ac:dyDescent="0.45">
      <c r="B3002" s="31">
        <f t="shared" si="46"/>
        <v>2994</v>
      </c>
      <c r="C3002" s="82"/>
      <c r="D3002" s="83"/>
      <c r="E3002" s="84"/>
      <c r="F3002" s="32"/>
      <c r="G3002" s="34"/>
      <c r="H3002" s="82"/>
      <c r="I3002" s="36"/>
      <c r="J3002" s="52"/>
      <c r="K3002" s="35"/>
      <c r="L3002" s="29"/>
      <c r="M3002" s="20" t="str" cm="1">
        <f t="array" ref="M3002">IFERROR(_xlfn.IFS(COUNTBLANK(D3002:K3002)=8,"",D3002="","←D列に従業員名を姓名（フルネーム）で入力してください。誤変換にお気を付け下さい。",E3002="","←E列に都道府県を入力してください。",H3002="","←H列に1.月給～3.時間給の選択肢を入力してください",I3002="","←I列に金額を入力してください",H3002=3,"",J3002="","←J列に所定労働時間を入力してください"),"")</f>
        <v/>
      </c>
    </row>
    <row r="3003" spans="2:13" ht="22.8" x14ac:dyDescent="0.45">
      <c r="B3003" s="31">
        <f t="shared" si="46"/>
        <v>2995</v>
      </c>
      <c r="C3003" s="82"/>
      <c r="D3003" s="83"/>
      <c r="E3003" s="84"/>
      <c r="F3003" s="32"/>
      <c r="G3003" s="34"/>
      <c r="H3003" s="82"/>
      <c r="I3003" s="36"/>
      <c r="J3003" s="52"/>
      <c r="K3003" s="35"/>
      <c r="L3003" s="29"/>
      <c r="M3003" s="20" t="str" cm="1">
        <f t="array" ref="M3003">IFERROR(_xlfn.IFS(COUNTBLANK(D3003:K3003)=8,"",D3003="","←D列に従業員名を姓名（フルネーム）で入力してください。誤変換にお気を付け下さい。",E3003="","←E列に都道府県を入力してください。",H3003="","←H列に1.月給～3.時間給の選択肢を入力してください",I3003="","←I列に金額を入力してください",H3003=3,"",J3003="","←J列に所定労働時間を入力してください"),"")</f>
        <v/>
      </c>
    </row>
    <row r="3004" spans="2:13" ht="22.8" x14ac:dyDescent="0.45">
      <c r="B3004" s="31">
        <f t="shared" si="46"/>
        <v>2996</v>
      </c>
      <c r="C3004" s="82"/>
      <c r="D3004" s="83"/>
      <c r="E3004" s="84"/>
      <c r="F3004" s="32"/>
      <c r="G3004" s="34"/>
      <c r="H3004" s="82"/>
      <c r="I3004" s="36"/>
      <c r="J3004" s="52"/>
      <c r="K3004" s="35"/>
      <c r="L3004" s="29"/>
      <c r="M3004" s="20" t="str" cm="1">
        <f t="array" ref="M3004">IFERROR(_xlfn.IFS(COUNTBLANK(D3004:K3004)=8,"",D3004="","←D列に従業員名を姓名（フルネーム）で入力してください。誤変換にお気を付け下さい。",E3004="","←E列に都道府県を入力してください。",H3004="","←H列に1.月給～3.時間給の選択肢を入力してください",I3004="","←I列に金額を入力してください",H3004=3,"",J3004="","←J列に所定労働時間を入力してください"),"")</f>
        <v/>
      </c>
    </row>
    <row r="3005" spans="2:13" ht="22.8" x14ac:dyDescent="0.45">
      <c r="B3005" s="31">
        <f t="shared" si="46"/>
        <v>2997</v>
      </c>
      <c r="C3005" s="82"/>
      <c r="D3005" s="83"/>
      <c r="E3005" s="84"/>
      <c r="F3005" s="32"/>
      <c r="G3005" s="34"/>
      <c r="H3005" s="82"/>
      <c r="I3005" s="36"/>
      <c r="J3005" s="52"/>
      <c r="K3005" s="35"/>
      <c r="L3005" s="29"/>
      <c r="M3005" s="20" t="str" cm="1">
        <f t="array" ref="M3005">IFERROR(_xlfn.IFS(COUNTBLANK(D3005:K3005)=8,"",D3005="","←D列に従業員名を姓名（フルネーム）で入力してください。誤変換にお気を付け下さい。",E3005="","←E列に都道府県を入力してください。",H3005="","←H列に1.月給～3.時間給の選択肢を入力してください",I3005="","←I列に金額を入力してください",H3005=3,"",J3005="","←J列に所定労働時間を入力してください"),"")</f>
        <v/>
      </c>
    </row>
    <row r="3006" spans="2:13" ht="22.8" x14ac:dyDescent="0.45">
      <c r="B3006" s="31">
        <f t="shared" si="46"/>
        <v>2998</v>
      </c>
      <c r="C3006" s="82"/>
      <c r="D3006" s="83"/>
      <c r="E3006" s="84"/>
      <c r="F3006" s="32"/>
      <c r="G3006" s="34"/>
      <c r="H3006" s="82"/>
      <c r="I3006" s="36"/>
      <c r="J3006" s="52"/>
      <c r="K3006" s="35"/>
      <c r="L3006" s="29"/>
      <c r="M3006" s="20" t="str" cm="1">
        <f t="array" ref="M3006">IFERROR(_xlfn.IFS(COUNTBLANK(D3006:K3006)=8,"",D3006="","←D列に従業員名を姓名（フルネーム）で入力してください。誤変換にお気を付け下さい。",E3006="","←E列に都道府県を入力してください。",H3006="","←H列に1.月給～3.時間給の選択肢を入力してください",I3006="","←I列に金額を入力してください",H3006=3,"",J3006="","←J列に所定労働時間を入力してください"),"")</f>
        <v/>
      </c>
    </row>
    <row r="3007" spans="2:13" ht="22.8" x14ac:dyDescent="0.45">
      <c r="B3007" s="31">
        <f t="shared" si="46"/>
        <v>2999</v>
      </c>
      <c r="C3007" s="82"/>
      <c r="D3007" s="83"/>
      <c r="E3007" s="84"/>
      <c r="F3007" s="32"/>
      <c r="G3007" s="34"/>
      <c r="H3007" s="82"/>
      <c r="I3007" s="36"/>
      <c r="J3007" s="52"/>
      <c r="K3007" s="35"/>
      <c r="L3007" s="29"/>
      <c r="M3007" s="20" t="str" cm="1">
        <f t="array" ref="M3007">IFERROR(_xlfn.IFS(COUNTBLANK(D3007:K3007)=8,"",D3007="","←D列に従業員名を姓名（フルネーム）で入力してください。誤変換にお気を付け下さい。",E3007="","←E列に都道府県を入力してください。",H3007="","←H列に1.月給～3.時間給の選択肢を入力してください",I3007="","←I列に金額を入力してください",H3007=3,"",J3007="","←J列に所定労働時間を入力してください"),"")</f>
        <v/>
      </c>
    </row>
    <row r="3008" spans="2:13" ht="23.4" thickBot="1" x14ac:dyDescent="0.5">
      <c r="B3008" s="31">
        <f t="shared" si="46"/>
        <v>3000</v>
      </c>
      <c r="C3008" s="87"/>
      <c r="D3008" s="88"/>
      <c r="E3008" s="89"/>
      <c r="F3008" s="32"/>
      <c r="G3008" s="34"/>
      <c r="H3008" s="87"/>
      <c r="I3008" s="53"/>
      <c r="J3008" s="54"/>
      <c r="K3008" s="35"/>
      <c r="L3008" s="29"/>
      <c r="M3008" s="20" t="str" cm="1">
        <f t="array" ref="M3008">IFERROR(_xlfn.IFS(COUNTBLANK(D3008:K3008)=8,"",D3008="","←D列に従業員名を姓名（フルネーム）で入力してください。誤変換にお気を付け下さい。",E3008="","←E列に都道府県を入力してください。",H3008="","←H列に1.月給～3.時間給の選択肢を入力してください",I3008="","←I列に金額を入力してください",H3008=3,"",J3008="","←J列に所定労働時間を入力してください"),"")</f>
        <v/>
      </c>
    </row>
    <row r="3009" spans="1:12" s="20" customFormat="1" ht="15.6" thickTop="1" x14ac:dyDescent="0.45">
      <c r="A3009" s="20" t="s">
        <v>37</v>
      </c>
      <c r="B3009" s="20" t="s">
        <v>37</v>
      </c>
      <c r="C3009" s="20" t="s">
        <v>37</v>
      </c>
      <c r="D3009" s="20" t="s">
        <v>37</v>
      </c>
      <c r="E3009" s="20" t="s">
        <v>37</v>
      </c>
      <c r="F3009" s="20" t="s">
        <v>37</v>
      </c>
      <c r="G3009" s="20" t="s">
        <v>37</v>
      </c>
      <c r="H3009" s="20" t="s">
        <v>37</v>
      </c>
      <c r="I3009" s="20" t="s">
        <v>37</v>
      </c>
      <c r="J3009" s="20" t="s">
        <v>37</v>
      </c>
      <c r="K3009" s="20" t="s">
        <v>37</v>
      </c>
      <c r="L3009" s="20" t="s">
        <v>37</v>
      </c>
    </row>
  </sheetData>
  <sheetProtection algorithmName="SHA-512" hashValue="M1i/HdY93lxA2NM//8IiIdiZb9nI9zOObP0vp8sFzFa5p9huSopIMcMjeP7U0gmMb5WZQCMNmx1B1/1D/ngc1g==" saltValue="ePAsIpKhsKeU/EKuG3dcvA==" spinCount="100000" sheet="1" objects="1" scenarios="1" selectLockedCells="1"/>
  <mergeCells count="15">
    <mergeCell ref="L7:L8"/>
    <mergeCell ref="M7:M8"/>
    <mergeCell ref="B7:B8"/>
    <mergeCell ref="C7:C8"/>
    <mergeCell ref="D7:D8"/>
    <mergeCell ref="E7:E8"/>
    <mergeCell ref="F7:G7"/>
    <mergeCell ref="K7:K8"/>
    <mergeCell ref="E1:F1"/>
    <mergeCell ref="B2:D2"/>
    <mergeCell ref="E2:F2"/>
    <mergeCell ref="G2:H2"/>
    <mergeCell ref="B3:D3"/>
    <mergeCell ref="E3:F3"/>
    <mergeCell ref="G3:H3"/>
  </mergeCells>
  <phoneticPr fontId="1"/>
  <conditionalFormatting sqref="J9:J3008">
    <cfRule type="expression" dxfId="2" priority="2">
      <formula>IF($H9=3,TRUE,flase)</formula>
    </cfRule>
  </conditionalFormatting>
  <conditionalFormatting sqref="L9:L3008">
    <cfRule type="expression" dxfId="1" priority="1">
      <formula>IF(L9="×（法定外・特例等対象外です）",TRUE,FALSE)</formula>
    </cfRule>
  </conditionalFormatting>
  <conditionalFormatting sqref="M9:M3008">
    <cfRule type="expression" dxfId="0" priority="3">
      <formula>IF(M9="",FALSE,TRUE)</formula>
    </cfRule>
  </conditionalFormatting>
  <dataValidations count="1">
    <dataValidation type="list" allowBlank="1" showInputMessage="1" showErrorMessage="1" sqref="H9:H3008" xr:uid="{75E9E4A5-7A68-49DD-BF20-F929D36197C4}">
      <formula1>"1.月給,2.日給,3.時間給"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A4C12C-5699-4D31-883B-CCBEE308AE0F}">
          <x14:formula1>
            <xm:f>リスト!$A$3:$A$49</xm:f>
          </x14:formula1>
          <xm:sqref>E9:E3008</xm:sqref>
        </x14:dataValidation>
        <x14:dataValidation type="list" allowBlank="1" showInputMessage="1" showErrorMessage="1" xr:uid="{0B2C93F9-91FC-4ACC-A233-79CE5AF6BC14}">
          <x14:formula1>
            <xm:f>リスト!$J$3:$J$14</xm:f>
          </x14:formula1>
          <xm:sqref>G3:H3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A4C5-4836-4BC4-BCEE-E775002926D0}">
  <sheetPr codeName="Sheet2"/>
  <dimension ref="A1:L50"/>
  <sheetViews>
    <sheetView showGridLines="0" workbookViewId="0">
      <pane ySplit="2" topLeftCell="A3" activePane="bottomLeft" state="frozen"/>
      <selection pane="bottomLeft" activeCell="L5" sqref="L5"/>
    </sheetView>
  </sheetViews>
  <sheetFormatPr defaultColWidth="8.59765625" defaultRowHeight="15" x14ac:dyDescent="0.45"/>
  <cols>
    <col min="1" max="1" width="11" style="1" bestFit="1" customWidth="1"/>
    <col min="2" max="3" width="17.09765625" style="1" bestFit="1" customWidth="1"/>
    <col min="4" max="4" width="17.09765625" style="3" bestFit="1" customWidth="1"/>
    <col min="5" max="5" width="17.09765625" style="1" bestFit="1" customWidth="1"/>
    <col min="6" max="6" width="17.09765625" style="3" bestFit="1" customWidth="1"/>
    <col min="7" max="7" width="17.09765625" style="1" bestFit="1" customWidth="1"/>
    <col min="8" max="8" width="11" style="1" bestFit="1" customWidth="1"/>
    <col min="9" max="9" width="3.19921875" style="1" customWidth="1"/>
    <col min="10" max="10" width="12.5" style="1" bestFit="1" customWidth="1"/>
    <col min="11" max="11" width="3.19921875" style="1" customWidth="1"/>
    <col min="12" max="12" width="9.19921875" style="1" bestFit="1" customWidth="1"/>
    <col min="13" max="16384" width="8.59765625" style="1"/>
  </cols>
  <sheetData>
    <row r="1" spans="1:12" x14ac:dyDescent="0.45">
      <c r="A1" s="1">
        <v>1</v>
      </c>
      <c r="B1" s="1">
        <v>2</v>
      </c>
      <c r="C1" s="1">
        <v>3</v>
      </c>
      <c r="D1" s="3">
        <v>4</v>
      </c>
      <c r="E1" s="1">
        <v>5</v>
      </c>
      <c r="F1" s="3">
        <v>6</v>
      </c>
      <c r="G1" s="1">
        <v>7</v>
      </c>
      <c r="H1" s="3">
        <v>8</v>
      </c>
    </row>
    <row r="2" spans="1:12" x14ac:dyDescent="0.45">
      <c r="A2" s="67" t="s">
        <v>24</v>
      </c>
      <c r="B2" s="66" t="s">
        <v>25</v>
      </c>
      <c r="C2" s="67" t="s">
        <v>32</v>
      </c>
      <c r="D2" s="66" t="s">
        <v>25</v>
      </c>
      <c r="E2" s="67" t="s">
        <v>33</v>
      </c>
      <c r="F2" s="66" t="s">
        <v>25</v>
      </c>
      <c r="G2" s="67" t="s">
        <v>34</v>
      </c>
      <c r="H2" s="66" t="s">
        <v>35</v>
      </c>
      <c r="J2" s="66" t="s">
        <v>27</v>
      </c>
      <c r="L2" s="66" t="s">
        <v>50</v>
      </c>
    </row>
    <row r="3" spans="1:12" x14ac:dyDescent="0.45">
      <c r="A3" s="1" t="s">
        <v>26</v>
      </c>
      <c r="C3" s="4"/>
      <c r="D3" s="3">
        <v>1010</v>
      </c>
      <c r="E3" s="5">
        <v>45566</v>
      </c>
      <c r="F3" s="3">
        <v>1075</v>
      </c>
      <c r="G3" s="5">
        <v>45934</v>
      </c>
      <c r="H3" s="6">
        <f>F3-D3</f>
        <v>65</v>
      </c>
      <c r="J3" s="2">
        <v>45566</v>
      </c>
      <c r="L3" s="1" t="s">
        <v>38</v>
      </c>
    </row>
    <row r="4" spans="1:12" x14ac:dyDescent="0.45">
      <c r="A4" s="1" t="s">
        <v>55</v>
      </c>
      <c r="C4" s="4"/>
      <c r="D4" s="3">
        <v>953</v>
      </c>
      <c r="E4" s="5">
        <v>45570</v>
      </c>
      <c r="F4" s="3">
        <v>1029</v>
      </c>
      <c r="G4" s="5">
        <v>45982</v>
      </c>
      <c r="H4" s="6">
        <f t="shared" ref="H4:H49" si="0">F4-D4</f>
        <v>76</v>
      </c>
      <c r="J4" s="2">
        <v>45597</v>
      </c>
      <c r="L4" s="1" t="s">
        <v>39</v>
      </c>
    </row>
    <row r="5" spans="1:12" x14ac:dyDescent="0.45">
      <c r="A5" s="1" t="s">
        <v>56</v>
      </c>
      <c r="C5" s="4"/>
      <c r="D5" s="3">
        <v>952</v>
      </c>
      <c r="E5" s="5">
        <v>45592</v>
      </c>
      <c r="F5" s="3">
        <v>1031</v>
      </c>
      <c r="G5" s="5">
        <v>45992</v>
      </c>
      <c r="H5" s="6">
        <f t="shared" si="0"/>
        <v>79</v>
      </c>
      <c r="J5" s="2">
        <v>45627</v>
      </c>
      <c r="L5" s="1" t="s">
        <v>40</v>
      </c>
    </row>
    <row r="6" spans="1:12" x14ac:dyDescent="0.45">
      <c r="A6" s="1" t="s">
        <v>57</v>
      </c>
      <c r="C6" s="4"/>
      <c r="D6" s="3">
        <v>973</v>
      </c>
      <c r="E6" s="5">
        <v>45566</v>
      </c>
      <c r="F6" s="3">
        <v>1038</v>
      </c>
      <c r="G6" s="5">
        <v>45934</v>
      </c>
      <c r="H6" s="6">
        <f t="shared" si="0"/>
        <v>65</v>
      </c>
      <c r="J6" s="2">
        <v>45658</v>
      </c>
    </row>
    <row r="7" spans="1:12" x14ac:dyDescent="0.45">
      <c r="A7" s="1" t="s">
        <v>58</v>
      </c>
      <c r="C7" s="4"/>
      <c r="D7" s="3">
        <v>951</v>
      </c>
      <c r="E7" s="5">
        <v>45566</v>
      </c>
      <c r="F7" s="3">
        <v>1031</v>
      </c>
      <c r="G7" s="5">
        <v>46112</v>
      </c>
      <c r="H7" s="6">
        <f t="shared" si="0"/>
        <v>80</v>
      </c>
      <c r="J7" s="2">
        <v>45689</v>
      </c>
    </row>
    <row r="8" spans="1:12" x14ac:dyDescent="0.45">
      <c r="A8" s="1" t="s">
        <v>59</v>
      </c>
      <c r="C8" s="4"/>
      <c r="D8" s="3">
        <v>955</v>
      </c>
      <c r="E8" s="5">
        <v>45584</v>
      </c>
      <c r="F8" s="3">
        <v>1032</v>
      </c>
      <c r="G8" s="5">
        <v>46014</v>
      </c>
      <c r="H8" s="6">
        <f t="shared" si="0"/>
        <v>77</v>
      </c>
      <c r="J8" s="2">
        <v>45717</v>
      </c>
    </row>
    <row r="9" spans="1:12" x14ac:dyDescent="0.45">
      <c r="A9" s="1" t="s">
        <v>60</v>
      </c>
      <c r="C9" s="4"/>
      <c r="D9" s="3">
        <v>955</v>
      </c>
      <c r="E9" s="5">
        <v>45570</v>
      </c>
      <c r="F9" s="3">
        <v>1033</v>
      </c>
      <c r="G9" s="5">
        <v>46023</v>
      </c>
      <c r="H9" s="6">
        <f t="shared" si="0"/>
        <v>78</v>
      </c>
      <c r="J9" s="2">
        <v>45748</v>
      </c>
    </row>
    <row r="10" spans="1:12" x14ac:dyDescent="0.45">
      <c r="A10" s="1" t="s">
        <v>61</v>
      </c>
      <c r="C10" s="4"/>
      <c r="D10" s="3">
        <v>1005</v>
      </c>
      <c r="E10" s="5">
        <v>45566</v>
      </c>
      <c r="F10" s="3">
        <v>1074</v>
      </c>
      <c r="G10" s="5">
        <v>45942</v>
      </c>
      <c r="H10" s="6">
        <f t="shared" si="0"/>
        <v>69</v>
      </c>
      <c r="J10" s="2">
        <v>45778</v>
      </c>
    </row>
    <row r="11" spans="1:12" x14ac:dyDescent="0.45">
      <c r="A11" s="1" t="s">
        <v>62</v>
      </c>
      <c r="C11" s="4"/>
      <c r="D11" s="3">
        <v>1004</v>
      </c>
      <c r="E11" s="5">
        <v>45566</v>
      </c>
      <c r="F11" s="3">
        <v>1068</v>
      </c>
      <c r="G11" s="5">
        <v>45931</v>
      </c>
      <c r="H11" s="6">
        <f t="shared" si="0"/>
        <v>64</v>
      </c>
      <c r="J11" s="2">
        <v>45809</v>
      </c>
    </row>
    <row r="12" spans="1:12" x14ac:dyDescent="0.45">
      <c r="A12" s="1" t="s">
        <v>63</v>
      </c>
      <c r="C12" s="4"/>
      <c r="D12" s="3">
        <v>985</v>
      </c>
      <c r="E12" s="5">
        <v>45569</v>
      </c>
      <c r="F12" s="3">
        <v>1063</v>
      </c>
      <c r="G12" s="5">
        <v>46082</v>
      </c>
      <c r="H12" s="6">
        <f t="shared" si="0"/>
        <v>78</v>
      </c>
      <c r="J12" s="2">
        <v>45839</v>
      </c>
    </row>
    <row r="13" spans="1:12" x14ac:dyDescent="0.45">
      <c r="A13" s="1" t="s">
        <v>64</v>
      </c>
      <c r="C13" s="4"/>
      <c r="D13" s="3">
        <v>1078</v>
      </c>
      <c r="E13" s="5">
        <v>45566</v>
      </c>
      <c r="F13" s="3">
        <v>1141</v>
      </c>
      <c r="G13" s="5">
        <v>45962</v>
      </c>
      <c r="H13" s="6">
        <f t="shared" si="0"/>
        <v>63</v>
      </c>
      <c r="J13" s="2">
        <v>45870</v>
      </c>
    </row>
    <row r="14" spans="1:12" x14ac:dyDescent="0.45">
      <c r="A14" s="1" t="s">
        <v>65</v>
      </c>
      <c r="C14" s="4"/>
      <c r="D14" s="3">
        <v>1076</v>
      </c>
      <c r="E14" s="5">
        <v>45566</v>
      </c>
      <c r="F14" s="3">
        <v>1140</v>
      </c>
      <c r="G14" s="5">
        <v>45933</v>
      </c>
      <c r="H14" s="6">
        <f t="shared" si="0"/>
        <v>64</v>
      </c>
      <c r="J14" s="2">
        <v>45901</v>
      </c>
    </row>
    <row r="15" spans="1:12" x14ac:dyDescent="0.45">
      <c r="A15" s="1" t="s">
        <v>66</v>
      </c>
      <c r="C15" s="4"/>
      <c r="D15" s="3">
        <v>1163</v>
      </c>
      <c r="E15" s="5">
        <v>45566</v>
      </c>
      <c r="F15" s="3">
        <v>1226</v>
      </c>
      <c r="G15" s="5">
        <v>45933</v>
      </c>
      <c r="H15" s="6">
        <f t="shared" si="0"/>
        <v>63</v>
      </c>
    </row>
    <row r="16" spans="1:12" x14ac:dyDescent="0.45">
      <c r="A16" s="1" t="s">
        <v>67</v>
      </c>
      <c r="C16" s="4"/>
      <c r="D16" s="3">
        <v>1162</v>
      </c>
      <c r="E16" s="5">
        <v>45566</v>
      </c>
      <c r="F16" s="3">
        <v>1225</v>
      </c>
      <c r="G16" s="5">
        <v>45934</v>
      </c>
      <c r="H16" s="6">
        <f t="shared" si="0"/>
        <v>63</v>
      </c>
    </row>
    <row r="17" spans="1:8" x14ac:dyDescent="0.45">
      <c r="A17" s="1" t="s">
        <v>68</v>
      </c>
      <c r="C17" s="4"/>
      <c r="D17" s="3">
        <v>985</v>
      </c>
      <c r="E17" s="5">
        <v>45566</v>
      </c>
      <c r="F17" s="3">
        <v>1050</v>
      </c>
      <c r="G17" s="5">
        <v>45932</v>
      </c>
      <c r="H17" s="6">
        <f t="shared" si="0"/>
        <v>65</v>
      </c>
    </row>
    <row r="18" spans="1:8" x14ac:dyDescent="0.45">
      <c r="A18" s="1" t="s">
        <v>69</v>
      </c>
      <c r="C18" s="4"/>
      <c r="D18" s="3">
        <v>998</v>
      </c>
      <c r="E18" s="5">
        <v>45566</v>
      </c>
      <c r="F18" s="3">
        <v>1062</v>
      </c>
      <c r="G18" s="5">
        <v>45942</v>
      </c>
      <c r="H18" s="6">
        <f t="shared" si="0"/>
        <v>64</v>
      </c>
    </row>
    <row r="19" spans="1:8" x14ac:dyDescent="0.45">
      <c r="A19" s="1" t="s">
        <v>70</v>
      </c>
      <c r="C19" s="4"/>
      <c r="D19" s="3">
        <v>984</v>
      </c>
      <c r="E19" s="5">
        <v>45570</v>
      </c>
      <c r="F19" s="3">
        <v>1054</v>
      </c>
      <c r="G19" s="5">
        <v>45938</v>
      </c>
      <c r="H19" s="6">
        <f t="shared" si="0"/>
        <v>70</v>
      </c>
    </row>
    <row r="20" spans="1:8" x14ac:dyDescent="0.45">
      <c r="A20" s="1" t="s">
        <v>71</v>
      </c>
      <c r="C20" s="4"/>
      <c r="D20" s="3">
        <v>984</v>
      </c>
      <c r="E20" s="5">
        <v>45570</v>
      </c>
      <c r="F20" s="3">
        <v>1053</v>
      </c>
      <c r="G20" s="5">
        <v>45938</v>
      </c>
      <c r="H20" s="6">
        <f t="shared" si="0"/>
        <v>69</v>
      </c>
    </row>
    <row r="21" spans="1:8" x14ac:dyDescent="0.45">
      <c r="A21" s="1" t="s">
        <v>72</v>
      </c>
      <c r="C21" s="4"/>
      <c r="D21" s="3">
        <v>988</v>
      </c>
      <c r="E21" s="5">
        <v>45566</v>
      </c>
      <c r="F21" s="3">
        <v>1052</v>
      </c>
      <c r="G21" s="5">
        <v>45992</v>
      </c>
      <c r="H21" s="6">
        <f t="shared" si="0"/>
        <v>64</v>
      </c>
    </row>
    <row r="22" spans="1:8" x14ac:dyDescent="0.45">
      <c r="A22" s="1" t="s">
        <v>73</v>
      </c>
      <c r="C22" s="4"/>
      <c r="D22" s="3">
        <v>998</v>
      </c>
      <c r="E22" s="5">
        <v>45566</v>
      </c>
      <c r="F22" s="3">
        <v>1061</v>
      </c>
      <c r="G22" s="5">
        <v>45933</v>
      </c>
      <c r="H22" s="6">
        <f t="shared" si="0"/>
        <v>63</v>
      </c>
    </row>
    <row r="23" spans="1:8" x14ac:dyDescent="0.45">
      <c r="A23" s="1" t="s">
        <v>74</v>
      </c>
      <c r="C23" s="4"/>
      <c r="D23" s="3">
        <v>1001</v>
      </c>
      <c r="E23" s="5">
        <v>45566</v>
      </c>
      <c r="F23" s="3">
        <v>1065</v>
      </c>
      <c r="G23" s="5">
        <v>45948</v>
      </c>
      <c r="H23" s="6">
        <f t="shared" si="0"/>
        <v>64</v>
      </c>
    </row>
    <row r="24" spans="1:8" x14ac:dyDescent="0.45">
      <c r="A24" s="1" t="s">
        <v>75</v>
      </c>
      <c r="C24" s="4"/>
      <c r="D24" s="3">
        <v>1034</v>
      </c>
      <c r="E24" s="5">
        <v>45566</v>
      </c>
      <c r="F24" s="3">
        <v>1097</v>
      </c>
      <c r="G24" s="5">
        <v>45962</v>
      </c>
      <c r="H24" s="6">
        <f t="shared" si="0"/>
        <v>63</v>
      </c>
    </row>
    <row r="25" spans="1:8" x14ac:dyDescent="0.45">
      <c r="A25" s="1" t="s">
        <v>76</v>
      </c>
      <c r="C25" s="4"/>
      <c r="D25" s="3">
        <v>1077</v>
      </c>
      <c r="E25" s="5">
        <v>45566</v>
      </c>
      <c r="F25" s="3">
        <v>1140</v>
      </c>
      <c r="G25" s="5">
        <v>45948</v>
      </c>
      <c r="H25" s="6">
        <f t="shared" si="0"/>
        <v>63</v>
      </c>
    </row>
    <row r="26" spans="1:8" x14ac:dyDescent="0.45">
      <c r="A26" s="1" t="s">
        <v>77</v>
      </c>
      <c r="C26" s="4"/>
      <c r="D26" s="3">
        <v>1023</v>
      </c>
      <c r="E26" s="5">
        <v>45566</v>
      </c>
      <c r="F26" s="3">
        <v>1087</v>
      </c>
      <c r="G26" s="5">
        <v>45982</v>
      </c>
      <c r="H26" s="6">
        <f t="shared" si="0"/>
        <v>64</v>
      </c>
    </row>
    <row r="27" spans="1:8" x14ac:dyDescent="0.45">
      <c r="A27" s="1" t="s">
        <v>78</v>
      </c>
      <c r="C27" s="4"/>
      <c r="D27" s="3">
        <v>1017</v>
      </c>
      <c r="E27" s="5">
        <v>45566</v>
      </c>
      <c r="F27" s="3">
        <v>1080</v>
      </c>
      <c r="G27" s="5">
        <v>45935</v>
      </c>
      <c r="H27" s="6">
        <f t="shared" si="0"/>
        <v>63</v>
      </c>
    </row>
    <row r="28" spans="1:8" x14ac:dyDescent="0.45">
      <c r="A28" s="1" t="s">
        <v>79</v>
      </c>
      <c r="C28" s="4"/>
      <c r="D28" s="3">
        <v>1058</v>
      </c>
      <c r="E28" s="5">
        <v>45566</v>
      </c>
      <c r="F28" s="3">
        <v>1122</v>
      </c>
      <c r="G28" s="5">
        <v>45982</v>
      </c>
      <c r="H28" s="6">
        <f t="shared" si="0"/>
        <v>64</v>
      </c>
    </row>
    <row r="29" spans="1:8" x14ac:dyDescent="0.45">
      <c r="A29" s="1" t="s">
        <v>80</v>
      </c>
      <c r="C29" s="4"/>
      <c r="D29" s="3">
        <v>1114</v>
      </c>
      <c r="E29" s="5">
        <v>45566</v>
      </c>
      <c r="F29" s="3">
        <v>1177</v>
      </c>
      <c r="G29" s="5">
        <v>45946</v>
      </c>
      <c r="H29" s="6">
        <f t="shared" si="0"/>
        <v>63</v>
      </c>
    </row>
    <row r="30" spans="1:8" x14ac:dyDescent="0.45">
      <c r="A30" s="1" t="s">
        <v>81</v>
      </c>
      <c r="C30" s="4"/>
      <c r="D30" s="3">
        <v>1052</v>
      </c>
      <c r="E30" s="5">
        <v>45566</v>
      </c>
      <c r="F30" s="3">
        <v>1116</v>
      </c>
      <c r="G30" s="5">
        <v>45934</v>
      </c>
      <c r="H30" s="6">
        <f t="shared" si="0"/>
        <v>64</v>
      </c>
    </row>
    <row r="31" spans="1:8" x14ac:dyDescent="0.45">
      <c r="A31" s="1" t="s">
        <v>82</v>
      </c>
      <c r="C31" s="4"/>
      <c r="D31" s="3">
        <v>986</v>
      </c>
      <c r="E31" s="5">
        <v>45566</v>
      </c>
      <c r="F31" s="3">
        <v>1051</v>
      </c>
      <c r="G31" s="5">
        <v>45977</v>
      </c>
      <c r="H31" s="6">
        <f t="shared" si="0"/>
        <v>65</v>
      </c>
    </row>
    <row r="32" spans="1:8" x14ac:dyDescent="0.45">
      <c r="A32" s="1" t="s">
        <v>83</v>
      </c>
      <c r="C32" s="4"/>
      <c r="D32" s="3">
        <v>980</v>
      </c>
      <c r="E32" s="5">
        <v>45566</v>
      </c>
      <c r="F32" s="3">
        <v>1045</v>
      </c>
      <c r="G32" s="5">
        <v>45962</v>
      </c>
      <c r="H32" s="6">
        <f t="shared" si="0"/>
        <v>65</v>
      </c>
    </row>
    <row r="33" spans="1:8" x14ac:dyDescent="0.45">
      <c r="A33" s="1" t="s">
        <v>84</v>
      </c>
      <c r="C33" s="4"/>
      <c r="D33" s="3">
        <v>957</v>
      </c>
      <c r="E33" s="5">
        <v>45570</v>
      </c>
      <c r="F33" s="3">
        <v>1030</v>
      </c>
      <c r="G33" s="5">
        <v>45934</v>
      </c>
      <c r="H33" s="6">
        <f t="shared" si="0"/>
        <v>73</v>
      </c>
    </row>
    <row r="34" spans="1:8" x14ac:dyDescent="0.45">
      <c r="A34" s="1" t="s">
        <v>85</v>
      </c>
      <c r="C34" s="4"/>
      <c r="D34" s="3">
        <v>962</v>
      </c>
      <c r="E34" s="5">
        <v>45577</v>
      </c>
      <c r="F34" s="3">
        <v>1033</v>
      </c>
      <c r="G34" s="5">
        <v>45978</v>
      </c>
      <c r="H34" s="6">
        <f t="shared" si="0"/>
        <v>71</v>
      </c>
    </row>
    <row r="35" spans="1:8" x14ac:dyDescent="0.45">
      <c r="A35" s="1" t="s">
        <v>86</v>
      </c>
      <c r="C35" s="4"/>
      <c r="D35" s="3">
        <v>982</v>
      </c>
      <c r="E35" s="5">
        <v>45567</v>
      </c>
      <c r="F35" s="3">
        <v>1047</v>
      </c>
      <c r="G35" s="5">
        <v>45992</v>
      </c>
      <c r="H35" s="6">
        <f t="shared" si="0"/>
        <v>65</v>
      </c>
    </row>
    <row r="36" spans="1:8" x14ac:dyDescent="0.45">
      <c r="A36" s="1" t="s">
        <v>87</v>
      </c>
      <c r="C36" s="4"/>
      <c r="D36" s="3">
        <v>1020</v>
      </c>
      <c r="E36" s="5">
        <v>45566</v>
      </c>
      <c r="F36" s="3">
        <v>1085</v>
      </c>
      <c r="G36" s="5">
        <v>45962</v>
      </c>
      <c r="H36" s="6">
        <f t="shared" si="0"/>
        <v>65</v>
      </c>
    </row>
    <row r="37" spans="1:8" x14ac:dyDescent="0.45">
      <c r="A37" s="1" t="s">
        <v>88</v>
      </c>
      <c r="C37" s="4"/>
      <c r="D37" s="3">
        <v>979</v>
      </c>
      <c r="E37" s="5">
        <v>45566</v>
      </c>
      <c r="F37" s="3">
        <v>1043</v>
      </c>
      <c r="G37" s="5">
        <v>45946</v>
      </c>
      <c r="H37" s="6">
        <f t="shared" si="0"/>
        <v>64</v>
      </c>
    </row>
    <row r="38" spans="1:8" x14ac:dyDescent="0.45">
      <c r="A38" s="7" t="s">
        <v>89</v>
      </c>
      <c r="B38" s="7">
        <v>896</v>
      </c>
      <c r="C38" s="8">
        <v>45200</v>
      </c>
      <c r="D38" s="9">
        <v>980</v>
      </c>
      <c r="E38" s="10">
        <v>45597</v>
      </c>
      <c r="F38" s="9">
        <v>1046</v>
      </c>
      <c r="G38" s="10">
        <v>46023</v>
      </c>
      <c r="H38" s="11">
        <f t="shared" si="0"/>
        <v>66</v>
      </c>
    </row>
    <row r="39" spans="1:8" x14ac:dyDescent="0.45">
      <c r="A39" s="1" t="s">
        <v>90</v>
      </c>
      <c r="C39" s="4"/>
      <c r="D39" s="3">
        <v>970</v>
      </c>
      <c r="E39" s="5">
        <v>45567</v>
      </c>
      <c r="F39" s="3">
        <v>1036</v>
      </c>
      <c r="G39" s="5">
        <v>45948</v>
      </c>
      <c r="H39" s="6">
        <f t="shared" si="0"/>
        <v>66</v>
      </c>
    </row>
    <row r="40" spans="1:8" x14ac:dyDescent="0.45">
      <c r="A40" s="1" t="s">
        <v>91</v>
      </c>
      <c r="C40" s="4"/>
      <c r="D40" s="3">
        <v>956</v>
      </c>
      <c r="E40" s="5">
        <v>45578</v>
      </c>
      <c r="F40" s="3">
        <v>1033</v>
      </c>
      <c r="G40" s="5">
        <v>45992</v>
      </c>
      <c r="H40" s="6">
        <f t="shared" si="0"/>
        <v>77</v>
      </c>
    </row>
    <row r="41" spans="1:8" x14ac:dyDescent="0.45">
      <c r="A41" s="1" t="s">
        <v>92</v>
      </c>
      <c r="C41" s="4"/>
      <c r="D41" s="3">
        <v>952</v>
      </c>
      <c r="E41" s="5">
        <v>45574</v>
      </c>
      <c r="F41" s="3">
        <v>1023</v>
      </c>
      <c r="G41" s="5">
        <v>45992</v>
      </c>
      <c r="H41" s="6">
        <f t="shared" si="0"/>
        <v>71</v>
      </c>
    </row>
    <row r="42" spans="1:8" x14ac:dyDescent="0.45">
      <c r="A42" s="1" t="s">
        <v>93</v>
      </c>
      <c r="C42" s="4"/>
      <c r="D42" s="3">
        <v>992</v>
      </c>
      <c r="E42" s="5">
        <v>45570</v>
      </c>
      <c r="F42" s="3">
        <v>1057</v>
      </c>
      <c r="G42" s="5">
        <v>45977</v>
      </c>
      <c r="H42" s="6">
        <f t="shared" si="0"/>
        <v>65</v>
      </c>
    </row>
    <row r="43" spans="1:8" x14ac:dyDescent="0.45">
      <c r="A43" s="1" t="s">
        <v>94</v>
      </c>
      <c r="C43" s="4"/>
      <c r="D43" s="3">
        <v>956</v>
      </c>
      <c r="E43" s="5">
        <v>45582</v>
      </c>
      <c r="F43" s="3">
        <v>1030</v>
      </c>
      <c r="G43" s="5">
        <v>45982</v>
      </c>
      <c r="H43" s="6">
        <f t="shared" si="0"/>
        <v>74</v>
      </c>
    </row>
    <row r="44" spans="1:8" x14ac:dyDescent="0.45">
      <c r="A44" s="1" t="s">
        <v>95</v>
      </c>
      <c r="C44" s="4"/>
      <c r="D44" s="3">
        <v>953</v>
      </c>
      <c r="E44" s="5">
        <v>45577</v>
      </c>
      <c r="F44" s="3">
        <v>1031</v>
      </c>
      <c r="G44" s="5">
        <v>45992</v>
      </c>
      <c r="H44" s="6">
        <f t="shared" si="0"/>
        <v>78</v>
      </c>
    </row>
    <row r="45" spans="1:8" x14ac:dyDescent="0.45">
      <c r="A45" s="1" t="s">
        <v>96</v>
      </c>
      <c r="C45" s="4"/>
      <c r="D45" s="3">
        <v>952</v>
      </c>
      <c r="E45" s="5">
        <v>45570</v>
      </c>
      <c r="F45" s="3">
        <v>1034</v>
      </c>
      <c r="G45" s="5">
        <v>46023</v>
      </c>
      <c r="H45" s="6">
        <f t="shared" si="0"/>
        <v>82</v>
      </c>
    </row>
    <row r="46" spans="1:8" x14ac:dyDescent="0.45">
      <c r="A46" s="1" t="s">
        <v>97</v>
      </c>
      <c r="C46" s="4"/>
      <c r="D46" s="3">
        <v>954</v>
      </c>
      <c r="E46" s="5">
        <v>45570</v>
      </c>
      <c r="F46" s="3">
        <v>1035</v>
      </c>
      <c r="G46" s="5">
        <v>46023</v>
      </c>
      <c r="H46" s="6">
        <f t="shared" si="0"/>
        <v>81</v>
      </c>
    </row>
    <row r="47" spans="1:8" x14ac:dyDescent="0.45">
      <c r="A47" s="1" t="s">
        <v>98</v>
      </c>
      <c r="C47" s="4"/>
      <c r="D47" s="3">
        <v>952</v>
      </c>
      <c r="E47" s="5">
        <v>45570</v>
      </c>
      <c r="F47" s="3">
        <v>1023</v>
      </c>
      <c r="G47" s="5">
        <v>45977</v>
      </c>
      <c r="H47" s="6">
        <f t="shared" si="0"/>
        <v>71</v>
      </c>
    </row>
    <row r="48" spans="1:8" x14ac:dyDescent="0.45">
      <c r="A48" s="1" t="s">
        <v>99</v>
      </c>
      <c r="C48" s="4"/>
      <c r="D48" s="3">
        <v>953</v>
      </c>
      <c r="E48" s="5">
        <v>45570</v>
      </c>
      <c r="F48" s="3">
        <v>1026</v>
      </c>
      <c r="G48" s="5">
        <v>45962</v>
      </c>
      <c r="H48" s="6">
        <f t="shared" si="0"/>
        <v>73</v>
      </c>
    </row>
    <row r="49" spans="1:8" x14ac:dyDescent="0.45">
      <c r="A49" s="1" t="s">
        <v>100</v>
      </c>
      <c r="C49" s="4"/>
      <c r="D49" s="3">
        <v>952</v>
      </c>
      <c r="E49" s="5">
        <v>45574</v>
      </c>
      <c r="F49" s="3">
        <v>1023</v>
      </c>
      <c r="G49" s="5">
        <v>45992</v>
      </c>
      <c r="H49" s="6">
        <f t="shared" si="0"/>
        <v>71</v>
      </c>
    </row>
    <row r="50" spans="1:8" x14ac:dyDescent="0.45">
      <c r="H50" s="6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939E5DE45B334D986374F29FD543CA" ma:contentTypeVersion="13" ma:contentTypeDescription="新しいドキュメントを作成します。" ma:contentTypeScope="" ma:versionID="1fa5fa0fd7f930acfed213a9f25b8bfc">
  <xsd:schema xmlns:xsd="http://www.w3.org/2001/XMLSchema" xmlns:xs="http://www.w3.org/2001/XMLSchema" xmlns:p="http://schemas.microsoft.com/office/2006/metadata/properties" xmlns:ns2="62e04840-2892-4010-be1e-fadd74110de4" xmlns:ns3="2ba71f84-e7bb-4b0e-8699-d7e05a4a474f" targetNamespace="http://schemas.microsoft.com/office/2006/metadata/properties" ma:root="true" ma:fieldsID="41b585498146813aca9454c84f58f97e" ns2:_="" ns3:_="">
    <xsd:import namespace="62e04840-2892-4010-be1e-fadd74110de4"/>
    <xsd:import namespace="2ba71f84-e7bb-4b0e-8699-d7e05a4a4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_x63d0__x6848__x66f8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04840-2892-4010-be1e-fadd74110d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ebeabc6-1c0c-4751-aeab-3e30fad09a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x63d0__x6848__x66f8_" ma:index="19" nillable="true" ma:displayName="提案書" ma:format="Dropdown" ma:internalName="_x63d0__x6848__x66f8_">
      <xsd:simpleType>
        <xsd:restriction base="dms:Text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71f84-e7bb-4b0e-8699-d7e05a4a47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6f2d0b-a17f-49f3-80ab-f0dad89cd00f}" ma:internalName="TaxCatchAll" ma:showField="CatchAllData" ma:web="2ba71f84-e7bb-4b0e-8699-d7e05a4a4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3d0__x6848__x66f8_ xmlns="62e04840-2892-4010-be1e-fadd74110de4" xsi:nil="true"/>
    <lcf76f155ced4ddcb4097134ff3c332f xmlns="62e04840-2892-4010-be1e-fadd74110de4">
      <Terms xmlns="http://schemas.microsoft.com/office/infopath/2007/PartnerControls"/>
    </lcf76f155ced4ddcb4097134ff3c332f>
    <TaxCatchAll xmlns="2ba71f84-e7bb-4b0e-8699-d7e05a4a474f" xsi:nil="true"/>
  </documentManagement>
</p:properties>
</file>

<file path=customXml/itemProps1.xml><?xml version="1.0" encoding="utf-8"?>
<ds:datastoreItem xmlns:ds="http://schemas.openxmlformats.org/officeDocument/2006/customXml" ds:itemID="{3B98AA2C-5B0C-4631-939C-D0FD5FD2D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CE277B-334F-4D83-A08A-B2533EAC6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04840-2892-4010-be1e-fadd74110de4"/>
    <ds:schemaRef ds:uri="2ba71f84-e7bb-4b0e-8699-d7e05a4a4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638D7-8E48-4F8D-8BEA-DBFA87C7A598}">
  <ds:schemaRefs>
    <ds:schemaRef ds:uri="http://purl.org/dc/terms/"/>
    <ds:schemaRef ds:uri="62e04840-2892-4010-be1e-fadd74110d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ba71f84-e7bb-4b0e-8699-d7e05a4a474f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確認書</vt:lpstr>
      <vt:lpstr>対象月①</vt:lpstr>
      <vt:lpstr>対象月②</vt:lpstr>
      <vt:lpstr>対象月③</vt:lpstr>
      <vt:lpstr>&gt;記入要領</vt:lpstr>
      <vt:lpstr>記入要領(確認書)</vt:lpstr>
      <vt:lpstr>記入要領(対象月)</vt:lpstr>
      <vt:lpstr>リスト</vt:lpstr>
      <vt:lpstr>確認書!Print_Area</vt:lpstr>
      <vt:lpstr>'記入要領(確認書)'!Print_Area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2026-08-28T08:17:25Z</dcterms:created>
  <dcterms:modified xsi:type="dcterms:W3CDTF">2026-08-28T09:23:08Z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0x010100F7939E5DE45B334D986374F29FD543CA</vt:lpwstr>
  </property>
</Properties>
</file>